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066652D9-6CBD-4038-B667-126868D3DADE}" xr6:coauthVersionLast="47" xr6:coauthVersionMax="47" xr10:uidLastSave="{00000000-0000-0000-0000-000000000000}"/>
  <bookViews>
    <workbookView xWindow="-108" yWindow="-108" windowWidth="23256" windowHeight="124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Riders!$C$343</definedName>
    <definedName name="_Hlk111718160">'MGS-S'!$A$50</definedName>
    <definedName name="_Hlk114425735">Riders!$A$347</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0525854">Riders!$A$299</definedName>
    <definedName name="_Hlk121928621">Riders!$C$495</definedName>
    <definedName name="_Hlk121929685">Riders!$A$498</definedName>
    <definedName name="_Hlk12290864">RS!$A$30</definedName>
    <definedName name="_Hlk70922631">Riders!$A$293</definedName>
    <definedName name="_Hlk74639344">Riders!$A$457</definedName>
    <definedName name="_Hlk88036594">'MGS-S'!$A$2</definedName>
    <definedName name="_Hlk88223632">Riders!$C$40</definedName>
    <definedName name="_Hlk98837751">CSL!$A$2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872" i="20" l="1"/>
  <c r="AB2871" i="20"/>
  <c r="AB2870" i="20"/>
  <c r="AB2869" i="20"/>
  <c r="AB2868" i="20"/>
  <c r="AB2867" i="20"/>
  <c r="AB2866" i="20"/>
  <c r="AB2865" i="20"/>
  <c r="AB2864" i="20"/>
  <c r="AB2863" i="20"/>
  <c r="AB2862" i="20"/>
  <c r="AB2861" i="20"/>
  <c r="AB2860" i="20"/>
  <c r="AB2859" i="20"/>
  <c r="AB2858" i="20"/>
  <c r="AB2857" i="20"/>
  <c r="AB2856" i="20"/>
  <c r="AB2855" i="20"/>
  <c r="AB2854" i="20"/>
  <c r="AB2853" i="20"/>
  <c r="AB2852" i="20"/>
  <c r="AB2851" i="20"/>
  <c r="AB2850" i="20"/>
  <c r="AB2849"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369" i="20"/>
  <c r="AB2368" i="20"/>
  <c r="AB2367" i="20"/>
  <c r="AB2366" i="20"/>
  <c r="AB2365" i="20"/>
  <c r="AB2364" i="20"/>
  <c r="AB2363" i="20"/>
  <c r="AB2362" i="20"/>
  <c r="AB2361" i="20"/>
  <c r="AB2360" i="20"/>
  <c r="AB2359" i="20"/>
  <c r="AB2358" i="20"/>
  <c r="AB2357" i="20"/>
  <c r="AB2356" i="20"/>
  <c r="AB2355" i="20"/>
  <c r="AB2354" i="20"/>
  <c r="AB2353" i="20"/>
  <c r="AB2352" i="20"/>
  <c r="AB2351" i="20"/>
  <c r="AB2350" i="20"/>
  <c r="AB2349" i="20"/>
  <c r="AB2348" i="20"/>
  <c r="AB2347" i="20"/>
  <c r="AB2346" i="20"/>
  <c r="AB2345" i="20"/>
  <c r="AB2344" i="20"/>
  <c r="AB2343" i="20"/>
  <c r="AB2342" i="20"/>
  <c r="AB2341" i="20"/>
  <c r="AB2340" i="20"/>
  <c r="AB2339" i="20"/>
  <c r="AB2338" i="20"/>
  <c r="AB2337" i="20"/>
  <c r="AB2336" i="20"/>
  <c r="AB2335" i="20"/>
  <c r="AB2334" i="20"/>
  <c r="AB2333" i="20"/>
  <c r="AB2332" i="20"/>
  <c r="AB2873" i="20"/>
  <c r="AB1216" i="20"/>
  <c r="AB1215" i="20"/>
  <c r="AB1214" i="20"/>
  <c r="AB1213" i="20"/>
  <c r="AB1212" i="20"/>
  <c r="AB1211" i="20"/>
  <c r="AB1210" i="20"/>
  <c r="AB1209" i="20"/>
  <c r="AB1208" i="20"/>
  <c r="AB1207"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643" i="20"/>
  <c r="AB642" i="20"/>
  <c r="AB641" i="20"/>
  <c r="AB640" i="20"/>
  <c r="AB639" i="20"/>
  <c r="AB638" i="20"/>
  <c r="AB637" i="20"/>
  <c r="AB636" i="20"/>
  <c r="AB635" i="20"/>
  <c r="AB634" i="20"/>
  <c r="AB633" i="20"/>
  <c r="AB1217" i="20"/>
  <c r="Z2856" i="20"/>
  <c r="Z2833" i="20"/>
  <c r="Z2815" i="20"/>
  <c r="Z2792" i="20"/>
  <c r="Z2769" i="20"/>
  <c r="Z2751" i="20"/>
  <c r="Z2728" i="20"/>
  <c r="Z2710" i="20"/>
  <c r="Z2702" i="20"/>
  <c r="Z2694" i="20"/>
  <c r="Z2686" i="20"/>
  <c r="Z2678" i="20"/>
  <c r="Z2670" i="20"/>
  <c r="Z2662" i="20"/>
  <c r="Z2654" i="20"/>
  <c r="Z2646" i="20"/>
  <c r="Z2638" i="20"/>
  <c r="Z2630" i="20"/>
  <c r="Z2622" i="20"/>
  <c r="Z2614" i="20"/>
  <c r="Z2606" i="20"/>
  <c r="Z2598" i="20"/>
  <c r="Z2590" i="20"/>
  <c r="Z2582" i="20"/>
  <c r="Z2574" i="20"/>
  <c r="Z2566" i="20"/>
  <c r="Z2558" i="20"/>
  <c r="Z2550" i="20"/>
  <c r="Z2542" i="20"/>
  <c r="Z2534" i="20"/>
  <c r="Z2526" i="20"/>
  <c r="Z2518" i="20"/>
  <c r="Z2510" i="20"/>
  <c r="Z2502" i="20"/>
  <c r="Z2494" i="20"/>
  <c r="Z2486" i="20"/>
  <c r="Z2478" i="20"/>
  <c r="Z2470" i="20"/>
  <c r="Z2462" i="20"/>
  <c r="Z2454" i="20"/>
  <c r="Z2446" i="20"/>
  <c r="Z2438" i="20"/>
  <c r="Z2430" i="20"/>
  <c r="Z2422" i="20"/>
  <c r="Z2414" i="20"/>
  <c r="Z2406" i="20"/>
  <c r="Z2398" i="20"/>
  <c r="Z2390" i="20"/>
  <c r="Z2382" i="20"/>
  <c r="Z2374" i="20"/>
  <c r="Z2366" i="20"/>
  <c r="Z2358" i="20"/>
  <c r="Z2350" i="20"/>
  <c r="Z2342" i="20"/>
  <c r="Z2334" i="20"/>
  <c r="Y2881" i="20"/>
  <c r="Z2864" i="20" s="1"/>
  <c r="Z1196" i="20"/>
  <c r="Z1164" i="20"/>
  <c r="Z1132" i="20"/>
  <c r="Z1100" i="20"/>
  <c r="Z1068" i="20"/>
  <c r="Z1036" i="20"/>
  <c r="Z1004" i="20"/>
  <c r="Z972" i="20"/>
  <c r="Z940" i="20"/>
  <c r="Z922" i="20"/>
  <c r="Z914" i="20"/>
  <c r="Z906" i="20"/>
  <c r="Z898" i="20"/>
  <c r="Z890" i="20"/>
  <c r="Z882" i="20"/>
  <c r="Z874" i="20"/>
  <c r="Z866" i="20"/>
  <c r="Z858" i="20"/>
  <c r="Z850" i="20"/>
  <c r="Z842" i="20"/>
  <c r="Z834" i="20"/>
  <c r="Z826" i="20"/>
  <c r="Z818" i="20"/>
  <c r="Z810" i="20"/>
  <c r="Z802" i="20"/>
  <c r="Z794" i="20"/>
  <c r="Z786" i="20"/>
  <c r="Z778" i="20"/>
  <c r="Z770" i="20"/>
  <c r="Z762" i="20"/>
  <c r="Z754" i="20"/>
  <c r="Z746" i="20"/>
  <c r="Z738" i="20"/>
  <c r="Z730" i="20"/>
  <c r="Z722" i="20"/>
  <c r="Z714" i="20"/>
  <c r="Z706" i="20"/>
  <c r="Z698" i="20"/>
  <c r="Z690" i="20"/>
  <c r="Z682" i="20"/>
  <c r="Z674" i="20"/>
  <c r="Z666" i="20"/>
  <c r="Z658" i="20"/>
  <c r="Z650" i="20"/>
  <c r="Z642" i="20"/>
  <c r="Z634" i="20"/>
  <c r="Y1225" i="20"/>
  <c r="Z1212" i="20" s="1"/>
  <c r="AC1225" i="20" l="1"/>
  <c r="AC2881" i="20"/>
  <c r="Z635" i="20"/>
  <c r="Z643" i="20"/>
  <c r="Z651" i="20"/>
  <c r="Z659" i="20"/>
  <c r="Z667" i="20"/>
  <c r="Z675" i="20"/>
  <c r="Z683" i="20"/>
  <c r="Z691" i="20"/>
  <c r="Z699" i="20"/>
  <c r="Z707" i="20"/>
  <c r="Z715" i="20"/>
  <c r="Z723" i="20"/>
  <c r="Z731" i="20"/>
  <c r="Z739" i="20"/>
  <c r="Z747" i="20"/>
  <c r="Z755" i="20"/>
  <c r="Z763" i="20"/>
  <c r="Z771" i="20"/>
  <c r="Z779" i="20"/>
  <c r="Z787" i="20"/>
  <c r="Z795" i="20"/>
  <c r="Z803" i="20"/>
  <c r="Z811" i="20"/>
  <c r="Z819" i="20"/>
  <c r="Z827" i="20"/>
  <c r="Z835" i="20"/>
  <c r="Z843" i="20"/>
  <c r="Z851" i="20"/>
  <c r="Z859" i="20"/>
  <c r="Z867" i="20"/>
  <c r="Z875" i="20"/>
  <c r="Z883" i="20"/>
  <c r="Z891" i="20"/>
  <c r="Z899" i="20"/>
  <c r="Z907" i="20"/>
  <c r="Z915" i="20"/>
  <c r="Z923" i="20"/>
  <c r="Z943" i="20"/>
  <c r="Z975" i="20"/>
  <c r="Z1007" i="20"/>
  <c r="Z1039" i="20"/>
  <c r="Z1071" i="20"/>
  <c r="Z1103" i="20"/>
  <c r="Z1135" i="20"/>
  <c r="Z1167" i="20"/>
  <c r="Z1199" i="20"/>
  <c r="Z636" i="20"/>
  <c r="Z644" i="20"/>
  <c r="Z652" i="20"/>
  <c r="Z660" i="20"/>
  <c r="Z668" i="20"/>
  <c r="Z676" i="20"/>
  <c r="Z684" i="20"/>
  <c r="Z692" i="20"/>
  <c r="Z700" i="20"/>
  <c r="Z708" i="20"/>
  <c r="Z716" i="20"/>
  <c r="Z724" i="20"/>
  <c r="Z732" i="20"/>
  <c r="Z740" i="20"/>
  <c r="Z748" i="20"/>
  <c r="Z756" i="20"/>
  <c r="Z764" i="20"/>
  <c r="Z772" i="20"/>
  <c r="Z780" i="20"/>
  <c r="Z788" i="20"/>
  <c r="Z796" i="20"/>
  <c r="Z804" i="20"/>
  <c r="Z812" i="20"/>
  <c r="Z820" i="20"/>
  <c r="Z828" i="20"/>
  <c r="Z836" i="20"/>
  <c r="Z844" i="20"/>
  <c r="Z852" i="20"/>
  <c r="Z860" i="20"/>
  <c r="Z868" i="20"/>
  <c r="Z876" i="20"/>
  <c r="Z884" i="20"/>
  <c r="Z892" i="20"/>
  <c r="Z900" i="20"/>
  <c r="Z908" i="20"/>
  <c r="Z916" i="20"/>
  <c r="Z924" i="20"/>
  <c r="Z948" i="20"/>
  <c r="Z980" i="20"/>
  <c r="Z1012" i="20"/>
  <c r="Z1044" i="20"/>
  <c r="Z1076" i="20"/>
  <c r="Z1108" i="20"/>
  <c r="Z1140" i="20"/>
  <c r="Z1172" i="20"/>
  <c r="Z1204" i="20"/>
  <c r="Z637" i="20"/>
  <c r="Z645" i="20"/>
  <c r="Z653" i="20"/>
  <c r="Z661" i="20"/>
  <c r="Z669" i="20"/>
  <c r="Z677" i="20"/>
  <c r="Z685" i="20"/>
  <c r="Z693" i="20"/>
  <c r="Z701" i="20"/>
  <c r="Z709" i="20"/>
  <c r="Z717" i="20"/>
  <c r="Z725" i="20"/>
  <c r="Z733" i="20"/>
  <c r="Z741" i="20"/>
  <c r="Z749" i="20"/>
  <c r="Z757" i="20"/>
  <c r="Z765" i="20"/>
  <c r="Z773" i="20"/>
  <c r="Z781" i="20"/>
  <c r="Z789" i="20"/>
  <c r="Z797" i="20"/>
  <c r="Z805" i="20"/>
  <c r="Z813" i="20"/>
  <c r="Z821" i="20"/>
  <c r="Z829" i="20"/>
  <c r="Z837" i="20"/>
  <c r="Z845" i="20"/>
  <c r="Z853" i="20"/>
  <c r="Z861" i="20"/>
  <c r="Z869" i="20"/>
  <c r="Z877" i="20"/>
  <c r="Z885" i="20"/>
  <c r="Z893" i="20"/>
  <c r="Z901" i="20"/>
  <c r="Z909" i="20"/>
  <c r="Z917" i="20"/>
  <c r="Z926" i="20"/>
  <c r="Z951" i="20"/>
  <c r="Z983" i="20"/>
  <c r="Z1015" i="20"/>
  <c r="Z1047" i="20"/>
  <c r="Z1079" i="20"/>
  <c r="Z1111" i="20"/>
  <c r="Z1143" i="20"/>
  <c r="Z1175" i="20"/>
  <c r="Z1207" i="20"/>
  <c r="Z638" i="20"/>
  <c r="Z646" i="20"/>
  <c r="Z654" i="20"/>
  <c r="Z662" i="20"/>
  <c r="Z670" i="20"/>
  <c r="Z678" i="20"/>
  <c r="Z686" i="20"/>
  <c r="Z694" i="20"/>
  <c r="Z702" i="20"/>
  <c r="Z710" i="20"/>
  <c r="Z718" i="20"/>
  <c r="Z726" i="20"/>
  <c r="Z734" i="20"/>
  <c r="Z742" i="20"/>
  <c r="Z750" i="20"/>
  <c r="Z758" i="20"/>
  <c r="Z766" i="20"/>
  <c r="Z774" i="20"/>
  <c r="Z782" i="20"/>
  <c r="Z790" i="20"/>
  <c r="Z798" i="20"/>
  <c r="Z806" i="20"/>
  <c r="Z814" i="20"/>
  <c r="Z822" i="20"/>
  <c r="Z830" i="20"/>
  <c r="Z838" i="20"/>
  <c r="Z846" i="20"/>
  <c r="Z854" i="20"/>
  <c r="Z862" i="20"/>
  <c r="Z870" i="20"/>
  <c r="Z878" i="20"/>
  <c r="Z886" i="20"/>
  <c r="Z894" i="20"/>
  <c r="Z902" i="20"/>
  <c r="Z910" i="20"/>
  <c r="Z918" i="20"/>
  <c r="Z927" i="20"/>
  <c r="Z956" i="20"/>
  <c r="Z988" i="20"/>
  <c r="Z1020" i="20"/>
  <c r="Z1052" i="20"/>
  <c r="Z1084" i="20"/>
  <c r="Z1116" i="20"/>
  <c r="Z1148" i="20"/>
  <c r="Z1180" i="20"/>
  <c r="Z1211" i="20"/>
  <c r="Z1203" i="20"/>
  <c r="Z1195" i="20"/>
  <c r="Z1187" i="20"/>
  <c r="Z1179" i="20"/>
  <c r="Z1171" i="20"/>
  <c r="Z1163" i="20"/>
  <c r="Z1155" i="20"/>
  <c r="Z1147" i="20"/>
  <c r="Z1139" i="20"/>
  <c r="Z1131" i="20"/>
  <c r="Z1123" i="20"/>
  <c r="Z1115" i="20"/>
  <c r="Z1107" i="20"/>
  <c r="Z1099" i="20"/>
  <c r="Z1091" i="20"/>
  <c r="Z1083" i="20"/>
  <c r="Z1075" i="20"/>
  <c r="Z1067" i="20"/>
  <c r="Z1059" i="20"/>
  <c r="Z1051" i="20"/>
  <c r="Z1043" i="20"/>
  <c r="Z1035" i="20"/>
  <c r="Z1027" i="20"/>
  <c r="Z1019" i="20"/>
  <c r="Z1011" i="20"/>
  <c r="Z1003" i="20"/>
  <c r="Z995" i="20"/>
  <c r="Z987" i="20"/>
  <c r="Z979" i="20"/>
  <c r="Z971" i="20"/>
  <c r="Z963" i="20"/>
  <c r="Z955" i="20"/>
  <c r="Z947" i="20"/>
  <c r="Z939" i="20"/>
  <c r="Z931" i="20"/>
  <c r="Z1210" i="20"/>
  <c r="Z1202" i="20"/>
  <c r="Z1194" i="20"/>
  <c r="Z1186" i="20"/>
  <c r="Z1178" i="20"/>
  <c r="Z1170" i="20"/>
  <c r="Z1162" i="20"/>
  <c r="Z1154" i="20"/>
  <c r="Z1146" i="20"/>
  <c r="Z1138" i="20"/>
  <c r="Z1130" i="20"/>
  <c r="Z1122" i="20"/>
  <c r="Z1114" i="20"/>
  <c r="Z1106" i="20"/>
  <c r="Z1098" i="20"/>
  <c r="Z1090" i="20"/>
  <c r="Z1082" i="20"/>
  <c r="Z1074" i="20"/>
  <c r="Z1066" i="20"/>
  <c r="Z1058" i="20"/>
  <c r="Z1050" i="20"/>
  <c r="Z1042" i="20"/>
  <c r="Z1034" i="20"/>
  <c r="Z1026" i="20"/>
  <c r="Z1018" i="20"/>
  <c r="Z1010" i="20"/>
  <c r="Z1002" i="20"/>
  <c r="Z994" i="20"/>
  <c r="Z986" i="20"/>
  <c r="Z978" i="20"/>
  <c r="Z970" i="20"/>
  <c r="Z962" i="20"/>
  <c r="Z954" i="20"/>
  <c r="Z946" i="20"/>
  <c r="Z938" i="20"/>
  <c r="Z930" i="20"/>
  <c r="Z1209" i="20"/>
  <c r="Z1201" i="20"/>
  <c r="Z1193" i="20"/>
  <c r="Z1185" i="20"/>
  <c r="Z1177" i="20"/>
  <c r="Z1169" i="20"/>
  <c r="Z1161" i="20"/>
  <c r="Z1153" i="20"/>
  <c r="Z1145" i="20"/>
  <c r="Z1137" i="20"/>
  <c r="Z1129" i="20"/>
  <c r="Z1121" i="20"/>
  <c r="Z1113" i="20"/>
  <c r="Z1105" i="20"/>
  <c r="Z1097" i="20"/>
  <c r="Z1089" i="20"/>
  <c r="Z1081" i="20"/>
  <c r="Z1073" i="20"/>
  <c r="Z1065" i="20"/>
  <c r="Z1057" i="20"/>
  <c r="Z1049" i="20"/>
  <c r="Z1041" i="20"/>
  <c r="Z1033" i="20"/>
  <c r="Z1025" i="20"/>
  <c r="Z1017" i="20"/>
  <c r="Z1009" i="20"/>
  <c r="Z1001" i="20"/>
  <c r="Z993" i="20"/>
  <c r="Z985" i="20"/>
  <c r="Z977" i="20"/>
  <c r="Z969" i="20"/>
  <c r="Z961" i="20"/>
  <c r="Z953" i="20"/>
  <c r="Z945" i="20"/>
  <c r="Z937" i="20"/>
  <c r="Z929" i="20"/>
  <c r="Z1216" i="20"/>
  <c r="Z1208" i="20"/>
  <c r="Z1200" i="20"/>
  <c r="Z1192" i="20"/>
  <c r="Z1184" i="20"/>
  <c r="Z1176" i="20"/>
  <c r="Z1168" i="20"/>
  <c r="Z1160" i="20"/>
  <c r="Z1152" i="20"/>
  <c r="Z1144" i="20"/>
  <c r="Z1136" i="20"/>
  <c r="Z1128" i="20"/>
  <c r="Z1120" i="20"/>
  <c r="Z1112" i="20"/>
  <c r="Z1104" i="20"/>
  <c r="Z1096" i="20"/>
  <c r="Z1088" i="20"/>
  <c r="Z1080" i="20"/>
  <c r="Z1072" i="20"/>
  <c r="Z1064" i="20"/>
  <c r="Z1056" i="20"/>
  <c r="Z1048" i="20"/>
  <c r="Z1040" i="20"/>
  <c r="Z1032" i="20"/>
  <c r="Z1024" i="20"/>
  <c r="Z1016" i="20"/>
  <c r="Z1008" i="20"/>
  <c r="Z1000" i="20"/>
  <c r="Z992" i="20"/>
  <c r="Z984" i="20"/>
  <c r="Z976" i="20"/>
  <c r="Z968" i="20"/>
  <c r="Z960" i="20"/>
  <c r="Z952" i="20"/>
  <c r="Z944" i="20"/>
  <c r="Z936" i="20"/>
  <c r="Z1214" i="20"/>
  <c r="Z1206" i="20"/>
  <c r="Z1198" i="20"/>
  <c r="Z1190" i="20"/>
  <c r="Z1182" i="20"/>
  <c r="Z1174" i="20"/>
  <c r="Z1166" i="20"/>
  <c r="Z1158" i="20"/>
  <c r="Z1150" i="20"/>
  <c r="Z1142" i="20"/>
  <c r="Z1134" i="20"/>
  <c r="Z1126" i="20"/>
  <c r="Z1118" i="20"/>
  <c r="Z1110" i="20"/>
  <c r="Z1102" i="20"/>
  <c r="Z1094" i="20"/>
  <c r="Z1086" i="20"/>
  <c r="Z1078" i="20"/>
  <c r="Z1070" i="20"/>
  <c r="Z1062" i="20"/>
  <c r="Z1054" i="20"/>
  <c r="Z1046" i="20"/>
  <c r="Z1038" i="20"/>
  <c r="Z1030" i="20"/>
  <c r="Z1022" i="20"/>
  <c r="Z1014" i="20"/>
  <c r="Z1006" i="20"/>
  <c r="Z998" i="20"/>
  <c r="Z990" i="20"/>
  <c r="Z982" i="20"/>
  <c r="Z974" i="20"/>
  <c r="Z966" i="20"/>
  <c r="Z958" i="20"/>
  <c r="Z950" i="20"/>
  <c r="Z942" i="20"/>
  <c r="Z934" i="20"/>
  <c r="Z1213" i="20"/>
  <c r="Z1205" i="20"/>
  <c r="Z1197" i="20"/>
  <c r="Z1189" i="20"/>
  <c r="Z1181" i="20"/>
  <c r="Z1173" i="20"/>
  <c r="Z1165" i="20"/>
  <c r="Z1157" i="20"/>
  <c r="Z1149" i="20"/>
  <c r="Z1141" i="20"/>
  <c r="Z1133" i="20"/>
  <c r="Z1125" i="20"/>
  <c r="Z1117" i="20"/>
  <c r="Z1109" i="20"/>
  <c r="Z1101" i="20"/>
  <c r="Z1093" i="20"/>
  <c r="Z1085" i="20"/>
  <c r="Z1077" i="20"/>
  <c r="Z1069" i="20"/>
  <c r="Z1061" i="20"/>
  <c r="Z1053" i="20"/>
  <c r="Z1045" i="20"/>
  <c r="Z1037" i="20"/>
  <c r="Z1029" i="20"/>
  <c r="Z1021" i="20"/>
  <c r="Z1013" i="20"/>
  <c r="Z1005" i="20"/>
  <c r="Z997" i="20"/>
  <c r="Z989" i="20"/>
  <c r="Z981" i="20"/>
  <c r="Z973" i="20"/>
  <c r="Z965" i="20"/>
  <c r="Z957" i="20"/>
  <c r="Z949" i="20"/>
  <c r="Z941" i="20"/>
  <c r="Z933" i="20"/>
  <c r="Z925" i="20"/>
  <c r="Z639" i="20"/>
  <c r="Z647" i="20"/>
  <c r="Z655" i="20"/>
  <c r="Z663" i="20"/>
  <c r="Z671" i="20"/>
  <c r="Z679" i="20"/>
  <c r="Z687" i="20"/>
  <c r="Z695" i="20"/>
  <c r="Z703" i="20"/>
  <c r="Z711" i="20"/>
  <c r="Z719" i="20"/>
  <c r="Z727" i="20"/>
  <c r="Z735" i="20"/>
  <c r="Z743" i="20"/>
  <c r="Z751" i="20"/>
  <c r="Z759" i="20"/>
  <c r="Z767" i="20"/>
  <c r="Z775" i="20"/>
  <c r="Z783" i="20"/>
  <c r="Z791" i="20"/>
  <c r="Z799" i="20"/>
  <c r="Z807" i="20"/>
  <c r="Z815" i="20"/>
  <c r="Z823" i="20"/>
  <c r="Z831" i="20"/>
  <c r="Z839" i="20"/>
  <c r="Z847" i="20"/>
  <c r="Z855" i="20"/>
  <c r="Z863" i="20"/>
  <c r="Z871" i="20"/>
  <c r="Z879" i="20"/>
  <c r="Z887" i="20"/>
  <c r="Z895" i="20"/>
  <c r="Z903" i="20"/>
  <c r="Z911" i="20"/>
  <c r="Z919" i="20"/>
  <c r="Z928" i="20"/>
  <c r="Z959" i="20"/>
  <c r="Z991" i="20"/>
  <c r="Z1023" i="20"/>
  <c r="Z1055" i="20"/>
  <c r="Z1087" i="20"/>
  <c r="Z1119" i="20"/>
  <c r="Z1151" i="20"/>
  <c r="Z1183" i="20"/>
  <c r="Z1215" i="20"/>
  <c r="Z1217" i="20"/>
  <c r="Z640" i="20"/>
  <c r="Z648" i="20"/>
  <c r="Z656" i="20"/>
  <c r="Z664" i="20"/>
  <c r="Z672" i="20"/>
  <c r="Z680" i="20"/>
  <c r="Z688" i="20"/>
  <c r="Z696" i="20"/>
  <c r="Z704" i="20"/>
  <c r="Z712" i="20"/>
  <c r="Z720" i="20"/>
  <c r="Z728" i="20"/>
  <c r="Z736" i="20"/>
  <c r="Z744" i="20"/>
  <c r="Z752" i="20"/>
  <c r="Z760" i="20"/>
  <c r="Z768" i="20"/>
  <c r="Z776" i="20"/>
  <c r="Z784" i="20"/>
  <c r="Z792" i="20"/>
  <c r="Z800" i="20"/>
  <c r="Z808" i="20"/>
  <c r="Z816" i="20"/>
  <c r="Z824" i="20"/>
  <c r="Z832" i="20"/>
  <c r="Z840" i="20"/>
  <c r="Z848" i="20"/>
  <c r="Z856" i="20"/>
  <c r="Z864" i="20"/>
  <c r="Z872" i="20"/>
  <c r="Z880" i="20"/>
  <c r="Z888" i="20"/>
  <c r="Z896" i="20"/>
  <c r="Z904" i="20"/>
  <c r="Z912" i="20"/>
  <c r="Z920" i="20"/>
  <c r="Z932" i="20"/>
  <c r="Z964" i="20"/>
  <c r="Z996" i="20"/>
  <c r="Z1028" i="20"/>
  <c r="Z1060" i="20"/>
  <c r="Z1092" i="20"/>
  <c r="Z1124" i="20"/>
  <c r="Z1156" i="20"/>
  <c r="Z1188" i="20"/>
  <c r="Z633" i="20"/>
  <c r="Z641" i="20"/>
  <c r="Z649" i="20"/>
  <c r="Z657" i="20"/>
  <c r="Z665" i="20"/>
  <c r="Z673" i="20"/>
  <c r="Z681" i="20"/>
  <c r="Z689" i="20"/>
  <c r="Z697" i="20"/>
  <c r="Z705" i="20"/>
  <c r="Z713" i="20"/>
  <c r="Z721" i="20"/>
  <c r="Z729" i="20"/>
  <c r="Z737" i="20"/>
  <c r="Z745" i="20"/>
  <c r="Z753" i="20"/>
  <c r="Z761" i="20"/>
  <c r="Z769" i="20"/>
  <c r="Z777" i="20"/>
  <c r="Z785" i="20"/>
  <c r="Z793" i="20"/>
  <c r="Z801" i="20"/>
  <c r="Z809" i="20"/>
  <c r="Z817" i="20"/>
  <c r="Z825" i="20"/>
  <c r="Z833" i="20"/>
  <c r="Z841" i="20"/>
  <c r="Z849" i="20"/>
  <c r="Z857" i="20"/>
  <c r="Z865" i="20"/>
  <c r="Z873" i="20"/>
  <c r="Z881" i="20"/>
  <c r="Z889" i="20"/>
  <c r="Z897" i="20"/>
  <c r="Z905" i="20"/>
  <c r="Z913" i="20"/>
  <c r="Z921" i="20"/>
  <c r="Z935" i="20"/>
  <c r="Z967" i="20"/>
  <c r="Z999" i="20"/>
  <c r="Z1031" i="20"/>
  <c r="Z1063" i="20"/>
  <c r="Z1095" i="20"/>
  <c r="Z1127" i="20"/>
  <c r="Z1159" i="20"/>
  <c r="Z1191" i="20"/>
  <c r="Z2335" i="20"/>
  <c r="Z2343" i="20"/>
  <c r="Z2351" i="20"/>
  <c r="Z2359" i="20"/>
  <c r="Z2367" i="20"/>
  <c r="Z2375" i="20"/>
  <c r="Z2383" i="20"/>
  <c r="Z2391" i="20"/>
  <c r="Z2399" i="20"/>
  <c r="Z2407" i="20"/>
  <c r="Z2415" i="20"/>
  <c r="Z2423" i="20"/>
  <c r="Z2431" i="20"/>
  <c r="Z2439" i="20"/>
  <c r="Z2447" i="20"/>
  <c r="Z2455" i="20"/>
  <c r="Z2463" i="20"/>
  <c r="Z2471" i="20"/>
  <c r="Z2479" i="20"/>
  <c r="Z2487" i="20"/>
  <c r="Z2495" i="20"/>
  <c r="Z2503" i="20"/>
  <c r="Z2511" i="20"/>
  <c r="Z2519" i="20"/>
  <c r="Z2527" i="20"/>
  <c r="Z2535" i="20"/>
  <c r="Z2543" i="20"/>
  <c r="Z2551" i="20"/>
  <c r="Z2559" i="20"/>
  <c r="Z2567" i="20"/>
  <c r="Z2575" i="20"/>
  <c r="Z2583" i="20"/>
  <c r="Z2591" i="20"/>
  <c r="Z2599" i="20"/>
  <c r="Z2607" i="20"/>
  <c r="Z2615" i="20"/>
  <c r="Z2623" i="20"/>
  <c r="Z2631" i="20"/>
  <c r="Z2639" i="20"/>
  <c r="Z2647" i="20"/>
  <c r="Z2655" i="20"/>
  <c r="Z2663" i="20"/>
  <c r="Z2671" i="20"/>
  <c r="Z2679" i="20"/>
  <c r="Z2687" i="20"/>
  <c r="Z2695" i="20"/>
  <c r="Z2703" i="20"/>
  <c r="Z2711" i="20"/>
  <c r="Z2729" i="20"/>
  <c r="Z2752" i="20"/>
  <c r="Z2775" i="20"/>
  <c r="Z2793" i="20"/>
  <c r="Z2816" i="20"/>
  <c r="Z2839" i="20"/>
  <c r="Z2857" i="20"/>
  <c r="Z2336" i="20"/>
  <c r="Z2344" i="20"/>
  <c r="Z2352" i="20"/>
  <c r="Z2360" i="20"/>
  <c r="Z2368" i="20"/>
  <c r="Z2376" i="20"/>
  <c r="Z2384" i="20"/>
  <c r="Z2392" i="20"/>
  <c r="Z2400" i="20"/>
  <c r="Z2408" i="20"/>
  <c r="Z2416" i="20"/>
  <c r="Z2424" i="20"/>
  <c r="Z2432" i="20"/>
  <c r="Z2440" i="20"/>
  <c r="Z2448" i="20"/>
  <c r="Z2456" i="20"/>
  <c r="Z2464" i="20"/>
  <c r="Z2472" i="20"/>
  <c r="Z2480" i="20"/>
  <c r="Z2488" i="20"/>
  <c r="Z2496" i="20"/>
  <c r="Z2504" i="20"/>
  <c r="Z2512" i="20"/>
  <c r="Z2520" i="20"/>
  <c r="Z2528" i="20"/>
  <c r="Z2536" i="20"/>
  <c r="Z2544" i="20"/>
  <c r="Z2552" i="20"/>
  <c r="Z2560" i="20"/>
  <c r="Z2568" i="20"/>
  <c r="Z2576" i="20"/>
  <c r="Z2584" i="20"/>
  <c r="Z2592" i="20"/>
  <c r="Z2600" i="20"/>
  <c r="Z2608" i="20"/>
  <c r="Z2616" i="20"/>
  <c r="Z2624" i="20"/>
  <c r="Z2632" i="20"/>
  <c r="Z2640" i="20"/>
  <c r="Z2648" i="20"/>
  <c r="Z2656" i="20"/>
  <c r="Z2664" i="20"/>
  <c r="Z2672" i="20"/>
  <c r="Z2680" i="20"/>
  <c r="Z2688" i="20"/>
  <c r="Z2696" i="20"/>
  <c r="Z2704" i="20"/>
  <c r="Z2712" i="20"/>
  <c r="Z2735" i="20"/>
  <c r="Z2753" i="20"/>
  <c r="Z2776" i="20"/>
  <c r="Z2799" i="20"/>
  <c r="Z2817" i="20"/>
  <c r="Z2840" i="20"/>
  <c r="Z2863" i="20"/>
  <c r="Z2337" i="20"/>
  <c r="Z2345" i="20"/>
  <c r="Z2353" i="20"/>
  <c r="Z2361" i="20"/>
  <c r="Z2369" i="20"/>
  <c r="Z2377" i="20"/>
  <c r="Z2385" i="20"/>
  <c r="Z2393" i="20"/>
  <c r="Z2401" i="20"/>
  <c r="Z2409" i="20"/>
  <c r="Z2417" i="20"/>
  <c r="Z2425" i="20"/>
  <c r="Z2433" i="20"/>
  <c r="Z2441" i="20"/>
  <c r="Z2449" i="20"/>
  <c r="Z2457" i="20"/>
  <c r="Z2465" i="20"/>
  <c r="Z2473" i="20"/>
  <c r="Z2481" i="20"/>
  <c r="Z2489" i="20"/>
  <c r="Z2497" i="20"/>
  <c r="Z2505" i="20"/>
  <c r="Z2513" i="20"/>
  <c r="Z2521" i="20"/>
  <c r="Z2529" i="20"/>
  <c r="Z2537" i="20"/>
  <c r="Z2545" i="20"/>
  <c r="Z2553" i="20"/>
  <c r="Z2561" i="20"/>
  <c r="Z2569" i="20"/>
  <c r="Z2577" i="20"/>
  <c r="Z2585" i="20"/>
  <c r="Z2593" i="20"/>
  <c r="Z2601" i="20"/>
  <c r="Z2609" i="20"/>
  <c r="Z2617" i="20"/>
  <c r="Z2625" i="20"/>
  <c r="Z2633" i="20"/>
  <c r="Z2641" i="20"/>
  <c r="Z2649" i="20"/>
  <c r="Z2657" i="20"/>
  <c r="Z2665" i="20"/>
  <c r="Z2673" i="20"/>
  <c r="Z2681" i="20"/>
  <c r="Z2689" i="20"/>
  <c r="Z2697" i="20"/>
  <c r="Z2705" i="20"/>
  <c r="Z2713" i="20"/>
  <c r="Z2736" i="20"/>
  <c r="Z2759" i="20"/>
  <c r="Z2777" i="20"/>
  <c r="Z2800" i="20"/>
  <c r="Z2823" i="20"/>
  <c r="Z2841" i="20"/>
  <c r="Z2870" i="20"/>
  <c r="Z2862" i="20"/>
  <c r="Z2854" i="20"/>
  <c r="Z2846" i="20"/>
  <c r="Z2838" i="20"/>
  <c r="Z2830" i="20"/>
  <c r="Z2822" i="20"/>
  <c r="Z2814" i="20"/>
  <c r="Z2806" i="20"/>
  <c r="Z2798" i="20"/>
  <c r="Z2790" i="20"/>
  <c r="Z2782" i="20"/>
  <c r="Z2774" i="20"/>
  <c r="Z2766" i="20"/>
  <c r="Z2758" i="20"/>
  <c r="Z2750" i="20"/>
  <c r="Z2742" i="20"/>
  <c r="Z2734" i="20"/>
  <c r="Z2726" i="20"/>
  <c r="Z2718" i="20"/>
  <c r="Z2869" i="20"/>
  <c r="Z2861" i="20"/>
  <c r="Z2853" i="20"/>
  <c r="Z2845" i="20"/>
  <c r="Z2837" i="20"/>
  <c r="Z2829" i="20"/>
  <c r="Z2821" i="20"/>
  <c r="Z2813" i="20"/>
  <c r="Z2805" i="20"/>
  <c r="Z2797" i="20"/>
  <c r="Z2789" i="20"/>
  <c r="Z2781" i="20"/>
  <c r="Z2773" i="20"/>
  <c r="Z2765" i="20"/>
  <c r="Z2757" i="20"/>
  <c r="Z2749" i="20"/>
  <c r="Z2741" i="20"/>
  <c r="Z2733" i="20"/>
  <c r="Z2725" i="20"/>
  <c r="Z2717" i="20"/>
  <c r="Z2868" i="20"/>
  <c r="Z2860" i="20"/>
  <c r="Z2852" i="20"/>
  <c r="Z2844" i="20"/>
  <c r="Z2836" i="20"/>
  <c r="Z2828" i="20"/>
  <c r="Z2820" i="20"/>
  <c r="Z2812" i="20"/>
  <c r="Z2804" i="20"/>
  <c r="Z2796" i="20"/>
  <c r="Z2788" i="20"/>
  <c r="Z2780" i="20"/>
  <c r="Z2772" i="20"/>
  <c r="Z2764" i="20"/>
  <c r="Z2756" i="20"/>
  <c r="Z2748" i="20"/>
  <c r="Z2740" i="20"/>
  <c r="Z2732" i="20"/>
  <c r="Z2724" i="20"/>
  <c r="Z2716" i="20"/>
  <c r="Z2867" i="20"/>
  <c r="Z2859" i="20"/>
  <c r="Z2851" i="20"/>
  <c r="Z2843" i="20"/>
  <c r="Z2835" i="20"/>
  <c r="Z2827" i="20"/>
  <c r="Z2819" i="20"/>
  <c r="Z2811" i="20"/>
  <c r="Z2803" i="20"/>
  <c r="Z2795" i="20"/>
  <c r="Z2787" i="20"/>
  <c r="Z2779" i="20"/>
  <c r="Z2771" i="20"/>
  <c r="Z2763" i="20"/>
  <c r="Z2755" i="20"/>
  <c r="Z2747" i="20"/>
  <c r="Z2739" i="20"/>
  <c r="Z2731" i="20"/>
  <c r="Z2723" i="20"/>
  <c r="Z2715" i="20"/>
  <c r="Z2866" i="20"/>
  <c r="Z2858" i="20"/>
  <c r="Z2850" i="20"/>
  <c r="Z2842" i="20"/>
  <c r="Z2834" i="20"/>
  <c r="Z2826" i="20"/>
  <c r="Z2818" i="20"/>
  <c r="Z2810" i="20"/>
  <c r="Z2802" i="20"/>
  <c r="Z2794" i="20"/>
  <c r="Z2786" i="20"/>
  <c r="Z2778" i="20"/>
  <c r="Z2770" i="20"/>
  <c r="Z2762" i="20"/>
  <c r="Z2754" i="20"/>
  <c r="Z2746" i="20"/>
  <c r="Z2738" i="20"/>
  <c r="Z2730" i="20"/>
  <c r="Z2722" i="20"/>
  <c r="Z2714" i="20"/>
  <c r="Z2338" i="20"/>
  <c r="Z2346" i="20"/>
  <c r="Z2354" i="20"/>
  <c r="Z2362" i="20"/>
  <c r="Z2370" i="20"/>
  <c r="Z2378" i="20"/>
  <c r="Z2386" i="20"/>
  <c r="Z2394" i="20"/>
  <c r="Z2402" i="20"/>
  <c r="Z2410" i="20"/>
  <c r="Z2418" i="20"/>
  <c r="Z2426" i="20"/>
  <c r="Z2434" i="20"/>
  <c r="Z2442" i="20"/>
  <c r="Z2450" i="20"/>
  <c r="Z2458" i="20"/>
  <c r="Z2466" i="20"/>
  <c r="Z2474" i="20"/>
  <c r="Z2482" i="20"/>
  <c r="Z2490" i="20"/>
  <c r="Z2498" i="20"/>
  <c r="Z2506" i="20"/>
  <c r="Z2514" i="20"/>
  <c r="Z2522" i="20"/>
  <c r="Z2530" i="20"/>
  <c r="Z2538" i="20"/>
  <c r="Z2546" i="20"/>
  <c r="Z2554" i="20"/>
  <c r="Z2562" i="20"/>
  <c r="Z2570" i="20"/>
  <c r="Z2578" i="20"/>
  <c r="Z2586" i="20"/>
  <c r="Z2594" i="20"/>
  <c r="Z2602" i="20"/>
  <c r="Z2610" i="20"/>
  <c r="Z2618" i="20"/>
  <c r="Z2626" i="20"/>
  <c r="Z2634" i="20"/>
  <c r="Z2642" i="20"/>
  <c r="Z2650" i="20"/>
  <c r="Z2658" i="20"/>
  <c r="Z2666" i="20"/>
  <c r="Z2674" i="20"/>
  <c r="Z2682" i="20"/>
  <c r="Z2690" i="20"/>
  <c r="Z2698" i="20"/>
  <c r="Z2706" i="20"/>
  <c r="Z2719" i="20"/>
  <c r="Z2737" i="20"/>
  <c r="Z2760" i="20"/>
  <c r="Z2783" i="20"/>
  <c r="Z2801" i="20"/>
  <c r="Z2824" i="20"/>
  <c r="Z2847" i="20"/>
  <c r="Z2865" i="20"/>
  <c r="Z2873" i="20"/>
  <c r="Z2339" i="20"/>
  <c r="Z2347" i="20"/>
  <c r="Z2355" i="20"/>
  <c r="Z2363" i="20"/>
  <c r="Z2371" i="20"/>
  <c r="Z2379" i="20"/>
  <c r="Z2387" i="20"/>
  <c r="Z2395" i="20"/>
  <c r="Z2403" i="20"/>
  <c r="Z2411" i="20"/>
  <c r="Z2419" i="20"/>
  <c r="Z2427" i="20"/>
  <c r="Z2435" i="20"/>
  <c r="Z2443" i="20"/>
  <c r="Z2451" i="20"/>
  <c r="Z2459" i="20"/>
  <c r="Z2467" i="20"/>
  <c r="Z2475" i="20"/>
  <c r="Z2483" i="20"/>
  <c r="Z2491" i="20"/>
  <c r="Z2499" i="20"/>
  <c r="Z2507" i="20"/>
  <c r="Z2515" i="20"/>
  <c r="Z2523" i="20"/>
  <c r="Z2531" i="20"/>
  <c r="Z2539" i="20"/>
  <c r="Z2547" i="20"/>
  <c r="Z2555" i="20"/>
  <c r="Z2563" i="20"/>
  <c r="Z2571" i="20"/>
  <c r="Z2579" i="20"/>
  <c r="Z2587" i="20"/>
  <c r="Z2595" i="20"/>
  <c r="Z2603" i="20"/>
  <c r="Z2611" i="20"/>
  <c r="Z2619" i="20"/>
  <c r="Z2627" i="20"/>
  <c r="Z2635" i="20"/>
  <c r="Z2643" i="20"/>
  <c r="Z2651" i="20"/>
  <c r="Z2659" i="20"/>
  <c r="Z2667" i="20"/>
  <c r="Z2675" i="20"/>
  <c r="Z2683" i="20"/>
  <c r="Z2691" i="20"/>
  <c r="Z2699" i="20"/>
  <c r="Z2707" i="20"/>
  <c r="Z2720" i="20"/>
  <c r="Z2743" i="20"/>
  <c r="Z2761" i="20"/>
  <c r="Z2784" i="20"/>
  <c r="Z2807" i="20"/>
  <c r="Z2825" i="20"/>
  <c r="Z2848" i="20"/>
  <c r="Z2871" i="20"/>
  <c r="Z2332" i="20"/>
  <c r="Z2340" i="20"/>
  <c r="Z2348" i="20"/>
  <c r="Z2356" i="20"/>
  <c r="Z2364" i="20"/>
  <c r="Z2372" i="20"/>
  <c r="Z2380" i="20"/>
  <c r="Z2388" i="20"/>
  <c r="Z2396" i="20"/>
  <c r="Z2404" i="20"/>
  <c r="Z2412" i="20"/>
  <c r="Z2420" i="20"/>
  <c r="Z2428" i="20"/>
  <c r="Z2436" i="20"/>
  <c r="Z2444" i="20"/>
  <c r="Z2452" i="20"/>
  <c r="Z2460" i="20"/>
  <c r="Z2468" i="20"/>
  <c r="Z2476" i="20"/>
  <c r="Z2484" i="20"/>
  <c r="Z2492" i="20"/>
  <c r="Z2500" i="20"/>
  <c r="Z2508" i="20"/>
  <c r="Z2516" i="20"/>
  <c r="Z2524" i="20"/>
  <c r="Z2532" i="20"/>
  <c r="Z2540" i="20"/>
  <c r="Z2548" i="20"/>
  <c r="Z2556" i="20"/>
  <c r="Z2564" i="20"/>
  <c r="Z2572" i="20"/>
  <c r="Z2580" i="20"/>
  <c r="Z2588" i="20"/>
  <c r="Z2596" i="20"/>
  <c r="Z2604" i="20"/>
  <c r="Z2612" i="20"/>
  <c r="Z2620" i="20"/>
  <c r="Z2628" i="20"/>
  <c r="Z2636" i="20"/>
  <c r="Z2644" i="20"/>
  <c r="Z2652" i="20"/>
  <c r="Z2660" i="20"/>
  <c r="Z2668" i="20"/>
  <c r="Z2676" i="20"/>
  <c r="Z2684" i="20"/>
  <c r="Z2692" i="20"/>
  <c r="Z2700" i="20"/>
  <c r="Z2708" i="20"/>
  <c r="Z2721" i="20"/>
  <c r="Z2744" i="20"/>
  <c r="Z2767" i="20"/>
  <c r="Z2785" i="20"/>
  <c r="Z2808" i="20"/>
  <c r="Z2831" i="20"/>
  <c r="Z2849" i="20"/>
  <c r="Z2872" i="20"/>
  <c r="Z2333" i="20"/>
  <c r="Z2341" i="20"/>
  <c r="Z2349" i="20"/>
  <c r="Z2357" i="20"/>
  <c r="Z2365" i="20"/>
  <c r="Z2373" i="20"/>
  <c r="Z2381" i="20"/>
  <c r="Z2389" i="20"/>
  <c r="Z2397" i="20"/>
  <c r="Z2405" i="20"/>
  <c r="Z2413" i="20"/>
  <c r="Z2421" i="20"/>
  <c r="Z2429" i="20"/>
  <c r="Z2437" i="20"/>
  <c r="Z2445" i="20"/>
  <c r="Z2453" i="20"/>
  <c r="Z2461" i="20"/>
  <c r="Z2469" i="20"/>
  <c r="Z2477" i="20"/>
  <c r="Z2485" i="20"/>
  <c r="Z2493" i="20"/>
  <c r="Z2501" i="20"/>
  <c r="Z2509" i="20"/>
  <c r="Z2517" i="20"/>
  <c r="Z2525" i="20"/>
  <c r="Z2533" i="20"/>
  <c r="Z2541" i="20"/>
  <c r="Z2549" i="20"/>
  <c r="Z2557" i="20"/>
  <c r="Z2565" i="20"/>
  <c r="Z2573" i="20"/>
  <c r="Z2581" i="20"/>
  <c r="Z2589" i="20"/>
  <c r="Z2597" i="20"/>
  <c r="Z2605" i="20"/>
  <c r="Z2613" i="20"/>
  <c r="Z2621" i="20"/>
  <c r="Z2629" i="20"/>
  <c r="Z2637" i="20"/>
  <c r="Z2645" i="20"/>
  <c r="Z2653" i="20"/>
  <c r="Z2661" i="20"/>
  <c r="Z2669" i="20"/>
  <c r="Z2677" i="20"/>
  <c r="Z2685" i="20"/>
  <c r="Z2693" i="20"/>
  <c r="Z2701" i="20"/>
  <c r="Z2709" i="20"/>
  <c r="Z2727" i="20"/>
  <c r="Z2745" i="20"/>
  <c r="Z2768" i="20"/>
  <c r="Z2791" i="20"/>
  <c r="Z2809" i="20"/>
  <c r="Z2832" i="20"/>
  <c r="Z285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AB3148" i="20"/>
  <c r="H3109" i="20"/>
  <c r="H2917" i="20"/>
  <c r="AC3409" i="20"/>
  <c r="Y3409" i="20"/>
  <c r="AB3276" i="20" s="1"/>
  <c r="M3409" i="20"/>
  <c r="K3409" i="20"/>
  <c r="J3409" i="20"/>
  <c r="F3409" i="20"/>
  <c r="H3394" i="20" s="1"/>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AC2328" i="20"/>
  <c r="Y2328" i="20"/>
  <c r="M2328" i="20"/>
  <c r="K2328" i="20"/>
  <c r="J2328" i="20"/>
  <c r="F2328" i="20"/>
  <c r="H2318" i="20" s="1"/>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AC1772" i="20"/>
  <c r="Y1772" i="20"/>
  <c r="M1772" i="20"/>
  <c r="K1772" i="20"/>
  <c r="J1772" i="20"/>
  <c r="H1772" i="20"/>
  <c r="F1772"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AC629" i="20"/>
  <c r="Y629" i="20"/>
  <c r="M629" i="20"/>
  <c r="K629" i="20"/>
  <c r="J629" i="20"/>
  <c r="H629" i="20"/>
  <c r="F629"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T22" i="20"/>
  <c r="P22" i="20"/>
  <c r="AB1762" i="20" l="1"/>
  <c r="Z1758" i="20"/>
  <c r="Z1750" i="20"/>
  <c r="Z1742" i="20"/>
  <c r="Z1734" i="20"/>
  <c r="Z1726" i="20"/>
  <c r="Z1718" i="20"/>
  <c r="Z1710" i="20"/>
  <c r="Z1702" i="20"/>
  <c r="Z1694" i="20"/>
  <c r="Z1686" i="20"/>
  <c r="Z1678" i="20"/>
  <c r="Z1670" i="20"/>
  <c r="Z1662" i="20"/>
  <c r="Z1654" i="20"/>
  <c r="Z1646" i="20"/>
  <c r="Z1638" i="20"/>
  <c r="Z1630" i="20"/>
  <c r="Z1622" i="20"/>
  <c r="Z1614" i="20"/>
  <c r="Z1606" i="20"/>
  <c r="Z1598" i="20"/>
  <c r="Z1590" i="20"/>
  <c r="Z1582" i="20"/>
  <c r="Z1574" i="20"/>
  <c r="Z1566" i="20"/>
  <c r="Z1558" i="20"/>
  <c r="Z1550" i="20"/>
  <c r="Z1542" i="20"/>
  <c r="Z1534" i="20"/>
  <c r="Z1526" i="20"/>
  <c r="Z1518" i="20"/>
  <c r="Z1510" i="20"/>
  <c r="Z1502" i="20"/>
  <c r="Z1494" i="20"/>
  <c r="Z1486" i="20"/>
  <c r="Z1478" i="20"/>
  <c r="Z1470" i="20"/>
  <c r="Z1462" i="20"/>
  <c r="Z1454" i="20"/>
  <c r="Z1446" i="20"/>
  <c r="Z1438" i="20"/>
  <c r="Z1430" i="20"/>
  <c r="Z1422" i="20"/>
  <c r="Z1414" i="20"/>
  <c r="Z1406" i="20"/>
  <c r="Z1398" i="20"/>
  <c r="Z1390" i="20"/>
  <c r="Z1382" i="20"/>
  <c r="Z1374" i="20"/>
  <c r="Z1366" i="20"/>
  <c r="Z1358" i="20"/>
  <c r="Z1350" i="20"/>
  <c r="Z1342" i="20"/>
  <c r="Z1334" i="20"/>
  <c r="Z1326" i="20"/>
  <c r="Z1318" i="20"/>
  <c r="Z1310" i="20"/>
  <c r="Z1302" i="20"/>
  <c r="Z1294" i="20"/>
  <c r="Z1286" i="20"/>
  <c r="Z1278" i="20"/>
  <c r="Z1270" i="20"/>
  <c r="Z1262" i="20"/>
  <c r="Z1254" i="20"/>
  <c r="Z1246" i="20"/>
  <c r="Z1238" i="20"/>
  <c r="Z1230" i="20"/>
  <c r="Z1757" i="20"/>
  <c r="Z1749" i="20"/>
  <c r="Z1741" i="20"/>
  <c r="Z1733" i="20"/>
  <c r="Z1725" i="20"/>
  <c r="Z1717" i="20"/>
  <c r="Z1709" i="20"/>
  <c r="Z1701" i="20"/>
  <c r="Z1693" i="20"/>
  <c r="Z1685" i="20"/>
  <c r="Z1677" i="20"/>
  <c r="Z1669" i="20"/>
  <c r="Z1661" i="20"/>
  <c r="Z1653" i="20"/>
  <c r="Z1645" i="20"/>
  <c r="Z1637" i="20"/>
  <c r="Z1629" i="20"/>
  <c r="Z1621" i="20"/>
  <c r="Z1613" i="20"/>
  <c r="Z1605" i="20"/>
  <c r="Z1597" i="20"/>
  <c r="Z1589" i="20"/>
  <c r="Z1581" i="20"/>
  <c r="Z1573" i="20"/>
  <c r="Z1565" i="20"/>
  <c r="Z1557" i="20"/>
  <c r="Z1549" i="20"/>
  <c r="Z1541" i="20"/>
  <c r="Z1533" i="20"/>
  <c r="Z1525" i="20"/>
  <c r="Z1517" i="20"/>
  <c r="Z1509" i="20"/>
  <c r="Z1501" i="20"/>
  <c r="Z1493" i="20"/>
  <c r="Z1485" i="20"/>
  <c r="Z1477" i="20"/>
  <c r="Z1469" i="20"/>
  <c r="Z1461" i="20"/>
  <c r="Z1453" i="20"/>
  <c r="Z1445" i="20"/>
  <c r="Z1437" i="20"/>
  <c r="Z1429" i="20"/>
  <c r="Z1421" i="20"/>
  <c r="Z1413" i="20"/>
  <c r="Z1405" i="20"/>
  <c r="Z1397" i="20"/>
  <c r="Z1389" i="20"/>
  <c r="Z1381" i="20"/>
  <c r="Z1373" i="20"/>
  <c r="Z1365" i="20"/>
  <c r="Z1357" i="20"/>
  <c r="Z1349" i="20"/>
  <c r="Z1341" i="20"/>
  <c r="Z1333" i="20"/>
  <c r="Z1325" i="20"/>
  <c r="Z1317" i="20"/>
  <c r="Z1309" i="20"/>
  <c r="Z1301" i="20"/>
  <c r="Z1293" i="20"/>
  <c r="Z1285" i="20"/>
  <c r="Z1277" i="20"/>
  <c r="Z1269" i="20"/>
  <c r="Z1261" i="20"/>
  <c r="Z1253" i="20"/>
  <c r="Z1245" i="20"/>
  <c r="Z1237" i="20"/>
  <c r="Z1229" i="20"/>
  <c r="Z1756" i="20"/>
  <c r="Z1748" i="20"/>
  <c r="Z1740" i="20"/>
  <c r="Z1732" i="20"/>
  <c r="Z1724" i="20"/>
  <c r="Z1716" i="20"/>
  <c r="Z1708" i="20"/>
  <c r="Z1700" i="20"/>
  <c r="Z1692" i="20"/>
  <c r="Z1684" i="20"/>
  <c r="Z1676" i="20"/>
  <c r="Z1668" i="20"/>
  <c r="Z1660" i="20"/>
  <c r="Z1652" i="20"/>
  <c r="Z1644" i="20"/>
  <c r="Z1636" i="20"/>
  <c r="Z1628" i="20"/>
  <c r="Z1620" i="20"/>
  <c r="Z1612" i="20"/>
  <c r="Z1604" i="20"/>
  <c r="Z1596" i="20"/>
  <c r="Z1588" i="20"/>
  <c r="Z1580" i="20"/>
  <c r="Z1572" i="20"/>
  <c r="Z1564" i="20"/>
  <c r="Z1556" i="20"/>
  <c r="Z1548" i="20"/>
  <c r="Z1540" i="20"/>
  <c r="Z1532" i="20"/>
  <c r="Z1524" i="20"/>
  <c r="Z1516" i="20"/>
  <c r="Z1508" i="20"/>
  <c r="Z1500" i="20"/>
  <c r="Z1492" i="20"/>
  <c r="Z1484" i="20"/>
  <c r="Z1476" i="20"/>
  <c r="Z1468" i="20"/>
  <c r="Z1460" i="20"/>
  <c r="Z1452" i="20"/>
  <c r="Z1444" i="20"/>
  <c r="Z1436" i="20"/>
  <c r="Z1428" i="20"/>
  <c r="Z1420" i="20"/>
  <c r="Z1412" i="20"/>
  <c r="Z1404" i="20"/>
  <c r="Z1396" i="20"/>
  <c r="Z1388" i="20"/>
  <c r="Z1380" i="20"/>
  <c r="Z1372" i="20"/>
  <c r="Z1364" i="20"/>
  <c r="Z1356" i="20"/>
  <c r="Z1348" i="20"/>
  <c r="Z1340" i="20"/>
  <c r="Z1332" i="20"/>
  <c r="Z1324" i="20"/>
  <c r="Z1316" i="20"/>
  <c r="Z1308" i="20"/>
  <c r="Z1300" i="20"/>
  <c r="Z1292" i="20"/>
  <c r="Z1284" i="20"/>
  <c r="Z1276" i="20"/>
  <c r="Z1268" i="20"/>
  <c r="Z1260" i="20"/>
  <c r="Z1252" i="20"/>
  <c r="Z1244" i="20"/>
  <c r="Z1236" i="20"/>
  <c r="Z1764" i="20"/>
  <c r="Z1763" i="20"/>
  <c r="Z1755" i="20"/>
  <c r="Z1747" i="20"/>
  <c r="Z1739" i="20"/>
  <c r="Z1731" i="20"/>
  <c r="Z1723" i="20"/>
  <c r="Z1715" i="20"/>
  <c r="Z1707" i="20"/>
  <c r="Z1699" i="20"/>
  <c r="Z1691" i="20"/>
  <c r="Z1683" i="20"/>
  <c r="Z1675" i="20"/>
  <c r="Z1667" i="20"/>
  <c r="Z1659" i="20"/>
  <c r="Z1651" i="20"/>
  <c r="Z1643" i="20"/>
  <c r="Z1635" i="20"/>
  <c r="Z1627" i="20"/>
  <c r="Z1619" i="20"/>
  <c r="Z1611" i="20"/>
  <c r="Z1603" i="20"/>
  <c r="Z1595" i="20"/>
  <c r="Z1587" i="20"/>
  <c r="Z1579" i="20"/>
  <c r="Z1571" i="20"/>
  <c r="Z1563" i="20"/>
  <c r="Z1555" i="20"/>
  <c r="Z1547" i="20"/>
  <c r="Z1539" i="20"/>
  <c r="Z1531" i="20"/>
  <c r="Z1523" i="20"/>
  <c r="Z1515" i="20"/>
  <c r="Z1507" i="20"/>
  <c r="Z1499" i="20"/>
  <c r="Z1491" i="20"/>
  <c r="Z1483" i="20"/>
  <c r="Z1475" i="20"/>
  <c r="Z1467" i="20"/>
  <c r="Z1459" i="20"/>
  <c r="Z1451" i="20"/>
  <c r="Z1443" i="20"/>
  <c r="Z1435" i="20"/>
  <c r="Z1427" i="20"/>
  <c r="Z1419" i="20"/>
  <c r="Z1411" i="20"/>
  <c r="Z1403" i="20"/>
  <c r="Z1395" i="20"/>
  <c r="Z1387" i="20"/>
  <c r="Z1379" i="20"/>
  <c r="Z1371" i="20"/>
  <c r="Z1363" i="20"/>
  <c r="Z1355" i="20"/>
  <c r="Z1347" i="20"/>
  <c r="Z1339" i="20"/>
  <c r="Z1331" i="20"/>
  <c r="Z1323" i="20"/>
  <c r="Z1315" i="20"/>
  <c r="Z1307" i="20"/>
  <c r="Z1299" i="20"/>
  <c r="Z1291" i="20"/>
  <c r="Z1283" i="20"/>
  <c r="Z1275" i="20"/>
  <c r="Z1267" i="20"/>
  <c r="Z1259" i="20"/>
  <c r="Z1251" i="20"/>
  <c r="Z1243" i="20"/>
  <c r="Z1235" i="20"/>
  <c r="Z1761" i="20"/>
  <c r="Z1753" i="20"/>
  <c r="Z1745" i="20"/>
  <c r="Z1737" i="20"/>
  <c r="Z1729" i="20"/>
  <c r="Z1721" i="20"/>
  <c r="Z1713" i="20"/>
  <c r="Z1705" i="20"/>
  <c r="Z1697" i="20"/>
  <c r="Z1689" i="20"/>
  <c r="Z1681" i="20"/>
  <c r="Z1673" i="20"/>
  <c r="Z1665" i="20"/>
  <c r="Z1657" i="20"/>
  <c r="Z1649" i="20"/>
  <c r="Z1641" i="20"/>
  <c r="Z1633" i="20"/>
  <c r="Z1625" i="20"/>
  <c r="Z1617" i="20"/>
  <c r="Z1609" i="20"/>
  <c r="Z1601" i="20"/>
  <c r="Z1593" i="20"/>
  <c r="Z1585" i="20"/>
  <c r="Z1577" i="20"/>
  <c r="Z1569" i="20"/>
  <c r="Z1561" i="20"/>
  <c r="Z1553" i="20"/>
  <c r="Z1545" i="20"/>
  <c r="Z1537" i="20"/>
  <c r="Z1529" i="20"/>
  <c r="Z1521" i="20"/>
  <c r="Z1513" i="20"/>
  <c r="Z1505" i="20"/>
  <c r="Z1497" i="20"/>
  <c r="Z1489" i="20"/>
  <c r="Z1481" i="20"/>
  <c r="Z1473" i="20"/>
  <c r="Z1465" i="20"/>
  <c r="Z1457" i="20"/>
  <c r="Z1449" i="20"/>
  <c r="Z1441" i="20"/>
  <c r="Z1433" i="20"/>
  <c r="Z1425" i="20"/>
  <c r="Z1417" i="20"/>
  <c r="Z1409" i="20"/>
  <c r="Z1401" i="20"/>
  <c r="Z1393" i="20"/>
  <c r="Z1385" i="20"/>
  <c r="Z1377" i="20"/>
  <c r="Z1369" i="20"/>
  <c r="Z1361" i="20"/>
  <c r="Z1353" i="20"/>
  <c r="Z1345" i="20"/>
  <c r="Z1337" i="20"/>
  <c r="Z1329" i="20"/>
  <c r="Z1321" i="20"/>
  <c r="Z1313" i="20"/>
  <c r="Z1305" i="20"/>
  <c r="Z1297" i="20"/>
  <c r="Z1289" i="20"/>
  <c r="Z1281" i="20"/>
  <c r="Z1273" i="20"/>
  <c r="Z1265" i="20"/>
  <c r="Z1257" i="20"/>
  <c r="Z1249" i="20"/>
  <c r="Z1241" i="20"/>
  <c r="Z1233" i="20"/>
  <c r="Z1760" i="20"/>
  <c r="Z1752" i="20"/>
  <c r="Z1744" i="20"/>
  <c r="Z1736" i="20"/>
  <c r="Z1728" i="20"/>
  <c r="Z1720" i="20"/>
  <c r="Z1712" i="20"/>
  <c r="Z1704" i="20"/>
  <c r="Z1696" i="20"/>
  <c r="Z1688" i="20"/>
  <c r="Z1680" i="20"/>
  <c r="Z1672" i="20"/>
  <c r="Z1664" i="20"/>
  <c r="Z1656" i="20"/>
  <c r="Z1648" i="20"/>
  <c r="Z1640" i="20"/>
  <c r="Z1632" i="20"/>
  <c r="Z1624" i="20"/>
  <c r="Z1616" i="20"/>
  <c r="Z1608" i="20"/>
  <c r="Z1600" i="20"/>
  <c r="Z1592" i="20"/>
  <c r="Z1584" i="20"/>
  <c r="Z1576" i="20"/>
  <c r="Z1568" i="20"/>
  <c r="Z1560" i="20"/>
  <c r="Z1552" i="20"/>
  <c r="Z1544" i="20"/>
  <c r="Z1536" i="20"/>
  <c r="Z1528" i="20"/>
  <c r="Z1520" i="20"/>
  <c r="Z1512" i="20"/>
  <c r="Z1504" i="20"/>
  <c r="Z1496" i="20"/>
  <c r="Z1488" i="20"/>
  <c r="Z1480" i="20"/>
  <c r="Z1472" i="20"/>
  <c r="Z1464" i="20"/>
  <c r="Z1456" i="20"/>
  <c r="Z1448" i="20"/>
  <c r="Z1440" i="20"/>
  <c r="Z1432" i="20"/>
  <c r="Z1424" i="20"/>
  <c r="Z1416" i="20"/>
  <c r="Z1408" i="20"/>
  <c r="Z1400" i="20"/>
  <c r="Z1392" i="20"/>
  <c r="Z1384" i="20"/>
  <c r="Z1376" i="20"/>
  <c r="Z1368" i="20"/>
  <c r="Z1360" i="20"/>
  <c r="Z1352" i="20"/>
  <c r="Z1344" i="20"/>
  <c r="Z1336" i="20"/>
  <c r="Z1328" i="20"/>
  <c r="Z1320" i="20"/>
  <c r="Z1312" i="20"/>
  <c r="Z1304" i="20"/>
  <c r="Z1296" i="20"/>
  <c r="Z1288" i="20"/>
  <c r="Z1280" i="20"/>
  <c r="Z1272" i="20"/>
  <c r="Z1264" i="20"/>
  <c r="Z1256" i="20"/>
  <c r="Z1248" i="20"/>
  <c r="Z1240" i="20"/>
  <c r="Z1232" i="20"/>
  <c r="Z1746" i="20"/>
  <c r="Z1714" i="20"/>
  <c r="Z1682" i="20"/>
  <c r="Z1650" i="20"/>
  <c r="Z1618" i="20"/>
  <c r="Z1586" i="20"/>
  <c r="Z1554" i="20"/>
  <c r="Z1522" i="20"/>
  <c r="Z1490" i="20"/>
  <c r="Z1458" i="20"/>
  <c r="Z1426" i="20"/>
  <c r="Z1394" i="20"/>
  <c r="Z1362" i="20"/>
  <c r="Z1330" i="20"/>
  <c r="Z1298" i="20"/>
  <c r="Z1266" i="20"/>
  <c r="Z1234" i="20"/>
  <c r="Z1743" i="20"/>
  <c r="Z1711" i="20"/>
  <c r="Z1679" i="20"/>
  <c r="Z1647" i="20"/>
  <c r="Z1615" i="20"/>
  <c r="Z1583" i="20"/>
  <c r="Z1551" i="20"/>
  <c r="Z1519" i="20"/>
  <c r="Z1487" i="20"/>
  <c r="Z1455" i="20"/>
  <c r="Z1423" i="20"/>
  <c r="Z1391" i="20"/>
  <c r="Z1359" i="20"/>
  <c r="Z1327" i="20"/>
  <c r="Z1295" i="20"/>
  <c r="Z1263" i="20"/>
  <c r="Z1231" i="20"/>
  <c r="Z1738" i="20"/>
  <c r="Z1706" i="20"/>
  <c r="Z1674" i="20"/>
  <c r="Z1642" i="20"/>
  <c r="Z1610" i="20"/>
  <c r="Z1578" i="20"/>
  <c r="Z1546" i="20"/>
  <c r="Z1514" i="20"/>
  <c r="Z1482" i="20"/>
  <c r="Z1450" i="20"/>
  <c r="Z1418" i="20"/>
  <c r="Z1386" i="20"/>
  <c r="Z1354" i="20"/>
  <c r="Z1322" i="20"/>
  <c r="Z1290" i="20"/>
  <c r="Z1258" i="20"/>
  <c r="Z1735" i="20"/>
  <c r="Z1703" i="20"/>
  <c r="Z1671" i="20"/>
  <c r="Z1639" i="20"/>
  <c r="Z1607" i="20"/>
  <c r="Z1575" i="20"/>
  <c r="Z1543" i="20"/>
  <c r="Z1511" i="20"/>
  <c r="Z1479" i="20"/>
  <c r="Z1447" i="20"/>
  <c r="Z1415" i="20"/>
  <c r="Z1383" i="20"/>
  <c r="Z1351" i="20"/>
  <c r="Z1319" i="20"/>
  <c r="Z1287" i="20"/>
  <c r="Z1255" i="20"/>
  <c r="Z1762" i="20"/>
  <c r="Z1730" i="20"/>
  <c r="Z1698" i="20"/>
  <c r="Z1666" i="20"/>
  <c r="Z1634" i="20"/>
  <c r="Z1602" i="20"/>
  <c r="Z1570" i="20"/>
  <c r="Z1538" i="20"/>
  <c r="Z1506" i="20"/>
  <c r="Z1474" i="20"/>
  <c r="Z1442" i="20"/>
  <c r="Z1410" i="20"/>
  <c r="Z1378" i="20"/>
  <c r="Z1346" i="20"/>
  <c r="Z1314" i="20"/>
  <c r="Z1282" i="20"/>
  <c r="Z1250" i="20"/>
  <c r="Z1759" i="20"/>
  <c r="Z1727" i="20"/>
  <c r="Z1695" i="20"/>
  <c r="Z1663" i="20"/>
  <c r="Z1631" i="20"/>
  <c r="Z1599" i="20"/>
  <c r="Z1567" i="20"/>
  <c r="Z1535" i="20"/>
  <c r="Z1503" i="20"/>
  <c r="Z1471" i="20"/>
  <c r="Z1439" i="20"/>
  <c r="Z1407" i="20"/>
  <c r="Z1375" i="20"/>
  <c r="Z1343" i="20"/>
  <c r="Z1311" i="20"/>
  <c r="Z1279" i="20"/>
  <c r="Z1247" i="20"/>
  <c r="Z1754" i="20"/>
  <c r="Z1722" i="20"/>
  <c r="Z1690" i="20"/>
  <c r="Z1658" i="20"/>
  <c r="Z1626" i="20"/>
  <c r="Z1594" i="20"/>
  <c r="Z1562" i="20"/>
  <c r="Z1530" i="20"/>
  <c r="Z1498" i="20"/>
  <c r="Z1466" i="20"/>
  <c r="Z1434" i="20"/>
  <c r="Z1402" i="20"/>
  <c r="Z1370" i="20"/>
  <c r="Z1338" i="20"/>
  <c r="Z1306" i="20"/>
  <c r="Z1274" i="20"/>
  <c r="Z1242" i="20"/>
  <c r="Z1751" i="20"/>
  <c r="Z1495" i="20"/>
  <c r="Z1239" i="20"/>
  <c r="Z1719" i="20"/>
  <c r="Z1463" i="20"/>
  <c r="Z1687" i="20"/>
  <c r="Z1431" i="20"/>
  <c r="Z1623" i="20"/>
  <c r="Z1655" i="20"/>
  <c r="Z1399" i="20"/>
  <c r="Z1367" i="20"/>
  <c r="Z1591" i="20"/>
  <c r="Z1335" i="20"/>
  <c r="Z1527" i="20"/>
  <c r="Z1559" i="20"/>
  <c r="Z1303" i="20"/>
  <c r="Z1271" i="20"/>
  <c r="H2981" i="20"/>
  <c r="AB613" i="20"/>
  <c r="Z615" i="20"/>
  <c r="Z607" i="20"/>
  <c r="Z599" i="20"/>
  <c r="Z591" i="20"/>
  <c r="Z583" i="20"/>
  <c r="Z575" i="20"/>
  <c r="Z567" i="20"/>
  <c r="Z559" i="20"/>
  <c r="Z551" i="20"/>
  <c r="Z543" i="20"/>
  <c r="Z535" i="20"/>
  <c r="Z527" i="20"/>
  <c r="Z519" i="20"/>
  <c r="Z511" i="20"/>
  <c r="Z503" i="20"/>
  <c r="Z495" i="20"/>
  <c r="Z487" i="20"/>
  <c r="Z479" i="20"/>
  <c r="Z471" i="20"/>
  <c r="Z463" i="20"/>
  <c r="Z455" i="20"/>
  <c r="Z447" i="20"/>
  <c r="Z439" i="20"/>
  <c r="Z431" i="20"/>
  <c r="Z423" i="20"/>
  <c r="Z415" i="20"/>
  <c r="Z407" i="20"/>
  <c r="Z399" i="20"/>
  <c r="Z391" i="20"/>
  <c r="Z383" i="20"/>
  <c r="Z375" i="20"/>
  <c r="Z367" i="20"/>
  <c r="Z359" i="20"/>
  <c r="Z351" i="20"/>
  <c r="Z343" i="20"/>
  <c r="Z335" i="20"/>
  <c r="Z327" i="20"/>
  <c r="Z319" i="20"/>
  <c r="Z311" i="20"/>
  <c r="Z303" i="20"/>
  <c r="Z295" i="20"/>
  <c r="Z287" i="20"/>
  <c r="Z279" i="20"/>
  <c r="Z271" i="20"/>
  <c r="Z263" i="20"/>
  <c r="Z255" i="20"/>
  <c r="Z247" i="20"/>
  <c r="Z239" i="20"/>
  <c r="Z231" i="20"/>
  <c r="Z223" i="20"/>
  <c r="Z215" i="20"/>
  <c r="Z207" i="20"/>
  <c r="Z199" i="20"/>
  <c r="Z191" i="20"/>
  <c r="Z183" i="20"/>
  <c r="Z175" i="20"/>
  <c r="Z167" i="20"/>
  <c r="Z159" i="20"/>
  <c r="Z151" i="20"/>
  <c r="Z143" i="20"/>
  <c r="Z135" i="20"/>
  <c r="Z127" i="20"/>
  <c r="Z119" i="20"/>
  <c r="Z111" i="20"/>
  <c r="Z103" i="20"/>
  <c r="Z95" i="20"/>
  <c r="Z87" i="20"/>
  <c r="Z79" i="20"/>
  <c r="Z71" i="20"/>
  <c r="Z63" i="20"/>
  <c r="Z55" i="20"/>
  <c r="Z47" i="20"/>
  <c r="Z39" i="20"/>
  <c r="Z31" i="20"/>
  <c r="Z23" i="20"/>
  <c r="Z614" i="20"/>
  <c r="Z606" i="20"/>
  <c r="Z598" i="20"/>
  <c r="Z590" i="20"/>
  <c r="Z582" i="20"/>
  <c r="Z574" i="20"/>
  <c r="Z566" i="20"/>
  <c r="Z558" i="20"/>
  <c r="Z550" i="20"/>
  <c r="Z542" i="20"/>
  <c r="Z534" i="20"/>
  <c r="Z526" i="20"/>
  <c r="Z518" i="20"/>
  <c r="Z510" i="20"/>
  <c r="Z502" i="20"/>
  <c r="Z494" i="20"/>
  <c r="Z486" i="20"/>
  <c r="Z478" i="20"/>
  <c r="Z470" i="20"/>
  <c r="Z462" i="20"/>
  <c r="Z454" i="20"/>
  <c r="Z446" i="20"/>
  <c r="Z438" i="20"/>
  <c r="Z430" i="20"/>
  <c r="Z422" i="20"/>
  <c r="Z414" i="20"/>
  <c r="Z406" i="20"/>
  <c r="Z398" i="20"/>
  <c r="Z390" i="20"/>
  <c r="Z382" i="20"/>
  <c r="Z374" i="20"/>
  <c r="Z366" i="20"/>
  <c r="Z358" i="20"/>
  <c r="Z350" i="20"/>
  <c r="Z342" i="20"/>
  <c r="Z334" i="20"/>
  <c r="Z326" i="20"/>
  <c r="Z318" i="20"/>
  <c r="Z310" i="20"/>
  <c r="Z302" i="20"/>
  <c r="Z294" i="20"/>
  <c r="Z286" i="20"/>
  <c r="Z278" i="20"/>
  <c r="Z270" i="20"/>
  <c r="Z262" i="20"/>
  <c r="Z254" i="20"/>
  <c r="Z246" i="20"/>
  <c r="Z238" i="20"/>
  <c r="Z230" i="20"/>
  <c r="Z222" i="20"/>
  <c r="Z214" i="20"/>
  <c r="Z206" i="20"/>
  <c r="Z198" i="20"/>
  <c r="Z190" i="20"/>
  <c r="Z182" i="20"/>
  <c r="Z174" i="20"/>
  <c r="Z166" i="20"/>
  <c r="Z158" i="20"/>
  <c r="Z150" i="20"/>
  <c r="Z142" i="20"/>
  <c r="Z134" i="20"/>
  <c r="Z126" i="20"/>
  <c r="Z118" i="20"/>
  <c r="Z110" i="20"/>
  <c r="Z102" i="20"/>
  <c r="Z94" i="20"/>
  <c r="Z86" i="20"/>
  <c r="Z78" i="20"/>
  <c r="Z70" i="20"/>
  <c r="Z62" i="20"/>
  <c r="Z54" i="20"/>
  <c r="Z46" i="20"/>
  <c r="Z38" i="20"/>
  <c r="Z30" i="20"/>
  <c r="Z22" i="20"/>
  <c r="Z613" i="20"/>
  <c r="Z605" i="20"/>
  <c r="Z597" i="20"/>
  <c r="Z589" i="20"/>
  <c r="Z581" i="20"/>
  <c r="Z573" i="20"/>
  <c r="Z565" i="20"/>
  <c r="Z557" i="20"/>
  <c r="Z549" i="20"/>
  <c r="Z541" i="20"/>
  <c r="Z533" i="20"/>
  <c r="Z525" i="20"/>
  <c r="Z517" i="20"/>
  <c r="Z509" i="20"/>
  <c r="Z501" i="20"/>
  <c r="Z493" i="20"/>
  <c r="Z485" i="20"/>
  <c r="Z477" i="20"/>
  <c r="Z469" i="20"/>
  <c r="Z461" i="20"/>
  <c r="Z453" i="20"/>
  <c r="Z445" i="20"/>
  <c r="Z437" i="20"/>
  <c r="Z429" i="20"/>
  <c r="Z421" i="20"/>
  <c r="Z413" i="20"/>
  <c r="Z405" i="20"/>
  <c r="Z397" i="20"/>
  <c r="Z389" i="20"/>
  <c r="Z381" i="20"/>
  <c r="Z373" i="20"/>
  <c r="Z365" i="20"/>
  <c r="Z357" i="20"/>
  <c r="Z349" i="20"/>
  <c r="Z341" i="20"/>
  <c r="Z333" i="20"/>
  <c r="Z325" i="20"/>
  <c r="Z317" i="20"/>
  <c r="Z309" i="20"/>
  <c r="Z301" i="20"/>
  <c r="Z293" i="20"/>
  <c r="Z285" i="20"/>
  <c r="Z277" i="20"/>
  <c r="Z269" i="20"/>
  <c r="Z261" i="20"/>
  <c r="Z253" i="20"/>
  <c r="Z245" i="20"/>
  <c r="Z237" i="20"/>
  <c r="Z229" i="20"/>
  <c r="Z221" i="20"/>
  <c r="Z213" i="20"/>
  <c r="Z205" i="20"/>
  <c r="Z197" i="20"/>
  <c r="Z189" i="20"/>
  <c r="Z181" i="20"/>
  <c r="Z173" i="20"/>
  <c r="Z165" i="20"/>
  <c r="Z620" i="20"/>
  <c r="Z612" i="20"/>
  <c r="Z604" i="20"/>
  <c r="Z596" i="20"/>
  <c r="Z588" i="20"/>
  <c r="Z580" i="20"/>
  <c r="Z572" i="20"/>
  <c r="Z564" i="20"/>
  <c r="Z556" i="20"/>
  <c r="Z548" i="20"/>
  <c r="Z540" i="20"/>
  <c r="Z532" i="20"/>
  <c r="Z524" i="20"/>
  <c r="Z516" i="20"/>
  <c r="Z508" i="20"/>
  <c r="Z500" i="20"/>
  <c r="Z492" i="20"/>
  <c r="Z484" i="20"/>
  <c r="Z476" i="20"/>
  <c r="Z468" i="20"/>
  <c r="Z460" i="20"/>
  <c r="Z452" i="20"/>
  <c r="Z444" i="20"/>
  <c r="Z436" i="20"/>
  <c r="Z428" i="20"/>
  <c r="Z420" i="20"/>
  <c r="Z412" i="20"/>
  <c r="Z404" i="20"/>
  <c r="Z396" i="20"/>
  <c r="Z388" i="20"/>
  <c r="Z380" i="20"/>
  <c r="Z372" i="20"/>
  <c r="Z364" i="20"/>
  <c r="Z356" i="20"/>
  <c r="Z348" i="20"/>
  <c r="Z340" i="20"/>
  <c r="Z332" i="20"/>
  <c r="Z324" i="20"/>
  <c r="Z316" i="20"/>
  <c r="Z308" i="20"/>
  <c r="Z300" i="20"/>
  <c r="Z292" i="20"/>
  <c r="Z284" i="20"/>
  <c r="Z276" i="20"/>
  <c r="Z268" i="20"/>
  <c r="Z260" i="20"/>
  <c r="Z252" i="20"/>
  <c r="Z244" i="20"/>
  <c r="Z236" i="20"/>
  <c r="Z228" i="20"/>
  <c r="Z220" i="20"/>
  <c r="Z212" i="20"/>
  <c r="Z204" i="20"/>
  <c r="Z196" i="20"/>
  <c r="Z188" i="20"/>
  <c r="Z180" i="20"/>
  <c r="Z172" i="20"/>
  <c r="Z164" i="20"/>
  <c r="Z156" i="20"/>
  <c r="Z148" i="20"/>
  <c r="Z140" i="20"/>
  <c r="Z132" i="20"/>
  <c r="Z124" i="20"/>
  <c r="Z116" i="20"/>
  <c r="Z108" i="20"/>
  <c r="Z100" i="20"/>
  <c r="Z92" i="20"/>
  <c r="Z84" i="20"/>
  <c r="Z76" i="20"/>
  <c r="Z68" i="20"/>
  <c r="Z60" i="20"/>
  <c r="Z52" i="20"/>
  <c r="Z44" i="20"/>
  <c r="Z36" i="20"/>
  <c r="Z28" i="20"/>
  <c r="Z619" i="20"/>
  <c r="Z611" i="20"/>
  <c r="Z603" i="20"/>
  <c r="Z595" i="20"/>
  <c r="Z587" i="20"/>
  <c r="Z579" i="20"/>
  <c r="Z571" i="20"/>
  <c r="Z563" i="20"/>
  <c r="Z555" i="20"/>
  <c r="Z547" i="20"/>
  <c r="Z539" i="20"/>
  <c r="Z531" i="20"/>
  <c r="Z523" i="20"/>
  <c r="Z515" i="20"/>
  <c r="Z507" i="20"/>
  <c r="Z499" i="20"/>
  <c r="Z491" i="20"/>
  <c r="Z483" i="20"/>
  <c r="Z475" i="20"/>
  <c r="Z467" i="20"/>
  <c r="Z459" i="20"/>
  <c r="Z451" i="20"/>
  <c r="Z443" i="20"/>
  <c r="Z435" i="20"/>
  <c r="Z618" i="20"/>
  <c r="Z610" i="20"/>
  <c r="Z602" i="20"/>
  <c r="Z594" i="20"/>
  <c r="Z586" i="20"/>
  <c r="Z578" i="20"/>
  <c r="Z570" i="20"/>
  <c r="Z562" i="20"/>
  <c r="Z554" i="20"/>
  <c r="Z546" i="20"/>
  <c r="Z538" i="20"/>
  <c r="Z530" i="20"/>
  <c r="Z522" i="20"/>
  <c r="Z514" i="20"/>
  <c r="Z506" i="20"/>
  <c r="Z498" i="20"/>
  <c r="Z490" i="20"/>
  <c r="Z482" i="20"/>
  <c r="Z474" i="20"/>
  <c r="Z466" i="20"/>
  <c r="Z458" i="20"/>
  <c r="Z450" i="20"/>
  <c r="Z442" i="20"/>
  <c r="Z434" i="20"/>
  <c r="Z426" i="20"/>
  <c r="Z418" i="20"/>
  <c r="Z410" i="20"/>
  <c r="Z402" i="20"/>
  <c r="Z394" i="20"/>
  <c r="Z386" i="20"/>
  <c r="Z378" i="20"/>
  <c r="Z370" i="20"/>
  <c r="Z362" i="20"/>
  <c r="Z354" i="20"/>
  <c r="Z346" i="20"/>
  <c r="Z338" i="20"/>
  <c r="Z330" i="20"/>
  <c r="Z322" i="20"/>
  <c r="Z314" i="20"/>
  <c r="Z306" i="20"/>
  <c r="Z298" i="20"/>
  <c r="Z290" i="20"/>
  <c r="Z282" i="20"/>
  <c r="Z274" i="20"/>
  <c r="Z266" i="20"/>
  <c r="Z258" i="20"/>
  <c r="Z250" i="20"/>
  <c r="Z242" i="20"/>
  <c r="Z234" i="20"/>
  <c r="Z226" i="20"/>
  <c r="Z218" i="20"/>
  <c r="Z210" i="20"/>
  <c r="Z202" i="20"/>
  <c r="Z194" i="20"/>
  <c r="Z186" i="20"/>
  <c r="Z178" i="20"/>
  <c r="Z170" i="20"/>
  <c r="Z162" i="20"/>
  <c r="Z154" i="20"/>
  <c r="Z146" i="20"/>
  <c r="Z138" i="20"/>
  <c r="Z130" i="20"/>
  <c r="Z122" i="20"/>
  <c r="Z114" i="20"/>
  <c r="Z106" i="20"/>
  <c r="Z98" i="20"/>
  <c r="Z90" i="20"/>
  <c r="Z82" i="20"/>
  <c r="Z74" i="20"/>
  <c r="Z66" i="20"/>
  <c r="Z58" i="20"/>
  <c r="Z50" i="20"/>
  <c r="Z42" i="20"/>
  <c r="Z34" i="20"/>
  <c r="Z26" i="20"/>
  <c r="Z617" i="20"/>
  <c r="Z609" i="20"/>
  <c r="Z601" i="20"/>
  <c r="Z593" i="20"/>
  <c r="Z585" i="20"/>
  <c r="Z577" i="20"/>
  <c r="Z569" i="20"/>
  <c r="Z561" i="20"/>
  <c r="Z553" i="20"/>
  <c r="Z545" i="20"/>
  <c r="Z537" i="20"/>
  <c r="Z529" i="20"/>
  <c r="Z521" i="20"/>
  <c r="Z513" i="20"/>
  <c r="Z505" i="20"/>
  <c r="Z497" i="20"/>
  <c r="Z489" i="20"/>
  <c r="Z481" i="20"/>
  <c r="Z473" i="20"/>
  <c r="Z465" i="20"/>
  <c r="Z457" i="20"/>
  <c r="Z449" i="20"/>
  <c r="Z441" i="20"/>
  <c r="Z433" i="20"/>
  <c r="Z425" i="20"/>
  <c r="Z417" i="20"/>
  <c r="Z409" i="20"/>
  <c r="Z401" i="20"/>
  <c r="Z393" i="20"/>
  <c r="Z385" i="20"/>
  <c r="Z377" i="20"/>
  <c r="Z369" i="20"/>
  <c r="Z361" i="20"/>
  <c r="Z353" i="20"/>
  <c r="Z345" i="20"/>
  <c r="Z337" i="20"/>
  <c r="Z329" i="20"/>
  <c r="Z321" i="20"/>
  <c r="Z313" i="20"/>
  <c r="Z305" i="20"/>
  <c r="Z297" i="20"/>
  <c r="Z289" i="20"/>
  <c r="Z281" i="20"/>
  <c r="Z273" i="20"/>
  <c r="Z265" i="20"/>
  <c r="Z257" i="20"/>
  <c r="Z249" i="20"/>
  <c r="Z241" i="20"/>
  <c r="Z233" i="20"/>
  <c r="Z225" i="20"/>
  <c r="Z217" i="20"/>
  <c r="Z209" i="20"/>
  <c r="Z201" i="20"/>
  <c r="Z193" i="20"/>
  <c r="Z185" i="20"/>
  <c r="Z177" i="20"/>
  <c r="Z169" i="20"/>
  <c r="Z161" i="20"/>
  <c r="Z153" i="20"/>
  <c r="Z145" i="20"/>
  <c r="Z137" i="20"/>
  <c r="Z129" i="20"/>
  <c r="Z121" i="20"/>
  <c r="Z113" i="20"/>
  <c r="Z105" i="20"/>
  <c r="Z97" i="20"/>
  <c r="Z89" i="20"/>
  <c r="Z81" i="20"/>
  <c r="Z73" i="20"/>
  <c r="Z65" i="20"/>
  <c r="Z57" i="20"/>
  <c r="Z49" i="20"/>
  <c r="Z41" i="20"/>
  <c r="Z33" i="20"/>
  <c r="Z25" i="20"/>
  <c r="Z616" i="20"/>
  <c r="Z552" i="20"/>
  <c r="Z488" i="20"/>
  <c r="Z427" i="20"/>
  <c r="Z395" i="20"/>
  <c r="Z363" i="20"/>
  <c r="Z331" i="20"/>
  <c r="Z299" i="20"/>
  <c r="Z267" i="20"/>
  <c r="Z235" i="20"/>
  <c r="Z203" i="20"/>
  <c r="Z171" i="20"/>
  <c r="Z147" i="20"/>
  <c r="Z125" i="20"/>
  <c r="Z104" i="20"/>
  <c r="Z83" i="20"/>
  <c r="Z61" i="20"/>
  <c r="Z40" i="20"/>
  <c r="Z608" i="20"/>
  <c r="Z544" i="20"/>
  <c r="Z480" i="20"/>
  <c r="Z424" i="20"/>
  <c r="Z392" i="20"/>
  <c r="Z360" i="20"/>
  <c r="Z328" i="20"/>
  <c r="Z296" i="20"/>
  <c r="Z264" i="20"/>
  <c r="Z232" i="20"/>
  <c r="Z200" i="20"/>
  <c r="Z168" i="20"/>
  <c r="Z144" i="20"/>
  <c r="Z123" i="20"/>
  <c r="Z101" i="20"/>
  <c r="Z80" i="20"/>
  <c r="Z59" i="20"/>
  <c r="Z37" i="20"/>
  <c r="Z584" i="20"/>
  <c r="Z411" i="20"/>
  <c r="Z315" i="20"/>
  <c r="Z251" i="20"/>
  <c r="Z136" i="20"/>
  <c r="Z51" i="20"/>
  <c r="Z600" i="20"/>
  <c r="Z536" i="20"/>
  <c r="Z472" i="20"/>
  <c r="Z419" i="20"/>
  <c r="Z387" i="20"/>
  <c r="Z355" i="20"/>
  <c r="Z323" i="20"/>
  <c r="Z291" i="20"/>
  <c r="Z259" i="20"/>
  <c r="Z227" i="20"/>
  <c r="Z195" i="20"/>
  <c r="Z163" i="20"/>
  <c r="Z141" i="20"/>
  <c r="Z120" i="20"/>
  <c r="Z99" i="20"/>
  <c r="Z77" i="20"/>
  <c r="Z56" i="20"/>
  <c r="Z35" i="20"/>
  <c r="Z379" i="20"/>
  <c r="Z283" i="20"/>
  <c r="Z157" i="20"/>
  <c r="Z93" i="20"/>
  <c r="Z29" i="20"/>
  <c r="Z592" i="20"/>
  <c r="Z528" i="20"/>
  <c r="Z464" i="20"/>
  <c r="Z416" i="20"/>
  <c r="Z384" i="20"/>
  <c r="Z352" i="20"/>
  <c r="Z320" i="20"/>
  <c r="Z288" i="20"/>
  <c r="Z256" i="20"/>
  <c r="Z224" i="20"/>
  <c r="Z192" i="20"/>
  <c r="Z160" i="20"/>
  <c r="Z139" i="20"/>
  <c r="Z117" i="20"/>
  <c r="Z96" i="20"/>
  <c r="Z75" i="20"/>
  <c r="Z53" i="20"/>
  <c r="Z32" i="20"/>
  <c r="Z520" i="20"/>
  <c r="Z347" i="20"/>
  <c r="Z219" i="20"/>
  <c r="Z115" i="20"/>
  <c r="Z456" i="20"/>
  <c r="Z187" i="20"/>
  <c r="Z72" i="20"/>
  <c r="Z576" i="20"/>
  <c r="Z512" i="20"/>
  <c r="Z448" i="20"/>
  <c r="Z408" i="20"/>
  <c r="Z376" i="20"/>
  <c r="Z344" i="20"/>
  <c r="Z312" i="20"/>
  <c r="Z280" i="20"/>
  <c r="Z248" i="20"/>
  <c r="Z216" i="20"/>
  <c r="Z184" i="20"/>
  <c r="Z155" i="20"/>
  <c r="Z133" i="20"/>
  <c r="Z112" i="20"/>
  <c r="Z91" i="20"/>
  <c r="Z69" i="20"/>
  <c r="Z48" i="20"/>
  <c r="Z27" i="20"/>
  <c r="Z496" i="20"/>
  <c r="Z400" i="20"/>
  <c r="Z336" i="20"/>
  <c r="Z240" i="20"/>
  <c r="Z176" i="20"/>
  <c r="Z128" i="20"/>
  <c r="Z85" i="20"/>
  <c r="Z43" i="20"/>
  <c r="Z568" i="20"/>
  <c r="Z504" i="20"/>
  <c r="Z440" i="20"/>
  <c r="Z403" i="20"/>
  <c r="Z371" i="20"/>
  <c r="Z339" i="20"/>
  <c r="Z307" i="20"/>
  <c r="Z275" i="20"/>
  <c r="Z243" i="20"/>
  <c r="Z211" i="20"/>
  <c r="Z179" i="20"/>
  <c r="Z152" i="20"/>
  <c r="Z131" i="20"/>
  <c r="Z109" i="20"/>
  <c r="Z88" i="20"/>
  <c r="Z67" i="20"/>
  <c r="Z45" i="20"/>
  <c r="Z24" i="20"/>
  <c r="Z560" i="20"/>
  <c r="Z432" i="20"/>
  <c r="Z368" i="20"/>
  <c r="Z304" i="20"/>
  <c r="Z272" i="20"/>
  <c r="Z208" i="20"/>
  <c r="Z149" i="20"/>
  <c r="Z107" i="20"/>
  <c r="Z64" i="20"/>
  <c r="Z621" i="20"/>
  <c r="H3045" i="20"/>
  <c r="AB2258" i="20"/>
  <c r="Z2316" i="20"/>
  <c r="Z2308" i="20"/>
  <c r="Z2300" i="20"/>
  <c r="Z2292" i="20"/>
  <c r="Z2284" i="20"/>
  <c r="Z2276" i="20"/>
  <c r="Z2268" i="20"/>
  <c r="Z2315" i="20"/>
  <c r="Z2307" i="20"/>
  <c r="Z2299" i="20"/>
  <c r="Z2291" i="20"/>
  <c r="Z2283" i="20"/>
  <c r="Z2275" i="20"/>
  <c r="Z2314" i="20"/>
  <c r="Z2306" i="20"/>
  <c r="Z2298" i="20"/>
  <c r="Z2290" i="20"/>
  <c r="Z2282" i="20"/>
  <c r="Z2274" i="20"/>
  <c r="Z2266" i="20"/>
  <c r="Z2320" i="20"/>
  <c r="Z2312" i="20"/>
  <c r="Z2304" i="20"/>
  <c r="Z2296" i="20"/>
  <c r="Z2288" i="20"/>
  <c r="Z2280" i="20"/>
  <c r="Z2272" i="20"/>
  <c r="Z2319" i="20"/>
  <c r="Z2311" i="20"/>
  <c r="Z2303" i="20"/>
  <c r="Z2295" i="20"/>
  <c r="Z2287" i="20"/>
  <c r="Z2279" i="20"/>
  <c r="Z2318" i="20"/>
  <c r="Z2310" i="20"/>
  <c r="Z2302" i="20"/>
  <c r="Z2294" i="20"/>
  <c r="Z2286" i="20"/>
  <c r="Z2278" i="20"/>
  <c r="Z2317" i="20"/>
  <c r="Z2285" i="20"/>
  <c r="Z2265" i="20"/>
  <c r="Z2257" i="20"/>
  <c r="Z2249" i="20"/>
  <c r="Z2241" i="20"/>
  <c r="Z2233" i="20"/>
  <c r="Z2225" i="20"/>
  <c r="Z2217" i="20"/>
  <c r="Z2209" i="20"/>
  <c r="Z2201" i="20"/>
  <c r="Z2193" i="20"/>
  <c r="Z2185" i="20"/>
  <c r="Z2177" i="20"/>
  <c r="Z2169" i="20"/>
  <c r="Z2161" i="20"/>
  <c r="Z2153" i="20"/>
  <c r="Z2145" i="20"/>
  <c r="Z2137" i="20"/>
  <c r="Z2129" i="20"/>
  <c r="Z2121" i="20"/>
  <c r="Z2113" i="20"/>
  <c r="Z2105" i="20"/>
  <c r="Z2097" i="20"/>
  <c r="Z2089" i="20"/>
  <c r="Z2081" i="20"/>
  <c r="Z2073" i="20"/>
  <c r="Z2065" i="20"/>
  <c r="Z2057" i="20"/>
  <c r="Z2049" i="20"/>
  <c r="Z2041" i="20"/>
  <c r="Z2033" i="20"/>
  <c r="Z2025" i="20"/>
  <c r="Z2017" i="20"/>
  <c r="Z2009" i="20"/>
  <c r="Z2001" i="20"/>
  <c r="Z1993" i="20"/>
  <c r="Z1985" i="20"/>
  <c r="Z1977" i="20"/>
  <c r="Z1969" i="20"/>
  <c r="Z1961" i="20"/>
  <c r="Z1953" i="20"/>
  <c r="Z1945" i="20"/>
  <c r="Z1937" i="20"/>
  <c r="Z1929" i="20"/>
  <c r="Z1921" i="20"/>
  <c r="Z1913" i="20"/>
  <c r="Z1905" i="20"/>
  <c r="Z1897" i="20"/>
  <c r="Z1889" i="20"/>
  <c r="Z1881" i="20"/>
  <c r="Z1873" i="20"/>
  <c r="Z1865" i="20"/>
  <c r="Z1857" i="20"/>
  <c r="Z1849" i="20"/>
  <c r="Z1841" i="20"/>
  <c r="Z1833" i="20"/>
  <c r="Z1825" i="20"/>
  <c r="Z1817" i="20"/>
  <c r="Z1809" i="20"/>
  <c r="Z1801" i="20"/>
  <c r="Z1793" i="20"/>
  <c r="Z1785" i="20"/>
  <c r="Z1777" i="20"/>
  <c r="Z2313" i="20"/>
  <c r="Z2281" i="20"/>
  <c r="Z2264" i="20"/>
  <c r="Z2256" i="20"/>
  <c r="Z2248" i="20"/>
  <c r="Z2240" i="20"/>
  <c r="Z2232" i="20"/>
  <c r="Z2224" i="20"/>
  <c r="Z2216" i="20"/>
  <c r="Z2208" i="20"/>
  <c r="Z2200" i="20"/>
  <c r="Z2192" i="20"/>
  <c r="Z2184" i="20"/>
  <c r="Z2176" i="20"/>
  <c r="Z2168" i="20"/>
  <c r="Z2160" i="20"/>
  <c r="Z2152" i="20"/>
  <c r="Z2144" i="20"/>
  <c r="Z2136" i="20"/>
  <c r="Z2128" i="20"/>
  <c r="Z2120" i="20"/>
  <c r="Z2112" i="20"/>
  <c r="Z2104" i="20"/>
  <c r="Z2096" i="20"/>
  <c r="Z2088" i="20"/>
  <c r="Z2080" i="20"/>
  <c r="Z2072" i="20"/>
  <c r="Z2064" i="20"/>
  <c r="Z2056" i="20"/>
  <c r="Z2048" i="20"/>
  <c r="Z2040" i="20"/>
  <c r="Z2032" i="20"/>
  <c r="Z2024" i="20"/>
  <c r="Z2016" i="20"/>
  <c r="Z2008" i="20"/>
  <c r="Z2000" i="20"/>
  <c r="Z1992" i="20"/>
  <c r="Z1984" i="20"/>
  <c r="Z1976" i="20"/>
  <c r="Z1968" i="20"/>
  <c r="Z1960" i="20"/>
  <c r="Z1952" i="20"/>
  <c r="Z1944" i="20"/>
  <c r="Z1936" i="20"/>
  <c r="Z1928" i="20"/>
  <c r="Z1920" i="20"/>
  <c r="Z1912" i="20"/>
  <c r="Z1904" i="20"/>
  <c r="Z1896" i="20"/>
  <c r="Z1888" i="20"/>
  <c r="Z1880" i="20"/>
  <c r="Z1872" i="20"/>
  <c r="Z1864" i="20"/>
  <c r="Z1856" i="20"/>
  <c r="Z1848" i="20"/>
  <c r="Z1840" i="20"/>
  <c r="Z1832" i="20"/>
  <c r="Z1824" i="20"/>
  <c r="Z1816" i="20"/>
  <c r="Z1808" i="20"/>
  <c r="Z1800" i="20"/>
  <c r="Z1792" i="20"/>
  <c r="Z1784" i="20"/>
  <c r="Z1776" i="20"/>
  <c r="Z2309" i="20"/>
  <c r="Z2277" i="20"/>
  <c r="Z2263" i="20"/>
  <c r="Z2255" i="20"/>
  <c r="Z2247" i="20"/>
  <c r="Z2239" i="20"/>
  <c r="Z2231" i="20"/>
  <c r="Z2223" i="20"/>
  <c r="Z2215" i="20"/>
  <c r="Z2207" i="20"/>
  <c r="Z2199" i="20"/>
  <c r="Z2191" i="20"/>
  <c r="Z2183" i="20"/>
  <c r="Z2175" i="20"/>
  <c r="Z2167" i="20"/>
  <c r="Z2159" i="20"/>
  <c r="Z2151" i="20"/>
  <c r="Z2143" i="20"/>
  <c r="Z2135" i="20"/>
  <c r="Z2127" i="20"/>
  <c r="Z2119" i="20"/>
  <c r="Z2111" i="20"/>
  <c r="Z2103" i="20"/>
  <c r="Z2095" i="20"/>
  <c r="Z2087" i="20"/>
  <c r="Z2079" i="20"/>
  <c r="Z2071" i="20"/>
  <c r="Z2063" i="20"/>
  <c r="Z2055" i="20"/>
  <c r="Z2047" i="20"/>
  <c r="Z2039" i="20"/>
  <c r="Z2031" i="20"/>
  <c r="Z2023" i="20"/>
  <c r="Z2015" i="20"/>
  <c r="Z2007" i="20"/>
  <c r="Z1999" i="20"/>
  <c r="Z1991" i="20"/>
  <c r="Z1983" i="20"/>
  <c r="Z1975" i="20"/>
  <c r="Z1967" i="20"/>
  <c r="Z1959" i="20"/>
  <c r="Z1951" i="20"/>
  <c r="Z1943" i="20"/>
  <c r="Z1935" i="20"/>
  <c r="Z1927" i="20"/>
  <c r="Z1919" i="20"/>
  <c r="Z1911" i="20"/>
  <c r="Z1903" i="20"/>
  <c r="Z1895" i="20"/>
  <c r="Z1887" i="20"/>
  <c r="Z1879" i="20"/>
  <c r="Z1871" i="20"/>
  <c r="Z1863" i="20"/>
  <c r="Z1855" i="20"/>
  <c r="Z1847" i="20"/>
  <c r="Z1839" i="20"/>
  <c r="Z1831" i="20"/>
  <c r="Z1823" i="20"/>
  <c r="Z1815" i="20"/>
  <c r="Z1807" i="20"/>
  <c r="Z1799" i="20"/>
  <c r="Z1791" i="20"/>
  <c r="Z1783" i="20"/>
  <c r="Z2321" i="20"/>
  <c r="Z2305" i="20"/>
  <c r="Z2273" i="20"/>
  <c r="Z2262" i="20"/>
  <c r="Z2254" i="20"/>
  <c r="Z2246" i="20"/>
  <c r="Z2238" i="20"/>
  <c r="Z2230" i="20"/>
  <c r="Z2222" i="20"/>
  <c r="Z2214" i="20"/>
  <c r="Z2206" i="20"/>
  <c r="Z2198" i="20"/>
  <c r="Z2190" i="20"/>
  <c r="Z2182" i="20"/>
  <c r="Z2174" i="20"/>
  <c r="Z2166" i="20"/>
  <c r="Z2158" i="20"/>
  <c r="Z2150" i="20"/>
  <c r="Z2142" i="20"/>
  <c r="Z2134" i="20"/>
  <c r="Z2126" i="20"/>
  <c r="Z2118" i="20"/>
  <c r="Z2110" i="20"/>
  <c r="Z2102" i="20"/>
  <c r="Z2094" i="20"/>
  <c r="Z2086" i="20"/>
  <c r="Z2078" i="20"/>
  <c r="Z2070" i="20"/>
  <c r="Z2062" i="20"/>
  <c r="Z2054" i="20"/>
  <c r="Z2046" i="20"/>
  <c r="Z2038" i="20"/>
  <c r="Z2030" i="20"/>
  <c r="Z2022" i="20"/>
  <c r="Z2014" i="20"/>
  <c r="Z2006" i="20"/>
  <c r="Z1998" i="20"/>
  <c r="Z1990" i="20"/>
  <c r="Z1982" i="20"/>
  <c r="Z1974" i="20"/>
  <c r="Z1966" i="20"/>
  <c r="Z1958" i="20"/>
  <c r="Z1950" i="20"/>
  <c r="Z1942" i="20"/>
  <c r="Z1934" i="20"/>
  <c r="Z1926" i="20"/>
  <c r="Z1918" i="20"/>
  <c r="Z1910" i="20"/>
  <c r="Z1902" i="20"/>
  <c r="Z1894" i="20"/>
  <c r="Z1886" i="20"/>
  <c r="Z1878" i="20"/>
  <c r="Z1870" i="20"/>
  <c r="Z1862" i="20"/>
  <c r="Z1854" i="20"/>
  <c r="Z1846" i="20"/>
  <c r="Z1838" i="20"/>
  <c r="Z1830" i="20"/>
  <c r="Z1822" i="20"/>
  <c r="Z1814" i="20"/>
  <c r="Z1806" i="20"/>
  <c r="Z1798" i="20"/>
  <c r="Z1790" i="20"/>
  <c r="Z1782" i="20"/>
  <c r="Z2297" i="20"/>
  <c r="Z2270" i="20"/>
  <c r="Z2260" i="20"/>
  <c r="Z2252" i="20"/>
  <c r="Z2244" i="20"/>
  <c r="Z2236" i="20"/>
  <c r="Z2228" i="20"/>
  <c r="Z2220" i="20"/>
  <c r="Z2212" i="20"/>
  <c r="Z2204" i="20"/>
  <c r="Z2196" i="20"/>
  <c r="Z2188" i="20"/>
  <c r="Z2180" i="20"/>
  <c r="Z2172" i="20"/>
  <c r="Z2164" i="20"/>
  <c r="Z2156" i="20"/>
  <c r="Z2148" i="20"/>
  <c r="Z2140" i="20"/>
  <c r="Z2132" i="20"/>
  <c r="Z2124" i="20"/>
  <c r="Z2116" i="20"/>
  <c r="Z2108" i="20"/>
  <c r="Z2100" i="20"/>
  <c r="Z2092" i="20"/>
  <c r="Z2084" i="20"/>
  <c r="Z2076" i="20"/>
  <c r="Z2068" i="20"/>
  <c r="Z2060" i="20"/>
  <c r="Z2052" i="20"/>
  <c r="Z2044" i="20"/>
  <c r="Z2036" i="20"/>
  <c r="Z2028" i="20"/>
  <c r="Z2020" i="20"/>
  <c r="Z2012" i="20"/>
  <c r="Z2004" i="20"/>
  <c r="Z1996" i="20"/>
  <c r="Z1988" i="20"/>
  <c r="Z1980" i="20"/>
  <c r="Z1972" i="20"/>
  <c r="Z1964" i="20"/>
  <c r="Z1956" i="20"/>
  <c r="Z1948" i="20"/>
  <c r="Z1940" i="20"/>
  <c r="Z1932" i="20"/>
  <c r="Z1924" i="20"/>
  <c r="Z1916" i="20"/>
  <c r="Z1908" i="20"/>
  <c r="Z1900" i="20"/>
  <c r="Z1892" i="20"/>
  <c r="Z1884" i="20"/>
  <c r="Z1876" i="20"/>
  <c r="Z1868" i="20"/>
  <c r="Z1860" i="20"/>
  <c r="Z1852" i="20"/>
  <c r="Z1844" i="20"/>
  <c r="Z1836" i="20"/>
  <c r="Z1828" i="20"/>
  <c r="Z1820" i="20"/>
  <c r="Z1812" i="20"/>
  <c r="Z1804" i="20"/>
  <c r="Z1796" i="20"/>
  <c r="Z1788" i="20"/>
  <c r="Z1780" i="20"/>
  <c r="Z2293" i="20"/>
  <c r="Z2269" i="20"/>
  <c r="Z2259" i="20"/>
  <c r="Z2251" i="20"/>
  <c r="Z2243" i="20"/>
  <c r="Z2235" i="20"/>
  <c r="Z2227" i="20"/>
  <c r="Z2219" i="20"/>
  <c r="Z2211" i="20"/>
  <c r="Z2203" i="20"/>
  <c r="Z2195" i="20"/>
  <c r="Z2187" i="20"/>
  <c r="Z2179" i="20"/>
  <c r="Z2171" i="20"/>
  <c r="Z2163" i="20"/>
  <c r="Z2155" i="20"/>
  <c r="Z2147" i="20"/>
  <c r="Z2139" i="20"/>
  <c r="Z2131" i="20"/>
  <c r="Z2123" i="20"/>
  <c r="Z2115" i="20"/>
  <c r="Z2107" i="20"/>
  <c r="Z2099" i="20"/>
  <c r="Z2091" i="20"/>
  <c r="Z2083" i="20"/>
  <c r="Z2075" i="20"/>
  <c r="Z2067" i="20"/>
  <c r="Z2059" i="20"/>
  <c r="Z2051" i="20"/>
  <c r="Z2043" i="20"/>
  <c r="Z2035" i="20"/>
  <c r="Z2027" i="20"/>
  <c r="Z2019" i="20"/>
  <c r="Z2011" i="20"/>
  <c r="Z2003" i="20"/>
  <c r="Z1995" i="20"/>
  <c r="Z1987" i="20"/>
  <c r="Z1979" i="20"/>
  <c r="Z1971" i="20"/>
  <c r="Z1963" i="20"/>
  <c r="Z1955" i="20"/>
  <c r="Z1947" i="20"/>
  <c r="Z1939" i="20"/>
  <c r="Z1931" i="20"/>
  <c r="Z1923" i="20"/>
  <c r="Z1915" i="20"/>
  <c r="Z1907" i="20"/>
  <c r="Z1899" i="20"/>
  <c r="Z1891" i="20"/>
  <c r="Z1883" i="20"/>
  <c r="Z1875" i="20"/>
  <c r="Z1867" i="20"/>
  <c r="Z1859" i="20"/>
  <c r="Z1851" i="20"/>
  <c r="Z1843" i="20"/>
  <c r="Z1835" i="20"/>
  <c r="Z1827" i="20"/>
  <c r="Z1819" i="20"/>
  <c r="Z1811" i="20"/>
  <c r="Z1803" i="20"/>
  <c r="Z1795" i="20"/>
  <c r="Z1787" i="20"/>
  <c r="Z1779" i="20"/>
  <c r="Z2271" i="20"/>
  <c r="Z2237" i="20"/>
  <c r="Z2205" i="20"/>
  <c r="Z2173" i="20"/>
  <c r="Z2141" i="20"/>
  <c r="Z2109" i="20"/>
  <c r="Z2077" i="20"/>
  <c r="Z2045" i="20"/>
  <c r="Z2013" i="20"/>
  <c r="Z1981" i="20"/>
  <c r="Z1949" i="20"/>
  <c r="Z1917" i="20"/>
  <c r="Z1885" i="20"/>
  <c r="Z1853" i="20"/>
  <c r="Z1821" i="20"/>
  <c r="Z1789" i="20"/>
  <c r="Z2267" i="20"/>
  <c r="Z2234" i="20"/>
  <c r="Z2202" i="20"/>
  <c r="Z2170" i="20"/>
  <c r="Z2138" i="20"/>
  <c r="Z2106" i="20"/>
  <c r="Z2074" i="20"/>
  <c r="Z2042" i="20"/>
  <c r="Z2010" i="20"/>
  <c r="Z1978" i="20"/>
  <c r="Z1946" i="20"/>
  <c r="Z1914" i="20"/>
  <c r="Z1882" i="20"/>
  <c r="Z1850" i="20"/>
  <c r="Z1818" i="20"/>
  <c r="Z1786" i="20"/>
  <c r="Z2261" i="20"/>
  <c r="Z2229" i="20"/>
  <c r="Z2197" i="20"/>
  <c r="Z2165" i="20"/>
  <c r="Z2133" i="20"/>
  <c r="Z2101" i="20"/>
  <c r="Z2069" i="20"/>
  <c r="Z2037" i="20"/>
  <c r="Z2005" i="20"/>
  <c r="Z1973" i="20"/>
  <c r="Z1941" i="20"/>
  <c r="Z1909" i="20"/>
  <c r="Z1877" i="20"/>
  <c r="Z1845" i="20"/>
  <c r="Z1813" i="20"/>
  <c r="Z1781" i="20"/>
  <c r="Z2258" i="20"/>
  <c r="Z2226" i="20"/>
  <c r="Z2194" i="20"/>
  <c r="Z2162" i="20"/>
  <c r="Z2130" i="20"/>
  <c r="Z2098" i="20"/>
  <c r="Z2066" i="20"/>
  <c r="Z2034" i="20"/>
  <c r="Z2002" i="20"/>
  <c r="Z1970" i="20"/>
  <c r="Z1938" i="20"/>
  <c r="Z1906" i="20"/>
  <c r="Z1874" i="20"/>
  <c r="Z1842" i="20"/>
  <c r="Z1810" i="20"/>
  <c r="Z1778" i="20"/>
  <c r="Z2253" i="20"/>
  <c r="Z2221" i="20"/>
  <c r="Z2189" i="20"/>
  <c r="Z2157" i="20"/>
  <c r="Z2125" i="20"/>
  <c r="Z2093" i="20"/>
  <c r="Z2061" i="20"/>
  <c r="Z2029" i="20"/>
  <c r="Z1997" i="20"/>
  <c r="Z1965" i="20"/>
  <c r="Z1933" i="20"/>
  <c r="Z1901" i="20"/>
  <c r="Z1869" i="20"/>
  <c r="Z1837" i="20"/>
  <c r="Z1805" i="20"/>
  <c r="Z2250" i="20"/>
  <c r="Z2218" i="20"/>
  <c r="Z2186" i="20"/>
  <c r="Z2154" i="20"/>
  <c r="Z2122" i="20"/>
  <c r="Z2090" i="20"/>
  <c r="Z2058" i="20"/>
  <c r="Z2026" i="20"/>
  <c r="Z1994" i="20"/>
  <c r="Z1962" i="20"/>
  <c r="Z1930" i="20"/>
  <c r="Z1898" i="20"/>
  <c r="Z1866" i="20"/>
  <c r="Z1834" i="20"/>
  <c r="Z1802" i="20"/>
  <c r="Z2301" i="20"/>
  <c r="Z2245" i="20"/>
  <c r="Z2213" i="20"/>
  <c r="Z2181" i="20"/>
  <c r="Z2149" i="20"/>
  <c r="Z2117" i="20"/>
  <c r="Z2085" i="20"/>
  <c r="Z2053" i="20"/>
  <c r="Z2021" i="20"/>
  <c r="Z1989" i="20"/>
  <c r="Z1957" i="20"/>
  <c r="Z1925" i="20"/>
  <c r="Z1893" i="20"/>
  <c r="Z1861" i="20"/>
  <c r="Z1829" i="20"/>
  <c r="Z1797" i="20"/>
  <c r="Z2289" i="20"/>
  <c r="Z2018" i="20"/>
  <c r="Z2242" i="20"/>
  <c r="Z1986" i="20"/>
  <c r="Z1890" i="20"/>
  <c r="Z2210" i="20"/>
  <c r="Z1954" i="20"/>
  <c r="Z2178" i="20"/>
  <c r="Z1922" i="20"/>
  <c r="Z2146" i="20"/>
  <c r="Z2114" i="20"/>
  <c r="Z1858" i="20"/>
  <c r="Z1794" i="20"/>
  <c r="Z2082" i="20"/>
  <c r="Z1826" i="20"/>
  <c r="Z2050" i="20"/>
  <c r="H3173" i="20"/>
  <c r="AB1984" i="20"/>
  <c r="H3237" i="20"/>
  <c r="AB3387" i="20"/>
  <c r="Z3401" i="20"/>
  <c r="Z3393" i="20"/>
  <c r="Z3385" i="20"/>
  <c r="Z3377" i="20"/>
  <c r="Z3369" i="20"/>
  <c r="Z3361" i="20"/>
  <c r="Z3353" i="20"/>
  <c r="Z3345" i="20"/>
  <c r="Z3337" i="20"/>
  <c r="Z3329" i="20"/>
  <c r="Z3321" i="20"/>
  <c r="Z3313" i="20"/>
  <c r="Z3305" i="20"/>
  <c r="Z3297" i="20"/>
  <c r="Z3289" i="20"/>
  <c r="Z3281" i="20"/>
  <c r="Z3273" i="20"/>
  <c r="Z3265" i="20"/>
  <c r="Z3257" i="20"/>
  <c r="Z3249" i="20"/>
  <c r="Z3241" i="20"/>
  <c r="Z3233" i="20"/>
  <c r="Z3225" i="20"/>
  <c r="Z3217" i="20"/>
  <c r="Z3209" i="20"/>
  <c r="Z3201" i="20"/>
  <c r="Z3193" i="20"/>
  <c r="Z3185" i="20"/>
  <c r="Z3177" i="20"/>
  <c r="Z3169" i="20"/>
  <c r="Z3161" i="20"/>
  <c r="Z3153" i="20"/>
  <c r="Z3145" i="20"/>
  <c r="Z3137" i="20"/>
  <c r="Z3129" i="20"/>
  <c r="Z3121" i="20"/>
  <c r="Z3113" i="20"/>
  <c r="Z3105" i="20"/>
  <c r="Z3097" i="20"/>
  <c r="Z3089" i="20"/>
  <c r="Z3081" i="20"/>
  <c r="Z3073" i="20"/>
  <c r="Z3065" i="20"/>
  <c r="Z3057" i="20"/>
  <c r="Z3049" i="20"/>
  <c r="Z3041" i="20"/>
  <c r="Z3033" i="20"/>
  <c r="Z3025" i="20"/>
  <c r="Z3017" i="20"/>
  <c r="Z3009" i="20"/>
  <c r="Z3001" i="20"/>
  <c r="Z2993" i="20"/>
  <c r="Z2985" i="20"/>
  <c r="Z2977" i="20"/>
  <c r="Z2969" i="20"/>
  <c r="Z2961" i="20"/>
  <c r="Z2953" i="20"/>
  <c r="Z2945" i="20"/>
  <c r="Z2937" i="20"/>
  <c r="Z2929" i="20"/>
  <c r="Z2921" i="20"/>
  <c r="Z2913" i="20"/>
  <c r="Z2905" i="20"/>
  <c r="Z2897" i="20"/>
  <c r="Z2889" i="20"/>
  <c r="Z3400" i="20"/>
  <c r="Z3392" i="20"/>
  <c r="Z3384" i="20"/>
  <c r="Z3376" i="20"/>
  <c r="Z3368" i="20"/>
  <c r="Z3360" i="20"/>
  <c r="Z3352" i="20"/>
  <c r="Z3344" i="20"/>
  <c r="Z3336" i="20"/>
  <c r="Z3328" i="20"/>
  <c r="Z3320" i="20"/>
  <c r="Z3312" i="20"/>
  <c r="Z3304" i="20"/>
  <c r="Z3296" i="20"/>
  <c r="Z3288" i="20"/>
  <c r="Z3280" i="20"/>
  <c r="Z3272" i="20"/>
  <c r="Z3264" i="20"/>
  <c r="Z3256" i="20"/>
  <c r="Z3248" i="20"/>
  <c r="Z3240" i="20"/>
  <c r="Z3232" i="20"/>
  <c r="Z3224" i="20"/>
  <c r="Z3216" i="20"/>
  <c r="Z3208" i="20"/>
  <c r="Z3200" i="20"/>
  <c r="Z3192" i="20"/>
  <c r="Z3184" i="20"/>
  <c r="Z3176" i="20"/>
  <c r="Z3168" i="20"/>
  <c r="Z3160" i="20"/>
  <c r="Z3152" i="20"/>
  <c r="Z3144" i="20"/>
  <c r="Z3136" i="20"/>
  <c r="Z3128" i="20"/>
  <c r="Z3120" i="20"/>
  <c r="Z3112" i="20"/>
  <c r="Z3104" i="20"/>
  <c r="Z3096" i="20"/>
  <c r="Z3088" i="20"/>
  <c r="Z3080" i="20"/>
  <c r="Z3072" i="20"/>
  <c r="Z3064" i="20"/>
  <c r="Z3056" i="20"/>
  <c r="Z3048" i="20"/>
  <c r="Z3040" i="20"/>
  <c r="Z3032" i="20"/>
  <c r="Z3024" i="20"/>
  <c r="Z3016" i="20"/>
  <c r="Z3008" i="20"/>
  <c r="Z3000" i="20"/>
  <c r="Z2992" i="20"/>
  <c r="Z2984" i="20"/>
  <c r="Z2976" i="20"/>
  <c r="Z2968" i="20"/>
  <c r="Z2960" i="20"/>
  <c r="Z2952" i="20"/>
  <c r="Z2944" i="20"/>
  <c r="Z2936" i="20"/>
  <c r="Z2928" i="20"/>
  <c r="Z2920" i="20"/>
  <c r="Z2912" i="20"/>
  <c r="Z2904" i="20"/>
  <c r="Z2896" i="20"/>
  <c r="Z2888" i="20"/>
  <c r="Z3399" i="20"/>
  <c r="Z3391" i="20"/>
  <c r="Z3383" i="20"/>
  <c r="Z3375" i="20"/>
  <c r="Z3367" i="20"/>
  <c r="Z3359" i="20"/>
  <c r="Z3351" i="20"/>
  <c r="Z3343" i="20"/>
  <c r="Z3335" i="20"/>
  <c r="Z3327" i="20"/>
  <c r="Z3319" i="20"/>
  <c r="Z3311" i="20"/>
  <c r="Z3303" i="20"/>
  <c r="Z3295" i="20"/>
  <c r="Z3287" i="20"/>
  <c r="Z3279" i="20"/>
  <c r="Z3271" i="20"/>
  <c r="Z3263" i="20"/>
  <c r="Z3255" i="20"/>
  <c r="Z3247" i="20"/>
  <c r="Z3239" i="20"/>
  <c r="Z3231" i="20"/>
  <c r="Z3223" i="20"/>
  <c r="Z3215" i="20"/>
  <c r="Z3207" i="20"/>
  <c r="Z3199" i="20"/>
  <c r="Z3191" i="20"/>
  <c r="Z3183" i="20"/>
  <c r="Z3175" i="20"/>
  <c r="Z3167" i="20"/>
  <c r="Z3159" i="20"/>
  <c r="Z3151" i="20"/>
  <c r="Z3143" i="20"/>
  <c r="Z3135" i="20"/>
  <c r="Z3127" i="20"/>
  <c r="Z3119" i="20"/>
  <c r="Z3111" i="20"/>
  <c r="Z3103" i="20"/>
  <c r="Z3095" i="20"/>
  <c r="Z3087" i="20"/>
  <c r="Z3079" i="20"/>
  <c r="Z3071" i="20"/>
  <c r="Z3063" i="20"/>
  <c r="Z3055" i="20"/>
  <c r="Z3047" i="20"/>
  <c r="Z3039" i="20"/>
  <c r="Z3031" i="20"/>
  <c r="Z3023" i="20"/>
  <c r="Z3015" i="20"/>
  <c r="Z3007" i="20"/>
  <c r="Z2999" i="20"/>
  <c r="Z2991" i="20"/>
  <c r="Z2983" i="20"/>
  <c r="Z2975" i="20"/>
  <c r="Z2967" i="20"/>
  <c r="Z2959" i="20"/>
  <c r="Z2951" i="20"/>
  <c r="Z2943" i="20"/>
  <c r="Z2935" i="20"/>
  <c r="Z2927" i="20"/>
  <c r="Z2919" i="20"/>
  <c r="Z2911" i="20"/>
  <c r="Z2903" i="20"/>
  <c r="Z2895" i="20"/>
  <c r="Z2887" i="20"/>
  <c r="Z3398" i="20"/>
  <c r="Z3390" i="20"/>
  <c r="Z3382" i="20"/>
  <c r="Z3374" i="20"/>
  <c r="Z3366" i="20"/>
  <c r="Z3358" i="20"/>
  <c r="Z3350" i="20"/>
  <c r="Z3342" i="20"/>
  <c r="Z3334" i="20"/>
  <c r="Z3326" i="20"/>
  <c r="Z3318" i="20"/>
  <c r="Z3310" i="20"/>
  <c r="Z3302" i="20"/>
  <c r="Z3294" i="20"/>
  <c r="Z3286" i="20"/>
  <c r="Z3278" i="20"/>
  <c r="Z3270" i="20"/>
  <c r="Z3262" i="20"/>
  <c r="Z3254" i="20"/>
  <c r="Z3246" i="20"/>
  <c r="Z3238" i="20"/>
  <c r="Z3230" i="20"/>
  <c r="Z3222" i="20"/>
  <c r="Z3214" i="20"/>
  <c r="Z3206" i="20"/>
  <c r="Z3198" i="20"/>
  <c r="Z3190" i="20"/>
  <c r="Z3182" i="20"/>
  <c r="Z3174" i="20"/>
  <c r="Z3166" i="20"/>
  <c r="Z3158" i="20"/>
  <c r="Z3150" i="20"/>
  <c r="Z3142" i="20"/>
  <c r="Z3134" i="20"/>
  <c r="Z3126" i="20"/>
  <c r="Z3118" i="20"/>
  <c r="Z3110" i="20"/>
  <c r="Z3102" i="20"/>
  <c r="Z3094" i="20"/>
  <c r="Z3086" i="20"/>
  <c r="Z3078" i="20"/>
  <c r="Z3070" i="20"/>
  <c r="Z3062" i="20"/>
  <c r="Z3054" i="20"/>
  <c r="Z3046" i="20"/>
  <c r="Z3038" i="20"/>
  <c r="Z3030" i="20"/>
  <c r="Z3022" i="20"/>
  <c r="Z3014" i="20"/>
  <c r="Z3006" i="20"/>
  <c r="Z2998" i="20"/>
  <c r="Z2990" i="20"/>
  <c r="Z2982" i="20"/>
  <c r="Z2974" i="20"/>
  <c r="Z2966" i="20"/>
  <c r="Z2958" i="20"/>
  <c r="Z2950" i="20"/>
  <c r="Z2942" i="20"/>
  <c r="Z2934" i="20"/>
  <c r="Z2926" i="20"/>
  <c r="Z2918" i="20"/>
  <c r="Z2910" i="20"/>
  <c r="Z2902" i="20"/>
  <c r="Z2894" i="20"/>
  <c r="Z2886" i="20"/>
  <c r="Z3397" i="20"/>
  <c r="Z3389" i="20"/>
  <c r="Z3381" i="20"/>
  <c r="Z3373" i="20"/>
  <c r="Z3365" i="20"/>
  <c r="Z3357" i="20"/>
  <c r="Z3349" i="20"/>
  <c r="Z3341" i="20"/>
  <c r="Z3333" i="20"/>
  <c r="Z3325" i="20"/>
  <c r="Z3317" i="20"/>
  <c r="Z3309" i="20"/>
  <c r="Z3301" i="20"/>
  <c r="Z3293" i="20"/>
  <c r="Z3285" i="20"/>
  <c r="Z3277" i="20"/>
  <c r="Z3269" i="20"/>
  <c r="Z3261" i="20"/>
  <c r="Z3253" i="20"/>
  <c r="Z3245" i="20"/>
  <c r="Z3237" i="20"/>
  <c r="Z3229" i="20"/>
  <c r="Z3221" i="20"/>
  <c r="Z3213" i="20"/>
  <c r="Z3205" i="20"/>
  <c r="Z3197" i="20"/>
  <c r="Z3189" i="20"/>
  <c r="Z3181" i="20"/>
  <c r="Z3173" i="20"/>
  <c r="Z3165" i="20"/>
  <c r="Z3157" i="20"/>
  <c r="Z3149" i="20"/>
  <c r="Z3141" i="20"/>
  <c r="Z3133" i="20"/>
  <c r="Z3125" i="20"/>
  <c r="Z3117" i="20"/>
  <c r="Z3109" i="20"/>
  <c r="Z3101" i="20"/>
  <c r="Z3093" i="20"/>
  <c r="Z3085" i="20"/>
  <c r="Z3077" i="20"/>
  <c r="Z3069" i="20"/>
  <c r="Z3061" i="20"/>
  <c r="Z3053" i="20"/>
  <c r="Z3045" i="20"/>
  <c r="Z3037" i="20"/>
  <c r="Z3029" i="20"/>
  <c r="Z3021" i="20"/>
  <c r="Z3013" i="20"/>
  <c r="Z3005" i="20"/>
  <c r="Z2997" i="20"/>
  <c r="Z2989" i="20"/>
  <c r="Z2981" i="20"/>
  <c r="Z2973" i="20"/>
  <c r="Z2965" i="20"/>
  <c r="Z2957" i="20"/>
  <c r="Z2949" i="20"/>
  <c r="Z2941" i="20"/>
  <c r="Z2933" i="20"/>
  <c r="Z2925" i="20"/>
  <c r="Z2917" i="20"/>
  <c r="Z2909" i="20"/>
  <c r="Z2901" i="20"/>
  <c r="Z2893" i="20"/>
  <c r="Z2885" i="20"/>
  <c r="Z3396" i="20"/>
  <c r="Z3378" i="20"/>
  <c r="Z3355" i="20"/>
  <c r="Z3332" i="20"/>
  <c r="Z3314" i="20"/>
  <c r="Z3291" i="20"/>
  <c r="Z3268" i="20"/>
  <c r="Z3250" i="20"/>
  <c r="Z3227" i="20"/>
  <c r="Z3204" i="20"/>
  <c r="Z3186" i="20"/>
  <c r="Z3163" i="20"/>
  <c r="Z3140" i="20"/>
  <c r="Z3122" i="20"/>
  <c r="Z3099" i="20"/>
  <c r="Z3076" i="20"/>
  <c r="Z3058" i="20"/>
  <c r="Z3035" i="20"/>
  <c r="Z3012" i="20"/>
  <c r="Z2994" i="20"/>
  <c r="Z2971" i="20"/>
  <c r="Z2948" i="20"/>
  <c r="Z2930" i="20"/>
  <c r="Z2907" i="20"/>
  <c r="Z3402" i="20"/>
  <c r="Z3395" i="20"/>
  <c r="Z3372" i="20"/>
  <c r="Z3354" i="20"/>
  <c r="Z3331" i="20"/>
  <c r="Z3308" i="20"/>
  <c r="Z3290" i="20"/>
  <c r="Z3267" i="20"/>
  <c r="Z3244" i="20"/>
  <c r="Z3226" i="20"/>
  <c r="Z3203" i="20"/>
  <c r="Z3180" i="20"/>
  <c r="Z3162" i="20"/>
  <c r="Z3139" i="20"/>
  <c r="Z3116" i="20"/>
  <c r="Z3098" i="20"/>
  <c r="Z3075" i="20"/>
  <c r="Z3052" i="20"/>
  <c r="Z3034" i="20"/>
  <c r="Z3011" i="20"/>
  <c r="Z2988" i="20"/>
  <c r="Z2970" i="20"/>
  <c r="Z2947" i="20"/>
  <c r="Z2924" i="20"/>
  <c r="Z2906" i="20"/>
  <c r="Z3394" i="20"/>
  <c r="Z3371" i="20"/>
  <c r="Z3348" i="20"/>
  <c r="Z3330" i="20"/>
  <c r="Z3307" i="20"/>
  <c r="Z3284" i="20"/>
  <c r="Z3266" i="20"/>
  <c r="Z3243" i="20"/>
  <c r="Z3220" i="20"/>
  <c r="Z3202" i="20"/>
  <c r="Z3179" i="20"/>
  <c r="Z3156" i="20"/>
  <c r="Z3138" i="20"/>
  <c r="Z3115" i="20"/>
  <c r="Z3092" i="20"/>
  <c r="Z3074" i="20"/>
  <c r="Z3051" i="20"/>
  <c r="Z3028" i="20"/>
  <c r="Z3010" i="20"/>
  <c r="Z2987" i="20"/>
  <c r="Z2964" i="20"/>
  <c r="Z2946" i="20"/>
  <c r="Z2923" i="20"/>
  <c r="Z2900" i="20"/>
  <c r="Z3388" i="20"/>
  <c r="Z3370" i="20"/>
  <c r="Z3347" i="20"/>
  <c r="Z3324" i="20"/>
  <c r="Z3306" i="20"/>
  <c r="Z3283" i="20"/>
  <c r="Z3260" i="20"/>
  <c r="Z3242" i="20"/>
  <c r="Z3219" i="20"/>
  <c r="Z3196" i="20"/>
  <c r="Z3178" i="20"/>
  <c r="Z3155" i="20"/>
  <c r="Z3132" i="20"/>
  <c r="Z3114" i="20"/>
  <c r="Z3091" i="20"/>
  <c r="Z3068" i="20"/>
  <c r="Z3050" i="20"/>
  <c r="Z3027" i="20"/>
  <c r="Z3004" i="20"/>
  <c r="Z2986" i="20"/>
  <c r="Z2963" i="20"/>
  <c r="Z2940" i="20"/>
  <c r="Z2922" i="20"/>
  <c r="Z2899" i="20"/>
  <c r="Z3387" i="20"/>
  <c r="Z3364" i="20"/>
  <c r="Z3346" i="20"/>
  <c r="Z3323" i="20"/>
  <c r="Z3300" i="20"/>
  <c r="Z3282" i="20"/>
  <c r="Z3259" i="20"/>
  <c r="Z3236" i="20"/>
  <c r="Z3218" i="20"/>
  <c r="Z3195" i="20"/>
  <c r="Z3172" i="20"/>
  <c r="Z3154" i="20"/>
  <c r="Z3131" i="20"/>
  <c r="Z3108" i="20"/>
  <c r="Z3090" i="20"/>
  <c r="Z3067" i="20"/>
  <c r="Z3044" i="20"/>
  <c r="Z3026" i="20"/>
  <c r="Z3003" i="20"/>
  <c r="Z2980" i="20"/>
  <c r="Z2962" i="20"/>
  <c r="Z2939" i="20"/>
  <c r="Z2916" i="20"/>
  <c r="Z2898" i="20"/>
  <c r="Z3386" i="20"/>
  <c r="Z3363" i="20"/>
  <c r="Z3340" i="20"/>
  <c r="Z3322" i="20"/>
  <c r="Z3299" i="20"/>
  <c r="Z3276" i="20"/>
  <c r="Z3258" i="20"/>
  <c r="Z3235" i="20"/>
  <c r="Z3212" i="20"/>
  <c r="Z3194" i="20"/>
  <c r="Z3171" i="20"/>
  <c r="Z3148" i="20"/>
  <c r="Z3130" i="20"/>
  <c r="Z3107" i="20"/>
  <c r="Z3084" i="20"/>
  <c r="Z3066" i="20"/>
  <c r="Z3043" i="20"/>
  <c r="Z3020" i="20"/>
  <c r="Z3002" i="20"/>
  <c r="Z2979" i="20"/>
  <c r="Z2956" i="20"/>
  <c r="Z2938" i="20"/>
  <c r="Z2915" i="20"/>
  <c r="Z2892" i="20"/>
  <c r="Z3380" i="20"/>
  <c r="Z3362" i="20"/>
  <c r="Z3339" i="20"/>
  <c r="Z3316" i="20"/>
  <c r="Z3298" i="20"/>
  <c r="Z3275" i="20"/>
  <c r="Z3252" i="20"/>
  <c r="Z3234" i="20"/>
  <c r="Z3211" i="20"/>
  <c r="Z3188" i="20"/>
  <c r="Z3170" i="20"/>
  <c r="Z3147" i="20"/>
  <c r="Z3124" i="20"/>
  <c r="Z3106" i="20"/>
  <c r="Z3083" i="20"/>
  <c r="Z3060" i="20"/>
  <c r="Z3042" i="20"/>
  <c r="Z3019" i="20"/>
  <c r="Z2996" i="20"/>
  <c r="Z2978" i="20"/>
  <c r="Z2955" i="20"/>
  <c r="Z2932" i="20"/>
  <c r="Z2914" i="20"/>
  <c r="Z2891" i="20"/>
  <c r="Z3379" i="20"/>
  <c r="Z3210" i="20"/>
  <c r="Z3036" i="20"/>
  <c r="Z3356" i="20"/>
  <c r="Z3187" i="20"/>
  <c r="Z3018" i="20"/>
  <c r="Z3338" i="20"/>
  <c r="Z3164" i="20"/>
  <c r="Z2995" i="20"/>
  <c r="Z3315" i="20"/>
  <c r="Z3146" i="20"/>
  <c r="Z2972" i="20"/>
  <c r="Z3274" i="20"/>
  <c r="Z3100" i="20"/>
  <c r="Z2931" i="20"/>
  <c r="Z3251" i="20"/>
  <c r="Z3082" i="20"/>
  <c r="Z2908" i="20"/>
  <c r="Z3292" i="20"/>
  <c r="Z3228" i="20"/>
  <c r="Z3123" i="20"/>
  <c r="Z3059" i="20"/>
  <c r="Z2954" i="20"/>
  <c r="Z2890" i="20"/>
  <c r="AB2892" i="20"/>
  <c r="AB3020" i="20"/>
  <c r="H2147" i="20"/>
  <c r="H2909" i="20"/>
  <c r="H2973" i="20"/>
  <c r="H3037" i="20"/>
  <c r="H3101" i="20"/>
  <c r="H3165" i="20"/>
  <c r="H3229" i="20"/>
  <c r="AB2891" i="20"/>
  <c r="AB3019" i="20"/>
  <c r="AB3147" i="20"/>
  <c r="AB3275" i="20"/>
  <c r="AB2057" i="20"/>
  <c r="H2925" i="20"/>
  <c r="H2989" i="20"/>
  <c r="H3053" i="20"/>
  <c r="H3117" i="20"/>
  <c r="H3181" i="20"/>
  <c r="H3249" i="20"/>
  <c r="AB2923" i="20"/>
  <c r="AB3051" i="20"/>
  <c r="AB3179" i="20"/>
  <c r="AB3307" i="20"/>
  <c r="H2933" i="20"/>
  <c r="H2997" i="20"/>
  <c r="H3061" i="20"/>
  <c r="H3125" i="20"/>
  <c r="H3189" i="20"/>
  <c r="H3265" i="20"/>
  <c r="AB2924" i="20"/>
  <c r="AB3052" i="20"/>
  <c r="AB3180" i="20"/>
  <c r="AB3308" i="20"/>
  <c r="H2941" i="20"/>
  <c r="H3005" i="20"/>
  <c r="H3069" i="20"/>
  <c r="H3133" i="20"/>
  <c r="H3197" i="20"/>
  <c r="H3282" i="20"/>
  <c r="AB2955" i="20"/>
  <c r="AB3083" i="20"/>
  <c r="AB3211" i="20"/>
  <c r="AB3339" i="20"/>
  <c r="H1776" i="20"/>
  <c r="H2885" i="20"/>
  <c r="H2949" i="20"/>
  <c r="H3013" i="20"/>
  <c r="H3077" i="20"/>
  <c r="H3141" i="20"/>
  <c r="H3205" i="20"/>
  <c r="H3313" i="20"/>
  <c r="AB2956" i="20"/>
  <c r="AB3084" i="20"/>
  <c r="AB3212" i="20"/>
  <c r="AB3340" i="20"/>
  <c r="H1816" i="20"/>
  <c r="H2893" i="20"/>
  <c r="H2957" i="20"/>
  <c r="H3021" i="20"/>
  <c r="H3085" i="20"/>
  <c r="H3149" i="20"/>
  <c r="H3213" i="20"/>
  <c r="H3345" i="20"/>
  <c r="AB2987" i="20"/>
  <c r="AB3115" i="20"/>
  <c r="AB3243" i="20"/>
  <c r="AB3371" i="20"/>
  <c r="H2086" i="20"/>
  <c r="H2901" i="20"/>
  <c r="H2965" i="20"/>
  <c r="H3029" i="20"/>
  <c r="H3093" i="20"/>
  <c r="H3157" i="20"/>
  <c r="H3221" i="20"/>
  <c r="H3377" i="20"/>
  <c r="AB2988" i="20"/>
  <c r="AB3116" i="20"/>
  <c r="AB3244" i="20"/>
  <c r="AB3372" i="20"/>
  <c r="H2910" i="20"/>
  <c r="H2958" i="20"/>
  <c r="H2998" i="20"/>
  <c r="H3030" i="20"/>
  <c r="H3078" i="20"/>
  <c r="H3094" i="20"/>
  <c r="H3110" i="20"/>
  <c r="H3142" i="20"/>
  <c r="H3166" i="20"/>
  <c r="H3198" i="20"/>
  <c r="H3214" i="20"/>
  <c r="H3230" i="20"/>
  <c r="H3250" i="20"/>
  <c r="H3284" i="20"/>
  <c r="H3378" i="20"/>
  <c r="H1840" i="20"/>
  <c r="H2195" i="20"/>
  <c r="AB2104" i="20"/>
  <c r="H2887" i="20"/>
  <c r="H2895" i="20"/>
  <c r="H2903" i="20"/>
  <c r="H2911" i="20"/>
  <c r="H2919" i="20"/>
  <c r="H2927" i="20"/>
  <c r="H2935" i="20"/>
  <c r="H2943" i="20"/>
  <c r="H2951" i="20"/>
  <c r="H2959" i="20"/>
  <c r="H2967" i="20"/>
  <c r="H2975" i="20"/>
  <c r="H2983" i="20"/>
  <c r="H2991" i="20"/>
  <c r="H2999" i="20"/>
  <c r="H3007" i="20"/>
  <c r="H3015" i="20"/>
  <c r="H3023" i="20"/>
  <c r="H3031" i="20"/>
  <c r="H3039" i="20"/>
  <c r="H3047" i="20"/>
  <c r="H3055" i="20"/>
  <c r="H3063" i="20"/>
  <c r="H3071" i="20"/>
  <c r="H3079" i="20"/>
  <c r="H3087" i="20"/>
  <c r="H3095" i="20"/>
  <c r="H3103" i="20"/>
  <c r="H3111" i="20"/>
  <c r="H3119" i="20"/>
  <c r="H3127" i="20"/>
  <c r="H3135" i="20"/>
  <c r="H3143" i="20"/>
  <c r="H3151" i="20"/>
  <c r="H3159" i="20"/>
  <c r="H3167" i="20"/>
  <c r="H3175" i="20"/>
  <c r="H3183" i="20"/>
  <c r="H3191" i="20"/>
  <c r="H3199" i="20"/>
  <c r="H3207" i="20"/>
  <c r="H3215" i="20"/>
  <c r="H3223" i="20"/>
  <c r="H3231" i="20"/>
  <c r="H3239" i="20"/>
  <c r="H3251" i="20"/>
  <c r="H3267" i="20"/>
  <c r="H3289" i="20"/>
  <c r="H3321" i="20"/>
  <c r="H3353" i="20"/>
  <c r="H3385" i="20"/>
  <c r="AB2899" i="20"/>
  <c r="AB2931" i="20"/>
  <c r="AB2963" i="20"/>
  <c r="AB2995" i="20"/>
  <c r="AB3027" i="20"/>
  <c r="AB3059" i="20"/>
  <c r="AB3091" i="20"/>
  <c r="AB3123" i="20"/>
  <c r="AB3155" i="20"/>
  <c r="AB3187" i="20"/>
  <c r="AB3219" i="20"/>
  <c r="AB3251" i="20"/>
  <c r="AB3283" i="20"/>
  <c r="AB3315" i="20"/>
  <c r="AB3347" i="20"/>
  <c r="AB3379" i="20"/>
  <c r="H2966" i="20"/>
  <c r="H3014" i="20"/>
  <c r="H3046" i="20"/>
  <c r="H3134" i="20"/>
  <c r="H1884" i="20"/>
  <c r="AB1780" i="20"/>
  <c r="AB2161" i="20"/>
  <c r="H2888" i="20"/>
  <c r="H2896" i="20"/>
  <c r="H2904" i="20"/>
  <c r="H2912" i="20"/>
  <c r="H2920" i="20"/>
  <c r="H2928" i="20"/>
  <c r="H2936" i="20"/>
  <c r="H2944" i="20"/>
  <c r="H2952" i="20"/>
  <c r="H2960" i="20"/>
  <c r="H2968" i="20"/>
  <c r="H2976" i="20"/>
  <c r="H2984" i="20"/>
  <c r="H2992" i="20"/>
  <c r="H3000" i="20"/>
  <c r="H3008" i="20"/>
  <c r="H3016" i="20"/>
  <c r="H3024" i="20"/>
  <c r="H3032" i="20"/>
  <c r="H3040" i="20"/>
  <c r="H3048" i="20"/>
  <c r="H3056" i="20"/>
  <c r="H3064" i="20"/>
  <c r="H3072" i="20"/>
  <c r="H3080" i="20"/>
  <c r="H3088" i="20"/>
  <c r="H3096" i="20"/>
  <c r="H3104" i="20"/>
  <c r="H3112" i="20"/>
  <c r="H3120" i="20"/>
  <c r="H3128" i="20"/>
  <c r="H3136" i="20"/>
  <c r="H3144" i="20"/>
  <c r="H3152" i="20"/>
  <c r="H3160" i="20"/>
  <c r="H3168" i="20"/>
  <c r="H3176" i="20"/>
  <c r="H3184" i="20"/>
  <c r="H3192" i="20"/>
  <c r="H3200" i="20"/>
  <c r="H3208" i="20"/>
  <c r="H3216" i="20"/>
  <c r="H3224" i="20"/>
  <c r="H3232" i="20"/>
  <c r="H3240" i="20"/>
  <c r="H3252" i="20"/>
  <c r="H3268" i="20"/>
  <c r="H3290" i="20"/>
  <c r="H3322" i="20"/>
  <c r="H3354" i="20"/>
  <c r="H3386" i="20"/>
  <c r="AB2900" i="20"/>
  <c r="AB2932" i="20"/>
  <c r="AB2964" i="20"/>
  <c r="AB2996" i="20"/>
  <c r="AB3028" i="20"/>
  <c r="AB3060" i="20"/>
  <c r="AB3092" i="20"/>
  <c r="AB3124" i="20"/>
  <c r="AB3156" i="20"/>
  <c r="AB3188" i="20"/>
  <c r="AB3220" i="20"/>
  <c r="AB3252" i="20"/>
  <c r="AB3284" i="20"/>
  <c r="AB3316" i="20"/>
  <c r="AB3348" i="20"/>
  <c r="AB3380" i="20"/>
  <c r="H2886" i="20"/>
  <c r="H2918" i="20"/>
  <c r="H2950" i="20"/>
  <c r="H3006" i="20"/>
  <c r="H3062" i="20"/>
  <c r="H3182" i="20"/>
  <c r="H1916" i="20"/>
  <c r="AB1805" i="20"/>
  <c r="AB2250" i="20"/>
  <c r="H2889" i="20"/>
  <c r="H2897" i="20"/>
  <c r="H2905" i="20"/>
  <c r="H2913" i="20"/>
  <c r="H2921" i="20"/>
  <c r="H2929" i="20"/>
  <c r="H2937" i="20"/>
  <c r="H2945" i="20"/>
  <c r="H2953" i="20"/>
  <c r="H2961" i="20"/>
  <c r="H2969" i="20"/>
  <c r="H2977" i="20"/>
  <c r="H2985" i="20"/>
  <c r="H2993" i="20"/>
  <c r="H3001" i="20"/>
  <c r="H3009" i="20"/>
  <c r="H3017" i="20"/>
  <c r="H3025" i="20"/>
  <c r="H3033" i="20"/>
  <c r="H3041" i="20"/>
  <c r="H3049" i="20"/>
  <c r="H3057" i="20"/>
  <c r="H3065" i="20"/>
  <c r="H3073" i="20"/>
  <c r="H3081" i="20"/>
  <c r="H3089" i="20"/>
  <c r="H3097" i="20"/>
  <c r="H3105" i="20"/>
  <c r="H3113" i="20"/>
  <c r="H3121" i="20"/>
  <c r="H3129" i="20"/>
  <c r="H3137" i="20"/>
  <c r="H3145" i="20"/>
  <c r="H3153" i="20"/>
  <c r="H3161" i="20"/>
  <c r="H3169" i="20"/>
  <c r="H3177" i="20"/>
  <c r="H3185" i="20"/>
  <c r="H3193" i="20"/>
  <c r="H3201" i="20"/>
  <c r="H3209" i="20"/>
  <c r="H3217" i="20"/>
  <c r="H3225" i="20"/>
  <c r="H3233" i="20"/>
  <c r="H3241" i="20"/>
  <c r="H3257" i="20"/>
  <c r="H3273" i="20"/>
  <c r="H3297" i="20"/>
  <c r="H3329" i="20"/>
  <c r="H3361" i="20"/>
  <c r="H3393" i="20"/>
  <c r="AB2907" i="20"/>
  <c r="AB2939" i="20"/>
  <c r="AB2971" i="20"/>
  <c r="AB3003" i="20"/>
  <c r="AB3035" i="20"/>
  <c r="AB3067" i="20"/>
  <c r="AB3099" i="20"/>
  <c r="AB3131" i="20"/>
  <c r="AB3163" i="20"/>
  <c r="AB3195" i="20"/>
  <c r="AB3227" i="20"/>
  <c r="AB3259" i="20"/>
  <c r="AB3291" i="20"/>
  <c r="AB3323" i="20"/>
  <c r="AB3355" i="20"/>
  <c r="H2902" i="20"/>
  <c r="H2942" i="20"/>
  <c r="H2990" i="20"/>
  <c r="H3070" i="20"/>
  <c r="H3174" i="20"/>
  <c r="H1970" i="20"/>
  <c r="AB1853" i="20"/>
  <c r="AB3401" i="20"/>
  <c r="AB3393" i="20"/>
  <c r="AB3385" i="20"/>
  <c r="AB3377" i="20"/>
  <c r="AB3369" i="20"/>
  <c r="AB3361" i="20"/>
  <c r="AB3353" i="20"/>
  <c r="AB3345" i="20"/>
  <c r="AB3337" i="20"/>
  <c r="AB3329" i="20"/>
  <c r="AB3321" i="20"/>
  <c r="AB3313" i="20"/>
  <c r="AB3305" i="20"/>
  <c r="AB3297" i="20"/>
  <c r="AB3289" i="20"/>
  <c r="AB3281" i="20"/>
  <c r="AB3273" i="20"/>
  <c r="AB3265" i="20"/>
  <c r="AB3257" i="20"/>
  <c r="AB3249" i="20"/>
  <c r="AB3241" i="20"/>
  <c r="AB3233" i="20"/>
  <c r="AB3225" i="20"/>
  <c r="AB3217" i="20"/>
  <c r="AB3209" i="20"/>
  <c r="AB3201" i="20"/>
  <c r="AB3193" i="20"/>
  <c r="AB3185" i="20"/>
  <c r="AB3177" i="20"/>
  <c r="AB3169" i="20"/>
  <c r="AB3161" i="20"/>
  <c r="AB3153" i="20"/>
  <c r="AB3145" i="20"/>
  <c r="AB3137" i="20"/>
  <c r="AB3129" i="20"/>
  <c r="AB3121" i="20"/>
  <c r="AB3113" i="20"/>
  <c r="AB3105" i="20"/>
  <c r="AB3097" i="20"/>
  <c r="AB3089" i="20"/>
  <c r="AB3081" i="20"/>
  <c r="AB3073" i="20"/>
  <c r="AB3065" i="20"/>
  <c r="AB3057" i="20"/>
  <c r="AB3049" i="20"/>
  <c r="AB3041" i="20"/>
  <c r="AB3033" i="20"/>
  <c r="AB3025" i="20"/>
  <c r="AB3017" i="20"/>
  <c r="AB3009" i="20"/>
  <c r="AB3001" i="20"/>
  <c r="AB2993" i="20"/>
  <c r="AB2985" i="20"/>
  <c r="AB2977" i="20"/>
  <c r="AB2969" i="20"/>
  <c r="AB2961" i="20"/>
  <c r="AB2953" i="20"/>
  <c r="AB2945" i="20"/>
  <c r="AB2937" i="20"/>
  <c r="AB2929" i="20"/>
  <c r="AB2921" i="20"/>
  <c r="AB2913" i="20"/>
  <c r="AB2905" i="20"/>
  <c r="AB2897" i="20"/>
  <c r="AB2889" i="20"/>
  <c r="AB3400" i="20"/>
  <c r="AB3392" i="20"/>
  <c r="AB3384" i="20"/>
  <c r="AB3376" i="20"/>
  <c r="AB3368" i="20"/>
  <c r="AB3360" i="20"/>
  <c r="AB3352" i="20"/>
  <c r="AB3344" i="20"/>
  <c r="AB3336" i="20"/>
  <c r="AB3328" i="20"/>
  <c r="AB3320" i="20"/>
  <c r="AB3312" i="20"/>
  <c r="AB3304" i="20"/>
  <c r="AB3296" i="20"/>
  <c r="AB3288" i="20"/>
  <c r="AB3280" i="20"/>
  <c r="AB3272" i="20"/>
  <c r="AB3264" i="20"/>
  <c r="AB3256" i="20"/>
  <c r="AB3248" i="20"/>
  <c r="AB3240" i="20"/>
  <c r="AB3232" i="20"/>
  <c r="AB3224" i="20"/>
  <c r="AB3216" i="20"/>
  <c r="AB3208" i="20"/>
  <c r="AB3200" i="20"/>
  <c r="AB3192" i="20"/>
  <c r="AB3184" i="20"/>
  <c r="AB3176" i="20"/>
  <c r="AB3168" i="20"/>
  <c r="AB3160" i="20"/>
  <c r="AB3152" i="20"/>
  <c r="AB3144" i="20"/>
  <c r="AB3136" i="20"/>
  <c r="AB3128" i="20"/>
  <c r="AB3120" i="20"/>
  <c r="AB3112" i="20"/>
  <c r="AB3104" i="20"/>
  <c r="AB3096" i="20"/>
  <c r="AB3088" i="20"/>
  <c r="AB3080" i="20"/>
  <c r="AB3072" i="20"/>
  <c r="AB3064" i="20"/>
  <c r="AB3056" i="20"/>
  <c r="AB3048" i="20"/>
  <c r="AB3040" i="20"/>
  <c r="AB3032" i="20"/>
  <c r="AB3024" i="20"/>
  <c r="AB3016" i="20"/>
  <c r="AB3008" i="20"/>
  <c r="AB3000" i="20"/>
  <c r="AB2992" i="20"/>
  <c r="AB2984" i="20"/>
  <c r="AB2976" i="20"/>
  <c r="AB2968" i="20"/>
  <c r="AB2960" i="20"/>
  <c r="AB2952" i="20"/>
  <c r="AB2944" i="20"/>
  <c r="AB2936" i="20"/>
  <c r="AB2928" i="20"/>
  <c r="AB2920" i="20"/>
  <c r="AB2912" i="20"/>
  <c r="AB2904" i="20"/>
  <c r="AB2896" i="20"/>
  <c r="AB2888" i="20"/>
  <c r="AB3399" i="20"/>
  <c r="AB3391" i="20"/>
  <c r="AB3383" i="20"/>
  <c r="AB3375" i="20"/>
  <c r="AB3367" i="20"/>
  <c r="AB3359" i="20"/>
  <c r="AB3351" i="20"/>
  <c r="AB3343" i="20"/>
  <c r="AB3335" i="20"/>
  <c r="AB3327" i="20"/>
  <c r="AB3319" i="20"/>
  <c r="AB3311" i="20"/>
  <c r="AB3303" i="20"/>
  <c r="AB3295" i="20"/>
  <c r="AB3287" i="20"/>
  <c r="AB3279" i="20"/>
  <c r="AB3271" i="20"/>
  <c r="AB3263" i="20"/>
  <c r="AB3255" i="20"/>
  <c r="AB3247" i="20"/>
  <c r="AB3239" i="20"/>
  <c r="AB3231" i="20"/>
  <c r="AB3223" i="20"/>
  <c r="AB3215" i="20"/>
  <c r="AB3207" i="20"/>
  <c r="AB3199" i="20"/>
  <c r="AB3191" i="20"/>
  <c r="AB3183" i="20"/>
  <c r="AB3175" i="20"/>
  <c r="AB3167" i="20"/>
  <c r="AB3159" i="20"/>
  <c r="AB3151" i="20"/>
  <c r="AB3143" i="20"/>
  <c r="AB3135" i="20"/>
  <c r="AB3127" i="20"/>
  <c r="AB3119" i="20"/>
  <c r="AB3111" i="20"/>
  <c r="AB3103" i="20"/>
  <c r="AB3095" i="20"/>
  <c r="AB3087" i="20"/>
  <c r="AB3079" i="20"/>
  <c r="AB3071" i="20"/>
  <c r="AB3063" i="20"/>
  <c r="AB3055" i="20"/>
  <c r="AB3047" i="20"/>
  <c r="AB3039" i="20"/>
  <c r="AB3031" i="20"/>
  <c r="AB3023" i="20"/>
  <c r="AB3015" i="20"/>
  <c r="AB3007" i="20"/>
  <c r="AB2999" i="20"/>
  <c r="AB2991" i="20"/>
  <c r="AB2983" i="20"/>
  <c r="AB2975" i="20"/>
  <c r="AB2967" i="20"/>
  <c r="AB2959" i="20"/>
  <c r="AB2951" i="20"/>
  <c r="AB2943" i="20"/>
  <c r="AB2935" i="20"/>
  <c r="AB2927" i="20"/>
  <c r="AB2919" i="20"/>
  <c r="AB2911" i="20"/>
  <c r="AB2903" i="20"/>
  <c r="AB2895" i="20"/>
  <c r="AB2887" i="20"/>
  <c r="AB3398" i="20"/>
  <c r="AB3390" i="20"/>
  <c r="AB3382" i="20"/>
  <c r="AB3374" i="20"/>
  <c r="AB3366" i="20"/>
  <c r="AB3358" i="20"/>
  <c r="AB3350" i="20"/>
  <c r="AB3342" i="20"/>
  <c r="AB3334" i="20"/>
  <c r="AB3326" i="20"/>
  <c r="AB3318" i="20"/>
  <c r="AB3310" i="20"/>
  <c r="AB3302" i="20"/>
  <c r="AB3294" i="20"/>
  <c r="AB3286" i="20"/>
  <c r="AB3278" i="20"/>
  <c r="AB3270" i="20"/>
  <c r="AB3262" i="20"/>
  <c r="AB3254" i="20"/>
  <c r="AB3246" i="20"/>
  <c r="AB3238" i="20"/>
  <c r="AB3230" i="20"/>
  <c r="AB3222" i="20"/>
  <c r="AB3214" i="20"/>
  <c r="AB3206" i="20"/>
  <c r="AB3198" i="20"/>
  <c r="AB3190" i="20"/>
  <c r="AB3182" i="20"/>
  <c r="AB3174" i="20"/>
  <c r="AB3166" i="20"/>
  <c r="AB3158" i="20"/>
  <c r="AB3150" i="20"/>
  <c r="AB3142" i="20"/>
  <c r="AB3134" i="20"/>
  <c r="AB3126" i="20"/>
  <c r="AB3118" i="20"/>
  <c r="AB3110" i="20"/>
  <c r="AB3102" i="20"/>
  <c r="AB3094" i="20"/>
  <c r="AB3086" i="20"/>
  <c r="AB3078" i="20"/>
  <c r="AB3070" i="20"/>
  <c r="AB3062" i="20"/>
  <c r="AB3054" i="20"/>
  <c r="AB3046" i="20"/>
  <c r="AB3038" i="20"/>
  <c r="AB3030" i="20"/>
  <c r="AB3022" i="20"/>
  <c r="AB3014" i="20"/>
  <c r="AB3006" i="20"/>
  <c r="AB2998" i="20"/>
  <c r="AB2990" i="20"/>
  <c r="AB2982" i="20"/>
  <c r="AB2974" i="20"/>
  <c r="AB2966" i="20"/>
  <c r="AB2958" i="20"/>
  <c r="AB2950" i="20"/>
  <c r="AB2942" i="20"/>
  <c r="AB2934" i="20"/>
  <c r="AB2926" i="20"/>
  <c r="AB2918" i="20"/>
  <c r="AB2910" i="20"/>
  <c r="AB2902" i="20"/>
  <c r="AB2894" i="20"/>
  <c r="AB2886" i="20"/>
  <c r="AB3397" i="20"/>
  <c r="AB3389" i="20"/>
  <c r="AB3381" i="20"/>
  <c r="AB3373" i="20"/>
  <c r="AB3365" i="20"/>
  <c r="AB3357" i="20"/>
  <c r="AB3349" i="20"/>
  <c r="AB3341" i="20"/>
  <c r="AB3333" i="20"/>
  <c r="AB3325" i="20"/>
  <c r="AB3317" i="20"/>
  <c r="AB3309" i="20"/>
  <c r="AB3301" i="20"/>
  <c r="AB3293" i="20"/>
  <c r="AB3285" i="20"/>
  <c r="AB3277" i="20"/>
  <c r="AB3269" i="20"/>
  <c r="AB3261" i="20"/>
  <c r="AB3253" i="20"/>
  <c r="AB3245" i="20"/>
  <c r="AB3237" i="20"/>
  <c r="AB3229" i="20"/>
  <c r="AB3221" i="20"/>
  <c r="AB3213" i="20"/>
  <c r="AB3205" i="20"/>
  <c r="AB3197" i="20"/>
  <c r="AB3189" i="20"/>
  <c r="AB3181" i="20"/>
  <c r="AB3173" i="20"/>
  <c r="AB3165" i="20"/>
  <c r="AB3157" i="20"/>
  <c r="AB3149" i="20"/>
  <c r="AB3141" i="20"/>
  <c r="AB3133" i="20"/>
  <c r="AB3125" i="20"/>
  <c r="AB3117" i="20"/>
  <c r="AB3109" i="20"/>
  <c r="AB3101" i="20"/>
  <c r="AB3093" i="20"/>
  <c r="AB3085" i="20"/>
  <c r="AB3077" i="20"/>
  <c r="AB3069" i="20"/>
  <c r="AB3061" i="20"/>
  <c r="AB3053" i="20"/>
  <c r="AB3045" i="20"/>
  <c r="AB3037" i="20"/>
  <c r="AB3029" i="20"/>
  <c r="AB3021" i="20"/>
  <c r="AB3013" i="20"/>
  <c r="AB3005" i="20"/>
  <c r="AB2997" i="20"/>
  <c r="AB2989" i="20"/>
  <c r="AB2981" i="20"/>
  <c r="AB2973" i="20"/>
  <c r="AB2965" i="20"/>
  <c r="AB2957" i="20"/>
  <c r="AB2949" i="20"/>
  <c r="AB2941" i="20"/>
  <c r="AB2933" i="20"/>
  <c r="AB2925" i="20"/>
  <c r="AB2917" i="20"/>
  <c r="AB2909" i="20"/>
  <c r="AB2901" i="20"/>
  <c r="AB2893" i="20"/>
  <c r="AB2885" i="20"/>
  <c r="AB3394" i="20"/>
  <c r="AB3386" i="20"/>
  <c r="AB3378" i="20"/>
  <c r="AB3370" i="20"/>
  <c r="AB3362" i="20"/>
  <c r="AB3354" i="20"/>
  <c r="AB3346" i="20"/>
  <c r="AB3338" i="20"/>
  <c r="AB3330" i="20"/>
  <c r="AB3322" i="20"/>
  <c r="AB3314" i="20"/>
  <c r="AB3306" i="20"/>
  <c r="AB3298" i="20"/>
  <c r="AB3290" i="20"/>
  <c r="AB3282" i="20"/>
  <c r="AB3274" i="20"/>
  <c r="AB3266" i="20"/>
  <c r="AB3258" i="20"/>
  <c r="AB3250" i="20"/>
  <c r="AB3242" i="20"/>
  <c r="AB3234" i="20"/>
  <c r="AB3226" i="20"/>
  <c r="AB3218" i="20"/>
  <c r="AB3210" i="20"/>
  <c r="AB3202" i="20"/>
  <c r="AB3194" i="20"/>
  <c r="AB3186" i="20"/>
  <c r="AB3178" i="20"/>
  <c r="AB3170" i="20"/>
  <c r="AB3162" i="20"/>
  <c r="AB3154" i="20"/>
  <c r="AB3146" i="20"/>
  <c r="AB3138" i="20"/>
  <c r="AB3130" i="20"/>
  <c r="AB3122" i="20"/>
  <c r="AB3114" i="20"/>
  <c r="AB3106" i="20"/>
  <c r="AB3098" i="20"/>
  <c r="AB3090" i="20"/>
  <c r="AB3082" i="20"/>
  <c r="AB3074" i="20"/>
  <c r="AB3066" i="20"/>
  <c r="AB3058" i="20"/>
  <c r="AB3050" i="20"/>
  <c r="AB3042" i="20"/>
  <c r="AB3034" i="20"/>
  <c r="AB3026" i="20"/>
  <c r="AB3018" i="20"/>
  <c r="AB3010" i="20"/>
  <c r="AB3002" i="20"/>
  <c r="AB2994" i="20"/>
  <c r="AB2986" i="20"/>
  <c r="AB2978" i="20"/>
  <c r="AB2970" i="20"/>
  <c r="AB2962" i="20"/>
  <c r="AB2954" i="20"/>
  <c r="AB2946" i="20"/>
  <c r="AB2938" i="20"/>
  <c r="AB2930" i="20"/>
  <c r="AB2922" i="20"/>
  <c r="AB2914" i="20"/>
  <c r="AB2906" i="20"/>
  <c r="AB2898" i="20"/>
  <c r="AB2890" i="20"/>
  <c r="H2890" i="20"/>
  <c r="H2898" i="20"/>
  <c r="H2906" i="20"/>
  <c r="H2914" i="20"/>
  <c r="H2922" i="20"/>
  <c r="H2930" i="20"/>
  <c r="H2938" i="20"/>
  <c r="H2946" i="20"/>
  <c r="H2954" i="20"/>
  <c r="H2962" i="20"/>
  <c r="H2970" i="20"/>
  <c r="H2978" i="20"/>
  <c r="H2986" i="20"/>
  <c r="H2994" i="20"/>
  <c r="H3002" i="20"/>
  <c r="H3010" i="20"/>
  <c r="H3018" i="20"/>
  <c r="H3026" i="20"/>
  <c r="H3034" i="20"/>
  <c r="H3042" i="20"/>
  <c r="H3050" i="20"/>
  <c r="H3058" i="20"/>
  <c r="H3066" i="20"/>
  <c r="H3074" i="20"/>
  <c r="H3082" i="20"/>
  <c r="H3090" i="20"/>
  <c r="H3098" i="20"/>
  <c r="H3106" i="20"/>
  <c r="H3114" i="20"/>
  <c r="H3122" i="20"/>
  <c r="H3130" i="20"/>
  <c r="H3138" i="20"/>
  <c r="H3146" i="20"/>
  <c r="H3154" i="20"/>
  <c r="H3162" i="20"/>
  <c r="H3170" i="20"/>
  <c r="H3178" i="20"/>
  <c r="H3186" i="20"/>
  <c r="H3194" i="20"/>
  <c r="H3202" i="20"/>
  <c r="H3210" i="20"/>
  <c r="H3218" i="20"/>
  <c r="H3226" i="20"/>
  <c r="H3234" i="20"/>
  <c r="H3242" i="20"/>
  <c r="H3258" i="20"/>
  <c r="H3274" i="20"/>
  <c r="H3298" i="20"/>
  <c r="H3330" i="20"/>
  <c r="H3362" i="20"/>
  <c r="AB2908" i="20"/>
  <c r="AB2940" i="20"/>
  <c r="AB2972" i="20"/>
  <c r="AB3004" i="20"/>
  <c r="AB3036" i="20"/>
  <c r="AB3068" i="20"/>
  <c r="AB3100" i="20"/>
  <c r="AB3132" i="20"/>
  <c r="AB3164" i="20"/>
  <c r="AB3196" i="20"/>
  <c r="AB3228" i="20"/>
  <c r="AB3260" i="20"/>
  <c r="AB3292" i="20"/>
  <c r="AB3324" i="20"/>
  <c r="AB3356" i="20"/>
  <c r="AB3388" i="20"/>
  <c r="H3399" i="20"/>
  <c r="H3391" i="20"/>
  <c r="H3383" i="20"/>
  <c r="H3375" i="20"/>
  <c r="H3367" i="20"/>
  <c r="H3359" i="20"/>
  <c r="H3351" i="20"/>
  <c r="H3343" i="20"/>
  <c r="H3335" i="20"/>
  <c r="H3327" i="20"/>
  <c r="H3319" i="20"/>
  <c r="H3311" i="20"/>
  <c r="H3303" i="20"/>
  <c r="H3295" i="20"/>
  <c r="H3287" i="20"/>
  <c r="H3279" i="20"/>
  <c r="H3271" i="20"/>
  <c r="H3263" i="20"/>
  <c r="H3255" i="20"/>
  <c r="H3247" i="20"/>
  <c r="H3398" i="20"/>
  <c r="H3390" i="20"/>
  <c r="H3382" i="20"/>
  <c r="H3374" i="20"/>
  <c r="H3366" i="20"/>
  <c r="H3358" i="20"/>
  <c r="H3350" i="20"/>
  <c r="H3342" i="20"/>
  <c r="H3334" i="20"/>
  <c r="H3326" i="20"/>
  <c r="H3318" i="20"/>
  <c r="H3310" i="20"/>
  <c r="H3302" i="20"/>
  <c r="H3294" i="20"/>
  <c r="H3286" i="20"/>
  <c r="H3278" i="20"/>
  <c r="H3270" i="20"/>
  <c r="H3262" i="20"/>
  <c r="H3254" i="20"/>
  <c r="H3246" i="20"/>
  <c r="H3397" i="20"/>
  <c r="H3389" i="20"/>
  <c r="H3381" i="20"/>
  <c r="H3373" i="20"/>
  <c r="H3365" i="20"/>
  <c r="H3357" i="20"/>
  <c r="H3349" i="20"/>
  <c r="H3341" i="20"/>
  <c r="H3333" i="20"/>
  <c r="H3325" i="20"/>
  <c r="H3317" i="20"/>
  <c r="H3309" i="20"/>
  <c r="H3301" i="20"/>
  <c r="H3293" i="20"/>
  <c r="H3285" i="20"/>
  <c r="H3277" i="20"/>
  <c r="H3269" i="20"/>
  <c r="H3261" i="20"/>
  <c r="H3253" i="20"/>
  <c r="H3245" i="20"/>
  <c r="H3396" i="20"/>
  <c r="H3388" i="20"/>
  <c r="H3380" i="20"/>
  <c r="H3372" i="20"/>
  <c r="H3364" i="20"/>
  <c r="H3356" i="20"/>
  <c r="H3348" i="20"/>
  <c r="H3340" i="20"/>
  <c r="H3332" i="20"/>
  <c r="H3324" i="20"/>
  <c r="H3316" i="20"/>
  <c r="H3308" i="20"/>
  <c r="H3300" i="20"/>
  <c r="H3292" i="20"/>
  <c r="H3395" i="20"/>
  <c r="H3387" i="20"/>
  <c r="H3379" i="20"/>
  <c r="H3371" i="20"/>
  <c r="H3363" i="20"/>
  <c r="H3355" i="20"/>
  <c r="H3347" i="20"/>
  <c r="H3339" i="20"/>
  <c r="H3331" i="20"/>
  <c r="H3323" i="20"/>
  <c r="H3315" i="20"/>
  <c r="H3307" i="20"/>
  <c r="H3299" i="20"/>
  <c r="H3291" i="20"/>
  <c r="H3283" i="20"/>
  <c r="H3275" i="20"/>
  <c r="H3400" i="20"/>
  <c r="H3392" i="20"/>
  <c r="H3384" i="20"/>
  <c r="H3376" i="20"/>
  <c r="H3368" i="20"/>
  <c r="H3360" i="20"/>
  <c r="H3352" i="20"/>
  <c r="H3344" i="20"/>
  <c r="H3336" i="20"/>
  <c r="H3328" i="20"/>
  <c r="H3320" i="20"/>
  <c r="H3312" i="20"/>
  <c r="H3304" i="20"/>
  <c r="H3296" i="20"/>
  <c r="H3288" i="20"/>
  <c r="H3280" i="20"/>
  <c r="H3272" i="20"/>
  <c r="H3264" i="20"/>
  <c r="H3256" i="20"/>
  <c r="H3248" i="20"/>
  <c r="H2926" i="20"/>
  <c r="H2982" i="20"/>
  <c r="H3054" i="20"/>
  <c r="H3150" i="20"/>
  <c r="H2002" i="20"/>
  <c r="AB1882" i="20"/>
  <c r="H2891" i="20"/>
  <c r="H2899" i="20"/>
  <c r="H2907" i="20"/>
  <c r="H2915" i="20"/>
  <c r="H2923" i="20"/>
  <c r="H2931" i="20"/>
  <c r="H2939" i="20"/>
  <c r="H2947" i="20"/>
  <c r="H2955" i="20"/>
  <c r="H2963" i="20"/>
  <c r="H2971" i="20"/>
  <c r="H2979" i="20"/>
  <c r="H2987" i="20"/>
  <c r="H2995" i="20"/>
  <c r="H3003" i="20"/>
  <c r="H3011" i="20"/>
  <c r="H3019" i="20"/>
  <c r="H3027" i="20"/>
  <c r="H3035" i="20"/>
  <c r="H3043" i="20"/>
  <c r="H3051" i="20"/>
  <c r="H3059" i="20"/>
  <c r="H3067" i="20"/>
  <c r="H3075" i="20"/>
  <c r="H3083" i="20"/>
  <c r="H3091" i="20"/>
  <c r="H3099" i="20"/>
  <c r="H3107" i="20"/>
  <c r="H3115" i="20"/>
  <c r="H3123" i="20"/>
  <c r="H3131" i="20"/>
  <c r="H3139" i="20"/>
  <c r="H3147" i="20"/>
  <c r="H3155" i="20"/>
  <c r="H3163" i="20"/>
  <c r="H3171" i="20"/>
  <c r="H3179" i="20"/>
  <c r="H3187" i="20"/>
  <c r="H3195" i="20"/>
  <c r="H3203" i="20"/>
  <c r="H3211" i="20"/>
  <c r="H3219" i="20"/>
  <c r="H3227" i="20"/>
  <c r="H3235" i="20"/>
  <c r="H3243" i="20"/>
  <c r="H3259" i="20"/>
  <c r="H3276" i="20"/>
  <c r="H3305" i="20"/>
  <c r="H3337" i="20"/>
  <c r="H3369" i="20"/>
  <c r="H3401" i="20"/>
  <c r="AB2915" i="20"/>
  <c r="AB2947" i="20"/>
  <c r="AB2979" i="20"/>
  <c r="AB3011" i="20"/>
  <c r="AB3043" i="20"/>
  <c r="AB3075" i="20"/>
  <c r="AB3107" i="20"/>
  <c r="AB3139" i="20"/>
  <c r="AB3171" i="20"/>
  <c r="AB3203" i="20"/>
  <c r="AB3235" i="20"/>
  <c r="AB3267" i="20"/>
  <c r="AB3299" i="20"/>
  <c r="AB3331" i="20"/>
  <c r="AB3363" i="20"/>
  <c r="AB3395" i="20"/>
  <c r="H2894" i="20"/>
  <c r="H2934" i="20"/>
  <c r="H2974" i="20"/>
  <c r="H3022" i="20"/>
  <c r="H3038" i="20"/>
  <c r="H3086" i="20"/>
  <c r="H3102" i="20"/>
  <c r="H3118" i="20"/>
  <c r="H3126" i="20"/>
  <c r="H3158" i="20"/>
  <c r="H3190" i="20"/>
  <c r="H3206" i="20"/>
  <c r="H3222" i="20"/>
  <c r="H3238" i="20"/>
  <c r="H3266" i="20"/>
  <c r="H3314" i="20"/>
  <c r="H3346" i="20"/>
  <c r="H2054" i="20"/>
  <c r="AB1946" i="20"/>
  <c r="H3402" i="20"/>
  <c r="H2892" i="20"/>
  <c r="H2900" i="20"/>
  <c r="H2908" i="20"/>
  <c r="H2916" i="20"/>
  <c r="H2924" i="20"/>
  <c r="H2932" i="20"/>
  <c r="H2940" i="20"/>
  <c r="H2948" i="20"/>
  <c r="H2956" i="20"/>
  <c r="H2964" i="20"/>
  <c r="H2972" i="20"/>
  <c r="H2980" i="20"/>
  <c r="H2988" i="20"/>
  <c r="H2996" i="20"/>
  <c r="H3004" i="20"/>
  <c r="H3012" i="20"/>
  <c r="H3020" i="20"/>
  <c r="H3028" i="20"/>
  <c r="H3036" i="20"/>
  <c r="H3044" i="20"/>
  <c r="H3052" i="20"/>
  <c r="H3060" i="20"/>
  <c r="H3068" i="20"/>
  <c r="H3076" i="20"/>
  <c r="H3084" i="20"/>
  <c r="H3092" i="20"/>
  <c r="H3100" i="20"/>
  <c r="H3108" i="20"/>
  <c r="H3116" i="20"/>
  <c r="H3124" i="20"/>
  <c r="H3132" i="20"/>
  <c r="H3140" i="20"/>
  <c r="H3148" i="20"/>
  <c r="H3156" i="20"/>
  <c r="H3164" i="20"/>
  <c r="H3172" i="20"/>
  <c r="H3180" i="20"/>
  <c r="H3188" i="20"/>
  <c r="H3196" i="20"/>
  <c r="H3204" i="20"/>
  <c r="H3212" i="20"/>
  <c r="H3220" i="20"/>
  <c r="H3228" i="20"/>
  <c r="H3236" i="20"/>
  <c r="H3244" i="20"/>
  <c r="H3260" i="20"/>
  <c r="H3281" i="20"/>
  <c r="H3306" i="20"/>
  <c r="H3338" i="20"/>
  <c r="H3370" i="20"/>
  <c r="AB3402" i="20"/>
  <c r="AB2916" i="20"/>
  <c r="AB2948" i="20"/>
  <c r="AB2980" i="20"/>
  <c r="AB3012" i="20"/>
  <c r="AB3044" i="20"/>
  <c r="AB3076" i="20"/>
  <c r="AB3108" i="20"/>
  <c r="AB3140" i="20"/>
  <c r="AB3172" i="20"/>
  <c r="AB3204" i="20"/>
  <c r="AB3236" i="20"/>
  <c r="AB3268" i="20"/>
  <c r="AB3300" i="20"/>
  <c r="AB3332" i="20"/>
  <c r="AB3364" i="20"/>
  <c r="AB3396" i="20"/>
  <c r="H1784" i="20"/>
  <c r="H1848" i="20"/>
  <c r="H1926" i="20"/>
  <c r="H2012" i="20"/>
  <c r="H2098" i="20"/>
  <c r="H2215" i="20"/>
  <c r="AB1816" i="20"/>
  <c r="AB1908" i="20"/>
  <c r="AB1985" i="20"/>
  <c r="AB2105" i="20"/>
  <c r="AB2314" i="20"/>
  <c r="H1792" i="20"/>
  <c r="H1856" i="20"/>
  <c r="H1938" i="20"/>
  <c r="H2022" i="20"/>
  <c r="H2108" i="20"/>
  <c r="H2242" i="20"/>
  <c r="AB1817" i="20"/>
  <c r="AB1917" i="20"/>
  <c r="AB2010" i="20"/>
  <c r="AB2106" i="20"/>
  <c r="T3409" i="20"/>
  <c r="P2328" i="20"/>
  <c r="H1800" i="20"/>
  <c r="H1865" i="20"/>
  <c r="H1948" i="20"/>
  <c r="H2034" i="20"/>
  <c r="H2122" i="20"/>
  <c r="H2264" i="20"/>
  <c r="AB1842" i="20"/>
  <c r="AB1920" i="20"/>
  <c r="AB2024" i="20"/>
  <c r="AB2138" i="20"/>
  <c r="P3409" i="20"/>
  <c r="H1808" i="20"/>
  <c r="H1874" i="20"/>
  <c r="H1958" i="20"/>
  <c r="H2044" i="20"/>
  <c r="H2133" i="20"/>
  <c r="H2295" i="20"/>
  <c r="AB1844" i="20"/>
  <c r="AB1945" i="20"/>
  <c r="AB2025" i="20"/>
  <c r="AB2154" i="20"/>
  <c r="H1824" i="20"/>
  <c r="H1894" i="20"/>
  <c r="H1980" i="20"/>
  <c r="H2066" i="20"/>
  <c r="H2162" i="20"/>
  <c r="AB1781" i="20"/>
  <c r="AB1880" i="20"/>
  <c r="AB1956" i="20"/>
  <c r="AB2058" i="20"/>
  <c r="AB2225" i="20"/>
  <c r="H1832" i="20"/>
  <c r="H1906" i="20"/>
  <c r="H1990" i="20"/>
  <c r="H2076" i="20"/>
  <c r="H2178" i="20"/>
  <c r="AB1782" i="20"/>
  <c r="AB1881" i="20"/>
  <c r="AB1981" i="20"/>
  <c r="AB2072" i="20"/>
  <c r="AB2226" i="20"/>
  <c r="H2321" i="20"/>
  <c r="H1783" i="20"/>
  <c r="H1791" i="20"/>
  <c r="H1799" i="20"/>
  <c r="H1807" i="20"/>
  <c r="H1815" i="20"/>
  <c r="H1823" i="20"/>
  <c r="H1831" i="20"/>
  <c r="H1839" i="20"/>
  <c r="H1847" i="20"/>
  <c r="H1855" i="20"/>
  <c r="H1863" i="20"/>
  <c r="H1873" i="20"/>
  <c r="H1883" i="20"/>
  <c r="H1893" i="20"/>
  <c r="H1903" i="20"/>
  <c r="H1915" i="20"/>
  <c r="H1925" i="20"/>
  <c r="H1935" i="20"/>
  <c r="H1947" i="20"/>
  <c r="H1957" i="20"/>
  <c r="H1967" i="20"/>
  <c r="H1979" i="20"/>
  <c r="H1989" i="20"/>
  <c r="H1999" i="20"/>
  <c r="H2011" i="20"/>
  <c r="H2021" i="20"/>
  <c r="H2031" i="20"/>
  <c r="H2043" i="20"/>
  <c r="H2053" i="20"/>
  <c r="H2063" i="20"/>
  <c r="H2075" i="20"/>
  <c r="H2085" i="20"/>
  <c r="H2095" i="20"/>
  <c r="H2107" i="20"/>
  <c r="H2119" i="20"/>
  <c r="H2132" i="20"/>
  <c r="H2146" i="20"/>
  <c r="H2157" i="20"/>
  <c r="H2173" i="20"/>
  <c r="H2189" i="20"/>
  <c r="H2214" i="20"/>
  <c r="H2235" i="20"/>
  <c r="H2263" i="20"/>
  <c r="H2294" i="20"/>
  <c r="AB1804" i="20"/>
  <c r="AB1841" i="20"/>
  <c r="AB1869" i="20"/>
  <c r="AB1906" i="20"/>
  <c r="AB1944" i="20"/>
  <c r="AB1972" i="20"/>
  <c r="AB2009" i="20"/>
  <c r="AB2056" i="20"/>
  <c r="AB2090" i="20"/>
  <c r="AB2137" i="20"/>
  <c r="AB2218" i="20"/>
  <c r="AB2290" i="20"/>
  <c r="T2328" i="20"/>
  <c r="H2313" i="20"/>
  <c r="H2305" i="20"/>
  <c r="H2297" i="20"/>
  <c r="H2289" i="20"/>
  <c r="H2281" i="20"/>
  <c r="H2273" i="20"/>
  <c r="H2265" i="20"/>
  <c r="H2257" i="20"/>
  <c r="H2249" i="20"/>
  <c r="H2241" i="20"/>
  <c r="H2233" i="20"/>
  <c r="H2225" i="20"/>
  <c r="H2217" i="20"/>
  <c r="H2209" i="20"/>
  <c r="H2201" i="20"/>
  <c r="H2193" i="20"/>
  <c r="H2317" i="20"/>
  <c r="H2309" i="20"/>
  <c r="H2301" i="20"/>
  <c r="H2293" i="20"/>
  <c r="H2285" i="20"/>
  <c r="H2277" i="20"/>
  <c r="H2269" i="20"/>
  <c r="H2261" i="20"/>
  <c r="H2253" i="20"/>
  <c r="H2312" i="20"/>
  <c r="H2302" i="20"/>
  <c r="H2291" i="20"/>
  <c r="H2280" i="20"/>
  <c r="H2270" i="20"/>
  <c r="H2259" i="20"/>
  <c r="H2248" i="20"/>
  <c r="H2239" i="20"/>
  <c r="H2230" i="20"/>
  <c r="H2221" i="20"/>
  <c r="H2212" i="20"/>
  <c r="H2203" i="20"/>
  <c r="H2194" i="20"/>
  <c r="H2185" i="20"/>
  <c r="H2177" i="20"/>
  <c r="H2169" i="20"/>
  <c r="H2161" i="20"/>
  <c r="H2153" i="20"/>
  <c r="H2145" i="20"/>
  <c r="H2137" i="20"/>
  <c r="H2129" i="20"/>
  <c r="H2121" i="20"/>
  <c r="H2113" i="20"/>
  <c r="H2105" i="20"/>
  <c r="H2097" i="20"/>
  <c r="H2089" i="20"/>
  <c r="H2081" i="20"/>
  <c r="H2073" i="20"/>
  <c r="H2065" i="20"/>
  <c r="H2057" i="20"/>
  <c r="H2049" i="20"/>
  <c r="H2041" i="20"/>
  <c r="H2033" i="20"/>
  <c r="H2025" i="20"/>
  <c r="H2017" i="20"/>
  <c r="H2009" i="20"/>
  <c r="H2001" i="20"/>
  <c r="H1993" i="20"/>
  <c r="H1985" i="20"/>
  <c r="H1977" i="20"/>
  <c r="H1969" i="20"/>
  <c r="H1961" i="20"/>
  <c r="H1953" i="20"/>
  <c r="H1945" i="20"/>
  <c r="H1937" i="20"/>
  <c r="H1929" i="20"/>
  <c r="H1921" i="20"/>
  <c r="H1913" i="20"/>
  <c r="H1905" i="20"/>
  <c r="H1897" i="20"/>
  <c r="H1889" i="20"/>
  <c r="H1881" i="20"/>
  <c r="H2311" i="20"/>
  <c r="H2300" i="20"/>
  <c r="H2290" i="20"/>
  <c r="H2279" i="20"/>
  <c r="H2268" i="20"/>
  <c r="H2258" i="20"/>
  <c r="H2247" i="20"/>
  <c r="H2238" i="20"/>
  <c r="H2229" i="20"/>
  <c r="H2220" i="20"/>
  <c r="H2211" i="20"/>
  <c r="H2202" i="20"/>
  <c r="H2192" i="20"/>
  <c r="H2184" i="20"/>
  <c r="H2176" i="20"/>
  <c r="H2168" i="20"/>
  <c r="H2160" i="20"/>
  <c r="H2152" i="20"/>
  <c r="H2144" i="20"/>
  <c r="H2136" i="20"/>
  <c r="H2128" i="20"/>
  <c r="H2120" i="20"/>
  <c r="H2112" i="20"/>
  <c r="H2104" i="20"/>
  <c r="H2096" i="20"/>
  <c r="H2088" i="20"/>
  <c r="H2080" i="20"/>
  <c r="H2072" i="20"/>
  <c r="H2064" i="20"/>
  <c r="H2056" i="20"/>
  <c r="H2048" i="20"/>
  <c r="H2040" i="20"/>
  <c r="H2032" i="20"/>
  <c r="H2024" i="20"/>
  <c r="H2016" i="20"/>
  <c r="H2008" i="20"/>
  <c r="H2000" i="20"/>
  <c r="H1992" i="20"/>
  <c r="H1984" i="20"/>
  <c r="H1976" i="20"/>
  <c r="H1968" i="20"/>
  <c r="H1960" i="20"/>
  <c r="H1952" i="20"/>
  <c r="H1944" i="20"/>
  <c r="H1936" i="20"/>
  <c r="H1928" i="20"/>
  <c r="H1920" i="20"/>
  <c r="H1912" i="20"/>
  <c r="H1904" i="20"/>
  <c r="H1896" i="20"/>
  <c r="H1888" i="20"/>
  <c r="H1880" i="20"/>
  <c r="H1872" i="20"/>
  <c r="H1864" i="20"/>
  <c r="H2320" i="20"/>
  <c r="H2310" i="20"/>
  <c r="H2299" i="20"/>
  <c r="H2288" i="20"/>
  <c r="H2278" i="20"/>
  <c r="H2267" i="20"/>
  <c r="H2256" i="20"/>
  <c r="H2246" i="20"/>
  <c r="H2237" i="20"/>
  <c r="H2228" i="20"/>
  <c r="H2219" i="20"/>
  <c r="H2210" i="20"/>
  <c r="H2200" i="20"/>
  <c r="H2191" i="20"/>
  <c r="H2183" i="20"/>
  <c r="H2175" i="20"/>
  <c r="H2167" i="20"/>
  <c r="H2159" i="20"/>
  <c r="H2319" i="20"/>
  <c r="H2308" i="20"/>
  <c r="H2298" i="20"/>
  <c r="H2287" i="20"/>
  <c r="H2276" i="20"/>
  <c r="H2266" i="20"/>
  <c r="H2255" i="20"/>
  <c r="H2245" i="20"/>
  <c r="H2236" i="20"/>
  <c r="H2227" i="20"/>
  <c r="H2218" i="20"/>
  <c r="H2208" i="20"/>
  <c r="H2199" i="20"/>
  <c r="H2190" i="20"/>
  <c r="H2182" i="20"/>
  <c r="H2174" i="20"/>
  <c r="H2166" i="20"/>
  <c r="H2158" i="20"/>
  <c r="H2150" i="20"/>
  <c r="H2142" i="20"/>
  <c r="H2134" i="20"/>
  <c r="H2126" i="20"/>
  <c r="H2118" i="20"/>
  <c r="H2110" i="20"/>
  <c r="H2314" i="20"/>
  <c r="H2303" i="20"/>
  <c r="H2292" i="20"/>
  <c r="H2282" i="20"/>
  <c r="H2271" i="20"/>
  <c r="H2260" i="20"/>
  <c r="H2250" i="20"/>
  <c r="H2240" i="20"/>
  <c r="H2231" i="20"/>
  <c r="H2222" i="20"/>
  <c r="H2213" i="20"/>
  <c r="H2204" i="20"/>
  <c r="H1809" i="20"/>
  <c r="H1841" i="20"/>
  <c r="H1885" i="20"/>
  <c r="H1917" i="20"/>
  <c r="H1959" i="20"/>
  <c r="H2013" i="20"/>
  <c r="H2067" i="20"/>
  <c r="H2109" i="20"/>
  <c r="H2196" i="20"/>
  <c r="H1778" i="20"/>
  <c r="H1786" i="20"/>
  <c r="H1794" i="20"/>
  <c r="H1802" i="20"/>
  <c r="H1810" i="20"/>
  <c r="H1818" i="20"/>
  <c r="H1826" i="20"/>
  <c r="H1834" i="20"/>
  <c r="H1842" i="20"/>
  <c r="H1850" i="20"/>
  <c r="H1858" i="20"/>
  <c r="H1867" i="20"/>
  <c r="H1876" i="20"/>
  <c r="H1886" i="20"/>
  <c r="H1898" i="20"/>
  <c r="H1908" i="20"/>
  <c r="H1918" i="20"/>
  <c r="H1930" i="20"/>
  <c r="H1940" i="20"/>
  <c r="H1950" i="20"/>
  <c r="H1962" i="20"/>
  <c r="H1972" i="20"/>
  <c r="H1982" i="20"/>
  <c r="H1994" i="20"/>
  <c r="H2004" i="20"/>
  <c r="H2014" i="20"/>
  <c r="H2026" i="20"/>
  <c r="H2036" i="20"/>
  <c r="H2046" i="20"/>
  <c r="H2058" i="20"/>
  <c r="H2068" i="20"/>
  <c r="H2078" i="20"/>
  <c r="H2090" i="20"/>
  <c r="H2100" i="20"/>
  <c r="H2111" i="20"/>
  <c r="H2124" i="20"/>
  <c r="H2138" i="20"/>
  <c r="H2149" i="20"/>
  <c r="H2164" i="20"/>
  <c r="H2180" i="20"/>
  <c r="H2197" i="20"/>
  <c r="H2223" i="20"/>
  <c r="H2244" i="20"/>
  <c r="H2274" i="20"/>
  <c r="H2304" i="20"/>
  <c r="H1777" i="20"/>
  <c r="H1817" i="20"/>
  <c r="H1849" i="20"/>
  <c r="H1895" i="20"/>
  <c r="H1949" i="20"/>
  <c r="H2003" i="20"/>
  <c r="H2055" i="20"/>
  <c r="H2123" i="20"/>
  <c r="H2216" i="20"/>
  <c r="H1779" i="20"/>
  <c r="H1787" i="20"/>
  <c r="H1795" i="20"/>
  <c r="H1803" i="20"/>
  <c r="H1811" i="20"/>
  <c r="H1819" i="20"/>
  <c r="H1827" i="20"/>
  <c r="H1835" i="20"/>
  <c r="H1843" i="20"/>
  <c r="H1851" i="20"/>
  <c r="H1859" i="20"/>
  <c r="H1868" i="20"/>
  <c r="H1877" i="20"/>
  <c r="H1887" i="20"/>
  <c r="H1899" i="20"/>
  <c r="H1909" i="20"/>
  <c r="H1919" i="20"/>
  <c r="H1931" i="20"/>
  <c r="H1941" i="20"/>
  <c r="H1951" i="20"/>
  <c r="H1963" i="20"/>
  <c r="H1973" i="20"/>
  <c r="H1983" i="20"/>
  <c r="H1995" i="20"/>
  <c r="H2005" i="20"/>
  <c r="H2015" i="20"/>
  <c r="H2027" i="20"/>
  <c r="H2037" i="20"/>
  <c r="H2047" i="20"/>
  <c r="H2059" i="20"/>
  <c r="H2069" i="20"/>
  <c r="H2079" i="20"/>
  <c r="H2091" i="20"/>
  <c r="H2101" i="20"/>
  <c r="H2114" i="20"/>
  <c r="H2125" i="20"/>
  <c r="H2139" i="20"/>
  <c r="H2151" i="20"/>
  <c r="H2165" i="20"/>
  <c r="H2181" i="20"/>
  <c r="H2198" i="20"/>
  <c r="H2224" i="20"/>
  <c r="H2251" i="20"/>
  <c r="H2275" i="20"/>
  <c r="H2306" i="20"/>
  <c r="AB1790" i="20"/>
  <c r="AB1818" i="20"/>
  <c r="AB1856" i="20"/>
  <c r="AB1892" i="20"/>
  <c r="AB1921" i="20"/>
  <c r="AB1957" i="20"/>
  <c r="AB1994" i="20"/>
  <c r="AB2026" i="20"/>
  <c r="AB2073" i="20"/>
  <c r="AB2120" i="20"/>
  <c r="AB2162" i="20"/>
  <c r="AB2257" i="20"/>
  <c r="H1785" i="20"/>
  <c r="H1825" i="20"/>
  <c r="H1866" i="20"/>
  <c r="H1907" i="20"/>
  <c r="H1971" i="20"/>
  <c r="H2035" i="20"/>
  <c r="H2087" i="20"/>
  <c r="H2148" i="20"/>
  <c r="H2243" i="20"/>
  <c r="H1780" i="20"/>
  <c r="H1788" i="20"/>
  <c r="H1796" i="20"/>
  <c r="H1804" i="20"/>
  <c r="H1812" i="20"/>
  <c r="H1820" i="20"/>
  <c r="H1828" i="20"/>
  <c r="H1836" i="20"/>
  <c r="H1844" i="20"/>
  <c r="H1852" i="20"/>
  <c r="H1860" i="20"/>
  <c r="H1869" i="20"/>
  <c r="H1878" i="20"/>
  <c r="H1890" i="20"/>
  <c r="H1900" i="20"/>
  <c r="H1910" i="20"/>
  <c r="H1922" i="20"/>
  <c r="H1932" i="20"/>
  <c r="H1942" i="20"/>
  <c r="H1954" i="20"/>
  <c r="H1964" i="20"/>
  <c r="H1974" i="20"/>
  <c r="H1986" i="20"/>
  <c r="H1996" i="20"/>
  <c r="H2006" i="20"/>
  <c r="H2018" i="20"/>
  <c r="H2028" i="20"/>
  <c r="H2038" i="20"/>
  <c r="H2050" i="20"/>
  <c r="H2060" i="20"/>
  <c r="H2070" i="20"/>
  <c r="H2082" i="20"/>
  <c r="H2092" i="20"/>
  <c r="H2102" i="20"/>
  <c r="H2115" i="20"/>
  <c r="H2127" i="20"/>
  <c r="H2140" i="20"/>
  <c r="H2154" i="20"/>
  <c r="H2170" i="20"/>
  <c r="H2186" i="20"/>
  <c r="H2205" i="20"/>
  <c r="H2226" i="20"/>
  <c r="H2252" i="20"/>
  <c r="H2283" i="20"/>
  <c r="H2307" i="20"/>
  <c r="AB1792" i="20"/>
  <c r="AB1828" i="20"/>
  <c r="AB1857" i="20"/>
  <c r="AB1893" i="20"/>
  <c r="AB1930" i="20"/>
  <c r="AB1960" i="20"/>
  <c r="AB1996" i="20"/>
  <c r="AB2040" i="20"/>
  <c r="AB2074" i="20"/>
  <c r="AB2121" i="20"/>
  <c r="AB2186" i="20"/>
  <c r="H1801" i="20"/>
  <c r="H1857" i="20"/>
  <c r="H1927" i="20"/>
  <c r="H1991" i="20"/>
  <c r="H2045" i="20"/>
  <c r="H2099" i="20"/>
  <c r="H2163" i="20"/>
  <c r="H2296" i="20"/>
  <c r="AB2320" i="20"/>
  <c r="AB2312" i="20"/>
  <c r="AB2304" i="20"/>
  <c r="AB2296" i="20"/>
  <c r="AB2288" i="20"/>
  <c r="AB2280" i="20"/>
  <c r="AB2272" i="20"/>
  <c r="AB2264" i="20"/>
  <c r="AB2256" i="20"/>
  <c r="AB2248" i="20"/>
  <c r="AB2240" i="20"/>
  <c r="AB2232" i="20"/>
  <c r="AB2224" i="20"/>
  <c r="AB2216" i="20"/>
  <c r="AB2208" i="20"/>
  <c r="AB2200" i="20"/>
  <c r="AB2192" i="20"/>
  <c r="AB2184" i="20"/>
  <c r="AB2176" i="20"/>
  <c r="AB2168" i="20"/>
  <c r="AB2160" i="20"/>
  <c r="AB2319" i="20"/>
  <c r="AB2311" i="20"/>
  <c r="AB2303" i="20"/>
  <c r="AB2295" i="20"/>
  <c r="AB2287" i="20"/>
  <c r="AB2279" i="20"/>
  <c r="AB2271" i="20"/>
  <c r="AB2263" i="20"/>
  <c r="AB2255" i="20"/>
  <c r="AB2247" i="20"/>
  <c r="AB2239" i="20"/>
  <c r="AB2231" i="20"/>
  <c r="AB2223" i="20"/>
  <c r="AB2215" i="20"/>
  <c r="AB2207" i="20"/>
  <c r="AB2199" i="20"/>
  <c r="AB2191" i="20"/>
  <c r="AB2183" i="20"/>
  <c r="AB2175" i="20"/>
  <c r="AB2167" i="20"/>
  <c r="AB2159" i="20"/>
  <c r="AB2151" i="20"/>
  <c r="AB2143" i="20"/>
  <c r="AB2135" i="20"/>
  <c r="AB2127" i="20"/>
  <c r="AB2119" i="20"/>
  <c r="AB2111" i="20"/>
  <c r="AB2103" i="20"/>
  <c r="AB2095" i="20"/>
  <c r="AB2087" i="20"/>
  <c r="AB2079" i="20"/>
  <c r="AB2071" i="20"/>
  <c r="AB2063" i="20"/>
  <c r="AB2055" i="20"/>
  <c r="AB2047" i="20"/>
  <c r="AB2039" i="20"/>
  <c r="AB2031" i="20"/>
  <c r="AB2023" i="20"/>
  <c r="AB2015" i="20"/>
  <c r="AB2007" i="20"/>
  <c r="AB1999" i="20"/>
  <c r="AB1991" i="20"/>
  <c r="AB1983" i="20"/>
  <c r="AB1975" i="20"/>
  <c r="AB1967" i="20"/>
  <c r="AB1959" i="20"/>
  <c r="AB1951" i="20"/>
  <c r="AB1943" i="20"/>
  <c r="AB1935" i="20"/>
  <c r="AB1927" i="20"/>
  <c r="AB1919" i="20"/>
  <c r="AB1911" i="20"/>
  <c r="AB1903" i="20"/>
  <c r="AB1895" i="20"/>
  <c r="AB1887" i="20"/>
  <c r="AB1879" i="20"/>
  <c r="AB1871" i="20"/>
  <c r="AB1863" i="20"/>
  <c r="AB1855" i="20"/>
  <c r="AB1847" i="20"/>
  <c r="AB1839" i="20"/>
  <c r="AB1831" i="20"/>
  <c r="AB1823" i="20"/>
  <c r="AB1815" i="20"/>
  <c r="AB1807" i="20"/>
  <c r="AB1799" i="20"/>
  <c r="AB1791" i="20"/>
  <c r="AB1783" i="20"/>
  <c r="AB2321" i="20"/>
  <c r="AB2318" i="20"/>
  <c r="AB2310" i="20"/>
  <c r="AB2302" i="20"/>
  <c r="AB2294" i="20"/>
  <c r="AB2286" i="20"/>
  <c r="AB2278" i="20"/>
  <c r="AB2270" i="20"/>
  <c r="AB2262" i="20"/>
  <c r="AB2254" i="20"/>
  <c r="AB2246" i="20"/>
  <c r="AB2238" i="20"/>
  <c r="AB2230" i="20"/>
  <c r="AB2222" i="20"/>
  <c r="AB2214" i="20"/>
  <c r="AB2206" i="20"/>
  <c r="AB2198" i="20"/>
  <c r="AB2190" i="20"/>
  <c r="AB2182" i="20"/>
  <c r="AB2174" i="20"/>
  <c r="AB2166" i="20"/>
  <c r="AB2158" i="20"/>
  <c r="AB2150" i="20"/>
  <c r="AB2142" i="20"/>
  <c r="AB2134" i="20"/>
  <c r="AB2126" i="20"/>
  <c r="AB2118" i="20"/>
  <c r="AB2110" i="20"/>
  <c r="AB2102" i="20"/>
  <c r="AB2094" i="20"/>
  <c r="AB2086" i="20"/>
  <c r="AB2078" i="20"/>
  <c r="AB2070" i="20"/>
  <c r="AB2062" i="20"/>
  <c r="AB2054" i="20"/>
  <c r="AB2046" i="20"/>
  <c r="AB2038" i="20"/>
  <c r="AB2030" i="20"/>
  <c r="AB2022" i="20"/>
  <c r="AB2014" i="20"/>
  <c r="AB2006" i="20"/>
  <c r="AB1998" i="20"/>
  <c r="AB1990" i="20"/>
  <c r="AB1982" i="20"/>
  <c r="AB1974" i="20"/>
  <c r="AB1966" i="20"/>
  <c r="AB1958" i="20"/>
  <c r="AB1950" i="20"/>
  <c r="AB1942" i="20"/>
  <c r="AB1934" i="20"/>
  <c r="AB1926" i="20"/>
  <c r="AB1918" i="20"/>
  <c r="AB1910" i="20"/>
  <c r="AB1902" i="20"/>
  <c r="AB1894" i="20"/>
  <c r="AB1886" i="20"/>
  <c r="AB1878" i="20"/>
  <c r="AB1870" i="20"/>
  <c r="AB1862" i="20"/>
  <c r="AB1854" i="20"/>
  <c r="AB1846" i="20"/>
  <c r="AB1838" i="20"/>
  <c r="AB1830" i="20"/>
  <c r="AB1822" i="20"/>
  <c r="AB1814" i="20"/>
  <c r="AB1806" i="20"/>
  <c r="AB1798" i="20"/>
  <c r="AB2317" i="20"/>
  <c r="AB2309" i="20"/>
  <c r="AB2301" i="20"/>
  <c r="AB2293" i="20"/>
  <c r="AB2285" i="20"/>
  <c r="AB2277" i="20"/>
  <c r="AB2269" i="20"/>
  <c r="AB2261" i="20"/>
  <c r="AB2253" i="20"/>
  <c r="AB2245" i="20"/>
  <c r="AB2237" i="20"/>
  <c r="AB2229" i="20"/>
  <c r="AB2221" i="20"/>
  <c r="AB2213" i="20"/>
  <c r="AB2205" i="20"/>
  <c r="AB2197" i="20"/>
  <c r="AB2189" i="20"/>
  <c r="AB2181" i="20"/>
  <c r="AB2173" i="20"/>
  <c r="AB2165" i="20"/>
  <c r="AB2157" i="20"/>
  <c r="AB2149" i="20"/>
  <c r="AB2141" i="20"/>
  <c r="AB2133" i="20"/>
  <c r="AB2125" i="20"/>
  <c r="AB2117" i="20"/>
  <c r="AB2109" i="20"/>
  <c r="AB2101" i="20"/>
  <c r="AB2093" i="20"/>
  <c r="AB2085" i="20"/>
  <c r="AB2077" i="20"/>
  <c r="AB2069" i="20"/>
  <c r="AB2061" i="20"/>
  <c r="AB2053" i="20"/>
  <c r="AB2045" i="20"/>
  <c r="AB2037" i="20"/>
  <c r="AB2029" i="20"/>
  <c r="AB2021" i="20"/>
  <c r="AB2013" i="20"/>
  <c r="AB2316" i="20"/>
  <c r="AB2308" i="20"/>
  <c r="AB2300" i="20"/>
  <c r="AB2292" i="20"/>
  <c r="AB2284" i="20"/>
  <c r="AB2276" i="20"/>
  <c r="AB2268" i="20"/>
  <c r="AB2260" i="20"/>
  <c r="AB2252" i="20"/>
  <c r="AB2244" i="20"/>
  <c r="AB2236" i="20"/>
  <c r="AB2228" i="20"/>
  <c r="AB2220" i="20"/>
  <c r="AB2212" i="20"/>
  <c r="AB2204" i="20"/>
  <c r="AB2196" i="20"/>
  <c r="AB2188" i="20"/>
  <c r="AB2180" i="20"/>
  <c r="AB2172" i="20"/>
  <c r="AB2164" i="20"/>
  <c r="AB2156" i="20"/>
  <c r="AB2148" i="20"/>
  <c r="AB2140" i="20"/>
  <c r="AB2315" i="20"/>
  <c r="AB2307" i="20"/>
  <c r="AB2299" i="20"/>
  <c r="AB2291" i="20"/>
  <c r="AB2283" i="20"/>
  <c r="AB2275" i="20"/>
  <c r="AB2267" i="20"/>
  <c r="AB2259" i="20"/>
  <c r="AB2251" i="20"/>
  <c r="AB2243" i="20"/>
  <c r="AB2235" i="20"/>
  <c r="AB2227" i="20"/>
  <c r="AB2219" i="20"/>
  <c r="AB2211" i="20"/>
  <c r="AB2203" i="20"/>
  <c r="AB2195" i="20"/>
  <c r="AB2187" i="20"/>
  <c r="AB2179" i="20"/>
  <c r="AB2171" i="20"/>
  <c r="AB2163" i="20"/>
  <c r="AB2155" i="20"/>
  <c r="AB2147" i="20"/>
  <c r="AB2139" i="20"/>
  <c r="AB2131" i="20"/>
  <c r="AB2123" i="20"/>
  <c r="AB2115" i="20"/>
  <c r="AB2107" i="20"/>
  <c r="AB2099" i="20"/>
  <c r="AB2091" i="20"/>
  <c r="AB2083" i="20"/>
  <c r="AB2075" i="20"/>
  <c r="AB2067" i="20"/>
  <c r="AB2059" i="20"/>
  <c r="AB2051" i="20"/>
  <c r="AB2043" i="20"/>
  <c r="AB2035" i="20"/>
  <c r="AB2027" i="20"/>
  <c r="AB2019" i="20"/>
  <c r="AB2011" i="20"/>
  <c r="AB2003" i="20"/>
  <c r="AB1995" i="20"/>
  <c r="AB1987" i="20"/>
  <c r="AB1979" i="20"/>
  <c r="AB1971" i="20"/>
  <c r="AB1963" i="20"/>
  <c r="AB1955" i="20"/>
  <c r="AB1947" i="20"/>
  <c r="AB1939" i="20"/>
  <c r="AB1931" i="20"/>
  <c r="AB1923" i="20"/>
  <c r="AB1915" i="20"/>
  <c r="AB1907" i="20"/>
  <c r="AB1899" i="20"/>
  <c r="AB1891" i="20"/>
  <c r="AB1883" i="20"/>
  <c r="AB1875" i="20"/>
  <c r="AB1867" i="20"/>
  <c r="AB1859" i="20"/>
  <c r="AB1851" i="20"/>
  <c r="AB1843" i="20"/>
  <c r="AB1835" i="20"/>
  <c r="AB1827" i="20"/>
  <c r="AB1819" i="20"/>
  <c r="AB1811" i="20"/>
  <c r="AB1803" i="20"/>
  <c r="AB1795" i="20"/>
  <c r="AB1787" i="20"/>
  <c r="AB1779" i="20"/>
  <c r="AB2306" i="20"/>
  <c r="AB2274" i="20"/>
  <c r="AB2242" i="20"/>
  <c r="AB2210" i="20"/>
  <c r="AB2178" i="20"/>
  <c r="AB2152" i="20"/>
  <c r="AB2130" i="20"/>
  <c r="AB2114" i="20"/>
  <c r="AB2098" i="20"/>
  <c r="AB2082" i="20"/>
  <c r="AB2066" i="20"/>
  <c r="AB2050" i="20"/>
  <c r="AB2034" i="20"/>
  <c r="AB2018" i="20"/>
  <c r="AB2004" i="20"/>
  <c r="AB1992" i="20"/>
  <c r="AB1978" i="20"/>
  <c r="AB1965" i="20"/>
  <c r="AB1953" i="20"/>
  <c r="AB1940" i="20"/>
  <c r="AB1928" i="20"/>
  <c r="AB1914" i="20"/>
  <c r="AB1901" i="20"/>
  <c r="AB1889" i="20"/>
  <c r="AB1876" i="20"/>
  <c r="AB1864" i="20"/>
  <c r="AB1850" i="20"/>
  <c r="AB1837" i="20"/>
  <c r="AB1825" i="20"/>
  <c r="AB1812" i="20"/>
  <c r="AB1800" i="20"/>
  <c r="AB1788" i="20"/>
  <c r="AB1777" i="20"/>
  <c r="AB2305" i="20"/>
  <c r="AB2273" i="20"/>
  <c r="AB2241" i="20"/>
  <c r="AB2209" i="20"/>
  <c r="AB2177" i="20"/>
  <c r="AB2146" i="20"/>
  <c r="AB2129" i="20"/>
  <c r="AB2113" i="20"/>
  <c r="AB2097" i="20"/>
  <c r="AB2081" i="20"/>
  <c r="AB2065" i="20"/>
  <c r="AB2049" i="20"/>
  <c r="AB2033" i="20"/>
  <c r="AB2017" i="20"/>
  <c r="AB2002" i="20"/>
  <c r="AB1989" i="20"/>
  <c r="AB1977" i="20"/>
  <c r="AB1964" i="20"/>
  <c r="AB1952" i="20"/>
  <c r="AB1938" i="20"/>
  <c r="AB1925" i="20"/>
  <c r="AB1913" i="20"/>
  <c r="AB1900" i="20"/>
  <c r="AB1888" i="20"/>
  <c r="AB1874" i="20"/>
  <c r="AB1861" i="20"/>
  <c r="AB1849" i="20"/>
  <c r="AB1836" i="20"/>
  <c r="AB1824" i="20"/>
  <c r="AB1810" i="20"/>
  <c r="AB1797" i="20"/>
  <c r="AB1786" i="20"/>
  <c r="AB1776" i="20"/>
  <c r="AB2298" i="20"/>
  <c r="AB2266" i="20"/>
  <c r="AB2234" i="20"/>
  <c r="AB2202" i="20"/>
  <c r="AB2170" i="20"/>
  <c r="AB2145" i="20"/>
  <c r="AB2128" i="20"/>
  <c r="AB2112" i="20"/>
  <c r="AB2096" i="20"/>
  <c r="AB2080" i="20"/>
  <c r="AB2064" i="20"/>
  <c r="AB2048" i="20"/>
  <c r="AB2032" i="20"/>
  <c r="AB2016" i="20"/>
  <c r="AB2001" i="20"/>
  <c r="AB1988" i="20"/>
  <c r="AB1976" i="20"/>
  <c r="AB1962" i="20"/>
  <c r="AB1949" i="20"/>
  <c r="AB1937" i="20"/>
  <c r="AB1924" i="20"/>
  <c r="AB1912" i="20"/>
  <c r="AB1898" i="20"/>
  <c r="AB1885" i="20"/>
  <c r="AB1873" i="20"/>
  <c r="AB1860" i="20"/>
  <c r="AB1848" i="20"/>
  <c r="AB1834" i="20"/>
  <c r="AB1821" i="20"/>
  <c r="AB1809" i="20"/>
  <c r="AB1796" i="20"/>
  <c r="AB1785" i="20"/>
  <c r="AB2297" i="20"/>
  <c r="AB2265" i="20"/>
  <c r="AB2233" i="20"/>
  <c r="AB2201" i="20"/>
  <c r="AB2169" i="20"/>
  <c r="AB2144" i="20"/>
  <c r="AB2124" i="20"/>
  <c r="AB2108" i="20"/>
  <c r="AB2092" i="20"/>
  <c r="AB2076" i="20"/>
  <c r="AB2060" i="20"/>
  <c r="AB2044" i="20"/>
  <c r="AB2028" i="20"/>
  <c r="AB2012" i="20"/>
  <c r="AB2000" i="20"/>
  <c r="AB1986" i="20"/>
  <c r="AB1973" i="20"/>
  <c r="AB1961" i="20"/>
  <c r="AB1948" i="20"/>
  <c r="AB1936" i="20"/>
  <c r="AB1922" i="20"/>
  <c r="AB1909" i="20"/>
  <c r="AB1897" i="20"/>
  <c r="AB1884" i="20"/>
  <c r="AB1872" i="20"/>
  <c r="AB1858" i="20"/>
  <c r="AB1845" i="20"/>
  <c r="AB1833" i="20"/>
  <c r="AB1820" i="20"/>
  <c r="AB1808" i="20"/>
  <c r="AB1794" i="20"/>
  <c r="AB1784" i="20"/>
  <c r="AB2313" i="20"/>
  <c r="AB2281" i="20"/>
  <c r="AB2249" i="20"/>
  <c r="AB2217" i="20"/>
  <c r="AB2185" i="20"/>
  <c r="AB2153" i="20"/>
  <c r="AB2132" i="20"/>
  <c r="AB2116" i="20"/>
  <c r="AB2100" i="20"/>
  <c r="AB2084" i="20"/>
  <c r="AB2068" i="20"/>
  <c r="AB2052" i="20"/>
  <c r="AB2036" i="20"/>
  <c r="AB2020" i="20"/>
  <c r="AB2005" i="20"/>
  <c r="AB1993" i="20"/>
  <c r="AB1980" i="20"/>
  <c r="AB1968" i="20"/>
  <c r="AB1954" i="20"/>
  <c r="AB1941" i="20"/>
  <c r="AB1929" i="20"/>
  <c r="AB1916" i="20"/>
  <c r="AB1904" i="20"/>
  <c r="AB1890" i="20"/>
  <c r="AB1877" i="20"/>
  <c r="AB1865" i="20"/>
  <c r="AB1852" i="20"/>
  <c r="AB1840" i="20"/>
  <c r="AB1826" i="20"/>
  <c r="AB1813" i="20"/>
  <c r="AB1801" i="20"/>
  <c r="AB1789" i="20"/>
  <c r="AB1778" i="20"/>
  <c r="H1781" i="20"/>
  <c r="H1789" i="20"/>
  <c r="H1797" i="20"/>
  <c r="H1805" i="20"/>
  <c r="H1813" i="20"/>
  <c r="H1821" i="20"/>
  <c r="H1829" i="20"/>
  <c r="H1837" i="20"/>
  <c r="H1845" i="20"/>
  <c r="H1853" i="20"/>
  <c r="H1861" i="20"/>
  <c r="H1870" i="20"/>
  <c r="H1879" i="20"/>
  <c r="H1891" i="20"/>
  <c r="H1901" i="20"/>
  <c r="H1911" i="20"/>
  <c r="H1923" i="20"/>
  <c r="H1933" i="20"/>
  <c r="H1943" i="20"/>
  <c r="H1955" i="20"/>
  <c r="H1965" i="20"/>
  <c r="H1975" i="20"/>
  <c r="H1987" i="20"/>
  <c r="H1997" i="20"/>
  <c r="H2007" i="20"/>
  <c r="H2019" i="20"/>
  <c r="H2029" i="20"/>
  <c r="H2039" i="20"/>
  <c r="H2051" i="20"/>
  <c r="H2061" i="20"/>
  <c r="H2071" i="20"/>
  <c r="H2083" i="20"/>
  <c r="H2093" i="20"/>
  <c r="H2103" i="20"/>
  <c r="H2116" i="20"/>
  <c r="H2130" i="20"/>
  <c r="H2141" i="20"/>
  <c r="H2155" i="20"/>
  <c r="H2171" i="20"/>
  <c r="H2187" i="20"/>
  <c r="H2206" i="20"/>
  <c r="H2232" i="20"/>
  <c r="H2254" i="20"/>
  <c r="H2284" i="20"/>
  <c r="H2315" i="20"/>
  <c r="AB1793" i="20"/>
  <c r="AB1829" i="20"/>
  <c r="AB1866" i="20"/>
  <c r="AB1896" i="20"/>
  <c r="AB1932" i="20"/>
  <c r="AB1969" i="20"/>
  <c r="AB1997" i="20"/>
  <c r="AB2041" i="20"/>
  <c r="AB2088" i="20"/>
  <c r="AB2122" i="20"/>
  <c r="AB2193" i="20"/>
  <c r="AB2282" i="20"/>
  <c r="H1793" i="20"/>
  <c r="H1833" i="20"/>
  <c r="H1875" i="20"/>
  <c r="H1939" i="20"/>
  <c r="H1981" i="20"/>
  <c r="H2023" i="20"/>
  <c r="H2077" i="20"/>
  <c r="H2135" i="20"/>
  <c r="H2179" i="20"/>
  <c r="H2272" i="20"/>
  <c r="T1772" i="20"/>
  <c r="H1782" i="20"/>
  <c r="H1790" i="20"/>
  <c r="H1798" i="20"/>
  <c r="H1806" i="20"/>
  <c r="H1814" i="20"/>
  <c r="H1822" i="20"/>
  <c r="H1830" i="20"/>
  <c r="H1838" i="20"/>
  <c r="H1846" i="20"/>
  <c r="H1854" i="20"/>
  <c r="H1862" i="20"/>
  <c r="H1871" i="20"/>
  <c r="H1882" i="20"/>
  <c r="H1892" i="20"/>
  <c r="H1902" i="20"/>
  <c r="H1914" i="20"/>
  <c r="H1924" i="20"/>
  <c r="H1934" i="20"/>
  <c r="H1946" i="20"/>
  <c r="H1956" i="20"/>
  <c r="H1966" i="20"/>
  <c r="H1978" i="20"/>
  <c r="H1988" i="20"/>
  <c r="H1998" i="20"/>
  <c r="H2010" i="20"/>
  <c r="H2020" i="20"/>
  <c r="H2030" i="20"/>
  <c r="H2042" i="20"/>
  <c r="H2052" i="20"/>
  <c r="H2062" i="20"/>
  <c r="H2074" i="20"/>
  <c r="H2084" i="20"/>
  <c r="H2094" i="20"/>
  <c r="H2106" i="20"/>
  <c r="H2117" i="20"/>
  <c r="H2131" i="20"/>
  <c r="H2143" i="20"/>
  <c r="H2156" i="20"/>
  <c r="H2172" i="20"/>
  <c r="H2188" i="20"/>
  <c r="H2207" i="20"/>
  <c r="H2234" i="20"/>
  <c r="H2262" i="20"/>
  <c r="H2286" i="20"/>
  <c r="H2316" i="20"/>
  <c r="AB1802" i="20"/>
  <c r="AB1832" i="20"/>
  <c r="AB1868" i="20"/>
  <c r="AB1905" i="20"/>
  <c r="AB1933" i="20"/>
  <c r="AB1970" i="20"/>
  <c r="AB2008" i="20"/>
  <c r="AB2042" i="20"/>
  <c r="AB2089" i="20"/>
  <c r="AB2136" i="20"/>
  <c r="AB2194" i="20"/>
  <c r="AB2289" i="20"/>
  <c r="AB119" i="20"/>
  <c r="AB1236" i="20"/>
  <c r="AB1308" i="20"/>
  <c r="AB1372" i="20"/>
  <c r="AB1461" i="20"/>
  <c r="AB1539" i="20"/>
  <c r="AB1603" i="20"/>
  <c r="AB1653" i="20"/>
  <c r="AB1692" i="20"/>
  <c r="AB135" i="20"/>
  <c r="AB559" i="20"/>
  <c r="AB1237" i="20"/>
  <c r="AB1248" i="20"/>
  <c r="AB1259" i="20"/>
  <c r="AB1271" i="20"/>
  <c r="AB1284" i="20"/>
  <c r="AB1296" i="20"/>
  <c r="AB1309" i="20"/>
  <c r="AB1323" i="20"/>
  <c r="AB1335" i="20"/>
  <c r="AB1348" i="20"/>
  <c r="AB1360" i="20"/>
  <c r="AB1373" i="20"/>
  <c r="AB1387" i="20"/>
  <c r="AB1399" i="20"/>
  <c r="AB1412" i="20"/>
  <c r="AB1424" i="20"/>
  <c r="AB1437" i="20"/>
  <c r="AB1451" i="20"/>
  <c r="AB1463" i="20"/>
  <c r="AB1476" i="20"/>
  <c r="AB1488" i="20"/>
  <c r="AB1501" i="20"/>
  <c r="AB1515" i="20"/>
  <c r="AB1527" i="20"/>
  <c r="AB1540" i="20"/>
  <c r="AB1552" i="20"/>
  <c r="AB1565" i="20"/>
  <c r="AB1579" i="20"/>
  <c r="AB1591" i="20"/>
  <c r="AB1604" i="20"/>
  <c r="AB1616" i="20"/>
  <c r="AB1629" i="20"/>
  <c r="AB1643" i="20"/>
  <c r="AB1655" i="20"/>
  <c r="AB1668" i="20"/>
  <c r="AB1680" i="20"/>
  <c r="AB1693" i="20"/>
  <c r="AB1707" i="20"/>
  <c r="AB1719" i="20"/>
  <c r="AB1732" i="20"/>
  <c r="AB1744" i="20"/>
  <c r="AB1763" i="20"/>
  <c r="AB1283" i="20"/>
  <c r="AB1359" i="20"/>
  <c r="AB1411" i="20"/>
  <c r="AB1475" i="20"/>
  <c r="AB1551" i="20"/>
  <c r="AB1615" i="20"/>
  <c r="AB1679" i="20"/>
  <c r="AB1743" i="20"/>
  <c r="AB23" i="20"/>
  <c r="AB175" i="20"/>
  <c r="AB615" i="20"/>
  <c r="AB1764" i="20"/>
  <c r="AB1239" i="20"/>
  <c r="AB1249" i="20"/>
  <c r="AB1260" i="20"/>
  <c r="AB1272" i="20"/>
  <c r="AB1285" i="20"/>
  <c r="AB1299" i="20"/>
  <c r="AB1311" i="20"/>
  <c r="AB1324" i="20"/>
  <c r="AB1336" i="20"/>
  <c r="AB1349" i="20"/>
  <c r="AB1363" i="20"/>
  <c r="AB1375" i="20"/>
  <c r="AB1388" i="20"/>
  <c r="AB1400" i="20"/>
  <c r="AB1413" i="20"/>
  <c r="AB1427" i="20"/>
  <c r="AB1439" i="20"/>
  <c r="AB1452" i="20"/>
  <c r="AB1464" i="20"/>
  <c r="AB1477" i="20"/>
  <c r="AB1491" i="20"/>
  <c r="AB1503" i="20"/>
  <c r="AB1516" i="20"/>
  <c r="AB1528" i="20"/>
  <c r="AB1541" i="20"/>
  <c r="AB1555" i="20"/>
  <c r="AB1567" i="20"/>
  <c r="AB1580" i="20"/>
  <c r="AB1592" i="20"/>
  <c r="AB1605" i="20"/>
  <c r="AB1619" i="20"/>
  <c r="AB1631" i="20"/>
  <c r="AB1644" i="20"/>
  <c r="AB1656" i="20"/>
  <c r="AB1669" i="20"/>
  <c r="AB1683" i="20"/>
  <c r="AB1695" i="20"/>
  <c r="AB1708" i="20"/>
  <c r="AB1720" i="20"/>
  <c r="AB1733" i="20"/>
  <c r="AB1747" i="20"/>
  <c r="AB34" i="20"/>
  <c r="AB231" i="20"/>
  <c r="AB1229" i="20"/>
  <c r="AB1240" i="20"/>
  <c r="AB1251" i="20"/>
  <c r="AB1261" i="20"/>
  <c r="AB1275" i="20"/>
  <c r="AB1287" i="20"/>
  <c r="AB1300" i="20"/>
  <c r="AB1312" i="20"/>
  <c r="AB1325" i="20"/>
  <c r="AB1339" i="20"/>
  <c r="AB1351" i="20"/>
  <c r="AB1364" i="20"/>
  <c r="AB1376" i="20"/>
  <c r="AB1389" i="20"/>
  <c r="AB1403" i="20"/>
  <c r="AB1415" i="20"/>
  <c r="AB1428" i="20"/>
  <c r="AB1440" i="20"/>
  <c r="AB1453" i="20"/>
  <c r="AB1467" i="20"/>
  <c r="AB1479" i="20"/>
  <c r="AB1492" i="20"/>
  <c r="AB1504" i="20"/>
  <c r="AB1517" i="20"/>
  <c r="AB1531" i="20"/>
  <c r="AB1543" i="20"/>
  <c r="AB1556" i="20"/>
  <c r="AB1568" i="20"/>
  <c r="AB1581" i="20"/>
  <c r="AB1595" i="20"/>
  <c r="AB1607" i="20"/>
  <c r="AB1620" i="20"/>
  <c r="AB1632" i="20"/>
  <c r="AB1645" i="20"/>
  <c r="AB1659" i="20"/>
  <c r="AB1671" i="20"/>
  <c r="AB1684" i="20"/>
  <c r="AB1696" i="20"/>
  <c r="AB1709" i="20"/>
  <c r="AB1723" i="20"/>
  <c r="AB1735" i="20"/>
  <c r="AB1749" i="20"/>
  <c r="AB487" i="20"/>
  <c r="AB1257" i="20"/>
  <c r="AB1347" i="20"/>
  <c r="AB1436" i="20"/>
  <c r="AB1525" i="20"/>
  <c r="AB1628" i="20"/>
  <c r="AB1731" i="20"/>
  <c r="AB50" i="20"/>
  <c r="AB303" i="20"/>
  <c r="AB1231" i="20"/>
  <c r="AB1241" i="20"/>
  <c r="AB1252" i="20"/>
  <c r="AB1263" i="20"/>
  <c r="AB1276" i="20"/>
  <c r="AB1288" i="20"/>
  <c r="AB1301" i="20"/>
  <c r="AB1315" i="20"/>
  <c r="AB1327" i="20"/>
  <c r="AB1340" i="20"/>
  <c r="AB1352" i="20"/>
  <c r="AB1365" i="20"/>
  <c r="AB1379" i="20"/>
  <c r="AB1391" i="20"/>
  <c r="AB1404" i="20"/>
  <c r="AB1416" i="20"/>
  <c r="AB1429" i="20"/>
  <c r="AB1443" i="20"/>
  <c r="AB1455" i="20"/>
  <c r="AB1468" i="20"/>
  <c r="AB1480" i="20"/>
  <c r="AB1493" i="20"/>
  <c r="AB1507" i="20"/>
  <c r="AB1519" i="20"/>
  <c r="AB1532" i="20"/>
  <c r="AB1544" i="20"/>
  <c r="AB1557" i="20"/>
  <c r="AB1571" i="20"/>
  <c r="AB1583" i="20"/>
  <c r="AB1596" i="20"/>
  <c r="AB1608" i="20"/>
  <c r="AB1621" i="20"/>
  <c r="AB1635" i="20"/>
  <c r="AB1647" i="20"/>
  <c r="AB1660" i="20"/>
  <c r="AB1672" i="20"/>
  <c r="AB1685" i="20"/>
  <c r="AB1699" i="20"/>
  <c r="AB1711" i="20"/>
  <c r="AB1724" i="20"/>
  <c r="AB1736" i="20"/>
  <c r="AB1751" i="20"/>
  <c r="AB1269" i="20"/>
  <c r="AB1333" i="20"/>
  <c r="AB1423" i="20"/>
  <c r="AB1500" i="20"/>
  <c r="AB1576" i="20"/>
  <c r="AB1667" i="20"/>
  <c r="AB1760" i="20"/>
  <c r="AB66" i="20"/>
  <c r="AB359" i="20"/>
  <c r="AB1232" i="20"/>
  <c r="AB1243" i="20"/>
  <c r="AB1253" i="20"/>
  <c r="AB1264" i="20"/>
  <c r="AB1277" i="20"/>
  <c r="AB1291" i="20"/>
  <c r="AB1303" i="20"/>
  <c r="AB1316" i="20"/>
  <c r="AB1328" i="20"/>
  <c r="AB1341" i="20"/>
  <c r="AB1355" i="20"/>
  <c r="AB1367" i="20"/>
  <c r="AB1380" i="20"/>
  <c r="AB1392" i="20"/>
  <c r="AB1405" i="20"/>
  <c r="AB1419" i="20"/>
  <c r="AB1431" i="20"/>
  <c r="AB1444" i="20"/>
  <c r="AB1456" i="20"/>
  <c r="AB1469" i="20"/>
  <c r="AB1483" i="20"/>
  <c r="AB1495" i="20"/>
  <c r="AB1508" i="20"/>
  <c r="AB1520" i="20"/>
  <c r="AB1533" i="20"/>
  <c r="AB1547" i="20"/>
  <c r="AB1559" i="20"/>
  <c r="AB1572" i="20"/>
  <c r="AB1584" i="20"/>
  <c r="AB1597" i="20"/>
  <c r="AB1611" i="20"/>
  <c r="AB1623" i="20"/>
  <c r="AB1636" i="20"/>
  <c r="AB1648" i="20"/>
  <c r="AB1661" i="20"/>
  <c r="AB1675" i="20"/>
  <c r="AB1687" i="20"/>
  <c r="AB1700" i="20"/>
  <c r="AB1712" i="20"/>
  <c r="AB1725" i="20"/>
  <c r="AB1739" i="20"/>
  <c r="AB1752" i="20"/>
  <c r="AB1247" i="20"/>
  <c r="AB1320" i="20"/>
  <c r="AB1384" i="20"/>
  <c r="AB1448" i="20"/>
  <c r="AB1512" i="20"/>
  <c r="AB1564" i="20"/>
  <c r="AB1640" i="20"/>
  <c r="AB1717" i="20"/>
  <c r="AB82" i="20"/>
  <c r="AB367" i="20"/>
  <c r="AB1233" i="20"/>
  <c r="AB1244" i="20"/>
  <c r="AB1255" i="20"/>
  <c r="AB1267" i="20"/>
  <c r="AB1279" i="20"/>
  <c r="AB1292" i="20"/>
  <c r="AB1304" i="20"/>
  <c r="AB1317" i="20"/>
  <c r="AB1331" i="20"/>
  <c r="AB1343" i="20"/>
  <c r="AB1356" i="20"/>
  <c r="AB1368" i="20"/>
  <c r="AB1381" i="20"/>
  <c r="AB1395" i="20"/>
  <c r="AB1407" i="20"/>
  <c r="AB1420" i="20"/>
  <c r="AB1432" i="20"/>
  <c r="AB1445" i="20"/>
  <c r="AB1459" i="20"/>
  <c r="AB1471" i="20"/>
  <c r="AB1484" i="20"/>
  <c r="AB1496" i="20"/>
  <c r="AB1509" i="20"/>
  <c r="AB1523" i="20"/>
  <c r="AB1535" i="20"/>
  <c r="AB1548" i="20"/>
  <c r="AB1560" i="20"/>
  <c r="AB1573" i="20"/>
  <c r="AB1587" i="20"/>
  <c r="AB1599" i="20"/>
  <c r="AB1612" i="20"/>
  <c r="AB1624" i="20"/>
  <c r="AB1637" i="20"/>
  <c r="AB1651" i="20"/>
  <c r="AB1663" i="20"/>
  <c r="AB1676" i="20"/>
  <c r="AB1688" i="20"/>
  <c r="AB1701" i="20"/>
  <c r="AB1715" i="20"/>
  <c r="AB1727" i="20"/>
  <c r="AB1740" i="20"/>
  <c r="AB1755" i="20"/>
  <c r="AB1295" i="20"/>
  <c r="AB1397" i="20"/>
  <c r="AB1487" i="20"/>
  <c r="AB1589" i="20"/>
  <c r="AB1704" i="20"/>
  <c r="AB114" i="20"/>
  <c r="AB431" i="20"/>
  <c r="AB1235" i="20"/>
  <c r="AB1245" i="20"/>
  <c r="AB1256" i="20"/>
  <c r="AB1268" i="20"/>
  <c r="AB1280" i="20"/>
  <c r="AB1293" i="20"/>
  <c r="AB1307" i="20"/>
  <c r="AB1319" i="20"/>
  <c r="AB1332" i="20"/>
  <c r="AB1344" i="20"/>
  <c r="AB1357" i="20"/>
  <c r="AB1371" i="20"/>
  <c r="AB1383" i="20"/>
  <c r="AB1396" i="20"/>
  <c r="AB1408" i="20"/>
  <c r="AB1421" i="20"/>
  <c r="AB1435" i="20"/>
  <c r="AB1447" i="20"/>
  <c r="AB1460" i="20"/>
  <c r="AB1472" i="20"/>
  <c r="AB1485" i="20"/>
  <c r="AB1499" i="20"/>
  <c r="AB1511" i="20"/>
  <c r="AB1524" i="20"/>
  <c r="AB1536" i="20"/>
  <c r="AB1549" i="20"/>
  <c r="AB1563" i="20"/>
  <c r="AB1575" i="20"/>
  <c r="AB1588" i="20"/>
  <c r="AB1600" i="20"/>
  <c r="AB1613" i="20"/>
  <c r="AB1627" i="20"/>
  <c r="AB1639" i="20"/>
  <c r="AB1652" i="20"/>
  <c r="AB1664" i="20"/>
  <c r="AB1677" i="20"/>
  <c r="AB1691" i="20"/>
  <c r="AB1703" i="20"/>
  <c r="AB1716" i="20"/>
  <c r="AB1728" i="20"/>
  <c r="AB1741" i="20"/>
  <c r="AB1757" i="20"/>
  <c r="AB1748" i="20"/>
  <c r="AB1756" i="20"/>
  <c r="AB55" i="20"/>
  <c r="AB167" i="20"/>
  <c r="AB423" i="20"/>
  <c r="AB1230" i="20"/>
  <c r="AB1238" i="20"/>
  <c r="AB1246" i="20"/>
  <c r="AB1254" i="20"/>
  <c r="AB1262" i="20"/>
  <c r="AB1270" i="20"/>
  <c r="AB1278" i="20"/>
  <c r="AB1286" i="20"/>
  <c r="AB1294" i="20"/>
  <c r="AB1302" i="20"/>
  <c r="AB1310" i="20"/>
  <c r="AB1318" i="20"/>
  <c r="AB1326" i="20"/>
  <c r="AB1334" i="20"/>
  <c r="AB1342" i="20"/>
  <c r="AB1350" i="20"/>
  <c r="AB1358" i="20"/>
  <c r="AB1366" i="20"/>
  <c r="AB1374" i="20"/>
  <c r="AB1382" i="20"/>
  <c r="AB1390" i="20"/>
  <c r="AB1398" i="20"/>
  <c r="AB1406" i="20"/>
  <c r="AB1414" i="20"/>
  <c r="AB1422" i="20"/>
  <c r="AB1430" i="20"/>
  <c r="AB1438" i="20"/>
  <c r="AB1446" i="20"/>
  <c r="AB1454" i="20"/>
  <c r="AB1462" i="20"/>
  <c r="AB1470" i="20"/>
  <c r="AB1478" i="20"/>
  <c r="AB1486" i="20"/>
  <c r="AB1494" i="20"/>
  <c r="AB1502" i="20"/>
  <c r="AB1510" i="20"/>
  <c r="AB1518" i="20"/>
  <c r="AB1526" i="20"/>
  <c r="AB1534" i="20"/>
  <c r="AB1542" i="20"/>
  <c r="AB1550" i="20"/>
  <c r="AB1558" i="20"/>
  <c r="AB1566" i="20"/>
  <c r="AB1574" i="20"/>
  <c r="AB1582" i="20"/>
  <c r="AB1590" i="20"/>
  <c r="AB1598" i="20"/>
  <c r="AB1606" i="20"/>
  <c r="AB1614" i="20"/>
  <c r="AB1622" i="20"/>
  <c r="AB1630" i="20"/>
  <c r="AB1638" i="20"/>
  <c r="AB1646" i="20"/>
  <c r="AB1654" i="20"/>
  <c r="AB1662" i="20"/>
  <c r="AB1670" i="20"/>
  <c r="AB1678" i="20"/>
  <c r="AB1686" i="20"/>
  <c r="AB1694" i="20"/>
  <c r="AB1702" i="20"/>
  <c r="AB1710" i="20"/>
  <c r="AB1718" i="20"/>
  <c r="AB1726" i="20"/>
  <c r="AB1734" i="20"/>
  <c r="AB1742" i="20"/>
  <c r="AB1750" i="20"/>
  <c r="AB1758" i="20"/>
  <c r="AB1759" i="20"/>
  <c r="AB87" i="20"/>
  <c r="AB239" i="20"/>
  <c r="AB495" i="20"/>
  <c r="AB1265" i="20"/>
  <c r="AB1273" i="20"/>
  <c r="AB1281" i="20"/>
  <c r="AB1289" i="20"/>
  <c r="AB1297" i="20"/>
  <c r="AB1305" i="20"/>
  <c r="AB1313" i="20"/>
  <c r="AB1321" i="20"/>
  <c r="AB1329" i="20"/>
  <c r="AB1337" i="20"/>
  <c r="AB1345" i="20"/>
  <c r="AB1353" i="20"/>
  <c r="AB1361" i="20"/>
  <c r="AB1369" i="20"/>
  <c r="AB1377" i="20"/>
  <c r="AB1385" i="20"/>
  <c r="AB1393" i="20"/>
  <c r="AB1401" i="20"/>
  <c r="AB1409" i="20"/>
  <c r="AB1417" i="20"/>
  <c r="AB1425" i="20"/>
  <c r="AB1433" i="20"/>
  <c r="AB1441" i="20"/>
  <c r="AB1449" i="20"/>
  <c r="AB1457" i="20"/>
  <c r="AB1465" i="20"/>
  <c r="AB1473" i="20"/>
  <c r="AB1481" i="20"/>
  <c r="AB1489" i="20"/>
  <c r="AB1497" i="20"/>
  <c r="AB1505" i="20"/>
  <c r="AB1513" i="20"/>
  <c r="AB1521" i="20"/>
  <c r="AB1529" i="20"/>
  <c r="AB1537" i="20"/>
  <c r="AB1545" i="20"/>
  <c r="AB1553" i="20"/>
  <c r="AB1561" i="20"/>
  <c r="AB1569" i="20"/>
  <c r="AB1577" i="20"/>
  <c r="AB1585" i="20"/>
  <c r="AB1593" i="20"/>
  <c r="AB1601" i="20"/>
  <c r="AB1609" i="20"/>
  <c r="AB1617" i="20"/>
  <c r="AB1625" i="20"/>
  <c r="AB1633" i="20"/>
  <c r="AB1641" i="20"/>
  <c r="AB1649" i="20"/>
  <c r="AB1657" i="20"/>
  <c r="AB1665" i="20"/>
  <c r="AB1673" i="20"/>
  <c r="AB1681" i="20"/>
  <c r="AB1689" i="20"/>
  <c r="AB1697" i="20"/>
  <c r="AB1705" i="20"/>
  <c r="AB1713" i="20"/>
  <c r="AB1721" i="20"/>
  <c r="AB1729" i="20"/>
  <c r="AB1737" i="20"/>
  <c r="AB1745" i="20"/>
  <c r="AB1753" i="20"/>
  <c r="AB1761" i="20"/>
  <c r="AB98" i="20"/>
  <c r="AB295" i="20"/>
  <c r="AB551" i="20"/>
  <c r="AB1234" i="20"/>
  <c r="AB1242" i="20"/>
  <c r="AB1250" i="20"/>
  <c r="AB1258" i="20"/>
  <c r="AB1266" i="20"/>
  <c r="AB1274" i="20"/>
  <c r="AB1282" i="20"/>
  <c r="AB1290" i="20"/>
  <c r="AB1298" i="20"/>
  <c r="AB1306" i="20"/>
  <c r="AB1314" i="20"/>
  <c r="AB1322" i="20"/>
  <c r="AB1330" i="20"/>
  <c r="AB1338" i="20"/>
  <c r="AB1346" i="20"/>
  <c r="AB1354" i="20"/>
  <c r="AB1362" i="20"/>
  <c r="AB1370" i="20"/>
  <c r="AB1378" i="20"/>
  <c r="AB1386" i="20"/>
  <c r="AB1394" i="20"/>
  <c r="AB1402" i="20"/>
  <c r="AB1410" i="20"/>
  <c r="AB1418" i="20"/>
  <c r="AB1426" i="20"/>
  <c r="AB1434" i="20"/>
  <c r="AB1442" i="20"/>
  <c r="AB1450" i="20"/>
  <c r="AB1458" i="20"/>
  <c r="AB1466" i="20"/>
  <c r="AB1474" i="20"/>
  <c r="AB1482" i="20"/>
  <c r="AB1490" i="20"/>
  <c r="AB1498" i="20"/>
  <c r="AB1506" i="20"/>
  <c r="AB1514" i="20"/>
  <c r="AB1522" i="20"/>
  <c r="AB1530" i="20"/>
  <c r="AB1538" i="20"/>
  <c r="AB1546" i="20"/>
  <c r="AB1554" i="20"/>
  <c r="AB1562" i="20"/>
  <c r="AB1570" i="20"/>
  <c r="AB1578" i="20"/>
  <c r="AB1586" i="20"/>
  <c r="AB1594" i="20"/>
  <c r="AB1602" i="20"/>
  <c r="AB1610" i="20"/>
  <c r="AB1618" i="20"/>
  <c r="AB1626" i="20"/>
  <c r="AB1634" i="20"/>
  <c r="AB1642" i="20"/>
  <c r="AB1650" i="20"/>
  <c r="AB1658" i="20"/>
  <c r="AB1666" i="20"/>
  <c r="AB1674" i="20"/>
  <c r="AB1682" i="20"/>
  <c r="AB1690" i="20"/>
  <c r="AB1698" i="20"/>
  <c r="AB1706" i="20"/>
  <c r="AB1714" i="20"/>
  <c r="AB1722" i="20"/>
  <c r="AB1730" i="20"/>
  <c r="AB1738" i="20"/>
  <c r="AB1746" i="20"/>
  <c r="AB1754" i="20"/>
  <c r="AB26" i="20"/>
  <c r="AB58" i="20"/>
  <c r="AB90" i="20"/>
  <c r="AB122" i="20"/>
  <c r="AB183" i="20"/>
  <c r="AB247" i="20"/>
  <c r="AB311" i="20"/>
  <c r="AB375" i="20"/>
  <c r="AB439" i="20"/>
  <c r="AB503" i="20"/>
  <c r="AB567" i="20"/>
  <c r="AB31" i="20"/>
  <c r="AB63" i="20"/>
  <c r="AB95" i="20"/>
  <c r="AB127" i="20"/>
  <c r="AB191" i="20"/>
  <c r="AB255" i="20"/>
  <c r="AB319" i="20"/>
  <c r="AB383" i="20"/>
  <c r="AB447" i="20"/>
  <c r="AB511" i="20"/>
  <c r="AB575" i="20"/>
  <c r="P1772" i="20"/>
  <c r="AB199" i="20"/>
  <c r="AB263" i="20"/>
  <c r="AB327" i="20"/>
  <c r="AB391" i="20"/>
  <c r="AB455" i="20"/>
  <c r="AB519" i="20"/>
  <c r="AB583" i="20"/>
  <c r="AB39" i="20"/>
  <c r="AB71" i="20"/>
  <c r="AB103" i="20"/>
  <c r="AB143" i="20"/>
  <c r="AB207" i="20"/>
  <c r="AB271" i="20"/>
  <c r="AB335" i="20"/>
  <c r="AB399" i="20"/>
  <c r="AB463" i="20"/>
  <c r="AB527" i="20"/>
  <c r="AB591" i="20"/>
  <c r="AB42" i="20"/>
  <c r="AB74" i="20"/>
  <c r="AB106" i="20"/>
  <c r="AB151" i="20"/>
  <c r="AB215" i="20"/>
  <c r="AB279" i="20"/>
  <c r="AB343" i="20"/>
  <c r="AB407" i="20"/>
  <c r="AB471" i="20"/>
  <c r="AB535" i="20"/>
  <c r="AB599" i="20"/>
  <c r="AB47" i="20"/>
  <c r="AB79" i="20"/>
  <c r="AB111" i="20"/>
  <c r="AB159" i="20"/>
  <c r="AB223" i="20"/>
  <c r="AB287" i="20"/>
  <c r="AB351" i="20"/>
  <c r="AB415" i="20"/>
  <c r="AB479" i="20"/>
  <c r="AB543" i="20"/>
  <c r="AB607" i="20"/>
  <c r="T629" i="20"/>
  <c r="AB22" i="20"/>
  <c r="AB30" i="20"/>
  <c r="AB38" i="20"/>
  <c r="AB46" i="20"/>
  <c r="AB54" i="20"/>
  <c r="AB62" i="20"/>
  <c r="AB70" i="20"/>
  <c r="AB78" i="20"/>
  <c r="AB86" i="20"/>
  <c r="AB94" i="20"/>
  <c r="AB102" i="20"/>
  <c r="AB110" i="20"/>
  <c r="AB118" i="20"/>
  <c r="AB126" i="20"/>
  <c r="AB134" i="20"/>
  <c r="AB142" i="20"/>
  <c r="AB150" i="20"/>
  <c r="AB158" i="20"/>
  <c r="AB166" i="20"/>
  <c r="AB174" i="20"/>
  <c r="AB182" i="20"/>
  <c r="AB190" i="20"/>
  <c r="AB198" i="20"/>
  <c r="AB206" i="20"/>
  <c r="AB214" i="20"/>
  <c r="AB222" i="20"/>
  <c r="AB230" i="20"/>
  <c r="AB238" i="20"/>
  <c r="AB246" i="20"/>
  <c r="AB254" i="20"/>
  <c r="AB262" i="20"/>
  <c r="AB270" i="20"/>
  <c r="AB278" i="20"/>
  <c r="AB286" i="20"/>
  <c r="AB294" i="20"/>
  <c r="AB302" i="20"/>
  <c r="AB310" i="20"/>
  <c r="AB318" i="20"/>
  <c r="AB326" i="20"/>
  <c r="AB334" i="20"/>
  <c r="AB342" i="20"/>
  <c r="AB350" i="20"/>
  <c r="AB358" i="20"/>
  <c r="AB366" i="20"/>
  <c r="AB374" i="20"/>
  <c r="AB382" i="20"/>
  <c r="AB390" i="20"/>
  <c r="AB398" i="20"/>
  <c r="AB406" i="20"/>
  <c r="AB414" i="20"/>
  <c r="AB422" i="20"/>
  <c r="AB430" i="20"/>
  <c r="AB438" i="20"/>
  <c r="AB446" i="20"/>
  <c r="AB454" i="20"/>
  <c r="AB462" i="20"/>
  <c r="AB470" i="20"/>
  <c r="AB478" i="20"/>
  <c r="AB486" i="20"/>
  <c r="AB494" i="20"/>
  <c r="AB502" i="20"/>
  <c r="AB510" i="20"/>
  <c r="AB518" i="20"/>
  <c r="AB526" i="20"/>
  <c r="AB534" i="20"/>
  <c r="AB542" i="20"/>
  <c r="AB550" i="20"/>
  <c r="AB558" i="20"/>
  <c r="AB566" i="20"/>
  <c r="AB574" i="20"/>
  <c r="AB582" i="20"/>
  <c r="AB590" i="20"/>
  <c r="AB598" i="20"/>
  <c r="AB606" i="20"/>
  <c r="AB614" i="20"/>
  <c r="P629" i="20"/>
  <c r="AB24" i="20"/>
  <c r="AB32" i="20"/>
  <c r="AB40" i="20"/>
  <c r="AB48" i="20"/>
  <c r="AB56" i="20"/>
  <c r="AB64" i="20"/>
  <c r="AB72" i="20"/>
  <c r="AB80" i="20"/>
  <c r="AB88" i="20"/>
  <c r="AB96" i="20"/>
  <c r="AB104" i="20"/>
  <c r="AB112" i="20"/>
  <c r="AB120" i="20"/>
  <c r="AB128" i="20"/>
  <c r="AB136" i="20"/>
  <c r="AB144" i="20"/>
  <c r="AB152" i="20"/>
  <c r="AB160" i="20"/>
  <c r="AB168" i="20"/>
  <c r="AB176" i="20"/>
  <c r="AB184" i="20"/>
  <c r="AB192" i="20"/>
  <c r="AB200" i="20"/>
  <c r="AB208" i="20"/>
  <c r="AB216" i="20"/>
  <c r="AB224" i="20"/>
  <c r="AB232" i="20"/>
  <c r="AB240" i="20"/>
  <c r="AB248" i="20"/>
  <c r="AB256" i="20"/>
  <c r="AB264" i="20"/>
  <c r="AB272" i="20"/>
  <c r="AB280" i="20"/>
  <c r="AB288" i="20"/>
  <c r="AB296" i="20"/>
  <c r="AB304" i="20"/>
  <c r="AB312" i="20"/>
  <c r="AB320" i="20"/>
  <c r="AB328" i="20"/>
  <c r="AB336" i="20"/>
  <c r="AB344" i="20"/>
  <c r="AB352" i="20"/>
  <c r="AB360" i="20"/>
  <c r="AB368" i="20"/>
  <c r="AB376" i="20"/>
  <c r="AB384" i="20"/>
  <c r="AB392" i="20"/>
  <c r="AB400" i="20"/>
  <c r="AB408" i="20"/>
  <c r="AB416" i="20"/>
  <c r="AB424" i="20"/>
  <c r="AB432" i="20"/>
  <c r="AB440" i="20"/>
  <c r="AB448" i="20"/>
  <c r="AB456" i="20"/>
  <c r="AB464" i="20"/>
  <c r="AB472" i="20"/>
  <c r="AB480" i="20"/>
  <c r="AB488" i="20"/>
  <c r="AB496" i="20"/>
  <c r="AB504" i="20"/>
  <c r="AB512" i="20"/>
  <c r="AB520" i="20"/>
  <c r="AB528" i="20"/>
  <c r="AB536" i="20"/>
  <c r="AB544" i="20"/>
  <c r="AB552" i="20"/>
  <c r="AB560" i="20"/>
  <c r="AB568" i="20"/>
  <c r="AB576" i="20"/>
  <c r="AB584" i="20"/>
  <c r="AB592" i="20"/>
  <c r="AB600" i="20"/>
  <c r="AB608" i="20"/>
  <c r="AB616" i="20"/>
  <c r="AB25" i="20"/>
  <c r="AB33" i="20"/>
  <c r="AB41" i="20"/>
  <c r="AB49" i="20"/>
  <c r="AB57" i="20"/>
  <c r="AB65" i="20"/>
  <c r="AB73" i="20"/>
  <c r="AB81" i="20"/>
  <c r="AB89" i="20"/>
  <c r="AB97" i="20"/>
  <c r="AB105" i="20"/>
  <c r="AB113" i="20"/>
  <c r="AB121" i="20"/>
  <c r="AB129" i="20"/>
  <c r="AB137" i="20"/>
  <c r="AB145" i="20"/>
  <c r="AB153" i="20"/>
  <c r="AB161" i="20"/>
  <c r="AB169" i="20"/>
  <c r="AB177" i="20"/>
  <c r="AB185" i="20"/>
  <c r="AB193" i="20"/>
  <c r="AB201" i="20"/>
  <c r="AB209" i="20"/>
  <c r="AB217" i="20"/>
  <c r="AB225" i="20"/>
  <c r="AB233" i="20"/>
  <c r="AB241" i="20"/>
  <c r="AB249" i="20"/>
  <c r="AB257" i="20"/>
  <c r="AB265" i="20"/>
  <c r="AB273" i="20"/>
  <c r="AB281" i="20"/>
  <c r="AB289" i="20"/>
  <c r="AB297" i="20"/>
  <c r="AB305" i="20"/>
  <c r="AB313" i="20"/>
  <c r="AB321" i="20"/>
  <c r="AB329" i="20"/>
  <c r="AB337" i="20"/>
  <c r="AB345" i="20"/>
  <c r="AB353" i="20"/>
  <c r="AB361" i="20"/>
  <c r="AB369" i="20"/>
  <c r="AB377" i="20"/>
  <c r="AB385" i="20"/>
  <c r="AB393" i="20"/>
  <c r="AB401" i="20"/>
  <c r="AB409" i="20"/>
  <c r="AB417" i="20"/>
  <c r="AB425" i="20"/>
  <c r="AB433" i="20"/>
  <c r="AB441" i="20"/>
  <c r="AB449" i="20"/>
  <c r="AB457" i="20"/>
  <c r="AB465" i="20"/>
  <c r="AB473" i="20"/>
  <c r="AB481" i="20"/>
  <c r="AB489" i="20"/>
  <c r="AB497" i="20"/>
  <c r="AB505" i="20"/>
  <c r="AB513" i="20"/>
  <c r="AB521" i="20"/>
  <c r="AB529" i="20"/>
  <c r="AB537" i="20"/>
  <c r="AB545" i="20"/>
  <c r="AB553" i="20"/>
  <c r="AB561" i="20"/>
  <c r="AB569" i="20"/>
  <c r="AB577" i="20"/>
  <c r="AB585" i="20"/>
  <c r="AB593" i="20"/>
  <c r="AB601" i="20"/>
  <c r="AB609" i="20"/>
  <c r="AB617" i="20"/>
  <c r="AB130" i="20"/>
  <c r="AB138" i="20"/>
  <c r="AB146" i="20"/>
  <c r="AB154" i="20"/>
  <c r="AB162" i="20"/>
  <c r="AB170" i="20"/>
  <c r="AB178" i="20"/>
  <c r="AB186" i="20"/>
  <c r="AB194" i="20"/>
  <c r="AB202" i="20"/>
  <c r="AB210" i="20"/>
  <c r="AB218" i="20"/>
  <c r="AB226" i="20"/>
  <c r="AB234" i="20"/>
  <c r="AB242" i="20"/>
  <c r="AB250" i="20"/>
  <c r="AB258" i="20"/>
  <c r="AB266" i="20"/>
  <c r="AB274" i="20"/>
  <c r="AB282" i="20"/>
  <c r="AB290" i="20"/>
  <c r="AB298" i="20"/>
  <c r="AB306" i="20"/>
  <c r="AB314" i="20"/>
  <c r="AB322" i="20"/>
  <c r="AB330" i="20"/>
  <c r="AB338" i="20"/>
  <c r="AB346" i="20"/>
  <c r="AB354" i="20"/>
  <c r="AB362" i="20"/>
  <c r="AB370" i="20"/>
  <c r="AB378" i="20"/>
  <c r="AB386" i="20"/>
  <c r="AB394" i="20"/>
  <c r="AB402" i="20"/>
  <c r="AB410" i="20"/>
  <c r="AB418" i="20"/>
  <c r="AB426" i="20"/>
  <c r="AB434" i="20"/>
  <c r="AB442" i="20"/>
  <c r="AB450" i="20"/>
  <c r="AB458" i="20"/>
  <c r="AB466" i="20"/>
  <c r="AB474" i="20"/>
  <c r="AB482" i="20"/>
  <c r="AB490" i="20"/>
  <c r="AB498" i="20"/>
  <c r="AB506" i="20"/>
  <c r="AB514" i="20"/>
  <c r="AB522" i="20"/>
  <c r="AB530" i="20"/>
  <c r="AB538" i="20"/>
  <c r="AB546" i="20"/>
  <c r="AB554" i="20"/>
  <c r="AB562" i="20"/>
  <c r="AB570" i="20"/>
  <c r="AB578" i="20"/>
  <c r="AB586" i="20"/>
  <c r="AB594" i="20"/>
  <c r="AB602" i="20"/>
  <c r="AB610" i="20"/>
  <c r="AB618" i="20"/>
  <c r="AB27" i="20"/>
  <c r="AB35" i="20"/>
  <c r="AB43" i="20"/>
  <c r="AB51" i="20"/>
  <c r="AB59" i="20"/>
  <c r="AB67" i="20"/>
  <c r="AB75" i="20"/>
  <c r="AB83" i="20"/>
  <c r="AB91" i="20"/>
  <c r="AB99" i="20"/>
  <c r="AB107" i="20"/>
  <c r="AB115" i="20"/>
  <c r="AB123" i="20"/>
  <c r="AB131" i="20"/>
  <c r="AB139" i="20"/>
  <c r="AB147" i="20"/>
  <c r="AB155" i="20"/>
  <c r="AB163" i="20"/>
  <c r="AB171" i="20"/>
  <c r="AB179" i="20"/>
  <c r="AB187" i="20"/>
  <c r="AB195" i="20"/>
  <c r="AB203" i="20"/>
  <c r="AB211" i="20"/>
  <c r="AB219" i="20"/>
  <c r="AB227" i="20"/>
  <c r="AB235" i="20"/>
  <c r="AB243" i="20"/>
  <c r="AB251" i="20"/>
  <c r="AB259" i="20"/>
  <c r="AB267" i="20"/>
  <c r="AB275" i="20"/>
  <c r="AB283" i="20"/>
  <c r="AB291" i="20"/>
  <c r="AB299" i="20"/>
  <c r="AB307" i="20"/>
  <c r="AB315" i="20"/>
  <c r="AB323" i="20"/>
  <c r="AB331" i="20"/>
  <c r="AB339" i="20"/>
  <c r="AB347" i="20"/>
  <c r="AB355" i="20"/>
  <c r="AB363" i="20"/>
  <c r="AB371" i="20"/>
  <c r="AB379" i="20"/>
  <c r="AB387" i="20"/>
  <c r="AB395" i="20"/>
  <c r="AB403" i="20"/>
  <c r="AB411" i="20"/>
  <c r="AB419" i="20"/>
  <c r="AB427" i="20"/>
  <c r="AB435" i="20"/>
  <c r="AB443" i="20"/>
  <c r="AB451" i="20"/>
  <c r="AB459" i="20"/>
  <c r="AB467" i="20"/>
  <c r="AB475" i="20"/>
  <c r="AB483" i="20"/>
  <c r="AB491" i="20"/>
  <c r="AB499" i="20"/>
  <c r="AB507" i="20"/>
  <c r="AB515" i="20"/>
  <c r="AB523" i="20"/>
  <c r="AB531" i="20"/>
  <c r="AB539" i="20"/>
  <c r="AB547" i="20"/>
  <c r="AB555" i="20"/>
  <c r="AB563" i="20"/>
  <c r="AB571" i="20"/>
  <c r="AB579" i="20"/>
  <c r="AB587" i="20"/>
  <c r="AB595" i="20"/>
  <c r="AB603" i="20"/>
  <c r="AB611" i="20"/>
  <c r="AB619" i="20"/>
  <c r="AB28" i="20"/>
  <c r="AB36" i="20"/>
  <c r="AB44" i="20"/>
  <c r="AB52" i="20"/>
  <c r="AB60" i="20"/>
  <c r="AB68" i="20"/>
  <c r="AB76" i="20"/>
  <c r="AB84" i="20"/>
  <c r="AB92" i="20"/>
  <c r="AB100" i="20"/>
  <c r="AB108" i="20"/>
  <c r="AB116" i="20"/>
  <c r="AB124" i="20"/>
  <c r="AB132" i="20"/>
  <c r="AB140" i="20"/>
  <c r="AB148" i="20"/>
  <c r="AB156" i="20"/>
  <c r="AB164" i="20"/>
  <c r="AB172" i="20"/>
  <c r="AB180" i="20"/>
  <c r="AB188" i="20"/>
  <c r="AB196" i="20"/>
  <c r="AB204" i="20"/>
  <c r="AB212" i="20"/>
  <c r="AB220" i="20"/>
  <c r="AB228" i="20"/>
  <c r="AB236" i="20"/>
  <c r="AB244" i="20"/>
  <c r="AB252" i="20"/>
  <c r="AB260" i="20"/>
  <c r="AB268" i="20"/>
  <c r="AB276" i="20"/>
  <c r="AB284" i="20"/>
  <c r="AB292" i="20"/>
  <c r="AB300" i="20"/>
  <c r="AB308" i="20"/>
  <c r="AB316" i="20"/>
  <c r="AB324" i="20"/>
  <c r="AB332" i="20"/>
  <c r="AB340" i="20"/>
  <c r="AB348" i="20"/>
  <c r="AB356" i="20"/>
  <c r="AB364" i="20"/>
  <c r="AB372" i="20"/>
  <c r="AB380" i="20"/>
  <c r="AB388" i="20"/>
  <c r="AB396" i="20"/>
  <c r="AB404" i="20"/>
  <c r="AB412" i="20"/>
  <c r="AB420" i="20"/>
  <c r="AB428" i="20"/>
  <c r="AB436" i="20"/>
  <c r="AB444" i="20"/>
  <c r="AB452" i="20"/>
  <c r="AB460" i="20"/>
  <c r="AB468" i="20"/>
  <c r="AB476" i="20"/>
  <c r="AB484" i="20"/>
  <c r="AB492" i="20"/>
  <c r="AB500" i="20"/>
  <c r="AB508" i="20"/>
  <c r="AB516" i="20"/>
  <c r="AB524" i="20"/>
  <c r="AB532" i="20"/>
  <c r="AB540" i="20"/>
  <c r="AB548" i="20"/>
  <c r="AB556" i="20"/>
  <c r="AB564" i="20"/>
  <c r="AB572" i="20"/>
  <c r="AB580" i="20"/>
  <c r="AB588" i="20"/>
  <c r="AB596" i="20"/>
  <c r="AB604" i="20"/>
  <c r="AB612" i="20"/>
  <c r="AB620" i="20"/>
  <c r="AB621" i="20"/>
  <c r="AB29" i="20"/>
  <c r="AB37" i="20"/>
  <c r="AB45" i="20"/>
  <c r="AB53" i="20"/>
  <c r="AB61" i="20"/>
  <c r="AB69" i="20"/>
  <c r="AB77" i="20"/>
  <c r="AB85" i="20"/>
  <c r="AB93" i="20"/>
  <c r="AB101" i="20"/>
  <c r="AB109" i="20"/>
  <c r="AB117" i="20"/>
  <c r="AB125" i="20"/>
  <c r="AB133" i="20"/>
  <c r="AB141" i="20"/>
  <c r="AB149" i="20"/>
  <c r="AB157" i="20"/>
  <c r="AB165" i="20"/>
  <c r="AB173" i="20"/>
  <c r="AB181" i="20"/>
  <c r="AB189" i="20"/>
  <c r="AB197" i="20"/>
  <c r="AB205" i="20"/>
  <c r="AB213" i="20"/>
  <c r="AB221" i="20"/>
  <c r="AB229" i="20"/>
  <c r="AB237" i="20"/>
  <c r="AB245" i="20"/>
  <c r="AB253" i="20"/>
  <c r="AB261" i="20"/>
  <c r="AB269" i="20"/>
  <c r="AB277" i="20"/>
  <c r="AB285" i="20"/>
  <c r="AB293" i="20"/>
  <c r="AB301" i="20"/>
  <c r="AB309" i="20"/>
  <c r="AB317" i="20"/>
  <c r="AB325" i="20"/>
  <c r="AB333" i="20"/>
  <c r="AB341" i="20"/>
  <c r="AB349" i="20"/>
  <c r="AB357" i="20"/>
  <c r="AB365" i="20"/>
  <c r="AB373" i="20"/>
  <c r="AB381" i="20"/>
  <c r="AB389" i="20"/>
  <c r="AB397" i="20"/>
  <c r="AB405" i="20"/>
  <c r="AB413" i="20"/>
  <c r="AB421" i="20"/>
  <c r="AB429" i="20"/>
  <c r="AB437" i="20"/>
  <c r="AB445" i="20"/>
  <c r="AB453" i="20"/>
  <c r="AB461" i="20"/>
  <c r="AB469" i="20"/>
  <c r="AB477" i="20"/>
  <c r="AB485" i="20"/>
  <c r="AB493" i="20"/>
  <c r="AB501" i="20"/>
  <c r="AB509" i="20"/>
  <c r="AB517" i="20"/>
  <c r="AB525" i="20"/>
  <c r="AB533" i="20"/>
  <c r="AB541" i="20"/>
  <c r="AB549" i="20"/>
  <c r="AB557" i="20"/>
  <c r="AB565" i="20"/>
  <c r="AB573" i="20"/>
  <c r="AB581" i="20"/>
  <c r="AB589" i="20"/>
  <c r="AB597" i="20"/>
  <c r="AB605" i="20"/>
  <c r="M2881" i="20" l="1"/>
  <c r="J2881" i="20"/>
  <c r="F2881" i="20"/>
  <c r="M1225" i="20"/>
  <c r="J1225" i="20"/>
  <c r="F1225" i="20"/>
  <c r="T2880" i="20"/>
  <c r="T2879" i="20"/>
  <c r="T2878" i="20"/>
  <c r="T2877" i="20"/>
  <c r="T2876" i="20"/>
  <c r="T2875" i="20"/>
  <c r="T2331" i="20"/>
  <c r="T2881" i="20" s="1"/>
  <c r="T632" i="20"/>
  <c r="T1225" i="20" s="1"/>
  <c r="P2880" i="20"/>
  <c r="P2879" i="20"/>
  <c r="P2878" i="20"/>
  <c r="P2877" i="20"/>
  <c r="P2876" i="20"/>
  <c r="P2875" i="20"/>
  <c r="P2331" i="20"/>
  <c r="P632" i="20"/>
  <c r="P1225" i="20" s="1"/>
  <c r="AU370" i="14"/>
  <c r="AU701" i="14" s="1"/>
  <c r="AM370" i="14"/>
  <c r="AM701" i="14" s="1"/>
  <c r="U701" i="14"/>
  <c r="U370" i="14"/>
  <c r="M370" i="14"/>
  <c r="M701" i="14" s="1"/>
  <c r="H2867" i="20" l="1"/>
  <c r="H2859" i="20"/>
  <c r="H2851" i="20"/>
  <c r="H2843" i="20"/>
  <c r="H2835" i="20"/>
  <c r="H2827" i="20"/>
  <c r="H2819" i="20"/>
  <c r="H2811" i="20"/>
  <c r="H2803" i="20"/>
  <c r="H2795" i="20"/>
  <c r="H2787" i="20"/>
  <c r="H2779" i="20"/>
  <c r="H2771" i="20"/>
  <c r="H2763" i="20"/>
  <c r="H2866" i="20"/>
  <c r="H2858" i="20"/>
  <c r="H2850" i="20"/>
  <c r="H2842" i="20"/>
  <c r="H2834" i="20"/>
  <c r="H2826" i="20"/>
  <c r="H2818" i="20"/>
  <c r="H2810" i="20"/>
  <c r="H2802" i="20"/>
  <c r="H2794" i="20"/>
  <c r="H2786" i="20"/>
  <c r="H2778" i="20"/>
  <c r="H2770" i="20"/>
  <c r="H2762" i="20"/>
  <c r="H2754" i="20"/>
  <c r="H2746" i="20"/>
  <c r="H2738" i="20"/>
  <c r="H2730" i="20"/>
  <c r="H2872" i="20"/>
  <c r="H2864" i="20"/>
  <c r="H2856" i="20"/>
  <c r="H2848" i="20"/>
  <c r="H2840" i="20"/>
  <c r="H2832" i="20"/>
  <c r="H2824" i="20"/>
  <c r="H2816" i="20"/>
  <c r="H2808" i="20"/>
  <c r="H2800" i="20"/>
  <c r="H2792" i="20"/>
  <c r="H2784" i="20"/>
  <c r="H2776" i="20"/>
  <c r="H2768" i="20"/>
  <c r="H2760" i="20"/>
  <c r="H2870" i="20"/>
  <c r="H2862" i="20"/>
  <c r="H2854" i="20"/>
  <c r="H2846" i="20"/>
  <c r="H2838" i="20"/>
  <c r="H2830" i="20"/>
  <c r="H2822" i="20"/>
  <c r="H2814" i="20"/>
  <c r="H2806" i="20"/>
  <c r="H2798" i="20"/>
  <c r="H2790" i="20"/>
  <c r="H2782" i="20"/>
  <c r="H2774" i="20"/>
  <c r="H2766" i="20"/>
  <c r="H2758" i="20"/>
  <c r="H2750" i="20"/>
  <c r="H2869" i="20"/>
  <c r="H2861" i="20"/>
  <c r="H2853" i="20"/>
  <c r="H2845" i="20"/>
  <c r="H2837" i="20"/>
  <c r="H2829" i="20"/>
  <c r="H2821" i="20"/>
  <c r="H2813" i="20"/>
  <c r="H2805" i="20"/>
  <c r="H2797" i="20"/>
  <c r="H2789" i="20"/>
  <c r="H2781" i="20"/>
  <c r="H2773" i="20"/>
  <c r="H2765" i="20"/>
  <c r="H2757" i="20"/>
  <c r="H2871" i="20"/>
  <c r="H2849" i="20"/>
  <c r="H2828" i="20"/>
  <c r="H2807" i="20"/>
  <c r="H2785" i="20"/>
  <c r="H2764" i="20"/>
  <c r="H2749" i="20"/>
  <c r="H2740" i="20"/>
  <c r="H2731" i="20"/>
  <c r="H2722" i="20"/>
  <c r="H2714" i="20"/>
  <c r="H2706" i="20"/>
  <c r="H2698" i="20"/>
  <c r="H2690" i="20"/>
  <c r="H2682" i="20"/>
  <c r="H2674" i="20"/>
  <c r="H2666" i="20"/>
  <c r="H2658" i="20"/>
  <c r="H2650" i="20"/>
  <c r="H2642" i="20"/>
  <c r="H2634" i="20"/>
  <c r="H2626" i="20"/>
  <c r="H2618" i="20"/>
  <c r="H2610" i="20"/>
  <c r="H2602" i="20"/>
  <c r="H2594" i="20"/>
  <c r="H2586" i="20"/>
  <c r="H2578" i="20"/>
  <c r="H2570" i="20"/>
  <c r="H2562" i="20"/>
  <c r="H2554" i="20"/>
  <c r="H2546" i="20"/>
  <c r="H2538" i="20"/>
  <c r="H2530" i="20"/>
  <c r="H2522" i="20"/>
  <c r="H2514" i="20"/>
  <c r="H2506" i="20"/>
  <c r="H2868" i="20"/>
  <c r="H2847" i="20"/>
  <c r="H2825" i="20"/>
  <c r="H2804" i="20"/>
  <c r="H2783" i="20"/>
  <c r="H2761" i="20"/>
  <c r="H2748" i="20"/>
  <c r="H2739" i="20"/>
  <c r="H2729" i="20"/>
  <c r="H2721" i="20"/>
  <c r="H2713" i="20"/>
  <c r="H2705" i="20"/>
  <c r="H2697" i="20"/>
  <c r="H2689" i="20"/>
  <c r="H2681" i="20"/>
  <c r="H2673" i="20"/>
  <c r="H2665" i="20"/>
  <c r="H2657" i="20"/>
  <c r="H2649" i="20"/>
  <c r="H2641" i="20"/>
  <c r="H2633" i="20"/>
  <c r="H2625" i="20"/>
  <c r="H2617" i="20"/>
  <c r="H2609" i="20"/>
  <c r="H2601" i="20"/>
  <c r="H2593" i="20"/>
  <c r="H2585" i="20"/>
  <c r="H2577" i="20"/>
  <c r="H2569" i="20"/>
  <c r="H2561" i="20"/>
  <c r="H2553" i="20"/>
  <c r="H2545" i="20"/>
  <c r="H2537" i="20"/>
  <c r="H2529" i="20"/>
  <c r="H2521" i="20"/>
  <c r="H2513" i="20"/>
  <c r="H2505" i="20"/>
  <c r="H2497" i="20"/>
  <c r="H2489" i="20"/>
  <c r="H2481" i="20"/>
  <c r="H2473" i="20"/>
  <c r="H2465" i="20"/>
  <c r="H2457" i="20"/>
  <c r="H2449" i="20"/>
  <c r="H2441" i="20"/>
  <c r="H2433" i="20"/>
  <c r="H2425" i="20"/>
  <c r="H2417" i="20"/>
  <c r="H2409" i="20"/>
  <c r="H2401" i="20"/>
  <c r="H2393" i="20"/>
  <c r="H2385" i="20"/>
  <c r="H2377" i="20"/>
  <c r="H2369" i="20"/>
  <c r="H2361" i="20"/>
  <c r="H2353" i="20"/>
  <c r="H2345" i="20"/>
  <c r="H2337" i="20"/>
  <c r="H2416" i="20"/>
  <c r="H2400" i="20"/>
  <c r="H2384" i="20"/>
  <c r="H2376" i="20"/>
  <c r="H2360" i="20"/>
  <c r="H2344" i="20"/>
  <c r="H2336" i="20"/>
  <c r="H2407" i="20"/>
  <c r="H2383" i="20"/>
  <c r="H2367" i="20"/>
  <c r="H2343" i="20"/>
  <c r="H2817" i="20"/>
  <c r="H2744" i="20"/>
  <c r="H2710" i="20"/>
  <c r="H2678" i="20"/>
  <c r="H2654" i="20"/>
  <c r="H2622" i="20"/>
  <c r="H2590" i="20"/>
  <c r="H2550" i="20"/>
  <c r="H2518" i="20"/>
  <c r="H2486" i="20"/>
  <c r="H2454" i="20"/>
  <c r="H2422" i="20"/>
  <c r="H2390" i="20"/>
  <c r="H2358" i="20"/>
  <c r="H2619" i="20"/>
  <c r="H2555" i="20"/>
  <c r="H2499" i="20"/>
  <c r="H2443" i="20"/>
  <c r="H2403" i="20"/>
  <c r="H2371" i="20"/>
  <c r="H2490" i="20"/>
  <c r="H2402" i="20"/>
  <c r="H2370" i="20"/>
  <c r="H2865" i="20"/>
  <c r="H2844" i="20"/>
  <c r="H2823" i="20"/>
  <c r="H2801" i="20"/>
  <c r="H2780" i="20"/>
  <c r="H2759" i="20"/>
  <c r="H2747" i="20"/>
  <c r="H2737" i="20"/>
  <c r="H2728" i="20"/>
  <c r="H2720" i="20"/>
  <c r="H2712" i="20"/>
  <c r="H2704" i="20"/>
  <c r="H2696" i="20"/>
  <c r="H2688" i="20"/>
  <c r="H2680" i="20"/>
  <c r="H2672" i="20"/>
  <c r="H2664" i="20"/>
  <c r="H2656" i="20"/>
  <c r="H2648" i="20"/>
  <c r="H2640" i="20"/>
  <c r="H2632" i="20"/>
  <c r="H2624" i="20"/>
  <c r="H2616" i="20"/>
  <c r="H2608" i="20"/>
  <c r="H2600" i="20"/>
  <c r="H2592" i="20"/>
  <c r="H2584" i="20"/>
  <c r="H2576" i="20"/>
  <c r="H2568" i="20"/>
  <c r="H2560" i="20"/>
  <c r="H2552" i="20"/>
  <c r="H2544" i="20"/>
  <c r="H2536" i="20"/>
  <c r="H2528" i="20"/>
  <c r="H2520" i="20"/>
  <c r="H2512" i="20"/>
  <c r="H2504" i="20"/>
  <c r="H2496" i="20"/>
  <c r="H2488" i="20"/>
  <c r="H2480" i="20"/>
  <c r="H2472" i="20"/>
  <c r="H2464" i="20"/>
  <c r="H2456" i="20"/>
  <c r="H2448" i="20"/>
  <c r="H2440" i="20"/>
  <c r="H2432" i="20"/>
  <c r="H2424" i="20"/>
  <c r="H2408" i="20"/>
  <c r="H2392" i="20"/>
  <c r="H2368" i="20"/>
  <c r="H2352" i="20"/>
  <c r="H2423" i="20"/>
  <c r="H2391" i="20"/>
  <c r="H2375" i="20"/>
  <c r="H2351" i="20"/>
  <c r="H2335" i="20"/>
  <c r="H2775" i="20"/>
  <c r="H2735" i="20"/>
  <c r="H2702" i="20"/>
  <c r="H2686" i="20"/>
  <c r="H2646" i="20"/>
  <c r="H2614" i="20"/>
  <c r="H2582" i="20"/>
  <c r="H2558" i="20"/>
  <c r="H2526" i="20"/>
  <c r="H2502" i="20"/>
  <c r="H2478" i="20"/>
  <c r="H2446" i="20"/>
  <c r="H2414" i="20"/>
  <c r="H2374" i="20"/>
  <c r="H2342" i="20"/>
  <c r="H2603" i="20"/>
  <c r="H2539" i="20"/>
  <c r="H2491" i="20"/>
  <c r="H2435" i="20"/>
  <c r="H2387" i="20"/>
  <c r="H2347" i="20"/>
  <c r="H2474" i="20"/>
  <c r="H2426" i="20"/>
  <c r="H2354" i="20"/>
  <c r="H2863" i="20"/>
  <c r="H2841" i="20"/>
  <c r="H2820" i="20"/>
  <c r="H2799" i="20"/>
  <c r="H2777" i="20"/>
  <c r="H2756" i="20"/>
  <c r="H2745" i="20"/>
  <c r="H2736" i="20"/>
  <c r="H2727" i="20"/>
  <c r="H2719" i="20"/>
  <c r="H2711" i="20"/>
  <c r="H2703" i="20"/>
  <c r="H2695" i="20"/>
  <c r="H2687" i="20"/>
  <c r="H2679" i="20"/>
  <c r="H2671" i="20"/>
  <c r="H2663" i="20"/>
  <c r="H2655" i="20"/>
  <c r="H2647" i="20"/>
  <c r="H2639" i="20"/>
  <c r="H2631" i="20"/>
  <c r="H2623" i="20"/>
  <c r="H2615" i="20"/>
  <c r="H2607" i="20"/>
  <c r="H2599" i="20"/>
  <c r="H2591" i="20"/>
  <c r="H2583" i="20"/>
  <c r="H2575" i="20"/>
  <c r="H2567" i="20"/>
  <c r="H2559" i="20"/>
  <c r="H2551" i="20"/>
  <c r="H2543" i="20"/>
  <c r="H2535" i="20"/>
  <c r="H2527" i="20"/>
  <c r="H2519" i="20"/>
  <c r="H2511" i="20"/>
  <c r="H2503" i="20"/>
  <c r="H2495" i="20"/>
  <c r="H2487" i="20"/>
  <c r="H2479" i="20"/>
  <c r="H2471" i="20"/>
  <c r="H2463" i="20"/>
  <c r="H2455" i="20"/>
  <c r="H2447" i="20"/>
  <c r="H2439" i="20"/>
  <c r="H2431" i="20"/>
  <c r="H2415" i="20"/>
  <c r="H2399" i="20"/>
  <c r="H2359" i="20"/>
  <c r="H2860" i="20"/>
  <c r="H2796" i="20"/>
  <c r="H2726" i="20"/>
  <c r="H2694" i="20"/>
  <c r="H2662" i="20"/>
  <c r="H2630" i="20"/>
  <c r="H2598" i="20"/>
  <c r="H2566" i="20"/>
  <c r="H2534" i="20"/>
  <c r="H2494" i="20"/>
  <c r="H2462" i="20"/>
  <c r="H2430" i="20"/>
  <c r="H2406" i="20"/>
  <c r="H2382" i="20"/>
  <c r="H2350" i="20"/>
  <c r="H2587" i="20"/>
  <c r="H2515" i="20"/>
  <c r="H2467" i="20"/>
  <c r="H2419" i="20"/>
  <c r="H2363" i="20"/>
  <c r="H2498" i="20"/>
  <c r="H2450" i="20"/>
  <c r="H2410" i="20"/>
  <c r="H2346" i="20"/>
  <c r="H2839" i="20"/>
  <c r="H2755" i="20"/>
  <c r="H2718" i="20"/>
  <c r="H2670" i="20"/>
  <c r="H2638" i="20"/>
  <c r="H2606" i="20"/>
  <c r="H2574" i="20"/>
  <c r="H2542" i="20"/>
  <c r="H2510" i="20"/>
  <c r="H2470" i="20"/>
  <c r="H2438" i="20"/>
  <c r="H2398" i="20"/>
  <c r="H2366" i="20"/>
  <c r="H2334" i="20"/>
  <c r="H2595" i="20"/>
  <c r="H2531" i="20"/>
  <c r="H2475" i="20"/>
  <c r="H2427" i="20"/>
  <c r="H2379" i="20"/>
  <c r="H2339" i="20"/>
  <c r="H2466" i="20"/>
  <c r="H2434" i="20"/>
  <c r="H2418" i="20"/>
  <c r="H2386" i="20"/>
  <c r="H2362" i="20"/>
  <c r="H2857" i="20"/>
  <c r="H2836" i="20"/>
  <c r="H2815" i="20"/>
  <c r="H2793" i="20"/>
  <c r="H2772" i="20"/>
  <c r="H2753" i="20"/>
  <c r="H2743" i="20"/>
  <c r="H2734" i="20"/>
  <c r="H2725" i="20"/>
  <c r="H2717" i="20"/>
  <c r="H2709" i="20"/>
  <c r="H2701" i="20"/>
  <c r="H2693" i="20"/>
  <c r="H2685" i="20"/>
  <c r="H2677" i="20"/>
  <c r="H2669" i="20"/>
  <c r="H2661" i="20"/>
  <c r="H2653" i="20"/>
  <c r="H2645" i="20"/>
  <c r="H2637" i="20"/>
  <c r="H2629" i="20"/>
  <c r="H2621" i="20"/>
  <c r="H2613" i="20"/>
  <c r="H2605" i="20"/>
  <c r="H2597" i="20"/>
  <c r="H2589" i="20"/>
  <c r="H2581" i="20"/>
  <c r="H2573" i="20"/>
  <c r="H2565" i="20"/>
  <c r="H2557" i="20"/>
  <c r="H2549" i="20"/>
  <c r="H2541" i="20"/>
  <c r="H2533" i="20"/>
  <c r="H2525" i="20"/>
  <c r="H2517" i="20"/>
  <c r="H2509" i="20"/>
  <c r="H2501" i="20"/>
  <c r="H2493" i="20"/>
  <c r="H2485" i="20"/>
  <c r="H2477" i="20"/>
  <c r="H2469" i="20"/>
  <c r="H2461" i="20"/>
  <c r="H2453" i="20"/>
  <c r="H2445" i="20"/>
  <c r="H2437" i="20"/>
  <c r="H2429" i="20"/>
  <c r="H2421" i="20"/>
  <c r="H2413" i="20"/>
  <c r="H2405" i="20"/>
  <c r="H2397" i="20"/>
  <c r="H2389" i="20"/>
  <c r="H2381" i="20"/>
  <c r="H2373" i="20"/>
  <c r="H2365" i="20"/>
  <c r="H2357" i="20"/>
  <c r="H2349" i="20"/>
  <c r="H2341" i="20"/>
  <c r="H2333" i="20"/>
  <c r="H2356" i="20"/>
  <c r="H2340" i="20"/>
  <c r="H2332" i="20"/>
  <c r="H2852" i="20"/>
  <c r="H2809" i="20"/>
  <c r="H2767" i="20"/>
  <c r="H2741" i="20"/>
  <c r="H2723" i="20"/>
  <c r="H2707" i="20"/>
  <c r="H2683" i="20"/>
  <c r="H2667" i="20"/>
  <c r="H2651" i="20"/>
  <c r="H2635" i="20"/>
  <c r="H2611" i="20"/>
  <c r="H2571" i="20"/>
  <c r="H2547" i="20"/>
  <c r="H2507" i="20"/>
  <c r="H2459" i="20"/>
  <c r="H2395" i="20"/>
  <c r="H2873" i="20"/>
  <c r="H2458" i="20"/>
  <c r="H2394" i="20"/>
  <c r="H2855" i="20"/>
  <c r="H2833" i="20"/>
  <c r="H2812" i="20"/>
  <c r="H2791" i="20"/>
  <c r="H2769" i="20"/>
  <c r="H2752" i="20"/>
  <c r="H2742" i="20"/>
  <c r="H2733" i="20"/>
  <c r="H2724" i="20"/>
  <c r="H2716" i="20"/>
  <c r="H2708" i="20"/>
  <c r="H2700" i="20"/>
  <c r="H2692" i="20"/>
  <c r="H2684" i="20"/>
  <c r="H2676" i="20"/>
  <c r="H2668" i="20"/>
  <c r="H2660" i="20"/>
  <c r="H2652" i="20"/>
  <c r="H2644" i="20"/>
  <c r="H2636" i="20"/>
  <c r="H2628" i="20"/>
  <c r="H2620" i="20"/>
  <c r="H2612" i="20"/>
  <c r="H2604" i="20"/>
  <c r="H2596" i="20"/>
  <c r="H2588" i="20"/>
  <c r="H2580" i="20"/>
  <c r="H2572" i="20"/>
  <c r="H2564" i="20"/>
  <c r="H2556" i="20"/>
  <c r="H2548" i="20"/>
  <c r="H2540" i="20"/>
  <c r="H2532" i="20"/>
  <c r="H2524" i="20"/>
  <c r="H2516" i="20"/>
  <c r="H2508" i="20"/>
  <c r="H2500" i="20"/>
  <c r="H2492" i="20"/>
  <c r="H2484" i="20"/>
  <c r="H2476" i="20"/>
  <c r="H2468" i="20"/>
  <c r="H2460" i="20"/>
  <c r="H2452" i="20"/>
  <c r="H2444" i="20"/>
  <c r="H2436" i="20"/>
  <c r="H2428" i="20"/>
  <c r="H2420" i="20"/>
  <c r="H2412" i="20"/>
  <c r="H2404" i="20"/>
  <c r="H2396" i="20"/>
  <c r="H2388" i="20"/>
  <c r="H2380" i="20"/>
  <c r="H2372" i="20"/>
  <c r="H2364" i="20"/>
  <c r="H2348" i="20"/>
  <c r="H2831" i="20"/>
  <c r="H2788" i="20"/>
  <c r="H2751" i="20"/>
  <c r="H2732" i="20"/>
  <c r="H2715" i="20"/>
  <c r="H2699" i="20"/>
  <c r="H2691" i="20"/>
  <c r="H2675" i="20"/>
  <c r="H2659" i="20"/>
  <c r="H2643" i="20"/>
  <c r="H2627" i="20"/>
  <c r="H2579" i="20"/>
  <c r="H2563" i="20"/>
  <c r="H2523" i="20"/>
  <c r="H2483" i="20"/>
  <c r="H2451" i="20"/>
  <c r="H2411" i="20"/>
  <c r="H2355" i="20"/>
  <c r="H2482" i="20"/>
  <c r="H2442" i="20"/>
  <c r="H2378" i="20"/>
  <c r="H2338" i="20"/>
  <c r="P2881" i="20"/>
  <c r="A16" i="14"/>
  <c r="A10" i="16" s="1"/>
  <c r="A8" i="13" s="1"/>
  <c r="B10" i="10" l="1"/>
  <c r="E701" i="14"/>
  <c r="E370" i="14"/>
</calcChain>
</file>

<file path=xl/sharedStrings.xml><?xml version="1.0" encoding="utf-8"?>
<sst xmlns="http://schemas.openxmlformats.org/spreadsheetml/2006/main" count="36196" uniqueCount="1458">
  <si>
    <t xml:space="preserve">P.L. 2022, C. 107 Reporting Requirement </t>
  </si>
  <si>
    <t>Atlantic City Electric</t>
  </si>
  <si>
    <t>Electric</t>
  </si>
  <si>
    <t>March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</si>
  <si>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</si>
  <si>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</si>
  <si>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</si>
  <si>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</si>
  <si>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</si>
  <si>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</si>
  <si>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</si>
  <si>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</si>
  <si>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</si>
  <si>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</si>
  <si>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</si>
  <si>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</si>
  <si>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</si>
  <si>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</si>
  <si>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</si>
  <si>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</si>
  <si>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</si>
  <si>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</si>
  <si>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</si>
  <si>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</si>
  <si>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</si>
  <si>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</si>
  <si>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</si>
  <si>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</si>
  <si>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</si>
  <si>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</si>
  <si>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</si>
  <si>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[March, 2023]</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</si>
  <si>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</si>
  <si>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</si>
  <si>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</si>
  <si>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</si>
  <si>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</si>
  <si>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</si>
  <si>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</si>
  <si>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</si>
  <si>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</si>
  <si>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</si>
  <si>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</si>
  <si>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</si>
  <si>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</si>
  <si>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</si>
  <si>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</si>
  <si>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</si>
  <si>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</si>
  <si>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</si>
  <si>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</si>
  <si>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</si>
  <si>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[March, 2022]</t>
  </si>
  <si>
    <t>[March,  2019]</t>
  </si>
  <si>
    <t>Non-Residential</t>
  </si>
  <si>
    <t>MGSS</t>
  </si>
  <si>
    <t>MGSP</t>
  </si>
  <si>
    <t>AGSS</t>
  </si>
  <si>
    <t>AGSP</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</si>
  <si>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</si>
  <si>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</si>
  <si>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</si>
  <si>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</si>
  <si>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</si>
  <si>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</si>
  <si>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</si>
  <si>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</si>
  <si>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</si>
  <si>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</si>
  <si>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</si>
  <si>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</si>
  <si>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</si>
  <si>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</si>
  <si>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</si>
  <si>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</si>
  <si>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</si>
  <si>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</si>
  <si>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</si>
  <si>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</si>
  <si>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</si>
  <si>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</si>
  <si>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</si>
  <si>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</si>
  <si>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</si>
  <si>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</si>
  <si>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</si>
  <si>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</si>
  <si>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</si>
  <si>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</si>
  <si>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</si>
  <si>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</si>
  <si>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</si>
  <si>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</si>
  <si>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</si>
  <si>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</si>
  <si>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</si>
  <si>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</si>
  <si>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</si>
  <si>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</si>
  <si>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</si>
  <si>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</si>
  <si>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</si>
  <si>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</si>
  <si>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</si>
  <si>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</si>
  <si>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</si>
  <si>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</si>
  <si>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</si>
  <si>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</si>
  <si>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</si>
  <si>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</si>
  <si>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 }</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</si>
  <si>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</si>
  <si>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</si>
  <si>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</si>
  <si>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</si>
  <si>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</si>
  <si>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</si>
  <si>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</si>
  <si>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</si>
  <si>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</si>
  <si>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</si>
  <si>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</si>
  <si>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</si>
  <si>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</si>
  <si>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</si>
  <si>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</si>
  <si>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</si>
  <si>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</si>
  <si>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</si>
  <si>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</si>
  <si>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</si>
  <si>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</si>
  <si>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</si>
  <si>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</si>
  <si>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</si>
  <si>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</si>
  <si>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</si>
  <si>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</si>
  <si>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</si>
  <si>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</si>
  <si>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</si>
  <si>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</si>
  <si>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</si>
  <si>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</si>
  <si>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</si>
  <si>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</si>
  <si>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</si>
  <si>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</si>
  <si>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</si>
  <si>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</si>
  <si>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</si>
  <si>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</si>
  <si>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</si>
  <si>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</si>
  <si>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</si>
  <si>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</si>
  <si>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[March 2023] Number of Residential Customers that Receive Assistance for Arrears</t>
  </si>
  <si>
    <t>The Amount (Dollars) of Funds Credited Towards the Accounts of Residents Participating in each Assistance Program</t>
  </si>
  <si>
    <t>[March 2022] Number of Residential Customers that Receive Assistance for Arrears</t>
  </si>
  <si>
    <t>[March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</si>
  <si>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</si>
  <si>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</si>
  <si>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</si>
  <si>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</si>
  <si>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</si>
  <si>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</si>
  <si>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</si>
  <si>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</si>
  <si>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</si>
  <si>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</si>
  <si>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</si>
  <si>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</si>
  <si>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</si>
  <si>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</si>
  <si>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</si>
  <si>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</si>
  <si>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</si>
  <si>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</si>
  <si>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</si>
  <si>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</si>
  <si>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3/15: Event promotion 3/16 at Better Tomorrows
3/16: Are you stuggling with your bills, take action now to secure energy assistance support through LIHEAP, NJ SHARES and others
3/17: Don't delay in getting the energy assistance support you need!</t>
  </si>
  <si>
    <t>https://www.atlanticcityelectric.com/MyAccount/CustomerSupport/Pages/AssistancePrograms.aspx</t>
  </si>
  <si>
    <t>press releases</t>
  </si>
  <si>
    <t>Help is Out There! ACE tells customers they must act now to secure energy assistance support.</t>
  </si>
  <si>
    <t>N</t>
  </si>
  <si>
    <t>https://www.atlanticcityelectric.com/News/Pages/NewsReleases/HelpisOutThere!AtlanticCityElectricTellsCustomersTheyMustActNowtoSecureEnergyAssistanceSupport.aspx</t>
  </si>
  <si>
    <t>NJ Lifeline</t>
  </si>
  <si>
    <t>Not Available</t>
  </si>
  <si>
    <t>SEWELL</t>
  </si>
  <si>
    <t>08080</t>
  </si>
  <si>
    <t>Cape May, North Cape May, West Cape May, Fishing Creek</t>
  </si>
  <si>
    <t>08204</t>
  </si>
  <si>
    <t>COLD SPRING</t>
  </si>
  <si>
    <t>ATLANTIC CITY</t>
  </si>
  <si>
    <t>08401</t>
  </si>
  <si>
    <t>VENTNOR CITY</t>
  </si>
  <si>
    <t>08406</t>
  </si>
  <si>
    <t>NJ LIHEAP</t>
  </si>
  <si>
    <t>FAYSON LAKES</t>
  </si>
  <si>
    <t>07405</t>
  </si>
  <si>
    <t>ALLOWAY</t>
  </si>
  <si>
    <t>08001</t>
  </si>
  <si>
    <t>ATCO</t>
  </si>
  <si>
    <t>08004</t>
  </si>
  <si>
    <t>BARNEGAT</t>
  </si>
  <si>
    <t>08005</t>
  </si>
  <si>
    <t>BEACH HAVEN</t>
  </si>
  <si>
    <t>08008</t>
  </si>
  <si>
    <t>SHIP BOTTOM</t>
  </si>
  <si>
    <t>SURF CITY</t>
  </si>
  <si>
    <t>BERLIN</t>
  </si>
  <si>
    <t>08009</t>
  </si>
  <si>
    <t>BLACKWOOD</t>
  </si>
  <si>
    <t>08012</t>
  </si>
  <si>
    <t>Blackwood, Turnersville</t>
  </si>
  <si>
    <t>TURNERSVILLE</t>
  </si>
  <si>
    <t>CEDAR BROOK</t>
  </si>
  <si>
    <t>08018</t>
  </si>
  <si>
    <t>CHATSWORTH</t>
  </si>
  <si>
    <t>08019</t>
  </si>
  <si>
    <t>CLEMENTON</t>
  </si>
  <si>
    <t>08021</t>
  </si>
  <si>
    <t>Clementon, Laurel Springs, Pine Valley, Pine Hill, Lindenwold</t>
  </si>
  <si>
    <t>LINDENWOLD</t>
  </si>
  <si>
    <t>PINE HILL</t>
  </si>
  <si>
    <t>EWAN</t>
  </si>
  <si>
    <t>08025</t>
  </si>
  <si>
    <t>GIBBSBORO</t>
  </si>
  <si>
    <t>08026</t>
  </si>
  <si>
    <t>GIBBSTOWN</t>
  </si>
  <si>
    <t>08027</t>
  </si>
  <si>
    <t>GLASSBORO</t>
  </si>
  <si>
    <t>08028</t>
  </si>
  <si>
    <t>GRENLOCH</t>
  </si>
  <si>
    <t>08032</t>
  </si>
  <si>
    <t>BLUE ANCHOR</t>
  </si>
  <si>
    <t>08037</t>
  </si>
  <si>
    <t>BRADDOCK</t>
  </si>
  <si>
    <t>ELM</t>
  </si>
  <si>
    <t>FOLSOM</t>
  </si>
  <si>
    <t>HAMMONTON</t>
  </si>
  <si>
    <t>Hammonton, Batsto, Folsom</t>
  </si>
  <si>
    <t>NESCO</t>
  </si>
  <si>
    <t>SWEETWATER</t>
  </si>
  <si>
    <t xml:space="preserve">KIRKWOOD </t>
  </si>
  <si>
    <t>08043</t>
  </si>
  <si>
    <t>Kirkwood, Voorhees</t>
  </si>
  <si>
    <t>BEACH HAVEN WEST</t>
  </si>
  <si>
    <t>08050</t>
  </si>
  <si>
    <t>MANAHAWKIN</t>
  </si>
  <si>
    <t>MANTUA</t>
  </si>
  <si>
    <t>08051</t>
  </si>
  <si>
    <t>KRESSON</t>
  </si>
  <si>
    <t>08053</t>
  </si>
  <si>
    <t>MARLTON</t>
  </si>
  <si>
    <t>Mount Royal</t>
  </si>
  <si>
    <t>08061</t>
  </si>
  <si>
    <t>MULLICA HILL</t>
  </si>
  <si>
    <t>08062</t>
  </si>
  <si>
    <t>PAULSBORO</t>
  </si>
  <si>
    <t>08066</t>
  </si>
  <si>
    <t>Pedricktown</t>
  </si>
  <si>
    <t>08067</t>
  </si>
  <si>
    <t>CARNEYS POINT</t>
  </si>
  <si>
    <t>08069</t>
  </si>
  <si>
    <t>Carneys Point, Penns Grove</t>
  </si>
  <si>
    <t>PENNS GROVE</t>
  </si>
  <si>
    <t>PENNSVILLE</t>
  </si>
  <si>
    <t>08070</t>
  </si>
  <si>
    <t>PITMAN</t>
  </si>
  <si>
    <t>08071</t>
  </si>
  <si>
    <t>QUINTON TOWNSHIP</t>
  </si>
  <si>
    <t>08072</t>
  </si>
  <si>
    <t>Mannington, Salem</t>
  </si>
  <si>
    <t>08079</t>
  </si>
  <si>
    <t>SALEM</t>
  </si>
  <si>
    <t>ERIAL</t>
  </si>
  <si>
    <t>08081</t>
  </si>
  <si>
    <t>Erial, Sicklerville</t>
  </si>
  <si>
    <t>SICKLERVILLE</t>
  </si>
  <si>
    <t>STRATFORD</t>
  </si>
  <si>
    <t>08084</t>
  </si>
  <si>
    <t>SWEDESBORO</t>
  </si>
  <si>
    <t>08085</t>
  </si>
  <si>
    <t>PARKERTOWN</t>
  </si>
  <si>
    <t>08087</t>
  </si>
  <si>
    <t>TUCKERTON</t>
  </si>
  <si>
    <t>INDIAN MILLS</t>
  </si>
  <si>
    <t>08088</t>
  </si>
  <si>
    <t>VINCENTOWN</t>
  </si>
  <si>
    <t>WATERFORD</t>
  </si>
  <si>
    <t>08089</t>
  </si>
  <si>
    <t>WENONAH</t>
  </si>
  <si>
    <t>08090</t>
  </si>
  <si>
    <t>WEST BERLIN</t>
  </si>
  <si>
    <t>08091</t>
  </si>
  <si>
    <t>STAFFORDVILLE</t>
  </si>
  <si>
    <t>08092</t>
  </si>
  <si>
    <t>WEST CREEK</t>
  </si>
  <si>
    <t>CECIL</t>
  </si>
  <si>
    <t>08094</t>
  </si>
  <si>
    <t>COLLINGS LAKES</t>
  </si>
  <si>
    <t>WILLIAMSTOWN</t>
  </si>
  <si>
    <t>Williamstown, Collings Lakes</t>
  </si>
  <si>
    <t>WINSLOW</t>
  </si>
  <si>
    <t>08095</t>
  </si>
  <si>
    <t>SHARPTOWN</t>
  </si>
  <si>
    <t>08098</t>
  </si>
  <si>
    <t>WOODSTOWN</t>
  </si>
  <si>
    <t>Woodstown, Pilesgrove</t>
  </si>
  <si>
    <t>ABSECON</t>
  </si>
  <si>
    <t>08201</t>
  </si>
  <si>
    <t>ABSECON HIGHLANDS</t>
  </si>
  <si>
    <t>BRIGANTINE</t>
  </si>
  <si>
    <t>08203</t>
  </si>
  <si>
    <t>CAPE MAY</t>
  </si>
  <si>
    <t>ERMA</t>
  </si>
  <si>
    <t>FISHING CREEK</t>
  </si>
  <si>
    <t>08205</t>
  </si>
  <si>
    <t>Absecon, Galloway, Smithville</t>
  </si>
  <si>
    <t>SMITHVILLE</t>
  </si>
  <si>
    <t xml:space="preserve">BURLEIGH </t>
  </si>
  <si>
    <t>08210</t>
  </si>
  <si>
    <t>Cape May Court House</t>
  </si>
  <si>
    <t>MAYVILLE</t>
  </si>
  <si>
    <t>SWAINTON</t>
  </si>
  <si>
    <t>DENNISVILLE</t>
  </si>
  <si>
    <t>08214</t>
  </si>
  <si>
    <t>DEVONSHIRE</t>
  </si>
  <si>
    <t>08215</t>
  </si>
  <si>
    <t>EGG HARBOR CITY</t>
  </si>
  <si>
    <t>GERMANIA</t>
  </si>
  <si>
    <t>LOWER BANK</t>
  </si>
  <si>
    <t>ELWOOD</t>
  </si>
  <si>
    <t>08217</t>
  </si>
  <si>
    <t>GREEN CREEK</t>
  </si>
  <si>
    <t>08219</t>
  </si>
  <si>
    <t>LINWOOD</t>
  </si>
  <si>
    <t>08221</t>
  </si>
  <si>
    <t>Marmora</t>
  </si>
  <si>
    <t>08223</t>
  </si>
  <si>
    <t>PALERMO</t>
  </si>
  <si>
    <t>NORTHFIELD</t>
  </si>
  <si>
    <t>08225</t>
  </si>
  <si>
    <t>OCEAN CITY</t>
  </si>
  <si>
    <t>08226</t>
  </si>
  <si>
    <t>OCEAN VIEW</t>
  </si>
  <si>
    <t>08230</t>
  </si>
  <si>
    <t>CARDIFF</t>
  </si>
  <si>
    <t>08232</t>
  </si>
  <si>
    <t>PLEASANTVILLE</t>
  </si>
  <si>
    <t>BARGAINTOWN</t>
  </si>
  <si>
    <t>08234</t>
  </si>
  <si>
    <t>Egg Harbor Township</t>
  </si>
  <si>
    <t>Egg Harbor Twp</t>
  </si>
  <si>
    <t>MCKEE CITY</t>
  </si>
  <si>
    <t>STEELMANVILLE</t>
  </si>
  <si>
    <t>RIO GRANDE</t>
  </si>
  <si>
    <t>08242</t>
  </si>
  <si>
    <t>NEW GRETNA</t>
  </si>
  <si>
    <t>08244</t>
  </si>
  <si>
    <t>SOMERS POINT</t>
  </si>
  <si>
    <t>SOUTH DENNIS</t>
  </si>
  <si>
    <t>08245</t>
  </si>
  <si>
    <t>SOUTH SEAVILLE</t>
  </si>
  <si>
    <t>08246</t>
  </si>
  <si>
    <t>DEL HAVEN</t>
  </si>
  <si>
    <t>08251</t>
  </si>
  <si>
    <t>Del Haven, Villas</t>
  </si>
  <si>
    <t>VILLAS</t>
  </si>
  <si>
    <t>WHITESBORO</t>
  </si>
  <si>
    <t>08252</t>
  </si>
  <si>
    <t>GRASSY SOUND</t>
  </si>
  <si>
    <t>08260</t>
  </si>
  <si>
    <t>WILDWOOD</t>
  </si>
  <si>
    <t>WILDWOOD CREST</t>
  </si>
  <si>
    <t>Wildwood, North Wildwood, West Wildwood, Wildwood Crest</t>
  </si>
  <si>
    <t>Corbin City, Woodbine</t>
  </si>
  <si>
    <t>08270</t>
  </si>
  <si>
    <t>ELDORA</t>
  </si>
  <si>
    <t>PETERSBURG</t>
  </si>
  <si>
    <t>STEELMANTOWN</t>
  </si>
  <si>
    <t>WOODBINE</t>
  </si>
  <si>
    <t>BRIDGETON</t>
  </si>
  <si>
    <t>08302</t>
  </si>
  <si>
    <t>Bridgeton, Seabrook</t>
  </si>
  <si>
    <t>BUENA</t>
  </si>
  <si>
    <t>08310</t>
  </si>
  <si>
    <t>CEDARVILLE</t>
  </si>
  <si>
    <t>08311</t>
  </si>
  <si>
    <t>CLAYTON</t>
  </si>
  <si>
    <t>08312</t>
  </si>
  <si>
    <t>DEERFIELD</t>
  </si>
  <si>
    <t>08313</t>
  </si>
  <si>
    <t>DIVIDING CREEK</t>
  </si>
  <si>
    <t>08315</t>
  </si>
  <si>
    <t>DOROTHY</t>
  </si>
  <si>
    <t>08317</t>
  </si>
  <si>
    <t>ELMER</t>
  </si>
  <si>
    <t>08318</t>
  </si>
  <si>
    <t>ESTELL MANOR</t>
  </si>
  <si>
    <t>08319</t>
  </si>
  <si>
    <t>Fairton</t>
  </si>
  <si>
    <t>08320</t>
  </si>
  <si>
    <t>FORTESCUE</t>
  </si>
  <si>
    <t>08321</t>
  </si>
  <si>
    <t>FRANKLINVILLE</t>
  </si>
  <si>
    <t>08322</t>
  </si>
  <si>
    <t>GREENWICH</t>
  </si>
  <si>
    <t>08323</t>
  </si>
  <si>
    <t>HEISLERVILLE</t>
  </si>
  <si>
    <t>08324</t>
  </si>
  <si>
    <t>LANDISVILLE</t>
  </si>
  <si>
    <t>08326</t>
  </si>
  <si>
    <t>LEESBURG</t>
  </si>
  <si>
    <t>08327</t>
  </si>
  <si>
    <t>BELCOVILLE</t>
  </si>
  <si>
    <t>08330</t>
  </si>
  <si>
    <t>MAYS LANDING</t>
  </si>
  <si>
    <t>WEYMOUTH</t>
  </si>
  <si>
    <t>LAUREL LAKE</t>
  </si>
  <si>
    <t>08332</t>
  </si>
  <si>
    <t>MILLVILLE</t>
  </si>
  <si>
    <t>Millville, Laurel Lake</t>
  </si>
  <si>
    <t>Minitola</t>
  </si>
  <si>
    <t>08341</t>
  </si>
  <si>
    <t>MINOTOLA</t>
  </si>
  <si>
    <t>MIZPAH</t>
  </si>
  <si>
    <t>08342</t>
  </si>
  <si>
    <t>MONROEVILLE</t>
  </si>
  <si>
    <t>08343</t>
  </si>
  <si>
    <t>NEWFIELD</t>
  </si>
  <si>
    <t>08344</t>
  </si>
  <si>
    <t>Newfield, Willow Grove</t>
  </si>
  <si>
    <t>WILLOW GROVE</t>
  </si>
  <si>
    <t>NEWTONVILLE</t>
  </si>
  <si>
    <t>08346</t>
  </si>
  <si>
    <t>PORT NORRIS</t>
  </si>
  <si>
    <t>08349</t>
  </si>
  <si>
    <t>Rosenhayn</t>
  </si>
  <si>
    <t>08352</t>
  </si>
  <si>
    <t>Atlantic City</t>
  </si>
  <si>
    <t>MARGATE CITY</t>
  </si>
  <si>
    <t>08402</t>
  </si>
  <si>
    <t>NJ SHARES</t>
  </si>
  <si>
    <t>CARMEL</t>
  </si>
  <si>
    <t>NJ Universal Service Fund</t>
  </si>
  <si>
    <t>ENGLEWOOD</t>
  </si>
  <si>
    <t>07632</t>
  </si>
  <si>
    <t>Atco</t>
  </si>
  <si>
    <t>WARREN GROVE</t>
  </si>
  <si>
    <t>08006</t>
  </si>
  <si>
    <t>BRANT BEACH</t>
  </si>
  <si>
    <t>LONG BEACH TOWNSHIP</t>
  </si>
  <si>
    <t>Ship Botton, Surf City, Beach Haven, Harvey Cedars, Long Beach Twp</t>
  </si>
  <si>
    <t xml:space="preserve">ALBION </t>
  </si>
  <si>
    <t>RICHLAND N</t>
  </si>
  <si>
    <t>TANSBORO</t>
  </si>
  <si>
    <t>BRIDGEPORT</t>
  </si>
  <si>
    <t>08014</t>
  </si>
  <si>
    <t>CLARKSBORO</t>
  </si>
  <si>
    <t>08020</t>
  </si>
  <si>
    <t>LAUREL SPRINGS</t>
  </si>
  <si>
    <t>DEEPWATER</t>
  </si>
  <si>
    <t>08023</t>
  </si>
  <si>
    <t>AURA</t>
  </si>
  <si>
    <t>ROSEDALE</t>
  </si>
  <si>
    <t>HANCOCKS BRIDGE</t>
  </si>
  <si>
    <t>08038</t>
  </si>
  <si>
    <t>HARRISONVILLE</t>
  </si>
  <si>
    <t>08039</t>
  </si>
  <si>
    <t>KIRKWOOD</t>
  </si>
  <si>
    <t>VOORHEES TOWNSHIP</t>
  </si>
  <si>
    <t>MEDFORD</t>
  </si>
  <si>
    <t>08055</t>
  </si>
  <si>
    <t>Medford, Medford Lakes</t>
  </si>
  <si>
    <t>08056</t>
  </si>
  <si>
    <t>MICKLETON</t>
  </si>
  <si>
    <t>MOUNT ROYAL</t>
  </si>
  <si>
    <t>PEDRICKTOWN</t>
  </si>
  <si>
    <t>Pennsville</t>
  </si>
  <si>
    <t>Quinton</t>
  </si>
  <si>
    <t>QUINTON TWP</t>
  </si>
  <si>
    <t>RICHWOOD</t>
  </si>
  <si>
    <t>08074</t>
  </si>
  <si>
    <t>MANNINGTON</t>
  </si>
  <si>
    <t>BARNSBORO</t>
  </si>
  <si>
    <t>CROSS KEYS</t>
  </si>
  <si>
    <t>HURFFVILLE</t>
  </si>
  <si>
    <t>HURFVILLE</t>
  </si>
  <si>
    <t>JEFFERSON</t>
  </si>
  <si>
    <t>JERICHO</t>
  </si>
  <si>
    <t>HI NELLA</t>
  </si>
  <si>
    <t>08083</t>
  </si>
  <si>
    <t>Hi Nella, Somerdale</t>
  </si>
  <si>
    <t>SOMERDALE</t>
  </si>
  <si>
    <t>AUBURN</t>
  </si>
  <si>
    <t>LITTLE EGG</t>
  </si>
  <si>
    <t>Little Egg Harbor Twp, Mystic Island, Tuckerton</t>
  </si>
  <si>
    <t>MYSTIC ISLAND</t>
  </si>
  <si>
    <t>MYSTIC ISLANDS</t>
  </si>
  <si>
    <t>ATSION</t>
  </si>
  <si>
    <t xml:space="preserve">GRENLOCH </t>
  </si>
  <si>
    <t>SOUTHAMPTON</t>
  </si>
  <si>
    <t>Southampton, Tabernacle, Shamong</t>
  </si>
  <si>
    <t>CHESILHURST</t>
  </si>
  <si>
    <t>Chesilhurst, Waterford Works</t>
  </si>
  <si>
    <t>CEDAR RUN</t>
  </si>
  <si>
    <t>MAYETTA</t>
  </si>
  <si>
    <t>PILESGROVE</t>
  </si>
  <si>
    <t>PINEHURST</t>
  </si>
  <si>
    <t>POMONA</t>
  </si>
  <si>
    <t>AVALON</t>
  </si>
  <si>
    <t>08202</t>
  </si>
  <si>
    <t>CAPE MAY COURT HOUSE</t>
  </si>
  <si>
    <t>NORTH CAPE</t>
  </si>
  <si>
    <t>TOWN BANK</t>
  </si>
  <si>
    <t xml:space="preserve">GALLOWAY </t>
  </si>
  <si>
    <t>MOTTS CREEK</t>
  </si>
  <si>
    <t>BURLEIGH</t>
  </si>
  <si>
    <t>CLERMONT</t>
  </si>
  <si>
    <t>SEAVILLE</t>
  </si>
  <si>
    <t>CAPE MAY POINT</t>
  </si>
  <si>
    <t>08212</t>
  </si>
  <si>
    <t>COLOGNE</t>
  </si>
  <si>
    <t>08213</t>
  </si>
  <si>
    <t>EGG HARBOR</t>
  </si>
  <si>
    <t>GREEN BANK</t>
  </si>
  <si>
    <t>SOUTH EGG</t>
  </si>
  <si>
    <t>WEEKSTOWN</t>
  </si>
  <si>
    <t>GOSHEN</t>
  </si>
  <si>
    <t>08218</t>
  </si>
  <si>
    <t>Green Creek</t>
  </si>
  <si>
    <t>LEEDS POINT</t>
  </si>
  <si>
    <t>08220</t>
  </si>
  <si>
    <t>Linwood</t>
  </si>
  <si>
    <t>MARMORA</t>
  </si>
  <si>
    <t>08224</t>
  </si>
  <si>
    <t>Ocean City</t>
  </si>
  <si>
    <t>OCEANVILLE</t>
  </si>
  <si>
    <t>08231</t>
  </si>
  <si>
    <t>FARMINGTON</t>
  </si>
  <si>
    <t>WEST ATLANTIC</t>
  </si>
  <si>
    <t>EGG HARBOR TOWNSHIP</t>
  </si>
  <si>
    <t>ENGLISH CREEK</t>
  </si>
  <si>
    <t>08240</t>
  </si>
  <si>
    <t>PORT REPUB</t>
  </si>
  <si>
    <t>08241</t>
  </si>
  <si>
    <t>PORT REPUBLIC</t>
  </si>
  <si>
    <t>Rio Grande</t>
  </si>
  <si>
    <t>SEA ISLE CITY</t>
  </si>
  <si>
    <t>08243</t>
  </si>
  <si>
    <t>Sea Isle City, Townsends Inlet</t>
  </si>
  <si>
    <t>SOMERS POI</t>
  </si>
  <si>
    <t>STONE HARBOR</t>
  </si>
  <si>
    <t>08247</t>
  </si>
  <si>
    <t>STRATHMERE</t>
  </si>
  <si>
    <t>08248</t>
  </si>
  <si>
    <t>TUCKAHOE</t>
  </si>
  <si>
    <t>08250</t>
  </si>
  <si>
    <t>NORTH WILD</t>
  </si>
  <si>
    <t>NORTH WILDWOOD</t>
  </si>
  <si>
    <t>WEST WILDWOOD</t>
  </si>
  <si>
    <t>BELLEPLAIN</t>
  </si>
  <si>
    <t>CORBIN CITY</t>
  </si>
  <si>
    <t xml:space="preserve">ELDORA </t>
  </si>
  <si>
    <t>SCULLVILLE</t>
  </si>
  <si>
    <t>08300</t>
  </si>
  <si>
    <t>FAIRFIELD</t>
  </si>
  <si>
    <t>SEABROOK</t>
  </si>
  <si>
    <t>UPPER DEERFIELD</t>
  </si>
  <si>
    <t>BUENA VISTA TOWNSHIP</t>
  </si>
  <si>
    <t>Cedarville</t>
  </si>
  <si>
    <t>Delmont</t>
  </si>
  <si>
    <t>08314</t>
  </si>
  <si>
    <t>DORCHESTER</t>
  </si>
  <si>
    <t>08316</t>
  </si>
  <si>
    <t>CENTERTON</t>
  </si>
  <si>
    <t>DARETOWN</t>
  </si>
  <si>
    <t>Elmer, Pittsgrove, Centerton</t>
  </si>
  <si>
    <t>POLE TAVERN</t>
  </si>
  <si>
    <t>FAIRTON</t>
  </si>
  <si>
    <t>PLEASANT MILLS</t>
  </si>
  <si>
    <t>Landisville</t>
  </si>
  <si>
    <t>Leesburg</t>
  </si>
  <si>
    <t>MALAGA</t>
  </si>
  <si>
    <t>08328</t>
  </si>
  <si>
    <t>MAURICETOWN</t>
  </si>
  <si>
    <t>08329</t>
  </si>
  <si>
    <t>MILMAY</t>
  </si>
  <si>
    <t>08340</t>
  </si>
  <si>
    <t xml:space="preserve">MILMAY </t>
  </si>
  <si>
    <t xml:space="preserve">MINOTOLA </t>
  </si>
  <si>
    <t>FERRELL</t>
  </si>
  <si>
    <t>HARDING WOODS</t>
  </si>
  <si>
    <t>PORCHTOWN</t>
  </si>
  <si>
    <t>NEWPORT</t>
  </si>
  <si>
    <t>08345</t>
  </si>
  <si>
    <t>NORMA</t>
  </si>
  <si>
    <t>08347</t>
  </si>
  <si>
    <t>PORT ELIZABETH</t>
  </si>
  <si>
    <t>08348</t>
  </si>
  <si>
    <t>BIVALVE</t>
  </si>
  <si>
    <t>Port Norris</t>
  </si>
  <si>
    <t>RICHLAND</t>
  </si>
  <si>
    <t>08350</t>
  </si>
  <si>
    <t>08351</t>
  </si>
  <si>
    <t>ROSENHAYN</t>
  </si>
  <si>
    <t>SHILOH</t>
  </si>
  <si>
    <t>08353</t>
  </si>
  <si>
    <t xml:space="preserve">VINELAND </t>
  </si>
  <si>
    <t>08360</t>
  </si>
  <si>
    <t>Longport</t>
  </si>
  <si>
    <t>08403</t>
  </si>
  <si>
    <t>VENTNOR</t>
  </si>
  <si>
    <t>NJ USF Fresh Start Credits</t>
  </si>
  <si>
    <t>ALBION</t>
  </si>
  <si>
    <t>Deepwater</t>
  </si>
  <si>
    <t>Absecon</t>
  </si>
  <si>
    <t>DELMONT</t>
  </si>
  <si>
    <t>Franklinville</t>
  </si>
  <si>
    <t>Mays Landing</t>
  </si>
  <si>
    <t>Newtonville</t>
  </si>
  <si>
    <t>VINELAND</t>
  </si>
  <si>
    <t>Margate City</t>
  </si>
  <si>
    <t>PAGE</t>
  </si>
  <si>
    <t>SMART-NJ</t>
  </si>
  <si>
    <t>ARP</t>
  </si>
  <si>
    <t>BROOKLYN</t>
  </si>
  <si>
    <t>11236</t>
  </si>
  <si>
    <t>DEPTFORD TERRACE</t>
  </si>
  <si>
    <t>FRIES MILL</t>
  </si>
  <si>
    <t>GALLOWAY</t>
  </si>
  <si>
    <t>HOLLY LAKE HARBOR</t>
  </si>
  <si>
    <t>JANVIER</t>
  </si>
  <si>
    <t>LITTLE EGG HARBOR TWP</t>
  </si>
  <si>
    <t>MARLTON LAKES</t>
  </si>
  <si>
    <t>MATHISTOWN</t>
  </si>
  <si>
    <t>NORTH CAPE MAY</t>
  </si>
  <si>
    <t>PITTSGROVE</t>
  </si>
  <si>
    <t>QUINTON</t>
  </si>
  <si>
    <t>SEAVIEW</t>
  </si>
  <si>
    <t>08181</t>
  </si>
  <si>
    <t>SOUTH EGG HARBOR</t>
  </si>
  <si>
    <t>TABERNACLE</t>
  </si>
  <si>
    <t>UPPER DEERFIELD TWP</t>
  </si>
  <si>
    <t>WATERFORD WORKS</t>
  </si>
  <si>
    <t>WEST ATCO</t>
  </si>
  <si>
    <t>WEST CAPE MAY</t>
  </si>
  <si>
    <t>WEST TUCKERTON</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</si>
  <si>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</si>
  <si>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</si>
  <si>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</si>
  <si>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</si>
  <si>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</si>
  <si>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</si>
  <si>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</si>
  <si>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</si>
  <si>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</si>
  <si>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</si>
  <si>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</si>
  <si>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</si>
  <si>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</si>
  <si>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</si>
  <si>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</si>
  <si>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</si>
  <si>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</si>
  <si>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</si>
  <si>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</si>
  <si>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</si>
  <si>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</si>
  <si>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</si>
  <si>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</si>
  <si>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</si>
  <si>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</si>
  <si>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</si>
  <si>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</si>
  <si>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</si>
  <si>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</si>
  <si>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</si>
  <si>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</si>
  <si>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</si>
  <si>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</si>
  <si>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</si>
  <si>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</si>
  <si>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</si>
  <si>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</si>
  <si>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</si>
  <si>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</si>
  <si>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</si>
  <si>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</si>
  <si>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</si>
  <si>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</si>
  <si>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</si>
  <si>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</si>
  <si>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</si>
  <si>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</si>
  <si>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</si>
  <si>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</si>
  <si>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</si>
  <si>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</si>
  <si>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</si>
  <si>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</si>
  <si>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</si>
  <si>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</si>
  <si>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</si>
  <si>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</si>
  <si>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</si>
  <si>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</si>
  <si>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</si>
  <si>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</si>
  <si>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</si>
  <si>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</si>
  <si>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</si>
  <si>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</si>
  <si>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</si>
  <si>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</si>
  <si>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</si>
  <si>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</si>
  <si>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</si>
  <si>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</si>
  <si>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</si>
  <si>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</si>
  <si>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</si>
  <si>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</si>
  <si>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</si>
  <si>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</si>
  <si>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</si>
  <si>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</si>
  <si>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</si>
  <si>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</si>
  <si>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</si>
  <si>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</si>
  <si>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</si>
  <si>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</si>
  <si>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</si>
  <si>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</si>
  <si>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</si>
  <si>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</si>
  <si>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</si>
  <si>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</si>
  <si>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</si>
  <si>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</si>
  <si>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</si>
  <si>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</si>
  <si>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</si>
  <si>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</si>
  <si>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</si>
  <si>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</si>
  <si>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</si>
  <si>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</si>
  <si>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</si>
  <si>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</si>
  <si>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</si>
  <si>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</si>
  <si>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</si>
  <si>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</si>
  <si>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</si>
  <si>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</si>
  <si>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</si>
  <si>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</si>
  <si>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</si>
  <si>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</si>
  <si>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</si>
  <si>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</si>
  <si>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</si>
  <si>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</si>
  <si>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</si>
  <si>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</si>
  <si>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</si>
  <si>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</si>
  <si>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</si>
  <si>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</si>
  <si>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</si>
  <si>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</si>
  <si>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</si>
  <si>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</si>
  <si>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</si>
  <si>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</si>
  <si>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</si>
  <si>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</si>
  <si>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</si>
  <si>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</si>
  <si>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</si>
  <si>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</si>
  <si>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</si>
  <si>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</si>
  <si>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</si>
  <si>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</si>
  <si>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</si>
  <si>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</si>
  <si>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</si>
  <si>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</si>
  <si>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</si>
  <si>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</si>
  <si>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</si>
  <si>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</si>
  <si>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</si>
  <si>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</si>
  <si>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</si>
  <si>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</si>
  <si>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</si>
  <si>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</si>
  <si>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</si>
  <si>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</si>
  <si>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</si>
  <si>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</si>
  <si>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</si>
  <si>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</si>
  <si>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</si>
  <si>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</si>
  <si>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</si>
  <si>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</si>
  <si>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</si>
  <si>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</si>
  <si>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</si>
  <si>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</si>
  <si>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</si>
  <si>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</si>
  <si>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</si>
  <si>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</si>
  <si>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</si>
  <si>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</si>
  <si>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</si>
  <si>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</si>
  <si>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</si>
  <si>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</si>
  <si>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</si>
  <si>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</si>
  <si>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</si>
  <si>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</si>
  <si>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</si>
  <si>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</si>
  <si>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</si>
  <si>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</si>
  <si>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</si>
  <si>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</si>
  <si>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</si>
  <si>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</si>
  <si>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</si>
  <si>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</si>
  <si>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</si>
  <si>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</si>
  <si>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</si>
  <si>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</si>
  <si>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</si>
  <si>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</si>
  <si>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</si>
  <si>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</si>
  <si>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</si>
  <si>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</si>
  <si>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</si>
  <si>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</si>
  <si>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</si>
  <si>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</si>
  <si>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</si>
  <si>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</si>
  <si>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</si>
  <si>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</si>
  <si>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</si>
  <si>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</si>
  <si>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</si>
  <si>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</si>
  <si>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</si>
  <si>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</si>
  <si>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</si>
  <si>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</si>
  <si>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</si>
  <si>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</si>
  <si>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</si>
  <si>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</si>
  <si>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</si>
  <si>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</si>
  <si>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</si>
  <si>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</si>
  <si>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</si>
  <si>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</si>
  <si>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</si>
  <si>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</si>
  <si>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</si>
  <si>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</si>
  <si>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</si>
  <si>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</si>
  <si>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</si>
  <si>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</si>
  <si>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</si>
  <si>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</si>
  <si>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</si>
  <si>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</si>
  <si>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</si>
  <si>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</si>
  <si>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</si>
  <si>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</si>
  <si>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</si>
  <si>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</si>
  <si>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</si>
  <si>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</si>
  <si>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</si>
  <si>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</si>
  <si>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</si>
  <si>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</si>
  <si>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</si>
  <si>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</si>
  <si>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</si>
  <si>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</si>
  <si>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</si>
  <si>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</si>
  <si>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</si>
  <si>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</si>
  <si>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</si>
  <si>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</si>
  <si>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</si>
  <si>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</si>
  <si>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</si>
  <si>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</si>
  <si>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</si>
  <si>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</si>
  <si>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</si>
  <si>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</si>
  <si>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</si>
  <si>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</si>
  <si>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</si>
  <si>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</si>
  <si>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</si>
  <si>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</si>
  <si>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</si>
  <si>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</si>
  <si>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</si>
  <si>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</si>
  <si>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</si>
  <si>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</si>
  <si>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</si>
  <si>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</si>
  <si>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</si>
  <si>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</si>
  <si>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</si>
  <si>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</si>
  <si>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</si>
  <si>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</si>
  <si>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</si>
  <si>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</si>
  <si>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</si>
  <si>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</si>
  <si>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</si>
  <si>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</si>
  <si>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</si>
  <si>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</si>
  <si>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</si>
  <si>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</si>
  <si>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</si>
  <si>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</si>
  <si>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</si>
  <si>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</si>
  <si>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</si>
  <si>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</si>
  <si>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</si>
  <si>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</si>
  <si>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</si>
  <si>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</si>
  <si>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</si>
  <si>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</si>
  <si>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</si>
  <si>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</si>
  <si>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</si>
  <si>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</si>
  <si>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</si>
  <si>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</si>
  <si>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</si>
  <si>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</si>
  <si>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</si>
  <si>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</si>
  <si>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</si>
  <si>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</si>
  <si>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</si>
  <si>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</si>
  <si>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</si>
  <si>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</si>
  <si>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</si>
  <si>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</si>
  <si>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</si>
  <si>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</si>
  <si>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</si>
  <si>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</si>
  <si>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</si>
  <si>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</si>
  <si>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</si>
  <si>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</si>
  <si>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</si>
  <si>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</si>
  <si>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</si>
  <si>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</si>
  <si>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</si>
  <si>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</si>
  <si>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</si>
  <si>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</si>
  <si>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</si>
  <si>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</si>
  <si>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</si>
  <si>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</si>
  <si>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</si>
  <si>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</si>
  <si>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</si>
  <si>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</si>
  <si>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</si>
  <si>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</si>
  <si>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</si>
  <si>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</si>
  <si>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</si>
  <si>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</si>
  <si>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</si>
  <si>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</si>
  <si>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</si>
  <si>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</si>
  <si>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</si>
  <si>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</si>
  <si>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</si>
  <si>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</si>
  <si>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</si>
  <si>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</si>
  <si>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</si>
  <si>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</si>
  <si>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</si>
  <si>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</si>
  <si>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</si>
  <si>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Fifty-Eight Revised Sheet Replaces Fifty-Seventh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</si>
  <si>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</si>
  <si>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</si>
  <si>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</si>
  <si>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</si>
  <si>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</si>
  <si>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</si>
  <si>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</si>
  <si>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</si>
  <si>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</si>
  <si>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</si>
  <si>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</si>
  <si>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</si>
  <si>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</si>
  <si>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</si>
  <si>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</si>
  <si>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</si>
  <si>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</si>
  <si>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</si>
  <si>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</si>
  <si>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</si>
  <si>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</si>
  <si>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</si>
  <si>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</si>
  <si>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</si>
  <si>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</si>
  <si>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</si>
  <si>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</si>
  <si>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</si>
  <si>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</si>
  <si>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</si>
  <si>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</si>
  <si>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</si>
  <si>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</si>
  <si>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</si>
  <si>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</si>
  <si>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</si>
  <si>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</si>
  <si>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</si>
  <si>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</si>
  <si>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</si>
  <si>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Date of Issue: December 30, 2022</t>
  </si>
  <si>
    <t>Effective Date: February 1, 2023</t>
  </si>
  <si>
    <t>Filed pursuant to Board of Public Utilities of the State of New Jersey directives associated with the BPU Docket No. ER21121246</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</si>
  <si>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</si>
  <si>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</si>
  <si>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</si>
  <si>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</si>
  <si>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</si>
  <si>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</si>
  <si>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</si>
  <si>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</si>
  <si>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</si>
  <si>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</si>
  <si>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</si>
  <si>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</si>
  <si>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</si>
  <si>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</si>
  <si>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</si>
  <si>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</si>
  <si>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</si>
  <si>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</si>
  <si>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</si>
  <si>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</si>
  <si>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</si>
  <si>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Fourth Revised Sheet Replaces Third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</si>
  <si>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</si>
  <si>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</si>
  <si>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</si>
  <si>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</si>
  <si>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</si>
  <si>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</si>
  <si>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</si>
  <si>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</si>
  <si>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</si>
  <si>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</si>
  <si>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September 26, 2022</t>
  </si>
  <si>
    <t>Effective Date: December 1, 2022</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</si>
  <si>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</si>
  <si>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</si>
  <si>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</si>
  <si>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</si>
  <si>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</si>
  <si>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</si>
  <si>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</si>
  <si>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</si>
  <si>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</si>
  <si>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</si>
  <si>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</si>
  <si>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</si>
  <si>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</si>
  <si>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</si>
  <si>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</si>
  <si>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</si>
  <si>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</si>
  <si>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</si>
  <si>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</si>
  <si>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</si>
  <si>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</si>
  <si>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</si>
  <si>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</si>
  <si>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</si>
  <si>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</si>
  <si>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</si>
  <si>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</si>
  <si>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</si>
  <si>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</si>
  <si>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</si>
  <si>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</si>
  <si>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</si>
  <si>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</si>
  <si>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</si>
  <si>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</si>
  <si>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</si>
  <si>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</si>
  <si>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</si>
  <si>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</si>
  <si>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</si>
  <si>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</si>
  <si>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First Revised Sheet Replaces Original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</si>
  <si>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</si>
  <si>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</si>
  <si>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</si>
  <si>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</si>
  <si>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</si>
  <si>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</si>
  <si>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</si>
  <si>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</si>
  <si>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</si>
  <si>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</si>
  <si>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</si>
  <si>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</si>
  <si>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</si>
  <si>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</si>
  <si>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</si>
  <si>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</si>
  <si>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</si>
  <si>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</si>
  <si>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December 19, 2022</t>
  </si>
  <si>
    <t>Effective Date: January 1, 2023</t>
  </si>
  <si>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</si>
  <si>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</si>
  <si>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Fourth Revised Sheet Replaces Third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</si>
  <si>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</si>
  <si>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</si>
  <si>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</si>
  <si>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</si>
  <si>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</si>
  <si>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</si>
  <si>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</si>
  <si>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</si>
  <si>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</si>
  <si>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</si>
  <si>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</si>
  <si>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</si>
  <si>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</si>
  <si>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</si>
  <si>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</si>
  <si>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</si>
  <si>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</si>
  <si>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</si>
  <si>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</si>
  <si>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</si>
  <si>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</si>
  <si>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</si>
  <si>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</si>
  <si>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</si>
  <si>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</si>
  <si>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</si>
  <si>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December 19, 2022</t>
    </r>
  </si>
  <si>
    <t>Filed pursuant to Board of Public Utilities of the State of New Jersey directives associated with the BPU Docket No. ER22070463</t>
  </si>
  <si>
    <t>March, 2023</t>
  </si>
  <si>
    <t>March, 2022</t>
  </si>
  <si>
    <t>[March, 2019]</t>
  </si>
  <si>
    <t>BEESLEYS POINT</t>
  </si>
  <si>
    <t>BELLE PLAIN</t>
  </si>
  <si>
    <t>BRANCHVILLE</t>
  </si>
  <si>
    <t>BROTMANVILLE</t>
  </si>
  <si>
    <t>Estelle Manor</t>
  </si>
  <si>
    <t>HARMERSVILLE</t>
  </si>
  <si>
    <t>HARVEY CEDARS</t>
  </si>
  <si>
    <t>HIGH BAR HARBOR</t>
  </si>
  <si>
    <t>LITTLE EGG HARBOR</t>
  </si>
  <si>
    <t>LOGAN TWP</t>
  </si>
  <si>
    <t>LONGPORT</t>
  </si>
  <si>
    <t>LOVELADIES</t>
  </si>
  <si>
    <t>MT ROYAL</t>
  </si>
  <si>
    <t>PINEY HOLLOW</t>
  </si>
  <si>
    <t>REPAUPO</t>
  </si>
  <si>
    <t>STOW CREEK</t>
  </si>
  <si>
    <t>VOORHEES</t>
  </si>
  <si>
    <t>YORKTOWN</t>
  </si>
  <si>
    <t>07826</t>
  </si>
  <si>
    <t xml:space="preserve"> ABSECON</t>
  </si>
  <si>
    <t xml:space="preserve"> EGG HARBOR TOWNSHIP</t>
  </si>
  <si>
    <t xml:space="preserve"> PLEASANTVILLE</t>
  </si>
  <si>
    <t>#</t>
  </si>
  <si>
    <t>ANCORA</t>
  </si>
  <si>
    <t>BIRCHES SEWELL</t>
  </si>
  <si>
    <t>CALDWELL</t>
  </si>
  <si>
    <t>CHAPEL HEIGHTS</t>
  </si>
  <si>
    <t>DEERFIELD TWP</t>
  </si>
  <si>
    <t>DIAS CREEK</t>
  </si>
  <si>
    <t>EGG HARBOR TWP</t>
  </si>
  <si>
    <t>ELSINBORO</t>
  </si>
  <si>
    <t>ESTELVILLE</t>
  </si>
  <si>
    <t>FLORENCE</t>
  </si>
  <si>
    <t>GANDYS BEACH</t>
  </si>
  <si>
    <t>GRASSY SOUNDS</t>
  </si>
  <si>
    <t>GREENFIELD</t>
  </si>
  <si>
    <t>HALEYVILLE</t>
  </si>
  <si>
    <t>HOLGATE</t>
  </si>
  <si>
    <t>LAKE GARRISON</t>
  </si>
  <si>
    <t>LEEKTOWN</t>
  </si>
  <si>
    <t>MARGATE</t>
  </si>
  <si>
    <t>MC KEE CITY</t>
  </si>
  <si>
    <t>NORTH BEACH HAVEN</t>
  </si>
  <si>
    <t>OCEAN ACRES</t>
  </si>
  <si>
    <t>PENNSGROVE</t>
  </si>
  <si>
    <t>RAINBOW LAKE</t>
  </si>
  <si>
    <t>SHAMONG</t>
  </si>
  <si>
    <t>SOUTH HARRISON</t>
  </si>
  <si>
    <t>STAFFORD TOWNSHIP</t>
  </si>
  <si>
    <t>TOWNBANK</t>
  </si>
  <si>
    <t>VICTORY LAKES</t>
  </si>
  <si>
    <t>WADING RIVER</t>
  </si>
  <si>
    <t>washington township</t>
  </si>
  <si>
    <t>WASHINGTON TWP</t>
  </si>
  <si>
    <t/>
  </si>
  <si>
    <t>07006</t>
  </si>
  <si>
    <t>05081</t>
  </si>
  <si>
    <t>07004</t>
  </si>
  <si>
    <t>08361</t>
  </si>
  <si>
    <t>CARLLS CORNER</t>
  </si>
  <si>
    <t>CHESTNUT NECK</t>
  </si>
  <si>
    <t>CROSS KEYS WMSTOWN</t>
  </si>
  <si>
    <t>DA COSTA</t>
  </si>
  <si>
    <t>DOWNSTOWN</t>
  </si>
  <si>
    <t>EGG HJARBOR TOWNSHIP</t>
  </si>
  <si>
    <t>FAIRVIEW</t>
  </si>
  <si>
    <t>HOPEWELL</t>
  </si>
  <si>
    <t>LAMBS TERRACE</t>
  </si>
  <si>
    <t>MEDFORD FARMS</t>
  </si>
  <si>
    <t>WOOLWICH</t>
  </si>
  <si>
    <t>#/#</t>
  </si>
  <si>
    <t>08096</t>
  </si>
  <si>
    <t>ALDINE</t>
  </si>
  <si>
    <t>BARNEGAT LIGHT</t>
  </si>
  <si>
    <t>EAST VINELAND</t>
  </si>
  <si>
    <t>LAURELDALE</t>
  </si>
  <si>
    <t>MIMOSA LAKES</t>
  </si>
  <si>
    <t>NORTH BEACH</t>
  </si>
  <si>
    <t xml:space="preserve"> Mays Landing</t>
  </si>
  <si>
    <t>BEACH HAVEN PARK</t>
  </si>
  <si>
    <t>CEDAR BONNETT</t>
  </si>
  <si>
    <t>EDGEWOOD</t>
  </si>
  <si>
    <t>N WILDWOOD</t>
  </si>
  <si>
    <t>PINE VALLEY</t>
  </si>
  <si>
    <t>TABERBNACLE</t>
  </si>
  <si>
    <t>08271</t>
  </si>
  <si>
    <t>08097</t>
  </si>
  <si>
    <t>CANTON</t>
  </si>
  <si>
    <t>LONG BEACH TWP</t>
  </si>
  <si>
    <t>PENNY POT</t>
  </si>
  <si>
    <t>ROADSTOWN</t>
  </si>
  <si>
    <t>08099</t>
  </si>
  <si>
    <t>ALLUVIUM</t>
  </si>
  <si>
    <t>BROOKVILLE</t>
  </si>
  <si>
    <t>CAPE MAY BEACH</t>
  </si>
  <si>
    <t>FRANKLIN TWP</t>
  </si>
  <si>
    <t>MARLBORO</t>
  </si>
  <si>
    <t>PORT ELIZABETH'</t>
  </si>
  <si>
    <t>SEAVIEW HARBOR</t>
  </si>
  <si>
    <t>SEAVIEW PARK</t>
  </si>
  <si>
    <t>UNKNOWN_ACE_CITY</t>
  </si>
  <si>
    <t>UPPER PITTSGROVE</t>
  </si>
  <si>
    <t>WEST ATLANTIC CITY</t>
  </si>
  <si>
    <t>WOODBURY HEIGHTS</t>
  </si>
  <si>
    <t>08873</t>
  </si>
  <si>
    <t>00000</t>
  </si>
  <si>
    <t>EAGLESWOOD</t>
  </si>
  <si>
    <t>This data is not tracked</t>
  </si>
  <si>
    <t>See the following Tabs for all the rates and charges</t>
  </si>
  <si>
    <t xml:space="preserve">Notes:  ACE will provide Revenues and Expenses quarterly when the information is publicly available. ACE does not measure or track demand for residential customers, so it cannot be included in this report. </t>
  </si>
  <si>
    <t xml:space="preserve">ACE does not keep supply and revenue data by municipality. Expenses are reported in as Total Utility Operating Expenses. The company does not report operating expenses by Service Classification nor Locality.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</si>
  <si>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</si>
  <si>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Notes:ACE will provide Revenue and Expenses when the information is publicly available. Net Revenue: The company does not report revenue on a gross vs net basis. </t>
  </si>
  <si>
    <t>Unassigned</t>
  </si>
  <si>
    <t>ANCHORAGE POINT</t>
  </si>
  <si>
    <t>ATLANTIS</t>
  </si>
  <si>
    <t>08200</t>
  </si>
  <si>
    <t>BASS RIVER</t>
  </si>
  <si>
    <t>BATES MILL</t>
  </si>
  <si>
    <t>BAYSIDE</t>
  </si>
  <si>
    <t>BEACH HAVEN CREST</t>
  </si>
  <si>
    <t>BEACH HAVEN GARDENS</t>
  </si>
  <si>
    <t>BEACH HAVEN TERRACE</t>
  </si>
  <si>
    <t>BEARS HEAD</t>
  </si>
  <si>
    <t>BECKETT</t>
  </si>
  <si>
    <t>BEEBETOWN</t>
  </si>
  <si>
    <t>BIRCHES TURNERVL</t>
  </si>
  <si>
    <t>08301</t>
  </si>
  <si>
    <t>BOZARTHTOWN</t>
  </si>
  <si>
    <t>BRIGHTON BEACH</t>
  </si>
  <si>
    <t>BUNKER HILL</t>
  </si>
  <si>
    <t>CENTENNIAL LAKES</t>
  </si>
  <si>
    <t>CENTER GROVE</t>
  </si>
  <si>
    <t>COHANSEY</t>
  </si>
  <si>
    <t>CONOVERTOWN</t>
  </si>
  <si>
    <t>DEPTFORD</t>
  </si>
  <si>
    <t>08093</t>
  </si>
  <si>
    <t>DIAMOND BEACH</t>
  </si>
  <si>
    <t>DOWNER</t>
  </si>
  <si>
    <t>DUNBARTON</t>
  </si>
  <si>
    <t>EAST BERLIN</t>
  </si>
  <si>
    <t>ELK TWP</t>
  </si>
  <si>
    <t>ELMTOWNE</t>
  </si>
  <si>
    <t>07631</t>
  </si>
  <si>
    <t>Fawn Lakes</t>
  </si>
  <si>
    <t>FOREST GROVE</t>
  </si>
  <si>
    <t>GOULDTOWN</t>
  </si>
  <si>
    <t>HARDINGVILLE</t>
  </si>
  <si>
    <t>Harrison Twp</t>
  </si>
  <si>
    <t>Haven Beach</t>
  </si>
  <si>
    <t>HEAD OF RIVER</t>
  </si>
  <si>
    <t>08525</t>
  </si>
  <si>
    <t>HOPEWELL TWP</t>
  </si>
  <si>
    <t>IONA</t>
  </si>
  <si>
    <t>JENKINS NECK</t>
  </si>
  <si>
    <t>JOHNSON PLACE</t>
  </si>
  <si>
    <t>LAKE GILMAN</t>
  </si>
  <si>
    <t>08237</t>
  </si>
  <si>
    <t>02021</t>
  </si>
  <si>
    <t>LITTLE EGG HARBOR TOWNSHIP</t>
  </si>
  <si>
    <t>LOGAN TOWNSHIP</t>
  </si>
  <si>
    <t>38332</t>
  </si>
  <si>
    <t>NEW BROOKLYN</t>
  </si>
  <si>
    <t>03346</t>
  </si>
  <si>
    <t>NORTH VINELAND</t>
  </si>
  <si>
    <t>08206</t>
  </si>
  <si>
    <t>NORTONVILLE</t>
  </si>
  <si>
    <t>OAKWOOD BEACH</t>
  </si>
  <si>
    <t>08826</t>
  </si>
  <si>
    <t>OLIVET</t>
  </si>
  <si>
    <t>OTHELLO</t>
  </si>
  <si>
    <t>OYSTER CREEK</t>
  </si>
  <si>
    <t>PALATINE</t>
  </si>
  <si>
    <t>PARVIN STATE PARK</t>
  </si>
  <si>
    <t>PENBRYN</t>
  </si>
  <si>
    <t>PENTON</t>
  </si>
  <si>
    <t>PIERCES POINT</t>
  </si>
  <si>
    <t>08807</t>
  </si>
  <si>
    <t>REEDS BEACH</t>
  </si>
  <si>
    <t>SCOTCH BONNET</t>
  </si>
  <si>
    <t>SEA BREEZE</t>
  </si>
  <si>
    <t>SHAW CREST</t>
  </si>
  <si>
    <t>SHIRLEY</t>
  </si>
  <si>
    <t>08031</t>
  </si>
  <si>
    <t>SOOY PLACE</t>
  </si>
  <si>
    <t>SOUTH HARRISON TOWNS</t>
  </si>
  <si>
    <t>SOUTHAMPTON TOWNSHIP</t>
  </si>
  <si>
    <t>SPRAY BEACH</t>
  </si>
  <si>
    <t>TAUNTON LAKES</t>
  </si>
  <si>
    <t>TOWNSENDS INLET</t>
  </si>
  <si>
    <t>UPPER DEERFIELD TOWNSHIP</t>
  </si>
  <si>
    <t>UPPER TOWNSHIP</t>
  </si>
  <si>
    <t>08034</t>
  </si>
  <si>
    <t>08042</t>
  </si>
  <si>
    <t>WASHINGTON TOWNSHIP</t>
  </si>
  <si>
    <t>WEDGEWOOD SEWELL</t>
  </si>
  <si>
    <t>WEST DEPTFORD</t>
  </si>
  <si>
    <t>WINSLOW TOWNSHIP</t>
  </si>
  <si>
    <t>WOODLAND LAKES</t>
  </si>
  <si>
    <t>WOOLWICH TOWNSHIP</t>
  </si>
  <si>
    <t>MONEY ISLAND</t>
  </si>
  <si>
    <t>08404</t>
  </si>
  <si>
    <t>BATSTO</t>
  </si>
  <si>
    <t>BERLIN TWP</t>
  </si>
  <si>
    <t>28520</t>
  </si>
  <si>
    <t>CUMBERLAND</t>
  </si>
  <si>
    <t>EMMELVILLE</t>
  </si>
  <si>
    <t>EVESHAM</t>
  </si>
  <si>
    <t>02028</t>
  </si>
  <si>
    <t>GLOUCESTER TOWNSHIP</t>
  </si>
  <si>
    <t>HAMILTON TWP</t>
  </si>
  <si>
    <t>HARRISVILLE</t>
  </si>
  <si>
    <t>KINGS GRANT</t>
  </si>
  <si>
    <t>MALLARD ISLAND</t>
  </si>
  <si>
    <t>MENANTICO</t>
  </si>
  <si>
    <t>MIDDLE TOWNSHIP</t>
  </si>
  <si>
    <t>MOUNT LAUREL</t>
  </si>
  <si>
    <t>08054</t>
  </si>
  <si>
    <t>MULLICA TWP</t>
  </si>
  <si>
    <t>NEW SHARON</t>
  </si>
  <si>
    <t>PEAHALA PARK</t>
  </si>
  <si>
    <t>08238</t>
  </si>
  <si>
    <t>08249</t>
  </si>
  <si>
    <t>99999</t>
  </si>
  <si>
    <t>08362</t>
  </si>
  <si>
    <t>WOODMANSIE</t>
  </si>
  <si>
    <t>WOODRUFF</t>
  </si>
  <si>
    <t>MANUMUSKIN</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</si>
  <si>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</si>
  <si>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</si>
  <si>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ALL</t>
  </si>
  <si>
    <t xml:space="preserve">Must be a New Jersey resident and who meet the PAAD eligibility requirements or who receive Supplemental Security Income (SSI). </t>
  </si>
  <si>
    <t xml:space="preserve">PAAD income eligibility adjusted yearly.  </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</si>
  <si>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</si>
  <si>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changed to 60% SMI in 2022.  60% SMI is a higher income limit than 200% FPL.</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</si>
  <si>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they earn less than the maximum income guidelines.  Proof of age is required. If customers are receiving Social Security Disability (SSD) benefits, with households of one or two members only, will be eligible for a NJ SHARES Energy Assistance Grant if they earn less than the maximum household income. Applicants must show proof of current SSD benefit.</t>
  </si>
  <si>
    <t>No changes.</t>
  </si>
  <si>
    <t>Income up to 400% FPL,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</si>
  <si>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Other temporary changes effective October 1, 2021 and in effect until September 30, 2023 include the energy burden requirement reduced from 3% non-electric heat/6% electric heat to 2% non-electric heat/4% electric heat, the monthly benefit cap increasing to $180 and $5 USF monthly benefit for customers meeting income requirements but not energy burden to allow for participation in Fresh Start.</t>
  </si>
  <si>
    <t>Must be enrolled in Universal Service Fund (USF), must have a balance of $60 or more.</t>
  </si>
  <si>
    <t>Customers previously enrolled in Fresh Start are again eligible October 2021 through September 2023.  Also starting October 2021 through September 30, 3023:  forgiveness is earned monthly although it can still be posted quarterly; there is no cap on Fresh Start forgiveness earnings; monthly earnings are now 1/12th of the Fresh Start balance.</t>
  </si>
  <si>
    <t>Should have applied for LIHEAP or USF first; have receipt of past due notice, disconnection notice or are currently disconnected; minimum account balance of $100.  Income eligibility is the same as LIHEAP/USF.</t>
  </si>
  <si>
    <t xml:space="preserve">Program income eligibility reduced to LIHEAP requirements in 2022.  </t>
  </si>
  <si>
    <t>Income eligible up to 400% FPL, must pay own electric bill and have fallen behind on bill.</t>
  </si>
  <si>
    <t>Program closing by end of 2022.</t>
  </si>
  <si>
    <t>County based, household income must meet HUD low- and moderate-income limits for the county, must have suffered a COVID related hardship.</t>
  </si>
  <si>
    <t>Program closed in 2022.</t>
  </si>
  <si>
    <t>Must be experiencing a temporary financial crisis, have arrears on their bill, income at or below the State Median Income and not qualify for LIHEAP, USF or PAGE.</t>
  </si>
  <si>
    <t>None</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</si>
  <si>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  Data starts row 21.</t>
  </si>
  <si>
    <t>Notes:</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</si>
  <si>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</si>
  <si>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</si>
  <si>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</si>
  <si>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</si>
  <si>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ACE will  provide Average $ Amount Billed to Customer Accounts when information is publicly available</t>
  </si>
  <si>
    <t xml:space="preserve">Notes: ACE does not keep expense data by customer class. </t>
  </si>
  <si>
    <t>[Atlantic City Electric]</t>
  </si>
  <si>
    <t>Revised report submitted 7/15/2024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</si>
</sst>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0_);[Red]\(&quot;$&quot;#,##0.000000\)"/>
    <numFmt numFmtId="168" formatCode="&quot;$&quot;#,##0.000000_);\(&quot;$&quot;#,##0.000000\)"/>
    <numFmt numFmtId="169" formatCode="&quot;$&quot;#,##0.00000_);\(&quot;$&quot;#,##0.00000\)"/>
    <numFmt numFmtId="170" formatCode="&quot;$&quot;#,##0"/>
  </numFmts>
  <fonts count="68">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scheme val="minor"/>
    </font>
    <font>
      <sz val="11"/>
      <color rgb="FF000000"/>
      <name val="Calibri"/>
      <family val="2"/>
    </font>
    <font>
      <sz val="10"/>
      <name val="Calibri"/>
      <family val="2"/>
      <scheme val="minor"/>
    </font>
    <font>
      <u/>
      <sz val="11"/>
      <color theme="10"/>
      <name val="Calibri"/>
      <family val="2"/>
      <scheme val="minor"/>
    </font>
    <font>
      <i/>
      <sz val="11"/>
      <color theme="1"/>
      <name val="Calibri"/>
      <family val="2"/>
      <scheme val="minor"/>
    </font>
    <font>
      <b/>
      <sz val="11"/>
      <name val="Calibri"/>
      <family val="2"/>
    </font>
    <font>
      <sz val="11"/>
      <color theme="1"/>
      <name val="Calibri"/>
      <family val="2"/>
      <scheme val="minor"/>
    </font>
    <font>
      <sz val="11"/>
      <color theme="1"/>
      <name val="Arial"/>
      <family val="2"/>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family val="1"/>
    </font>
    <font>
      <u/>
      <sz val="10"/>
      <color rgb="FF000000"/>
      <name val="Arial"/>
      <family val="2"/>
      <charset val="1"/>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0"/>
      <color theme="1"/>
      <name val="Arial"/>
      <family val="2"/>
    </font>
    <font>
      <b/>
      <sz val="14"/>
      <color rgb="FF000000"/>
      <name val="Arial"/>
      <family val="2"/>
    </font>
    <font>
      <sz val="11"/>
      <color theme="1"/>
      <name val="Franklin Gothic Book"/>
      <family val="2"/>
    </font>
    <font>
      <sz val="10"/>
      <color rgb="FF000000"/>
      <name val="Arial"/>
      <family val="2"/>
    </font>
    <font>
      <sz val="11"/>
      <color rgb="FF000000"/>
      <name val="Calibri"/>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rgb="FF000000"/>
      </right>
      <top style="thin">
        <color rgb="FF000000"/>
      </top>
      <bottom style="thin">
        <color rgb="FF000000"/>
      </bottom>
      <diagonal/>
    </border>
    <border>
      <left/>
      <right/>
      <top/>
      <bottom style="thick">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double">
        <color indexed="64"/>
      </bottom>
      <diagonal/>
    </border>
    <border>
      <left/>
      <right/>
      <top/>
      <bottom style="double">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s>
  <cellStyleXfs count="3">
    <xf numFmtId="0" fontId="0" fillId="0" borderId="0"/>
    <xf numFmtId="0" fontId="21" fillId="0" borderId="0" applyNumberFormat="0" applyFill="0" applyBorder="0" applyAlignment="0" applyProtection="0"/>
    <xf numFmtId="44" fontId="24" fillId="0" borderId="0" applyFont="0" applyFill="0" applyBorder="0" applyAlignment="0" applyProtection="0"/>
  </cellStyleXfs>
  <cellXfs count="51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2" fillId="10" borderId="0" xfId="0" applyFont="1" applyFill="1" applyAlignment="1">
      <alignment horizontal="left"/>
    </xf>
    <xf numFmtId="0" fontId="18" fillId="10" borderId="0" xfId="0" applyFont="1" applyFill="1"/>
    <xf numFmtId="0" fontId="19" fillId="0" borderId="3" xfId="0" applyFont="1" applyBorder="1"/>
    <xf numFmtId="0" fontId="19" fillId="0" borderId="4" xfId="0" applyFont="1" applyBorder="1"/>
    <xf numFmtId="0" fontId="19" fillId="0" borderId="4" xfId="0" applyFont="1" applyBorder="1" applyAlignment="1">
      <alignment wrapText="1"/>
    </xf>
    <xf numFmtId="0" fontId="19" fillId="0" borderId="57" xfId="0" applyFont="1" applyBorder="1"/>
    <xf numFmtId="0" fontId="19" fillId="0" borderId="60" xfId="0" applyFont="1" applyBorder="1"/>
    <xf numFmtId="0" fontId="19" fillId="0" borderId="60" xfId="0" applyFont="1" applyBorder="1" applyAlignment="1">
      <alignment wrapText="1"/>
    </xf>
    <xf numFmtId="0" fontId="19" fillId="0" borderId="61" xfId="0" applyFont="1" applyBorder="1"/>
    <xf numFmtId="0" fontId="19" fillId="0" borderId="62" xfId="0" applyFont="1" applyBorder="1" applyAlignment="1">
      <alignment wrapText="1"/>
    </xf>
    <xf numFmtId="0" fontId="7" fillId="6" borderId="1" xfId="0" applyFont="1" applyFill="1" applyBorder="1"/>
    <xf numFmtId="0" fontId="0" fillId="0" borderId="1" xfId="0" applyBorder="1"/>
    <xf numFmtId="0" fontId="19" fillId="0" borderId="62" xfId="0" applyFont="1" applyBorder="1"/>
    <xf numFmtId="0" fontId="0" fillId="0" borderId="57" xfId="0" applyBorder="1"/>
    <xf numFmtId="0" fontId="7" fillId="6" borderId="63" xfId="0" applyFont="1" applyFill="1" applyBorder="1"/>
    <xf numFmtId="0" fontId="19" fillId="0" borderId="3" xfId="0" applyFont="1" applyBorder="1" applyAlignment="1">
      <alignment wrapText="1"/>
    </xf>
    <xf numFmtId="0" fontId="20" fillId="0" borderId="3" xfId="0" applyFont="1" applyBorder="1" applyAlignment="1">
      <alignment wrapText="1"/>
    </xf>
    <xf numFmtId="164" fontId="7" fillId="0" borderId="3" xfId="0" applyNumberFormat="1" applyFont="1" applyBorder="1"/>
    <xf numFmtId="164" fontId="7" fillId="0" borderId="29" xfId="0" applyNumberFormat="1" applyFont="1" applyBorder="1"/>
    <xf numFmtId="0" fontId="21" fillId="0" borderId="1" xfId="1" applyBorder="1"/>
    <xf numFmtId="4" fontId="7" fillId="0" borderId="29" xfId="0" applyNumberFormat="1" applyFont="1" applyBorder="1"/>
    <xf numFmtId="3" fontId="7" fillId="0" borderId="29" xfId="0" applyNumberFormat="1" applyFont="1" applyBorder="1"/>
    <xf numFmtId="43" fontId="7" fillId="0" borderId="29" xfId="0" applyNumberFormat="1" applyFont="1" applyBorder="1" applyAlignment="1">
      <alignment horizontal="center"/>
    </xf>
    <xf numFmtId="3" fontId="7" fillId="0" borderId="46" xfId="0" applyNumberFormat="1" applyFont="1" applyBorder="1"/>
    <xf numFmtId="4" fontId="7" fillId="0" borderId="46" xfId="0" applyNumberFormat="1" applyFont="1" applyBorder="1"/>
    <xf numFmtId="43" fontId="7" fillId="0" borderId="48" xfId="0" applyNumberFormat="1" applyFont="1" applyBorder="1" applyAlignment="1">
      <alignment horizontal="center"/>
    </xf>
    <xf numFmtId="0" fontId="22" fillId="0" borderId="0" xfId="0" applyFont="1"/>
    <xf numFmtId="0" fontId="23"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8" xfId="0" applyNumberFormat="1" applyFont="1" applyBorder="1" applyAlignment="1">
      <alignment horizontal="center"/>
    </xf>
    <xf numFmtId="0" fontId="7" fillId="6" borderId="23" xfId="0" applyFont="1" applyFill="1" applyBorder="1" applyAlignment="1">
      <alignment horizontal="right"/>
    </xf>
    <xf numFmtId="1" fontId="7" fillId="0" borderId="3" xfId="0" applyNumberFormat="1" applyFont="1" applyBorder="1"/>
    <xf numFmtId="1" fontId="7" fillId="0" borderId="29" xfId="0" applyNumberFormat="1" applyFont="1" applyBorder="1"/>
    <xf numFmtId="165" fontId="7" fillId="6" borderId="0" xfId="2" applyNumberFormat="1" applyFont="1" applyFill="1"/>
    <xf numFmtId="165" fontId="9" fillId="6" borderId="0" xfId="2" applyNumberFormat="1" applyFont="1" applyFill="1" applyAlignment="1">
      <alignment horizontal="left" vertical="top"/>
    </xf>
    <xf numFmtId="165" fontId="1" fillId="6" borderId="0" xfId="2" applyNumberFormat="1" applyFont="1" applyFill="1" applyAlignment="1">
      <alignment horizontal="left" vertical="top"/>
    </xf>
    <xf numFmtId="165" fontId="7" fillId="0" borderId="0" xfId="2" applyNumberFormat="1" applyFont="1"/>
    <xf numFmtId="165" fontId="1" fillId="4" borderId="3" xfId="2" applyNumberFormat="1" applyFont="1" applyFill="1" applyBorder="1" applyAlignment="1">
      <alignment horizontal="center" vertical="center"/>
    </xf>
    <xf numFmtId="165" fontId="7" fillId="0" borderId="3" xfId="2" applyNumberFormat="1" applyFont="1" applyBorder="1"/>
    <xf numFmtId="165" fontId="7" fillId="0" borderId="29" xfId="2" applyNumberFormat="1" applyFont="1" applyBorder="1"/>
    <xf numFmtId="165" fontId="9" fillId="5" borderId="3" xfId="2" applyNumberFormat="1" applyFont="1" applyFill="1" applyBorder="1" applyAlignment="1">
      <alignment horizontal="center" vertical="center" wrapText="1"/>
    </xf>
    <xf numFmtId="0" fontId="21" fillId="0" borderId="3" xfId="1" applyBorder="1"/>
    <xf numFmtId="0" fontId="0" fillId="0" borderId="3" xfId="0" applyBorder="1" applyAlignment="1">
      <alignment wrapText="1"/>
    </xf>
    <xf numFmtId="0" fontId="25" fillId="0" borderId="0" xfId="0" quotePrefix="1" applyFont="1"/>
    <xf numFmtId="166" fontId="7" fillId="0" borderId="1" xfId="0" applyNumberFormat="1" applyFont="1" applyBorder="1"/>
    <xf numFmtId="166" fontId="7" fillId="0" borderId="38" xfId="0" applyNumberFormat="1" applyFont="1" applyBorder="1"/>
    <xf numFmtId="0" fontId="26" fillId="0" borderId="0" xfId="0" applyFont="1"/>
    <xf numFmtId="0" fontId="27" fillId="0" borderId="0" xfId="0" applyFont="1"/>
    <xf numFmtId="0" fontId="27" fillId="0" borderId="51" xfId="0" applyFont="1" applyBorder="1"/>
    <xf numFmtId="0" fontId="28" fillId="0" borderId="0" xfId="0" applyFont="1"/>
    <xf numFmtId="8" fontId="28" fillId="0" borderId="0" xfId="0" applyNumberFormat="1" applyFont="1"/>
    <xf numFmtId="0" fontId="29" fillId="0" borderId="0" xfId="0" applyFont="1"/>
    <xf numFmtId="0" fontId="28" fillId="0" borderId="51" xfId="0" applyFont="1" applyBorder="1"/>
    <xf numFmtId="0" fontId="26" fillId="0" borderId="51" xfId="0" applyFont="1" applyBorder="1"/>
    <xf numFmtId="0" fontId="26" fillId="0" borderId="64" xfId="0" applyFont="1" applyBorder="1"/>
    <xf numFmtId="0" fontId="30" fillId="0" borderId="0" xfId="0" applyFont="1"/>
    <xf numFmtId="0" fontId="31" fillId="0" borderId="0" xfId="0" applyFont="1"/>
    <xf numFmtId="8" fontId="31" fillId="0" borderId="0" xfId="0" applyNumberFormat="1" applyFont="1"/>
    <xf numFmtId="0" fontId="32" fillId="0" borderId="0" xfId="0" applyFont="1"/>
    <xf numFmtId="0" fontId="31" fillId="0" borderId="51" xfId="0" applyFont="1" applyBorder="1"/>
    <xf numFmtId="0" fontId="33" fillId="0" borderId="0" xfId="0" applyFont="1"/>
    <xf numFmtId="0" fontId="27" fillId="0" borderId="64" xfId="0" applyFont="1" applyBorder="1"/>
    <xf numFmtId="0" fontId="34" fillId="0" borderId="0" xfId="0" applyFont="1"/>
    <xf numFmtId="8" fontId="34" fillId="0" borderId="0" xfId="0" applyNumberFormat="1" applyFont="1"/>
    <xf numFmtId="0" fontId="35" fillId="0" borderId="0" xfId="0" applyFont="1"/>
    <xf numFmtId="0" fontId="36" fillId="0" borderId="0" xfId="0" applyFont="1"/>
    <xf numFmtId="8" fontId="26" fillId="0" borderId="0" xfId="0" applyNumberFormat="1" applyFont="1"/>
    <xf numFmtId="0" fontId="37" fillId="0" borderId="0" xfId="0" applyFont="1"/>
    <xf numFmtId="0" fontId="38" fillId="0" borderId="0" xfId="0" applyFont="1"/>
    <xf numFmtId="0" fontId="39" fillId="0" borderId="0" xfId="0" applyFont="1"/>
    <xf numFmtId="0" fontId="40" fillId="0" borderId="0" xfId="0" applyFont="1"/>
    <xf numFmtId="3" fontId="32" fillId="0" borderId="0" xfId="0" applyNumberFormat="1" applyFont="1"/>
    <xf numFmtId="8" fontId="32" fillId="0" borderId="0" xfId="0" applyNumberFormat="1" applyFont="1"/>
    <xf numFmtId="0" fontId="41" fillId="0" borderId="0" xfId="0" applyFont="1"/>
    <xf numFmtId="0" fontId="42" fillId="0" borderId="0" xfId="0" applyFont="1"/>
    <xf numFmtId="3" fontId="42" fillId="0" borderId="0" xfId="0" applyNumberFormat="1" applyFont="1"/>
    <xf numFmtId="8" fontId="42" fillId="0" borderId="0" xfId="0" applyNumberFormat="1" applyFont="1"/>
    <xf numFmtId="0" fontId="31" fillId="11" borderId="18" xfId="0" applyFont="1" applyFill="1" applyBorder="1"/>
    <xf numFmtId="0" fontId="31" fillId="11" borderId="51" xfId="0" applyFont="1" applyFill="1" applyBorder="1"/>
    <xf numFmtId="0" fontId="31" fillId="11" borderId="52" xfId="0" applyFont="1" applyFill="1" applyBorder="1"/>
    <xf numFmtId="0" fontId="31" fillId="11" borderId="23" xfId="0" applyFont="1" applyFill="1" applyBorder="1"/>
    <xf numFmtId="0" fontId="0" fillId="11" borderId="0" xfId="0" applyFill="1"/>
    <xf numFmtId="0" fontId="31" fillId="11" borderId="0" xfId="0" applyFont="1" applyFill="1"/>
    <xf numFmtId="0" fontId="0" fillId="11" borderId="62" xfId="0" applyFill="1" applyBorder="1"/>
    <xf numFmtId="0" fontId="28" fillId="11" borderId="0" xfId="0" applyFont="1" applyFill="1"/>
    <xf numFmtId="0" fontId="44" fillId="11" borderId="23" xfId="0" applyFont="1" applyFill="1" applyBorder="1"/>
    <xf numFmtId="0" fontId="44" fillId="11" borderId="0" xfId="0" applyFont="1" applyFill="1"/>
    <xf numFmtId="0" fontId="28" fillId="11" borderId="23" xfId="0" applyFont="1" applyFill="1" applyBorder="1"/>
    <xf numFmtId="0" fontId="28" fillId="0" borderId="62" xfId="0" applyFont="1" applyBorder="1"/>
    <xf numFmtId="0" fontId="0" fillId="0" borderId="62" xfId="0" applyBorder="1"/>
    <xf numFmtId="0" fontId="31" fillId="11" borderId="65" xfId="0" applyFont="1" applyFill="1" applyBorder="1"/>
    <xf numFmtId="0" fontId="0" fillId="0" borderId="66" xfId="0" applyBorder="1"/>
    <xf numFmtId="0" fontId="0" fillId="0" borderId="60" xfId="0" applyBorder="1"/>
    <xf numFmtId="0" fontId="45" fillId="0" borderId="0" xfId="0" applyFont="1"/>
    <xf numFmtId="0" fontId="46" fillId="0" borderId="0" xfId="0" applyFont="1"/>
    <xf numFmtId="0" fontId="37" fillId="0" borderId="66" xfId="0" applyFont="1" applyBorder="1"/>
    <xf numFmtId="0" fontId="48" fillId="0" borderId="0" xfId="0" applyFont="1"/>
    <xf numFmtId="0" fontId="46" fillId="0" borderId="0" xfId="0" quotePrefix="1" applyFont="1"/>
    <xf numFmtId="0" fontId="46" fillId="11" borderId="0" xfId="0" applyFont="1" applyFill="1"/>
    <xf numFmtId="0" fontId="46" fillId="11" borderId="0" xfId="0" quotePrefix="1" applyFont="1" applyFill="1"/>
    <xf numFmtId="0" fontId="42" fillId="11" borderId="0" xfId="0" applyFont="1" applyFill="1"/>
    <xf numFmtId="0" fontId="32" fillId="11" borderId="0" xfId="0" applyFont="1" applyFill="1"/>
    <xf numFmtId="0" fontId="46" fillId="11" borderId="66" xfId="0" applyFont="1" applyFill="1" applyBorder="1"/>
    <xf numFmtId="0" fontId="46" fillId="11" borderId="6" xfId="0" applyFont="1" applyFill="1" applyBorder="1"/>
    <xf numFmtId="0" fontId="46" fillId="11" borderId="6" xfId="0" quotePrefix="1" applyFont="1" applyFill="1" applyBorder="1"/>
    <xf numFmtId="0" fontId="44" fillId="0" borderId="0" xfId="0" applyFont="1"/>
    <xf numFmtId="0" fontId="49" fillId="0" borderId="0" xfId="0" applyFont="1"/>
    <xf numFmtId="0" fontId="52" fillId="0" borderId="0" xfId="0" applyFont="1"/>
    <xf numFmtId="0" fontId="51" fillId="0" borderId="0" xfId="0" applyFont="1"/>
    <xf numFmtId="0" fontId="53" fillId="0" borderId="0" xfId="0" applyFont="1"/>
    <xf numFmtId="0" fontId="54" fillId="0" borderId="0" xfId="0" applyFont="1"/>
    <xf numFmtId="0" fontId="56" fillId="0" borderId="0" xfId="0" applyFont="1"/>
    <xf numFmtId="0" fontId="34" fillId="0" borderId="0" xfId="0" quotePrefix="1" applyFont="1"/>
    <xf numFmtId="0" fontId="58" fillId="0" borderId="0" xfId="0" applyFont="1"/>
    <xf numFmtId="0" fontId="59" fillId="0" borderId="0" xfId="0" applyFont="1"/>
    <xf numFmtId="0" fontId="62" fillId="0" borderId="0" xfId="0" applyFont="1"/>
    <xf numFmtId="0" fontId="31" fillId="0" borderId="0" xfId="0" quotePrefix="1" applyFont="1"/>
    <xf numFmtId="164" fontId="7" fillId="0" borderId="2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44" fontId="7" fillId="0" borderId="46" xfId="0" applyNumberFormat="1" applyFont="1" applyBorder="1"/>
    <xf numFmtId="44" fontId="7" fillId="0" borderId="58" xfId="0" applyNumberFormat="1" applyFont="1" applyBorder="1"/>
    <xf numFmtId="44" fontId="7" fillId="0" borderId="54" xfId="0" applyNumberFormat="1" applyFont="1" applyBorder="1"/>
    <xf numFmtId="44" fontId="7" fillId="6" borderId="3" xfId="0" applyNumberFormat="1" applyFont="1" applyFill="1" applyBorder="1"/>
    <xf numFmtId="44" fontId="7" fillId="6" borderId="28" xfId="0" applyNumberFormat="1" applyFont="1" applyFill="1" applyBorder="1"/>
    <xf numFmtId="44" fontId="7" fillId="6" borderId="29" xfId="0" applyNumberFormat="1" applyFont="1" applyFill="1" applyBorder="1"/>
    <xf numFmtId="166" fontId="8" fillId="6" borderId="0" xfId="0" applyNumberFormat="1" applyFont="1" applyFill="1"/>
    <xf numFmtId="166" fontId="7" fillId="6" borderId="0" xfId="0" applyNumberFormat="1" applyFont="1" applyFill="1"/>
    <xf numFmtId="166" fontId="1" fillId="6" borderId="0" xfId="0" applyNumberFormat="1" applyFont="1" applyFill="1" applyAlignment="1">
      <alignment vertical="top" wrapText="1"/>
    </xf>
    <xf numFmtId="166" fontId="7" fillId="2" borderId="0" xfId="0" applyNumberFormat="1" applyFont="1" applyFill="1"/>
    <xf numFmtId="166" fontId="7" fillId="0" borderId="0" xfId="0" applyNumberFormat="1" applyFont="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29" xfId="0" applyNumberFormat="1" applyFont="1" applyBorder="1" applyAlignment="1">
      <alignment horizontal="center"/>
    </xf>
    <xf numFmtId="166" fontId="7" fillId="0" borderId="29" xfId="0" applyNumberFormat="1" applyFont="1" applyBorder="1"/>
    <xf numFmtId="166" fontId="1" fillId="5" borderId="3" xfId="0" applyNumberFormat="1" applyFont="1" applyFill="1" applyBorder="1" applyAlignment="1">
      <alignment horizontal="center" vertical="center" wrapText="1"/>
    </xf>
    <xf numFmtId="2" fontId="7" fillId="6" borderId="0" xfId="0" applyNumberFormat="1" applyFont="1" applyFill="1"/>
    <xf numFmtId="2" fontId="7" fillId="6" borderId="0" xfId="0" applyNumberFormat="1" applyFont="1" applyFill="1" applyAlignment="1">
      <alignment horizontal="right"/>
    </xf>
    <xf numFmtId="2" fontId="7" fillId="0" borderId="0" xfId="0" applyNumberFormat="1" applyFont="1"/>
    <xf numFmtId="2" fontId="1" fillId="4" borderId="3" xfId="0" applyNumberFormat="1" applyFont="1" applyFill="1" applyBorder="1" applyAlignment="1">
      <alignment horizontal="center" vertical="center" wrapText="1"/>
    </xf>
    <xf numFmtId="2" fontId="7" fillId="0" borderId="3" xfId="0" applyNumberFormat="1" applyFont="1" applyBorder="1"/>
    <xf numFmtId="2" fontId="1" fillId="5" borderId="3" xfId="0" applyNumberFormat="1" applyFont="1" applyFill="1" applyBorder="1" applyAlignment="1">
      <alignment horizontal="center" vertical="center" wrapText="1"/>
    </xf>
    <xf numFmtId="166" fontId="1" fillId="6" borderId="0" xfId="0" applyNumberFormat="1" applyFont="1" applyFill="1" applyAlignment="1">
      <alignment horizontal="left" vertical="center" wrapText="1"/>
    </xf>
    <xf numFmtId="166" fontId="7" fillId="0" borderId="48" xfId="0" applyNumberFormat="1" applyFont="1" applyBorder="1"/>
    <xf numFmtId="166" fontId="1" fillId="6" borderId="0" xfId="0" applyNumberFormat="1" applyFont="1" applyFill="1" applyAlignment="1">
      <alignment vertical="center" wrapText="1"/>
    </xf>
    <xf numFmtId="166" fontId="7" fillId="6" borderId="0" xfId="0" applyNumberFormat="1" applyFont="1" applyFill="1" applyAlignment="1">
      <alignment horizontal="right"/>
    </xf>
    <xf numFmtId="166" fontId="9" fillId="5" borderId="3" xfId="0" applyNumberFormat="1" applyFont="1" applyFill="1" applyBorder="1" applyAlignment="1">
      <alignment horizontal="center" vertical="center" wrapText="1"/>
    </xf>
    <xf numFmtId="0" fontId="7" fillId="0" borderId="67" xfId="0" applyFont="1" applyBorder="1"/>
    <xf numFmtId="166" fontId="7" fillId="6" borderId="68" xfId="0" applyNumberFormat="1" applyFont="1" applyFill="1" applyBorder="1"/>
    <xf numFmtId="166" fontId="7" fillId="0" borderId="67" xfId="0" applyNumberFormat="1" applyFont="1" applyBorder="1"/>
    <xf numFmtId="0" fontId="2" fillId="0" borderId="23" xfId="0" applyFont="1" applyBorder="1"/>
    <xf numFmtId="44" fontId="7" fillId="0" borderId="3" xfId="2" applyFont="1" applyBorder="1"/>
    <xf numFmtId="44" fontId="7" fillId="0" borderId="59" xfId="2" applyFont="1" applyBorder="1"/>
    <xf numFmtId="44" fontId="7" fillId="0" borderId="46" xfId="2" applyFont="1" applyBorder="1"/>
    <xf numFmtId="44" fontId="7" fillId="0" borderId="30" xfId="2" applyFont="1" applyBorder="1"/>
    <xf numFmtId="44" fontId="7" fillId="6" borderId="0" xfId="2" applyFont="1" applyFill="1"/>
    <xf numFmtId="44" fontId="2" fillId="0" borderId="3" xfId="2" applyFont="1" applyBorder="1" applyAlignment="1">
      <alignment horizontal="center" vertical="center"/>
    </xf>
    <xf numFmtId="44" fontId="7" fillId="0" borderId="28" xfId="2" applyFont="1" applyBorder="1"/>
    <xf numFmtId="44" fontId="7" fillId="0" borderId="0" xfId="2" applyFont="1"/>
    <xf numFmtId="44" fontId="7" fillId="6" borderId="3" xfId="2" applyFont="1" applyFill="1" applyBorder="1"/>
    <xf numFmtId="44" fontId="7" fillId="6" borderId="59" xfId="2" applyFont="1" applyFill="1" applyBorder="1"/>
    <xf numFmtId="44" fontId="7" fillId="6" borderId="26" xfId="2" applyFont="1" applyFill="1" applyBorder="1"/>
    <xf numFmtId="44" fontId="7" fillId="6" borderId="28" xfId="2" applyFont="1" applyFill="1" applyBorder="1"/>
    <xf numFmtId="44" fontId="7" fillId="6" borderId="29" xfId="2" applyFont="1" applyFill="1" applyBorder="1"/>
    <xf numFmtId="44" fontId="7" fillId="6" borderId="30" xfId="2" applyFont="1" applyFill="1" applyBorder="1"/>
    <xf numFmtId="0" fontId="64" fillId="12" borderId="0" xfId="0" applyFont="1" applyFill="1"/>
    <xf numFmtId="167" fontId="31" fillId="0" borderId="0" xfId="0" applyNumberFormat="1" applyFont="1"/>
    <xf numFmtId="168" fontId="31" fillId="0" borderId="0" xfId="0" applyNumberFormat="1" applyFont="1" applyFill="1"/>
    <xf numFmtId="169" fontId="28" fillId="0" borderId="0" xfId="0" applyNumberFormat="1" applyFont="1"/>
    <xf numFmtId="167" fontId="34" fillId="0" borderId="0" xfId="0" applyNumberFormat="1" applyFont="1"/>
    <xf numFmtId="168" fontId="34" fillId="0" borderId="0" xfId="0" applyNumberFormat="1" applyFont="1"/>
    <xf numFmtId="167" fontId="0" fillId="0" borderId="0" xfId="0" applyNumberFormat="1"/>
    <xf numFmtId="14" fontId="2" fillId="10" borderId="0" xfId="0" applyNumberFormat="1" applyFont="1" applyFill="1" applyAlignment="1">
      <alignment horizontal="left"/>
    </xf>
    <xf numFmtId="167" fontId="28" fillId="0" borderId="0" xfId="0" applyNumberFormat="1" applyFont="1"/>
    <xf numFmtId="0" fontId="2" fillId="10" borderId="0" xfId="0" applyFont="1" applyFill="1"/>
    <xf numFmtId="0" fontId="1" fillId="10" borderId="0" xfId="0" applyFont="1" applyFill="1"/>
    <xf numFmtId="1" fontId="7" fillId="0" borderId="28" xfId="0" applyNumberFormat="1" applyFont="1" applyBorder="1" applyAlignment="1">
      <alignment horizontal="center"/>
    </xf>
    <xf numFmtId="1" fontId="7" fillId="0" borderId="29" xfId="0" applyNumberFormat="1" applyFont="1" applyBorder="1" applyAlignment="1">
      <alignment horizontal="center"/>
    </xf>
    <xf numFmtId="0" fontId="9" fillId="0" borderId="0" xfId="0" applyFont="1"/>
    <xf numFmtId="0" fontId="7" fillId="0" borderId="48" xfId="0" applyFont="1" applyBorder="1"/>
    <xf numFmtId="0" fontId="9" fillId="6" borderId="0" xfId="0" applyFont="1" applyFill="1" applyBorder="1" applyAlignment="1">
      <alignment horizontal="left" vertical="center" wrapText="1"/>
    </xf>
    <xf numFmtId="0" fontId="9" fillId="6" borderId="62" xfId="0" applyFont="1" applyFill="1" applyBorder="1" applyAlignment="1">
      <alignment horizontal="left" vertical="center" wrapText="1"/>
    </xf>
    <xf numFmtId="0" fontId="25" fillId="0" borderId="23" xfId="0" quotePrefix="1" applyFont="1" applyBorder="1"/>
    <xf numFmtId="0" fontId="7" fillId="6" borderId="23" xfId="0" applyFont="1" applyFill="1" applyBorder="1" applyAlignment="1">
      <alignment horizontal="left" vertical="center"/>
    </xf>
    <xf numFmtId="0" fontId="9" fillId="4" borderId="5" xfId="0" applyFont="1" applyFill="1" applyBorder="1" applyAlignment="1">
      <alignment horizontal="center" vertical="center" wrapText="1"/>
    </xf>
    <xf numFmtId="0" fontId="7" fillId="0" borderId="69" xfId="0" applyFont="1" applyBorder="1"/>
    <xf numFmtId="0" fontId="7" fillId="0" borderId="70" xfId="0" applyFont="1" applyBorder="1"/>
    <xf numFmtId="0" fontId="7" fillId="6" borderId="0" xfId="0" applyFont="1" applyFill="1" applyBorder="1"/>
    <xf numFmtId="0" fontId="7" fillId="6" borderId="62" xfId="0" applyFont="1" applyFill="1" applyBorder="1"/>
    <xf numFmtId="0" fontId="7" fillId="6" borderId="0" xfId="0" quotePrefix="1" applyFont="1" applyFill="1" applyBorder="1"/>
    <xf numFmtId="0" fontId="7" fillId="6" borderId="62" xfId="0" applyFont="1" applyFill="1" applyBorder="1" applyAlignment="1">
      <alignment horizontal="right"/>
    </xf>
    <xf numFmtId="0" fontId="66" fillId="0" borderId="0" xfId="0" applyFont="1" applyAlignment="1">
      <alignment wrapText="1"/>
    </xf>
    <xf numFmtId="0" fontId="7" fillId="0" borderId="3" xfId="0" applyFont="1" applyBorder="1" applyAlignment="1">
      <alignment wrapText="1"/>
    </xf>
    <xf numFmtId="0" fontId="7" fillId="0" borderId="11" xfId="0" applyFont="1" applyBorder="1" applyAlignment="1">
      <alignment wrapText="1"/>
    </xf>
    <xf numFmtId="0" fontId="66" fillId="0" borderId="0" xfId="0" applyFont="1" applyAlignment="1">
      <alignment vertical="center" wrapText="1"/>
    </xf>
    <xf numFmtId="0" fontId="18" fillId="0" borderId="0" xfId="0" applyFont="1" applyAlignment="1">
      <alignment wrapText="1"/>
    </xf>
    <xf numFmtId="0" fontId="67" fillId="0" borderId="0" xfId="0" applyFont="1" applyAlignment="1">
      <alignment vertical="center" wrapText="1"/>
    </xf>
    <xf numFmtId="0" fontId="65" fillId="6" borderId="0" xfId="0" applyFont="1" applyFill="1" applyAlignment="1">
      <alignment vertical="center" wrapText="1"/>
    </xf>
    <xf numFmtId="170" fontId="7" fillId="0" borderId="3" xfId="0" applyNumberFormat="1" applyFont="1" applyBorder="1"/>
    <xf numFmtId="170" fontId="63" fillId="0" borderId="3" xfId="0" applyNumberFormat="1" applyFont="1" applyBorder="1"/>
    <xf numFmtId="5" fontId="7" fillId="0" borderId="3" xfId="0" applyNumberFormat="1" applyFont="1" applyBorder="1"/>
    <xf numFmtId="5" fontId="63" fillId="0" borderId="3" xfId="0" applyNumberFormat="1" applyFont="1" applyBorder="1"/>
    <xf numFmtId="165" fontId="63" fillId="0" borderId="3" xfId="2" applyNumberFormat="1" applyFont="1" applyBorder="1"/>
    <xf numFmtId="165" fontId="63" fillId="0" borderId="29" xfId="2" applyNumberFormat="1" applyFont="1" applyBorder="1"/>
    <xf numFmtId="164" fontId="63" fillId="0" borderId="28" xfId="0" applyNumberFormat="1" applyFont="1" applyBorder="1"/>
    <xf numFmtId="0" fontId="2" fillId="10" borderId="23" xfId="0" applyFont="1" applyFill="1" applyBorder="1" applyAlignment="1">
      <alignment horizontal="left" vertical="top" wrapText="1"/>
    </xf>
    <xf numFmtId="0" fontId="2" fillId="10" borderId="0" xfId="0" applyFont="1" applyFill="1" applyBorder="1" applyAlignment="1">
      <alignment horizontal="left" vertical="top" wrapText="1"/>
    </xf>
    <xf numFmtId="0" fontId="1" fillId="6" borderId="0" xfId="0" applyFont="1" applyFill="1" applyAlignment="1">
      <alignment horizontal="left" vertical="center" wrapText="1"/>
    </xf>
    <xf numFmtId="0" fontId="7" fillId="6" borderId="23" xfId="0" applyFont="1" applyFill="1" applyBorder="1" applyAlignment="1">
      <alignment horizontal="left" wrapText="1"/>
    </xf>
    <xf numFmtId="1" fontId="7" fillId="6" borderId="23" xfId="2" applyNumberFormat="1" applyFont="1" applyFill="1" applyBorder="1"/>
    <xf numFmtId="1" fontId="7" fillId="6" borderId="0" xfId="0" applyNumberFormat="1" applyFont="1" applyFill="1"/>
    <xf numFmtId="1" fontId="7" fillId="0" borderId="23" xfId="0" applyNumberFormat="1" applyFont="1" applyBorder="1"/>
    <xf numFmtId="0" fontId="7" fillId="6" borderId="0" xfId="0" applyFont="1" applyFill="1" applyAlignment="1">
      <alignment horizontal="left" wrapText="1"/>
    </xf>
    <xf numFmtId="1" fontId="7" fillId="6" borderId="2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23" xfId="0" applyFont="1" applyBorder="1" applyAlignment="1">
      <alignment vertical="top" wrapText="1"/>
    </xf>
    <xf numFmtId="0" fontId="2" fillId="0" borderId="0" xfId="0" applyFont="1" applyAlignment="1">
      <alignmen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8"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7" fillId="0" borderId="0" xfId="0" applyFont="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44" fontId="1" fillId="3" borderId="5" xfId="2"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 fillId="6" borderId="0" xfId="0" applyFont="1" applyFill="1" applyBorder="1" applyAlignment="1">
      <alignment horizontal="left" wrapText="1"/>
    </xf>
    <xf numFmtId="0" fontId="7" fillId="6" borderId="62" xfId="0" applyFont="1" applyFill="1" applyBorder="1" applyAlignment="1">
      <alignment horizontal="left" wrapText="1"/>
    </xf>
    <xf numFmtId="0" fontId="2" fillId="10" borderId="23" xfId="0" applyFont="1" applyFill="1" applyBorder="1" applyAlignment="1">
      <alignment horizontal="left" wrapText="1"/>
    </xf>
    <xf numFmtId="0" fontId="2" fillId="10" borderId="0" xfId="0" applyFont="1" applyFill="1" applyBorder="1" applyAlignment="1">
      <alignment horizontal="left" wrapText="1"/>
    </xf>
    <xf numFmtId="0" fontId="2" fillId="10" borderId="23" xfId="0" applyFont="1" applyFill="1" applyBorder="1" applyAlignment="1">
      <alignment horizontal="left" vertical="top" wrapText="1"/>
    </xf>
    <xf numFmtId="0" fontId="2" fillId="10" borderId="0" xfId="0" applyFont="1" applyFill="1" applyBorder="1" applyAlignment="1">
      <alignment horizontal="left" vertical="top" wrapText="1"/>
    </xf>
    <xf numFmtId="0" fontId="65" fillId="6" borderId="23" xfId="0" applyFont="1" applyFill="1" applyBorder="1" applyAlignment="1">
      <alignment horizontal="left" vertical="center" wrapText="1"/>
    </xf>
    <xf numFmtId="0" fontId="65" fillId="6" borderId="0" xfId="0" applyFont="1" applyFill="1" applyBorder="1" applyAlignment="1">
      <alignment horizontal="left" vertical="center" wrapText="1"/>
    </xf>
    <xf numFmtId="0" fontId="65" fillId="6" borderId="62" xfId="0" applyFont="1" applyFill="1" applyBorder="1" applyAlignment="1">
      <alignment horizontal="left" vertical="center" wrapText="1"/>
    </xf>
    <xf numFmtId="0" fontId="65" fillId="0" borderId="23" xfId="0" applyFont="1" applyBorder="1" applyAlignment="1">
      <alignment horizontal="left" vertical="center" wrapText="1"/>
    </xf>
    <xf numFmtId="0" fontId="65" fillId="0" borderId="0" xfId="0" applyFont="1" applyBorder="1" applyAlignment="1">
      <alignment horizontal="left" vertical="center" wrapText="1"/>
    </xf>
    <xf numFmtId="0" fontId="65" fillId="0" borderId="62" xfId="0" applyFont="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6" fillId="0" borderId="0" xfId="0" applyFont="1" applyAlignment="1"/>
    <xf numFmtId="0" fontId="31" fillId="0" borderId="0" xfId="0" applyFont="1" applyAlignment="1"/>
    <xf numFmtId="8" fontId="31" fillId="0" borderId="0" xfId="0" applyNumberFormat="1" applyFont="1" applyAlignment="1"/>
    <xf numFmtId="167" fontId="31" fillId="0" borderId="0" xfId="0" applyNumberFormat="1" applyFont="1" applyAlignment="1"/>
    <xf numFmtId="0" fontId="34" fillId="0" borderId="0" xfId="0" applyFont="1" applyAlignment="1"/>
    <xf numFmtId="0" fontId="33" fillId="0" borderId="0" xfId="0" applyFont="1" applyAlignment="1"/>
    <xf numFmtId="8" fontId="34" fillId="0" borderId="0" xfId="0" applyNumberFormat="1" applyFont="1" applyAlignment="1"/>
    <xf numFmtId="0" fontId="28" fillId="0" borderId="0" xfId="0" applyFont="1" applyAlignment="1"/>
    <xf numFmtId="0" fontId="32" fillId="0" borderId="0" xfId="0" applyFont="1" applyAlignment="1"/>
    <xf numFmtId="0" fontId="39" fillId="0" borderId="0" xfId="0" applyFont="1" applyAlignment="1"/>
    <xf numFmtId="0" fontId="38" fillId="0" borderId="0" xfId="0" applyFont="1" applyAlignment="1"/>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News/Pages/NewsReleases/HelpisOutThere!AtlanticCityElectricTellsCustomersTheyMustActNowtoSecureEnergyAssistanceSupport.aspx"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printerSettings" Target="../printerSettings/printerSettings6.bin"/><Relationship Id="rId4" Type="http://schemas.openxmlformats.org/officeDocument/2006/relationships/hyperlink" Target="https://www.atlanticcityelectric.com/MyAccount/CustomerSupport/Pages/AssistancePrograms.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cols>
    <col min="1" max="1" width="12.5546875" customWidth="1"/>
    <col min="2" max="5" width="8.6640625" customWidth="1"/>
    <col min="6" max="16384" width="8.6640625" hidden="1"/>
  </cols>
  <sheetData>
    <row r="1" spans="1:5">
      <c r="A1" s="169" t="s">
        <v>0</v>
      </c>
      <c r="B1" s="170"/>
      <c r="C1" s="170"/>
      <c r="D1" s="1"/>
      <c r="E1" s="1"/>
    </row>
    <row r="2" spans="1:5">
      <c r="A2" s="169" t="s">
        <v>1</v>
      </c>
      <c r="B2" s="170"/>
      <c r="C2" s="170"/>
      <c r="D2" s="1"/>
      <c r="E2" s="1"/>
    </row>
    <row r="3" spans="1:5">
      <c r="A3" s="169" t="s">
        <v>2</v>
      </c>
      <c r="B3" s="170"/>
      <c r="C3" s="170"/>
      <c r="D3" s="1"/>
      <c r="E3" s="1"/>
    </row>
    <row r="4" spans="1:5">
      <c r="A4" s="169" t="s">
        <v>3</v>
      </c>
      <c r="B4" s="170"/>
      <c r="C4" s="170"/>
      <c r="D4" s="1"/>
      <c r="E4" s="1"/>
    </row>
    <row r="5" spans="1:5">
      <c r="A5" s="349">
        <v>45184</v>
      </c>
      <c r="B5" s="170"/>
      <c r="C5" s="170"/>
      <c r="D5" s="1"/>
      <c r="E5" s="1"/>
    </row>
    <row r="6" spans="1:5">
      <c r="A6" t="s">
        <v>1457</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4015-F06C-47E3-BD98-9F4AC6F6D667}">
  <dimension ref="A1:G57"/>
  <sheetViews>
    <sheetView workbookViewId="0">
      <selection activeCell="A5" sqref="A5"/>
    </sheetView>
  </sheetViews>
  <sheetFormatPr defaultRowHeight="14.4"/>
  <sheetData>
    <row r="1" spans="1:7">
      <c r="A1" s="216" t="s">
        <v>174</v>
      </c>
    </row>
    <row r="2" spans="1:7">
      <c r="A2" s="216" t="s">
        <v>703</v>
      </c>
    </row>
    <row r="3" spans="1:7">
      <c r="A3" s="217" t="s">
        <v>704</v>
      </c>
    </row>
    <row r="4" spans="1:7">
      <c r="A4" s="218" t="s">
        <v>174</v>
      </c>
    </row>
    <row r="5" spans="1:7">
      <c r="A5" s="217" t="s">
        <v>705</v>
      </c>
    </row>
    <row r="6" spans="1:7">
      <c r="A6" s="217" t="s">
        <v>706</v>
      </c>
    </row>
    <row r="7" spans="1:7">
      <c r="A7" s="217" t="s">
        <v>174</v>
      </c>
    </row>
    <row r="8" spans="1:7">
      <c r="A8" s="217" t="s">
        <v>707</v>
      </c>
    </row>
    <row r="9" spans="1:7">
      <c r="A9" s="219" t="s">
        <v>708</v>
      </c>
    </row>
    <row r="10" spans="1:7">
      <c r="A10" s="219" t="s">
        <v>174</v>
      </c>
    </row>
    <row r="11" spans="1:7">
      <c r="A11" s="217" t="s">
        <v>709</v>
      </c>
    </row>
    <row r="12" spans="1:7">
      <c r="A12" s="219" t="s">
        <v>174</v>
      </c>
    </row>
    <row r="13" spans="1:7">
      <c r="B13" s="219">
        <v>1</v>
      </c>
      <c r="C13" s="219" t="s">
        <v>710</v>
      </c>
    </row>
    <row r="14" spans="1:7">
      <c r="C14" s="219" t="s">
        <v>711</v>
      </c>
      <c r="G14" s="220">
        <v>65</v>
      </c>
    </row>
    <row r="15" spans="1:7">
      <c r="A15" s="219" t="s">
        <v>174</v>
      </c>
    </row>
    <row r="16" spans="1:7">
      <c r="B16" s="219">
        <v>2</v>
      </c>
      <c r="C16" s="219" t="s">
        <v>712</v>
      </c>
    </row>
    <row r="17" spans="1:7">
      <c r="C17" s="219" t="s">
        <v>713</v>
      </c>
    </row>
    <row r="18" spans="1:7">
      <c r="C18" s="219" t="s">
        <v>714</v>
      </c>
      <c r="E18" s="220">
        <v>15</v>
      </c>
    </row>
    <row r="19" spans="1:7">
      <c r="A19" s="219" t="s">
        <v>174</v>
      </c>
    </row>
    <row r="20" spans="1:7">
      <c r="B20" s="219">
        <v>3</v>
      </c>
      <c r="C20" s="219" t="s">
        <v>715</v>
      </c>
      <c r="D20" s="220">
        <v>15</v>
      </c>
    </row>
    <row r="21" spans="1:7">
      <c r="A21" s="219" t="s">
        <v>174</v>
      </c>
    </row>
    <row r="22" spans="1:7">
      <c r="B22" s="219">
        <v>4</v>
      </c>
      <c r="C22" s="219" t="s">
        <v>716</v>
      </c>
      <c r="D22" s="220">
        <v>15</v>
      </c>
    </row>
    <row r="23" spans="1:7">
      <c r="A23" s="219" t="s">
        <v>174</v>
      </c>
    </row>
    <row r="24" spans="1:7">
      <c r="A24" s="217" t="s">
        <v>717</v>
      </c>
    </row>
    <row r="25" spans="1:7">
      <c r="A25" s="219" t="s">
        <v>174</v>
      </c>
    </row>
    <row r="26" spans="1:7">
      <c r="B26" s="219" t="s">
        <v>718</v>
      </c>
      <c r="G26" s="219" t="s">
        <v>719</v>
      </c>
    </row>
    <row r="27" spans="1:7">
      <c r="B27" s="219" t="s">
        <v>720</v>
      </c>
      <c r="F27" s="219" t="s">
        <v>721</v>
      </c>
    </row>
    <row r="28" spans="1:7">
      <c r="A28" s="219" t="s">
        <v>174</v>
      </c>
    </row>
    <row r="29" spans="1:7">
      <c r="A29" s="217" t="s">
        <v>722</v>
      </c>
    </row>
    <row r="30" spans="1:7">
      <c r="A30" s="219" t="s">
        <v>174</v>
      </c>
    </row>
    <row r="31" spans="1:7">
      <c r="B31" s="219" t="s">
        <v>723</v>
      </c>
      <c r="G31" s="220">
        <v>7.64</v>
      </c>
    </row>
    <row r="32" spans="1:7">
      <c r="A32" s="219" t="s">
        <v>174</v>
      </c>
    </row>
    <row r="33" spans="1:1">
      <c r="A33" s="219" t="s">
        <v>174</v>
      </c>
    </row>
    <row r="34" spans="1:1">
      <c r="A34" s="219" t="s">
        <v>724</v>
      </c>
    </row>
    <row r="35" spans="1:1">
      <c r="A35" s="219" t="s">
        <v>174</v>
      </c>
    </row>
    <row r="36" spans="1:1">
      <c r="A36" s="219" t="s">
        <v>174</v>
      </c>
    </row>
    <row r="37" spans="1:1">
      <c r="A37" s="219" t="s">
        <v>174</v>
      </c>
    </row>
    <row r="38" spans="1:1">
      <c r="A38" s="219" t="s">
        <v>174</v>
      </c>
    </row>
    <row r="39" spans="1:1">
      <c r="A39" s="219" t="s">
        <v>174</v>
      </c>
    </row>
    <row r="40" spans="1:1">
      <c r="A40" s="219" t="s">
        <v>174</v>
      </c>
    </row>
    <row r="41" spans="1:1">
      <c r="A41" s="219" t="s">
        <v>174</v>
      </c>
    </row>
    <row r="42" spans="1:1">
      <c r="A42" s="219" t="s">
        <v>174</v>
      </c>
    </row>
    <row r="43" spans="1:1">
      <c r="A43" s="219" t="s">
        <v>174</v>
      </c>
    </row>
    <row r="44" spans="1:1">
      <c r="A44" s="219" t="s">
        <v>174</v>
      </c>
    </row>
    <row r="45" spans="1:1">
      <c r="A45" s="219" t="s">
        <v>174</v>
      </c>
    </row>
    <row r="46" spans="1:1" ht="15.6">
      <c r="A46" s="221" t="s">
        <v>174</v>
      </c>
    </row>
    <row r="47" spans="1:1" ht="15.6">
      <c r="A47" s="221" t="s">
        <v>174</v>
      </c>
    </row>
    <row r="48" spans="1:1" ht="15.6">
      <c r="A48" s="221" t="s">
        <v>174</v>
      </c>
    </row>
    <row r="49" spans="1:3" ht="15.6">
      <c r="A49" s="221" t="s">
        <v>174</v>
      </c>
    </row>
    <row r="50" spans="1:3" ht="15.6">
      <c r="A50" s="221" t="s">
        <v>174</v>
      </c>
    </row>
    <row r="51" spans="1:3">
      <c r="A51" s="218" t="s">
        <v>725</v>
      </c>
      <c r="C51" s="217" t="s">
        <v>726</v>
      </c>
    </row>
    <row r="52" spans="1:3">
      <c r="A52" s="222" t="s">
        <v>174</v>
      </c>
    </row>
    <row r="53" spans="1:3">
      <c r="A53" s="223" t="s">
        <v>727</v>
      </c>
    </row>
    <row r="54" spans="1:3">
      <c r="A54" s="216" t="s">
        <v>728</v>
      </c>
    </row>
    <row r="55" spans="1:3">
      <c r="A55" s="216" t="s">
        <v>729</v>
      </c>
    </row>
    <row r="57" spans="1:3">
      <c r="A57" s="216" t="s">
        <v>174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D7BF-B089-42CE-A085-112C1C2A5A53}">
  <dimension ref="A1:F54"/>
  <sheetViews>
    <sheetView workbookViewId="0">
      <selection activeCell="B9" sqref="B9:C9"/>
    </sheetView>
  </sheetViews>
  <sheetFormatPr defaultRowHeight="14.4"/>
  <cols>
    <col min="4" max="4" width="11" bestFit="1" customWidth="1"/>
  </cols>
  <sheetData>
    <row r="1" spans="1:6">
      <c r="A1" s="216" t="s">
        <v>703</v>
      </c>
    </row>
    <row r="2" spans="1:6">
      <c r="A2" s="224" t="s">
        <v>730</v>
      </c>
    </row>
    <row r="3" spans="1:6">
      <c r="A3" s="216" t="s">
        <v>731</v>
      </c>
    </row>
    <row r="4" spans="1:6">
      <c r="A4" s="216" t="s">
        <v>732</v>
      </c>
    </row>
    <row r="5" spans="1:6">
      <c r="A5" s="225" t="s">
        <v>174</v>
      </c>
    </row>
    <row r="6" spans="1:6">
      <c r="A6" s="216" t="s">
        <v>733</v>
      </c>
    </row>
    <row r="7" spans="1:6">
      <c r="A7" s="226" t="s">
        <v>734</v>
      </c>
    </row>
    <row r="8" spans="1:6">
      <c r="A8" s="226" t="s">
        <v>174</v>
      </c>
    </row>
    <row r="9" spans="1:6">
      <c r="A9" s="226" t="s">
        <v>174</v>
      </c>
      <c r="B9" s="501" t="s">
        <v>735</v>
      </c>
      <c r="C9" s="501"/>
      <c r="D9" s="501" t="s">
        <v>736</v>
      </c>
      <c r="E9" s="501"/>
      <c r="F9" s="219" t="s">
        <v>174</v>
      </c>
    </row>
    <row r="10" spans="1:6">
      <c r="A10" s="216" t="s">
        <v>174</v>
      </c>
      <c r="B10" s="502" t="s">
        <v>737</v>
      </c>
      <c r="C10" s="502"/>
      <c r="D10" s="502" t="s">
        <v>738</v>
      </c>
      <c r="E10" s="502"/>
      <c r="F10" s="219" t="s">
        <v>174</v>
      </c>
    </row>
    <row r="11" spans="1:6">
      <c r="A11" s="216" t="s">
        <v>174</v>
      </c>
      <c r="B11" s="501" t="s">
        <v>174</v>
      </c>
      <c r="C11" s="501"/>
      <c r="D11" s="501" t="s">
        <v>174</v>
      </c>
      <c r="E11" s="501"/>
      <c r="F11" s="219" t="s">
        <v>174</v>
      </c>
    </row>
    <row r="12" spans="1:6">
      <c r="A12" s="216" t="s">
        <v>739</v>
      </c>
      <c r="B12" s="502" t="s">
        <v>174</v>
      </c>
      <c r="C12" s="502"/>
      <c r="D12" s="502" t="s">
        <v>174</v>
      </c>
      <c r="E12" s="502"/>
      <c r="F12" s="219" t="s">
        <v>174</v>
      </c>
    </row>
    <row r="13" spans="1:6">
      <c r="A13" s="226" t="s">
        <v>740</v>
      </c>
      <c r="B13" s="503">
        <v>6.25</v>
      </c>
      <c r="C13" s="502"/>
      <c r="D13" s="503">
        <v>6.25</v>
      </c>
      <c r="E13" s="502"/>
      <c r="F13" s="219" t="s">
        <v>174</v>
      </c>
    </row>
    <row r="14" spans="1:6">
      <c r="A14" s="216" t="s">
        <v>741</v>
      </c>
      <c r="B14" s="502" t="s">
        <v>174</v>
      </c>
      <c r="C14" s="502"/>
      <c r="D14" s="502" t="s">
        <v>174</v>
      </c>
      <c r="E14" s="502"/>
      <c r="F14" s="219" t="s">
        <v>174</v>
      </c>
    </row>
    <row r="15" spans="1:6">
      <c r="A15" s="226" t="s">
        <v>742</v>
      </c>
      <c r="B15" s="504">
        <v>7.2876999999999997E-2</v>
      </c>
      <c r="C15" s="504"/>
      <c r="D15" s="504">
        <v>6.6323999999999994E-2</v>
      </c>
      <c r="E15" s="504"/>
      <c r="F15" s="219" t="s">
        <v>174</v>
      </c>
    </row>
    <row r="16" spans="1:6">
      <c r="A16" s="226" t="s">
        <v>743</v>
      </c>
      <c r="B16" s="504" t="s">
        <v>174</v>
      </c>
      <c r="C16" s="504"/>
      <c r="D16" s="504" t="s">
        <v>174</v>
      </c>
      <c r="E16" s="504"/>
      <c r="F16" s="219" t="s">
        <v>174</v>
      </c>
    </row>
    <row r="17" spans="1:6">
      <c r="A17" s="226" t="s">
        <v>744</v>
      </c>
      <c r="B17" s="504">
        <v>8.5559999999999997E-2</v>
      </c>
      <c r="C17" s="504"/>
      <c r="D17" s="343">
        <v>6.6323999999999994E-2</v>
      </c>
      <c r="E17" s="348"/>
      <c r="F17" s="219" t="s">
        <v>174</v>
      </c>
    </row>
    <row r="18" spans="1:6">
      <c r="B18" s="504"/>
      <c r="C18" s="504"/>
      <c r="D18" s="343" t="s">
        <v>174</v>
      </c>
      <c r="E18" s="348"/>
    </row>
    <row r="19" spans="1:6">
      <c r="A19" s="216" t="s">
        <v>745</v>
      </c>
      <c r="B19" s="502" t="s">
        <v>746</v>
      </c>
      <c r="C19" s="502"/>
      <c r="D19" s="502"/>
      <c r="E19" s="502"/>
      <c r="F19" s="219" t="s">
        <v>174</v>
      </c>
    </row>
    <row r="20" spans="1:6">
      <c r="A20" s="216" t="s">
        <v>174</v>
      </c>
      <c r="B20" s="502" t="s">
        <v>174</v>
      </c>
      <c r="C20" s="502"/>
      <c r="D20" s="502"/>
      <c r="E20" s="502"/>
      <c r="F20" s="219" t="s">
        <v>174</v>
      </c>
    </row>
    <row r="21" spans="1:6">
      <c r="A21" s="216" t="s">
        <v>747</v>
      </c>
      <c r="B21" s="502" t="s">
        <v>174</v>
      </c>
      <c r="C21" s="502"/>
      <c r="D21" s="502" t="s">
        <v>174</v>
      </c>
      <c r="E21" s="502"/>
      <c r="F21" s="219" t="s">
        <v>174</v>
      </c>
    </row>
    <row r="22" spans="1:6">
      <c r="A22" s="226" t="s">
        <v>748</v>
      </c>
      <c r="B22" s="502" t="s">
        <v>749</v>
      </c>
      <c r="C22" s="502"/>
      <c r="D22" s="502"/>
      <c r="E22" s="502"/>
      <c r="F22" s="219" t="s">
        <v>174</v>
      </c>
    </row>
    <row r="23" spans="1:6">
      <c r="A23" s="226" t="s">
        <v>750</v>
      </c>
      <c r="B23" s="502" t="s">
        <v>749</v>
      </c>
      <c r="C23" s="502"/>
      <c r="D23" s="502"/>
      <c r="E23" s="502"/>
      <c r="F23" s="219" t="s">
        <v>174</v>
      </c>
    </row>
    <row r="24" spans="1:6">
      <c r="A24" s="226" t="s">
        <v>751</v>
      </c>
      <c r="B24" s="502" t="s">
        <v>749</v>
      </c>
      <c r="C24" s="502"/>
      <c r="D24" s="502"/>
      <c r="E24" s="502"/>
      <c r="F24" s="219" t="s">
        <v>174</v>
      </c>
    </row>
    <row r="25" spans="1:6">
      <c r="A25" s="226" t="s">
        <v>752</v>
      </c>
      <c r="B25" s="502" t="s">
        <v>749</v>
      </c>
      <c r="C25" s="502"/>
      <c r="D25" s="502"/>
      <c r="E25" s="502"/>
      <c r="F25" s="219" t="s">
        <v>174</v>
      </c>
    </row>
    <row r="26" spans="1:6">
      <c r="A26" s="216" t="s">
        <v>753</v>
      </c>
      <c r="B26" s="502" t="s">
        <v>754</v>
      </c>
      <c r="C26" s="502"/>
      <c r="D26" s="502"/>
      <c r="E26" s="502"/>
      <c r="F26" s="219" t="s">
        <v>174</v>
      </c>
    </row>
    <row r="27" spans="1:6">
      <c r="A27" s="216" t="s">
        <v>755</v>
      </c>
      <c r="B27" s="502" t="s">
        <v>754</v>
      </c>
      <c r="C27" s="502"/>
      <c r="D27" s="502"/>
      <c r="E27" s="502"/>
      <c r="F27" s="219" t="s">
        <v>174</v>
      </c>
    </row>
    <row r="28" spans="1:6">
      <c r="A28" s="216" t="s">
        <v>756</v>
      </c>
      <c r="B28" s="502" t="s">
        <v>174</v>
      </c>
      <c r="C28" s="502"/>
      <c r="D28" s="502" t="s">
        <v>174</v>
      </c>
      <c r="E28" s="502"/>
      <c r="F28" s="219" t="s">
        <v>174</v>
      </c>
    </row>
    <row r="29" spans="1:6">
      <c r="A29" s="226" t="s">
        <v>757</v>
      </c>
      <c r="B29" s="504">
        <v>3.2305E-2</v>
      </c>
      <c r="C29" s="504"/>
      <c r="D29" s="504">
        <v>3.2305E-2</v>
      </c>
      <c r="E29" s="504"/>
      <c r="F29" s="219" t="s">
        <v>174</v>
      </c>
    </row>
    <row r="30" spans="1:6">
      <c r="A30" s="226" t="s">
        <v>758</v>
      </c>
      <c r="B30" s="504">
        <v>0</v>
      </c>
      <c r="C30" s="504"/>
      <c r="D30" s="504"/>
      <c r="E30" s="504"/>
      <c r="F30" s="219" t="s">
        <v>174</v>
      </c>
    </row>
    <row r="31" spans="1:6">
      <c r="A31" s="226" t="s">
        <v>759</v>
      </c>
      <c r="B31" s="226" t="s">
        <v>760</v>
      </c>
      <c r="F31" s="219" t="s">
        <v>174</v>
      </c>
    </row>
    <row r="32" spans="1:6">
      <c r="A32" s="216" t="s">
        <v>761</v>
      </c>
      <c r="B32" s="226" t="s">
        <v>762</v>
      </c>
    </row>
    <row r="33" spans="1:5">
      <c r="A33" s="216" t="s">
        <v>763</v>
      </c>
      <c r="C33" s="226" t="s">
        <v>174</v>
      </c>
      <c r="E33" s="226" t="s">
        <v>174</v>
      </c>
    </row>
    <row r="34" spans="1:5">
      <c r="A34" s="216" t="s">
        <v>764</v>
      </c>
      <c r="C34" s="226" t="s">
        <v>765</v>
      </c>
      <c r="E34" s="226" t="s">
        <v>174</v>
      </c>
    </row>
    <row r="35" spans="1:5">
      <c r="A35" s="216" t="s">
        <v>766</v>
      </c>
      <c r="C35" s="226" t="s">
        <v>767</v>
      </c>
    </row>
    <row r="36" spans="1:5">
      <c r="A36" s="216" t="s">
        <v>174</v>
      </c>
      <c r="C36" s="226" t="s">
        <v>768</v>
      </c>
    </row>
    <row r="37" spans="1:5">
      <c r="A37" s="228" t="s">
        <v>174</v>
      </c>
    </row>
    <row r="38" spans="1:5">
      <c r="A38" s="216" t="s">
        <v>769</v>
      </c>
    </row>
    <row r="39" spans="1:5">
      <c r="A39" s="226" t="s">
        <v>770</v>
      </c>
    </row>
    <row r="40" spans="1:5">
      <c r="A40" s="228" t="s">
        <v>174</v>
      </c>
    </row>
    <row r="41" spans="1:5">
      <c r="A41" s="216" t="s">
        <v>771</v>
      </c>
    </row>
    <row r="42" spans="1:5">
      <c r="A42" s="226" t="s">
        <v>772</v>
      </c>
    </row>
    <row r="43" spans="1:5" ht="15.6">
      <c r="A43" s="221" t="s">
        <v>174</v>
      </c>
    </row>
    <row r="44" spans="1:5" ht="15.6">
      <c r="A44" s="221" t="s">
        <v>174</v>
      </c>
    </row>
    <row r="45" spans="1:5" ht="15.6">
      <c r="A45" s="221" t="s">
        <v>174</v>
      </c>
    </row>
    <row r="46" spans="1:5" ht="15.6">
      <c r="A46" s="221" t="s">
        <v>174</v>
      </c>
    </row>
    <row r="47" spans="1:5" ht="15.6">
      <c r="A47" s="221" t="s">
        <v>174</v>
      </c>
    </row>
    <row r="48" spans="1:5" ht="15.6">
      <c r="A48" s="221" t="s">
        <v>174</v>
      </c>
    </row>
    <row r="49" spans="1:3" ht="15.6">
      <c r="A49" s="221" t="s">
        <v>174</v>
      </c>
    </row>
    <row r="50" spans="1:3">
      <c r="A50" s="223" t="s">
        <v>773</v>
      </c>
      <c r="C50" s="216" t="s">
        <v>774</v>
      </c>
    </row>
    <row r="51" spans="1:3">
      <c r="A51" s="229" t="s">
        <v>174</v>
      </c>
    </row>
    <row r="52" spans="1:3">
      <c r="A52" s="223" t="s">
        <v>775</v>
      </c>
    </row>
    <row r="53" spans="1:3">
      <c r="A53" s="216" t="s">
        <v>728</v>
      </c>
    </row>
    <row r="54" spans="1:3">
      <c r="A54" s="230" t="s">
        <v>776</v>
      </c>
    </row>
  </sheetData>
  <mergeCells count="32">
    <mergeCell ref="B30:E30"/>
    <mergeCell ref="B25:E25"/>
    <mergeCell ref="B26:E26"/>
    <mergeCell ref="B27:E27"/>
    <mergeCell ref="B28:C28"/>
    <mergeCell ref="D28:E28"/>
    <mergeCell ref="B29:C29"/>
    <mergeCell ref="D29:E29"/>
    <mergeCell ref="B24:E24"/>
    <mergeCell ref="B15:C15"/>
    <mergeCell ref="D15:E15"/>
    <mergeCell ref="B16:C16"/>
    <mergeCell ref="D16:E16"/>
    <mergeCell ref="B17:C18"/>
    <mergeCell ref="B19:E19"/>
    <mergeCell ref="B20:E20"/>
    <mergeCell ref="B21:C21"/>
    <mergeCell ref="D21:E21"/>
    <mergeCell ref="B22:E22"/>
    <mergeCell ref="B23:E23"/>
    <mergeCell ref="B12:C12"/>
    <mergeCell ref="D12:E12"/>
    <mergeCell ref="B13:C13"/>
    <mergeCell ref="D13:E13"/>
    <mergeCell ref="B14:C14"/>
    <mergeCell ref="D14:E14"/>
    <mergeCell ref="B9:C9"/>
    <mergeCell ref="D9:E9"/>
    <mergeCell ref="B10:C10"/>
    <mergeCell ref="D10:E10"/>
    <mergeCell ref="B11:C11"/>
    <mergeCell ref="D11:E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1E9C-E156-43FD-991B-7780D2AF31FC}">
  <dimension ref="A1:C52"/>
  <sheetViews>
    <sheetView workbookViewId="0">
      <selection activeCell="B30" sqref="B30:C30"/>
    </sheetView>
  </sheetViews>
  <sheetFormatPr defaultRowHeight="14.4"/>
  <cols>
    <col min="2" max="3" width="10" bestFit="1" customWidth="1"/>
  </cols>
  <sheetData>
    <row r="1" spans="1:3">
      <c r="A1" s="216" t="s">
        <v>703</v>
      </c>
    </row>
    <row r="2" spans="1:3">
      <c r="A2" s="224" t="s">
        <v>777</v>
      </c>
    </row>
    <row r="3" spans="1:3">
      <c r="A3" s="216" t="s">
        <v>778</v>
      </c>
    </row>
    <row r="4" spans="1:3">
      <c r="A4" s="216" t="s">
        <v>779</v>
      </c>
    </row>
    <row r="5" spans="1:3">
      <c r="A5" s="216" t="s">
        <v>733</v>
      </c>
    </row>
    <row r="6" spans="1:3">
      <c r="A6" s="226" t="s">
        <v>780</v>
      </c>
    </row>
    <row r="7" spans="1:3">
      <c r="A7" s="226" t="s">
        <v>174</v>
      </c>
    </row>
    <row r="8" spans="1:3">
      <c r="A8" s="226" t="s">
        <v>174</v>
      </c>
      <c r="B8" s="216" t="s">
        <v>735</v>
      </c>
      <c r="C8" s="216" t="s">
        <v>736</v>
      </c>
    </row>
    <row r="9" spans="1:3">
      <c r="A9" s="216" t="s">
        <v>174</v>
      </c>
      <c r="B9" s="226" t="s">
        <v>737</v>
      </c>
      <c r="C9" s="226" t="s">
        <v>738</v>
      </c>
    </row>
    <row r="10" spans="1:3">
      <c r="A10" s="216" t="s">
        <v>739</v>
      </c>
      <c r="B10" s="216" t="s">
        <v>174</v>
      </c>
      <c r="C10" s="216" t="s">
        <v>174</v>
      </c>
    </row>
    <row r="11" spans="1:3">
      <c r="A11" s="226" t="s">
        <v>781</v>
      </c>
      <c r="B11" s="216" t="s">
        <v>174</v>
      </c>
      <c r="C11" s="216" t="s">
        <v>174</v>
      </c>
    </row>
    <row r="12" spans="1:3">
      <c r="A12" s="226" t="s">
        <v>782</v>
      </c>
      <c r="B12" s="227">
        <v>11.9</v>
      </c>
      <c r="C12" s="227">
        <v>11.9</v>
      </c>
    </row>
    <row r="13" spans="1:3">
      <c r="A13" s="226" t="s">
        <v>783</v>
      </c>
      <c r="B13" s="227">
        <v>13.84</v>
      </c>
      <c r="C13" s="227">
        <v>13.84</v>
      </c>
    </row>
    <row r="14" spans="1:3">
      <c r="A14" s="216" t="s">
        <v>784</v>
      </c>
      <c r="B14" s="227">
        <v>3.27</v>
      </c>
      <c r="C14" s="227">
        <v>2.68</v>
      </c>
    </row>
    <row r="15" spans="1:3">
      <c r="A15" s="216" t="s">
        <v>785</v>
      </c>
      <c r="B15" s="227">
        <v>0.64</v>
      </c>
      <c r="C15" s="227">
        <v>0.64</v>
      </c>
    </row>
    <row r="16" spans="1:3">
      <c r="A16" s="226" t="s">
        <v>786</v>
      </c>
      <c r="B16" s="226" t="s">
        <v>174</v>
      </c>
      <c r="C16" s="226" t="s">
        <v>174</v>
      </c>
    </row>
    <row r="17" spans="1:3">
      <c r="A17" s="216" t="s">
        <v>787</v>
      </c>
      <c r="B17" s="343">
        <v>6.2157999999999998E-2</v>
      </c>
      <c r="C17" s="343">
        <v>5.5017000000000003E-2</v>
      </c>
    </row>
    <row r="18" spans="1:3">
      <c r="A18" s="226" t="s">
        <v>174</v>
      </c>
      <c r="B18" s="226" t="s">
        <v>174</v>
      </c>
      <c r="C18" s="226" t="s">
        <v>174</v>
      </c>
    </row>
    <row r="19" spans="1:3">
      <c r="A19" s="216" t="s">
        <v>745</v>
      </c>
      <c r="B19" s="502" t="s">
        <v>746</v>
      </c>
      <c r="C19" s="502"/>
    </row>
    <row r="20" spans="1:3">
      <c r="A20" s="216" t="s">
        <v>174</v>
      </c>
      <c r="B20" s="502" t="s">
        <v>174</v>
      </c>
      <c r="C20" s="502"/>
    </row>
    <row r="21" spans="1:3">
      <c r="A21" s="216" t="s">
        <v>747</v>
      </c>
      <c r="B21" s="502" t="s">
        <v>174</v>
      </c>
      <c r="C21" s="502"/>
    </row>
    <row r="22" spans="1:3">
      <c r="A22" s="226" t="s">
        <v>748</v>
      </c>
      <c r="B22" s="502" t="s">
        <v>749</v>
      </c>
      <c r="C22" s="502"/>
    </row>
    <row r="23" spans="1:3">
      <c r="A23" s="226" t="s">
        <v>750</v>
      </c>
      <c r="B23" s="502" t="s">
        <v>749</v>
      </c>
      <c r="C23" s="502"/>
    </row>
    <row r="24" spans="1:3">
      <c r="A24" s="226" t="s">
        <v>751</v>
      </c>
      <c r="B24" s="502" t="s">
        <v>749</v>
      </c>
      <c r="C24" s="502"/>
    </row>
    <row r="25" spans="1:3">
      <c r="A25" s="226" t="s">
        <v>752</v>
      </c>
      <c r="B25" s="502" t="s">
        <v>749</v>
      </c>
      <c r="C25" s="502"/>
    </row>
    <row r="26" spans="1:3">
      <c r="A26" s="216" t="s">
        <v>753</v>
      </c>
      <c r="B26" s="502" t="s">
        <v>754</v>
      </c>
      <c r="C26" s="502"/>
    </row>
    <row r="27" spans="1:3">
      <c r="A27" s="216" t="s">
        <v>755</v>
      </c>
      <c r="B27" s="502" t="s">
        <v>754</v>
      </c>
      <c r="C27" s="502"/>
    </row>
    <row r="28" spans="1:3">
      <c r="A28" s="216" t="s">
        <v>788</v>
      </c>
      <c r="B28" s="502" t="s">
        <v>789</v>
      </c>
      <c r="C28" s="502"/>
    </row>
    <row r="29" spans="1:3">
      <c r="A29" s="216" t="s">
        <v>790</v>
      </c>
      <c r="B29" s="227">
        <v>6.48</v>
      </c>
      <c r="C29" s="227">
        <v>6.1</v>
      </c>
    </row>
    <row r="30" spans="1:3">
      <c r="A30" s="216" t="s">
        <v>791</v>
      </c>
      <c r="B30" s="503">
        <v>0</v>
      </c>
      <c r="C30" s="502"/>
    </row>
    <row r="31" spans="1:3">
      <c r="A31" s="216" t="s">
        <v>759</v>
      </c>
      <c r="B31" s="226" t="s">
        <v>792</v>
      </c>
    </row>
    <row r="32" spans="1:3">
      <c r="A32" s="216" t="s">
        <v>761</v>
      </c>
      <c r="B32" s="226" t="s">
        <v>789</v>
      </c>
    </row>
    <row r="33" spans="1:3">
      <c r="A33" s="216" t="s">
        <v>763</v>
      </c>
      <c r="B33" s="226" t="s">
        <v>174</v>
      </c>
    </row>
    <row r="34" spans="1:3">
      <c r="A34" s="216" t="s">
        <v>764</v>
      </c>
      <c r="B34" s="226" t="s">
        <v>793</v>
      </c>
    </row>
    <row r="35" spans="1:3">
      <c r="A35" s="216" t="s">
        <v>794</v>
      </c>
      <c r="B35" s="226" t="s">
        <v>795</v>
      </c>
    </row>
    <row r="36" spans="1:3">
      <c r="B36" s="226" t="s">
        <v>796</v>
      </c>
    </row>
    <row r="37" spans="1:3">
      <c r="A37" s="226" t="s">
        <v>174</v>
      </c>
    </row>
    <row r="38" spans="1:3">
      <c r="A38" s="226" t="s">
        <v>797</v>
      </c>
    </row>
    <row r="39" spans="1:3">
      <c r="A39" s="226" t="s">
        <v>174</v>
      </c>
    </row>
    <row r="40" spans="1:3">
      <c r="A40" s="226" t="s">
        <v>174</v>
      </c>
    </row>
    <row r="41" spans="1:3">
      <c r="A41" s="226" t="s">
        <v>174</v>
      </c>
    </row>
    <row r="42" spans="1:3">
      <c r="A42" s="226" t="s">
        <v>174</v>
      </c>
    </row>
    <row r="43" spans="1:3">
      <c r="A43" s="226" t="s">
        <v>174</v>
      </c>
    </row>
    <row r="44" spans="1:3">
      <c r="A44" s="226" t="s">
        <v>174</v>
      </c>
    </row>
    <row r="45" spans="1:3">
      <c r="A45" s="226" t="s">
        <v>174</v>
      </c>
    </row>
    <row r="46" spans="1:3">
      <c r="A46" s="226" t="s">
        <v>174</v>
      </c>
    </row>
    <row r="47" spans="1:3">
      <c r="A47" s="226" t="s">
        <v>174</v>
      </c>
    </row>
    <row r="48" spans="1:3">
      <c r="A48" s="223" t="s">
        <v>773</v>
      </c>
      <c r="C48" s="216" t="s">
        <v>774</v>
      </c>
    </row>
    <row r="49" spans="1:1">
      <c r="A49" s="229" t="s">
        <v>174</v>
      </c>
    </row>
    <row r="50" spans="1:1">
      <c r="A50" s="223" t="s">
        <v>775</v>
      </c>
    </row>
    <row r="51" spans="1:1">
      <c r="A51" s="216" t="s">
        <v>728</v>
      </c>
    </row>
    <row r="52" spans="1:1">
      <c r="A52" s="230" t="s">
        <v>776</v>
      </c>
    </row>
  </sheetData>
  <mergeCells count="11">
    <mergeCell ref="B25:C25"/>
    <mergeCell ref="B26:C26"/>
    <mergeCell ref="B27:C27"/>
    <mergeCell ref="B28:C28"/>
    <mergeCell ref="B30:C30"/>
    <mergeCell ref="B24:C24"/>
    <mergeCell ref="B19:C19"/>
    <mergeCell ref="B20:C20"/>
    <mergeCell ref="B21:C21"/>
    <mergeCell ref="B22:C22"/>
    <mergeCell ref="B23:C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E6520-DA1F-4E18-BD71-EE9009C0DB82}">
  <dimension ref="A1:C46"/>
  <sheetViews>
    <sheetView workbookViewId="0">
      <selection activeCell="A4" sqref="A4"/>
    </sheetView>
  </sheetViews>
  <sheetFormatPr defaultRowHeight="14.4"/>
  <cols>
    <col min="2" max="3" width="10" bestFit="1" customWidth="1"/>
  </cols>
  <sheetData>
    <row r="1" spans="1:3">
      <c r="A1" s="217" t="s">
        <v>703</v>
      </c>
    </row>
    <row r="2" spans="1:3">
      <c r="A2" s="231" t="s">
        <v>798</v>
      </c>
    </row>
    <row r="3" spans="1:3">
      <c r="A3" s="217" t="s">
        <v>174</v>
      </c>
    </row>
    <row r="4" spans="1:3">
      <c r="A4" s="217" t="s">
        <v>799</v>
      </c>
    </row>
    <row r="5" spans="1:3">
      <c r="A5" s="217" t="s">
        <v>800</v>
      </c>
    </row>
    <row r="6" spans="1:3">
      <c r="A6" s="217" t="s">
        <v>733</v>
      </c>
    </row>
    <row r="7" spans="1:3">
      <c r="A7" s="219" t="s">
        <v>801</v>
      </c>
    </row>
    <row r="8" spans="1:3">
      <c r="A8" s="219" t="s">
        <v>174</v>
      </c>
    </row>
    <row r="9" spans="1:3">
      <c r="A9" s="219" t="s">
        <v>802</v>
      </c>
    </row>
    <row r="10" spans="1:3">
      <c r="A10" s="219" t="s">
        <v>174</v>
      </c>
    </row>
    <row r="11" spans="1:3">
      <c r="A11" s="219" t="s">
        <v>803</v>
      </c>
    </row>
    <row r="12" spans="1:3">
      <c r="A12" s="219" t="s">
        <v>174</v>
      </c>
    </row>
    <row r="13" spans="1:3">
      <c r="A13" s="219" t="s">
        <v>804</v>
      </c>
    </row>
    <row r="14" spans="1:3">
      <c r="A14" s="219" t="s">
        <v>174</v>
      </c>
    </row>
    <row r="15" spans="1:3">
      <c r="A15" s="219" t="s">
        <v>174</v>
      </c>
      <c r="B15" s="230" t="s">
        <v>735</v>
      </c>
      <c r="C15" s="230" t="s">
        <v>736</v>
      </c>
    </row>
    <row r="16" spans="1:3">
      <c r="A16" s="219" t="s">
        <v>174</v>
      </c>
      <c r="B16" s="232" t="s">
        <v>737</v>
      </c>
      <c r="C16" s="232" t="s">
        <v>738</v>
      </c>
    </row>
    <row r="17" spans="1:3">
      <c r="A17" s="506" t="s">
        <v>739</v>
      </c>
      <c r="B17" s="506"/>
      <c r="C17" s="506"/>
    </row>
    <row r="18" spans="1:3">
      <c r="A18" s="505" t="s">
        <v>781</v>
      </c>
      <c r="B18" s="505"/>
      <c r="C18" s="505"/>
    </row>
    <row r="19" spans="1:3">
      <c r="A19" s="232" t="s">
        <v>782</v>
      </c>
      <c r="B19" s="233">
        <v>9.9600000000000009</v>
      </c>
      <c r="C19" s="233">
        <v>9.9600000000000009</v>
      </c>
    </row>
    <row r="20" spans="1:3">
      <c r="A20" s="232" t="s">
        <v>783</v>
      </c>
      <c r="B20" s="233">
        <v>11.59</v>
      </c>
      <c r="C20" s="233">
        <v>11.59</v>
      </c>
    </row>
    <row r="21" spans="1:3">
      <c r="A21" s="230" t="s">
        <v>784</v>
      </c>
      <c r="B21" s="233">
        <v>0</v>
      </c>
      <c r="C21" s="233">
        <v>0</v>
      </c>
    </row>
    <row r="22" spans="1:3">
      <c r="A22" s="230" t="s">
        <v>785</v>
      </c>
      <c r="B22" s="233">
        <v>0</v>
      </c>
      <c r="C22" s="233">
        <v>0</v>
      </c>
    </row>
    <row r="23" spans="1:3">
      <c r="A23" s="505" t="s">
        <v>805</v>
      </c>
      <c r="B23" s="505"/>
      <c r="C23" s="505"/>
    </row>
    <row r="24" spans="1:3">
      <c r="A24" s="230" t="s">
        <v>787</v>
      </c>
      <c r="B24" s="346">
        <v>0.109</v>
      </c>
      <c r="C24" s="346">
        <v>0.109</v>
      </c>
    </row>
    <row r="25" spans="1:3">
      <c r="A25" s="230" t="s">
        <v>745</v>
      </c>
      <c r="B25" s="505" t="s">
        <v>746</v>
      </c>
      <c r="C25" s="505"/>
    </row>
    <row r="26" spans="1:3">
      <c r="A26" s="506" t="s">
        <v>747</v>
      </c>
      <c r="B26" s="506"/>
      <c r="C26" s="506"/>
    </row>
    <row r="27" spans="1:3">
      <c r="A27" s="232" t="s">
        <v>748</v>
      </c>
      <c r="B27" s="505" t="s">
        <v>749</v>
      </c>
      <c r="C27" s="505"/>
    </row>
    <row r="28" spans="1:3">
      <c r="A28" s="232" t="s">
        <v>750</v>
      </c>
      <c r="B28" s="505" t="s">
        <v>749</v>
      </c>
      <c r="C28" s="505"/>
    </row>
    <row r="29" spans="1:3">
      <c r="A29" s="232" t="s">
        <v>751</v>
      </c>
      <c r="B29" s="505" t="s">
        <v>749</v>
      </c>
      <c r="C29" s="505"/>
    </row>
    <row r="30" spans="1:3">
      <c r="A30" s="232" t="s">
        <v>752</v>
      </c>
      <c r="B30" s="505" t="s">
        <v>749</v>
      </c>
      <c r="C30" s="505"/>
    </row>
    <row r="31" spans="1:3">
      <c r="A31" s="230" t="s">
        <v>753</v>
      </c>
      <c r="B31" s="505" t="s">
        <v>754</v>
      </c>
      <c r="C31" s="505"/>
    </row>
    <row r="32" spans="1:3">
      <c r="A32" s="230" t="s">
        <v>755</v>
      </c>
      <c r="B32" s="505" t="s">
        <v>754</v>
      </c>
      <c r="C32" s="505"/>
    </row>
    <row r="33" spans="1:3">
      <c r="A33" s="230" t="s">
        <v>788</v>
      </c>
      <c r="B33" s="505" t="s">
        <v>789</v>
      </c>
      <c r="C33" s="505"/>
    </row>
    <row r="34" spans="1:3">
      <c r="A34" s="230" t="s">
        <v>806</v>
      </c>
      <c r="B34" s="233">
        <v>6.48</v>
      </c>
      <c r="C34" s="233">
        <v>6.1</v>
      </c>
    </row>
    <row r="35" spans="1:3">
      <c r="A35" s="230" t="s">
        <v>791</v>
      </c>
      <c r="B35" s="507">
        <v>0</v>
      </c>
      <c r="C35" s="505"/>
    </row>
    <row r="36" spans="1:3">
      <c r="A36" s="230" t="s">
        <v>807</v>
      </c>
      <c r="B36" s="232" t="s">
        <v>808</v>
      </c>
    </row>
    <row r="37" spans="1:3">
      <c r="A37" s="230" t="s">
        <v>809</v>
      </c>
      <c r="B37" s="232" t="s">
        <v>174</v>
      </c>
    </row>
    <row r="38" spans="1:3">
      <c r="A38" s="230" t="s">
        <v>810</v>
      </c>
      <c r="B38" s="232" t="s">
        <v>811</v>
      </c>
    </row>
    <row r="39" spans="1:3" ht="17.399999999999999">
      <c r="A39" s="234" t="s">
        <v>174</v>
      </c>
    </row>
    <row r="40" spans="1:3">
      <c r="A40" s="219" t="s">
        <v>812</v>
      </c>
    </row>
    <row r="41" spans="1:3">
      <c r="A41" s="219" t="s">
        <v>174</v>
      </c>
    </row>
    <row r="42" spans="1:3">
      <c r="A42" s="217" t="s">
        <v>813</v>
      </c>
      <c r="B42" s="217" t="s">
        <v>814</v>
      </c>
    </row>
    <row r="43" spans="1:3">
      <c r="A43" s="235" t="s">
        <v>174</v>
      </c>
    </row>
    <row r="44" spans="1:3">
      <c r="A44" s="217" t="s">
        <v>815</v>
      </c>
    </row>
    <row r="45" spans="1:3">
      <c r="A45" s="217" t="s">
        <v>816</v>
      </c>
    </row>
    <row r="46" spans="1:3">
      <c r="A46" s="217" t="s">
        <v>817</v>
      </c>
    </row>
  </sheetData>
  <mergeCells count="13">
    <mergeCell ref="B35:C35"/>
    <mergeCell ref="B28:C28"/>
    <mergeCell ref="B29:C29"/>
    <mergeCell ref="B30:C30"/>
    <mergeCell ref="B31:C31"/>
    <mergeCell ref="B32:C32"/>
    <mergeCell ref="B33:C33"/>
    <mergeCell ref="B27:C27"/>
    <mergeCell ref="A17:C17"/>
    <mergeCell ref="A18:C18"/>
    <mergeCell ref="A23:C23"/>
    <mergeCell ref="B25:C25"/>
    <mergeCell ref="A26:C2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6DA27-7F8E-4C8B-AA6B-4A619DE06349}">
  <dimension ref="A1:G55"/>
  <sheetViews>
    <sheetView workbookViewId="0">
      <selection activeCell="B16" sqref="B16:C16"/>
    </sheetView>
  </sheetViews>
  <sheetFormatPr defaultRowHeight="14.4"/>
  <cols>
    <col min="2" max="3" width="10" bestFit="1" customWidth="1"/>
  </cols>
  <sheetData>
    <row r="1" spans="1:3">
      <c r="A1" s="216" t="s">
        <v>703</v>
      </c>
    </row>
    <row r="2" spans="1:3">
      <c r="A2" s="224" t="s">
        <v>818</v>
      </c>
    </row>
    <row r="3" spans="1:3">
      <c r="A3" s="216" t="s">
        <v>819</v>
      </c>
    </row>
    <row r="4" spans="1:3">
      <c r="A4" s="216" t="s">
        <v>779</v>
      </c>
    </row>
    <row r="5" spans="1:3">
      <c r="A5" s="216" t="s">
        <v>733</v>
      </c>
    </row>
    <row r="6" spans="1:3">
      <c r="A6" s="226" t="s">
        <v>780</v>
      </c>
    </row>
    <row r="7" spans="1:3">
      <c r="A7" s="226" t="s">
        <v>174</v>
      </c>
      <c r="B7" s="216" t="s">
        <v>735</v>
      </c>
      <c r="C7" s="216" t="s">
        <v>736</v>
      </c>
    </row>
    <row r="8" spans="1:3">
      <c r="A8" s="216" t="s">
        <v>174</v>
      </c>
      <c r="B8" s="226" t="s">
        <v>737</v>
      </c>
      <c r="C8" s="226" t="s">
        <v>738</v>
      </c>
    </row>
    <row r="9" spans="1:3">
      <c r="A9" s="216" t="s">
        <v>739</v>
      </c>
      <c r="B9" s="216" t="s">
        <v>174</v>
      </c>
      <c r="C9" s="216" t="s">
        <v>174</v>
      </c>
    </row>
    <row r="10" spans="1:3">
      <c r="A10" s="226" t="s">
        <v>781</v>
      </c>
      <c r="B10" s="216" t="s">
        <v>174</v>
      </c>
      <c r="C10" s="216" t="s">
        <v>174</v>
      </c>
    </row>
    <row r="11" spans="1:3">
      <c r="A11" s="226" t="s">
        <v>782</v>
      </c>
      <c r="B11" s="227">
        <v>17.559999999999999</v>
      </c>
      <c r="C11" s="227">
        <v>17.559999999999999</v>
      </c>
    </row>
    <row r="12" spans="1:3">
      <c r="A12" s="226" t="s">
        <v>783</v>
      </c>
      <c r="B12" s="227">
        <v>19.079999999999998</v>
      </c>
      <c r="C12" s="227">
        <v>19.079999999999998</v>
      </c>
    </row>
    <row r="13" spans="1:3">
      <c r="A13" s="216" t="s">
        <v>784</v>
      </c>
      <c r="B13" s="227">
        <v>1.9</v>
      </c>
      <c r="C13" s="227">
        <v>1.49</v>
      </c>
    </row>
    <row r="14" spans="1:3">
      <c r="A14" s="216" t="s">
        <v>785</v>
      </c>
      <c r="B14" s="227">
        <v>0.47</v>
      </c>
      <c r="C14" s="227">
        <v>0.47</v>
      </c>
    </row>
    <row r="15" spans="1:3">
      <c r="A15" s="226" t="s">
        <v>820</v>
      </c>
      <c r="B15" s="226" t="s">
        <v>174</v>
      </c>
      <c r="C15" s="226" t="s">
        <v>174</v>
      </c>
    </row>
    <row r="16" spans="1:3">
      <c r="A16" s="216" t="s">
        <v>787</v>
      </c>
      <c r="B16" s="343">
        <v>4.8254999999999999E-2</v>
      </c>
      <c r="C16" s="343">
        <v>4.675E-2</v>
      </c>
    </row>
    <row r="17" spans="1:3">
      <c r="A17" s="226" t="s">
        <v>174</v>
      </c>
      <c r="B17" s="226" t="s">
        <v>174</v>
      </c>
      <c r="C17" s="226" t="s">
        <v>174</v>
      </c>
    </row>
    <row r="18" spans="1:3">
      <c r="A18" s="216" t="s">
        <v>174</v>
      </c>
      <c r="B18" s="226" t="s">
        <v>174</v>
      </c>
      <c r="C18" s="226" t="s">
        <v>174</v>
      </c>
    </row>
    <row r="19" spans="1:3">
      <c r="A19" s="216" t="s">
        <v>745</v>
      </c>
      <c r="B19" s="502" t="s">
        <v>746</v>
      </c>
      <c r="C19" s="502"/>
    </row>
    <row r="20" spans="1:3">
      <c r="A20" s="216" t="s">
        <v>174</v>
      </c>
      <c r="B20" s="501" t="s">
        <v>174</v>
      </c>
      <c r="C20" s="501"/>
    </row>
    <row r="21" spans="1:3">
      <c r="A21" s="216" t="s">
        <v>747</v>
      </c>
      <c r="B21" s="226" t="s">
        <v>174</v>
      </c>
      <c r="C21" s="216" t="s">
        <v>174</v>
      </c>
    </row>
    <row r="22" spans="1:3">
      <c r="A22" s="226" t="s">
        <v>748</v>
      </c>
      <c r="B22" s="502" t="s">
        <v>749</v>
      </c>
      <c r="C22" s="502"/>
    </row>
    <row r="23" spans="1:3">
      <c r="A23" s="226" t="s">
        <v>750</v>
      </c>
      <c r="B23" s="502" t="s">
        <v>749</v>
      </c>
      <c r="C23" s="502"/>
    </row>
    <row r="24" spans="1:3">
      <c r="A24" s="226" t="s">
        <v>751</v>
      </c>
      <c r="B24" s="502" t="s">
        <v>749</v>
      </c>
      <c r="C24" s="502"/>
    </row>
    <row r="25" spans="1:3">
      <c r="A25" s="226" t="s">
        <v>752</v>
      </c>
      <c r="B25" s="502" t="s">
        <v>749</v>
      </c>
      <c r="C25" s="502"/>
    </row>
    <row r="26" spans="1:3">
      <c r="A26" s="216" t="s">
        <v>753</v>
      </c>
      <c r="B26" s="502" t="s">
        <v>754</v>
      </c>
      <c r="C26" s="502"/>
    </row>
    <row r="27" spans="1:3">
      <c r="A27" s="216" t="s">
        <v>755</v>
      </c>
      <c r="B27" s="502" t="s">
        <v>754</v>
      </c>
      <c r="C27" s="502"/>
    </row>
    <row r="28" spans="1:3">
      <c r="A28" s="216" t="s">
        <v>788</v>
      </c>
      <c r="B28" s="502" t="s">
        <v>789</v>
      </c>
      <c r="C28" s="502"/>
    </row>
    <row r="29" spans="1:3">
      <c r="A29" s="216" t="s">
        <v>821</v>
      </c>
      <c r="B29" s="227">
        <v>3.63</v>
      </c>
      <c r="C29" s="227">
        <v>3.28</v>
      </c>
    </row>
    <row r="30" spans="1:3">
      <c r="A30" s="216" t="s">
        <v>822</v>
      </c>
    </row>
    <row r="31" spans="1:3">
      <c r="A31" s="216" t="s">
        <v>791</v>
      </c>
      <c r="B31" s="503">
        <v>0</v>
      </c>
      <c r="C31" s="502"/>
    </row>
    <row r="32" spans="1:3">
      <c r="A32" s="216" t="s">
        <v>759</v>
      </c>
      <c r="B32" s="226" t="s">
        <v>823</v>
      </c>
    </row>
    <row r="33" spans="1:7">
      <c r="A33" s="216" t="s">
        <v>761</v>
      </c>
      <c r="B33" s="226" t="s">
        <v>823</v>
      </c>
    </row>
    <row r="34" spans="1:7">
      <c r="A34" s="216" t="s">
        <v>824</v>
      </c>
    </row>
    <row r="35" spans="1:7">
      <c r="A35" s="216" t="s">
        <v>825</v>
      </c>
      <c r="G35" s="216" t="s">
        <v>826</v>
      </c>
    </row>
    <row r="36" spans="1:7">
      <c r="A36" s="216" t="s">
        <v>827</v>
      </c>
    </row>
    <row r="37" spans="1:7">
      <c r="A37" s="216" t="s">
        <v>828</v>
      </c>
      <c r="D37" s="216" t="s">
        <v>829</v>
      </c>
    </row>
    <row r="38" spans="1:7">
      <c r="A38" s="226" t="s">
        <v>174</v>
      </c>
    </row>
    <row r="39" spans="1:7">
      <c r="A39" s="226" t="s">
        <v>174</v>
      </c>
    </row>
    <row r="40" spans="1:7">
      <c r="A40" s="226" t="s">
        <v>830</v>
      </c>
    </row>
    <row r="41" spans="1:7" ht="15.6">
      <c r="A41" s="221" t="s">
        <v>174</v>
      </c>
    </row>
    <row r="42" spans="1:7" ht="15.6">
      <c r="A42" s="221" t="s">
        <v>174</v>
      </c>
    </row>
    <row r="43" spans="1:7" ht="15.6">
      <c r="A43" s="221" t="s">
        <v>174</v>
      </c>
    </row>
    <row r="44" spans="1:7" ht="15.6">
      <c r="A44" s="221" t="s">
        <v>174</v>
      </c>
    </row>
    <row r="45" spans="1:7" ht="15.6">
      <c r="A45" s="221" t="s">
        <v>174</v>
      </c>
    </row>
    <row r="46" spans="1:7" ht="15.6">
      <c r="A46" s="221" t="s">
        <v>174</v>
      </c>
    </row>
    <row r="47" spans="1:7" ht="15.6">
      <c r="A47" s="221" t="s">
        <v>174</v>
      </c>
    </row>
    <row r="48" spans="1:7" ht="15.6">
      <c r="A48" s="221" t="s">
        <v>174</v>
      </c>
    </row>
    <row r="49" spans="1:3" ht="15.6">
      <c r="A49" s="221" t="s">
        <v>174</v>
      </c>
    </row>
    <row r="50" spans="1:3" ht="15.6">
      <c r="A50" s="221" t="s">
        <v>174</v>
      </c>
    </row>
    <row r="51" spans="1:3">
      <c r="A51" s="223" t="s">
        <v>773</v>
      </c>
      <c r="C51" s="216" t="s">
        <v>774</v>
      </c>
    </row>
    <row r="52" spans="1:3">
      <c r="A52" s="229" t="s">
        <v>174</v>
      </c>
    </row>
    <row r="53" spans="1:3">
      <c r="A53" s="223" t="s">
        <v>775</v>
      </c>
    </row>
    <row r="54" spans="1:3">
      <c r="A54" s="216" t="s">
        <v>728</v>
      </c>
    </row>
    <row r="55" spans="1:3">
      <c r="A55" s="216" t="s">
        <v>776</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AD683-43A4-40E0-8C1F-2C684E46E619}">
  <dimension ref="A1:D46"/>
  <sheetViews>
    <sheetView workbookViewId="0">
      <selection activeCell="F12" sqref="F12"/>
    </sheetView>
  </sheetViews>
  <sheetFormatPr defaultRowHeight="14.4"/>
  <sheetData>
    <row r="1" spans="1:4">
      <c r="A1" s="216" t="s">
        <v>703</v>
      </c>
    </row>
    <row r="2" spans="1:4">
      <c r="A2" s="224" t="s">
        <v>831</v>
      </c>
    </row>
    <row r="3" spans="1:4">
      <c r="A3" s="216" t="s">
        <v>832</v>
      </c>
    </row>
    <row r="4" spans="1:4">
      <c r="A4" s="216" t="s">
        <v>833</v>
      </c>
    </row>
    <row r="5" spans="1:4">
      <c r="A5" s="216" t="s">
        <v>733</v>
      </c>
    </row>
    <row r="6" spans="1:4">
      <c r="A6" s="226" t="s">
        <v>834</v>
      </c>
    </row>
    <row r="7" spans="1:4">
      <c r="A7" s="216" t="s">
        <v>835</v>
      </c>
      <c r="B7" s="216" t="s">
        <v>174</v>
      </c>
      <c r="C7" s="501" t="s">
        <v>174</v>
      </c>
      <c r="D7" s="501"/>
    </row>
    <row r="8" spans="1:4">
      <c r="A8" s="216" t="s">
        <v>739</v>
      </c>
      <c r="B8" s="226" t="s">
        <v>174</v>
      </c>
      <c r="C8" s="502" t="s">
        <v>174</v>
      </c>
      <c r="D8" s="502"/>
    </row>
    <row r="9" spans="1:4">
      <c r="A9" s="226" t="s">
        <v>781</v>
      </c>
      <c r="B9" s="503">
        <v>193.22</v>
      </c>
      <c r="C9" s="502"/>
      <c r="D9" s="502"/>
    </row>
    <row r="10" spans="1:4">
      <c r="A10" s="216" t="s">
        <v>836</v>
      </c>
      <c r="B10" s="503">
        <v>12.44</v>
      </c>
      <c r="C10" s="502"/>
      <c r="D10" s="502"/>
    </row>
    <row r="11" spans="1:4">
      <c r="A11" s="216" t="s">
        <v>837</v>
      </c>
      <c r="B11" s="226" t="s">
        <v>174</v>
      </c>
    </row>
    <row r="12" spans="1:4">
      <c r="B12" s="227">
        <v>0.94</v>
      </c>
    </row>
    <row r="13" spans="1:4">
      <c r="A13" s="216" t="s">
        <v>745</v>
      </c>
      <c r="B13" s="502" t="s">
        <v>746</v>
      </c>
      <c r="C13" s="502"/>
      <c r="D13" s="502"/>
    </row>
    <row r="14" spans="1:4">
      <c r="A14" s="216" t="s">
        <v>747</v>
      </c>
      <c r="B14" s="502" t="s">
        <v>174</v>
      </c>
      <c r="C14" s="502"/>
      <c r="D14" s="216" t="s">
        <v>174</v>
      </c>
    </row>
    <row r="15" spans="1:4">
      <c r="A15" s="226" t="s">
        <v>748</v>
      </c>
      <c r="B15" s="502" t="s">
        <v>749</v>
      </c>
      <c r="C15" s="502"/>
      <c r="D15" s="502"/>
    </row>
    <row r="16" spans="1:4">
      <c r="A16" s="226" t="s">
        <v>750</v>
      </c>
      <c r="B16" s="502" t="s">
        <v>749</v>
      </c>
      <c r="C16" s="502"/>
      <c r="D16" s="502"/>
    </row>
    <row r="17" spans="1:4">
      <c r="A17" s="226" t="s">
        <v>751</v>
      </c>
      <c r="B17" s="502" t="s">
        <v>749</v>
      </c>
      <c r="C17" s="502"/>
      <c r="D17" s="502"/>
    </row>
    <row r="18" spans="1:4">
      <c r="A18" s="226" t="s">
        <v>752</v>
      </c>
      <c r="B18" s="502" t="s">
        <v>749</v>
      </c>
      <c r="C18" s="502"/>
      <c r="D18" s="502"/>
    </row>
    <row r="19" spans="1:4">
      <c r="A19" s="216" t="s">
        <v>753</v>
      </c>
      <c r="B19" s="502" t="s">
        <v>754</v>
      </c>
      <c r="C19" s="502"/>
      <c r="D19" s="502"/>
    </row>
    <row r="20" spans="1:4">
      <c r="A20" s="216" t="s">
        <v>755</v>
      </c>
      <c r="B20" s="502" t="s">
        <v>754</v>
      </c>
      <c r="C20" s="502"/>
      <c r="D20" s="502"/>
    </row>
    <row r="21" spans="1:4">
      <c r="A21" s="216" t="s">
        <v>788</v>
      </c>
      <c r="B21" s="226" t="s">
        <v>789</v>
      </c>
    </row>
    <row r="22" spans="1:4">
      <c r="A22" s="216" t="s">
        <v>838</v>
      </c>
      <c r="B22" s="227">
        <v>5.62</v>
      </c>
    </row>
    <row r="23" spans="1:4">
      <c r="A23" s="216" t="s">
        <v>791</v>
      </c>
      <c r="B23" s="503">
        <v>0</v>
      </c>
      <c r="C23" s="502"/>
      <c r="D23" s="502"/>
    </row>
    <row r="24" spans="1:4">
      <c r="A24" s="216" t="s">
        <v>759</v>
      </c>
      <c r="B24" s="226" t="s">
        <v>839</v>
      </c>
    </row>
    <row r="25" spans="1:4">
      <c r="A25" s="216" t="s">
        <v>761</v>
      </c>
      <c r="B25" s="226" t="s">
        <v>789</v>
      </c>
    </row>
    <row r="26" spans="1:4">
      <c r="A26" s="216" t="s">
        <v>763</v>
      </c>
      <c r="B26" s="226" t="s">
        <v>174</v>
      </c>
    </row>
    <row r="27" spans="1:4">
      <c r="A27" s="216" t="s">
        <v>810</v>
      </c>
      <c r="B27" s="226" t="s">
        <v>840</v>
      </c>
    </row>
    <row r="28" spans="1:4">
      <c r="A28" s="216" t="s">
        <v>841</v>
      </c>
      <c r="B28" s="226" t="s">
        <v>842</v>
      </c>
    </row>
    <row r="29" spans="1:4">
      <c r="B29" s="226" t="s">
        <v>843</v>
      </c>
    </row>
    <row r="30" spans="1:4">
      <c r="A30" s="216" t="s">
        <v>174</v>
      </c>
    </row>
    <row r="31" spans="1:4">
      <c r="A31" s="216" t="s">
        <v>769</v>
      </c>
    </row>
    <row r="32" spans="1:4">
      <c r="A32" s="226" t="s">
        <v>770</v>
      </c>
    </row>
    <row r="33" spans="1:3">
      <c r="A33" s="228" t="s">
        <v>174</v>
      </c>
    </row>
    <row r="34" spans="1:3">
      <c r="A34" s="216" t="s">
        <v>771</v>
      </c>
    </row>
    <row r="35" spans="1:3">
      <c r="A35" s="226" t="s">
        <v>772</v>
      </c>
    </row>
    <row r="36" spans="1:3">
      <c r="A36" s="228" t="s">
        <v>174</v>
      </c>
    </row>
    <row r="37" spans="1:3">
      <c r="A37" s="216" t="s">
        <v>844</v>
      </c>
    </row>
    <row r="38" spans="1:3">
      <c r="A38" s="226" t="s">
        <v>845</v>
      </c>
    </row>
    <row r="39" spans="1:3">
      <c r="A39" s="228" t="s">
        <v>174</v>
      </c>
    </row>
    <row r="40" spans="1:3">
      <c r="A40" s="226" t="s">
        <v>846</v>
      </c>
    </row>
    <row r="41" spans="1:3" ht="15.6">
      <c r="A41" s="221" t="s">
        <v>174</v>
      </c>
    </row>
    <row r="42" spans="1:3">
      <c r="A42" s="223" t="s">
        <v>773</v>
      </c>
      <c r="C42" s="216" t="s">
        <v>774</v>
      </c>
    </row>
    <row r="43" spans="1:3">
      <c r="A43" s="229" t="s">
        <v>174</v>
      </c>
    </row>
    <row r="44" spans="1:3">
      <c r="A44" s="223" t="s">
        <v>775</v>
      </c>
    </row>
    <row r="45" spans="1:3">
      <c r="A45" s="216" t="s">
        <v>728</v>
      </c>
    </row>
    <row r="46" spans="1:3">
      <c r="A46" s="216" t="s">
        <v>776</v>
      </c>
    </row>
  </sheetData>
  <mergeCells count="13">
    <mergeCell ref="B23:D23"/>
    <mergeCell ref="B15:D15"/>
    <mergeCell ref="B16:D16"/>
    <mergeCell ref="B17:D17"/>
    <mergeCell ref="B18:D18"/>
    <mergeCell ref="B19:D19"/>
    <mergeCell ref="B20:D20"/>
    <mergeCell ref="B14:C14"/>
    <mergeCell ref="C7:D7"/>
    <mergeCell ref="C8:D8"/>
    <mergeCell ref="B9:D9"/>
    <mergeCell ref="B10:D10"/>
    <mergeCell ref="B13:D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F202A-A56A-492B-AE59-3802397246A7}">
  <dimension ref="A1:H46"/>
  <sheetViews>
    <sheetView workbookViewId="0">
      <selection activeCell="F10" sqref="F10:H10"/>
    </sheetView>
  </sheetViews>
  <sheetFormatPr defaultRowHeight="14.4"/>
  <sheetData>
    <row r="1" spans="1:8">
      <c r="A1" s="216" t="s">
        <v>703</v>
      </c>
    </row>
    <row r="2" spans="1:8">
      <c r="A2" s="224" t="s">
        <v>847</v>
      </c>
    </row>
    <row r="3" spans="1:8">
      <c r="A3" s="216" t="s">
        <v>848</v>
      </c>
    </row>
    <row r="4" spans="1:8">
      <c r="B4" s="219" t="s">
        <v>833</v>
      </c>
    </row>
    <row r="5" spans="1:8">
      <c r="A5" s="216" t="s">
        <v>733</v>
      </c>
    </row>
    <row r="6" spans="1:8">
      <c r="A6" s="226" t="s">
        <v>834</v>
      </c>
    </row>
    <row r="7" spans="1:8">
      <c r="A7" s="216" t="s">
        <v>835</v>
      </c>
      <c r="B7" s="216" t="s">
        <v>174</v>
      </c>
      <c r="C7" s="501" t="s">
        <v>174</v>
      </c>
      <c r="D7" s="501"/>
      <c r="E7" s="501"/>
      <c r="F7" s="508" t="s">
        <v>174</v>
      </c>
      <c r="G7" s="508"/>
      <c r="H7" s="508"/>
    </row>
    <row r="8" spans="1:8">
      <c r="A8" s="216" t="s">
        <v>739</v>
      </c>
      <c r="B8" s="226" t="s">
        <v>174</v>
      </c>
      <c r="C8" s="501" t="s">
        <v>174</v>
      </c>
      <c r="D8" s="501"/>
      <c r="E8" s="501"/>
      <c r="F8" s="508" t="s">
        <v>174</v>
      </c>
      <c r="G8" s="508"/>
      <c r="H8" s="508"/>
    </row>
    <row r="9" spans="1:8">
      <c r="A9" s="226" t="s">
        <v>781</v>
      </c>
      <c r="B9" s="503">
        <v>744.15</v>
      </c>
      <c r="C9" s="502"/>
      <c r="D9" s="502"/>
      <c r="E9" s="502"/>
      <c r="F9" s="508" t="s">
        <v>174</v>
      </c>
      <c r="G9" s="508"/>
      <c r="H9" s="508"/>
    </row>
    <row r="10" spans="1:8">
      <c r="A10" s="216" t="s">
        <v>836</v>
      </c>
      <c r="B10" s="503">
        <v>9.86</v>
      </c>
      <c r="C10" s="502"/>
      <c r="D10" s="502"/>
      <c r="E10" s="502"/>
      <c r="F10" s="508" t="s">
        <v>174</v>
      </c>
      <c r="G10" s="508"/>
      <c r="H10" s="508"/>
    </row>
    <row r="11" spans="1:8">
      <c r="A11" s="216" t="s">
        <v>837</v>
      </c>
      <c r="B11" s="227">
        <v>0.74</v>
      </c>
      <c r="D11" s="226" t="s">
        <v>174</v>
      </c>
      <c r="G11" s="508" t="s">
        <v>174</v>
      </c>
      <c r="H11" s="508"/>
    </row>
    <row r="12" spans="1:8">
      <c r="B12" s="226" t="s">
        <v>849</v>
      </c>
      <c r="D12" s="226" t="s">
        <v>850</v>
      </c>
      <c r="G12" s="508"/>
      <c r="H12" s="508"/>
    </row>
    <row r="13" spans="1:8">
      <c r="A13" s="216" t="s">
        <v>745</v>
      </c>
      <c r="B13" s="502" t="s">
        <v>746</v>
      </c>
      <c r="C13" s="502"/>
      <c r="D13" s="502"/>
      <c r="E13" s="502"/>
      <c r="F13" s="508" t="s">
        <v>174</v>
      </c>
      <c r="G13" s="508"/>
      <c r="H13" s="508"/>
    </row>
    <row r="14" spans="1:8">
      <c r="A14" s="216" t="s">
        <v>747</v>
      </c>
      <c r="B14" s="226" t="s">
        <v>174</v>
      </c>
      <c r="C14" s="501" t="s">
        <v>174</v>
      </c>
      <c r="D14" s="501"/>
      <c r="E14" s="501"/>
      <c r="F14" s="508" t="s">
        <v>174</v>
      </c>
      <c r="G14" s="508"/>
      <c r="H14" s="508"/>
    </row>
    <row r="15" spans="1:8">
      <c r="A15" s="226" t="s">
        <v>748</v>
      </c>
      <c r="B15" s="502" t="s">
        <v>749</v>
      </c>
      <c r="C15" s="502"/>
      <c r="D15" s="502"/>
      <c r="E15" s="502"/>
      <c r="F15" s="508" t="s">
        <v>174</v>
      </c>
      <c r="G15" s="508"/>
      <c r="H15" s="508"/>
    </row>
    <row r="16" spans="1:8">
      <c r="A16" s="226" t="s">
        <v>750</v>
      </c>
      <c r="B16" s="502" t="s">
        <v>749</v>
      </c>
      <c r="C16" s="502"/>
      <c r="D16" s="502"/>
      <c r="E16" s="502"/>
      <c r="F16" s="508" t="s">
        <v>174</v>
      </c>
      <c r="G16" s="508"/>
      <c r="H16" s="508"/>
    </row>
    <row r="17" spans="1:8">
      <c r="A17" s="226" t="s">
        <v>751</v>
      </c>
      <c r="B17" s="502" t="s">
        <v>749</v>
      </c>
      <c r="C17" s="502"/>
      <c r="D17" s="502"/>
      <c r="E17" s="502"/>
      <c r="F17" s="508" t="s">
        <v>174</v>
      </c>
      <c r="G17" s="508"/>
      <c r="H17" s="508"/>
    </row>
    <row r="18" spans="1:8">
      <c r="A18" s="226" t="s">
        <v>752</v>
      </c>
      <c r="B18" s="502" t="s">
        <v>749</v>
      </c>
      <c r="C18" s="502"/>
      <c r="D18" s="502"/>
      <c r="E18" s="502"/>
      <c r="F18" s="508" t="s">
        <v>174</v>
      </c>
      <c r="G18" s="508"/>
      <c r="H18" s="508"/>
    </row>
    <row r="19" spans="1:8">
      <c r="A19" s="216" t="s">
        <v>753</v>
      </c>
      <c r="B19" s="502" t="s">
        <v>754</v>
      </c>
      <c r="C19" s="502"/>
      <c r="D19" s="502"/>
      <c r="E19" s="502"/>
      <c r="F19" s="508" t="s">
        <v>174</v>
      </c>
      <c r="G19" s="508"/>
      <c r="H19" s="508"/>
    </row>
    <row r="20" spans="1:8">
      <c r="A20" s="216" t="s">
        <v>755</v>
      </c>
      <c r="B20" s="502" t="s">
        <v>754</v>
      </c>
      <c r="C20" s="502"/>
      <c r="D20" s="502"/>
      <c r="E20" s="502"/>
      <c r="F20" s="508" t="s">
        <v>174</v>
      </c>
      <c r="G20" s="508"/>
      <c r="H20" s="508"/>
    </row>
    <row r="21" spans="1:8">
      <c r="A21" s="216" t="s">
        <v>788</v>
      </c>
      <c r="B21" s="502" t="s">
        <v>789</v>
      </c>
      <c r="C21" s="502"/>
      <c r="D21" s="502"/>
      <c r="E21" s="502"/>
      <c r="F21" s="508" t="s">
        <v>174</v>
      </c>
      <c r="G21" s="508"/>
      <c r="H21" s="508"/>
    </row>
    <row r="22" spans="1:8">
      <c r="A22" s="216" t="s">
        <v>851</v>
      </c>
      <c r="B22" s="503">
        <v>5.78</v>
      </c>
      <c r="C22" s="502"/>
      <c r="D22" s="502"/>
      <c r="E22" s="502" t="s">
        <v>174</v>
      </c>
      <c r="F22" s="502"/>
      <c r="G22" s="502"/>
      <c r="H22" s="219" t="s">
        <v>174</v>
      </c>
    </row>
    <row r="23" spans="1:8">
      <c r="A23" s="216" t="s">
        <v>791</v>
      </c>
      <c r="B23" s="503">
        <v>0</v>
      </c>
      <c r="C23" s="502"/>
      <c r="D23" s="502"/>
      <c r="E23" s="502"/>
      <c r="F23" s="508" t="s">
        <v>174</v>
      </c>
      <c r="G23" s="508"/>
      <c r="H23" s="508"/>
    </row>
    <row r="24" spans="1:8">
      <c r="A24" s="216" t="s">
        <v>759</v>
      </c>
      <c r="B24" s="216" t="s">
        <v>852</v>
      </c>
      <c r="F24" s="501" t="s">
        <v>174</v>
      </c>
      <c r="G24" s="501"/>
      <c r="H24" s="501"/>
    </row>
    <row r="25" spans="1:8">
      <c r="A25" s="216" t="s">
        <v>761</v>
      </c>
      <c r="B25" s="216" t="s">
        <v>852</v>
      </c>
      <c r="F25" s="501"/>
      <c r="G25" s="501"/>
      <c r="H25" s="501"/>
    </row>
    <row r="26" spans="1:8">
      <c r="A26" s="216" t="s">
        <v>763</v>
      </c>
      <c r="B26" s="216" t="s">
        <v>853</v>
      </c>
      <c r="F26" s="501"/>
      <c r="G26" s="501"/>
      <c r="H26" s="501"/>
    </row>
    <row r="27" spans="1:8">
      <c r="A27" s="216" t="s">
        <v>810</v>
      </c>
      <c r="B27" s="216" t="s">
        <v>854</v>
      </c>
      <c r="F27" s="501"/>
      <c r="G27" s="501"/>
      <c r="H27" s="501"/>
    </row>
    <row r="28" spans="1:8">
      <c r="A28" s="216" t="s">
        <v>855</v>
      </c>
      <c r="B28" s="216" t="s">
        <v>856</v>
      </c>
      <c r="F28" s="501"/>
      <c r="G28" s="501"/>
      <c r="H28" s="501"/>
    </row>
    <row r="29" spans="1:8">
      <c r="A29" s="216" t="s">
        <v>174</v>
      </c>
    </row>
    <row r="30" spans="1:8">
      <c r="A30" s="216" t="s">
        <v>769</v>
      </c>
    </row>
    <row r="31" spans="1:8">
      <c r="A31" s="226" t="s">
        <v>770</v>
      </c>
    </row>
    <row r="32" spans="1:8">
      <c r="A32" s="226" t="s">
        <v>174</v>
      </c>
    </row>
    <row r="33" spans="1:3">
      <c r="A33" s="216" t="s">
        <v>771</v>
      </c>
    </row>
    <row r="34" spans="1:3">
      <c r="A34" s="226" t="s">
        <v>772</v>
      </c>
    </row>
    <row r="35" spans="1:3">
      <c r="A35" s="226" t="s">
        <v>174</v>
      </c>
    </row>
    <row r="36" spans="1:3">
      <c r="A36" s="216" t="s">
        <v>844</v>
      </c>
    </row>
    <row r="37" spans="1:3">
      <c r="A37" s="226" t="s">
        <v>845</v>
      </c>
    </row>
    <row r="38" spans="1:3">
      <c r="A38" s="226" t="s">
        <v>174</v>
      </c>
    </row>
    <row r="39" spans="1:3">
      <c r="A39" s="226" t="s">
        <v>846</v>
      </c>
    </row>
    <row r="40" spans="1:3">
      <c r="A40" s="216" t="s">
        <v>174</v>
      </c>
    </row>
    <row r="41" spans="1:3">
      <c r="A41" s="216" t="s">
        <v>174</v>
      </c>
    </row>
    <row r="42" spans="1:3">
      <c r="A42" s="223" t="s">
        <v>773</v>
      </c>
      <c r="C42" s="216" t="s">
        <v>774</v>
      </c>
    </row>
    <row r="43" spans="1:3">
      <c r="A43" s="223" t="s">
        <v>174</v>
      </c>
    </row>
    <row r="44" spans="1:3">
      <c r="A44" s="223" t="s">
        <v>775</v>
      </c>
    </row>
    <row r="45" spans="1:3">
      <c r="A45" s="216" t="s">
        <v>728</v>
      </c>
    </row>
    <row r="46" spans="1:3">
      <c r="A46" s="216" t="s">
        <v>776</v>
      </c>
    </row>
  </sheetData>
  <mergeCells count="32">
    <mergeCell ref="F24:H28"/>
    <mergeCell ref="B21:E21"/>
    <mergeCell ref="F21:H21"/>
    <mergeCell ref="B22:D22"/>
    <mergeCell ref="E22:G22"/>
    <mergeCell ref="B23:E23"/>
    <mergeCell ref="F23:H23"/>
    <mergeCell ref="B18:E18"/>
    <mergeCell ref="F18:H18"/>
    <mergeCell ref="B19:E19"/>
    <mergeCell ref="F19:H19"/>
    <mergeCell ref="B20:E20"/>
    <mergeCell ref="F20:H20"/>
    <mergeCell ref="B15:E15"/>
    <mergeCell ref="F15:H15"/>
    <mergeCell ref="B16:E16"/>
    <mergeCell ref="F16:H16"/>
    <mergeCell ref="B17:E17"/>
    <mergeCell ref="F17:H17"/>
    <mergeCell ref="C14:E14"/>
    <mergeCell ref="F14:H14"/>
    <mergeCell ref="C7:E7"/>
    <mergeCell ref="F7:H7"/>
    <mergeCell ref="C8:E8"/>
    <mergeCell ref="F8:H8"/>
    <mergeCell ref="B9:E9"/>
    <mergeCell ref="F9:H9"/>
    <mergeCell ref="B10:E10"/>
    <mergeCell ref="F10:H10"/>
    <mergeCell ref="G11:H12"/>
    <mergeCell ref="B13:E13"/>
    <mergeCell ref="F13:H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74AFB-C26D-40EC-803E-2CE0D32D3219}">
  <dimension ref="A1:F52"/>
  <sheetViews>
    <sheetView workbookViewId="0">
      <selection activeCell="D9" sqref="D9:F9"/>
    </sheetView>
  </sheetViews>
  <sheetFormatPr defaultRowHeight="14.4"/>
  <sheetData>
    <row r="1" spans="1:6">
      <c r="A1" s="216" t="s">
        <v>703</v>
      </c>
    </row>
    <row r="2" spans="1:6">
      <c r="A2" s="224" t="s">
        <v>857</v>
      </c>
    </row>
    <row r="3" spans="1:6">
      <c r="A3" s="216" t="s">
        <v>858</v>
      </c>
    </row>
    <row r="4" spans="1:6">
      <c r="A4" s="216" t="s">
        <v>859</v>
      </c>
    </row>
    <row r="5" spans="1:6">
      <c r="A5" s="216" t="s">
        <v>860</v>
      </c>
    </row>
    <row r="6" spans="1:6">
      <c r="A6" s="216" t="s">
        <v>174</v>
      </c>
    </row>
    <row r="7" spans="1:6">
      <c r="A7" s="216" t="s">
        <v>733</v>
      </c>
    </row>
    <row r="8" spans="1:6">
      <c r="A8" s="226" t="s">
        <v>861</v>
      </c>
    </row>
    <row r="9" spans="1:6">
      <c r="A9" s="501" t="s">
        <v>835</v>
      </c>
      <c r="B9" s="501"/>
      <c r="C9" s="216" t="s">
        <v>174</v>
      </c>
      <c r="D9" s="501" t="s">
        <v>174</v>
      </c>
      <c r="E9" s="501"/>
      <c r="F9" s="501"/>
    </row>
    <row r="10" spans="1:6">
      <c r="A10" s="501" t="s">
        <v>739</v>
      </c>
      <c r="B10" s="501"/>
      <c r="C10" s="226" t="s">
        <v>174</v>
      </c>
      <c r="D10" s="502" t="s">
        <v>174</v>
      </c>
      <c r="E10" s="502"/>
      <c r="F10" s="502"/>
    </row>
    <row r="11" spans="1:6">
      <c r="A11" s="501" t="s">
        <v>781</v>
      </c>
      <c r="B11" s="501"/>
      <c r="C11" s="502" t="s">
        <v>174</v>
      </c>
      <c r="D11" s="502"/>
      <c r="E11" s="502"/>
      <c r="F11" s="502"/>
    </row>
    <row r="12" spans="1:6">
      <c r="A12" s="502" t="s">
        <v>862</v>
      </c>
      <c r="B12" s="502"/>
      <c r="C12" s="502" t="s">
        <v>174</v>
      </c>
      <c r="D12" s="502"/>
      <c r="E12" s="502"/>
      <c r="F12" s="502"/>
    </row>
    <row r="13" spans="1:6">
      <c r="A13" s="502" t="s">
        <v>863</v>
      </c>
      <c r="B13" s="502"/>
      <c r="C13" s="503">
        <v>131.75</v>
      </c>
      <c r="D13" s="502"/>
      <c r="E13" s="502"/>
      <c r="F13" s="502"/>
    </row>
    <row r="14" spans="1:6">
      <c r="A14" s="502" t="s">
        <v>864</v>
      </c>
      <c r="B14" s="502"/>
      <c r="C14" s="503">
        <v>4363.57</v>
      </c>
      <c r="D14" s="502"/>
      <c r="E14" s="502"/>
      <c r="F14" s="502"/>
    </row>
    <row r="15" spans="1:6">
      <c r="A15" s="502" t="s">
        <v>865</v>
      </c>
      <c r="B15" s="502"/>
      <c r="C15" s="503">
        <v>7921.01</v>
      </c>
      <c r="D15" s="502"/>
      <c r="E15" s="502"/>
      <c r="F15" s="502"/>
    </row>
    <row r="16" spans="1:6">
      <c r="A16" s="501" t="s">
        <v>174</v>
      </c>
      <c r="B16" s="501"/>
      <c r="C16" s="502" t="s">
        <v>174</v>
      </c>
      <c r="D16" s="502"/>
      <c r="E16" s="502"/>
      <c r="F16" s="502"/>
    </row>
    <row r="17" spans="1:6">
      <c r="A17" s="501" t="s">
        <v>836</v>
      </c>
      <c r="B17" s="501"/>
      <c r="C17" s="502" t="s">
        <v>174</v>
      </c>
      <c r="D17" s="502"/>
      <c r="E17" s="502"/>
      <c r="F17" s="502"/>
    </row>
    <row r="18" spans="1:6">
      <c r="A18" s="502" t="s">
        <v>862</v>
      </c>
      <c r="B18" s="502"/>
      <c r="C18" s="502" t="s">
        <v>174</v>
      </c>
      <c r="D18" s="502"/>
      <c r="E18" s="502"/>
      <c r="F18" s="502"/>
    </row>
    <row r="19" spans="1:6">
      <c r="A19" s="502" t="s">
        <v>863</v>
      </c>
      <c r="B19" s="502"/>
      <c r="C19" s="503">
        <v>3.84</v>
      </c>
      <c r="D19" s="502"/>
      <c r="E19" s="502"/>
      <c r="F19" s="502"/>
    </row>
    <row r="20" spans="1:6">
      <c r="A20" s="502" t="s">
        <v>864</v>
      </c>
      <c r="B20" s="502"/>
      <c r="C20" s="503">
        <v>2.96</v>
      </c>
      <c r="D20" s="502"/>
      <c r="E20" s="502"/>
      <c r="F20" s="502"/>
    </row>
    <row r="21" spans="1:6">
      <c r="A21" s="502" t="s">
        <v>865</v>
      </c>
      <c r="B21" s="502"/>
      <c r="C21" s="503">
        <v>1.5</v>
      </c>
      <c r="D21" s="502"/>
      <c r="E21" s="502"/>
      <c r="F21" s="502"/>
    </row>
    <row r="22" spans="1:6">
      <c r="A22" s="501" t="s">
        <v>174</v>
      </c>
      <c r="B22" s="501"/>
      <c r="C22" s="502" t="s">
        <v>174</v>
      </c>
      <c r="D22" s="502"/>
      <c r="E22" s="502"/>
      <c r="F22" s="502"/>
    </row>
    <row r="23" spans="1:6">
      <c r="A23" s="501" t="s">
        <v>837</v>
      </c>
      <c r="B23" s="501"/>
      <c r="C23" s="226" t="s">
        <v>174</v>
      </c>
    </row>
    <row r="24" spans="1:6">
      <c r="A24" s="501"/>
      <c r="B24" s="501"/>
      <c r="C24" s="227">
        <v>0.52</v>
      </c>
    </row>
    <row r="25" spans="1:6">
      <c r="A25" s="501" t="s">
        <v>745</v>
      </c>
      <c r="B25" s="501"/>
      <c r="C25" s="502" t="s">
        <v>746</v>
      </c>
      <c r="D25" s="502"/>
      <c r="E25" s="502"/>
      <c r="F25" s="502"/>
    </row>
    <row r="26" spans="1:6">
      <c r="A26" s="501" t="s">
        <v>174</v>
      </c>
      <c r="B26" s="501"/>
      <c r="C26" s="501" t="s">
        <v>174</v>
      </c>
      <c r="D26" s="501"/>
      <c r="E26" s="501"/>
      <c r="F26" s="501"/>
    </row>
    <row r="27" spans="1:6">
      <c r="A27" s="501" t="s">
        <v>747</v>
      </c>
      <c r="B27" s="501"/>
      <c r="C27" s="226" t="s">
        <v>174</v>
      </c>
      <c r="D27" s="501" t="s">
        <v>174</v>
      </c>
      <c r="E27" s="501"/>
      <c r="F27" s="501"/>
    </row>
    <row r="28" spans="1:6">
      <c r="A28" s="502" t="s">
        <v>748</v>
      </c>
      <c r="B28" s="502"/>
      <c r="C28" s="502" t="s">
        <v>749</v>
      </c>
      <c r="D28" s="502"/>
      <c r="E28" s="502"/>
      <c r="F28" s="502"/>
    </row>
    <row r="29" spans="1:6">
      <c r="A29" s="502" t="s">
        <v>750</v>
      </c>
      <c r="B29" s="502"/>
      <c r="C29" s="502" t="s">
        <v>749</v>
      </c>
      <c r="D29" s="502"/>
      <c r="E29" s="502"/>
      <c r="F29" s="502"/>
    </row>
    <row r="30" spans="1:6">
      <c r="A30" s="502" t="s">
        <v>751</v>
      </c>
      <c r="B30" s="502"/>
      <c r="C30" s="502" t="s">
        <v>749</v>
      </c>
      <c r="D30" s="502"/>
      <c r="E30" s="502"/>
      <c r="F30" s="502"/>
    </row>
    <row r="31" spans="1:6">
      <c r="A31" s="502" t="s">
        <v>752</v>
      </c>
      <c r="B31" s="502"/>
      <c r="C31" s="502" t="s">
        <v>749</v>
      </c>
      <c r="D31" s="502"/>
      <c r="E31" s="502"/>
      <c r="F31" s="502"/>
    </row>
    <row r="32" spans="1:6">
      <c r="A32" s="501" t="s">
        <v>753</v>
      </c>
      <c r="B32" s="501"/>
      <c r="C32" s="502" t="s">
        <v>754</v>
      </c>
      <c r="D32" s="502"/>
      <c r="E32" s="502"/>
      <c r="F32" s="502"/>
    </row>
    <row r="33" spans="1:6">
      <c r="A33" s="501" t="s">
        <v>755</v>
      </c>
      <c r="B33" s="501"/>
      <c r="C33" s="502" t="s">
        <v>754</v>
      </c>
      <c r="D33" s="502"/>
      <c r="E33" s="502"/>
      <c r="F33" s="502"/>
    </row>
    <row r="34" spans="1:6">
      <c r="A34" s="501" t="s">
        <v>788</v>
      </c>
      <c r="B34" s="501"/>
      <c r="C34" s="502" t="s">
        <v>789</v>
      </c>
      <c r="D34" s="502"/>
      <c r="E34" s="502"/>
      <c r="F34" s="502"/>
    </row>
    <row r="35" spans="1:6">
      <c r="A35" s="501" t="s">
        <v>838</v>
      </c>
      <c r="B35" s="501"/>
      <c r="C35" s="227">
        <v>6.85</v>
      </c>
      <c r="D35" s="502" t="s">
        <v>174</v>
      </c>
      <c r="E35" s="502"/>
      <c r="F35" s="502"/>
    </row>
    <row r="36" spans="1:6">
      <c r="A36" s="501" t="s">
        <v>791</v>
      </c>
      <c r="B36" s="501"/>
      <c r="C36" s="503">
        <v>0</v>
      </c>
      <c r="D36" s="502"/>
      <c r="E36" s="508" t="s">
        <v>174</v>
      </c>
      <c r="F36" s="508"/>
    </row>
    <row r="37" spans="1:6">
      <c r="A37" s="216" t="s">
        <v>759</v>
      </c>
      <c r="C37" s="226" t="s">
        <v>789</v>
      </c>
    </row>
    <row r="38" spans="1:6">
      <c r="A38" s="216" t="s">
        <v>761</v>
      </c>
      <c r="C38" s="226" t="s">
        <v>789</v>
      </c>
    </row>
    <row r="39" spans="1:6">
      <c r="A39" s="219" t="s">
        <v>174</v>
      </c>
      <c r="B39" s="216" t="s">
        <v>763</v>
      </c>
      <c r="C39" s="226" t="s">
        <v>174</v>
      </c>
      <c r="F39" s="219" t="s">
        <v>174</v>
      </c>
    </row>
    <row r="40" spans="1:6">
      <c r="B40" s="216" t="s">
        <v>810</v>
      </c>
      <c r="C40" s="226" t="s">
        <v>840</v>
      </c>
    </row>
    <row r="41" spans="1:6">
      <c r="B41" s="216" t="s">
        <v>866</v>
      </c>
      <c r="C41" s="226" t="s">
        <v>867</v>
      </c>
    </row>
    <row r="42" spans="1:6">
      <c r="B42" s="216" t="s">
        <v>174</v>
      </c>
      <c r="C42" s="226" t="s">
        <v>868</v>
      </c>
    </row>
    <row r="43" spans="1:6">
      <c r="C43" s="226" t="s">
        <v>174</v>
      </c>
    </row>
    <row r="44" spans="1:6">
      <c r="A44" s="219" t="s">
        <v>174</v>
      </c>
      <c r="B44" s="216" t="s">
        <v>174</v>
      </c>
      <c r="C44" s="502" t="s">
        <v>174</v>
      </c>
      <c r="D44" s="502"/>
      <c r="E44" s="502"/>
      <c r="F44" s="219" t="s">
        <v>174</v>
      </c>
    </row>
    <row r="45" spans="1:6">
      <c r="A45" s="216" t="s">
        <v>174</v>
      </c>
    </row>
    <row r="46" spans="1:6">
      <c r="A46" s="216" t="s">
        <v>174</v>
      </c>
    </row>
    <row r="47" spans="1:6">
      <c r="A47" s="216" t="s">
        <v>174</v>
      </c>
    </row>
    <row r="48" spans="1:6">
      <c r="A48" s="223" t="s">
        <v>773</v>
      </c>
      <c r="C48" s="216" t="s">
        <v>774</v>
      </c>
    </row>
    <row r="49" spans="1:1">
      <c r="A49" s="229" t="s">
        <v>174</v>
      </c>
    </row>
    <row r="50" spans="1:1">
      <c r="A50" s="223" t="s">
        <v>775</v>
      </c>
    </row>
    <row r="51" spans="1:1">
      <c r="A51" s="216" t="s">
        <v>728</v>
      </c>
    </row>
    <row r="52" spans="1:1">
      <c r="A52" s="216" t="s">
        <v>776</v>
      </c>
    </row>
  </sheetData>
  <mergeCells count="55">
    <mergeCell ref="C44:E44"/>
    <mergeCell ref="A32:B32"/>
    <mergeCell ref="C32:F32"/>
    <mergeCell ref="A33:B33"/>
    <mergeCell ref="C33:F33"/>
    <mergeCell ref="A34:B34"/>
    <mergeCell ref="C34:F34"/>
    <mergeCell ref="A35:B35"/>
    <mergeCell ref="D35:F35"/>
    <mergeCell ref="A36:B36"/>
    <mergeCell ref="C36:D36"/>
    <mergeCell ref="E36:F36"/>
    <mergeCell ref="A29:B29"/>
    <mergeCell ref="C29:F29"/>
    <mergeCell ref="A30:B30"/>
    <mergeCell ref="C30:F30"/>
    <mergeCell ref="A31:B31"/>
    <mergeCell ref="C31:F31"/>
    <mergeCell ref="A26:B26"/>
    <mergeCell ref="C26:F26"/>
    <mergeCell ref="A27:B27"/>
    <mergeCell ref="D27:F27"/>
    <mergeCell ref="A28:B28"/>
    <mergeCell ref="C28:F28"/>
    <mergeCell ref="A25:B25"/>
    <mergeCell ref="C25:F25"/>
    <mergeCell ref="A18:B18"/>
    <mergeCell ref="C18:F18"/>
    <mergeCell ref="A19:B19"/>
    <mergeCell ref="C19:F19"/>
    <mergeCell ref="A20:B20"/>
    <mergeCell ref="C20:F20"/>
    <mergeCell ref="A21:B21"/>
    <mergeCell ref="C21:F21"/>
    <mergeCell ref="A22:B22"/>
    <mergeCell ref="C22:F22"/>
    <mergeCell ref="A23:B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38320-0D37-4E50-A5BC-989DE542AA64}">
  <dimension ref="A1:F55"/>
  <sheetViews>
    <sheetView workbookViewId="0">
      <selection activeCell="C13" sqref="C13:F13"/>
    </sheetView>
  </sheetViews>
  <sheetFormatPr defaultRowHeight="14.4"/>
  <sheetData>
    <row r="1" spans="1:6">
      <c r="A1" s="216" t="s">
        <v>703</v>
      </c>
    </row>
    <row r="2" spans="1:6">
      <c r="A2" s="224" t="s">
        <v>869</v>
      </c>
    </row>
    <row r="3" spans="1:6">
      <c r="A3" s="216" t="s">
        <v>858</v>
      </c>
    </row>
    <row r="4" spans="1:6">
      <c r="A4" s="216" t="s">
        <v>859</v>
      </c>
    </row>
    <row r="5" spans="1:6">
      <c r="A5" s="216" t="s">
        <v>870</v>
      </c>
    </row>
    <row r="6" spans="1:6">
      <c r="A6" s="226" t="s">
        <v>174</v>
      </c>
    </row>
    <row r="7" spans="1:6">
      <c r="A7" s="216" t="s">
        <v>733</v>
      </c>
    </row>
    <row r="8" spans="1:6">
      <c r="A8" s="226" t="s">
        <v>871</v>
      </c>
    </row>
    <row r="9" spans="1:6">
      <c r="A9" s="501" t="s">
        <v>835</v>
      </c>
      <c r="B9" s="501"/>
      <c r="C9" s="216" t="s">
        <v>174</v>
      </c>
      <c r="D9" s="501" t="s">
        <v>174</v>
      </c>
      <c r="E9" s="501"/>
      <c r="F9" s="501"/>
    </row>
    <row r="10" spans="1:6">
      <c r="A10" s="501" t="s">
        <v>739</v>
      </c>
      <c r="B10" s="501"/>
      <c r="C10" s="226" t="s">
        <v>174</v>
      </c>
      <c r="D10" s="502" t="s">
        <v>174</v>
      </c>
      <c r="E10" s="502"/>
      <c r="F10" s="502"/>
    </row>
    <row r="11" spans="1:6">
      <c r="A11" s="501" t="s">
        <v>781</v>
      </c>
      <c r="B11" s="501"/>
      <c r="C11" s="502" t="s">
        <v>174</v>
      </c>
      <c r="D11" s="502"/>
      <c r="E11" s="502"/>
      <c r="F11" s="502"/>
    </row>
    <row r="12" spans="1:6">
      <c r="A12" s="502" t="s">
        <v>862</v>
      </c>
      <c r="B12" s="502"/>
      <c r="C12" s="502" t="s">
        <v>174</v>
      </c>
      <c r="D12" s="502"/>
      <c r="E12" s="502"/>
      <c r="F12" s="502"/>
    </row>
    <row r="13" spans="1:6">
      <c r="A13" s="502" t="s">
        <v>863</v>
      </c>
      <c r="B13" s="502"/>
      <c r="C13" s="503">
        <v>128.21</v>
      </c>
      <c r="D13" s="502"/>
      <c r="E13" s="502"/>
      <c r="F13" s="502"/>
    </row>
    <row r="14" spans="1:6">
      <c r="A14" s="502" t="s">
        <v>864</v>
      </c>
      <c r="B14" s="502"/>
      <c r="C14" s="503">
        <v>4246.42</v>
      </c>
      <c r="D14" s="502"/>
      <c r="E14" s="502"/>
      <c r="F14" s="502"/>
    </row>
    <row r="15" spans="1:6">
      <c r="A15" s="502" t="s">
        <v>865</v>
      </c>
      <c r="B15" s="502"/>
      <c r="C15" s="503">
        <v>19316.150000000001</v>
      </c>
      <c r="D15" s="502"/>
      <c r="E15" s="502"/>
      <c r="F15" s="502"/>
    </row>
    <row r="16" spans="1:6">
      <c r="A16" s="502" t="s">
        <v>174</v>
      </c>
      <c r="B16" s="502"/>
      <c r="C16" s="502" t="s">
        <v>174</v>
      </c>
      <c r="D16" s="502"/>
      <c r="E16" s="502"/>
      <c r="F16" s="502"/>
    </row>
    <row r="17" spans="1:6">
      <c r="A17" s="501" t="s">
        <v>836</v>
      </c>
      <c r="B17" s="501"/>
      <c r="C17" s="502" t="s">
        <v>174</v>
      </c>
      <c r="D17" s="502"/>
      <c r="E17" s="502"/>
      <c r="F17" s="502"/>
    </row>
    <row r="18" spans="1:6">
      <c r="A18" s="502" t="s">
        <v>862</v>
      </c>
      <c r="B18" s="502"/>
      <c r="C18" s="502" t="s">
        <v>174</v>
      </c>
      <c r="D18" s="502"/>
      <c r="E18" s="502"/>
      <c r="F18" s="502"/>
    </row>
    <row r="19" spans="1:6">
      <c r="A19" s="502" t="s">
        <v>863</v>
      </c>
      <c r="B19" s="502"/>
      <c r="C19" s="503">
        <v>2.98</v>
      </c>
      <c r="D19" s="502"/>
      <c r="E19" s="502"/>
      <c r="F19" s="502"/>
    </row>
    <row r="20" spans="1:6">
      <c r="A20" s="502" t="s">
        <v>864</v>
      </c>
      <c r="B20" s="502"/>
      <c r="C20" s="503">
        <v>2.31</v>
      </c>
      <c r="D20" s="502"/>
      <c r="E20" s="502"/>
      <c r="F20" s="502"/>
    </row>
    <row r="21" spans="1:6">
      <c r="A21" s="502" t="s">
        <v>865</v>
      </c>
      <c r="B21" s="502"/>
      <c r="C21" s="503">
        <v>0.18</v>
      </c>
      <c r="D21" s="502"/>
      <c r="E21" s="502"/>
      <c r="F21" s="502"/>
    </row>
    <row r="22" spans="1:6">
      <c r="A22" s="501" t="s">
        <v>837</v>
      </c>
      <c r="B22" s="501"/>
      <c r="C22" s="226" t="s">
        <v>174</v>
      </c>
    </row>
    <row r="23" spans="1:6">
      <c r="A23" s="501"/>
      <c r="B23" s="501"/>
      <c r="C23" s="227">
        <v>0.5</v>
      </c>
    </row>
    <row r="24" spans="1:6">
      <c r="A24" s="501" t="s">
        <v>745</v>
      </c>
      <c r="B24" s="501"/>
      <c r="C24" s="502" t="s">
        <v>746</v>
      </c>
      <c r="D24" s="502"/>
      <c r="E24" s="502"/>
      <c r="F24" s="502"/>
    </row>
    <row r="25" spans="1:6">
      <c r="A25" s="501" t="s">
        <v>174</v>
      </c>
      <c r="B25" s="501"/>
      <c r="C25" s="501" t="s">
        <v>174</v>
      </c>
      <c r="D25" s="501"/>
      <c r="E25" s="501"/>
      <c r="F25" s="501"/>
    </row>
    <row r="26" spans="1:6">
      <c r="A26" s="501" t="s">
        <v>747</v>
      </c>
      <c r="B26" s="501"/>
      <c r="C26" s="226" t="s">
        <v>174</v>
      </c>
      <c r="D26" s="501" t="s">
        <v>174</v>
      </c>
      <c r="E26" s="501"/>
      <c r="F26" s="501"/>
    </row>
    <row r="27" spans="1:6">
      <c r="A27" s="502" t="s">
        <v>748</v>
      </c>
      <c r="B27" s="502"/>
      <c r="C27" s="502" t="s">
        <v>749</v>
      </c>
      <c r="D27" s="502"/>
      <c r="E27" s="502"/>
      <c r="F27" s="502"/>
    </row>
    <row r="28" spans="1:6">
      <c r="A28" s="502" t="s">
        <v>750</v>
      </c>
      <c r="B28" s="502"/>
      <c r="C28" s="502" t="s">
        <v>749</v>
      </c>
      <c r="D28" s="502"/>
      <c r="E28" s="502"/>
      <c r="F28" s="502"/>
    </row>
    <row r="29" spans="1:6">
      <c r="A29" s="502" t="s">
        <v>751</v>
      </c>
      <c r="B29" s="502"/>
      <c r="C29" s="502" t="s">
        <v>749</v>
      </c>
      <c r="D29" s="502"/>
      <c r="E29" s="502"/>
      <c r="F29" s="502"/>
    </row>
    <row r="30" spans="1:6">
      <c r="A30" s="502" t="s">
        <v>752</v>
      </c>
      <c r="B30" s="502"/>
      <c r="C30" s="502" t="s">
        <v>749</v>
      </c>
      <c r="D30" s="502"/>
      <c r="E30" s="502"/>
      <c r="F30" s="502"/>
    </row>
    <row r="31" spans="1:6">
      <c r="A31" s="501" t="s">
        <v>753</v>
      </c>
      <c r="B31" s="501"/>
      <c r="C31" s="502" t="s">
        <v>754</v>
      </c>
      <c r="D31" s="502"/>
      <c r="E31" s="502"/>
      <c r="F31" s="502"/>
    </row>
    <row r="32" spans="1:6">
      <c r="A32" s="501" t="s">
        <v>755</v>
      </c>
      <c r="B32" s="501"/>
      <c r="C32" s="502" t="s">
        <v>754</v>
      </c>
      <c r="D32" s="502"/>
      <c r="E32" s="502"/>
      <c r="F32" s="502"/>
    </row>
    <row r="33" spans="1:6">
      <c r="A33" s="501" t="s">
        <v>788</v>
      </c>
      <c r="B33" s="501"/>
      <c r="C33" s="502" t="s">
        <v>789</v>
      </c>
      <c r="D33" s="502"/>
      <c r="E33" s="502"/>
      <c r="F33" s="502"/>
    </row>
    <row r="34" spans="1:6">
      <c r="A34" s="501" t="s">
        <v>838</v>
      </c>
      <c r="B34" s="501"/>
      <c r="C34" s="503">
        <v>3.42</v>
      </c>
      <c r="D34" s="502"/>
      <c r="E34" s="502"/>
      <c r="F34" s="502"/>
    </row>
    <row r="35" spans="1:6">
      <c r="A35" s="501" t="s">
        <v>791</v>
      </c>
      <c r="B35" s="501"/>
      <c r="C35" s="503">
        <v>0</v>
      </c>
      <c r="D35" s="502"/>
      <c r="E35" s="508" t="s">
        <v>174</v>
      </c>
      <c r="F35" s="508"/>
    </row>
    <row r="36" spans="1:6">
      <c r="A36" s="216" t="s">
        <v>759</v>
      </c>
      <c r="C36" s="226" t="s">
        <v>789</v>
      </c>
    </row>
    <row r="37" spans="1:6">
      <c r="A37" s="216" t="s">
        <v>761</v>
      </c>
      <c r="C37" s="226" t="s">
        <v>789</v>
      </c>
    </row>
    <row r="38" spans="1:6">
      <c r="A38" s="219" t="s">
        <v>174</v>
      </c>
      <c r="B38" s="216" t="s">
        <v>763</v>
      </c>
      <c r="C38" s="226" t="s">
        <v>840</v>
      </c>
      <c r="F38" s="219" t="s">
        <v>174</v>
      </c>
    </row>
    <row r="39" spans="1:6">
      <c r="B39" s="216" t="s">
        <v>810</v>
      </c>
      <c r="C39" s="226" t="s">
        <v>872</v>
      </c>
    </row>
    <row r="40" spans="1:6">
      <c r="B40" s="216" t="s">
        <v>828</v>
      </c>
      <c r="C40" s="226" t="s">
        <v>873</v>
      </c>
    </row>
    <row r="41" spans="1:6">
      <c r="B41" s="216" t="s">
        <v>174</v>
      </c>
      <c r="C41" s="226" t="s">
        <v>174</v>
      </c>
    </row>
    <row r="42" spans="1:6">
      <c r="A42" s="226" t="s">
        <v>174</v>
      </c>
    </row>
    <row r="43" spans="1:6" ht="15.6">
      <c r="A43" s="221" t="s">
        <v>174</v>
      </c>
    </row>
    <row r="44" spans="1:6" ht="15.6">
      <c r="A44" s="221" t="s">
        <v>174</v>
      </c>
    </row>
    <row r="45" spans="1:6" ht="15.6">
      <c r="A45" s="221" t="s">
        <v>174</v>
      </c>
    </row>
    <row r="46" spans="1:6" ht="15.6">
      <c r="A46" s="221" t="s">
        <v>174</v>
      </c>
    </row>
    <row r="47" spans="1:6" ht="15.6">
      <c r="A47" s="221" t="s">
        <v>174</v>
      </c>
    </row>
    <row r="48" spans="1:6" ht="15.6">
      <c r="A48" s="221" t="s">
        <v>174</v>
      </c>
    </row>
    <row r="49" spans="1:3" ht="15.6">
      <c r="A49" s="221" t="s">
        <v>174</v>
      </c>
    </row>
    <row r="50" spans="1:3" ht="15.6">
      <c r="A50" s="221" t="s">
        <v>174</v>
      </c>
    </row>
    <row r="51" spans="1:3">
      <c r="A51" s="223" t="s">
        <v>773</v>
      </c>
      <c r="C51" s="216" t="s">
        <v>774</v>
      </c>
    </row>
    <row r="52" spans="1:3">
      <c r="A52" s="229" t="s">
        <v>174</v>
      </c>
    </row>
    <row r="53" spans="1:3">
      <c r="A53" s="223" t="s">
        <v>775</v>
      </c>
    </row>
    <row r="54" spans="1:3">
      <c r="A54" s="216" t="s">
        <v>728</v>
      </c>
    </row>
    <row r="55" spans="1:3">
      <c r="A55" s="230" t="s">
        <v>776</v>
      </c>
    </row>
  </sheetData>
  <mergeCells count="52">
    <mergeCell ref="A35:B35"/>
    <mergeCell ref="C35:D35"/>
    <mergeCell ref="E35:F35"/>
    <mergeCell ref="A32:B32"/>
    <mergeCell ref="C32:F32"/>
    <mergeCell ref="A33:B33"/>
    <mergeCell ref="C33:F33"/>
    <mergeCell ref="A34:B34"/>
    <mergeCell ref="C34:F34"/>
    <mergeCell ref="A29:B29"/>
    <mergeCell ref="C29:F29"/>
    <mergeCell ref="A30:B30"/>
    <mergeCell ref="C30:F30"/>
    <mergeCell ref="A31:B31"/>
    <mergeCell ref="C31:F31"/>
    <mergeCell ref="A26:B26"/>
    <mergeCell ref="D26:F26"/>
    <mergeCell ref="A27:B27"/>
    <mergeCell ref="C27:F27"/>
    <mergeCell ref="A28:B28"/>
    <mergeCell ref="C28:F28"/>
    <mergeCell ref="A25:B25"/>
    <mergeCell ref="C25:F25"/>
    <mergeCell ref="A18:B18"/>
    <mergeCell ref="C18:F18"/>
    <mergeCell ref="A19:B19"/>
    <mergeCell ref="C19:F19"/>
    <mergeCell ref="A20:B20"/>
    <mergeCell ref="C20:F20"/>
    <mergeCell ref="A21:B21"/>
    <mergeCell ref="C21:F21"/>
    <mergeCell ref="A22:B23"/>
    <mergeCell ref="A24:B24"/>
    <mergeCell ref="C24:F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58A53-35DD-45AA-8292-EDAEDBB76155}">
  <dimension ref="A1:H53"/>
  <sheetViews>
    <sheetView workbookViewId="0">
      <selection activeCell="F15" sqref="F15"/>
    </sheetView>
  </sheetViews>
  <sheetFormatPr defaultRowHeight="14.4"/>
  <sheetData>
    <row r="1" spans="1:6">
      <c r="A1" s="216" t="s">
        <v>703</v>
      </c>
    </row>
    <row r="2" spans="1:6">
      <c r="A2" s="224" t="s">
        <v>874</v>
      </c>
    </row>
    <row r="3" spans="1:6">
      <c r="A3" s="216" t="s">
        <v>875</v>
      </c>
    </row>
    <row r="4" spans="1:6">
      <c r="A4" s="216" t="s">
        <v>876</v>
      </c>
    </row>
    <row r="5" spans="1:6">
      <c r="A5" s="216" t="s">
        <v>733</v>
      </c>
    </row>
    <row r="6" spans="1:6">
      <c r="A6" s="226" t="s">
        <v>877</v>
      </c>
    </row>
    <row r="7" spans="1:6">
      <c r="A7" s="228" t="s">
        <v>174</v>
      </c>
    </row>
    <row r="8" spans="1:6">
      <c r="A8" s="216" t="s">
        <v>878</v>
      </c>
    </row>
    <row r="9" spans="1:6">
      <c r="A9" s="216" t="s">
        <v>174</v>
      </c>
    </row>
    <row r="10" spans="1:6">
      <c r="A10" s="216" t="s">
        <v>879</v>
      </c>
    </row>
    <row r="11" spans="1:6">
      <c r="A11" s="226" t="s">
        <v>174</v>
      </c>
    </row>
    <row r="12" spans="1:6">
      <c r="A12" s="226" t="s">
        <v>880</v>
      </c>
      <c r="F12" s="227">
        <v>0.16398199999999999</v>
      </c>
    </row>
    <row r="13" spans="1:6">
      <c r="A13" s="226" t="s">
        <v>881</v>
      </c>
      <c r="F13" s="227">
        <v>0.78983899999999996</v>
      </c>
    </row>
    <row r="14" spans="1:6">
      <c r="A14" s="216" t="s">
        <v>174</v>
      </c>
    </row>
    <row r="15" spans="1:6">
      <c r="A15" s="216" t="s">
        <v>745</v>
      </c>
      <c r="E15" s="216" t="s">
        <v>746</v>
      </c>
    </row>
    <row r="16" spans="1:6">
      <c r="A16" s="216" t="s">
        <v>747</v>
      </c>
    </row>
    <row r="17" spans="1:8">
      <c r="A17" s="226" t="s">
        <v>748</v>
      </c>
      <c r="H17" s="226" t="s">
        <v>749</v>
      </c>
    </row>
    <row r="18" spans="1:8">
      <c r="A18" s="226" t="s">
        <v>750</v>
      </c>
      <c r="H18" s="226" t="s">
        <v>749</v>
      </c>
    </row>
    <row r="19" spans="1:8">
      <c r="A19" s="226" t="s">
        <v>882</v>
      </c>
    </row>
    <row r="20" spans="1:8">
      <c r="A20" s="226" t="s">
        <v>752</v>
      </c>
      <c r="H20" s="226" t="s">
        <v>749</v>
      </c>
    </row>
    <row r="21" spans="1:8">
      <c r="A21" s="216" t="s">
        <v>753</v>
      </c>
      <c r="F21" s="216" t="s">
        <v>754</v>
      </c>
    </row>
    <row r="22" spans="1:8">
      <c r="A22" s="216" t="s">
        <v>755</v>
      </c>
      <c r="E22" s="216" t="s">
        <v>754</v>
      </c>
    </row>
    <row r="23" spans="1:8">
      <c r="A23" s="216" t="s">
        <v>883</v>
      </c>
      <c r="H23" s="236">
        <v>9.5639999999999996E-3</v>
      </c>
    </row>
    <row r="24" spans="1:8">
      <c r="A24" s="216" t="s">
        <v>791</v>
      </c>
      <c r="D24" s="236">
        <v>0</v>
      </c>
    </row>
    <row r="25" spans="1:8">
      <c r="A25" s="216" t="s">
        <v>759</v>
      </c>
      <c r="F25" s="226" t="s">
        <v>789</v>
      </c>
    </row>
    <row r="26" spans="1:8">
      <c r="A26" s="216" t="s">
        <v>761</v>
      </c>
      <c r="F26" s="216" t="s">
        <v>789</v>
      </c>
    </row>
    <row r="27" spans="1:8">
      <c r="A27" s="216" t="s">
        <v>763</v>
      </c>
      <c r="B27" s="216" t="s">
        <v>884</v>
      </c>
      <c r="C27" s="216" t="s">
        <v>840</v>
      </c>
    </row>
    <row r="28" spans="1:8">
      <c r="A28" s="216" t="s">
        <v>885</v>
      </c>
    </row>
    <row r="29" spans="1:8">
      <c r="A29" s="225" t="s">
        <v>174</v>
      </c>
    </row>
    <row r="30" spans="1:8">
      <c r="A30" s="225" t="s">
        <v>174</v>
      </c>
    </row>
    <row r="31" spans="1:8">
      <c r="A31" s="216" t="s">
        <v>769</v>
      </c>
    </row>
    <row r="32" spans="1:8">
      <c r="A32" s="226" t="s">
        <v>770</v>
      </c>
    </row>
    <row r="33" spans="1:1">
      <c r="A33" s="228" t="s">
        <v>174</v>
      </c>
    </row>
    <row r="34" spans="1:1">
      <c r="A34" s="216" t="s">
        <v>771</v>
      </c>
    </row>
    <row r="35" spans="1:1">
      <c r="A35" s="226" t="s">
        <v>772</v>
      </c>
    </row>
    <row r="36" spans="1:1">
      <c r="A36" s="228" t="s">
        <v>174</v>
      </c>
    </row>
    <row r="37" spans="1:1">
      <c r="A37" s="216" t="s">
        <v>886</v>
      </c>
    </row>
    <row r="38" spans="1:1">
      <c r="A38" s="226" t="s">
        <v>887</v>
      </c>
    </row>
    <row r="39" spans="1:1">
      <c r="A39" s="226" t="s">
        <v>174</v>
      </c>
    </row>
    <row r="40" spans="1:1">
      <c r="A40" s="226" t="s">
        <v>174</v>
      </c>
    </row>
    <row r="41" spans="1:1">
      <c r="A41" s="226" t="s">
        <v>174</v>
      </c>
    </row>
    <row r="42" spans="1:1">
      <c r="A42" s="226" t="s">
        <v>174</v>
      </c>
    </row>
    <row r="43" spans="1:1">
      <c r="A43" s="226" t="s">
        <v>174</v>
      </c>
    </row>
    <row r="44" spans="1:1">
      <c r="A44" s="226" t="s">
        <v>174</v>
      </c>
    </row>
    <row r="45" spans="1:1">
      <c r="A45" s="226" t="s">
        <v>174</v>
      </c>
    </row>
    <row r="46" spans="1:1">
      <c r="A46" s="226" t="s">
        <v>174</v>
      </c>
    </row>
    <row r="47" spans="1:1">
      <c r="A47" s="226" t="s">
        <v>174</v>
      </c>
    </row>
    <row r="48" spans="1:1">
      <c r="A48" s="226" t="s">
        <v>174</v>
      </c>
    </row>
    <row r="49" spans="1:3">
      <c r="A49" s="226" t="s">
        <v>174</v>
      </c>
    </row>
    <row r="50" spans="1:3">
      <c r="A50" s="223" t="s">
        <v>773</v>
      </c>
      <c r="C50" s="216" t="s">
        <v>774</v>
      </c>
    </row>
    <row r="51" spans="1:3">
      <c r="A51" s="223" t="s">
        <v>775</v>
      </c>
    </row>
    <row r="52" spans="1:3">
      <c r="A52" s="216" t="s">
        <v>728</v>
      </c>
    </row>
    <row r="53" spans="1:3">
      <c r="A53" s="230" t="s">
        <v>776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50"/>
  <sheetViews>
    <sheetView tabSelected="1" topLeftCell="A8" zoomScale="70" zoomScaleNormal="70" zoomScaleSheetLayoutView="85" zoomScalePageLayoutView="70" workbookViewId="0">
      <selection activeCell="D10" sqref="D10"/>
    </sheetView>
  </sheetViews>
  <sheetFormatPr defaultColWidth="0" defaultRowHeight="13.2" zeroHeight="1"/>
  <cols>
    <col min="1" max="1" width="18" style="4" customWidth="1"/>
    <col min="2" max="9" width="22.44140625" style="5" customWidth="1"/>
    <col min="10" max="10" width="22.44140625" style="206" customWidth="1"/>
    <col min="11" max="11" width="22.44140625" style="5" customWidth="1"/>
    <col min="12" max="12" width="14.5546875" style="4" customWidth="1"/>
    <col min="13" max="13" width="28.33203125" style="59" customWidth="1"/>
    <col min="14" max="14" width="26.664062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1" width="8.6640625" style="5" customWidth="1"/>
    <col min="32" max="32" width="10.5546875" style="5" bestFit="1" customWidth="1"/>
    <col min="33" max="33" width="5.33203125" style="4" customWidth="1"/>
    <col min="34" max="37" width="8.6640625" style="74" customWidth="1"/>
    <col min="38" max="38" width="8.33203125" style="4" customWidth="1"/>
    <col min="39" max="16382" width="8.6640625" style="5" hidden="1"/>
    <col min="16383" max="16383" width="3.33203125" style="5" hidden="1"/>
    <col min="16384" max="16384" width="10.6640625" style="5" hidden="1"/>
  </cols>
  <sheetData>
    <row r="1" spans="1:38" ht="13.8" thickBot="1">
      <c r="A1" s="151" t="s">
        <v>4</v>
      </c>
      <c r="B1" s="52"/>
      <c r="C1" s="52"/>
      <c r="D1" s="52"/>
      <c r="E1" s="4"/>
      <c r="F1" s="4"/>
      <c r="G1" s="4"/>
      <c r="H1" s="4"/>
      <c r="I1" s="4"/>
      <c r="J1" s="203"/>
      <c r="K1" s="4"/>
      <c r="M1" s="60" t="s">
        <v>5</v>
      </c>
      <c r="N1" s="4"/>
      <c r="P1" s="60" t="s">
        <v>6</v>
      </c>
      <c r="Q1" s="60"/>
      <c r="R1" s="4"/>
      <c r="S1" s="4"/>
      <c r="T1" s="4"/>
      <c r="U1" s="4"/>
      <c r="V1" s="4"/>
      <c r="W1" s="4"/>
      <c r="Y1" s="60" t="s">
        <v>7</v>
      </c>
      <c r="Z1" s="60"/>
      <c r="AB1" s="60" t="s">
        <v>8</v>
      </c>
      <c r="AC1" s="4"/>
      <c r="AD1" s="4"/>
      <c r="AE1" s="4"/>
      <c r="AF1" s="4"/>
    </row>
    <row r="2" spans="1:38" ht="13.2" customHeight="1">
      <c r="A2" s="391" t="s">
        <v>9</v>
      </c>
      <c r="B2" s="392"/>
      <c r="C2" s="393"/>
      <c r="D2" s="85"/>
      <c r="E2" s="85"/>
      <c r="F2" s="85"/>
      <c r="G2" s="85"/>
      <c r="H2" s="85"/>
      <c r="I2" s="85"/>
      <c r="J2" s="204"/>
      <c r="K2" s="85"/>
      <c r="L2" s="85"/>
      <c r="M2" s="409" t="s">
        <v>10</v>
      </c>
      <c r="N2" s="410"/>
      <c r="O2" s="64"/>
      <c r="P2" s="400" t="s">
        <v>11</v>
      </c>
      <c r="Q2" s="401"/>
      <c r="R2" s="402"/>
      <c r="S2" s="4"/>
      <c r="T2" s="4"/>
      <c r="U2" s="64"/>
      <c r="V2" s="19"/>
      <c r="W2" s="19"/>
      <c r="X2" s="19"/>
      <c r="Y2" s="391" t="s">
        <v>12</v>
      </c>
      <c r="Z2" s="393"/>
      <c r="AA2" s="81"/>
      <c r="AB2" s="391" t="s">
        <v>13</v>
      </c>
      <c r="AC2" s="392"/>
      <c r="AD2" s="392"/>
      <c r="AE2" s="393"/>
      <c r="AF2" s="74"/>
      <c r="AG2" s="74"/>
      <c r="AL2" s="74"/>
    </row>
    <row r="3" spans="1:38" ht="14.7" customHeight="1" thickBot="1">
      <c r="A3" s="394"/>
      <c r="B3" s="395"/>
      <c r="C3" s="396"/>
      <c r="D3" s="53"/>
      <c r="E3" s="53"/>
      <c r="F3" s="53"/>
      <c r="G3" s="53"/>
      <c r="H3" s="53"/>
      <c r="I3" s="53"/>
      <c r="J3" s="205"/>
      <c r="K3" s="53"/>
      <c r="L3" s="53"/>
      <c r="M3" s="411"/>
      <c r="N3" s="412"/>
      <c r="O3" s="64"/>
      <c r="P3" s="403"/>
      <c r="Q3" s="404"/>
      <c r="R3" s="405"/>
      <c r="S3" s="4"/>
      <c r="T3" s="4"/>
      <c r="U3" s="64"/>
      <c r="V3" s="19"/>
      <c r="W3" s="19"/>
      <c r="X3" s="19"/>
      <c r="Y3" s="397"/>
      <c r="Z3" s="399"/>
      <c r="AA3" s="81"/>
      <c r="AB3" s="397"/>
      <c r="AC3" s="398"/>
      <c r="AD3" s="398"/>
      <c r="AE3" s="399"/>
      <c r="AF3" s="74"/>
      <c r="AG3" s="74"/>
      <c r="AL3" s="74"/>
    </row>
    <row r="4" spans="1:38" ht="14.7" customHeight="1">
      <c r="A4" s="54"/>
      <c r="B4" s="54"/>
      <c r="C4" s="54"/>
      <c r="D4" s="54"/>
      <c r="E4" s="54"/>
      <c r="F4" s="54"/>
      <c r="G4" s="54"/>
      <c r="H4" s="54"/>
      <c r="I4" s="54"/>
      <c r="J4" s="204"/>
      <c r="K4" s="54"/>
      <c r="L4" s="54"/>
      <c r="M4" s="411"/>
      <c r="N4" s="412"/>
      <c r="O4" s="64"/>
      <c r="P4" s="403"/>
      <c r="Q4" s="404"/>
      <c r="R4" s="405"/>
      <c r="S4" s="4"/>
      <c r="T4" s="4"/>
      <c r="U4" s="64"/>
      <c r="V4" s="19"/>
      <c r="W4" s="19"/>
      <c r="X4" s="19"/>
      <c r="Y4" s="397"/>
      <c r="Z4" s="399"/>
      <c r="AA4" s="81"/>
      <c r="AB4" s="397"/>
      <c r="AC4" s="398"/>
      <c r="AD4" s="398"/>
      <c r="AE4" s="399"/>
      <c r="AF4" s="74"/>
      <c r="AG4" s="74"/>
      <c r="AL4" s="74"/>
    </row>
    <row r="5" spans="1:38" ht="15" customHeight="1" thickBot="1">
      <c r="A5" s="6" t="s">
        <v>14</v>
      </c>
      <c r="B5" s="55"/>
      <c r="C5" s="55"/>
      <c r="D5" s="55"/>
      <c r="E5" s="55"/>
      <c r="F5" s="55"/>
      <c r="G5" s="55"/>
      <c r="H5" s="55"/>
      <c r="I5" s="54"/>
      <c r="J5" s="204"/>
      <c r="K5" s="54"/>
      <c r="L5" s="54"/>
      <c r="M5" s="411"/>
      <c r="N5" s="412"/>
      <c r="O5" s="64"/>
      <c r="P5" s="406"/>
      <c r="Q5" s="407"/>
      <c r="R5" s="408"/>
      <c r="S5" s="4"/>
      <c r="T5" s="4"/>
      <c r="U5" s="64"/>
      <c r="V5" s="19"/>
      <c r="W5" s="19"/>
      <c r="X5" s="19"/>
      <c r="Y5" s="397"/>
      <c r="Z5" s="399"/>
      <c r="AA5" s="81"/>
      <c r="AB5" s="394"/>
      <c r="AC5" s="395"/>
      <c r="AD5" s="395"/>
      <c r="AE5" s="396"/>
      <c r="AF5" s="74"/>
      <c r="AG5" s="74"/>
      <c r="AL5" s="74"/>
    </row>
    <row r="6" spans="1:38" ht="15" customHeight="1" thickBot="1">
      <c r="A6" s="351" t="s">
        <v>1308</v>
      </c>
      <c r="B6" s="4"/>
      <c r="C6" s="4"/>
      <c r="D6" s="4"/>
      <c r="E6" s="4"/>
      <c r="F6" s="4"/>
      <c r="G6" s="4"/>
      <c r="H6" s="4"/>
      <c r="I6" s="54"/>
      <c r="J6" s="204"/>
      <c r="K6" s="54"/>
      <c r="L6" s="54"/>
      <c r="M6" s="413"/>
      <c r="N6" s="414"/>
      <c r="O6" s="64"/>
      <c r="Q6" s="4"/>
      <c r="R6" s="9"/>
      <c r="S6" s="4"/>
      <c r="T6" s="4"/>
      <c r="U6" s="4"/>
      <c r="V6" s="9"/>
      <c r="W6" s="9"/>
      <c r="X6" s="9"/>
      <c r="Y6" s="394"/>
      <c r="Z6" s="396"/>
      <c r="AA6" s="81"/>
      <c r="AB6" s="152"/>
      <c r="AC6" s="74"/>
      <c r="AD6" s="74"/>
      <c r="AE6" s="74"/>
      <c r="AF6" s="74"/>
      <c r="AG6" s="74"/>
      <c r="AL6" s="74"/>
    </row>
    <row r="7" spans="1:38" ht="12.75" customHeight="1">
      <c r="A7" s="4" t="s">
        <v>1450</v>
      </c>
      <c r="B7" s="54"/>
      <c r="C7" s="54"/>
      <c r="D7" s="54"/>
      <c r="E7" s="54"/>
      <c r="F7" s="54"/>
      <c r="G7" s="54"/>
      <c r="H7" s="54"/>
      <c r="I7" s="54"/>
      <c r="J7" s="54"/>
      <c r="K7" s="54"/>
      <c r="L7" s="54"/>
      <c r="M7" s="415" t="s">
        <v>1451</v>
      </c>
      <c r="N7" s="416"/>
      <c r="O7" s="384"/>
      <c r="P7" s="386" t="s">
        <v>1452</v>
      </c>
      <c r="Q7" s="387"/>
      <c r="R7" s="387"/>
      <c r="S7" s="387"/>
      <c r="T7" s="387"/>
      <c r="U7" s="4"/>
      <c r="V7" s="4"/>
      <c r="W7" s="4"/>
      <c r="Y7" s="150"/>
      <c r="Z7" s="81"/>
      <c r="AA7" s="81"/>
      <c r="AB7" s="419" t="s">
        <v>1453</v>
      </c>
      <c r="AC7" s="420"/>
      <c r="AD7" s="420"/>
      <c r="AE7" s="420"/>
      <c r="AF7" s="4"/>
    </row>
    <row r="8" spans="1:38" ht="14.7" customHeight="1">
      <c r="A8" s="4" t="s">
        <v>1309</v>
      </c>
      <c r="B8" s="54"/>
      <c r="C8" s="54"/>
      <c r="D8" s="54"/>
      <c r="E8" s="54"/>
      <c r="F8" s="54"/>
      <c r="G8" s="54"/>
      <c r="H8" s="54"/>
      <c r="I8" s="54"/>
      <c r="J8" s="54"/>
      <c r="K8" s="54"/>
      <c r="L8" s="54"/>
      <c r="M8" s="417"/>
      <c r="N8" s="418"/>
      <c r="P8" s="388" t="s">
        <v>1454</v>
      </c>
      <c r="Q8" s="387"/>
      <c r="R8" s="387"/>
      <c r="S8" s="387"/>
      <c r="T8" s="387"/>
      <c r="U8" s="4"/>
      <c r="V8" s="4"/>
      <c r="W8" s="4"/>
      <c r="Y8" s="382" t="s">
        <v>1311</v>
      </c>
      <c r="Z8" s="383"/>
      <c r="AA8" s="81"/>
      <c r="AB8" s="419"/>
      <c r="AC8" s="420"/>
      <c r="AD8" s="420"/>
      <c r="AE8" s="420"/>
      <c r="AF8" s="4"/>
    </row>
    <row r="9" spans="1:38" ht="14.7" customHeight="1">
      <c r="A9" s="4" t="s">
        <v>1455</v>
      </c>
      <c r="B9" s="54"/>
      <c r="C9" s="54"/>
      <c r="D9" s="54"/>
      <c r="E9" s="54"/>
      <c r="F9" s="54"/>
      <c r="G9" s="54"/>
      <c r="H9" s="54"/>
      <c r="I9" s="54"/>
      <c r="J9" s="54"/>
      <c r="K9" s="54"/>
      <c r="L9" s="54"/>
      <c r="M9" s="385"/>
      <c r="N9" s="389"/>
      <c r="P9" s="388"/>
      <c r="Q9" s="387"/>
      <c r="R9" s="387"/>
      <c r="S9" s="387"/>
      <c r="T9" s="387"/>
      <c r="U9" s="4"/>
      <c r="V9" s="4"/>
      <c r="W9" s="4"/>
      <c r="Y9" s="382"/>
      <c r="Z9" s="383"/>
      <c r="AA9" s="81"/>
      <c r="AB9" s="419"/>
      <c r="AC9" s="420"/>
      <c r="AD9" s="420"/>
      <c r="AE9" s="420"/>
      <c r="AF9" s="4"/>
    </row>
    <row r="10" spans="1:38" ht="14.7" customHeight="1">
      <c r="A10" s="4" t="s">
        <v>1310</v>
      </c>
      <c r="B10" s="54"/>
      <c r="C10" s="54"/>
      <c r="D10" s="54"/>
      <c r="E10" s="54"/>
      <c r="F10" s="54"/>
      <c r="G10" s="54"/>
      <c r="H10" s="54"/>
      <c r="I10" s="54"/>
      <c r="J10" s="54"/>
      <c r="K10" s="54"/>
      <c r="L10" s="54"/>
      <c r="M10" s="385"/>
      <c r="N10" s="389"/>
      <c r="P10" s="388"/>
      <c r="Q10" s="387"/>
      <c r="R10" s="387"/>
      <c r="S10" s="387"/>
      <c r="T10" s="387"/>
      <c r="U10" s="4"/>
      <c r="V10" s="4"/>
      <c r="W10" s="4"/>
      <c r="Y10" s="382"/>
      <c r="Z10" s="383"/>
      <c r="AA10" s="81"/>
      <c r="AB10" s="419"/>
      <c r="AC10" s="420"/>
      <c r="AD10" s="420"/>
      <c r="AE10" s="420"/>
      <c r="AF10" s="4"/>
    </row>
    <row r="11" spans="1:38" ht="151.80000000000001" customHeight="1">
      <c r="A11" s="54" t="s">
        <v>16</v>
      </c>
      <c r="B11" s="5" t="s">
        <v>17</v>
      </c>
      <c r="C11" s="54"/>
      <c r="D11" s="54"/>
      <c r="E11" s="54"/>
      <c r="F11" s="54"/>
      <c r="G11" s="54"/>
      <c r="H11" s="54"/>
      <c r="I11" s="54"/>
      <c r="J11" s="54"/>
      <c r="K11" s="54"/>
      <c r="L11" s="54"/>
      <c r="M11" s="89"/>
      <c r="N11" s="4"/>
      <c r="P11" s="390"/>
      <c r="Q11" s="387"/>
      <c r="R11" s="387"/>
      <c r="S11" s="387"/>
      <c r="T11" s="387"/>
      <c r="U11" s="4"/>
      <c r="V11" s="4"/>
      <c r="W11" s="4"/>
      <c r="Y11" s="382"/>
      <c r="Z11" s="383"/>
      <c r="AA11" s="81"/>
      <c r="AB11" s="419"/>
      <c r="AC11" s="420"/>
      <c r="AD11" s="420"/>
      <c r="AE11" s="420"/>
      <c r="AF11" s="4"/>
    </row>
    <row r="12" spans="1:38">
      <c r="A12" s="54"/>
      <c r="B12" s="144" t="s">
        <v>18</v>
      </c>
      <c r="C12" s="54"/>
      <c r="D12" s="54"/>
      <c r="E12" s="54"/>
      <c r="F12" s="54"/>
      <c r="G12" s="54"/>
      <c r="H12" s="54"/>
      <c r="I12" s="54"/>
      <c r="J12" s="54"/>
      <c r="K12" s="54"/>
      <c r="L12" s="54"/>
      <c r="M12" s="89"/>
      <c r="N12" s="4"/>
      <c r="P12" s="390"/>
      <c r="Q12" s="387"/>
      <c r="R12" s="387"/>
      <c r="S12" s="387"/>
      <c r="T12" s="387"/>
      <c r="U12" s="4"/>
      <c r="V12" s="4"/>
      <c r="W12" s="4"/>
      <c r="Y12" s="382"/>
      <c r="Z12" s="383"/>
      <c r="AA12" s="81"/>
      <c r="AB12" s="89" t="s">
        <v>16</v>
      </c>
      <c r="AC12" s="5" t="s">
        <v>19</v>
      </c>
      <c r="AD12" s="31"/>
      <c r="AE12" s="4"/>
      <c r="AF12" s="4"/>
    </row>
    <row r="13" spans="1:38">
      <c r="A13" s="54"/>
      <c r="B13" s="144" t="s">
        <v>20</v>
      </c>
      <c r="C13" s="54"/>
      <c r="D13" s="54"/>
      <c r="E13" s="54"/>
      <c r="F13" s="54"/>
      <c r="G13" s="54"/>
      <c r="H13" s="54"/>
      <c r="I13" s="54"/>
      <c r="J13" s="54"/>
      <c r="K13" s="54"/>
      <c r="L13" s="54"/>
      <c r="M13" s="89"/>
      <c r="N13" s="4"/>
      <c r="P13" s="390"/>
      <c r="Q13" s="387"/>
      <c r="R13" s="387"/>
      <c r="S13" s="387"/>
      <c r="T13" s="387"/>
      <c r="U13" s="4"/>
      <c r="V13" s="4"/>
      <c r="W13" s="4"/>
      <c r="Y13" s="382"/>
      <c r="Z13" s="383"/>
      <c r="AA13" s="81"/>
      <c r="AB13" s="89"/>
      <c r="AC13" s="144" t="s">
        <v>21</v>
      </c>
      <c r="AD13" s="4"/>
      <c r="AE13" s="4"/>
      <c r="AF13" s="4"/>
    </row>
    <row r="14" spans="1:38">
      <c r="A14" s="54"/>
      <c r="B14" s="144" t="s">
        <v>22</v>
      </c>
      <c r="C14" s="54"/>
      <c r="D14" s="54"/>
      <c r="E14" s="54"/>
      <c r="F14" s="54"/>
      <c r="G14" s="54"/>
      <c r="H14" s="54"/>
      <c r="I14" s="54"/>
      <c r="J14" s="204"/>
      <c r="K14" s="54"/>
      <c r="L14" s="54"/>
      <c r="M14" s="89"/>
      <c r="N14" s="4"/>
      <c r="P14" s="51"/>
      <c r="Q14" s="4"/>
      <c r="R14" s="4"/>
      <c r="S14" s="4"/>
      <c r="T14" s="4"/>
      <c r="U14" s="4"/>
      <c r="V14" s="4"/>
      <c r="W14" s="4"/>
      <c r="Y14" s="51"/>
      <c r="Z14" s="81"/>
      <c r="AA14" s="81"/>
      <c r="AC14" s="5" t="s">
        <v>23</v>
      </c>
      <c r="AD14" s="4"/>
      <c r="AE14" s="4"/>
      <c r="AF14" s="4"/>
    </row>
    <row r="15" spans="1:38">
      <c r="A15" s="54"/>
      <c r="B15" s="144"/>
      <c r="C15" s="54"/>
      <c r="D15" s="54"/>
      <c r="E15" s="54"/>
      <c r="F15" s="54"/>
      <c r="G15" s="54"/>
      <c r="H15" s="54"/>
      <c r="I15" s="54"/>
      <c r="J15" s="204"/>
      <c r="K15" s="54"/>
      <c r="L15" s="54"/>
      <c r="M15" s="89"/>
      <c r="N15" s="4"/>
      <c r="P15" s="51"/>
      <c r="Q15" s="4"/>
      <c r="R15" s="4"/>
      <c r="S15" s="4"/>
      <c r="T15" s="4"/>
      <c r="U15" s="4"/>
      <c r="V15" s="4"/>
      <c r="W15" s="4"/>
      <c r="Z15" s="81"/>
      <c r="AA15" s="81"/>
      <c r="AC15" s="144" t="s">
        <v>24</v>
      </c>
      <c r="AD15" s="4"/>
      <c r="AE15" s="4"/>
      <c r="AF15" s="4"/>
    </row>
    <row r="16" spans="1:38">
      <c r="B16" s="54"/>
      <c r="C16" s="54"/>
      <c r="D16" s="54"/>
      <c r="E16" s="54"/>
      <c r="F16" s="54"/>
      <c r="G16" s="54"/>
      <c r="H16" s="54"/>
      <c r="I16" s="54"/>
      <c r="J16" s="204"/>
      <c r="K16" s="124" t="s">
        <v>25</v>
      </c>
      <c r="L16" s="54"/>
      <c r="M16" s="89"/>
      <c r="N16" s="124"/>
      <c r="P16" s="51"/>
      <c r="Q16" s="4"/>
      <c r="R16" s="4"/>
      <c r="S16" s="4"/>
      <c r="T16" s="4"/>
      <c r="U16" s="4"/>
      <c r="V16" s="4"/>
      <c r="W16" s="124" t="s">
        <v>25</v>
      </c>
      <c r="Y16" s="51"/>
      <c r="AA16" s="124"/>
      <c r="AC16" s="144" t="s">
        <v>26</v>
      </c>
      <c r="AD16" s="4"/>
      <c r="AE16" s="4"/>
      <c r="AF16" s="4"/>
    </row>
    <row r="17" spans="1:32">
      <c r="B17" s="54"/>
      <c r="C17" s="54"/>
      <c r="D17" s="54"/>
      <c r="E17" s="54"/>
      <c r="F17" s="54"/>
      <c r="G17" s="54"/>
      <c r="H17" s="54"/>
      <c r="I17" s="54"/>
      <c r="J17" s="204"/>
      <c r="K17" s="54"/>
      <c r="L17" s="54"/>
      <c r="M17" s="89"/>
      <c r="N17" s="4"/>
      <c r="P17" s="51"/>
      <c r="Q17" s="4"/>
      <c r="R17" s="4"/>
      <c r="S17" s="4"/>
      <c r="T17" s="4"/>
      <c r="U17" s="4"/>
      <c r="V17" s="4"/>
      <c r="W17" s="4"/>
      <c r="Y17" s="51"/>
      <c r="Z17" s="4"/>
      <c r="AC17" s="4"/>
      <c r="AD17" s="4"/>
      <c r="AE17" s="4"/>
      <c r="AF17" s="4"/>
    </row>
    <row r="18" spans="1:32">
      <c r="B18" s="54"/>
      <c r="C18" s="54"/>
      <c r="D18" s="54"/>
      <c r="E18" s="54"/>
      <c r="F18" s="54"/>
      <c r="G18" s="54"/>
      <c r="H18" s="54"/>
      <c r="I18" s="54"/>
      <c r="L18" s="54"/>
      <c r="M18" s="89"/>
      <c r="N18" s="75" t="s">
        <v>27</v>
      </c>
      <c r="O18" s="75"/>
      <c r="P18" s="51"/>
      <c r="Q18" s="75" t="s">
        <v>27</v>
      </c>
      <c r="R18" s="4"/>
      <c r="S18" s="75" t="s">
        <v>27</v>
      </c>
      <c r="T18" s="4"/>
      <c r="U18" s="75" t="s">
        <v>27</v>
      </c>
      <c r="V18" s="4"/>
      <c r="W18" s="75" t="s">
        <v>27</v>
      </c>
      <c r="X18" s="75"/>
      <c r="Y18" s="51"/>
      <c r="AB18" s="89"/>
      <c r="AC18" s="4"/>
      <c r="AD18" s="4"/>
      <c r="AE18" s="4"/>
      <c r="AF18" s="4"/>
    </row>
    <row r="19" spans="1:32" ht="79.2">
      <c r="A19" s="154" t="s">
        <v>1456</v>
      </c>
      <c r="B19" s="4"/>
      <c r="C19" s="4"/>
      <c r="D19" s="4"/>
      <c r="E19" s="4"/>
      <c r="F19" s="4"/>
      <c r="G19" s="88" t="s">
        <v>29</v>
      </c>
      <c r="H19" s="4"/>
      <c r="I19" s="88" t="s">
        <v>29</v>
      </c>
      <c r="J19" s="203"/>
      <c r="K19" s="4"/>
      <c r="M19" s="83" t="s">
        <v>30</v>
      </c>
      <c r="N19" s="88" t="s">
        <v>29</v>
      </c>
      <c r="O19" s="86"/>
      <c r="P19" s="87" t="s">
        <v>30</v>
      </c>
      <c r="Q19" s="88" t="s">
        <v>29</v>
      </c>
      <c r="R19" s="87" t="s">
        <v>30</v>
      </c>
      <c r="S19" s="88" t="s">
        <v>29</v>
      </c>
      <c r="T19" s="87" t="s">
        <v>30</v>
      </c>
      <c r="U19" s="88" t="s">
        <v>29</v>
      </c>
      <c r="V19" s="87" t="s">
        <v>30</v>
      </c>
      <c r="W19" s="88" t="s">
        <v>29</v>
      </c>
      <c r="X19" s="86"/>
      <c r="Y19" s="51"/>
      <c r="Z19" s="4"/>
      <c r="AB19" s="145"/>
      <c r="AC19" s="4"/>
      <c r="AD19" s="4"/>
      <c r="AE19" s="4"/>
      <c r="AF19" s="4"/>
    </row>
    <row r="20" spans="1:32" ht="66">
      <c r="A20" s="56" t="s">
        <v>31</v>
      </c>
      <c r="B20" s="78" t="s">
        <v>32</v>
      </c>
      <c r="C20" s="78" t="s">
        <v>33</v>
      </c>
      <c r="D20" s="78" t="s">
        <v>34</v>
      </c>
      <c r="E20" s="78" t="s">
        <v>35</v>
      </c>
      <c r="F20" s="78" t="s">
        <v>36</v>
      </c>
      <c r="G20" s="78" t="s">
        <v>36</v>
      </c>
      <c r="H20" s="78" t="s">
        <v>37</v>
      </c>
      <c r="I20" s="78" t="s">
        <v>37</v>
      </c>
      <c r="J20" s="207" t="s">
        <v>38</v>
      </c>
      <c r="K20" s="78" t="s">
        <v>39</v>
      </c>
      <c r="L20" s="61"/>
      <c r="M20" s="68" t="s">
        <v>40</v>
      </c>
      <c r="N20" s="68" t="s">
        <v>40</v>
      </c>
      <c r="O20" s="71"/>
      <c r="P20" s="68" t="s">
        <v>41</v>
      </c>
      <c r="Q20" s="68" t="s">
        <v>41</v>
      </c>
      <c r="R20" s="68" t="s">
        <v>42</v>
      </c>
      <c r="S20" s="68" t="s">
        <v>42</v>
      </c>
      <c r="T20" s="68" t="s">
        <v>43</v>
      </c>
      <c r="U20" s="68" t="s">
        <v>43</v>
      </c>
      <c r="V20" s="68" t="s">
        <v>44</v>
      </c>
      <c r="W20" s="68" t="s">
        <v>44</v>
      </c>
      <c r="X20" s="71"/>
      <c r="Y20" s="50" t="s">
        <v>45</v>
      </c>
      <c r="Z20" s="50" t="s">
        <v>46</v>
      </c>
      <c r="AB20" s="50" t="s">
        <v>47</v>
      </c>
      <c r="AC20" s="50" t="s">
        <v>48</v>
      </c>
      <c r="AD20" s="50" t="s">
        <v>49</v>
      </c>
      <c r="AE20" s="4"/>
      <c r="AF20" s="4"/>
    </row>
    <row r="21" spans="1:32">
      <c r="A21" s="56"/>
      <c r="B21" s="11"/>
      <c r="C21" s="11" t="s">
        <v>1312</v>
      </c>
      <c r="D21" s="11"/>
      <c r="E21" s="11" t="s">
        <v>1312</v>
      </c>
      <c r="F21" s="11"/>
      <c r="G21" s="11"/>
      <c r="H21" s="11"/>
      <c r="I21" s="11"/>
      <c r="J21" s="11"/>
      <c r="K21" s="11">
        <v>109861791</v>
      </c>
      <c r="M21" s="11"/>
      <c r="N21" s="70"/>
      <c r="P21" s="201"/>
      <c r="Q21" s="201"/>
      <c r="R21" s="201"/>
      <c r="S21" s="201"/>
      <c r="T21" s="201"/>
      <c r="U21" s="11"/>
      <c r="V21" s="11"/>
      <c r="W21" s="11"/>
      <c r="Y21" s="11"/>
      <c r="Z21" s="375"/>
      <c r="AB21" s="11"/>
      <c r="AC21" s="11"/>
      <c r="AD21" s="11"/>
      <c r="AE21" s="4"/>
      <c r="AF21" s="4"/>
    </row>
    <row r="22" spans="1:32">
      <c r="A22" s="56"/>
      <c r="B22" s="11"/>
      <c r="C22" s="11" t="s">
        <v>311</v>
      </c>
      <c r="D22" s="11"/>
      <c r="E22" s="11" t="s">
        <v>312</v>
      </c>
      <c r="F22" s="11">
        <v>2251881</v>
      </c>
      <c r="G22" s="11"/>
      <c r="H22" s="11"/>
      <c r="I22" s="11"/>
      <c r="J22" s="11">
        <v>429304.89000000025</v>
      </c>
      <c r="K22" s="11"/>
      <c r="M22" s="11">
        <v>4437</v>
      </c>
      <c r="N22" s="70"/>
      <c r="P22" s="201">
        <f>J22/M22</f>
        <v>96.755665990534197</v>
      </c>
      <c r="Q22" s="201"/>
      <c r="R22" s="201"/>
      <c r="S22" s="201"/>
      <c r="T22" s="201">
        <f>F22/M22</f>
        <v>507.5233265720081</v>
      </c>
      <c r="U22" s="11"/>
      <c r="V22" s="11"/>
      <c r="W22" s="11"/>
      <c r="Y22" s="11">
        <v>429304.89000000025</v>
      </c>
      <c r="Z22" s="11">
        <f t="shared" ref="Z22:Z85" si="0">ROUND($Z$629*Y22/$Y$629,2)</f>
        <v>541722.42000000004</v>
      </c>
      <c r="AB22" s="11">
        <f t="shared" ref="AB22:AB85" si="1">ROUND($AB$629*Y22/$Y$629,2)</f>
        <v>273867.84999999998</v>
      </c>
      <c r="AC22" s="11">
        <v>644564.53</v>
      </c>
      <c r="AD22" s="11"/>
      <c r="AE22" s="4"/>
      <c r="AF22" s="4"/>
    </row>
    <row r="23" spans="1:32">
      <c r="A23" s="56"/>
      <c r="B23" s="11"/>
      <c r="C23" s="11" t="s">
        <v>311</v>
      </c>
      <c r="D23" s="11"/>
      <c r="E23" s="11" t="s">
        <v>192</v>
      </c>
      <c r="F23" s="11">
        <v>331</v>
      </c>
      <c r="G23" s="11"/>
      <c r="H23" s="11"/>
      <c r="I23" s="11"/>
      <c r="J23" s="11">
        <v>67.42</v>
      </c>
      <c r="K23" s="11"/>
      <c r="M23" s="11">
        <v>1</v>
      </c>
      <c r="N23" s="70"/>
      <c r="P23" s="201">
        <f t="shared" ref="P23:P86" si="2">J23/M23</f>
        <v>67.42</v>
      </c>
      <c r="Q23" s="201"/>
      <c r="R23" s="201"/>
      <c r="S23" s="201"/>
      <c r="T23" s="201">
        <f t="shared" ref="T23:T86" si="3">F23/M23</f>
        <v>331</v>
      </c>
      <c r="U23" s="11"/>
      <c r="V23" s="11"/>
      <c r="W23" s="11"/>
      <c r="Y23" s="11">
        <v>67.42</v>
      </c>
      <c r="Z23" s="11">
        <f t="shared" si="0"/>
        <v>85.07</v>
      </c>
      <c r="AB23" s="11">
        <f t="shared" si="1"/>
        <v>43.01</v>
      </c>
      <c r="AC23" s="11">
        <v>101.23</v>
      </c>
      <c r="AD23" s="11"/>
      <c r="AE23" s="4"/>
      <c r="AF23" s="4"/>
    </row>
    <row r="24" spans="1:32">
      <c r="A24" s="56"/>
      <c r="B24" s="11"/>
      <c r="C24" s="11" t="s">
        <v>311</v>
      </c>
      <c r="D24" s="11"/>
      <c r="E24" s="11" t="s">
        <v>319</v>
      </c>
      <c r="F24" s="11">
        <v>97813</v>
      </c>
      <c r="G24" s="11"/>
      <c r="H24" s="11"/>
      <c r="I24" s="11"/>
      <c r="J24" s="11">
        <v>18852.14000000001</v>
      </c>
      <c r="K24" s="11"/>
      <c r="M24" s="11">
        <v>181</v>
      </c>
      <c r="N24" s="70"/>
      <c r="P24" s="201">
        <f t="shared" si="2"/>
        <v>104.15546961325973</v>
      </c>
      <c r="Q24" s="201"/>
      <c r="R24" s="201"/>
      <c r="S24" s="201"/>
      <c r="T24" s="201">
        <f t="shared" si="3"/>
        <v>540.40331491712709</v>
      </c>
      <c r="U24" s="11"/>
      <c r="V24" s="11"/>
      <c r="W24" s="11"/>
      <c r="Y24" s="11">
        <v>18852.14000000001</v>
      </c>
      <c r="Z24" s="11">
        <f t="shared" si="0"/>
        <v>23788.75</v>
      </c>
      <c r="AB24" s="11">
        <f t="shared" si="1"/>
        <v>12026.41</v>
      </c>
      <c r="AC24" s="11">
        <v>28304.87</v>
      </c>
      <c r="AD24" s="11"/>
      <c r="AE24" s="4"/>
      <c r="AF24" s="4"/>
    </row>
    <row r="25" spans="1:32">
      <c r="A25" s="56"/>
      <c r="B25" s="11"/>
      <c r="C25" s="11" t="s">
        <v>313</v>
      </c>
      <c r="D25" s="11"/>
      <c r="E25" s="11" t="s">
        <v>312</v>
      </c>
      <c r="F25" s="11">
        <v>498579</v>
      </c>
      <c r="G25" s="11"/>
      <c r="H25" s="11"/>
      <c r="I25" s="11"/>
      <c r="J25" s="11">
        <v>94820.309999999896</v>
      </c>
      <c r="K25" s="11"/>
      <c r="M25" s="11">
        <v>894</v>
      </c>
      <c r="N25" s="70"/>
      <c r="P25" s="201">
        <f t="shared" si="2"/>
        <v>106.06298657718109</v>
      </c>
      <c r="Q25" s="201"/>
      <c r="R25" s="201"/>
      <c r="S25" s="201"/>
      <c r="T25" s="201">
        <f t="shared" si="3"/>
        <v>557.69463087248323</v>
      </c>
      <c r="U25" s="11"/>
      <c r="V25" s="11"/>
      <c r="W25" s="11"/>
      <c r="Y25" s="11">
        <v>94820.309999999896</v>
      </c>
      <c r="Z25" s="11">
        <f t="shared" si="0"/>
        <v>119649.9</v>
      </c>
      <c r="AB25" s="11">
        <f t="shared" si="1"/>
        <v>60489.02</v>
      </c>
      <c r="AC25" s="11">
        <v>142364.57999999999</v>
      </c>
      <c r="AD25" s="11"/>
      <c r="AE25" s="4"/>
      <c r="AF25" s="4"/>
    </row>
    <row r="26" spans="1:32">
      <c r="A26" s="56"/>
      <c r="B26" s="11"/>
      <c r="C26" s="11" t="s">
        <v>313</v>
      </c>
      <c r="D26" s="11"/>
      <c r="E26" s="11" t="s">
        <v>319</v>
      </c>
      <c r="F26" s="11">
        <v>800</v>
      </c>
      <c r="G26" s="11"/>
      <c r="H26" s="11"/>
      <c r="I26" s="11"/>
      <c r="J26" s="11">
        <v>154.96</v>
      </c>
      <c r="K26" s="11"/>
      <c r="M26" s="11">
        <v>1</v>
      </c>
      <c r="N26" s="70"/>
      <c r="P26" s="201">
        <f t="shared" si="2"/>
        <v>154.96</v>
      </c>
      <c r="Q26" s="201"/>
      <c r="R26" s="201"/>
      <c r="S26" s="201"/>
      <c r="T26" s="201">
        <f t="shared" si="3"/>
        <v>800</v>
      </c>
      <c r="U26" s="11"/>
      <c r="V26" s="11"/>
      <c r="W26" s="11"/>
      <c r="Y26" s="11">
        <v>154.96</v>
      </c>
      <c r="Z26" s="11">
        <f t="shared" si="0"/>
        <v>195.54</v>
      </c>
      <c r="AB26" s="11">
        <f t="shared" si="1"/>
        <v>98.85</v>
      </c>
      <c r="AC26" s="11">
        <v>232.66</v>
      </c>
      <c r="AD26" s="11"/>
      <c r="AE26" s="4"/>
      <c r="AF26" s="4"/>
    </row>
    <row r="27" spans="1:32">
      <c r="A27" s="56"/>
      <c r="B27" s="11"/>
      <c r="C27" s="11" t="s">
        <v>617</v>
      </c>
      <c r="D27" s="11"/>
      <c r="E27" s="11" t="s">
        <v>212</v>
      </c>
      <c r="F27" s="11">
        <v>300903</v>
      </c>
      <c r="G27" s="11"/>
      <c r="H27" s="11"/>
      <c r="I27" s="11"/>
      <c r="J27" s="11">
        <v>55493.000000000087</v>
      </c>
      <c r="K27" s="11"/>
      <c r="M27" s="11">
        <v>541</v>
      </c>
      <c r="N27" s="70"/>
      <c r="P27" s="201">
        <f t="shared" si="2"/>
        <v>102.5748613678375</v>
      </c>
      <c r="Q27" s="201"/>
      <c r="R27" s="201"/>
      <c r="S27" s="201"/>
      <c r="T27" s="201">
        <f t="shared" si="3"/>
        <v>556.19778188539738</v>
      </c>
      <c r="U27" s="11"/>
      <c r="V27" s="11"/>
      <c r="W27" s="11"/>
      <c r="Y27" s="11">
        <v>55493.000000000087</v>
      </c>
      <c r="Z27" s="11">
        <f t="shared" si="0"/>
        <v>70024.36</v>
      </c>
      <c r="AB27" s="11">
        <f t="shared" si="1"/>
        <v>35400.83</v>
      </c>
      <c r="AC27" s="11">
        <v>83317.990000000005</v>
      </c>
      <c r="AD27" s="11"/>
      <c r="AE27" s="4"/>
      <c r="AF27" s="4"/>
    </row>
    <row r="28" spans="1:32">
      <c r="A28" s="56"/>
      <c r="B28" s="11"/>
      <c r="C28" s="11" t="s">
        <v>1271</v>
      </c>
      <c r="D28" s="11"/>
      <c r="E28" s="11" t="s">
        <v>400</v>
      </c>
      <c r="F28" s="11">
        <v>13576</v>
      </c>
      <c r="G28" s="11"/>
      <c r="H28" s="11"/>
      <c r="I28" s="11"/>
      <c r="J28" s="11">
        <v>2200.15</v>
      </c>
      <c r="K28" s="11"/>
      <c r="M28" s="11">
        <v>20</v>
      </c>
      <c r="N28" s="70"/>
      <c r="P28" s="201">
        <f t="shared" si="2"/>
        <v>110.00750000000001</v>
      </c>
      <c r="Q28" s="201"/>
      <c r="R28" s="201"/>
      <c r="S28" s="201"/>
      <c r="T28" s="201">
        <f t="shared" si="3"/>
        <v>678.8</v>
      </c>
      <c r="U28" s="11"/>
      <c r="V28" s="11"/>
      <c r="W28" s="11"/>
      <c r="Y28" s="11">
        <v>2200.15</v>
      </c>
      <c r="Z28" s="11">
        <f t="shared" si="0"/>
        <v>2776.28</v>
      </c>
      <c r="AB28" s="11">
        <f t="shared" si="1"/>
        <v>1403.55</v>
      </c>
      <c r="AC28" s="11">
        <v>3303.34</v>
      </c>
      <c r="AD28" s="11"/>
      <c r="AE28" s="4"/>
      <c r="AF28" s="4"/>
    </row>
    <row r="29" spans="1:32">
      <c r="A29" s="56"/>
      <c r="B29" s="11"/>
      <c r="C29" s="11" t="s">
        <v>201</v>
      </c>
      <c r="D29" s="11"/>
      <c r="E29" s="11" t="s">
        <v>202</v>
      </c>
      <c r="F29" s="11">
        <v>878832</v>
      </c>
      <c r="G29" s="11"/>
      <c r="H29" s="11"/>
      <c r="I29" s="11"/>
      <c r="J29" s="11">
        <v>159787.33999999994</v>
      </c>
      <c r="K29" s="11"/>
      <c r="M29" s="11">
        <v>975</v>
      </c>
      <c r="N29" s="70"/>
      <c r="P29" s="201">
        <f t="shared" si="2"/>
        <v>163.88445128205123</v>
      </c>
      <c r="Q29" s="201"/>
      <c r="R29" s="201"/>
      <c r="S29" s="201"/>
      <c r="T29" s="201">
        <f t="shared" si="3"/>
        <v>901.36615384615379</v>
      </c>
      <c r="U29" s="11"/>
      <c r="V29" s="11"/>
      <c r="W29" s="11"/>
      <c r="Y29" s="11">
        <v>159787.33999999994</v>
      </c>
      <c r="Z29" s="11">
        <f t="shared" si="0"/>
        <v>201629.16</v>
      </c>
      <c r="AB29" s="11">
        <f t="shared" si="1"/>
        <v>101933.65</v>
      </c>
      <c r="AC29" s="11">
        <v>239907.01</v>
      </c>
      <c r="AD29" s="11"/>
      <c r="AE29" s="4"/>
      <c r="AF29" s="4"/>
    </row>
    <row r="30" spans="1:32">
      <c r="A30" s="56"/>
      <c r="B30" s="11"/>
      <c r="C30" s="11" t="s">
        <v>201</v>
      </c>
      <c r="D30" s="11"/>
      <c r="E30" s="11" t="s">
        <v>278</v>
      </c>
      <c r="F30" s="11">
        <v>2897</v>
      </c>
      <c r="G30" s="11"/>
      <c r="H30" s="11"/>
      <c r="I30" s="11"/>
      <c r="J30" s="11">
        <v>548.87</v>
      </c>
      <c r="K30" s="11"/>
      <c r="M30" s="11">
        <v>2</v>
      </c>
      <c r="N30" s="70"/>
      <c r="P30" s="201">
        <f t="shared" si="2"/>
        <v>274.435</v>
      </c>
      <c r="Q30" s="201"/>
      <c r="R30" s="201"/>
      <c r="S30" s="201"/>
      <c r="T30" s="201">
        <f t="shared" si="3"/>
        <v>1448.5</v>
      </c>
      <c r="U30" s="11"/>
      <c r="V30" s="11"/>
      <c r="W30" s="11"/>
      <c r="Y30" s="11">
        <v>548.87</v>
      </c>
      <c r="Z30" s="11">
        <f t="shared" si="0"/>
        <v>692.6</v>
      </c>
      <c r="AB30" s="11">
        <f t="shared" si="1"/>
        <v>350.14</v>
      </c>
      <c r="AC30" s="11">
        <v>824.08</v>
      </c>
      <c r="AD30" s="11"/>
      <c r="AE30" s="4"/>
      <c r="AF30" s="4"/>
    </row>
    <row r="31" spans="1:32">
      <c r="A31" s="56"/>
      <c r="B31" s="11"/>
      <c r="C31" s="11" t="s">
        <v>201</v>
      </c>
      <c r="D31" s="11"/>
      <c r="E31" s="11" t="s">
        <v>400</v>
      </c>
      <c r="F31" s="11">
        <v>421</v>
      </c>
      <c r="G31" s="11"/>
      <c r="H31" s="11"/>
      <c r="I31" s="11"/>
      <c r="J31" s="11">
        <v>83.73</v>
      </c>
      <c r="K31" s="11"/>
      <c r="M31" s="11">
        <v>1</v>
      </c>
      <c r="N31" s="70"/>
      <c r="P31" s="201">
        <f t="shared" si="2"/>
        <v>83.73</v>
      </c>
      <c r="Q31" s="201"/>
      <c r="R31" s="201"/>
      <c r="S31" s="201"/>
      <c r="T31" s="201">
        <f t="shared" si="3"/>
        <v>421</v>
      </c>
      <c r="U31" s="11"/>
      <c r="V31" s="11"/>
      <c r="W31" s="11"/>
      <c r="Y31" s="11">
        <v>83.73</v>
      </c>
      <c r="Z31" s="11">
        <f t="shared" si="0"/>
        <v>105.66</v>
      </c>
      <c r="AB31" s="11">
        <f t="shared" si="1"/>
        <v>53.41</v>
      </c>
      <c r="AC31" s="11">
        <v>125.71</v>
      </c>
      <c r="AD31" s="11"/>
      <c r="AE31" s="4"/>
      <c r="AF31" s="4"/>
    </row>
    <row r="32" spans="1:32">
      <c r="A32" s="56"/>
      <c r="B32" s="11"/>
      <c r="C32" s="11" t="s">
        <v>1291</v>
      </c>
      <c r="D32" s="11"/>
      <c r="E32" s="11" t="s">
        <v>296</v>
      </c>
      <c r="F32" s="11">
        <v>16284</v>
      </c>
      <c r="G32" s="11"/>
      <c r="H32" s="11"/>
      <c r="I32" s="11"/>
      <c r="J32" s="11">
        <v>3170.1500000000005</v>
      </c>
      <c r="K32" s="11"/>
      <c r="M32" s="11">
        <v>29</v>
      </c>
      <c r="N32" s="70"/>
      <c r="P32" s="201">
        <f t="shared" si="2"/>
        <v>109.31551724137933</v>
      </c>
      <c r="Q32" s="201"/>
      <c r="R32" s="201"/>
      <c r="S32" s="201"/>
      <c r="T32" s="201">
        <f t="shared" si="3"/>
        <v>561.51724137931035</v>
      </c>
      <c r="U32" s="11"/>
      <c r="V32" s="11"/>
      <c r="W32" s="11"/>
      <c r="Y32" s="11">
        <v>3170.1500000000005</v>
      </c>
      <c r="Z32" s="11">
        <f t="shared" si="0"/>
        <v>4000.28</v>
      </c>
      <c r="AB32" s="11">
        <f t="shared" si="1"/>
        <v>2022.34</v>
      </c>
      <c r="AC32" s="11">
        <v>4759.71</v>
      </c>
      <c r="AD32" s="11"/>
      <c r="AE32" s="4"/>
      <c r="AF32" s="4"/>
    </row>
    <row r="33" spans="1:32">
      <c r="A33" s="56"/>
      <c r="B33" s="11"/>
      <c r="C33" s="11" t="s">
        <v>1313</v>
      </c>
      <c r="D33" s="11"/>
      <c r="E33" s="11" t="s">
        <v>353</v>
      </c>
      <c r="F33" s="11">
        <v>284</v>
      </c>
      <c r="G33" s="11"/>
      <c r="H33" s="11"/>
      <c r="I33" s="11"/>
      <c r="J33" s="11">
        <v>57.95</v>
      </c>
      <c r="K33" s="11"/>
      <c r="M33" s="11">
        <v>1</v>
      </c>
      <c r="N33" s="70"/>
      <c r="P33" s="201">
        <f t="shared" si="2"/>
        <v>57.95</v>
      </c>
      <c r="Q33" s="201"/>
      <c r="R33" s="201"/>
      <c r="S33" s="201"/>
      <c r="T33" s="201">
        <f t="shared" si="3"/>
        <v>284</v>
      </c>
      <c r="U33" s="11"/>
      <c r="V33" s="11"/>
      <c r="W33" s="11"/>
      <c r="Y33" s="11">
        <v>57.95</v>
      </c>
      <c r="Z33" s="11">
        <f t="shared" si="0"/>
        <v>73.12</v>
      </c>
      <c r="AB33" s="11">
        <f t="shared" si="1"/>
        <v>36.97</v>
      </c>
      <c r="AC33" s="11">
        <v>87.01</v>
      </c>
      <c r="AD33" s="11"/>
      <c r="AE33" s="4"/>
      <c r="AF33" s="4"/>
    </row>
    <row r="34" spans="1:32">
      <c r="A34" s="56"/>
      <c r="B34" s="11"/>
      <c r="C34" s="11" t="s">
        <v>1222</v>
      </c>
      <c r="D34" s="11"/>
      <c r="E34" s="11" t="s">
        <v>237</v>
      </c>
      <c r="F34" s="11">
        <v>27020</v>
      </c>
      <c r="G34" s="11"/>
      <c r="H34" s="11"/>
      <c r="I34" s="11"/>
      <c r="J34" s="11">
        <v>4600.41</v>
      </c>
      <c r="K34" s="11"/>
      <c r="M34" s="11">
        <v>29</v>
      </c>
      <c r="N34" s="70"/>
      <c r="P34" s="201">
        <f t="shared" si="2"/>
        <v>158.63482758620688</v>
      </c>
      <c r="Q34" s="201"/>
      <c r="R34" s="201"/>
      <c r="S34" s="201"/>
      <c r="T34" s="201">
        <f t="shared" si="3"/>
        <v>931.72413793103453</v>
      </c>
      <c r="U34" s="11"/>
      <c r="V34" s="11"/>
      <c r="W34" s="11"/>
      <c r="Y34" s="11">
        <v>4600.41</v>
      </c>
      <c r="Z34" s="11">
        <f t="shared" si="0"/>
        <v>5805.07</v>
      </c>
      <c r="AB34" s="11">
        <f t="shared" si="1"/>
        <v>2934.75</v>
      </c>
      <c r="AC34" s="11">
        <v>6907.12</v>
      </c>
      <c r="AD34" s="11"/>
      <c r="AE34" s="4"/>
      <c r="AF34" s="4"/>
    </row>
    <row r="35" spans="1:32">
      <c r="A35" s="56"/>
      <c r="B35" s="11"/>
      <c r="C35" s="11" t="s">
        <v>203</v>
      </c>
      <c r="D35" s="11"/>
      <c r="E35" s="11" t="s">
        <v>204</v>
      </c>
      <c r="F35" s="11">
        <v>2518645</v>
      </c>
      <c r="G35" s="11"/>
      <c r="H35" s="11"/>
      <c r="I35" s="11"/>
      <c r="J35" s="11">
        <v>468188.15999999992</v>
      </c>
      <c r="K35" s="11"/>
      <c r="M35" s="11">
        <v>4021</v>
      </c>
      <c r="N35" s="70"/>
      <c r="P35" s="201">
        <f t="shared" si="2"/>
        <v>116.43575230042276</v>
      </c>
      <c r="Q35" s="201"/>
      <c r="R35" s="201"/>
      <c r="S35" s="201"/>
      <c r="T35" s="201">
        <f t="shared" si="3"/>
        <v>626.37279283760256</v>
      </c>
      <c r="U35" s="11"/>
      <c r="V35" s="11"/>
      <c r="W35" s="11"/>
      <c r="Y35" s="11">
        <v>468188.15999999992</v>
      </c>
      <c r="Z35" s="11">
        <f t="shared" si="0"/>
        <v>590787.64</v>
      </c>
      <c r="AB35" s="11">
        <f t="shared" si="1"/>
        <v>298672.78000000003</v>
      </c>
      <c r="AC35" s="11">
        <v>702944.43</v>
      </c>
      <c r="AD35" s="11"/>
      <c r="AE35" s="4"/>
      <c r="AF35" s="4"/>
    </row>
    <row r="36" spans="1:32">
      <c r="A36" s="56"/>
      <c r="B36" s="11"/>
      <c r="C36" s="11" t="s">
        <v>194</v>
      </c>
      <c r="D36" s="11"/>
      <c r="E36" s="11" t="s">
        <v>195</v>
      </c>
      <c r="F36" s="11">
        <v>6927869</v>
      </c>
      <c r="G36" s="11"/>
      <c r="H36" s="11"/>
      <c r="I36" s="11"/>
      <c r="J36" s="11">
        <v>1299126.8500000003</v>
      </c>
      <c r="K36" s="11"/>
      <c r="M36" s="11">
        <v>16491</v>
      </c>
      <c r="N36" s="70"/>
      <c r="P36" s="201">
        <f t="shared" si="2"/>
        <v>78.777930386271322</v>
      </c>
      <c r="Q36" s="201"/>
      <c r="R36" s="201"/>
      <c r="S36" s="201"/>
      <c r="T36" s="201">
        <f t="shared" si="3"/>
        <v>420.09999393608638</v>
      </c>
      <c r="U36" s="11"/>
      <c r="V36" s="11"/>
      <c r="W36" s="11"/>
      <c r="Y36" s="11">
        <v>1299126.8500000003</v>
      </c>
      <c r="Z36" s="11">
        <f t="shared" si="0"/>
        <v>1639315.46</v>
      </c>
      <c r="AB36" s="11">
        <f t="shared" si="1"/>
        <v>828756.16</v>
      </c>
      <c r="AC36" s="11">
        <v>1950527.71</v>
      </c>
      <c r="AD36" s="11"/>
      <c r="AE36" s="4"/>
      <c r="AF36" s="4"/>
    </row>
    <row r="37" spans="1:32">
      <c r="A37" s="56"/>
      <c r="B37" s="11"/>
      <c r="C37" s="11" t="s">
        <v>194</v>
      </c>
      <c r="D37" s="11"/>
      <c r="E37" s="11" t="s">
        <v>444</v>
      </c>
      <c r="F37" s="11">
        <v>106</v>
      </c>
      <c r="G37" s="11"/>
      <c r="H37" s="11"/>
      <c r="I37" s="11"/>
      <c r="J37" s="11">
        <v>25.49</v>
      </c>
      <c r="K37" s="11"/>
      <c r="M37" s="11">
        <v>1</v>
      </c>
      <c r="N37" s="70"/>
      <c r="P37" s="201">
        <f t="shared" si="2"/>
        <v>25.49</v>
      </c>
      <c r="Q37" s="201"/>
      <c r="R37" s="201"/>
      <c r="S37" s="201"/>
      <c r="T37" s="201">
        <f t="shared" si="3"/>
        <v>106</v>
      </c>
      <c r="U37" s="11"/>
      <c r="V37" s="11"/>
      <c r="W37" s="11"/>
      <c r="Y37" s="11">
        <v>25.49</v>
      </c>
      <c r="Z37" s="11">
        <f t="shared" si="0"/>
        <v>32.159999999999997</v>
      </c>
      <c r="AB37" s="11">
        <f t="shared" si="1"/>
        <v>16.260000000000002</v>
      </c>
      <c r="AC37" s="11">
        <v>38.270000000000003</v>
      </c>
      <c r="AD37" s="11"/>
      <c r="AE37" s="4"/>
      <c r="AF37" s="4"/>
    </row>
    <row r="38" spans="1:32">
      <c r="A38" s="56"/>
      <c r="B38" s="11"/>
      <c r="C38" s="11" t="s">
        <v>1314</v>
      </c>
      <c r="D38" s="11"/>
      <c r="E38" s="11" t="s">
        <v>298</v>
      </c>
      <c r="F38" s="11">
        <v>553</v>
      </c>
      <c r="G38" s="11"/>
      <c r="H38" s="11"/>
      <c r="I38" s="11"/>
      <c r="J38" s="11">
        <v>108.97</v>
      </c>
      <c r="K38" s="11"/>
      <c r="M38" s="11">
        <v>1</v>
      </c>
      <c r="N38" s="70"/>
      <c r="P38" s="201">
        <f t="shared" si="2"/>
        <v>108.97</v>
      </c>
      <c r="Q38" s="201"/>
      <c r="R38" s="201"/>
      <c r="S38" s="201"/>
      <c r="T38" s="201">
        <f t="shared" si="3"/>
        <v>553</v>
      </c>
      <c r="U38" s="11"/>
      <c r="V38" s="11"/>
      <c r="W38" s="11"/>
      <c r="Y38" s="11">
        <v>108.97</v>
      </c>
      <c r="Z38" s="11">
        <f t="shared" si="0"/>
        <v>137.5</v>
      </c>
      <c r="AB38" s="11">
        <f t="shared" si="1"/>
        <v>69.52</v>
      </c>
      <c r="AC38" s="11">
        <v>163.61000000000001</v>
      </c>
      <c r="AD38" s="11"/>
      <c r="AE38" s="4"/>
      <c r="AF38" s="4"/>
    </row>
    <row r="39" spans="1:32">
      <c r="A39" s="56"/>
      <c r="B39" s="11"/>
      <c r="C39" s="11" t="s">
        <v>502</v>
      </c>
      <c r="D39" s="11"/>
      <c r="E39" s="11" t="s">
        <v>289</v>
      </c>
      <c r="F39" s="11">
        <v>3472</v>
      </c>
      <c r="G39" s="11"/>
      <c r="H39" s="11"/>
      <c r="I39" s="11"/>
      <c r="J39" s="11">
        <v>660.21</v>
      </c>
      <c r="K39" s="11"/>
      <c r="M39" s="11">
        <v>3</v>
      </c>
      <c r="N39" s="70"/>
      <c r="P39" s="201">
        <f t="shared" si="2"/>
        <v>220.07000000000002</v>
      </c>
      <c r="Q39" s="201"/>
      <c r="R39" s="201"/>
      <c r="S39" s="201"/>
      <c r="T39" s="201">
        <f t="shared" si="3"/>
        <v>1157.3333333333333</v>
      </c>
      <c r="U39" s="11"/>
      <c r="V39" s="11"/>
      <c r="W39" s="11"/>
      <c r="Y39" s="11">
        <v>660.21</v>
      </c>
      <c r="Z39" s="11">
        <f t="shared" si="0"/>
        <v>833.09</v>
      </c>
      <c r="AB39" s="11">
        <f t="shared" si="1"/>
        <v>421.17</v>
      </c>
      <c r="AC39" s="11">
        <v>991.25</v>
      </c>
      <c r="AD39" s="11"/>
      <c r="AE39" s="4"/>
      <c r="AF39" s="4"/>
    </row>
    <row r="40" spans="1:32">
      <c r="A40" s="56"/>
      <c r="B40" s="11"/>
      <c r="C40" s="11" t="s">
        <v>497</v>
      </c>
      <c r="D40" s="11"/>
      <c r="E40" s="11" t="s">
        <v>284</v>
      </c>
      <c r="F40" s="11">
        <v>51443</v>
      </c>
      <c r="G40" s="11"/>
      <c r="H40" s="11"/>
      <c r="I40" s="11"/>
      <c r="J40" s="11">
        <v>9241.1400000000012</v>
      </c>
      <c r="K40" s="11"/>
      <c r="M40" s="11">
        <v>56</v>
      </c>
      <c r="N40" s="70"/>
      <c r="P40" s="201">
        <f t="shared" si="2"/>
        <v>165.02035714285716</v>
      </c>
      <c r="Q40" s="201"/>
      <c r="R40" s="201"/>
      <c r="S40" s="201"/>
      <c r="T40" s="201">
        <f t="shared" si="3"/>
        <v>918.625</v>
      </c>
      <c r="U40" s="11"/>
      <c r="V40" s="11"/>
      <c r="W40" s="11"/>
      <c r="Y40" s="11">
        <v>9241.1400000000012</v>
      </c>
      <c r="Z40" s="11">
        <f t="shared" si="0"/>
        <v>11661.02</v>
      </c>
      <c r="AB40" s="11">
        <f t="shared" si="1"/>
        <v>5895.23</v>
      </c>
      <c r="AC40" s="11">
        <v>13874.78</v>
      </c>
      <c r="AD40" s="11"/>
      <c r="AE40" s="4"/>
      <c r="AF40" s="4"/>
    </row>
    <row r="41" spans="1:32">
      <c r="A41" s="56"/>
      <c r="B41" s="11"/>
      <c r="C41" s="11" t="s">
        <v>466</v>
      </c>
      <c r="D41" s="11"/>
      <c r="E41" s="11" t="s">
        <v>233</v>
      </c>
      <c r="F41" s="11">
        <v>139282</v>
      </c>
      <c r="G41" s="11"/>
      <c r="H41" s="11"/>
      <c r="I41" s="11"/>
      <c r="J41" s="11">
        <v>25587.78</v>
      </c>
      <c r="K41" s="11"/>
      <c r="M41" s="11">
        <v>230</v>
      </c>
      <c r="N41" s="70"/>
      <c r="P41" s="201">
        <f t="shared" si="2"/>
        <v>111.25121739130434</v>
      </c>
      <c r="Q41" s="201"/>
      <c r="R41" s="201"/>
      <c r="S41" s="201"/>
      <c r="T41" s="201">
        <f t="shared" si="3"/>
        <v>605.57391304347823</v>
      </c>
      <c r="U41" s="11"/>
      <c r="V41" s="11"/>
      <c r="W41" s="11"/>
      <c r="Y41" s="11">
        <v>25587.78</v>
      </c>
      <c r="Z41" s="11">
        <f t="shared" si="0"/>
        <v>32288.18</v>
      </c>
      <c r="AB41" s="11">
        <f t="shared" si="1"/>
        <v>16323.29</v>
      </c>
      <c r="AC41" s="11">
        <v>38417.86</v>
      </c>
      <c r="AD41" s="11"/>
      <c r="AE41" s="4"/>
      <c r="AF41" s="4"/>
    </row>
    <row r="42" spans="1:32">
      <c r="A42" s="56"/>
      <c r="B42" s="11"/>
      <c r="C42" s="11" t="s">
        <v>466</v>
      </c>
      <c r="D42" s="11"/>
      <c r="E42" s="11" t="s">
        <v>431</v>
      </c>
      <c r="F42" s="11">
        <v>5656</v>
      </c>
      <c r="G42" s="11"/>
      <c r="H42" s="11"/>
      <c r="I42" s="11"/>
      <c r="J42" s="11">
        <v>1097.78</v>
      </c>
      <c r="K42" s="11"/>
      <c r="M42" s="11">
        <v>10</v>
      </c>
      <c r="N42" s="70"/>
      <c r="P42" s="201">
        <f t="shared" si="2"/>
        <v>109.77799999999999</v>
      </c>
      <c r="Q42" s="201"/>
      <c r="R42" s="201"/>
      <c r="S42" s="201"/>
      <c r="T42" s="201">
        <f t="shared" si="3"/>
        <v>565.6</v>
      </c>
      <c r="U42" s="11"/>
      <c r="V42" s="11"/>
      <c r="W42" s="11"/>
      <c r="Y42" s="11">
        <v>1097.78</v>
      </c>
      <c r="Z42" s="11">
        <f t="shared" si="0"/>
        <v>1385.24</v>
      </c>
      <c r="AB42" s="11">
        <f t="shared" si="1"/>
        <v>700.31</v>
      </c>
      <c r="AC42" s="11">
        <v>1648.22</v>
      </c>
      <c r="AD42" s="11"/>
      <c r="AE42" s="4"/>
      <c r="AF42" s="4"/>
    </row>
    <row r="43" spans="1:32">
      <c r="A43" s="56"/>
      <c r="B43" s="11"/>
      <c r="C43" s="11" t="s">
        <v>513</v>
      </c>
      <c r="D43" s="11"/>
      <c r="E43" s="11" t="s">
        <v>1315</v>
      </c>
      <c r="F43" s="11">
        <v>303</v>
      </c>
      <c r="G43" s="11"/>
      <c r="H43" s="11"/>
      <c r="I43" s="11"/>
      <c r="J43" s="11">
        <v>61.67</v>
      </c>
      <c r="K43" s="11"/>
      <c r="M43" s="11">
        <v>1</v>
      </c>
      <c r="N43" s="70"/>
      <c r="P43" s="201">
        <f t="shared" si="2"/>
        <v>61.67</v>
      </c>
      <c r="Q43" s="201"/>
      <c r="R43" s="201"/>
      <c r="S43" s="201"/>
      <c r="T43" s="201">
        <f t="shared" si="3"/>
        <v>303</v>
      </c>
      <c r="U43" s="11"/>
      <c r="V43" s="11"/>
      <c r="W43" s="11"/>
      <c r="Y43" s="11">
        <v>61.67</v>
      </c>
      <c r="Z43" s="11">
        <f t="shared" si="0"/>
        <v>77.819999999999993</v>
      </c>
      <c r="AB43" s="11">
        <f t="shared" si="1"/>
        <v>39.340000000000003</v>
      </c>
      <c r="AC43" s="11">
        <v>92.59</v>
      </c>
      <c r="AD43" s="11"/>
      <c r="AE43" s="4"/>
      <c r="AF43" s="4"/>
    </row>
    <row r="44" spans="1:32">
      <c r="A44" s="56"/>
      <c r="B44" s="11"/>
      <c r="C44" s="11" t="s">
        <v>513</v>
      </c>
      <c r="D44" s="11"/>
      <c r="E44" s="11" t="s">
        <v>514</v>
      </c>
      <c r="F44" s="11">
        <v>1813242</v>
      </c>
      <c r="G44" s="11"/>
      <c r="H44" s="11"/>
      <c r="I44" s="11"/>
      <c r="J44" s="11">
        <v>356268.38000000169</v>
      </c>
      <c r="K44" s="11"/>
      <c r="M44" s="11">
        <v>5579</v>
      </c>
      <c r="N44" s="70"/>
      <c r="P44" s="201">
        <f t="shared" si="2"/>
        <v>63.858824162036512</v>
      </c>
      <c r="Q44" s="201"/>
      <c r="R44" s="201"/>
      <c r="S44" s="201"/>
      <c r="T44" s="201">
        <f t="shared" si="3"/>
        <v>325.01200932066678</v>
      </c>
      <c r="U44" s="11"/>
      <c r="V44" s="11"/>
      <c r="W44" s="11"/>
      <c r="Y44" s="11">
        <v>356268.38000000169</v>
      </c>
      <c r="Z44" s="11">
        <f t="shared" si="0"/>
        <v>449560.61</v>
      </c>
      <c r="AB44" s="11">
        <f t="shared" si="1"/>
        <v>227275.43</v>
      </c>
      <c r="AC44" s="11">
        <v>534906.46</v>
      </c>
      <c r="AD44" s="11"/>
      <c r="AE44" s="4"/>
      <c r="AF44" s="4"/>
    </row>
    <row r="45" spans="1:32">
      <c r="A45" s="56"/>
      <c r="B45" s="11"/>
      <c r="C45" s="11" t="s">
        <v>513</v>
      </c>
      <c r="D45" s="11"/>
      <c r="E45" s="11" t="s">
        <v>323</v>
      </c>
      <c r="F45" s="11">
        <v>840</v>
      </c>
      <c r="G45" s="11"/>
      <c r="H45" s="11"/>
      <c r="I45" s="11"/>
      <c r="J45" s="11">
        <v>161.25</v>
      </c>
      <c r="K45" s="11"/>
      <c r="M45" s="11">
        <v>1</v>
      </c>
      <c r="N45" s="70"/>
      <c r="P45" s="201">
        <f t="shared" si="2"/>
        <v>161.25</v>
      </c>
      <c r="Q45" s="201"/>
      <c r="R45" s="201"/>
      <c r="S45" s="201"/>
      <c r="T45" s="201">
        <f t="shared" si="3"/>
        <v>840</v>
      </c>
      <c r="U45" s="11"/>
      <c r="V45" s="11"/>
      <c r="W45" s="11"/>
      <c r="Y45" s="11">
        <v>161.25</v>
      </c>
      <c r="Z45" s="11">
        <f t="shared" si="0"/>
        <v>203.47</v>
      </c>
      <c r="AB45" s="11">
        <f t="shared" si="1"/>
        <v>102.87</v>
      </c>
      <c r="AC45" s="11">
        <v>242.1</v>
      </c>
      <c r="AD45" s="11"/>
      <c r="AE45" s="4"/>
      <c r="AF45" s="4"/>
    </row>
    <row r="46" spans="1:32">
      <c r="A46" s="56"/>
      <c r="B46" s="11"/>
      <c r="C46" s="11" t="s">
        <v>513</v>
      </c>
      <c r="D46" s="11"/>
      <c r="E46" s="11" t="s">
        <v>1257</v>
      </c>
      <c r="F46" s="11">
        <v>454</v>
      </c>
      <c r="G46" s="11"/>
      <c r="H46" s="11"/>
      <c r="I46" s="11"/>
      <c r="J46" s="11">
        <v>89.65</v>
      </c>
      <c r="K46" s="11"/>
      <c r="M46" s="11">
        <v>1</v>
      </c>
      <c r="N46" s="70"/>
      <c r="P46" s="201">
        <f t="shared" si="2"/>
        <v>89.65</v>
      </c>
      <c r="Q46" s="201"/>
      <c r="R46" s="201"/>
      <c r="S46" s="201"/>
      <c r="T46" s="201">
        <f t="shared" si="3"/>
        <v>454</v>
      </c>
      <c r="U46" s="11"/>
      <c r="V46" s="11"/>
      <c r="W46" s="11"/>
      <c r="Y46" s="11">
        <v>89.65</v>
      </c>
      <c r="Z46" s="11">
        <f t="shared" si="0"/>
        <v>113.13</v>
      </c>
      <c r="AB46" s="11">
        <f t="shared" si="1"/>
        <v>57.19</v>
      </c>
      <c r="AC46" s="11">
        <v>134.6</v>
      </c>
      <c r="AD46" s="11"/>
      <c r="AE46" s="4"/>
      <c r="AF46" s="4"/>
    </row>
    <row r="47" spans="1:32">
      <c r="A47" s="56"/>
      <c r="B47" s="11"/>
      <c r="C47" s="11" t="s">
        <v>352</v>
      </c>
      <c r="D47" s="11"/>
      <c r="E47" s="11" t="s">
        <v>350</v>
      </c>
      <c r="F47" s="11">
        <v>7177</v>
      </c>
      <c r="G47" s="11"/>
      <c r="H47" s="11"/>
      <c r="I47" s="11"/>
      <c r="J47" s="11">
        <v>1435.1900000000003</v>
      </c>
      <c r="K47" s="11"/>
      <c r="M47" s="11">
        <v>18</v>
      </c>
      <c r="N47" s="70"/>
      <c r="P47" s="201">
        <f t="shared" si="2"/>
        <v>79.732777777777798</v>
      </c>
      <c r="Q47" s="201"/>
      <c r="R47" s="201"/>
      <c r="S47" s="201"/>
      <c r="T47" s="201">
        <f t="shared" si="3"/>
        <v>398.72222222222223</v>
      </c>
      <c r="U47" s="11"/>
      <c r="V47" s="11"/>
      <c r="W47" s="11"/>
      <c r="Y47" s="11">
        <v>1435.1900000000003</v>
      </c>
      <c r="Z47" s="11">
        <f t="shared" si="0"/>
        <v>1811.01</v>
      </c>
      <c r="AB47" s="11">
        <f t="shared" si="1"/>
        <v>915.56</v>
      </c>
      <c r="AC47" s="11">
        <v>2154.81</v>
      </c>
      <c r="AD47" s="11"/>
      <c r="AE47" s="4"/>
      <c r="AF47" s="4"/>
    </row>
    <row r="48" spans="1:32">
      <c r="A48" s="56"/>
      <c r="B48" s="11"/>
      <c r="C48" s="11" t="s">
        <v>352</v>
      </c>
      <c r="D48" s="11"/>
      <c r="E48" s="11" t="s">
        <v>353</v>
      </c>
      <c r="F48" s="11">
        <v>2529061</v>
      </c>
      <c r="G48" s="11"/>
      <c r="H48" s="11"/>
      <c r="I48" s="11"/>
      <c r="J48" s="11">
        <v>479262.61999999773</v>
      </c>
      <c r="K48" s="11"/>
      <c r="M48" s="11">
        <v>5319</v>
      </c>
      <c r="N48" s="70"/>
      <c r="P48" s="201">
        <f t="shared" si="2"/>
        <v>90.103895469072711</v>
      </c>
      <c r="Q48" s="201"/>
      <c r="R48" s="201"/>
      <c r="S48" s="201"/>
      <c r="T48" s="201">
        <f t="shared" si="3"/>
        <v>475.4767813498778</v>
      </c>
      <c r="U48" s="11"/>
      <c r="V48" s="11"/>
      <c r="W48" s="11"/>
      <c r="Y48" s="11">
        <v>479262.61999999773</v>
      </c>
      <c r="Z48" s="11">
        <f t="shared" si="0"/>
        <v>604762.05000000005</v>
      </c>
      <c r="AB48" s="11">
        <f t="shared" si="1"/>
        <v>305737.53999999998</v>
      </c>
      <c r="AC48" s="11">
        <v>719571.78</v>
      </c>
      <c r="AD48" s="11"/>
      <c r="AE48" s="4"/>
      <c r="AF48" s="4"/>
    </row>
    <row r="49" spans="1:32">
      <c r="A49" s="56"/>
      <c r="B49" s="11"/>
      <c r="C49" s="11" t="s">
        <v>205</v>
      </c>
      <c r="D49" s="11"/>
      <c r="E49" s="11" t="s">
        <v>206</v>
      </c>
      <c r="F49" s="11">
        <v>1791228</v>
      </c>
      <c r="G49" s="11"/>
      <c r="H49" s="11"/>
      <c r="I49" s="11"/>
      <c r="J49" s="11">
        <v>342876.54000000132</v>
      </c>
      <c r="K49" s="11"/>
      <c r="M49" s="11">
        <v>3540</v>
      </c>
      <c r="N49" s="70"/>
      <c r="P49" s="201">
        <f t="shared" si="2"/>
        <v>96.857779661017318</v>
      </c>
      <c r="Q49" s="201"/>
      <c r="R49" s="201"/>
      <c r="S49" s="201"/>
      <c r="T49" s="201">
        <f t="shared" si="3"/>
        <v>505.99661016949153</v>
      </c>
      <c r="U49" s="11"/>
      <c r="V49" s="11"/>
      <c r="W49" s="11"/>
      <c r="Y49" s="11">
        <v>342876.54000000132</v>
      </c>
      <c r="Z49" s="11">
        <f t="shared" si="0"/>
        <v>432661.99</v>
      </c>
      <c r="AB49" s="11">
        <f t="shared" si="1"/>
        <v>218732.33</v>
      </c>
      <c r="AC49" s="11">
        <v>514799.76</v>
      </c>
      <c r="AD49" s="11"/>
      <c r="AE49" s="4"/>
      <c r="AF49" s="4"/>
    </row>
    <row r="50" spans="1:32">
      <c r="A50" s="56"/>
      <c r="B50" s="11"/>
      <c r="C50" s="11" t="s">
        <v>205</v>
      </c>
      <c r="D50" s="11"/>
      <c r="E50" s="11" t="s">
        <v>452</v>
      </c>
      <c r="F50" s="11">
        <v>506169</v>
      </c>
      <c r="G50" s="11"/>
      <c r="H50" s="11"/>
      <c r="I50" s="11"/>
      <c r="J50" s="11">
        <v>99538.74</v>
      </c>
      <c r="K50" s="11"/>
      <c r="M50" s="11">
        <v>1292</v>
      </c>
      <c r="N50" s="70"/>
      <c r="P50" s="201">
        <f t="shared" si="2"/>
        <v>77.042368421052629</v>
      </c>
      <c r="Q50" s="201"/>
      <c r="R50" s="201"/>
      <c r="S50" s="201"/>
      <c r="T50" s="201">
        <f t="shared" si="3"/>
        <v>391.77167182662538</v>
      </c>
      <c r="U50" s="11"/>
      <c r="V50" s="11"/>
      <c r="W50" s="11"/>
      <c r="Y50" s="11">
        <v>99538.74</v>
      </c>
      <c r="Z50" s="11">
        <f t="shared" si="0"/>
        <v>125603.9</v>
      </c>
      <c r="AB50" s="11">
        <f t="shared" si="1"/>
        <v>63499.07</v>
      </c>
      <c r="AC50" s="11">
        <v>149448.89000000001</v>
      </c>
      <c r="AD50" s="11"/>
      <c r="AE50" s="4"/>
      <c r="AF50" s="4"/>
    </row>
    <row r="51" spans="1:32">
      <c r="A51" s="56"/>
      <c r="B51" s="11"/>
      <c r="C51" s="11" t="s">
        <v>205</v>
      </c>
      <c r="D51" s="11"/>
      <c r="E51" s="11" t="s">
        <v>208</v>
      </c>
      <c r="F51" s="11">
        <v>2503</v>
      </c>
      <c r="G51" s="11"/>
      <c r="H51" s="11"/>
      <c r="I51" s="11"/>
      <c r="J51" s="11">
        <v>489.46000000000004</v>
      </c>
      <c r="K51" s="11"/>
      <c r="M51" s="11">
        <v>4</v>
      </c>
      <c r="N51" s="70"/>
      <c r="P51" s="201">
        <f t="shared" si="2"/>
        <v>122.36500000000001</v>
      </c>
      <c r="Q51" s="201"/>
      <c r="R51" s="201"/>
      <c r="S51" s="201"/>
      <c r="T51" s="201">
        <f t="shared" si="3"/>
        <v>625.75</v>
      </c>
      <c r="U51" s="11"/>
      <c r="V51" s="11"/>
      <c r="W51" s="11"/>
      <c r="Y51" s="11">
        <v>489.46000000000004</v>
      </c>
      <c r="Z51" s="11">
        <f t="shared" si="0"/>
        <v>617.63</v>
      </c>
      <c r="AB51" s="11">
        <f t="shared" si="1"/>
        <v>312.24</v>
      </c>
      <c r="AC51" s="11">
        <v>734.88</v>
      </c>
      <c r="AD51" s="11"/>
      <c r="AE51" s="4"/>
      <c r="AF51" s="4"/>
    </row>
    <row r="52" spans="1:32">
      <c r="A52" s="56"/>
      <c r="B52" s="11"/>
      <c r="C52" s="11" t="s">
        <v>205</v>
      </c>
      <c r="D52" s="11"/>
      <c r="E52" s="11" t="s">
        <v>249</v>
      </c>
      <c r="F52" s="11">
        <v>7972</v>
      </c>
      <c r="G52" s="11"/>
      <c r="H52" s="11"/>
      <c r="I52" s="11"/>
      <c r="J52" s="11">
        <v>1569.3</v>
      </c>
      <c r="K52" s="11"/>
      <c r="M52" s="11">
        <v>15</v>
      </c>
      <c r="N52" s="70"/>
      <c r="P52" s="201">
        <f t="shared" si="2"/>
        <v>104.61999999999999</v>
      </c>
      <c r="Q52" s="201"/>
      <c r="R52" s="201"/>
      <c r="S52" s="201"/>
      <c r="T52" s="201">
        <f t="shared" si="3"/>
        <v>531.4666666666667</v>
      </c>
      <c r="U52" s="11"/>
      <c r="V52" s="11"/>
      <c r="W52" s="11"/>
      <c r="Y52" s="11">
        <v>1569.3</v>
      </c>
      <c r="Z52" s="11">
        <f t="shared" si="0"/>
        <v>1980.24</v>
      </c>
      <c r="AB52" s="11">
        <f t="shared" si="1"/>
        <v>1001.11</v>
      </c>
      <c r="AC52" s="11">
        <v>2356.17</v>
      </c>
      <c r="AD52" s="11"/>
      <c r="AE52" s="4"/>
      <c r="AF52" s="4"/>
    </row>
    <row r="53" spans="1:32">
      <c r="A53" s="56"/>
      <c r="B53" s="11"/>
      <c r="C53" s="11" t="s">
        <v>487</v>
      </c>
      <c r="D53" s="11"/>
      <c r="E53" s="11" t="s">
        <v>190</v>
      </c>
      <c r="F53" s="11">
        <v>334833</v>
      </c>
      <c r="G53" s="11"/>
      <c r="H53" s="11"/>
      <c r="I53" s="11"/>
      <c r="J53" s="11">
        <v>62129.520000000026</v>
      </c>
      <c r="K53" s="11"/>
      <c r="M53" s="11">
        <v>499</v>
      </c>
      <c r="N53" s="70"/>
      <c r="P53" s="201">
        <f t="shared" si="2"/>
        <v>124.50805611222449</v>
      </c>
      <c r="Q53" s="201"/>
      <c r="R53" s="201"/>
      <c r="S53" s="201"/>
      <c r="T53" s="201">
        <f t="shared" si="3"/>
        <v>671.00801603206412</v>
      </c>
      <c r="U53" s="11"/>
      <c r="V53" s="11"/>
      <c r="W53" s="11"/>
      <c r="Y53" s="11">
        <v>62129.520000000026</v>
      </c>
      <c r="Z53" s="11">
        <f t="shared" si="0"/>
        <v>78398.720000000001</v>
      </c>
      <c r="AB53" s="11">
        <f t="shared" si="1"/>
        <v>39634.480000000003</v>
      </c>
      <c r="AC53" s="11">
        <v>93282.15</v>
      </c>
      <c r="AD53" s="11"/>
      <c r="AE53" s="4"/>
      <c r="AF53" s="4"/>
    </row>
    <row r="54" spans="1:32">
      <c r="A54" s="56"/>
      <c r="B54" s="11"/>
      <c r="C54" s="11" t="s">
        <v>1316</v>
      </c>
      <c r="D54" s="11"/>
      <c r="E54" s="11" t="s">
        <v>538</v>
      </c>
      <c r="F54" s="11">
        <v>304</v>
      </c>
      <c r="G54" s="11"/>
      <c r="H54" s="11"/>
      <c r="I54" s="11"/>
      <c r="J54" s="11">
        <v>63.05</v>
      </c>
      <c r="K54" s="11"/>
      <c r="M54" s="11">
        <v>1</v>
      </c>
      <c r="N54" s="70"/>
      <c r="P54" s="201">
        <f t="shared" si="2"/>
        <v>63.05</v>
      </c>
      <c r="Q54" s="201"/>
      <c r="R54" s="201"/>
      <c r="S54" s="201"/>
      <c r="T54" s="201">
        <f t="shared" si="3"/>
        <v>304</v>
      </c>
      <c r="U54" s="11"/>
      <c r="V54" s="11"/>
      <c r="W54" s="11"/>
      <c r="Y54" s="11">
        <v>63.05</v>
      </c>
      <c r="Z54" s="11">
        <f t="shared" si="0"/>
        <v>79.56</v>
      </c>
      <c r="AB54" s="11">
        <f t="shared" si="1"/>
        <v>40.22</v>
      </c>
      <c r="AC54" s="11">
        <v>94.66</v>
      </c>
      <c r="AD54" s="11"/>
      <c r="AE54" s="4"/>
      <c r="AF54" s="4"/>
    </row>
    <row r="55" spans="1:32">
      <c r="A55" s="56"/>
      <c r="B55" s="11"/>
      <c r="C55" s="11" t="s">
        <v>1317</v>
      </c>
      <c r="D55" s="11"/>
      <c r="E55" s="11" t="s">
        <v>237</v>
      </c>
      <c r="F55" s="11">
        <v>10428</v>
      </c>
      <c r="G55" s="11"/>
      <c r="H55" s="11"/>
      <c r="I55" s="11"/>
      <c r="J55" s="11">
        <v>1888.4300000000005</v>
      </c>
      <c r="K55" s="11"/>
      <c r="M55" s="11">
        <v>27</v>
      </c>
      <c r="N55" s="70"/>
      <c r="P55" s="201">
        <f t="shared" si="2"/>
        <v>69.941851851851865</v>
      </c>
      <c r="Q55" s="201"/>
      <c r="R55" s="201"/>
      <c r="S55" s="201"/>
      <c r="T55" s="201">
        <f t="shared" si="3"/>
        <v>386.22222222222223</v>
      </c>
      <c r="U55" s="11"/>
      <c r="V55" s="11"/>
      <c r="W55" s="11"/>
      <c r="Y55" s="11">
        <v>1888.4300000000005</v>
      </c>
      <c r="Z55" s="11">
        <f t="shared" si="0"/>
        <v>2382.9299999999998</v>
      </c>
      <c r="AB55" s="11">
        <f t="shared" si="1"/>
        <v>1204.69</v>
      </c>
      <c r="AC55" s="11">
        <v>2835.32</v>
      </c>
      <c r="AD55" s="11"/>
      <c r="AE55" s="4"/>
      <c r="AF55" s="4"/>
    </row>
    <row r="56" spans="1:32">
      <c r="A56" s="56"/>
      <c r="B56" s="11"/>
      <c r="C56" s="11" t="s">
        <v>1318</v>
      </c>
      <c r="D56" s="11"/>
      <c r="E56" s="11" t="s">
        <v>249</v>
      </c>
      <c r="F56" s="11">
        <v>180</v>
      </c>
      <c r="G56" s="11"/>
      <c r="H56" s="11"/>
      <c r="I56" s="11"/>
      <c r="J56" s="11">
        <v>39.659999999999997</v>
      </c>
      <c r="K56" s="11"/>
      <c r="M56" s="11">
        <v>1</v>
      </c>
      <c r="N56" s="70"/>
      <c r="P56" s="201">
        <f t="shared" si="2"/>
        <v>39.659999999999997</v>
      </c>
      <c r="Q56" s="201"/>
      <c r="R56" s="201"/>
      <c r="S56" s="201"/>
      <c r="T56" s="201">
        <f t="shared" si="3"/>
        <v>180</v>
      </c>
      <c r="U56" s="11"/>
      <c r="V56" s="11"/>
      <c r="W56" s="11"/>
      <c r="Y56" s="11">
        <v>39.659999999999997</v>
      </c>
      <c r="Z56" s="11">
        <f t="shared" si="0"/>
        <v>50.05</v>
      </c>
      <c r="AB56" s="11">
        <f t="shared" si="1"/>
        <v>25.3</v>
      </c>
      <c r="AC56" s="11">
        <v>59.55</v>
      </c>
      <c r="AD56" s="11"/>
      <c r="AE56" s="4"/>
      <c r="AF56" s="4"/>
    </row>
    <row r="57" spans="1:32">
      <c r="A57" s="56"/>
      <c r="B57" s="11"/>
      <c r="C57" s="11" t="s">
        <v>207</v>
      </c>
      <c r="D57" s="11"/>
      <c r="E57" s="11" t="s">
        <v>206</v>
      </c>
      <c r="F57" s="11">
        <v>169</v>
      </c>
      <c r="G57" s="11"/>
      <c r="H57" s="11"/>
      <c r="I57" s="11"/>
      <c r="J57" s="11">
        <v>37.01</v>
      </c>
      <c r="K57" s="11"/>
      <c r="M57" s="11">
        <v>1</v>
      </c>
      <c r="N57" s="70"/>
      <c r="P57" s="201">
        <f t="shared" si="2"/>
        <v>37.01</v>
      </c>
      <c r="Q57" s="201"/>
      <c r="R57" s="201"/>
      <c r="S57" s="201"/>
      <c r="T57" s="201">
        <f t="shared" si="3"/>
        <v>169</v>
      </c>
      <c r="U57" s="11"/>
      <c r="V57" s="11"/>
      <c r="W57" s="11"/>
      <c r="Y57" s="11">
        <v>37.01</v>
      </c>
      <c r="Z57" s="11">
        <f t="shared" si="0"/>
        <v>46.7</v>
      </c>
      <c r="AB57" s="11">
        <f t="shared" si="1"/>
        <v>23.61</v>
      </c>
      <c r="AC57" s="11">
        <v>55.57</v>
      </c>
      <c r="AD57" s="11"/>
      <c r="AE57" s="4"/>
      <c r="AF57" s="4"/>
    </row>
    <row r="58" spans="1:32">
      <c r="A58" s="56"/>
      <c r="B58" s="11"/>
      <c r="C58" s="11" t="s">
        <v>207</v>
      </c>
      <c r="D58" s="11"/>
      <c r="E58" s="11" t="s">
        <v>208</v>
      </c>
      <c r="F58" s="11">
        <v>1712076</v>
      </c>
      <c r="G58" s="11"/>
      <c r="H58" s="11"/>
      <c r="I58" s="11"/>
      <c r="J58" s="11">
        <v>343588.36999999906</v>
      </c>
      <c r="K58" s="11"/>
      <c r="M58" s="11">
        <v>5391</v>
      </c>
      <c r="N58" s="70"/>
      <c r="P58" s="201">
        <f t="shared" si="2"/>
        <v>63.733698757187732</v>
      </c>
      <c r="Q58" s="201"/>
      <c r="R58" s="201"/>
      <c r="S58" s="201"/>
      <c r="T58" s="201">
        <f t="shared" si="3"/>
        <v>317.58041179744021</v>
      </c>
      <c r="U58" s="11"/>
      <c r="V58" s="11"/>
      <c r="W58" s="11"/>
      <c r="Y58" s="11">
        <v>343588.36999999906</v>
      </c>
      <c r="Z58" s="11">
        <f t="shared" si="0"/>
        <v>433560.22</v>
      </c>
      <c r="AB58" s="11">
        <f t="shared" si="1"/>
        <v>219186.43</v>
      </c>
      <c r="AC58" s="11">
        <v>515868.51</v>
      </c>
      <c r="AD58" s="11"/>
      <c r="AE58" s="4"/>
      <c r="AF58" s="4"/>
    </row>
    <row r="59" spans="1:32">
      <c r="A59" s="56"/>
      <c r="B59" s="11"/>
      <c r="C59" s="11" t="s">
        <v>1319</v>
      </c>
      <c r="D59" s="11"/>
      <c r="E59" s="11" t="s">
        <v>208</v>
      </c>
      <c r="F59" s="11">
        <v>10830</v>
      </c>
      <c r="G59" s="11"/>
      <c r="H59" s="11"/>
      <c r="I59" s="11"/>
      <c r="J59" s="11">
        <v>2127.06</v>
      </c>
      <c r="K59" s="11"/>
      <c r="M59" s="11">
        <v>19</v>
      </c>
      <c r="N59" s="70"/>
      <c r="P59" s="201">
        <f t="shared" si="2"/>
        <v>111.95052631578947</v>
      </c>
      <c r="Q59" s="201"/>
      <c r="R59" s="201"/>
      <c r="S59" s="201"/>
      <c r="T59" s="201">
        <f t="shared" si="3"/>
        <v>570</v>
      </c>
      <c r="U59" s="11"/>
      <c r="V59" s="11"/>
      <c r="W59" s="11"/>
      <c r="Y59" s="11">
        <v>2127.06</v>
      </c>
      <c r="Z59" s="11">
        <f t="shared" si="0"/>
        <v>2684.05</v>
      </c>
      <c r="AB59" s="11">
        <f t="shared" si="1"/>
        <v>1356.92</v>
      </c>
      <c r="AC59" s="11">
        <v>3193.6</v>
      </c>
      <c r="AD59" s="11"/>
      <c r="AE59" s="4"/>
      <c r="AF59" s="4"/>
    </row>
    <row r="60" spans="1:32">
      <c r="A60" s="56"/>
      <c r="B60" s="11"/>
      <c r="C60" s="11" t="s">
        <v>1320</v>
      </c>
      <c r="D60" s="11"/>
      <c r="E60" s="11" t="s">
        <v>206</v>
      </c>
      <c r="F60" s="11">
        <v>462</v>
      </c>
      <c r="G60" s="11"/>
      <c r="H60" s="11"/>
      <c r="I60" s="11"/>
      <c r="J60" s="11">
        <v>90.97</v>
      </c>
      <c r="K60" s="11"/>
      <c r="M60" s="11">
        <v>1</v>
      </c>
      <c r="N60" s="70"/>
      <c r="P60" s="201">
        <f t="shared" si="2"/>
        <v>90.97</v>
      </c>
      <c r="Q60" s="201"/>
      <c r="R60" s="201"/>
      <c r="S60" s="201"/>
      <c r="T60" s="201">
        <f t="shared" si="3"/>
        <v>462</v>
      </c>
      <c r="U60" s="11"/>
      <c r="V60" s="11"/>
      <c r="W60" s="11"/>
      <c r="Y60" s="11">
        <v>90.97</v>
      </c>
      <c r="Z60" s="11">
        <f t="shared" si="0"/>
        <v>114.79</v>
      </c>
      <c r="AB60" s="11">
        <f t="shared" si="1"/>
        <v>58.03</v>
      </c>
      <c r="AC60" s="11">
        <v>136.58000000000001</v>
      </c>
      <c r="AD60" s="11"/>
      <c r="AE60" s="4"/>
      <c r="AF60" s="4"/>
    </row>
    <row r="61" spans="1:32">
      <c r="A61" s="56"/>
      <c r="B61" s="11"/>
      <c r="C61" s="11" t="s">
        <v>1320</v>
      </c>
      <c r="D61" s="11"/>
      <c r="E61" s="11" t="s">
        <v>208</v>
      </c>
      <c r="F61" s="11">
        <v>24144</v>
      </c>
      <c r="G61" s="11"/>
      <c r="H61" s="11"/>
      <c r="I61" s="11"/>
      <c r="J61" s="11">
        <v>4889.7099999999991</v>
      </c>
      <c r="K61" s="11"/>
      <c r="M61" s="11">
        <v>92</v>
      </c>
      <c r="N61" s="70"/>
      <c r="P61" s="201">
        <f t="shared" si="2"/>
        <v>53.149021739130426</v>
      </c>
      <c r="Q61" s="201"/>
      <c r="R61" s="201"/>
      <c r="S61" s="201"/>
      <c r="T61" s="201">
        <f t="shared" si="3"/>
        <v>262.43478260869563</v>
      </c>
      <c r="U61" s="11"/>
      <c r="V61" s="11"/>
      <c r="W61" s="11"/>
      <c r="Y61" s="11">
        <v>4889.7099999999991</v>
      </c>
      <c r="Z61" s="11">
        <f t="shared" si="0"/>
        <v>6170.13</v>
      </c>
      <c r="AB61" s="11">
        <f t="shared" si="1"/>
        <v>3119.31</v>
      </c>
      <c r="AC61" s="11">
        <v>7341.48</v>
      </c>
      <c r="AD61" s="11"/>
      <c r="AE61" s="4"/>
      <c r="AF61" s="4"/>
    </row>
    <row r="62" spans="1:32">
      <c r="A62" s="56"/>
      <c r="B62" s="11"/>
      <c r="C62" s="11" t="s">
        <v>1278</v>
      </c>
      <c r="D62" s="11"/>
      <c r="E62" s="11" t="s">
        <v>208</v>
      </c>
      <c r="F62" s="11">
        <v>4445</v>
      </c>
      <c r="G62" s="11"/>
      <c r="H62" s="11"/>
      <c r="I62" s="11"/>
      <c r="J62" s="11">
        <v>906.23000000000013</v>
      </c>
      <c r="K62" s="11"/>
      <c r="M62" s="11">
        <v>14</v>
      </c>
      <c r="N62" s="70"/>
      <c r="P62" s="201">
        <f t="shared" si="2"/>
        <v>64.730714285714299</v>
      </c>
      <c r="Q62" s="201"/>
      <c r="R62" s="201"/>
      <c r="S62" s="201"/>
      <c r="T62" s="201">
        <f t="shared" si="3"/>
        <v>317.5</v>
      </c>
      <c r="U62" s="11"/>
      <c r="V62" s="11"/>
      <c r="W62" s="11"/>
      <c r="Y62" s="11">
        <v>906.23000000000013</v>
      </c>
      <c r="Z62" s="11">
        <f t="shared" si="0"/>
        <v>1143.53</v>
      </c>
      <c r="AB62" s="11">
        <f t="shared" si="1"/>
        <v>578.11</v>
      </c>
      <c r="AC62" s="11">
        <v>1360.63</v>
      </c>
      <c r="AD62" s="11"/>
      <c r="AE62" s="4"/>
      <c r="AF62" s="4"/>
    </row>
    <row r="63" spans="1:32">
      <c r="A63" s="56"/>
      <c r="B63" s="11"/>
      <c r="C63" s="11" t="s">
        <v>1321</v>
      </c>
      <c r="D63" s="11"/>
      <c r="E63" s="11" t="s">
        <v>208</v>
      </c>
      <c r="F63" s="11">
        <v>11481</v>
      </c>
      <c r="G63" s="11"/>
      <c r="H63" s="11"/>
      <c r="I63" s="11"/>
      <c r="J63" s="11">
        <v>2267.2200000000003</v>
      </c>
      <c r="K63" s="11"/>
      <c r="M63" s="11">
        <v>23</v>
      </c>
      <c r="N63" s="70"/>
      <c r="P63" s="201">
        <f t="shared" si="2"/>
        <v>98.574782608695656</v>
      </c>
      <c r="Q63" s="201"/>
      <c r="R63" s="201"/>
      <c r="S63" s="201"/>
      <c r="T63" s="201">
        <f t="shared" si="3"/>
        <v>499.17391304347825</v>
      </c>
      <c r="U63" s="11"/>
      <c r="V63" s="11"/>
      <c r="W63" s="11"/>
      <c r="Y63" s="11">
        <v>2267.2200000000003</v>
      </c>
      <c r="Z63" s="11">
        <f t="shared" si="0"/>
        <v>2860.91</v>
      </c>
      <c r="AB63" s="11">
        <f t="shared" si="1"/>
        <v>1446.33</v>
      </c>
      <c r="AC63" s="11">
        <v>3404.04</v>
      </c>
      <c r="AD63" s="11"/>
      <c r="AE63" s="4"/>
      <c r="AF63" s="4"/>
    </row>
    <row r="64" spans="1:32">
      <c r="A64" s="56"/>
      <c r="B64" s="11"/>
      <c r="C64" s="11" t="s">
        <v>248</v>
      </c>
      <c r="D64" s="11"/>
      <c r="E64" s="11" t="s">
        <v>208</v>
      </c>
      <c r="F64" s="11">
        <v>403</v>
      </c>
      <c r="G64" s="11"/>
      <c r="H64" s="11"/>
      <c r="I64" s="11"/>
      <c r="J64" s="11">
        <v>64.56</v>
      </c>
      <c r="K64" s="11"/>
      <c r="M64" s="11">
        <v>2</v>
      </c>
      <c r="N64" s="70"/>
      <c r="P64" s="201">
        <f t="shared" si="2"/>
        <v>32.28</v>
      </c>
      <c r="Q64" s="201"/>
      <c r="R64" s="201"/>
      <c r="S64" s="201"/>
      <c r="T64" s="201">
        <f t="shared" si="3"/>
        <v>201.5</v>
      </c>
      <c r="U64" s="11"/>
      <c r="V64" s="11"/>
      <c r="W64" s="11"/>
      <c r="Y64" s="11">
        <v>64.56</v>
      </c>
      <c r="Z64" s="11">
        <f t="shared" si="0"/>
        <v>81.47</v>
      </c>
      <c r="AB64" s="11">
        <f t="shared" si="1"/>
        <v>41.18</v>
      </c>
      <c r="AC64" s="11">
        <v>96.93</v>
      </c>
      <c r="AD64" s="11"/>
      <c r="AE64" s="4"/>
      <c r="AF64" s="4"/>
    </row>
    <row r="65" spans="1:32">
      <c r="A65" s="56"/>
      <c r="B65" s="11"/>
      <c r="C65" s="11" t="s">
        <v>248</v>
      </c>
      <c r="D65" s="11"/>
      <c r="E65" s="11" t="s">
        <v>249</v>
      </c>
      <c r="F65" s="11">
        <v>1765760</v>
      </c>
      <c r="G65" s="11"/>
      <c r="H65" s="11"/>
      <c r="I65" s="11"/>
      <c r="J65" s="11">
        <v>345817.70000000048</v>
      </c>
      <c r="K65" s="11"/>
      <c r="M65" s="11">
        <v>4043</v>
      </c>
      <c r="N65" s="70"/>
      <c r="P65" s="201">
        <f t="shared" si="2"/>
        <v>85.534924560969699</v>
      </c>
      <c r="Q65" s="201"/>
      <c r="R65" s="201"/>
      <c r="S65" s="201"/>
      <c r="T65" s="201">
        <f t="shared" si="3"/>
        <v>436.74499134306211</v>
      </c>
      <c r="U65" s="11"/>
      <c r="V65" s="11"/>
      <c r="W65" s="11"/>
      <c r="Y65" s="11">
        <v>345817.70000000048</v>
      </c>
      <c r="Z65" s="11">
        <f t="shared" si="0"/>
        <v>436373.32</v>
      </c>
      <c r="AB65" s="11">
        <f t="shared" si="1"/>
        <v>220608.6</v>
      </c>
      <c r="AC65" s="11">
        <v>519215.66</v>
      </c>
      <c r="AD65" s="11"/>
      <c r="AE65" s="4"/>
      <c r="AF65" s="4"/>
    </row>
    <row r="66" spans="1:32">
      <c r="A66" s="56"/>
      <c r="B66" s="11"/>
      <c r="C66" s="11" t="s">
        <v>1322</v>
      </c>
      <c r="D66" s="11"/>
      <c r="E66" s="11" t="s">
        <v>418</v>
      </c>
      <c r="F66" s="11">
        <v>766</v>
      </c>
      <c r="G66" s="11"/>
      <c r="H66" s="11"/>
      <c r="I66" s="11"/>
      <c r="J66" s="11">
        <v>158.66</v>
      </c>
      <c r="K66" s="11"/>
      <c r="M66" s="11">
        <v>3</v>
      </c>
      <c r="N66" s="70"/>
      <c r="P66" s="201">
        <f t="shared" si="2"/>
        <v>52.886666666666663</v>
      </c>
      <c r="Q66" s="201"/>
      <c r="R66" s="201"/>
      <c r="S66" s="201"/>
      <c r="T66" s="201">
        <f t="shared" si="3"/>
        <v>255.33333333333334</v>
      </c>
      <c r="U66" s="11"/>
      <c r="V66" s="11"/>
      <c r="W66" s="11"/>
      <c r="Y66" s="11">
        <v>158.66</v>
      </c>
      <c r="Z66" s="11">
        <f t="shared" si="0"/>
        <v>200.21</v>
      </c>
      <c r="AB66" s="11">
        <f t="shared" si="1"/>
        <v>101.21</v>
      </c>
      <c r="AC66" s="11">
        <v>238.21</v>
      </c>
      <c r="AD66" s="11"/>
      <c r="AE66" s="4"/>
      <c r="AF66" s="4"/>
    </row>
    <row r="67" spans="1:32">
      <c r="A67" s="56"/>
      <c r="B67" s="11"/>
      <c r="C67" s="11" t="s">
        <v>1323</v>
      </c>
      <c r="D67" s="11"/>
      <c r="E67" s="11" t="s">
        <v>284</v>
      </c>
      <c r="F67" s="11">
        <v>711</v>
      </c>
      <c r="G67" s="11"/>
      <c r="H67" s="11"/>
      <c r="I67" s="11"/>
      <c r="J67" s="11">
        <v>137.13999999999999</v>
      </c>
      <c r="K67" s="11"/>
      <c r="M67" s="11">
        <v>1</v>
      </c>
      <c r="N67" s="70"/>
      <c r="P67" s="201">
        <f t="shared" si="2"/>
        <v>137.13999999999999</v>
      </c>
      <c r="Q67" s="201"/>
      <c r="R67" s="201"/>
      <c r="S67" s="201"/>
      <c r="T67" s="201">
        <f t="shared" si="3"/>
        <v>711</v>
      </c>
      <c r="U67" s="11"/>
      <c r="V67" s="11"/>
      <c r="W67" s="11"/>
      <c r="Y67" s="11">
        <v>137.13999999999999</v>
      </c>
      <c r="Z67" s="11">
        <f t="shared" si="0"/>
        <v>173.05</v>
      </c>
      <c r="AB67" s="11">
        <f t="shared" si="1"/>
        <v>87.49</v>
      </c>
      <c r="AC67" s="11">
        <v>205.9</v>
      </c>
      <c r="AD67" s="11"/>
      <c r="AE67" s="4"/>
      <c r="AF67" s="4"/>
    </row>
    <row r="68" spans="1:32">
      <c r="A68" s="56"/>
      <c r="B68" s="11"/>
      <c r="C68" s="11" t="s">
        <v>1324</v>
      </c>
      <c r="D68" s="11"/>
      <c r="E68" s="11" t="s">
        <v>237</v>
      </c>
      <c r="F68" s="11">
        <v>3750</v>
      </c>
      <c r="G68" s="11"/>
      <c r="H68" s="11"/>
      <c r="I68" s="11"/>
      <c r="J68" s="11">
        <v>717.24</v>
      </c>
      <c r="K68" s="11"/>
      <c r="M68" s="11">
        <v>4</v>
      </c>
      <c r="N68" s="70"/>
      <c r="P68" s="201">
        <f t="shared" si="2"/>
        <v>179.31</v>
      </c>
      <c r="Q68" s="201"/>
      <c r="R68" s="201"/>
      <c r="S68" s="201"/>
      <c r="T68" s="201">
        <f t="shared" si="3"/>
        <v>937.5</v>
      </c>
      <c r="U68" s="11"/>
      <c r="V68" s="11"/>
      <c r="W68" s="11"/>
      <c r="Y68" s="11">
        <v>717.24</v>
      </c>
      <c r="Z68" s="11">
        <f t="shared" si="0"/>
        <v>905.06</v>
      </c>
      <c r="AB68" s="11">
        <f t="shared" si="1"/>
        <v>457.55</v>
      </c>
      <c r="AC68" s="11">
        <v>1076.8699999999999</v>
      </c>
      <c r="AD68" s="11"/>
      <c r="AE68" s="4"/>
      <c r="AF68" s="4"/>
    </row>
    <row r="69" spans="1:32">
      <c r="A69" s="56"/>
      <c r="B69" s="11"/>
      <c r="C69" s="11" t="s">
        <v>1199</v>
      </c>
      <c r="D69" s="11"/>
      <c r="E69" s="11" t="s">
        <v>341</v>
      </c>
      <c r="F69" s="11">
        <v>283460</v>
      </c>
      <c r="G69" s="11"/>
      <c r="H69" s="11"/>
      <c r="I69" s="11"/>
      <c r="J69" s="11">
        <v>53287.289999999972</v>
      </c>
      <c r="K69" s="11"/>
      <c r="M69" s="11">
        <v>418</v>
      </c>
      <c r="N69" s="70"/>
      <c r="P69" s="201">
        <f t="shared" si="2"/>
        <v>127.48155502392338</v>
      </c>
      <c r="Q69" s="201"/>
      <c r="R69" s="201"/>
      <c r="S69" s="201"/>
      <c r="T69" s="201">
        <f t="shared" si="3"/>
        <v>678.13397129186603</v>
      </c>
      <c r="U69" s="11"/>
      <c r="V69" s="11"/>
      <c r="W69" s="11"/>
      <c r="Y69" s="11">
        <v>53287.289999999972</v>
      </c>
      <c r="Z69" s="11">
        <f t="shared" si="0"/>
        <v>67241.070000000007</v>
      </c>
      <c r="AB69" s="11">
        <f t="shared" si="1"/>
        <v>33993.730000000003</v>
      </c>
      <c r="AC69" s="11">
        <v>80006.3</v>
      </c>
      <c r="AD69" s="11"/>
      <c r="AE69" s="4"/>
      <c r="AF69" s="4"/>
    </row>
    <row r="70" spans="1:32">
      <c r="A70" s="56"/>
      <c r="B70" s="11"/>
      <c r="C70" s="11" t="s">
        <v>417</v>
      </c>
      <c r="D70" s="11"/>
      <c r="E70" s="11" t="s">
        <v>418</v>
      </c>
      <c r="F70" s="11">
        <v>162566</v>
      </c>
      <c r="G70" s="11"/>
      <c r="H70" s="11"/>
      <c r="I70" s="11"/>
      <c r="J70" s="11">
        <v>30525.550000000014</v>
      </c>
      <c r="K70" s="11"/>
      <c r="M70" s="11">
        <v>269</v>
      </c>
      <c r="N70" s="70"/>
      <c r="P70" s="201">
        <f t="shared" si="2"/>
        <v>113.47788104089224</v>
      </c>
      <c r="Q70" s="201"/>
      <c r="R70" s="201"/>
      <c r="S70" s="201"/>
      <c r="T70" s="201">
        <f t="shared" si="3"/>
        <v>604.33457249070636</v>
      </c>
      <c r="U70" s="11"/>
      <c r="V70" s="11"/>
      <c r="W70" s="11"/>
      <c r="Y70" s="11">
        <v>30525.550000000014</v>
      </c>
      <c r="Z70" s="11">
        <f t="shared" si="0"/>
        <v>38518.949999999997</v>
      </c>
      <c r="AB70" s="11">
        <f t="shared" si="1"/>
        <v>19473.259999999998</v>
      </c>
      <c r="AC70" s="11">
        <v>45831.5</v>
      </c>
      <c r="AD70" s="11"/>
      <c r="AE70" s="4"/>
      <c r="AF70" s="4"/>
    </row>
    <row r="71" spans="1:32">
      <c r="A71" s="56"/>
      <c r="B71" s="11"/>
      <c r="C71" s="11" t="s">
        <v>564</v>
      </c>
      <c r="D71" s="11"/>
      <c r="E71" s="11" t="s">
        <v>379</v>
      </c>
      <c r="F71" s="11">
        <v>149824</v>
      </c>
      <c r="G71" s="11"/>
      <c r="H71" s="11"/>
      <c r="I71" s="11"/>
      <c r="J71" s="11">
        <v>27711.150000000009</v>
      </c>
      <c r="K71" s="11"/>
      <c r="M71" s="11">
        <v>253</v>
      </c>
      <c r="N71" s="70"/>
      <c r="P71" s="201">
        <f t="shared" si="2"/>
        <v>109.53023715415023</v>
      </c>
      <c r="Q71" s="201"/>
      <c r="R71" s="201"/>
      <c r="S71" s="201"/>
      <c r="T71" s="201">
        <f t="shared" si="3"/>
        <v>592.18972332015812</v>
      </c>
      <c r="U71" s="11"/>
      <c r="V71" s="11"/>
      <c r="W71" s="11"/>
      <c r="Y71" s="11">
        <v>27711.150000000009</v>
      </c>
      <c r="Z71" s="11">
        <f t="shared" si="0"/>
        <v>34967.58</v>
      </c>
      <c r="AB71" s="11">
        <f t="shared" si="1"/>
        <v>17677.86</v>
      </c>
      <c r="AC71" s="11">
        <v>41605.919999999998</v>
      </c>
      <c r="AD71" s="11"/>
      <c r="AE71" s="4"/>
      <c r="AF71" s="4"/>
    </row>
    <row r="72" spans="1:32">
      <c r="A72" s="56"/>
      <c r="B72" s="11"/>
      <c r="C72" s="11" t="s">
        <v>211</v>
      </c>
      <c r="D72" s="11"/>
      <c r="E72" s="11" t="s">
        <v>212</v>
      </c>
      <c r="F72" s="11">
        <v>2486363</v>
      </c>
      <c r="G72" s="11"/>
      <c r="H72" s="11"/>
      <c r="I72" s="11"/>
      <c r="J72" s="11">
        <v>466307.51000000112</v>
      </c>
      <c r="K72" s="11"/>
      <c r="M72" s="11">
        <v>4689</v>
      </c>
      <c r="N72" s="70"/>
      <c r="P72" s="201">
        <f t="shared" si="2"/>
        <v>99.447112390701875</v>
      </c>
      <c r="Q72" s="201"/>
      <c r="R72" s="201"/>
      <c r="S72" s="201"/>
      <c r="T72" s="201">
        <f t="shared" si="3"/>
        <v>530.25442525058645</v>
      </c>
      <c r="U72" s="11"/>
      <c r="V72" s="11"/>
      <c r="W72" s="11"/>
      <c r="Y72" s="11">
        <v>466307.51000000112</v>
      </c>
      <c r="Z72" s="11">
        <f t="shared" si="0"/>
        <v>588414.53</v>
      </c>
      <c r="AB72" s="11">
        <f t="shared" si="1"/>
        <v>297473.05</v>
      </c>
      <c r="AC72" s="11">
        <v>700120.79</v>
      </c>
      <c r="AD72" s="11"/>
      <c r="AE72" s="4"/>
      <c r="AF72" s="4"/>
    </row>
    <row r="73" spans="1:32">
      <c r="A73" s="56"/>
      <c r="B73" s="11"/>
      <c r="C73" s="11" t="s">
        <v>211</v>
      </c>
      <c r="D73" s="11"/>
      <c r="E73" s="11" t="s">
        <v>278</v>
      </c>
      <c r="F73" s="11">
        <v>984</v>
      </c>
      <c r="G73" s="11"/>
      <c r="H73" s="11"/>
      <c r="I73" s="11"/>
      <c r="J73" s="11">
        <v>188.9</v>
      </c>
      <c r="K73" s="11"/>
      <c r="M73" s="11">
        <v>1</v>
      </c>
      <c r="N73" s="70"/>
      <c r="P73" s="201">
        <f t="shared" si="2"/>
        <v>188.9</v>
      </c>
      <c r="Q73" s="201"/>
      <c r="R73" s="201"/>
      <c r="S73" s="201"/>
      <c r="T73" s="201">
        <f t="shared" si="3"/>
        <v>984</v>
      </c>
      <c r="U73" s="11"/>
      <c r="V73" s="11"/>
      <c r="W73" s="11"/>
      <c r="Y73" s="11">
        <v>188.9</v>
      </c>
      <c r="Z73" s="11">
        <f t="shared" si="0"/>
        <v>238.37</v>
      </c>
      <c r="AB73" s="11">
        <f t="shared" si="1"/>
        <v>120.51</v>
      </c>
      <c r="AC73" s="11">
        <v>283.62</v>
      </c>
      <c r="AD73" s="11"/>
      <c r="AE73" s="4"/>
      <c r="AF73" s="4"/>
    </row>
    <row r="74" spans="1:32">
      <c r="A74" s="56"/>
      <c r="B74" s="11"/>
      <c r="C74" s="11" t="s">
        <v>211</v>
      </c>
      <c r="D74" s="11"/>
      <c r="E74" s="11" t="s">
        <v>296</v>
      </c>
      <c r="F74" s="11">
        <v>5521</v>
      </c>
      <c r="G74" s="11"/>
      <c r="H74" s="11"/>
      <c r="I74" s="11"/>
      <c r="J74" s="11">
        <v>1074.1600000000001</v>
      </c>
      <c r="K74" s="11"/>
      <c r="M74" s="11">
        <v>9</v>
      </c>
      <c r="N74" s="70"/>
      <c r="P74" s="201">
        <f t="shared" si="2"/>
        <v>119.35111111111112</v>
      </c>
      <c r="Q74" s="201"/>
      <c r="R74" s="201"/>
      <c r="S74" s="201"/>
      <c r="T74" s="201">
        <f t="shared" si="3"/>
        <v>613.44444444444446</v>
      </c>
      <c r="U74" s="11"/>
      <c r="V74" s="11"/>
      <c r="W74" s="11"/>
      <c r="Y74" s="11">
        <v>1074.1600000000001</v>
      </c>
      <c r="Z74" s="11">
        <f t="shared" si="0"/>
        <v>1355.44</v>
      </c>
      <c r="AB74" s="11">
        <f t="shared" si="1"/>
        <v>685.24</v>
      </c>
      <c r="AC74" s="11">
        <v>1612.76</v>
      </c>
      <c r="AD74" s="11"/>
      <c r="AE74" s="4"/>
      <c r="AF74" s="4"/>
    </row>
    <row r="75" spans="1:32">
      <c r="A75" s="56"/>
      <c r="B75" s="11"/>
      <c r="C75" s="11" t="s">
        <v>1223</v>
      </c>
      <c r="D75" s="11"/>
      <c r="E75" s="11" t="s">
        <v>190</v>
      </c>
      <c r="F75" s="11">
        <v>457</v>
      </c>
      <c r="G75" s="11"/>
      <c r="H75" s="11"/>
      <c r="I75" s="11"/>
      <c r="J75" s="11">
        <v>90.21</v>
      </c>
      <c r="K75" s="11"/>
      <c r="M75" s="11">
        <v>1</v>
      </c>
      <c r="N75" s="70"/>
      <c r="P75" s="201">
        <f t="shared" si="2"/>
        <v>90.21</v>
      </c>
      <c r="Q75" s="201"/>
      <c r="R75" s="201"/>
      <c r="S75" s="201"/>
      <c r="T75" s="201">
        <f t="shared" si="3"/>
        <v>457</v>
      </c>
      <c r="U75" s="11"/>
      <c r="V75" s="11"/>
      <c r="W75" s="11"/>
      <c r="Y75" s="11">
        <v>90.21</v>
      </c>
      <c r="Z75" s="11">
        <f t="shared" si="0"/>
        <v>113.83</v>
      </c>
      <c r="AB75" s="11">
        <f t="shared" si="1"/>
        <v>57.55</v>
      </c>
      <c r="AC75" s="11">
        <v>135.44</v>
      </c>
      <c r="AD75" s="11"/>
      <c r="AE75" s="4"/>
      <c r="AF75" s="4"/>
    </row>
    <row r="76" spans="1:32">
      <c r="A76" s="56"/>
      <c r="B76" s="11"/>
      <c r="C76" s="11" t="s">
        <v>1325</v>
      </c>
      <c r="D76" s="11"/>
      <c r="E76" s="11" t="s">
        <v>214</v>
      </c>
      <c r="F76" s="11">
        <v>441</v>
      </c>
      <c r="G76" s="11"/>
      <c r="H76" s="11"/>
      <c r="I76" s="11"/>
      <c r="J76" s="11">
        <v>98.2</v>
      </c>
      <c r="K76" s="11"/>
      <c r="M76" s="11">
        <v>3</v>
      </c>
      <c r="N76" s="70"/>
      <c r="P76" s="201">
        <f t="shared" si="2"/>
        <v>32.733333333333334</v>
      </c>
      <c r="Q76" s="201"/>
      <c r="R76" s="201"/>
      <c r="S76" s="201"/>
      <c r="T76" s="201">
        <f t="shared" si="3"/>
        <v>147</v>
      </c>
      <c r="U76" s="11"/>
      <c r="V76" s="11"/>
      <c r="W76" s="11"/>
      <c r="Y76" s="11">
        <v>98.2</v>
      </c>
      <c r="Z76" s="11">
        <f t="shared" si="0"/>
        <v>123.91</v>
      </c>
      <c r="AB76" s="11">
        <f t="shared" si="1"/>
        <v>62.65</v>
      </c>
      <c r="AC76" s="11">
        <v>147.44</v>
      </c>
      <c r="AD76" s="11"/>
      <c r="AE76" s="4"/>
      <c r="AF76" s="4"/>
    </row>
    <row r="77" spans="1:32">
      <c r="A77" s="56"/>
      <c r="B77" s="11"/>
      <c r="C77" s="11" t="s">
        <v>1325</v>
      </c>
      <c r="D77" s="11"/>
      <c r="E77" s="11" t="s">
        <v>190</v>
      </c>
      <c r="F77" s="11">
        <v>12012</v>
      </c>
      <c r="G77" s="11"/>
      <c r="H77" s="11"/>
      <c r="I77" s="11"/>
      <c r="J77" s="11">
        <v>2054.2400000000002</v>
      </c>
      <c r="K77" s="11"/>
      <c r="M77" s="11">
        <v>25</v>
      </c>
      <c r="N77" s="70"/>
      <c r="P77" s="201">
        <f t="shared" si="2"/>
        <v>82.169600000000003</v>
      </c>
      <c r="Q77" s="201"/>
      <c r="R77" s="201"/>
      <c r="S77" s="201"/>
      <c r="T77" s="201">
        <f t="shared" si="3"/>
        <v>480.48</v>
      </c>
      <c r="U77" s="11"/>
      <c r="V77" s="11"/>
      <c r="W77" s="11"/>
      <c r="Y77" s="11">
        <v>2054.2400000000002</v>
      </c>
      <c r="Z77" s="11">
        <f t="shared" si="0"/>
        <v>2592.16</v>
      </c>
      <c r="AB77" s="11">
        <f t="shared" si="1"/>
        <v>1310.47</v>
      </c>
      <c r="AC77" s="11">
        <v>3084.27</v>
      </c>
      <c r="AD77" s="11"/>
      <c r="AE77" s="4"/>
      <c r="AF77" s="4"/>
    </row>
    <row r="78" spans="1:32">
      <c r="A78" s="56"/>
      <c r="B78" s="11"/>
      <c r="C78" s="11" t="s">
        <v>603</v>
      </c>
      <c r="D78" s="11"/>
      <c r="E78" s="11" t="s">
        <v>1326</v>
      </c>
      <c r="F78" s="11">
        <v>288</v>
      </c>
      <c r="G78" s="11"/>
      <c r="H78" s="11"/>
      <c r="I78" s="11"/>
      <c r="J78" s="11">
        <v>58.85</v>
      </c>
      <c r="K78" s="11"/>
      <c r="M78" s="11">
        <v>1</v>
      </c>
      <c r="N78" s="70"/>
      <c r="P78" s="201">
        <f t="shared" si="2"/>
        <v>58.85</v>
      </c>
      <c r="Q78" s="201"/>
      <c r="R78" s="201"/>
      <c r="S78" s="201"/>
      <c r="T78" s="201">
        <f t="shared" si="3"/>
        <v>288</v>
      </c>
      <c r="U78" s="11"/>
      <c r="V78" s="11"/>
      <c r="W78" s="11"/>
      <c r="Y78" s="11">
        <v>58.85</v>
      </c>
      <c r="Z78" s="11">
        <f t="shared" si="0"/>
        <v>74.260000000000005</v>
      </c>
      <c r="AB78" s="11">
        <f t="shared" si="1"/>
        <v>37.54</v>
      </c>
      <c r="AC78" s="11">
        <v>88.36</v>
      </c>
      <c r="AD78" s="11"/>
      <c r="AE78" s="4"/>
      <c r="AF78" s="4"/>
    </row>
    <row r="79" spans="1:32">
      <c r="A79" s="56"/>
      <c r="B79" s="11"/>
      <c r="C79" s="11" t="s">
        <v>603</v>
      </c>
      <c r="D79" s="11"/>
      <c r="E79" s="11" t="s">
        <v>439</v>
      </c>
      <c r="F79" s="11">
        <v>2582</v>
      </c>
      <c r="G79" s="11"/>
      <c r="H79" s="11"/>
      <c r="I79" s="11"/>
      <c r="J79" s="11">
        <v>386.98</v>
      </c>
      <c r="K79" s="11"/>
      <c r="M79" s="11">
        <v>4</v>
      </c>
      <c r="N79" s="70"/>
      <c r="P79" s="201">
        <f t="shared" si="2"/>
        <v>96.745000000000005</v>
      </c>
      <c r="Q79" s="201"/>
      <c r="R79" s="201"/>
      <c r="S79" s="201"/>
      <c r="T79" s="201">
        <f t="shared" si="3"/>
        <v>645.5</v>
      </c>
      <c r="U79" s="11"/>
      <c r="V79" s="11"/>
      <c r="W79" s="11"/>
      <c r="Y79" s="11">
        <v>386.98</v>
      </c>
      <c r="Z79" s="11">
        <f t="shared" si="0"/>
        <v>488.31</v>
      </c>
      <c r="AB79" s="11">
        <f t="shared" si="1"/>
        <v>246.87</v>
      </c>
      <c r="AC79" s="11">
        <v>581.02</v>
      </c>
      <c r="AD79" s="11"/>
      <c r="AE79" s="4"/>
      <c r="AF79" s="4"/>
    </row>
    <row r="80" spans="1:32">
      <c r="A80" s="56"/>
      <c r="B80" s="11"/>
      <c r="C80" s="11" t="s">
        <v>213</v>
      </c>
      <c r="D80" s="11"/>
      <c r="E80" s="11" t="s">
        <v>214</v>
      </c>
      <c r="F80" s="11">
        <v>1340423</v>
      </c>
      <c r="G80" s="11"/>
      <c r="H80" s="11"/>
      <c r="I80" s="11"/>
      <c r="J80" s="11">
        <v>254614.23000000007</v>
      </c>
      <c r="K80" s="11"/>
      <c r="M80" s="11">
        <v>2262</v>
      </c>
      <c r="N80" s="70"/>
      <c r="P80" s="201">
        <f t="shared" si="2"/>
        <v>112.56155172413796</v>
      </c>
      <c r="Q80" s="201"/>
      <c r="R80" s="201"/>
      <c r="S80" s="201"/>
      <c r="T80" s="201">
        <f t="shared" si="3"/>
        <v>592.5831122900089</v>
      </c>
      <c r="U80" s="11"/>
      <c r="V80" s="11"/>
      <c r="W80" s="11"/>
      <c r="Y80" s="11">
        <v>254614.23000000007</v>
      </c>
      <c r="Z80" s="11">
        <f t="shared" si="0"/>
        <v>321287.37</v>
      </c>
      <c r="AB80" s="11">
        <f t="shared" si="1"/>
        <v>162426.87</v>
      </c>
      <c r="AC80" s="11">
        <v>382281.46</v>
      </c>
      <c r="AD80" s="11"/>
      <c r="AE80" s="4"/>
      <c r="AF80" s="4"/>
    </row>
    <row r="81" spans="1:32">
      <c r="A81" s="56"/>
      <c r="B81" s="11"/>
      <c r="C81" s="11" t="s">
        <v>213</v>
      </c>
      <c r="D81" s="11"/>
      <c r="E81" s="11" t="s">
        <v>278</v>
      </c>
      <c r="F81" s="11">
        <v>956</v>
      </c>
      <c r="G81" s="11"/>
      <c r="H81" s="11"/>
      <c r="I81" s="11"/>
      <c r="J81" s="11">
        <v>188.4</v>
      </c>
      <c r="K81" s="11"/>
      <c r="M81" s="11">
        <v>1</v>
      </c>
      <c r="N81" s="70"/>
      <c r="P81" s="201">
        <f t="shared" si="2"/>
        <v>188.4</v>
      </c>
      <c r="Q81" s="201"/>
      <c r="R81" s="201"/>
      <c r="S81" s="201"/>
      <c r="T81" s="201">
        <f t="shared" si="3"/>
        <v>956</v>
      </c>
      <c r="U81" s="11"/>
      <c r="V81" s="11"/>
      <c r="W81" s="11"/>
      <c r="Y81" s="11">
        <v>188.4</v>
      </c>
      <c r="Z81" s="11">
        <f t="shared" si="0"/>
        <v>237.73</v>
      </c>
      <c r="AB81" s="11">
        <f t="shared" si="1"/>
        <v>120.19</v>
      </c>
      <c r="AC81" s="11">
        <v>282.87</v>
      </c>
      <c r="AD81" s="11"/>
      <c r="AE81" s="4"/>
      <c r="AF81" s="4"/>
    </row>
    <row r="82" spans="1:32">
      <c r="A82" s="56"/>
      <c r="B82" s="11"/>
      <c r="C82" s="11" t="s">
        <v>236</v>
      </c>
      <c r="D82" s="11"/>
      <c r="E82" s="11" t="s">
        <v>237</v>
      </c>
      <c r="F82" s="11">
        <v>344863</v>
      </c>
      <c r="G82" s="11"/>
      <c r="H82" s="11"/>
      <c r="I82" s="11"/>
      <c r="J82" s="11">
        <v>64847.060000000005</v>
      </c>
      <c r="K82" s="11"/>
      <c r="M82" s="11">
        <v>522</v>
      </c>
      <c r="N82" s="70"/>
      <c r="P82" s="201">
        <f t="shared" si="2"/>
        <v>124.22808429118776</v>
      </c>
      <c r="Q82" s="201"/>
      <c r="R82" s="201"/>
      <c r="S82" s="201"/>
      <c r="T82" s="201">
        <f t="shared" si="3"/>
        <v>660.65708812260539</v>
      </c>
      <c r="U82" s="11"/>
      <c r="V82" s="11"/>
      <c r="W82" s="11"/>
      <c r="Y82" s="11">
        <v>64847.060000000005</v>
      </c>
      <c r="Z82" s="11">
        <f t="shared" si="0"/>
        <v>81827.87</v>
      </c>
      <c r="AB82" s="11">
        <f t="shared" si="1"/>
        <v>41368.089999999997</v>
      </c>
      <c r="AC82" s="11">
        <v>97362.31</v>
      </c>
      <c r="AD82" s="11"/>
      <c r="AE82" s="4"/>
      <c r="AF82" s="4"/>
    </row>
    <row r="83" spans="1:32">
      <c r="A83" s="56"/>
      <c r="B83" s="11"/>
      <c r="C83" s="11" t="s">
        <v>1327</v>
      </c>
      <c r="D83" s="11"/>
      <c r="E83" s="11" t="s">
        <v>289</v>
      </c>
      <c r="F83" s="11">
        <v>2</v>
      </c>
      <c r="G83" s="11"/>
      <c r="H83" s="11"/>
      <c r="I83" s="11"/>
      <c r="J83" s="11">
        <v>5.84</v>
      </c>
      <c r="K83" s="11"/>
      <c r="M83" s="11">
        <v>1</v>
      </c>
      <c r="N83" s="70"/>
      <c r="P83" s="201">
        <f t="shared" si="2"/>
        <v>5.84</v>
      </c>
      <c r="Q83" s="201"/>
      <c r="R83" s="201"/>
      <c r="S83" s="201"/>
      <c r="T83" s="201">
        <f t="shared" si="3"/>
        <v>2</v>
      </c>
      <c r="U83" s="11"/>
      <c r="V83" s="11"/>
      <c r="W83" s="11"/>
      <c r="Y83" s="11">
        <v>5.84</v>
      </c>
      <c r="Z83" s="11">
        <f t="shared" si="0"/>
        <v>7.37</v>
      </c>
      <c r="AB83" s="11">
        <f t="shared" si="1"/>
        <v>3.73</v>
      </c>
      <c r="AC83" s="11">
        <v>8.77</v>
      </c>
      <c r="AD83" s="11"/>
      <c r="AE83" s="4"/>
      <c r="AF83" s="4"/>
    </row>
    <row r="84" spans="1:32">
      <c r="A84" s="56"/>
      <c r="B84" s="11"/>
      <c r="C84" s="11" t="s">
        <v>238</v>
      </c>
      <c r="D84" s="11"/>
      <c r="E84" s="11" t="s">
        <v>237</v>
      </c>
      <c r="F84" s="11">
        <v>138508</v>
      </c>
      <c r="G84" s="11"/>
      <c r="H84" s="11"/>
      <c r="I84" s="11"/>
      <c r="J84" s="11">
        <v>25928.699999999993</v>
      </c>
      <c r="K84" s="11"/>
      <c r="M84" s="11">
        <v>202</v>
      </c>
      <c r="N84" s="70"/>
      <c r="P84" s="201">
        <f t="shared" si="2"/>
        <v>128.35990099009896</v>
      </c>
      <c r="Q84" s="201"/>
      <c r="R84" s="201"/>
      <c r="S84" s="201"/>
      <c r="T84" s="201">
        <f t="shared" si="3"/>
        <v>685.68316831683171</v>
      </c>
      <c r="U84" s="11"/>
      <c r="V84" s="11"/>
      <c r="W84" s="11"/>
      <c r="Y84" s="11">
        <v>25928.699999999993</v>
      </c>
      <c r="Z84" s="11">
        <f t="shared" si="0"/>
        <v>32718.37</v>
      </c>
      <c r="AB84" s="11">
        <f t="shared" si="1"/>
        <v>16540.78</v>
      </c>
      <c r="AC84" s="11">
        <v>38929.72</v>
      </c>
      <c r="AD84" s="11"/>
      <c r="AE84" s="4"/>
      <c r="AF84" s="4"/>
    </row>
    <row r="85" spans="1:32">
      <c r="A85" s="56"/>
      <c r="B85" s="11"/>
      <c r="C85" s="11" t="s">
        <v>1201</v>
      </c>
      <c r="D85" s="11"/>
      <c r="E85" s="11" t="s">
        <v>1217</v>
      </c>
      <c r="F85" s="11">
        <v>4254</v>
      </c>
      <c r="G85" s="11"/>
      <c r="H85" s="11"/>
      <c r="I85" s="11"/>
      <c r="J85" s="11">
        <v>767.01</v>
      </c>
      <c r="K85" s="11"/>
      <c r="M85" s="11">
        <v>4</v>
      </c>
      <c r="N85" s="70"/>
      <c r="P85" s="201">
        <f t="shared" si="2"/>
        <v>191.7525</v>
      </c>
      <c r="Q85" s="201"/>
      <c r="R85" s="201"/>
      <c r="S85" s="201"/>
      <c r="T85" s="201">
        <f t="shared" si="3"/>
        <v>1063.5</v>
      </c>
      <c r="U85" s="11"/>
      <c r="V85" s="11"/>
      <c r="W85" s="11"/>
      <c r="Y85" s="11">
        <v>767.01</v>
      </c>
      <c r="Z85" s="11">
        <f t="shared" si="0"/>
        <v>967.86</v>
      </c>
      <c r="AB85" s="11">
        <f t="shared" si="1"/>
        <v>489.3</v>
      </c>
      <c r="AC85" s="11">
        <v>1151.5999999999999</v>
      </c>
      <c r="AD85" s="11"/>
      <c r="AE85" s="4"/>
      <c r="AF85" s="4"/>
    </row>
    <row r="86" spans="1:32">
      <c r="A86" s="56"/>
      <c r="B86" s="11"/>
      <c r="C86" s="11" t="s">
        <v>453</v>
      </c>
      <c r="D86" s="11"/>
      <c r="E86" s="11" t="s">
        <v>208</v>
      </c>
      <c r="F86" s="11">
        <v>477192</v>
      </c>
      <c r="G86" s="11"/>
      <c r="H86" s="11"/>
      <c r="I86" s="11"/>
      <c r="J86" s="11">
        <v>95056.360000000132</v>
      </c>
      <c r="K86" s="11"/>
      <c r="M86" s="11">
        <v>1420</v>
      </c>
      <c r="N86" s="70"/>
      <c r="P86" s="201">
        <f t="shared" si="2"/>
        <v>66.941098591549391</v>
      </c>
      <c r="Q86" s="201"/>
      <c r="R86" s="201"/>
      <c r="S86" s="201"/>
      <c r="T86" s="201">
        <f t="shared" si="3"/>
        <v>336.05070422535209</v>
      </c>
      <c r="U86" s="11"/>
      <c r="V86" s="11"/>
      <c r="W86" s="11"/>
      <c r="Y86" s="11">
        <v>95056.360000000132</v>
      </c>
      <c r="Z86" s="11">
        <f t="shared" ref="Z86:Z149" si="4">ROUND($Z$629*Y86/$Y$629,2)</f>
        <v>119947.76</v>
      </c>
      <c r="AB86" s="11">
        <f t="shared" ref="AB86:AB149" si="5">ROUND($AB$629*Y86/$Y$629,2)</f>
        <v>60639.61</v>
      </c>
      <c r="AC86" s="11">
        <v>142718.98000000001</v>
      </c>
      <c r="AD86" s="11"/>
      <c r="AE86" s="4"/>
      <c r="AF86" s="4"/>
    </row>
    <row r="87" spans="1:32">
      <c r="A87" s="56"/>
      <c r="B87" s="11"/>
      <c r="C87" s="11" t="s">
        <v>459</v>
      </c>
      <c r="D87" s="11"/>
      <c r="E87" s="11" t="s">
        <v>460</v>
      </c>
      <c r="F87" s="11">
        <v>153524</v>
      </c>
      <c r="G87" s="11"/>
      <c r="H87" s="11"/>
      <c r="I87" s="11"/>
      <c r="J87" s="11">
        <v>28286.600000000006</v>
      </c>
      <c r="K87" s="11"/>
      <c r="M87" s="11">
        <v>263</v>
      </c>
      <c r="N87" s="70"/>
      <c r="P87" s="201">
        <f t="shared" ref="P87:P150" si="6">J87/M87</f>
        <v>107.5536121673004</v>
      </c>
      <c r="Q87" s="201"/>
      <c r="R87" s="201"/>
      <c r="S87" s="201"/>
      <c r="T87" s="201">
        <f t="shared" ref="T87:T150" si="7">F87/M87</f>
        <v>583.74144486692012</v>
      </c>
      <c r="U87" s="11"/>
      <c r="V87" s="11"/>
      <c r="W87" s="11"/>
      <c r="Y87" s="11">
        <v>28286.600000000006</v>
      </c>
      <c r="Z87" s="11">
        <f t="shared" si="4"/>
        <v>35693.71</v>
      </c>
      <c r="AB87" s="11">
        <f t="shared" si="5"/>
        <v>18044.96</v>
      </c>
      <c r="AC87" s="11">
        <v>42469.91</v>
      </c>
      <c r="AD87" s="11"/>
      <c r="AE87" s="4"/>
      <c r="AF87" s="4"/>
    </row>
    <row r="88" spans="1:32">
      <c r="A88" s="56"/>
      <c r="B88" s="11"/>
      <c r="C88" s="11" t="s">
        <v>384</v>
      </c>
      <c r="D88" s="11"/>
      <c r="E88" s="11" t="s">
        <v>385</v>
      </c>
      <c r="F88" s="11">
        <v>9168530</v>
      </c>
      <c r="G88" s="11"/>
      <c r="H88" s="11"/>
      <c r="I88" s="11"/>
      <c r="J88" s="11">
        <v>1679701.7200000016</v>
      </c>
      <c r="K88" s="11"/>
      <c r="M88" s="11">
        <v>12442</v>
      </c>
      <c r="N88" s="70"/>
      <c r="P88" s="201">
        <f t="shared" si="6"/>
        <v>135.00254942935231</v>
      </c>
      <c r="Q88" s="201"/>
      <c r="R88" s="201"/>
      <c r="S88" s="201"/>
      <c r="T88" s="201">
        <f t="shared" si="7"/>
        <v>736.90162353319397</v>
      </c>
      <c r="U88" s="11"/>
      <c r="V88" s="11"/>
      <c r="W88" s="11"/>
      <c r="Y88" s="11">
        <v>1679701.7200000016</v>
      </c>
      <c r="Z88" s="11">
        <f t="shared" si="4"/>
        <v>2119547.44</v>
      </c>
      <c r="AB88" s="11">
        <f t="shared" si="5"/>
        <v>1071537.51</v>
      </c>
      <c r="AC88" s="11">
        <v>2521928.29</v>
      </c>
      <c r="AD88" s="11"/>
      <c r="AE88" s="4"/>
      <c r="AF88" s="4"/>
    </row>
    <row r="89" spans="1:32">
      <c r="A89" s="56"/>
      <c r="B89" s="11"/>
      <c r="C89" s="11" t="s">
        <v>314</v>
      </c>
      <c r="D89" s="11"/>
      <c r="E89" s="11" t="s">
        <v>465</v>
      </c>
      <c r="F89" s="11">
        <v>210</v>
      </c>
      <c r="G89" s="11"/>
      <c r="H89" s="11"/>
      <c r="I89" s="11"/>
      <c r="J89" s="11">
        <v>45.22</v>
      </c>
      <c r="K89" s="11"/>
      <c r="M89" s="11">
        <v>1</v>
      </c>
      <c r="N89" s="70"/>
      <c r="P89" s="201">
        <f t="shared" si="6"/>
        <v>45.22</v>
      </c>
      <c r="Q89" s="201"/>
      <c r="R89" s="201"/>
      <c r="S89" s="201"/>
      <c r="T89" s="201">
        <f t="shared" si="7"/>
        <v>210</v>
      </c>
      <c r="U89" s="11"/>
      <c r="V89" s="11"/>
      <c r="W89" s="11"/>
      <c r="Y89" s="11">
        <v>45.22</v>
      </c>
      <c r="Z89" s="11">
        <f t="shared" si="4"/>
        <v>57.06</v>
      </c>
      <c r="AB89" s="11">
        <f t="shared" si="5"/>
        <v>28.85</v>
      </c>
      <c r="AC89" s="11">
        <v>67.89</v>
      </c>
      <c r="AD89" s="11"/>
      <c r="AE89" s="4"/>
      <c r="AF89" s="4"/>
    </row>
    <row r="90" spans="1:32">
      <c r="A90" s="56"/>
      <c r="B90" s="11"/>
      <c r="C90" s="11" t="s">
        <v>314</v>
      </c>
      <c r="D90" s="11"/>
      <c r="E90" s="11" t="s">
        <v>315</v>
      </c>
      <c r="F90" s="11">
        <v>3459083</v>
      </c>
      <c r="G90" s="11"/>
      <c r="H90" s="11"/>
      <c r="I90" s="11"/>
      <c r="J90" s="11">
        <v>682838.70000000123</v>
      </c>
      <c r="K90" s="11"/>
      <c r="M90" s="11">
        <v>9140</v>
      </c>
      <c r="N90" s="70"/>
      <c r="P90" s="201">
        <f t="shared" si="6"/>
        <v>74.70882932166316</v>
      </c>
      <c r="Q90" s="201"/>
      <c r="R90" s="201"/>
      <c r="S90" s="201"/>
      <c r="T90" s="201">
        <f t="shared" si="7"/>
        <v>378.45547045951861</v>
      </c>
      <c r="U90" s="11"/>
      <c r="V90" s="11"/>
      <c r="W90" s="11"/>
      <c r="Y90" s="11">
        <v>682838.70000000123</v>
      </c>
      <c r="Z90" s="11">
        <f t="shared" si="4"/>
        <v>861646.45</v>
      </c>
      <c r="AB90" s="11">
        <f t="shared" si="5"/>
        <v>435605.48</v>
      </c>
      <c r="AC90" s="11">
        <v>1025223.83</v>
      </c>
      <c r="AD90" s="11"/>
      <c r="AE90" s="4"/>
      <c r="AF90" s="4"/>
    </row>
    <row r="91" spans="1:32">
      <c r="A91" s="56"/>
      <c r="B91" s="11"/>
      <c r="C91" s="11" t="s">
        <v>314</v>
      </c>
      <c r="D91" s="11"/>
      <c r="E91" s="11" t="s">
        <v>350</v>
      </c>
      <c r="F91" s="11">
        <v>224</v>
      </c>
      <c r="G91" s="11"/>
      <c r="H91" s="11"/>
      <c r="I91" s="11"/>
      <c r="J91" s="11">
        <v>48</v>
      </c>
      <c r="K91" s="11"/>
      <c r="M91" s="11">
        <v>1</v>
      </c>
      <c r="N91" s="70"/>
      <c r="P91" s="201">
        <f t="shared" si="6"/>
        <v>48</v>
      </c>
      <c r="Q91" s="201"/>
      <c r="R91" s="201"/>
      <c r="S91" s="201"/>
      <c r="T91" s="201">
        <f t="shared" si="7"/>
        <v>224</v>
      </c>
      <c r="U91" s="11"/>
      <c r="V91" s="11"/>
      <c r="W91" s="11"/>
      <c r="Y91" s="11">
        <v>48</v>
      </c>
      <c r="Z91" s="11">
        <f t="shared" si="4"/>
        <v>60.57</v>
      </c>
      <c r="AB91" s="11">
        <f t="shared" si="5"/>
        <v>30.62</v>
      </c>
      <c r="AC91" s="11">
        <v>72.069999999999993</v>
      </c>
      <c r="AD91" s="11"/>
      <c r="AE91" s="4"/>
      <c r="AF91" s="4"/>
    </row>
    <row r="92" spans="1:32">
      <c r="A92" s="56"/>
      <c r="B92" s="11"/>
      <c r="C92" s="11" t="s">
        <v>314</v>
      </c>
      <c r="D92" s="11"/>
      <c r="E92" s="11" t="s">
        <v>195</v>
      </c>
      <c r="F92" s="11">
        <v>273</v>
      </c>
      <c r="G92" s="11"/>
      <c r="H92" s="11"/>
      <c r="I92" s="11"/>
      <c r="J92" s="11">
        <v>56.46</v>
      </c>
      <c r="K92" s="11"/>
      <c r="M92" s="11">
        <v>1</v>
      </c>
      <c r="N92" s="70"/>
      <c r="P92" s="201">
        <f t="shared" si="6"/>
        <v>56.46</v>
      </c>
      <c r="Q92" s="201"/>
      <c r="R92" s="201"/>
      <c r="S92" s="201"/>
      <c r="T92" s="201">
        <f t="shared" si="7"/>
        <v>273</v>
      </c>
      <c r="U92" s="11"/>
      <c r="V92" s="11"/>
      <c r="W92" s="11"/>
      <c r="Y92" s="11">
        <v>56.46</v>
      </c>
      <c r="Z92" s="11">
        <f t="shared" si="4"/>
        <v>71.239999999999995</v>
      </c>
      <c r="AB92" s="11">
        <f t="shared" si="5"/>
        <v>36.020000000000003</v>
      </c>
      <c r="AC92" s="11">
        <v>84.77</v>
      </c>
      <c r="AD92" s="11"/>
      <c r="AE92" s="4"/>
      <c r="AF92" s="4"/>
    </row>
    <row r="93" spans="1:32">
      <c r="A93" s="56"/>
      <c r="B93" s="11"/>
      <c r="C93" s="11" t="s">
        <v>1328</v>
      </c>
      <c r="D93" s="11"/>
      <c r="E93" s="11" t="s">
        <v>208</v>
      </c>
      <c r="F93" s="11">
        <v>15516</v>
      </c>
      <c r="G93" s="11"/>
      <c r="H93" s="11"/>
      <c r="I93" s="11"/>
      <c r="J93" s="11">
        <v>3125.9100000000003</v>
      </c>
      <c r="K93" s="11"/>
      <c r="M93" s="11">
        <v>53</v>
      </c>
      <c r="N93" s="70"/>
      <c r="P93" s="201">
        <f t="shared" si="6"/>
        <v>58.97943396226416</v>
      </c>
      <c r="Q93" s="201"/>
      <c r="R93" s="201"/>
      <c r="S93" s="201"/>
      <c r="T93" s="201">
        <f t="shared" si="7"/>
        <v>292.75471698113205</v>
      </c>
      <c r="U93" s="11"/>
      <c r="V93" s="11"/>
      <c r="W93" s="11"/>
      <c r="Y93" s="11">
        <v>3125.9100000000003</v>
      </c>
      <c r="Z93" s="11">
        <f t="shared" si="4"/>
        <v>3944.46</v>
      </c>
      <c r="AB93" s="11">
        <f t="shared" si="5"/>
        <v>1994.12</v>
      </c>
      <c r="AC93" s="11">
        <v>4693.29</v>
      </c>
      <c r="AD93" s="11"/>
      <c r="AE93" s="4"/>
      <c r="AF93" s="4"/>
    </row>
    <row r="94" spans="1:32">
      <c r="A94" s="56"/>
      <c r="B94" s="11"/>
      <c r="C94" s="11" t="s">
        <v>1292</v>
      </c>
      <c r="D94" s="11"/>
      <c r="E94" s="11" t="s">
        <v>206</v>
      </c>
      <c r="F94" s="11">
        <v>13494</v>
      </c>
      <c r="G94" s="11"/>
      <c r="H94" s="11"/>
      <c r="I94" s="11"/>
      <c r="J94" s="11">
        <v>2564.4500000000003</v>
      </c>
      <c r="K94" s="11"/>
      <c r="M94" s="11">
        <v>10</v>
      </c>
      <c r="N94" s="70"/>
      <c r="P94" s="201">
        <f t="shared" si="6"/>
        <v>256.44500000000005</v>
      </c>
      <c r="Q94" s="201"/>
      <c r="R94" s="201"/>
      <c r="S94" s="201"/>
      <c r="T94" s="201">
        <f t="shared" si="7"/>
        <v>1349.4</v>
      </c>
      <c r="U94" s="11"/>
      <c r="V94" s="11"/>
      <c r="W94" s="11"/>
      <c r="Y94" s="11">
        <v>2564.4500000000003</v>
      </c>
      <c r="Z94" s="11">
        <f t="shared" si="4"/>
        <v>3235.98</v>
      </c>
      <c r="AB94" s="11">
        <f t="shared" si="5"/>
        <v>1635.95</v>
      </c>
      <c r="AC94" s="11">
        <v>3850.3</v>
      </c>
      <c r="AD94" s="11"/>
      <c r="AE94" s="4"/>
      <c r="AF94" s="4"/>
    </row>
    <row r="95" spans="1:32">
      <c r="A95" s="56"/>
      <c r="B95" s="11"/>
      <c r="C95" s="11" t="s">
        <v>1202</v>
      </c>
      <c r="D95" s="11"/>
      <c r="E95" s="11" t="s">
        <v>1217</v>
      </c>
      <c r="F95" s="11">
        <v>1868</v>
      </c>
      <c r="G95" s="11"/>
      <c r="H95" s="11"/>
      <c r="I95" s="11"/>
      <c r="J95" s="11">
        <v>352.24</v>
      </c>
      <c r="K95" s="11"/>
      <c r="M95" s="11">
        <v>1</v>
      </c>
      <c r="N95" s="70"/>
      <c r="P95" s="201">
        <f t="shared" si="6"/>
        <v>352.24</v>
      </c>
      <c r="Q95" s="201"/>
      <c r="R95" s="201"/>
      <c r="S95" s="201"/>
      <c r="T95" s="201">
        <f t="shared" si="7"/>
        <v>1868</v>
      </c>
      <c r="U95" s="11"/>
      <c r="V95" s="11"/>
      <c r="W95" s="11"/>
      <c r="Y95" s="11">
        <v>352.24</v>
      </c>
      <c r="Z95" s="11">
        <f t="shared" si="4"/>
        <v>444.48</v>
      </c>
      <c r="AB95" s="11">
        <f t="shared" si="5"/>
        <v>224.71</v>
      </c>
      <c r="AC95" s="11">
        <v>528.86</v>
      </c>
      <c r="AD95" s="11"/>
      <c r="AE95" s="4"/>
      <c r="AF95" s="4"/>
    </row>
    <row r="96" spans="1:32">
      <c r="A96" s="56"/>
      <c r="B96" s="11"/>
      <c r="C96" s="11" t="s">
        <v>1202</v>
      </c>
      <c r="D96" s="11"/>
      <c r="E96" s="11" t="s">
        <v>385</v>
      </c>
      <c r="F96" s="11">
        <v>118287</v>
      </c>
      <c r="G96" s="11"/>
      <c r="H96" s="11"/>
      <c r="I96" s="11"/>
      <c r="J96" s="11">
        <v>22091.749999999996</v>
      </c>
      <c r="K96" s="11"/>
      <c r="M96" s="11">
        <v>146</v>
      </c>
      <c r="N96" s="70"/>
      <c r="P96" s="201">
        <f t="shared" si="6"/>
        <v>151.31335616438355</v>
      </c>
      <c r="Q96" s="201"/>
      <c r="R96" s="201"/>
      <c r="S96" s="201"/>
      <c r="T96" s="201">
        <f t="shared" si="7"/>
        <v>810.18493150684935</v>
      </c>
      <c r="U96" s="11"/>
      <c r="V96" s="11"/>
      <c r="W96" s="11"/>
      <c r="Y96" s="11">
        <v>22091.749999999996</v>
      </c>
      <c r="Z96" s="11">
        <f t="shared" si="4"/>
        <v>27876.68</v>
      </c>
      <c r="AB96" s="11">
        <f t="shared" si="5"/>
        <v>14093.06</v>
      </c>
      <c r="AC96" s="11">
        <v>33168.870000000003</v>
      </c>
      <c r="AD96" s="11"/>
      <c r="AE96" s="4"/>
      <c r="AF96" s="4"/>
    </row>
    <row r="97" spans="1:32">
      <c r="A97" s="56"/>
      <c r="B97" s="11"/>
      <c r="C97" s="11" t="s">
        <v>1202</v>
      </c>
      <c r="D97" s="11"/>
      <c r="E97" s="11" t="s">
        <v>400</v>
      </c>
      <c r="F97" s="11">
        <v>2065</v>
      </c>
      <c r="G97" s="11"/>
      <c r="H97" s="11"/>
      <c r="I97" s="11"/>
      <c r="J97" s="11">
        <v>394.62</v>
      </c>
      <c r="K97" s="11"/>
      <c r="M97" s="11">
        <v>2</v>
      </c>
      <c r="N97" s="70"/>
      <c r="P97" s="201">
        <f t="shared" si="6"/>
        <v>197.31</v>
      </c>
      <c r="Q97" s="201"/>
      <c r="R97" s="201"/>
      <c r="S97" s="201"/>
      <c r="T97" s="201">
        <f t="shared" si="7"/>
        <v>1032.5</v>
      </c>
      <c r="U97" s="11"/>
      <c r="V97" s="11"/>
      <c r="W97" s="11"/>
      <c r="Y97" s="11">
        <v>394.62</v>
      </c>
      <c r="Z97" s="11">
        <f t="shared" si="4"/>
        <v>497.95</v>
      </c>
      <c r="AB97" s="11">
        <f t="shared" si="5"/>
        <v>251.74</v>
      </c>
      <c r="AC97" s="11">
        <v>592.49</v>
      </c>
      <c r="AD97" s="11"/>
      <c r="AE97" s="4"/>
      <c r="AF97" s="4"/>
    </row>
    <row r="98" spans="1:32">
      <c r="A98" s="56"/>
      <c r="B98" s="11"/>
      <c r="C98" s="11" t="s">
        <v>387</v>
      </c>
      <c r="D98" s="11"/>
      <c r="E98" s="11" t="s">
        <v>388</v>
      </c>
      <c r="F98" s="11">
        <v>711724</v>
      </c>
      <c r="G98" s="11"/>
      <c r="H98" s="11"/>
      <c r="I98" s="11"/>
      <c r="J98" s="11">
        <v>130653.92999999986</v>
      </c>
      <c r="K98" s="11"/>
      <c r="M98" s="11">
        <v>1174</v>
      </c>
      <c r="N98" s="70"/>
      <c r="P98" s="201">
        <f t="shared" si="6"/>
        <v>111.289548551959</v>
      </c>
      <c r="Q98" s="201"/>
      <c r="R98" s="201"/>
      <c r="S98" s="201"/>
      <c r="T98" s="201">
        <f t="shared" si="7"/>
        <v>606.23850085178879</v>
      </c>
      <c r="U98" s="11"/>
      <c r="V98" s="11"/>
      <c r="W98" s="11"/>
      <c r="Y98" s="11">
        <v>130653.92999999986</v>
      </c>
      <c r="Z98" s="11">
        <f t="shared" si="4"/>
        <v>164866.89000000001</v>
      </c>
      <c r="AB98" s="11">
        <f t="shared" si="5"/>
        <v>83348.479999999996</v>
      </c>
      <c r="AC98" s="11">
        <v>196165.69</v>
      </c>
      <c r="AD98" s="11"/>
      <c r="AE98" s="4"/>
      <c r="AF98" s="4"/>
    </row>
    <row r="99" spans="1:32">
      <c r="A99" s="56"/>
      <c r="B99" s="11"/>
      <c r="C99" s="11" t="s">
        <v>387</v>
      </c>
      <c r="D99" s="11"/>
      <c r="E99" s="11" t="s">
        <v>414</v>
      </c>
      <c r="F99" s="11">
        <v>738</v>
      </c>
      <c r="G99" s="11"/>
      <c r="H99" s="11"/>
      <c r="I99" s="11"/>
      <c r="J99" s="11">
        <v>148.57999999999998</v>
      </c>
      <c r="K99" s="11"/>
      <c r="M99" s="11">
        <v>2</v>
      </c>
      <c r="N99" s="70"/>
      <c r="P99" s="201">
        <f t="shared" si="6"/>
        <v>74.289999999999992</v>
      </c>
      <c r="Q99" s="201"/>
      <c r="R99" s="201"/>
      <c r="S99" s="201"/>
      <c r="T99" s="201">
        <f t="shared" si="7"/>
        <v>369</v>
      </c>
      <c r="U99" s="11"/>
      <c r="V99" s="11"/>
      <c r="W99" s="11"/>
      <c r="Y99" s="11">
        <v>148.57999999999998</v>
      </c>
      <c r="Z99" s="11">
        <f t="shared" si="4"/>
        <v>187.49</v>
      </c>
      <c r="AB99" s="11">
        <f t="shared" si="5"/>
        <v>94.78</v>
      </c>
      <c r="AC99" s="11">
        <v>223.08</v>
      </c>
      <c r="AD99" s="11"/>
      <c r="AE99" s="4"/>
      <c r="AF99" s="4"/>
    </row>
    <row r="100" spans="1:32">
      <c r="A100" s="56"/>
      <c r="B100" s="11"/>
      <c r="C100" s="11" t="s">
        <v>387</v>
      </c>
      <c r="D100" s="11"/>
      <c r="E100" s="11" t="s">
        <v>426</v>
      </c>
      <c r="F100" s="11">
        <v>586</v>
      </c>
      <c r="G100" s="11"/>
      <c r="H100" s="11"/>
      <c r="I100" s="11"/>
      <c r="J100" s="11">
        <v>114.72</v>
      </c>
      <c r="K100" s="11"/>
      <c r="M100" s="11">
        <v>1</v>
      </c>
      <c r="N100" s="70"/>
      <c r="P100" s="201">
        <f t="shared" si="6"/>
        <v>114.72</v>
      </c>
      <c r="Q100" s="201"/>
      <c r="R100" s="201"/>
      <c r="S100" s="201"/>
      <c r="T100" s="201">
        <f t="shared" si="7"/>
        <v>586</v>
      </c>
      <c r="U100" s="11"/>
      <c r="V100" s="11"/>
      <c r="W100" s="11"/>
      <c r="Y100" s="11">
        <v>114.72</v>
      </c>
      <c r="Z100" s="11">
        <f t="shared" si="4"/>
        <v>144.76</v>
      </c>
      <c r="AB100" s="11">
        <f t="shared" si="5"/>
        <v>73.180000000000007</v>
      </c>
      <c r="AC100" s="11">
        <v>172.24</v>
      </c>
      <c r="AD100" s="11"/>
      <c r="AE100" s="4"/>
      <c r="AF100" s="4"/>
    </row>
    <row r="101" spans="1:32">
      <c r="A101" s="56"/>
      <c r="B101" s="11"/>
      <c r="C101" s="11" t="s">
        <v>387</v>
      </c>
      <c r="D101" s="11"/>
      <c r="E101" s="11" t="s">
        <v>606</v>
      </c>
      <c r="F101" s="11">
        <v>1915</v>
      </c>
      <c r="G101" s="11"/>
      <c r="H101" s="11"/>
      <c r="I101" s="11"/>
      <c r="J101" s="11">
        <v>372.48</v>
      </c>
      <c r="K101" s="11"/>
      <c r="M101" s="11">
        <v>3</v>
      </c>
      <c r="N101" s="70"/>
      <c r="P101" s="201">
        <f t="shared" si="6"/>
        <v>124.16000000000001</v>
      </c>
      <c r="Q101" s="201"/>
      <c r="R101" s="201"/>
      <c r="S101" s="201"/>
      <c r="T101" s="201">
        <f t="shared" si="7"/>
        <v>638.33333333333337</v>
      </c>
      <c r="U101" s="11"/>
      <c r="V101" s="11"/>
      <c r="W101" s="11"/>
      <c r="Y101" s="11">
        <v>372.48</v>
      </c>
      <c r="Z101" s="11">
        <f t="shared" si="4"/>
        <v>470.02</v>
      </c>
      <c r="AB101" s="11">
        <f t="shared" si="5"/>
        <v>237.62</v>
      </c>
      <c r="AC101" s="11">
        <v>559.25</v>
      </c>
      <c r="AD101" s="11"/>
      <c r="AE101" s="4"/>
      <c r="AF101" s="4"/>
    </row>
    <row r="102" spans="1:32">
      <c r="A102" s="56"/>
      <c r="B102" s="11"/>
      <c r="C102" s="11" t="s">
        <v>387</v>
      </c>
      <c r="D102" s="11"/>
      <c r="E102" s="11" t="s">
        <v>612</v>
      </c>
      <c r="F102" s="11">
        <v>751</v>
      </c>
      <c r="G102" s="11"/>
      <c r="H102" s="11"/>
      <c r="I102" s="11"/>
      <c r="J102" s="11">
        <v>149.98000000000002</v>
      </c>
      <c r="K102" s="11"/>
      <c r="M102" s="11">
        <v>2</v>
      </c>
      <c r="N102" s="70"/>
      <c r="P102" s="201">
        <f t="shared" si="6"/>
        <v>74.990000000000009</v>
      </c>
      <c r="Q102" s="201"/>
      <c r="R102" s="201"/>
      <c r="S102" s="201"/>
      <c r="T102" s="201">
        <f t="shared" si="7"/>
        <v>375.5</v>
      </c>
      <c r="U102" s="11"/>
      <c r="V102" s="11"/>
      <c r="W102" s="11"/>
      <c r="Y102" s="11">
        <v>149.98000000000002</v>
      </c>
      <c r="Z102" s="11">
        <f t="shared" si="4"/>
        <v>189.25</v>
      </c>
      <c r="AB102" s="11">
        <f t="shared" si="5"/>
        <v>95.68</v>
      </c>
      <c r="AC102" s="11">
        <v>225.18</v>
      </c>
      <c r="AD102" s="11"/>
      <c r="AE102" s="4"/>
      <c r="AF102" s="4"/>
    </row>
    <row r="103" spans="1:32">
      <c r="A103" s="56"/>
      <c r="B103" s="11"/>
      <c r="C103" s="11" t="s">
        <v>387</v>
      </c>
      <c r="D103" s="11"/>
      <c r="E103" s="11" t="s">
        <v>1257</v>
      </c>
      <c r="F103" s="11">
        <v>402</v>
      </c>
      <c r="G103" s="11"/>
      <c r="H103" s="11"/>
      <c r="I103" s="11"/>
      <c r="J103" s="11">
        <v>80.22</v>
      </c>
      <c r="K103" s="11"/>
      <c r="M103" s="11">
        <v>1</v>
      </c>
      <c r="N103" s="70"/>
      <c r="P103" s="201">
        <f t="shared" si="6"/>
        <v>80.22</v>
      </c>
      <c r="Q103" s="201"/>
      <c r="R103" s="201"/>
      <c r="S103" s="201"/>
      <c r="T103" s="201">
        <f t="shared" si="7"/>
        <v>402</v>
      </c>
      <c r="U103" s="11"/>
      <c r="V103" s="11"/>
      <c r="W103" s="11"/>
      <c r="Y103" s="11">
        <v>80.22</v>
      </c>
      <c r="Z103" s="11">
        <f t="shared" si="4"/>
        <v>101.23</v>
      </c>
      <c r="AB103" s="11">
        <f t="shared" si="5"/>
        <v>51.18</v>
      </c>
      <c r="AC103" s="11">
        <v>120.44</v>
      </c>
      <c r="AD103" s="11"/>
      <c r="AE103" s="4"/>
      <c r="AF103" s="4"/>
    </row>
    <row r="104" spans="1:32">
      <c r="A104" s="56"/>
      <c r="B104" s="11"/>
      <c r="C104" s="11" t="s">
        <v>572</v>
      </c>
      <c r="D104" s="11"/>
      <c r="E104" s="11" t="s">
        <v>388</v>
      </c>
      <c r="F104" s="11">
        <v>38225</v>
      </c>
      <c r="G104" s="11"/>
      <c r="H104" s="11"/>
      <c r="I104" s="11"/>
      <c r="J104" s="11">
        <v>7366.84</v>
      </c>
      <c r="K104" s="11"/>
      <c r="M104" s="11">
        <v>65</v>
      </c>
      <c r="N104" s="70"/>
      <c r="P104" s="201">
        <f t="shared" si="6"/>
        <v>113.336</v>
      </c>
      <c r="Q104" s="201"/>
      <c r="R104" s="201"/>
      <c r="S104" s="201"/>
      <c r="T104" s="201">
        <f t="shared" si="7"/>
        <v>588.07692307692309</v>
      </c>
      <c r="U104" s="11"/>
      <c r="V104" s="11"/>
      <c r="W104" s="11"/>
      <c r="Y104" s="11">
        <v>7366.84</v>
      </c>
      <c r="Z104" s="11">
        <f t="shared" si="4"/>
        <v>9295.92</v>
      </c>
      <c r="AB104" s="11">
        <f t="shared" si="5"/>
        <v>4699.55</v>
      </c>
      <c r="AC104" s="11">
        <v>11060.68</v>
      </c>
      <c r="AD104" s="11"/>
      <c r="AE104" s="4"/>
      <c r="AF104" s="4"/>
    </row>
    <row r="105" spans="1:32">
      <c r="A105" s="56"/>
      <c r="B105" s="11"/>
      <c r="C105" s="11" t="s">
        <v>1329</v>
      </c>
      <c r="D105" s="11"/>
      <c r="E105" s="11" t="s">
        <v>190</v>
      </c>
      <c r="F105" s="11">
        <v>1345</v>
      </c>
      <c r="G105" s="11"/>
      <c r="H105" s="11"/>
      <c r="I105" s="11"/>
      <c r="J105" s="11">
        <v>259.95999999999998</v>
      </c>
      <c r="K105" s="11"/>
      <c r="M105" s="11">
        <v>2</v>
      </c>
      <c r="N105" s="70"/>
      <c r="P105" s="201">
        <f t="shared" si="6"/>
        <v>129.97999999999999</v>
      </c>
      <c r="Q105" s="201"/>
      <c r="R105" s="201"/>
      <c r="S105" s="201"/>
      <c r="T105" s="201">
        <f t="shared" si="7"/>
        <v>672.5</v>
      </c>
      <c r="U105" s="11"/>
      <c r="V105" s="11"/>
      <c r="W105" s="11"/>
      <c r="Y105" s="11">
        <v>259.95999999999998</v>
      </c>
      <c r="Z105" s="11">
        <f t="shared" si="4"/>
        <v>328.03</v>
      </c>
      <c r="AB105" s="11">
        <f t="shared" si="5"/>
        <v>165.84</v>
      </c>
      <c r="AC105" s="11">
        <v>390.31</v>
      </c>
      <c r="AD105" s="11"/>
      <c r="AE105" s="4"/>
      <c r="AF105" s="4"/>
    </row>
    <row r="106" spans="1:32">
      <c r="A106" s="56"/>
      <c r="B106" s="11"/>
      <c r="C106" s="11" t="s">
        <v>520</v>
      </c>
      <c r="D106" s="11"/>
      <c r="E106" s="11" t="s">
        <v>323</v>
      </c>
      <c r="F106" s="11">
        <v>367908</v>
      </c>
      <c r="G106" s="11"/>
      <c r="H106" s="11"/>
      <c r="I106" s="11"/>
      <c r="J106" s="11">
        <v>68141.410000000018</v>
      </c>
      <c r="K106" s="11"/>
      <c r="M106" s="11">
        <v>644</v>
      </c>
      <c r="N106" s="70"/>
      <c r="P106" s="201">
        <f t="shared" si="6"/>
        <v>105.80964285714289</v>
      </c>
      <c r="Q106" s="201"/>
      <c r="R106" s="201"/>
      <c r="S106" s="201"/>
      <c r="T106" s="201">
        <f t="shared" si="7"/>
        <v>571.28571428571433</v>
      </c>
      <c r="U106" s="11"/>
      <c r="V106" s="11"/>
      <c r="W106" s="11"/>
      <c r="Y106" s="11">
        <v>68141.410000000018</v>
      </c>
      <c r="Z106" s="11">
        <f t="shared" si="4"/>
        <v>85984.88</v>
      </c>
      <c r="AB106" s="11">
        <f t="shared" si="5"/>
        <v>43469.67</v>
      </c>
      <c r="AC106" s="11">
        <v>102308.49</v>
      </c>
      <c r="AD106" s="11"/>
      <c r="AE106" s="4"/>
      <c r="AF106" s="4"/>
    </row>
    <row r="107" spans="1:32">
      <c r="A107" s="56"/>
      <c r="B107" s="11"/>
      <c r="C107" s="11" t="s">
        <v>1224</v>
      </c>
      <c r="D107" s="11"/>
      <c r="E107" s="11" t="s">
        <v>1254</v>
      </c>
      <c r="F107" s="11">
        <v>19</v>
      </c>
      <c r="G107" s="11"/>
      <c r="H107" s="11"/>
      <c r="I107" s="11"/>
      <c r="J107" s="11">
        <v>9.18</v>
      </c>
      <c r="K107" s="11"/>
      <c r="M107" s="11">
        <v>1</v>
      </c>
      <c r="N107" s="70"/>
      <c r="P107" s="201">
        <f t="shared" si="6"/>
        <v>9.18</v>
      </c>
      <c r="Q107" s="201"/>
      <c r="R107" s="201"/>
      <c r="S107" s="201"/>
      <c r="T107" s="201">
        <f t="shared" si="7"/>
        <v>19</v>
      </c>
      <c r="U107" s="11"/>
      <c r="V107" s="11"/>
      <c r="W107" s="11"/>
      <c r="Y107" s="11">
        <v>9.18</v>
      </c>
      <c r="Z107" s="11">
        <f t="shared" si="4"/>
        <v>11.58</v>
      </c>
      <c r="AB107" s="11">
        <f t="shared" si="5"/>
        <v>5.86</v>
      </c>
      <c r="AC107" s="11">
        <v>13.78</v>
      </c>
      <c r="AD107" s="11"/>
      <c r="AE107" s="4"/>
      <c r="AF107" s="4"/>
    </row>
    <row r="108" spans="1:32">
      <c r="A108" s="56"/>
      <c r="B108" s="11"/>
      <c r="C108" s="11" t="s">
        <v>1286</v>
      </c>
      <c r="D108" s="11"/>
      <c r="E108" s="11" t="s">
        <v>275</v>
      </c>
      <c r="F108" s="11">
        <v>7352</v>
      </c>
      <c r="G108" s="11"/>
      <c r="H108" s="11"/>
      <c r="I108" s="11"/>
      <c r="J108" s="11">
        <v>1206.67</v>
      </c>
      <c r="K108" s="11"/>
      <c r="M108" s="11">
        <v>9</v>
      </c>
      <c r="N108" s="70"/>
      <c r="P108" s="201">
        <f t="shared" si="6"/>
        <v>134.07444444444445</v>
      </c>
      <c r="Q108" s="201"/>
      <c r="R108" s="201"/>
      <c r="S108" s="201"/>
      <c r="T108" s="201">
        <f t="shared" si="7"/>
        <v>816.88888888888891</v>
      </c>
      <c r="U108" s="11"/>
      <c r="V108" s="11"/>
      <c r="W108" s="11"/>
      <c r="Y108" s="11">
        <v>1206.67</v>
      </c>
      <c r="Z108" s="11">
        <f t="shared" si="4"/>
        <v>1522.65</v>
      </c>
      <c r="AB108" s="11">
        <f t="shared" si="5"/>
        <v>769.77</v>
      </c>
      <c r="AC108" s="11">
        <v>1811.71</v>
      </c>
      <c r="AD108" s="11"/>
      <c r="AE108" s="4"/>
      <c r="AF108" s="4"/>
    </row>
    <row r="109" spans="1:32">
      <c r="A109" s="56"/>
      <c r="B109" s="11"/>
      <c r="C109" s="11" t="s">
        <v>316</v>
      </c>
      <c r="D109" s="11"/>
      <c r="E109" s="11" t="s">
        <v>192</v>
      </c>
      <c r="F109" s="11">
        <v>1876017</v>
      </c>
      <c r="G109" s="11"/>
      <c r="H109" s="11"/>
      <c r="I109" s="11"/>
      <c r="J109" s="11">
        <v>361530.09999999957</v>
      </c>
      <c r="K109" s="11"/>
      <c r="M109" s="11">
        <v>4868</v>
      </c>
      <c r="N109" s="70"/>
      <c r="P109" s="201">
        <f t="shared" si="6"/>
        <v>74.266659819227527</v>
      </c>
      <c r="Q109" s="201"/>
      <c r="R109" s="201"/>
      <c r="S109" s="201"/>
      <c r="T109" s="201">
        <f t="shared" si="7"/>
        <v>385.37736236647493</v>
      </c>
      <c r="U109" s="11"/>
      <c r="V109" s="11"/>
      <c r="W109" s="11"/>
      <c r="Y109" s="11">
        <v>361530.09999999957</v>
      </c>
      <c r="Z109" s="11">
        <f t="shared" si="4"/>
        <v>456200.16</v>
      </c>
      <c r="AB109" s="11">
        <f t="shared" si="5"/>
        <v>230632.06</v>
      </c>
      <c r="AC109" s="11">
        <v>542806.49</v>
      </c>
      <c r="AD109" s="11"/>
      <c r="AE109" s="4"/>
      <c r="AF109" s="4"/>
    </row>
    <row r="110" spans="1:32">
      <c r="A110" s="56"/>
      <c r="B110" s="11"/>
      <c r="C110" s="11" t="s">
        <v>316</v>
      </c>
      <c r="D110" s="11"/>
      <c r="E110" s="11" t="s">
        <v>524</v>
      </c>
      <c r="F110" s="11"/>
      <c r="G110" s="11"/>
      <c r="H110" s="11"/>
      <c r="I110" s="11"/>
      <c r="J110" s="11">
        <v>4.8899999999999997</v>
      </c>
      <c r="K110" s="11"/>
      <c r="M110" s="11">
        <v>1</v>
      </c>
      <c r="N110" s="70"/>
      <c r="P110" s="201">
        <f t="shared" si="6"/>
        <v>4.8899999999999997</v>
      </c>
      <c r="Q110" s="201"/>
      <c r="R110" s="201"/>
      <c r="S110" s="201"/>
      <c r="T110" s="201">
        <f t="shared" si="7"/>
        <v>0</v>
      </c>
      <c r="U110" s="11"/>
      <c r="V110" s="11"/>
      <c r="W110" s="11"/>
      <c r="Y110" s="11">
        <v>4.8899999999999997</v>
      </c>
      <c r="Z110" s="11">
        <f t="shared" si="4"/>
        <v>6.17</v>
      </c>
      <c r="AB110" s="11">
        <f t="shared" si="5"/>
        <v>3.12</v>
      </c>
      <c r="AC110" s="11">
        <v>7.34</v>
      </c>
      <c r="AD110" s="11"/>
      <c r="AE110" s="4"/>
      <c r="AF110" s="4"/>
    </row>
    <row r="111" spans="1:32">
      <c r="A111" s="56"/>
      <c r="B111" s="11"/>
      <c r="C111" s="11" t="s">
        <v>316</v>
      </c>
      <c r="D111" s="11"/>
      <c r="E111" s="11" t="s">
        <v>374</v>
      </c>
      <c r="F111" s="11">
        <v>7051</v>
      </c>
      <c r="G111" s="11"/>
      <c r="H111" s="11"/>
      <c r="I111" s="11"/>
      <c r="J111" s="11">
        <v>1457.9399999999996</v>
      </c>
      <c r="K111" s="11"/>
      <c r="M111" s="11">
        <v>36</v>
      </c>
      <c r="N111" s="70"/>
      <c r="P111" s="201">
        <f t="shared" si="6"/>
        <v>40.498333333333321</v>
      </c>
      <c r="Q111" s="201"/>
      <c r="R111" s="201"/>
      <c r="S111" s="201"/>
      <c r="T111" s="201">
        <f t="shared" si="7"/>
        <v>195.86111111111111</v>
      </c>
      <c r="U111" s="11"/>
      <c r="V111" s="11"/>
      <c r="W111" s="11"/>
      <c r="Y111" s="11">
        <v>1457.9399999999996</v>
      </c>
      <c r="Z111" s="11">
        <f t="shared" si="4"/>
        <v>1839.72</v>
      </c>
      <c r="AB111" s="11">
        <f t="shared" si="5"/>
        <v>930.07</v>
      </c>
      <c r="AC111" s="11">
        <v>2188.9699999999998</v>
      </c>
      <c r="AD111" s="11"/>
      <c r="AE111" s="4"/>
      <c r="AF111" s="4"/>
    </row>
    <row r="112" spans="1:32">
      <c r="A112" s="56"/>
      <c r="B112" s="11"/>
      <c r="C112" s="11" t="s">
        <v>1293</v>
      </c>
      <c r="D112" s="11"/>
      <c r="E112" s="11" t="s">
        <v>192</v>
      </c>
      <c r="F112" s="11">
        <v>135498</v>
      </c>
      <c r="G112" s="11"/>
      <c r="H112" s="11"/>
      <c r="I112" s="11"/>
      <c r="J112" s="11">
        <v>25962.840000000004</v>
      </c>
      <c r="K112" s="11"/>
      <c r="M112" s="11">
        <v>311</v>
      </c>
      <c r="N112" s="70"/>
      <c r="P112" s="201">
        <f t="shared" si="6"/>
        <v>83.481800643086828</v>
      </c>
      <c r="Q112" s="201"/>
      <c r="R112" s="201"/>
      <c r="S112" s="201"/>
      <c r="T112" s="201">
        <f t="shared" si="7"/>
        <v>435.6848874598071</v>
      </c>
      <c r="U112" s="11"/>
      <c r="V112" s="11"/>
      <c r="W112" s="11"/>
      <c r="Y112" s="11">
        <v>25962.840000000004</v>
      </c>
      <c r="Z112" s="11">
        <f t="shared" si="4"/>
        <v>32761.45</v>
      </c>
      <c r="AB112" s="11">
        <f t="shared" si="5"/>
        <v>16562.560000000001</v>
      </c>
      <c r="AC112" s="11">
        <v>38980.980000000003</v>
      </c>
      <c r="AD112" s="11"/>
      <c r="AE112" s="4"/>
      <c r="AF112" s="4"/>
    </row>
    <row r="113" spans="1:32">
      <c r="A113" s="56"/>
      <c r="B113" s="11"/>
      <c r="C113" s="11" t="s">
        <v>1293</v>
      </c>
      <c r="D113" s="11"/>
      <c r="E113" s="11" t="s">
        <v>368</v>
      </c>
      <c r="F113" s="11">
        <v>87</v>
      </c>
      <c r="G113" s="11"/>
      <c r="H113" s="11"/>
      <c r="I113" s="11"/>
      <c r="J113" s="11">
        <v>21.62</v>
      </c>
      <c r="K113" s="11"/>
      <c r="M113" s="11">
        <v>1</v>
      </c>
      <c r="N113" s="70"/>
      <c r="P113" s="201">
        <f t="shared" si="6"/>
        <v>21.62</v>
      </c>
      <c r="Q113" s="201"/>
      <c r="R113" s="201"/>
      <c r="S113" s="201"/>
      <c r="T113" s="201">
        <f t="shared" si="7"/>
        <v>87</v>
      </c>
      <c r="U113" s="11"/>
      <c r="V113" s="11"/>
      <c r="W113" s="11"/>
      <c r="Y113" s="11">
        <v>21.62</v>
      </c>
      <c r="Z113" s="11">
        <f t="shared" si="4"/>
        <v>27.28</v>
      </c>
      <c r="AB113" s="11">
        <f t="shared" si="5"/>
        <v>13.79</v>
      </c>
      <c r="AC113" s="11">
        <v>32.46</v>
      </c>
      <c r="AD113" s="11"/>
      <c r="AE113" s="4"/>
      <c r="AF113" s="4"/>
    </row>
    <row r="114" spans="1:32">
      <c r="A114" s="56"/>
      <c r="B114" s="11"/>
      <c r="C114" s="11" t="s">
        <v>515</v>
      </c>
      <c r="D114" s="11"/>
      <c r="E114" s="11" t="s">
        <v>312</v>
      </c>
      <c r="F114" s="11">
        <v>1980</v>
      </c>
      <c r="G114" s="11"/>
      <c r="H114" s="11"/>
      <c r="I114" s="11"/>
      <c r="J114" s="11">
        <v>384.36</v>
      </c>
      <c r="K114" s="11"/>
      <c r="M114" s="11">
        <v>3</v>
      </c>
      <c r="N114" s="70"/>
      <c r="P114" s="201">
        <f t="shared" si="6"/>
        <v>128.12</v>
      </c>
      <c r="Q114" s="201"/>
      <c r="R114" s="201"/>
      <c r="S114" s="201"/>
      <c r="T114" s="201">
        <f t="shared" si="7"/>
        <v>660</v>
      </c>
      <c r="U114" s="11"/>
      <c r="V114" s="11"/>
      <c r="W114" s="11"/>
      <c r="Y114" s="11">
        <v>384.36</v>
      </c>
      <c r="Z114" s="11">
        <f t="shared" si="4"/>
        <v>485.01</v>
      </c>
      <c r="AB114" s="11">
        <f t="shared" si="5"/>
        <v>245.2</v>
      </c>
      <c r="AC114" s="11">
        <v>577.08000000000004</v>
      </c>
      <c r="AD114" s="11"/>
      <c r="AE114" s="4"/>
      <c r="AF114" s="4"/>
    </row>
    <row r="115" spans="1:32">
      <c r="A115" s="56"/>
      <c r="B115" s="11"/>
      <c r="C115" s="11" t="s">
        <v>515</v>
      </c>
      <c r="D115" s="11"/>
      <c r="E115" s="11" t="s">
        <v>192</v>
      </c>
      <c r="F115" s="11">
        <v>2718</v>
      </c>
      <c r="G115" s="11"/>
      <c r="H115" s="11"/>
      <c r="I115" s="11"/>
      <c r="J115" s="11">
        <v>497.28</v>
      </c>
      <c r="K115" s="11"/>
      <c r="M115" s="11">
        <v>8</v>
      </c>
      <c r="N115" s="70"/>
      <c r="P115" s="201">
        <f t="shared" si="6"/>
        <v>62.16</v>
      </c>
      <c r="Q115" s="201"/>
      <c r="R115" s="201"/>
      <c r="S115" s="201"/>
      <c r="T115" s="201">
        <f t="shared" si="7"/>
        <v>339.75</v>
      </c>
      <c r="U115" s="11"/>
      <c r="V115" s="11"/>
      <c r="W115" s="11"/>
      <c r="Y115" s="11">
        <v>497.28</v>
      </c>
      <c r="Z115" s="11">
        <f t="shared" si="4"/>
        <v>627.5</v>
      </c>
      <c r="AB115" s="11">
        <f t="shared" si="5"/>
        <v>317.23</v>
      </c>
      <c r="AC115" s="11">
        <v>746.62</v>
      </c>
      <c r="AD115" s="11"/>
      <c r="AE115" s="4"/>
      <c r="AF115" s="4"/>
    </row>
    <row r="116" spans="1:32">
      <c r="A116" s="56"/>
      <c r="B116" s="11"/>
      <c r="C116" s="11" t="s">
        <v>515</v>
      </c>
      <c r="D116" s="11"/>
      <c r="E116" s="11" t="s">
        <v>323</v>
      </c>
      <c r="F116" s="11">
        <v>2546902</v>
      </c>
      <c r="G116" s="11"/>
      <c r="H116" s="11"/>
      <c r="I116" s="11"/>
      <c r="J116" s="11">
        <v>474461.35999999935</v>
      </c>
      <c r="K116" s="11"/>
      <c r="M116" s="11">
        <v>4614</v>
      </c>
      <c r="N116" s="70"/>
      <c r="P116" s="201">
        <f t="shared" si="6"/>
        <v>102.83081057650614</v>
      </c>
      <c r="Q116" s="201"/>
      <c r="R116" s="201"/>
      <c r="S116" s="201"/>
      <c r="T116" s="201">
        <f t="shared" si="7"/>
        <v>551.99436497615955</v>
      </c>
      <c r="U116" s="11"/>
      <c r="V116" s="11"/>
      <c r="W116" s="11"/>
      <c r="Y116" s="11">
        <v>474461.35999999935</v>
      </c>
      <c r="Z116" s="11">
        <f t="shared" si="4"/>
        <v>598703.54</v>
      </c>
      <c r="AB116" s="11">
        <f t="shared" si="5"/>
        <v>302674.65999999997</v>
      </c>
      <c r="AC116" s="11">
        <v>712363.1</v>
      </c>
      <c r="AD116" s="11"/>
      <c r="AE116" s="4"/>
      <c r="AF116" s="4"/>
    </row>
    <row r="117" spans="1:32">
      <c r="A117" s="56"/>
      <c r="B117" s="11"/>
      <c r="C117" s="11" t="s">
        <v>515</v>
      </c>
      <c r="D117" s="11"/>
      <c r="E117" s="11" t="s">
        <v>374</v>
      </c>
      <c r="F117" s="11">
        <v>446</v>
      </c>
      <c r="G117" s="11"/>
      <c r="H117" s="11"/>
      <c r="I117" s="11"/>
      <c r="J117" s="11">
        <v>88.15</v>
      </c>
      <c r="K117" s="11"/>
      <c r="M117" s="11">
        <v>1</v>
      </c>
      <c r="N117" s="70"/>
      <c r="P117" s="201">
        <f t="shared" si="6"/>
        <v>88.15</v>
      </c>
      <c r="Q117" s="201"/>
      <c r="R117" s="201"/>
      <c r="S117" s="201"/>
      <c r="T117" s="201">
        <f t="shared" si="7"/>
        <v>446</v>
      </c>
      <c r="U117" s="11"/>
      <c r="V117" s="11"/>
      <c r="W117" s="11"/>
      <c r="Y117" s="11">
        <v>88.15</v>
      </c>
      <c r="Z117" s="11">
        <f t="shared" si="4"/>
        <v>111.23</v>
      </c>
      <c r="AB117" s="11">
        <f t="shared" si="5"/>
        <v>56.23</v>
      </c>
      <c r="AC117" s="11">
        <v>132.35</v>
      </c>
      <c r="AD117" s="11"/>
      <c r="AE117" s="4"/>
      <c r="AF117" s="4"/>
    </row>
    <row r="118" spans="1:32">
      <c r="A118" s="56"/>
      <c r="B118" s="11"/>
      <c r="C118" s="11" t="s">
        <v>515</v>
      </c>
      <c r="D118" s="11"/>
      <c r="E118" s="11" t="s">
        <v>379</v>
      </c>
      <c r="F118" s="11">
        <v>1112</v>
      </c>
      <c r="G118" s="11"/>
      <c r="H118" s="11"/>
      <c r="I118" s="11"/>
      <c r="J118" s="11">
        <v>212.42</v>
      </c>
      <c r="K118" s="11"/>
      <c r="M118" s="11">
        <v>1</v>
      </c>
      <c r="N118" s="70"/>
      <c r="P118" s="201">
        <f t="shared" si="6"/>
        <v>212.42</v>
      </c>
      <c r="Q118" s="201"/>
      <c r="R118" s="201"/>
      <c r="S118" s="201"/>
      <c r="T118" s="201">
        <f t="shared" si="7"/>
        <v>1112</v>
      </c>
      <c r="U118" s="11"/>
      <c r="V118" s="11"/>
      <c r="W118" s="11"/>
      <c r="Y118" s="11">
        <v>212.42</v>
      </c>
      <c r="Z118" s="11">
        <f t="shared" si="4"/>
        <v>268.04000000000002</v>
      </c>
      <c r="AB118" s="11">
        <f t="shared" si="5"/>
        <v>135.51</v>
      </c>
      <c r="AC118" s="11">
        <v>318.93</v>
      </c>
      <c r="AD118" s="11"/>
      <c r="AE118" s="4"/>
      <c r="AF118" s="4"/>
    </row>
    <row r="119" spans="1:32">
      <c r="A119" s="56"/>
      <c r="B119" s="11"/>
      <c r="C119" s="11" t="s">
        <v>523</v>
      </c>
      <c r="D119" s="11"/>
      <c r="E119" s="11" t="s">
        <v>192</v>
      </c>
      <c r="F119" s="11">
        <v>1281</v>
      </c>
      <c r="G119" s="11"/>
      <c r="H119" s="11"/>
      <c r="I119" s="11"/>
      <c r="J119" s="11">
        <v>258.25</v>
      </c>
      <c r="K119" s="11"/>
      <c r="M119" s="11">
        <v>4</v>
      </c>
      <c r="N119" s="70"/>
      <c r="P119" s="201">
        <f t="shared" si="6"/>
        <v>64.5625</v>
      </c>
      <c r="Q119" s="201"/>
      <c r="R119" s="201"/>
      <c r="S119" s="201"/>
      <c r="T119" s="201">
        <f t="shared" si="7"/>
        <v>320.25</v>
      </c>
      <c r="U119" s="11"/>
      <c r="V119" s="11"/>
      <c r="W119" s="11"/>
      <c r="Y119" s="11">
        <v>258.25</v>
      </c>
      <c r="Z119" s="11">
        <f t="shared" si="4"/>
        <v>325.88</v>
      </c>
      <c r="AB119" s="11">
        <f t="shared" si="5"/>
        <v>164.75</v>
      </c>
      <c r="AC119" s="11">
        <v>387.74</v>
      </c>
      <c r="AD119" s="11"/>
      <c r="AE119" s="4"/>
      <c r="AF119" s="4"/>
    </row>
    <row r="120" spans="1:32">
      <c r="A120" s="56"/>
      <c r="B120" s="11"/>
      <c r="C120" s="11" t="s">
        <v>523</v>
      </c>
      <c r="D120" s="11"/>
      <c r="E120" s="11" t="s">
        <v>524</v>
      </c>
      <c r="F120" s="11">
        <v>224422</v>
      </c>
      <c r="G120" s="11"/>
      <c r="H120" s="11"/>
      <c r="I120" s="11"/>
      <c r="J120" s="11">
        <v>43627.329999999965</v>
      </c>
      <c r="K120" s="11"/>
      <c r="M120" s="11">
        <v>680</v>
      </c>
      <c r="N120" s="70"/>
      <c r="P120" s="201">
        <f t="shared" si="6"/>
        <v>64.157838235294065</v>
      </c>
      <c r="Q120" s="201"/>
      <c r="R120" s="201"/>
      <c r="S120" s="201"/>
      <c r="T120" s="201">
        <f t="shared" si="7"/>
        <v>330.0323529411765</v>
      </c>
      <c r="U120" s="11"/>
      <c r="V120" s="11"/>
      <c r="W120" s="11"/>
      <c r="Y120" s="11">
        <v>43627.329999999965</v>
      </c>
      <c r="Z120" s="11">
        <f t="shared" si="4"/>
        <v>55051.56</v>
      </c>
      <c r="AB120" s="11">
        <f t="shared" si="5"/>
        <v>27831.32</v>
      </c>
      <c r="AC120" s="11">
        <v>65502.7</v>
      </c>
      <c r="AD120" s="11"/>
      <c r="AE120" s="4"/>
      <c r="AF120" s="4"/>
    </row>
    <row r="121" spans="1:32">
      <c r="A121" s="56"/>
      <c r="B121" s="11"/>
      <c r="C121" s="11" t="s">
        <v>349</v>
      </c>
      <c r="D121" s="11"/>
      <c r="E121" s="11" t="s">
        <v>350</v>
      </c>
      <c r="F121" s="11">
        <v>94154</v>
      </c>
      <c r="G121" s="11"/>
      <c r="H121" s="11"/>
      <c r="I121" s="11"/>
      <c r="J121" s="11">
        <v>17461.109999999993</v>
      </c>
      <c r="K121" s="11"/>
      <c r="M121" s="11">
        <v>168</v>
      </c>
      <c r="N121" s="70"/>
      <c r="P121" s="201">
        <f t="shared" si="6"/>
        <v>103.93517857142854</v>
      </c>
      <c r="Q121" s="201"/>
      <c r="R121" s="201"/>
      <c r="S121" s="201"/>
      <c r="T121" s="201">
        <f t="shared" si="7"/>
        <v>560.44047619047615</v>
      </c>
      <c r="U121" s="11"/>
      <c r="V121" s="11"/>
      <c r="W121" s="11"/>
      <c r="Y121" s="11">
        <v>17461.109999999993</v>
      </c>
      <c r="Z121" s="11">
        <f t="shared" si="4"/>
        <v>22033.47</v>
      </c>
      <c r="AB121" s="11">
        <f t="shared" si="5"/>
        <v>11139.02</v>
      </c>
      <c r="AC121" s="11">
        <v>26216.36</v>
      </c>
      <c r="AD121" s="11"/>
      <c r="AE121" s="4"/>
      <c r="AF121" s="4"/>
    </row>
    <row r="122" spans="1:32">
      <c r="A122" s="56"/>
      <c r="B122" s="11"/>
      <c r="C122" s="11" t="s">
        <v>349</v>
      </c>
      <c r="D122" s="11"/>
      <c r="E122" s="11" t="s">
        <v>353</v>
      </c>
      <c r="F122" s="11">
        <v>250671</v>
      </c>
      <c r="G122" s="11"/>
      <c r="H122" s="11"/>
      <c r="I122" s="11"/>
      <c r="J122" s="11">
        <v>46669.190000000031</v>
      </c>
      <c r="K122" s="11"/>
      <c r="M122" s="11">
        <v>340</v>
      </c>
      <c r="N122" s="70"/>
      <c r="P122" s="201">
        <f t="shared" si="6"/>
        <v>137.26232352941184</v>
      </c>
      <c r="Q122" s="201"/>
      <c r="R122" s="201"/>
      <c r="S122" s="201"/>
      <c r="T122" s="201">
        <f t="shared" si="7"/>
        <v>737.26764705882351</v>
      </c>
      <c r="U122" s="11"/>
      <c r="V122" s="11"/>
      <c r="W122" s="11"/>
      <c r="Y122" s="11">
        <v>46669.190000000031</v>
      </c>
      <c r="Z122" s="11">
        <f t="shared" si="4"/>
        <v>58889.96</v>
      </c>
      <c r="AB122" s="11">
        <f t="shared" si="5"/>
        <v>29771.83</v>
      </c>
      <c r="AC122" s="11">
        <v>70069.789999999994</v>
      </c>
      <c r="AD122" s="11"/>
      <c r="AE122" s="4"/>
      <c r="AF122" s="4"/>
    </row>
    <row r="123" spans="1:32">
      <c r="A123" s="56"/>
      <c r="B123" s="11"/>
      <c r="C123" s="11" t="s">
        <v>349</v>
      </c>
      <c r="D123" s="11"/>
      <c r="E123" s="11" t="s">
        <v>418</v>
      </c>
      <c r="F123" s="11">
        <v>704</v>
      </c>
      <c r="G123" s="11"/>
      <c r="H123" s="11"/>
      <c r="I123" s="11"/>
      <c r="J123" s="11">
        <v>136.62</v>
      </c>
      <c r="K123" s="11"/>
      <c r="M123" s="11">
        <v>1</v>
      </c>
      <c r="N123" s="70"/>
      <c r="P123" s="201">
        <f t="shared" si="6"/>
        <v>136.62</v>
      </c>
      <c r="Q123" s="201"/>
      <c r="R123" s="201"/>
      <c r="S123" s="201"/>
      <c r="T123" s="201">
        <f t="shared" si="7"/>
        <v>704</v>
      </c>
      <c r="U123" s="11"/>
      <c r="V123" s="11"/>
      <c r="W123" s="11"/>
      <c r="Y123" s="11">
        <v>136.62</v>
      </c>
      <c r="Z123" s="11">
        <f t="shared" si="4"/>
        <v>172.4</v>
      </c>
      <c r="AB123" s="11">
        <f t="shared" si="5"/>
        <v>87.15</v>
      </c>
      <c r="AC123" s="11">
        <v>205.12</v>
      </c>
      <c r="AD123" s="11"/>
      <c r="AE123" s="4"/>
      <c r="AF123" s="4"/>
    </row>
    <row r="124" spans="1:32">
      <c r="A124" s="56"/>
      <c r="B124" s="11"/>
      <c r="C124" s="11" t="s">
        <v>446</v>
      </c>
      <c r="D124" s="11"/>
      <c r="E124" s="11" t="s">
        <v>422</v>
      </c>
      <c r="F124" s="11">
        <v>101808</v>
      </c>
      <c r="G124" s="11"/>
      <c r="H124" s="11"/>
      <c r="I124" s="11"/>
      <c r="J124" s="11">
        <v>18602.38</v>
      </c>
      <c r="K124" s="11"/>
      <c r="M124" s="11">
        <v>145</v>
      </c>
      <c r="N124" s="70"/>
      <c r="P124" s="201">
        <f t="shared" si="6"/>
        <v>128.29227586206898</v>
      </c>
      <c r="Q124" s="201"/>
      <c r="R124" s="201"/>
      <c r="S124" s="201"/>
      <c r="T124" s="201">
        <f t="shared" si="7"/>
        <v>702.12413793103451</v>
      </c>
      <c r="U124" s="11"/>
      <c r="V124" s="11"/>
      <c r="W124" s="11"/>
      <c r="Y124" s="11">
        <v>18602.38</v>
      </c>
      <c r="Z124" s="11">
        <f t="shared" si="4"/>
        <v>23473.59</v>
      </c>
      <c r="AB124" s="11">
        <f t="shared" si="5"/>
        <v>11867.08</v>
      </c>
      <c r="AC124" s="11">
        <v>27929.88</v>
      </c>
      <c r="AD124" s="11"/>
      <c r="AE124" s="4"/>
      <c r="AF124" s="4"/>
    </row>
    <row r="125" spans="1:32">
      <c r="A125" s="56"/>
      <c r="B125" s="11"/>
      <c r="C125" s="11" t="s">
        <v>264</v>
      </c>
      <c r="D125" s="11"/>
      <c r="E125" s="11" t="s">
        <v>265</v>
      </c>
      <c r="F125" s="11">
        <v>1348162</v>
      </c>
      <c r="G125" s="11"/>
      <c r="H125" s="11"/>
      <c r="I125" s="11"/>
      <c r="J125" s="11">
        <v>245955.24999999991</v>
      </c>
      <c r="K125" s="11"/>
      <c r="M125" s="11">
        <v>2431</v>
      </c>
      <c r="N125" s="70"/>
      <c r="P125" s="201">
        <f t="shared" si="6"/>
        <v>101.17451665981073</v>
      </c>
      <c r="Q125" s="201"/>
      <c r="R125" s="201"/>
      <c r="S125" s="201"/>
      <c r="T125" s="201">
        <f t="shared" si="7"/>
        <v>554.57095845331139</v>
      </c>
      <c r="U125" s="11"/>
      <c r="V125" s="11"/>
      <c r="W125" s="11"/>
      <c r="Y125" s="11">
        <v>245955.24999999991</v>
      </c>
      <c r="Z125" s="11">
        <f t="shared" si="4"/>
        <v>310360.95</v>
      </c>
      <c r="AB125" s="11">
        <f t="shared" si="5"/>
        <v>156903.01999999999</v>
      </c>
      <c r="AC125" s="11">
        <v>369280.75</v>
      </c>
      <c r="AD125" s="11"/>
      <c r="AE125" s="4"/>
      <c r="AF125" s="4"/>
    </row>
    <row r="126" spans="1:32">
      <c r="A126" s="56"/>
      <c r="B126" s="11"/>
      <c r="C126" s="11" t="s">
        <v>300</v>
      </c>
      <c r="D126" s="11"/>
      <c r="E126" s="11" t="s">
        <v>301</v>
      </c>
      <c r="F126" s="11">
        <v>316931</v>
      </c>
      <c r="G126" s="11"/>
      <c r="H126" s="11"/>
      <c r="I126" s="11"/>
      <c r="J126" s="11">
        <v>58453.47</v>
      </c>
      <c r="K126" s="11"/>
      <c r="M126" s="11">
        <v>460</v>
      </c>
      <c r="N126" s="70"/>
      <c r="P126" s="201">
        <f t="shared" si="6"/>
        <v>127.07276086956522</v>
      </c>
      <c r="Q126" s="201"/>
      <c r="R126" s="201"/>
      <c r="S126" s="201"/>
      <c r="T126" s="201">
        <f t="shared" si="7"/>
        <v>688.98043478260865</v>
      </c>
      <c r="U126" s="11"/>
      <c r="V126" s="11"/>
      <c r="W126" s="11"/>
      <c r="Y126" s="11">
        <v>58453.47</v>
      </c>
      <c r="Z126" s="11">
        <f t="shared" si="4"/>
        <v>73760.06</v>
      </c>
      <c r="AB126" s="11">
        <f t="shared" si="5"/>
        <v>37289.410000000003</v>
      </c>
      <c r="AC126" s="11">
        <v>87762.880000000005</v>
      </c>
      <c r="AD126" s="11"/>
      <c r="AE126" s="4"/>
      <c r="AF126" s="4"/>
    </row>
    <row r="127" spans="1:32">
      <c r="A127" s="56"/>
      <c r="B127" s="11"/>
      <c r="C127" s="11" t="s">
        <v>1279</v>
      </c>
      <c r="D127" s="11"/>
      <c r="E127" s="11" t="s">
        <v>249</v>
      </c>
      <c r="F127" s="11">
        <v>945</v>
      </c>
      <c r="G127" s="11"/>
      <c r="H127" s="11"/>
      <c r="I127" s="11"/>
      <c r="J127" s="11">
        <v>186.15</v>
      </c>
      <c r="K127" s="11"/>
      <c r="M127" s="11">
        <v>2</v>
      </c>
      <c r="N127" s="70"/>
      <c r="P127" s="201">
        <f t="shared" si="6"/>
        <v>93.075000000000003</v>
      </c>
      <c r="Q127" s="201"/>
      <c r="R127" s="201"/>
      <c r="S127" s="201"/>
      <c r="T127" s="201">
        <f t="shared" si="7"/>
        <v>472.5</v>
      </c>
      <c r="U127" s="11"/>
      <c r="V127" s="11"/>
      <c r="W127" s="11"/>
      <c r="Y127" s="11">
        <v>186.15</v>
      </c>
      <c r="Z127" s="11">
        <f t="shared" si="4"/>
        <v>234.9</v>
      </c>
      <c r="AB127" s="11">
        <f t="shared" si="5"/>
        <v>118.75</v>
      </c>
      <c r="AC127" s="11">
        <v>279.49</v>
      </c>
      <c r="AD127" s="11"/>
      <c r="AE127" s="4"/>
      <c r="AF127" s="4"/>
    </row>
    <row r="128" spans="1:32">
      <c r="A128" s="56"/>
      <c r="B128" s="11"/>
      <c r="C128" s="11" t="s">
        <v>217</v>
      </c>
      <c r="D128" s="11"/>
      <c r="E128" s="11" t="s">
        <v>218</v>
      </c>
      <c r="F128" s="11">
        <v>980337</v>
      </c>
      <c r="G128" s="11"/>
      <c r="H128" s="11"/>
      <c r="I128" s="11"/>
      <c r="J128" s="11">
        <v>180608.56000000023</v>
      </c>
      <c r="K128" s="11"/>
      <c r="M128" s="11">
        <v>1484</v>
      </c>
      <c r="N128" s="70"/>
      <c r="P128" s="201">
        <f t="shared" si="6"/>
        <v>121.70388140161741</v>
      </c>
      <c r="Q128" s="201"/>
      <c r="R128" s="201"/>
      <c r="S128" s="201"/>
      <c r="T128" s="201">
        <f t="shared" si="7"/>
        <v>660.60444743935307</v>
      </c>
      <c r="U128" s="11"/>
      <c r="V128" s="11"/>
      <c r="W128" s="11"/>
      <c r="Y128" s="11">
        <v>180608.56000000023</v>
      </c>
      <c r="Z128" s="11">
        <f t="shared" si="4"/>
        <v>227902.61</v>
      </c>
      <c r="AB128" s="11">
        <f t="shared" si="5"/>
        <v>115216.2</v>
      </c>
      <c r="AC128" s="11">
        <v>271168.28999999998</v>
      </c>
      <c r="AD128" s="11"/>
      <c r="AE128" s="4"/>
      <c r="AF128" s="4"/>
    </row>
    <row r="129" spans="1:32">
      <c r="A129" s="56"/>
      <c r="B129" s="11"/>
      <c r="C129" s="11" t="s">
        <v>217</v>
      </c>
      <c r="D129" s="11"/>
      <c r="E129" s="11" t="s">
        <v>278</v>
      </c>
      <c r="F129" s="11">
        <v>599</v>
      </c>
      <c r="G129" s="11"/>
      <c r="H129" s="11"/>
      <c r="I129" s="11"/>
      <c r="J129" s="11">
        <v>116.92</v>
      </c>
      <c r="K129" s="11"/>
      <c r="M129" s="11">
        <v>1</v>
      </c>
      <c r="N129" s="70"/>
      <c r="P129" s="201">
        <f t="shared" si="6"/>
        <v>116.92</v>
      </c>
      <c r="Q129" s="201"/>
      <c r="R129" s="201"/>
      <c r="S129" s="201"/>
      <c r="T129" s="201">
        <f t="shared" si="7"/>
        <v>599</v>
      </c>
      <c r="U129" s="11"/>
      <c r="V129" s="11"/>
      <c r="W129" s="11"/>
      <c r="Y129" s="11">
        <v>116.92</v>
      </c>
      <c r="Z129" s="11">
        <f t="shared" si="4"/>
        <v>147.54</v>
      </c>
      <c r="AB129" s="11">
        <f t="shared" si="5"/>
        <v>74.59</v>
      </c>
      <c r="AC129" s="11">
        <v>175.55</v>
      </c>
      <c r="AD129" s="11"/>
      <c r="AE129" s="4"/>
      <c r="AF129" s="4"/>
    </row>
    <row r="130" spans="1:32">
      <c r="A130" s="56"/>
      <c r="B130" s="11"/>
      <c r="C130" s="11" t="s">
        <v>508</v>
      </c>
      <c r="D130" s="11"/>
      <c r="E130" s="11" t="s">
        <v>249</v>
      </c>
      <c r="F130" s="11">
        <v>1139</v>
      </c>
      <c r="G130" s="11"/>
      <c r="H130" s="11"/>
      <c r="I130" s="11"/>
      <c r="J130" s="11">
        <v>217.86</v>
      </c>
      <c r="K130" s="11"/>
      <c r="M130" s="11">
        <v>1</v>
      </c>
      <c r="N130" s="70"/>
      <c r="P130" s="201">
        <f t="shared" si="6"/>
        <v>217.86</v>
      </c>
      <c r="Q130" s="201"/>
      <c r="R130" s="201"/>
      <c r="S130" s="201"/>
      <c r="T130" s="201">
        <f t="shared" si="7"/>
        <v>1139</v>
      </c>
      <c r="U130" s="11"/>
      <c r="V130" s="11"/>
      <c r="W130" s="11"/>
      <c r="Y130" s="11">
        <v>217.86</v>
      </c>
      <c r="Z130" s="11">
        <f t="shared" si="4"/>
        <v>274.91000000000003</v>
      </c>
      <c r="AB130" s="11">
        <f t="shared" si="5"/>
        <v>138.97999999999999</v>
      </c>
      <c r="AC130" s="11">
        <v>327.10000000000002</v>
      </c>
      <c r="AD130" s="11"/>
      <c r="AE130" s="4"/>
      <c r="AF130" s="4"/>
    </row>
    <row r="131" spans="1:32">
      <c r="A131" s="56"/>
      <c r="B131" s="11"/>
      <c r="C131" s="11" t="s">
        <v>508</v>
      </c>
      <c r="D131" s="11"/>
      <c r="E131" s="11" t="s">
        <v>298</v>
      </c>
      <c r="F131" s="11">
        <v>312133</v>
      </c>
      <c r="G131" s="11"/>
      <c r="H131" s="11"/>
      <c r="I131" s="11"/>
      <c r="J131" s="11">
        <v>59283.329999999929</v>
      </c>
      <c r="K131" s="11"/>
      <c r="M131" s="11">
        <v>472</v>
      </c>
      <c r="N131" s="70"/>
      <c r="P131" s="201">
        <f t="shared" si="6"/>
        <v>125.60027542372866</v>
      </c>
      <c r="Q131" s="201"/>
      <c r="R131" s="201"/>
      <c r="S131" s="201"/>
      <c r="T131" s="201">
        <f t="shared" si="7"/>
        <v>661.29872881355936</v>
      </c>
      <c r="U131" s="11"/>
      <c r="V131" s="11"/>
      <c r="W131" s="11"/>
      <c r="Y131" s="11">
        <v>59283.329999999929</v>
      </c>
      <c r="Z131" s="11">
        <f t="shared" si="4"/>
        <v>74807.23</v>
      </c>
      <c r="AB131" s="11">
        <f t="shared" si="5"/>
        <v>37818.81</v>
      </c>
      <c r="AC131" s="11">
        <v>89008.84</v>
      </c>
      <c r="AD131" s="11"/>
      <c r="AE131" s="4"/>
      <c r="AF131" s="4"/>
    </row>
    <row r="132" spans="1:32">
      <c r="A132" s="56"/>
      <c r="B132" s="11"/>
      <c r="C132" s="11" t="s">
        <v>389</v>
      </c>
      <c r="D132" s="11"/>
      <c r="E132" s="11" t="s">
        <v>390</v>
      </c>
      <c r="F132" s="11">
        <v>720579</v>
      </c>
      <c r="G132" s="11"/>
      <c r="H132" s="11"/>
      <c r="I132" s="11"/>
      <c r="J132" s="11">
        <v>133451.86000000007</v>
      </c>
      <c r="K132" s="11"/>
      <c r="M132" s="11">
        <v>945</v>
      </c>
      <c r="N132" s="70"/>
      <c r="P132" s="201">
        <f t="shared" si="6"/>
        <v>141.21889947089954</v>
      </c>
      <c r="Q132" s="201"/>
      <c r="R132" s="201"/>
      <c r="S132" s="201"/>
      <c r="T132" s="201">
        <f t="shared" si="7"/>
        <v>762.51746031746029</v>
      </c>
      <c r="U132" s="11"/>
      <c r="V132" s="11"/>
      <c r="W132" s="11"/>
      <c r="Y132" s="11">
        <v>133451.86000000007</v>
      </c>
      <c r="Z132" s="11">
        <f t="shared" si="4"/>
        <v>168397.49</v>
      </c>
      <c r="AB132" s="11">
        <f t="shared" si="5"/>
        <v>85133.37</v>
      </c>
      <c r="AC132" s="11">
        <v>200366.54</v>
      </c>
      <c r="AD132" s="11"/>
      <c r="AE132" s="4"/>
      <c r="AF132" s="4"/>
    </row>
    <row r="133" spans="1:32">
      <c r="A133" s="56"/>
      <c r="B133" s="11"/>
      <c r="C133" s="11" t="s">
        <v>389</v>
      </c>
      <c r="D133" s="11"/>
      <c r="E133" s="11" t="s">
        <v>422</v>
      </c>
      <c r="F133" s="11">
        <v>1032</v>
      </c>
      <c r="G133" s="11"/>
      <c r="H133" s="11"/>
      <c r="I133" s="11"/>
      <c r="J133" s="11">
        <v>196.86</v>
      </c>
      <c r="K133" s="11"/>
      <c r="M133" s="11">
        <v>1</v>
      </c>
      <c r="N133" s="70"/>
      <c r="P133" s="201">
        <f t="shared" si="6"/>
        <v>196.86</v>
      </c>
      <c r="Q133" s="201"/>
      <c r="R133" s="201"/>
      <c r="S133" s="201"/>
      <c r="T133" s="201">
        <f t="shared" si="7"/>
        <v>1032</v>
      </c>
      <c r="U133" s="11"/>
      <c r="V133" s="11"/>
      <c r="W133" s="11"/>
      <c r="Y133" s="11">
        <v>196.86</v>
      </c>
      <c r="Z133" s="11">
        <f t="shared" si="4"/>
        <v>248.41</v>
      </c>
      <c r="AB133" s="11">
        <f t="shared" si="5"/>
        <v>125.58</v>
      </c>
      <c r="AC133" s="11">
        <v>295.57</v>
      </c>
      <c r="AD133" s="11"/>
      <c r="AE133" s="4"/>
      <c r="AF133" s="4"/>
    </row>
    <row r="134" spans="1:32">
      <c r="A134" s="56"/>
      <c r="B134" s="11"/>
      <c r="C134" s="11" t="s">
        <v>1330</v>
      </c>
      <c r="D134" s="11"/>
      <c r="E134" s="11" t="s">
        <v>254</v>
      </c>
      <c r="F134" s="11">
        <v>3315</v>
      </c>
      <c r="G134" s="11"/>
      <c r="H134" s="11"/>
      <c r="I134" s="11"/>
      <c r="J134" s="11">
        <v>568.84</v>
      </c>
      <c r="K134" s="11"/>
      <c r="M134" s="11">
        <v>5</v>
      </c>
      <c r="N134" s="70"/>
      <c r="P134" s="201">
        <f t="shared" si="6"/>
        <v>113.768</v>
      </c>
      <c r="Q134" s="201"/>
      <c r="R134" s="201"/>
      <c r="S134" s="201"/>
      <c r="T134" s="201">
        <f t="shared" si="7"/>
        <v>663</v>
      </c>
      <c r="U134" s="11"/>
      <c r="V134" s="11"/>
      <c r="W134" s="11"/>
      <c r="Y134" s="11">
        <v>568.84</v>
      </c>
      <c r="Z134" s="11">
        <f t="shared" si="4"/>
        <v>717.8</v>
      </c>
      <c r="AB134" s="11">
        <f t="shared" si="5"/>
        <v>362.88</v>
      </c>
      <c r="AC134" s="11">
        <v>854.06</v>
      </c>
      <c r="AD134" s="11"/>
      <c r="AE134" s="4"/>
      <c r="AF134" s="4"/>
    </row>
    <row r="135" spans="1:32">
      <c r="A135" s="56"/>
      <c r="B135" s="11"/>
      <c r="C135" s="11" t="s">
        <v>1331</v>
      </c>
      <c r="D135" s="11"/>
      <c r="E135" s="11" t="s">
        <v>422</v>
      </c>
      <c r="F135" s="11">
        <v>2345</v>
      </c>
      <c r="G135" s="11"/>
      <c r="H135" s="11"/>
      <c r="I135" s="11"/>
      <c r="J135" s="11">
        <v>386.21</v>
      </c>
      <c r="K135" s="11"/>
      <c r="M135" s="11">
        <v>3</v>
      </c>
      <c r="N135" s="70"/>
      <c r="P135" s="201">
        <f t="shared" si="6"/>
        <v>128.73666666666665</v>
      </c>
      <c r="Q135" s="201"/>
      <c r="R135" s="201"/>
      <c r="S135" s="201"/>
      <c r="T135" s="201">
        <f t="shared" si="7"/>
        <v>781.66666666666663</v>
      </c>
      <c r="U135" s="11"/>
      <c r="V135" s="11"/>
      <c r="W135" s="11"/>
      <c r="Y135" s="11">
        <v>386.21</v>
      </c>
      <c r="Z135" s="11">
        <f t="shared" si="4"/>
        <v>487.34</v>
      </c>
      <c r="AB135" s="11">
        <f t="shared" si="5"/>
        <v>246.38</v>
      </c>
      <c r="AC135" s="11">
        <v>579.86</v>
      </c>
      <c r="AD135" s="11"/>
      <c r="AE135" s="4"/>
      <c r="AF135" s="4"/>
    </row>
    <row r="136" spans="1:32">
      <c r="A136" s="56"/>
      <c r="B136" s="11"/>
      <c r="C136" s="11" t="s">
        <v>578</v>
      </c>
      <c r="D136" s="11"/>
      <c r="E136" s="11" t="s">
        <v>400</v>
      </c>
      <c r="F136" s="11">
        <v>231285</v>
      </c>
      <c r="G136" s="11"/>
      <c r="H136" s="11"/>
      <c r="I136" s="11"/>
      <c r="J136" s="11">
        <v>42549.339999999975</v>
      </c>
      <c r="K136" s="11"/>
      <c r="M136" s="11">
        <v>350</v>
      </c>
      <c r="N136" s="70"/>
      <c r="P136" s="201">
        <f t="shared" si="6"/>
        <v>121.56954285714278</v>
      </c>
      <c r="Q136" s="201"/>
      <c r="R136" s="201"/>
      <c r="S136" s="201"/>
      <c r="T136" s="201">
        <f t="shared" si="7"/>
        <v>660.81428571428569</v>
      </c>
      <c r="U136" s="11"/>
      <c r="V136" s="11"/>
      <c r="W136" s="11"/>
      <c r="Y136" s="11">
        <v>42549.339999999975</v>
      </c>
      <c r="Z136" s="11">
        <f t="shared" si="4"/>
        <v>53691.29</v>
      </c>
      <c r="AB136" s="11">
        <f t="shared" si="5"/>
        <v>27143.64</v>
      </c>
      <c r="AC136" s="11">
        <v>63884.19</v>
      </c>
      <c r="AD136" s="11"/>
      <c r="AE136" s="4"/>
      <c r="AF136" s="4"/>
    </row>
    <row r="137" spans="1:32">
      <c r="A137" s="56"/>
      <c r="B137" s="11"/>
      <c r="C137" s="11" t="s">
        <v>1225</v>
      </c>
      <c r="D137" s="11"/>
      <c r="E137" s="11" t="s">
        <v>190</v>
      </c>
      <c r="F137" s="11">
        <v>320</v>
      </c>
      <c r="G137" s="11"/>
      <c r="H137" s="11"/>
      <c r="I137" s="11"/>
      <c r="J137" s="11">
        <v>171.98999999999995</v>
      </c>
      <c r="K137" s="11"/>
      <c r="M137" s="11">
        <v>20</v>
      </c>
      <c r="N137" s="70"/>
      <c r="P137" s="201">
        <f t="shared" si="6"/>
        <v>8.5994999999999973</v>
      </c>
      <c r="Q137" s="201"/>
      <c r="R137" s="201"/>
      <c r="S137" s="201"/>
      <c r="T137" s="201">
        <f t="shared" si="7"/>
        <v>16</v>
      </c>
      <c r="U137" s="11"/>
      <c r="V137" s="11"/>
      <c r="W137" s="11"/>
      <c r="Y137" s="11">
        <v>171.98999999999995</v>
      </c>
      <c r="Z137" s="11">
        <f t="shared" si="4"/>
        <v>217.03</v>
      </c>
      <c r="AB137" s="11">
        <f t="shared" si="5"/>
        <v>109.72</v>
      </c>
      <c r="AC137" s="11">
        <v>258.23</v>
      </c>
      <c r="AD137" s="11"/>
      <c r="AE137" s="4"/>
      <c r="AF137" s="4"/>
    </row>
    <row r="138" spans="1:32">
      <c r="A138" s="56"/>
      <c r="B138" s="11"/>
      <c r="C138" s="11" t="s">
        <v>219</v>
      </c>
      <c r="D138" s="11"/>
      <c r="E138" s="11" t="s">
        <v>220</v>
      </c>
      <c r="F138" s="11">
        <v>392417</v>
      </c>
      <c r="G138" s="11"/>
      <c r="H138" s="11"/>
      <c r="I138" s="11"/>
      <c r="J138" s="11">
        <v>73825.609999999928</v>
      </c>
      <c r="K138" s="11"/>
      <c r="M138" s="11">
        <v>412</v>
      </c>
      <c r="N138" s="70"/>
      <c r="P138" s="201">
        <f t="shared" si="6"/>
        <v>179.1883737864076</v>
      </c>
      <c r="Q138" s="201"/>
      <c r="R138" s="201"/>
      <c r="S138" s="201"/>
      <c r="T138" s="201">
        <f t="shared" si="7"/>
        <v>952.46844660194176</v>
      </c>
      <c r="U138" s="11"/>
      <c r="V138" s="11"/>
      <c r="W138" s="11"/>
      <c r="Y138" s="11">
        <v>73825.609999999928</v>
      </c>
      <c r="Z138" s="11">
        <f t="shared" si="4"/>
        <v>93157.54</v>
      </c>
      <c r="AB138" s="11">
        <f t="shared" si="5"/>
        <v>47095.81</v>
      </c>
      <c r="AC138" s="11">
        <v>110842.83</v>
      </c>
      <c r="AD138" s="11"/>
      <c r="AE138" s="4"/>
      <c r="AF138" s="4"/>
    </row>
    <row r="139" spans="1:32">
      <c r="A139" s="56"/>
      <c r="B139" s="11"/>
      <c r="C139" s="11" t="s">
        <v>219</v>
      </c>
      <c r="D139" s="11"/>
      <c r="E139" s="11" t="s">
        <v>298</v>
      </c>
      <c r="F139" s="11">
        <v>1025</v>
      </c>
      <c r="G139" s="11"/>
      <c r="H139" s="11"/>
      <c r="I139" s="11"/>
      <c r="J139" s="11">
        <v>195.71</v>
      </c>
      <c r="K139" s="11"/>
      <c r="M139" s="11">
        <v>1</v>
      </c>
      <c r="N139" s="70"/>
      <c r="P139" s="201">
        <f t="shared" si="6"/>
        <v>195.71</v>
      </c>
      <c r="Q139" s="201"/>
      <c r="R139" s="201"/>
      <c r="S139" s="201"/>
      <c r="T139" s="201">
        <f t="shared" si="7"/>
        <v>1025</v>
      </c>
      <c r="U139" s="11"/>
      <c r="V139" s="11"/>
      <c r="W139" s="11"/>
      <c r="Y139" s="11">
        <v>195.71</v>
      </c>
      <c r="Z139" s="11">
        <f t="shared" si="4"/>
        <v>246.96</v>
      </c>
      <c r="AB139" s="11">
        <f t="shared" si="5"/>
        <v>124.85</v>
      </c>
      <c r="AC139" s="11">
        <v>293.83999999999997</v>
      </c>
      <c r="AD139" s="11"/>
      <c r="AE139" s="4"/>
      <c r="AF139" s="4"/>
    </row>
    <row r="140" spans="1:32">
      <c r="A140" s="56"/>
      <c r="B140" s="11"/>
      <c r="C140" s="11" t="s">
        <v>506</v>
      </c>
      <c r="D140" s="11"/>
      <c r="E140" s="11" t="s">
        <v>292</v>
      </c>
      <c r="F140" s="11">
        <v>434867</v>
      </c>
      <c r="G140" s="11"/>
      <c r="H140" s="11"/>
      <c r="I140" s="11"/>
      <c r="J140" s="11">
        <v>79325.23000000004</v>
      </c>
      <c r="K140" s="11"/>
      <c r="M140" s="11">
        <v>635</v>
      </c>
      <c r="N140" s="70"/>
      <c r="P140" s="201">
        <f t="shared" si="6"/>
        <v>124.92162204724416</v>
      </c>
      <c r="Q140" s="201"/>
      <c r="R140" s="201"/>
      <c r="S140" s="201"/>
      <c r="T140" s="201">
        <f t="shared" si="7"/>
        <v>684.82992125984254</v>
      </c>
      <c r="U140" s="11"/>
      <c r="V140" s="11"/>
      <c r="W140" s="11"/>
      <c r="Y140" s="11">
        <v>79325.23000000004</v>
      </c>
      <c r="Z140" s="11">
        <f t="shared" si="4"/>
        <v>100097.29</v>
      </c>
      <c r="AB140" s="11">
        <f t="shared" si="5"/>
        <v>50604.2</v>
      </c>
      <c r="AC140" s="11">
        <v>119100.04</v>
      </c>
      <c r="AD140" s="11"/>
      <c r="AE140" s="4"/>
      <c r="AF140" s="4"/>
    </row>
    <row r="141" spans="1:32">
      <c r="A141" s="56"/>
      <c r="B141" s="11"/>
      <c r="C141" s="11" t="s">
        <v>1259</v>
      </c>
      <c r="D141" s="11"/>
      <c r="E141" s="11" t="s">
        <v>548</v>
      </c>
      <c r="F141" s="11">
        <v>172</v>
      </c>
      <c r="G141" s="11"/>
      <c r="H141" s="11"/>
      <c r="I141" s="11"/>
      <c r="J141" s="11">
        <v>57.680000000000007</v>
      </c>
      <c r="K141" s="11"/>
      <c r="M141" s="11">
        <v>4</v>
      </c>
      <c r="N141" s="70"/>
      <c r="P141" s="201">
        <f t="shared" si="6"/>
        <v>14.420000000000002</v>
      </c>
      <c r="Q141" s="201"/>
      <c r="R141" s="201"/>
      <c r="S141" s="201"/>
      <c r="T141" s="201">
        <f t="shared" si="7"/>
        <v>43</v>
      </c>
      <c r="U141" s="11"/>
      <c r="V141" s="11"/>
      <c r="W141" s="11"/>
      <c r="Y141" s="11">
        <v>57.680000000000007</v>
      </c>
      <c r="Z141" s="11">
        <f t="shared" si="4"/>
        <v>72.78</v>
      </c>
      <c r="AB141" s="11">
        <f t="shared" si="5"/>
        <v>36.799999999999997</v>
      </c>
      <c r="AC141" s="11">
        <v>86.6</v>
      </c>
      <c r="AD141" s="11"/>
      <c r="AE141" s="4"/>
      <c r="AF141" s="4"/>
    </row>
    <row r="142" spans="1:32">
      <c r="A142" s="56"/>
      <c r="B142" s="11"/>
      <c r="C142" s="11" t="s">
        <v>461</v>
      </c>
      <c r="D142" s="11"/>
      <c r="E142" s="11" t="s">
        <v>462</v>
      </c>
      <c r="F142" s="11">
        <v>660095</v>
      </c>
      <c r="G142" s="11"/>
      <c r="H142" s="11"/>
      <c r="I142" s="11"/>
      <c r="J142" s="11">
        <v>123884.09999999993</v>
      </c>
      <c r="K142" s="11"/>
      <c r="M142" s="11">
        <v>1304</v>
      </c>
      <c r="N142" s="70"/>
      <c r="P142" s="201">
        <f t="shared" si="6"/>
        <v>95.003144171779084</v>
      </c>
      <c r="Q142" s="201"/>
      <c r="R142" s="201"/>
      <c r="S142" s="201"/>
      <c r="T142" s="201">
        <f t="shared" si="7"/>
        <v>506.20782208588957</v>
      </c>
      <c r="U142" s="11"/>
      <c r="V142" s="11"/>
      <c r="W142" s="11"/>
      <c r="Y142" s="11">
        <v>123884.09999999993</v>
      </c>
      <c r="Z142" s="11">
        <f t="shared" si="4"/>
        <v>156324.32</v>
      </c>
      <c r="AB142" s="11">
        <f t="shared" si="5"/>
        <v>79029.78</v>
      </c>
      <c r="AC142" s="11">
        <v>186001.37</v>
      </c>
      <c r="AD142" s="11"/>
      <c r="AE142" s="4"/>
      <c r="AF142" s="4"/>
    </row>
    <row r="143" spans="1:32">
      <c r="A143" s="56"/>
      <c r="B143" s="11"/>
      <c r="C143" s="11" t="s">
        <v>461</v>
      </c>
      <c r="D143" s="11"/>
      <c r="E143" s="11" t="s">
        <v>284</v>
      </c>
      <c r="F143" s="11">
        <v>1292</v>
      </c>
      <c r="G143" s="11"/>
      <c r="H143" s="11"/>
      <c r="I143" s="11"/>
      <c r="J143" s="11">
        <v>255.45</v>
      </c>
      <c r="K143" s="11"/>
      <c r="M143" s="11">
        <v>3</v>
      </c>
      <c r="N143" s="70"/>
      <c r="P143" s="201">
        <f t="shared" si="6"/>
        <v>85.149999999999991</v>
      </c>
      <c r="Q143" s="201"/>
      <c r="R143" s="201"/>
      <c r="S143" s="201"/>
      <c r="T143" s="201">
        <f t="shared" si="7"/>
        <v>430.66666666666669</v>
      </c>
      <c r="U143" s="11"/>
      <c r="V143" s="11"/>
      <c r="W143" s="11"/>
      <c r="Y143" s="11">
        <v>255.45</v>
      </c>
      <c r="Z143" s="11">
        <f t="shared" si="4"/>
        <v>322.33999999999997</v>
      </c>
      <c r="AB143" s="11">
        <f t="shared" si="5"/>
        <v>162.96</v>
      </c>
      <c r="AC143" s="11">
        <v>383.54</v>
      </c>
      <c r="AD143" s="11"/>
      <c r="AE143" s="4"/>
      <c r="AF143" s="4"/>
    </row>
    <row r="144" spans="1:32">
      <c r="A144" s="56"/>
      <c r="B144" s="11"/>
      <c r="C144" s="11" t="s">
        <v>391</v>
      </c>
      <c r="D144" s="11"/>
      <c r="E144" s="11" t="s">
        <v>392</v>
      </c>
      <c r="F144" s="11">
        <v>1792104</v>
      </c>
      <c r="G144" s="11"/>
      <c r="H144" s="11"/>
      <c r="I144" s="11"/>
      <c r="J144" s="11">
        <v>331980.3500000012</v>
      </c>
      <c r="K144" s="11"/>
      <c r="M144" s="11">
        <v>3373</v>
      </c>
      <c r="N144" s="70"/>
      <c r="P144" s="201">
        <f t="shared" si="6"/>
        <v>98.422872813519476</v>
      </c>
      <c r="Q144" s="201"/>
      <c r="R144" s="201"/>
      <c r="S144" s="201"/>
      <c r="T144" s="201">
        <f t="shared" si="7"/>
        <v>531.3086273347169</v>
      </c>
      <c r="U144" s="11"/>
      <c r="V144" s="11"/>
      <c r="W144" s="11"/>
      <c r="Y144" s="11">
        <v>331980.3500000012</v>
      </c>
      <c r="Z144" s="11">
        <f t="shared" si="4"/>
        <v>418912.53</v>
      </c>
      <c r="AB144" s="11">
        <f t="shared" si="5"/>
        <v>211781.29</v>
      </c>
      <c r="AC144" s="11">
        <v>498440.07</v>
      </c>
      <c r="AD144" s="11"/>
      <c r="AE144" s="4"/>
      <c r="AF144" s="4"/>
    </row>
    <row r="145" spans="1:32">
      <c r="A145" s="56"/>
      <c r="B145" s="11"/>
      <c r="C145" s="11" t="s">
        <v>391</v>
      </c>
      <c r="D145" s="11"/>
      <c r="E145" s="11" t="s">
        <v>408</v>
      </c>
      <c r="F145" s="11">
        <v>553</v>
      </c>
      <c r="G145" s="11"/>
      <c r="H145" s="11"/>
      <c r="I145" s="11"/>
      <c r="J145" s="11">
        <v>108.6</v>
      </c>
      <c r="K145" s="11"/>
      <c r="M145" s="11">
        <v>1</v>
      </c>
      <c r="N145" s="70"/>
      <c r="P145" s="201">
        <f t="shared" si="6"/>
        <v>108.6</v>
      </c>
      <c r="Q145" s="201"/>
      <c r="R145" s="201"/>
      <c r="S145" s="201"/>
      <c r="T145" s="201">
        <f t="shared" si="7"/>
        <v>553</v>
      </c>
      <c r="U145" s="11"/>
      <c r="V145" s="11"/>
      <c r="W145" s="11"/>
      <c r="Y145" s="11">
        <v>108.6</v>
      </c>
      <c r="Z145" s="11">
        <f t="shared" si="4"/>
        <v>137.04</v>
      </c>
      <c r="AB145" s="11">
        <f t="shared" si="5"/>
        <v>69.28</v>
      </c>
      <c r="AC145" s="11">
        <v>163.05000000000001</v>
      </c>
      <c r="AD145" s="11"/>
      <c r="AE145" s="4"/>
      <c r="AF145" s="4"/>
    </row>
    <row r="146" spans="1:32">
      <c r="A146" s="56"/>
      <c r="B146" s="11"/>
      <c r="C146" s="11" t="s">
        <v>221</v>
      </c>
      <c r="D146" s="11"/>
      <c r="E146" s="11" t="s">
        <v>222</v>
      </c>
      <c r="F146" s="11">
        <v>3454821</v>
      </c>
      <c r="G146" s="11"/>
      <c r="H146" s="11"/>
      <c r="I146" s="11"/>
      <c r="J146" s="11">
        <v>631771.84</v>
      </c>
      <c r="K146" s="11"/>
      <c r="M146" s="11">
        <v>6015</v>
      </c>
      <c r="N146" s="70"/>
      <c r="P146" s="201">
        <f t="shared" si="6"/>
        <v>105.03272485453033</v>
      </c>
      <c r="Q146" s="201"/>
      <c r="R146" s="201"/>
      <c r="S146" s="201"/>
      <c r="T146" s="201">
        <f t="shared" si="7"/>
        <v>574.36758104738158</v>
      </c>
      <c r="U146" s="11"/>
      <c r="V146" s="11"/>
      <c r="W146" s="11"/>
      <c r="Y146" s="11">
        <v>631771.84</v>
      </c>
      <c r="Z146" s="11">
        <f t="shared" si="4"/>
        <v>797207.25</v>
      </c>
      <c r="AB146" s="11">
        <f t="shared" si="5"/>
        <v>403028.24</v>
      </c>
      <c r="AC146" s="11">
        <v>948551.32</v>
      </c>
      <c r="AD146" s="11"/>
      <c r="AE146" s="4"/>
      <c r="AF146" s="4"/>
    </row>
    <row r="147" spans="1:32">
      <c r="A147" s="56"/>
      <c r="B147" s="11"/>
      <c r="C147" s="11" t="s">
        <v>521</v>
      </c>
      <c r="D147" s="11"/>
      <c r="E147" s="11" t="s">
        <v>323</v>
      </c>
      <c r="F147" s="11">
        <v>295519</v>
      </c>
      <c r="G147" s="11"/>
      <c r="H147" s="11"/>
      <c r="I147" s="11"/>
      <c r="J147" s="11">
        <v>54783.230000000032</v>
      </c>
      <c r="K147" s="11"/>
      <c r="M147" s="11">
        <v>371</v>
      </c>
      <c r="N147" s="70"/>
      <c r="P147" s="201">
        <f t="shared" si="6"/>
        <v>147.66369272237205</v>
      </c>
      <c r="Q147" s="201"/>
      <c r="R147" s="201"/>
      <c r="S147" s="201"/>
      <c r="T147" s="201">
        <f t="shared" si="7"/>
        <v>796.54716981132071</v>
      </c>
      <c r="U147" s="11"/>
      <c r="V147" s="11"/>
      <c r="W147" s="11"/>
      <c r="Y147" s="11">
        <v>54783.230000000032</v>
      </c>
      <c r="Z147" s="11">
        <f t="shared" si="4"/>
        <v>69128.740000000005</v>
      </c>
      <c r="AB147" s="11">
        <f t="shared" si="5"/>
        <v>34948.04</v>
      </c>
      <c r="AC147" s="11">
        <v>82252.33</v>
      </c>
      <c r="AD147" s="11"/>
      <c r="AE147" s="4"/>
      <c r="AF147" s="4"/>
    </row>
    <row r="148" spans="1:32">
      <c r="A148" s="56"/>
      <c r="B148" s="11"/>
      <c r="C148" s="11" t="s">
        <v>521</v>
      </c>
      <c r="D148" s="11"/>
      <c r="E148" s="11" t="s">
        <v>328</v>
      </c>
      <c r="F148" s="11">
        <v>434</v>
      </c>
      <c r="G148" s="11"/>
      <c r="H148" s="11"/>
      <c r="I148" s="11"/>
      <c r="J148" s="11">
        <v>86.11</v>
      </c>
      <c r="K148" s="11"/>
      <c r="M148" s="11">
        <v>1</v>
      </c>
      <c r="N148" s="70"/>
      <c r="P148" s="201">
        <f t="shared" si="6"/>
        <v>86.11</v>
      </c>
      <c r="Q148" s="201"/>
      <c r="R148" s="201"/>
      <c r="S148" s="201"/>
      <c r="T148" s="201">
        <f t="shared" si="7"/>
        <v>434</v>
      </c>
      <c r="U148" s="11"/>
      <c r="V148" s="11"/>
      <c r="W148" s="11"/>
      <c r="Y148" s="11">
        <v>86.11</v>
      </c>
      <c r="Z148" s="11">
        <f t="shared" si="4"/>
        <v>108.66</v>
      </c>
      <c r="AB148" s="11">
        <f t="shared" si="5"/>
        <v>54.93</v>
      </c>
      <c r="AC148" s="11">
        <v>129.29</v>
      </c>
      <c r="AD148" s="11"/>
      <c r="AE148" s="4"/>
      <c r="AF148" s="4"/>
    </row>
    <row r="149" spans="1:32">
      <c r="A149" s="56"/>
      <c r="B149" s="11"/>
      <c r="C149" s="11" t="s">
        <v>1332</v>
      </c>
      <c r="D149" s="11"/>
      <c r="E149" s="11" t="s">
        <v>385</v>
      </c>
      <c r="F149" s="11">
        <v>94</v>
      </c>
      <c r="G149" s="11"/>
      <c r="H149" s="11"/>
      <c r="I149" s="11"/>
      <c r="J149" s="11">
        <v>23.09</v>
      </c>
      <c r="K149" s="11"/>
      <c r="M149" s="11">
        <v>1</v>
      </c>
      <c r="N149" s="70"/>
      <c r="P149" s="201">
        <f t="shared" si="6"/>
        <v>23.09</v>
      </c>
      <c r="Q149" s="201"/>
      <c r="R149" s="201"/>
      <c r="S149" s="201"/>
      <c r="T149" s="201">
        <f t="shared" si="7"/>
        <v>94</v>
      </c>
      <c r="U149" s="11"/>
      <c r="V149" s="11"/>
      <c r="W149" s="11"/>
      <c r="Y149" s="11">
        <v>23.09</v>
      </c>
      <c r="Z149" s="11">
        <f t="shared" si="4"/>
        <v>29.14</v>
      </c>
      <c r="AB149" s="11">
        <f t="shared" si="5"/>
        <v>14.73</v>
      </c>
      <c r="AC149" s="11">
        <v>34.67</v>
      </c>
      <c r="AD149" s="11"/>
      <c r="AE149" s="4"/>
      <c r="AF149" s="4"/>
    </row>
    <row r="150" spans="1:32">
      <c r="A150" s="56"/>
      <c r="B150" s="11"/>
      <c r="C150" s="11" t="s">
        <v>193</v>
      </c>
      <c r="D150" s="11"/>
      <c r="E150" s="11" t="s">
        <v>192</v>
      </c>
      <c r="F150" s="11">
        <v>638228</v>
      </c>
      <c r="G150" s="11"/>
      <c r="H150" s="11"/>
      <c r="I150" s="11"/>
      <c r="J150" s="11">
        <v>122550.92000000109</v>
      </c>
      <c r="K150" s="11"/>
      <c r="M150" s="11">
        <v>1820</v>
      </c>
      <c r="N150" s="70"/>
      <c r="P150" s="201">
        <f t="shared" si="6"/>
        <v>67.335670329670933</v>
      </c>
      <c r="Q150" s="201"/>
      <c r="R150" s="201"/>
      <c r="S150" s="201"/>
      <c r="T150" s="201">
        <f t="shared" si="7"/>
        <v>350.67472527472529</v>
      </c>
      <c r="U150" s="11"/>
      <c r="V150" s="11"/>
      <c r="W150" s="11"/>
      <c r="Y150" s="11">
        <v>122550.92000000109</v>
      </c>
      <c r="Z150" s="11">
        <f t="shared" ref="Z150:Z213" si="8">ROUND($Z$629*Y150/$Y$629,2)</f>
        <v>154642.03</v>
      </c>
      <c r="AB150" s="11">
        <f t="shared" ref="AB150:AB213" si="9">ROUND($AB$629*Y150/$Y$629,2)</f>
        <v>78179.3</v>
      </c>
      <c r="AC150" s="11">
        <v>183999.71</v>
      </c>
      <c r="AD150" s="11"/>
      <c r="AE150" s="4"/>
      <c r="AF150" s="4"/>
    </row>
    <row r="151" spans="1:32">
      <c r="A151" s="56"/>
      <c r="B151" s="11"/>
      <c r="C151" s="11" t="s">
        <v>302</v>
      </c>
      <c r="D151" s="11"/>
      <c r="E151" s="11" t="s">
        <v>301</v>
      </c>
      <c r="F151" s="11">
        <v>560972</v>
      </c>
      <c r="G151" s="11"/>
      <c r="H151" s="11"/>
      <c r="I151" s="11"/>
      <c r="J151" s="11">
        <v>102319.44000000003</v>
      </c>
      <c r="K151" s="11"/>
      <c r="M151" s="11">
        <v>997</v>
      </c>
      <c r="N151" s="70"/>
      <c r="P151" s="201">
        <f t="shared" ref="P151:P214" si="10">J151/M151</f>
        <v>102.62732196589772</v>
      </c>
      <c r="Q151" s="201"/>
      <c r="R151" s="201"/>
      <c r="S151" s="201"/>
      <c r="T151" s="201">
        <f t="shared" ref="T151:T214" si="11">F151/M151</f>
        <v>562.65997993981944</v>
      </c>
      <c r="U151" s="11"/>
      <c r="V151" s="11"/>
      <c r="W151" s="11"/>
      <c r="Y151" s="11">
        <v>102319.44000000003</v>
      </c>
      <c r="Z151" s="11">
        <f t="shared" si="8"/>
        <v>129112.75</v>
      </c>
      <c r="AB151" s="11">
        <f t="shared" si="9"/>
        <v>65272.97</v>
      </c>
      <c r="AC151" s="11">
        <v>153623.88</v>
      </c>
      <c r="AD151" s="11"/>
      <c r="AE151" s="4"/>
      <c r="AF151" s="4"/>
    </row>
    <row r="152" spans="1:32">
      <c r="A152" s="56"/>
      <c r="B152" s="11"/>
      <c r="C152" s="11" t="s">
        <v>525</v>
      </c>
      <c r="D152" s="11"/>
      <c r="E152" s="11" t="s">
        <v>526</v>
      </c>
      <c r="F152" s="11">
        <v>315413</v>
      </c>
      <c r="G152" s="11"/>
      <c r="H152" s="11"/>
      <c r="I152" s="11"/>
      <c r="J152" s="11">
        <v>57552.680000000037</v>
      </c>
      <c r="K152" s="11"/>
      <c r="M152" s="11">
        <v>336</v>
      </c>
      <c r="N152" s="70"/>
      <c r="P152" s="201">
        <f t="shared" si="10"/>
        <v>171.28773809523821</v>
      </c>
      <c r="Q152" s="201"/>
      <c r="R152" s="201"/>
      <c r="S152" s="201"/>
      <c r="T152" s="201">
        <f t="shared" si="11"/>
        <v>938.72916666666663</v>
      </c>
      <c r="U152" s="11"/>
      <c r="V152" s="11"/>
      <c r="W152" s="11"/>
      <c r="Y152" s="11">
        <v>57552.680000000037</v>
      </c>
      <c r="Z152" s="11">
        <f t="shared" si="8"/>
        <v>72623.39</v>
      </c>
      <c r="AB152" s="11">
        <f t="shared" si="9"/>
        <v>36714.769999999997</v>
      </c>
      <c r="AC152" s="11">
        <v>86410.42</v>
      </c>
      <c r="AD152" s="11"/>
      <c r="AE152" s="4"/>
      <c r="AF152" s="4"/>
    </row>
    <row r="153" spans="1:32">
      <c r="A153" s="56"/>
      <c r="B153" s="11"/>
      <c r="C153" s="11" t="s">
        <v>525</v>
      </c>
      <c r="D153" s="11"/>
      <c r="E153" s="11" t="s">
        <v>330</v>
      </c>
      <c r="F153" s="11">
        <v>685</v>
      </c>
      <c r="G153" s="11"/>
      <c r="H153" s="11"/>
      <c r="I153" s="11"/>
      <c r="J153" s="11">
        <v>133.07</v>
      </c>
      <c r="K153" s="11"/>
      <c r="M153" s="11">
        <v>1</v>
      </c>
      <c r="N153" s="70"/>
      <c r="P153" s="201">
        <f t="shared" si="10"/>
        <v>133.07</v>
      </c>
      <c r="Q153" s="201"/>
      <c r="R153" s="201"/>
      <c r="S153" s="201"/>
      <c r="T153" s="201">
        <f t="shared" si="11"/>
        <v>685</v>
      </c>
      <c r="U153" s="11"/>
      <c r="V153" s="11"/>
      <c r="W153" s="11"/>
      <c r="Y153" s="11">
        <v>133.07</v>
      </c>
      <c r="Z153" s="11">
        <f t="shared" si="8"/>
        <v>167.92</v>
      </c>
      <c r="AB153" s="11">
        <f t="shared" si="9"/>
        <v>84.89</v>
      </c>
      <c r="AC153" s="11">
        <v>199.79</v>
      </c>
      <c r="AD153" s="11"/>
      <c r="AE153" s="4"/>
      <c r="AF153" s="4"/>
    </row>
    <row r="154" spans="1:32">
      <c r="A154" s="56"/>
      <c r="B154" s="11"/>
      <c r="C154" s="11" t="s">
        <v>1333</v>
      </c>
      <c r="D154" s="11"/>
      <c r="E154" s="11" t="s">
        <v>312</v>
      </c>
      <c r="F154" s="11">
        <v>1489</v>
      </c>
      <c r="G154" s="11"/>
      <c r="H154" s="11"/>
      <c r="I154" s="11"/>
      <c r="J154" s="11">
        <v>295.89</v>
      </c>
      <c r="K154" s="11"/>
      <c r="M154" s="11">
        <v>3</v>
      </c>
      <c r="N154" s="70"/>
      <c r="P154" s="201">
        <f t="shared" si="10"/>
        <v>98.63</v>
      </c>
      <c r="Q154" s="201"/>
      <c r="R154" s="201"/>
      <c r="S154" s="201"/>
      <c r="T154" s="201">
        <f t="shared" si="11"/>
        <v>496.33333333333331</v>
      </c>
      <c r="U154" s="11"/>
      <c r="V154" s="11"/>
      <c r="W154" s="11"/>
      <c r="Y154" s="11">
        <v>295.89</v>
      </c>
      <c r="Z154" s="11">
        <f t="shared" si="8"/>
        <v>373.37</v>
      </c>
      <c r="AB154" s="11">
        <f t="shared" si="9"/>
        <v>188.76</v>
      </c>
      <c r="AC154" s="11">
        <v>444.25</v>
      </c>
      <c r="AD154" s="11"/>
      <c r="AE154" s="4"/>
      <c r="AF154" s="4"/>
    </row>
    <row r="155" spans="1:32">
      <c r="A155" s="56"/>
      <c r="B155" s="11"/>
      <c r="C155" s="11" t="s">
        <v>565</v>
      </c>
      <c r="D155" s="11"/>
      <c r="E155" s="11" t="s">
        <v>379</v>
      </c>
      <c r="F155" s="11">
        <v>178385</v>
      </c>
      <c r="G155" s="11"/>
      <c r="H155" s="11"/>
      <c r="I155" s="11"/>
      <c r="J155" s="11">
        <v>33037.94999999999</v>
      </c>
      <c r="K155" s="11"/>
      <c r="M155" s="11">
        <v>237</v>
      </c>
      <c r="N155" s="70"/>
      <c r="P155" s="201">
        <f t="shared" si="10"/>
        <v>139.40063291139236</v>
      </c>
      <c r="Q155" s="201"/>
      <c r="R155" s="201"/>
      <c r="S155" s="201"/>
      <c r="T155" s="201">
        <f t="shared" si="11"/>
        <v>752.67932489451482</v>
      </c>
      <c r="U155" s="11"/>
      <c r="V155" s="11"/>
      <c r="W155" s="11"/>
      <c r="Y155" s="11">
        <v>33037.94999999999</v>
      </c>
      <c r="Z155" s="11">
        <f t="shared" si="8"/>
        <v>41689.25</v>
      </c>
      <c r="AB155" s="11">
        <f t="shared" si="9"/>
        <v>21076.01</v>
      </c>
      <c r="AC155" s="11">
        <v>49603.65</v>
      </c>
      <c r="AD155" s="11"/>
      <c r="AE155" s="4"/>
      <c r="AF155" s="4"/>
    </row>
    <row r="156" spans="1:32">
      <c r="A156" s="56"/>
      <c r="B156" s="11"/>
      <c r="C156" s="11" t="s">
        <v>1261</v>
      </c>
      <c r="D156" s="11"/>
      <c r="E156" s="11" t="s">
        <v>237</v>
      </c>
      <c r="F156" s="11">
        <v>1204</v>
      </c>
      <c r="G156" s="11"/>
      <c r="H156" s="11"/>
      <c r="I156" s="11"/>
      <c r="J156" s="11">
        <v>250.89</v>
      </c>
      <c r="K156" s="11"/>
      <c r="M156" s="11">
        <v>5</v>
      </c>
      <c r="N156" s="70"/>
      <c r="P156" s="201">
        <f t="shared" si="10"/>
        <v>50.177999999999997</v>
      </c>
      <c r="Q156" s="201"/>
      <c r="R156" s="201"/>
      <c r="S156" s="201"/>
      <c r="T156" s="201">
        <f t="shared" si="11"/>
        <v>240.8</v>
      </c>
      <c r="U156" s="11"/>
      <c r="V156" s="11"/>
      <c r="W156" s="11"/>
      <c r="Y156" s="11">
        <v>250.89</v>
      </c>
      <c r="Z156" s="11">
        <f t="shared" si="8"/>
        <v>316.58999999999997</v>
      </c>
      <c r="AB156" s="11">
        <f t="shared" si="9"/>
        <v>160.05000000000001</v>
      </c>
      <c r="AC156" s="11">
        <v>376.69</v>
      </c>
      <c r="AD156" s="11"/>
      <c r="AE156" s="4"/>
      <c r="AF156" s="4"/>
    </row>
    <row r="157" spans="1:32">
      <c r="A157" s="56"/>
      <c r="B157" s="11"/>
      <c r="C157" s="11" t="s">
        <v>579</v>
      </c>
      <c r="D157" s="11"/>
      <c r="E157" s="11" t="s">
        <v>400</v>
      </c>
      <c r="F157" s="11">
        <v>69261</v>
      </c>
      <c r="G157" s="11"/>
      <c r="H157" s="11"/>
      <c r="I157" s="11"/>
      <c r="J157" s="11">
        <v>12276.069999999998</v>
      </c>
      <c r="K157" s="11"/>
      <c r="M157" s="11">
        <v>102</v>
      </c>
      <c r="N157" s="70"/>
      <c r="P157" s="201">
        <f t="shared" si="10"/>
        <v>120.35362745098037</v>
      </c>
      <c r="Q157" s="201"/>
      <c r="R157" s="201"/>
      <c r="S157" s="201"/>
      <c r="T157" s="201">
        <f t="shared" si="11"/>
        <v>679.02941176470586</v>
      </c>
      <c r="U157" s="11"/>
      <c r="V157" s="11"/>
      <c r="W157" s="11"/>
      <c r="Y157" s="11">
        <v>12276.069999999998</v>
      </c>
      <c r="Z157" s="11">
        <f t="shared" si="8"/>
        <v>15490.67</v>
      </c>
      <c r="AB157" s="11">
        <f t="shared" si="9"/>
        <v>7831.31</v>
      </c>
      <c r="AC157" s="11">
        <v>18431.47</v>
      </c>
      <c r="AD157" s="11"/>
      <c r="AE157" s="4"/>
      <c r="AF157" s="4"/>
    </row>
    <row r="158" spans="1:32">
      <c r="A158" s="56"/>
      <c r="B158" s="11"/>
      <c r="C158" s="11" t="s">
        <v>464</v>
      </c>
      <c r="D158" s="11"/>
      <c r="E158" s="11" t="s">
        <v>465</v>
      </c>
      <c r="F158" s="11">
        <v>131512</v>
      </c>
      <c r="G158" s="11"/>
      <c r="H158" s="11"/>
      <c r="I158" s="11"/>
      <c r="J158" s="11">
        <v>23302.279999999981</v>
      </c>
      <c r="K158" s="11"/>
      <c r="M158" s="11">
        <v>204</v>
      </c>
      <c r="N158" s="70"/>
      <c r="P158" s="201">
        <f t="shared" si="10"/>
        <v>114.22686274509795</v>
      </c>
      <c r="Q158" s="201"/>
      <c r="R158" s="201"/>
      <c r="S158" s="201"/>
      <c r="T158" s="201">
        <f t="shared" si="11"/>
        <v>644.66666666666663</v>
      </c>
      <c r="U158" s="11"/>
      <c r="V158" s="11"/>
      <c r="W158" s="11"/>
      <c r="Y158" s="11">
        <v>23302.279999999981</v>
      </c>
      <c r="Z158" s="11">
        <f t="shared" si="8"/>
        <v>29404.2</v>
      </c>
      <c r="AB158" s="11">
        <f t="shared" si="9"/>
        <v>14865.3</v>
      </c>
      <c r="AC158" s="11">
        <v>34986.379999999997</v>
      </c>
      <c r="AD158" s="11"/>
      <c r="AE158" s="4"/>
      <c r="AF158" s="4"/>
    </row>
    <row r="159" spans="1:32">
      <c r="A159" s="56"/>
      <c r="B159" s="11"/>
      <c r="C159" s="11" t="s">
        <v>393</v>
      </c>
      <c r="D159" s="11"/>
      <c r="E159" s="11" t="s">
        <v>385</v>
      </c>
      <c r="F159" s="11">
        <v>6196</v>
      </c>
      <c r="G159" s="11"/>
      <c r="H159" s="11"/>
      <c r="I159" s="11"/>
      <c r="J159" s="11">
        <v>1197.3900000000001</v>
      </c>
      <c r="K159" s="11"/>
      <c r="M159" s="11">
        <v>8</v>
      </c>
      <c r="N159" s="70"/>
      <c r="P159" s="201">
        <f t="shared" si="10"/>
        <v>149.67375000000001</v>
      </c>
      <c r="Q159" s="201"/>
      <c r="R159" s="201"/>
      <c r="S159" s="201"/>
      <c r="T159" s="201">
        <f t="shared" si="11"/>
        <v>774.5</v>
      </c>
      <c r="U159" s="11"/>
      <c r="V159" s="11"/>
      <c r="W159" s="11"/>
      <c r="Y159" s="11">
        <v>1197.3900000000001</v>
      </c>
      <c r="Z159" s="11">
        <f t="shared" si="8"/>
        <v>1510.94</v>
      </c>
      <c r="AB159" s="11">
        <f t="shared" si="9"/>
        <v>763.85</v>
      </c>
      <c r="AC159" s="11">
        <v>1797.78</v>
      </c>
      <c r="AD159" s="11"/>
      <c r="AE159" s="4"/>
      <c r="AF159" s="4"/>
    </row>
    <row r="160" spans="1:32">
      <c r="A160" s="56"/>
      <c r="B160" s="11"/>
      <c r="C160" s="11" t="s">
        <v>393</v>
      </c>
      <c r="D160" s="11"/>
      <c r="E160" s="11" t="s">
        <v>394</v>
      </c>
      <c r="F160" s="11">
        <v>186816</v>
      </c>
      <c r="G160" s="11"/>
      <c r="H160" s="11"/>
      <c r="I160" s="11"/>
      <c r="J160" s="11">
        <v>34773.42</v>
      </c>
      <c r="K160" s="11"/>
      <c r="M160" s="11">
        <v>242</v>
      </c>
      <c r="N160" s="70"/>
      <c r="P160" s="201">
        <f t="shared" si="10"/>
        <v>143.69181818181818</v>
      </c>
      <c r="Q160" s="201"/>
      <c r="R160" s="201"/>
      <c r="S160" s="201"/>
      <c r="T160" s="201">
        <f t="shared" si="11"/>
        <v>771.96694214876038</v>
      </c>
      <c r="U160" s="11"/>
      <c r="V160" s="11"/>
      <c r="W160" s="11"/>
      <c r="Y160" s="11">
        <v>34773.42</v>
      </c>
      <c r="Z160" s="11">
        <f t="shared" si="8"/>
        <v>43879.17</v>
      </c>
      <c r="AB160" s="11">
        <f t="shared" si="9"/>
        <v>22183.119999999999</v>
      </c>
      <c r="AC160" s="11">
        <v>52209.31</v>
      </c>
      <c r="AD160" s="11"/>
      <c r="AE160" s="4"/>
      <c r="AF160" s="4"/>
    </row>
    <row r="161" spans="1:32">
      <c r="A161" s="56"/>
      <c r="B161" s="11"/>
      <c r="C161" s="11" t="s">
        <v>393</v>
      </c>
      <c r="D161" s="11"/>
      <c r="E161" s="11" t="s">
        <v>441</v>
      </c>
      <c r="F161" s="11">
        <v>1509</v>
      </c>
      <c r="G161" s="11"/>
      <c r="H161" s="11"/>
      <c r="I161" s="11"/>
      <c r="J161" s="11">
        <v>285.88</v>
      </c>
      <c r="K161" s="11"/>
      <c r="M161" s="11">
        <v>1</v>
      </c>
      <c r="N161" s="70"/>
      <c r="P161" s="201">
        <f t="shared" si="10"/>
        <v>285.88</v>
      </c>
      <c r="Q161" s="201"/>
      <c r="R161" s="201"/>
      <c r="S161" s="201"/>
      <c r="T161" s="201">
        <f t="shared" si="11"/>
        <v>1509</v>
      </c>
      <c r="U161" s="11"/>
      <c r="V161" s="11"/>
      <c r="W161" s="11"/>
      <c r="Y161" s="11">
        <v>285.88</v>
      </c>
      <c r="Z161" s="11">
        <f t="shared" si="8"/>
        <v>360.74</v>
      </c>
      <c r="AB161" s="11">
        <f t="shared" si="9"/>
        <v>182.37</v>
      </c>
      <c r="AC161" s="11">
        <v>429.22</v>
      </c>
      <c r="AD161" s="11"/>
      <c r="AE161" s="4"/>
      <c r="AF161" s="4"/>
    </row>
    <row r="162" spans="1:32">
      <c r="A162" s="56"/>
      <c r="B162" s="11"/>
      <c r="C162" s="11" t="s">
        <v>367</v>
      </c>
      <c r="D162" s="11"/>
      <c r="E162" s="11" t="s">
        <v>368</v>
      </c>
      <c r="F162" s="11">
        <v>382731</v>
      </c>
      <c r="G162" s="11"/>
      <c r="H162" s="11"/>
      <c r="I162" s="11"/>
      <c r="J162" s="11">
        <v>72738.820000000051</v>
      </c>
      <c r="K162" s="11"/>
      <c r="M162" s="11">
        <v>668</v>
      </c>
      <c r="N162" s="70"/>
      <c r="P162" s="201">
        <f t="shared" si="10"/>
        <v>108.89044910179648</v>
      </c>
      <c r="Q162" s="201"/>
      <c r="R162" s="201"/>
      <c r="S162" s="201"/>
      <c r="T162" s="201">
        <f t="shared" si="11"/>
        <v>572.95059880239523</v>
      </c>
      <c r="U162" s="11"/>
      <c r="V162" s="11"/>
      <c r="W162" s="11"/>
      <c r="Y162" s="11">
        <v>72738.820000000051</v>
      </c>
      <c r="Z162" s="11">
        <f t="shared" si="8"/>
        <v>91786.17</v>
      </c>
      <c r="AB162" s="11">
        <f t="shared" si="9"/>
        <v>46402.51</v>
      </c>
      <c r="AC162" s="11">
        <v>109211.11</v>
      </c>
      <c r="AD162" s="11"/>
      <c r="AE162" s="4"/>
      <c r="AF162" s="4"/>
    </row>
    <row r="163" spans="1:32">
      <c r="A163" s="56"/>
      <c r="B163" s="11"/>
      <c r="C163" s="11" t="s">
        <v>620</v>
      </c>
      <c r="D163" s="11"/>
      <c r="E163" s="11" t="s">
        <v>575</v>
      </c>
      <c r="F163" s="11">
        <v>73253</v>
      </c>
      <c r="G163" s="11"/>
      <c r="H163" s="11"/>
      <c r="I163" s="11"/>
      <c r="J163" s="11">
        <v>13895.09</v>
      </c>
      <c r="K163" s="11"/>
      <c r="M163" s="11">
        <v>118</v>
      </c>
      <c r="N163" s="70"/>
      <c r="P163" s="201">
        <f t="shared" si="10"/>
        <v>117.755</v>
      </c>
      <c r="Q163" s="201"/>
      <c r="R163" s="201"/>
      <c r="S163" s="201"/>
      <c r="T163" s="201">
        <f t="shared" si="11"/>
        <v>620.78813559322032</v>
      </c>
      <c r="U163" s="11"/>
      <c r="V163" s="11"/>
      <c r="W163" s="11"/>
      <c r="Y163" s="11">
        <v>13895.09</v>
      </c>
      <c r="Z163" s="11">
        <f t="shared" si="8"/>
        <v>17533.650000000001</v>
      </c>
      <c r="AB163" s="11">
        <f t="shared" si="9"/>
        <v>8864.14</v>
      </c>
      <c r="AC163" s="11">
        <v>20862.29</v>
      </c>
      <c r="AD163" s="11"/>
      <c r="AE163" s="4"/>
      <c r="AF163" s="4"/>
    </row>
    <row r="164" spans="1:32">
      <c r="A164" s="56"/>
      <c r="B164" s="11"/>
      <c r="C164" s="11" t="s">
        <v>327</v>
      </c>
      <c r="D164" s="11"/>
      <c r="E164" s="11" t="s">
        <v>328</v>
      </c>
      <c r="F164" s="11">
        <v>338953</v>
      </c>
      <c r="G164" s="11"/>
      <c r="H164" s="11"/>
      <c r="I164" s="11"/>
      <c r="J164" s="11">
        <v>65011.760000000009</v>
      </c>
      <c r="K164" s="11"/>
      <c r="M164" s="11">
        <v>890</v>
      </c>
      <c r="N164" s="70"/>
      <c r="P164" s="201">
        <f t="shared" si="10"/>
        <v>73.046921348314612</v>
      </c>
      <c r="Q164" s="201"/>
      <c r="R164" s="201"/>
      <c r="S164" s="201"/>
      <c r="T164" s="201">
        <f t="shared" si="11"/>
        <v>380.84606741573032</v>
      </c>
      <c r="U164" s="11"/>
      <c r="V164" s="11"/>
      <c r="W164" s="11"/>
      <c r="Y164" s="11">
        <v>65011.760000000009</v>
      </c>
      <c r="Z164" s="11">
        <f t="shared" si="8"/>
        <v>82035.7</v>
      </c>
      <c r="AB164" s="11">
        <f t="shared" si="9"/>
        <v>41473.160000000003</v>
      </c>
      <c r="AC164" s="11">
        <v>97609.59</v>
      </c>
      <c r="AD164" s="11"/>
      <c r="AE164" s="4"/>
      <c r="AF164" s="4"/>
    </row>
    <row r="165" spans="1:32">
      <c r="A165" s="56"/>
      <c r="B165" s="11"/>
      <c r="C165" s="11" t="s">
        <v>327</v>
      </c>
      <c r="D165" s="11"/>
      <c r="E165" s="11" t="s">
        <v>348</v>
      </c>
      <c r="F165" s="11">
        <v>736</v>
      </c>
      <c r="G165" s="11"/>
      <c r="H165" s="11"/>
      <c r="I165" s="11"/>
      <c r="J165" s="11">
        <v>142.71</v>
      </c>
      <c r="K165" s="11"/>
      <c r="M165" s="11">
        <v>1</v>
      </c>
      <c r="N165" s="70"/>
      <c r="P165" s="201">
        <f t="shared" si="10"/>
        <v>142.71</v>
      </c>
      <c r="Q165" s="201"/>
      <c r="R165" s="201"/>
      <c r="S165" s="201"/>
      <c r="T165" s="201">
        <f t="shared" si="11"/>
        <v>736</v>
      </c>
      <c r="U165" s="11"/>
      <c r="V165" s="11"/>
      <c r="W165" s="11"/>
      <c r="Y165" s="11">
        <v>142.71</v>
      </c>
      <c r="Z165" s="11">
        <f t="shared" si="8"/>
        <v>180.08</v>
      </c>
      <c r="AB165" s="11">
        <f t="shared" si="9"/>
        <v>91.04</v>
      </c>
      <c r="AC165" s="11">
        <v>214.27</v>
      </c>
      <c r="AD165" s="11"/>
      <c r="AE165" s="4"/>
      <c r="AF165" s="4"/>
    </row>
    <row r="166" spans="1:32">
      <c r="A166" s="56"/>
      <c r="B166" s="11"/>
      <c r="C166" s="11" t="s">
        <v>327</v>
      </c>
      <c r="D166" s="11"/>
      <c r="E166" s="11" t="s">
        <v>366</v>
      </c>
      <c r="F166" s="11">
        <v>1980</v>
      </c>
      <c r="G166" s="11"/>
      <c r="H166" s="11"/>
      <c r="I166" s="11"/>
      <c r="J166" s="11">
        <v>378.44</v>
      </c>
      <c r="K166" s="11"/>
      <c r="M166" s="11">
        <v>2</v>
      </c>
      <c r="N166" s="70"/>
      <c r="P166" s="201">
        <f t="shared" si="10"/>
        <v>189.22</v>
      </c>
      <c r="Q166" s="201"/>
      <c r="R166" s="201"/>
      <c r="S166" s="201"/>
      <c r="T166" s="201">
        <f t="shared" si="11"/>
        <v>990</v>
      </c>
      <c r="U166" s="11"/>
      <c r="V166" s="11"/>
      <c r="W166" s="11"/>
      <c r="Y166" s="11">
        <v>378.44</v>
      </c>
      <c r="Z166" s="11">
        <f t="shared" si="8"/>
        <v>477.54</v>
      </c>
      <c r="AB166" s="11">
        <f t="shared" si="9"/>
        <v>241.42</v>
      </c>
      <c r="AC166" s="11">
        <v>568.20000000000005</v>
      </c>
      <c r="AD166" s="11"/>
      <c r="AE166" s="4"/>
      <c r="AF166" s="4"/>
    </row>
    <row r="167" spans="1:32">
      <c r="A167" s="56"/>
      <c r="B167" s="11"/>
      <c r="C167" s="11" t="s">
        <v>327</v>
      </c>
      <c r="D167" s="11"/>
      <c r="E167" s="11" t="s">
        <v>379</v>
      </c>
      <c r="F167" s="11">
        <v>972</v>
      </c>
      <c r="G167" s="11"/>
      <c r="H167" s="11"/>
      <c r="I167" s="11"/>
      <c r="J167" s="11">
        <v>191.59</v>
      </c>
      <c r="K167" s="11"/>
      <c r="M167" s="11">
        <v>2</v>
      </c>
      <c r="N167" s="70"/>
      <c r="P167" s="201">
        <f t="shared" si="10"/>
        <v>95.795000000000002</v>
      </c>
      <c r="Q167" s="201"/>
      <c r="R167" s="201"/>
      <c r="S167" s="201"/>
      <c r="T167" s="201">
        <f t="shared" si="11"/>
        <v>486</v>
      </c>
      <c r="U167" s="11"/>
      <c r="V167" s="11"/>
      <c r="W167" s="11"/>
      <c r="Y167" s="11">
        <v>191.59</v>
      </c>
      <c r="Z167" s="11">
        <f t="shared" si="8"/>
        <v>241.76</v>
      </c>
      <c r="AB167" s="11">
        <f t="shared" si="9"/>
        <v>122.22</v>
      </c>
      <c r="AC167" s="11">
        <v>287.66000000000003</v>
      </c>
      <c r="AD167" s="11"/>
      <c r="AE167" s="4"/>
      <c r="AF167" s="4"/>
    </row>
    <row r="168" spans="1:32">
      <c r="A168" s="56"/>
      <c r="B168" s="11"/>
      <c r="C168" s="11" t="s">
        <v>1334</v>
      </c>
      <c r="D168" s="11"/>
      <c r="E168" s="11" t="s">
        <v>294</v>
      </c>
      <c r="F168" s="11">
        <v>110191</v>
      </c>
      <c r="G168" s="11"/>
      <c r="H168" s="11"/>
      <c r="I168" s="11"/>
      <c r="J168" s="11">
        <v>20076.649999999987</v>
      </c>
      <c r="K168" s="11"/>
      <c r="M168" s="11">
        <v>210</v>
      </c>
      <c r="N168" s="70"/>
      <c r="P168" s="201">
        <f t="shared" si="10"/>
        <v>95.603095238095179</v>
      </c>
      <c r="Q168" s="201"/>
      <c r="R168" s="201"/>
      <c r="S168" s="201"/>
      <c r="T168" s="201">
        <f t="shared" si="11"/>
        <v>524.71904761904761</v>
      </c>
      <c r="U168" s="11"/>
      <c r="V168" s="11"/>
      <c r="W168" s="11"/>
      <c r="Y168" s="11">
        <v>20076.649999999987</v>
      </c>
      <c r="Z168" s="11">
        <f t="shared" si="8"/>
        <v>25333.91</v>
      </c>
      <c r="AB168" s="11">
        <f t="shared" si="9"/>
        <v>12807.56</v>
      </c>
      <c r="AC168" s="11">
        <v>30143.37</v>
      </c>
      <c r="AD168" s="11"/>
      <c r="AE168" s="4"/>
      <c r="AF168" s="4"/>
    </row>
    <row r="169" spans="1:32">
      <c r="A169" s="56"/>
      <c r="B169" s="11"/>
      <c r="C169" s="11" t="s">
        <v>1334</v>
      </c>
      <c r="D169" s="11"/>
      <c r="E169" s="11" t="s">
        <v>296</v>
      </c>
      <c r="F169" s="11">
        <v>365</v>
      </c>
      <c r="G169" s="11"/>
      <c r="H169" s="11"/>
      <c r="I169" s="11"/>
      <c r="J169" s="11">
        <v>72.78</v>
      </c>
      <c r="K169" s="11"/>
      <c r="M169" s="11">
        <v>1</v>
      </c>
      <c r="N169" s="70"/>
      <c r="P169" s="201">
        <f t="shared" si="10"/>
        <v>72.78</v>
      </c>
      <c r="Q169" s="201"/>
      <c r="R169" s="201"/>
      <c r="S169" s="201"/>
      <c r="T169" s="201">
        <f t="shared" si="11"/>
        <v>365</v>
      </c>
      <c r="U169" s="11"/>
      <c r="V169" s="11"/>
      <c r="W169" s="11"/>
      <c r="Y169" s="11">
        <v>72.78</v>
      </c>
      <c r="Z169" s="11">
        <f t="shared" si="8"/>
        <v>91.84</v>
      </c>
      <c r="AB169" s="11">
        <f t="shared" si="9"/>
        <v>46.43</v>
      </c>
      <c r="AC169" s="11">
        <v>109.27</v>
      </c>
      <c r="AD169" s="11"/>
      <c r="AE169" s="4"/>
      <c r="AF169" s="4"/>
    </row>
    <row r="170" spans="1:32">
      <c r="A170" s="56"/>
      <c r="B170" s="11"/>
      <c r="C170" s="11" t="s">
        <v>1334</v>
      </c>
      <c r="D170" s="11"/>
      <c r="E170" s="11" t="s">
        <v>1335</v>
      </c>
      <c r="F170" s="11">
        <v>1218</v>
      </c>
      <c r="G170" s="11"/>
      <c r="H170" s="11"/>
      <c r="I170" s="11"/>
      <c r="J170" s="11">
        <v>231.12</v>
      </c>
      <c r="K170" s="11"/>
      <c r="M170" s="11">
        <v>1</v>
      </c>
      <c r="N170" s="70"/>
      <c r="P170" s="201">
        <f t="shared" si="10"/>
        <v>231.12</v>
      </c>
      <c r="Q170" s="201"/>
      <c r="R170" s="201"/>
      <c r="S170" s="201"/>
      <c r="T170" s="201">
        <f t="shared" si="11"/>
        <v>1218</v>
      </c>
      <c r="U170" s="11"/>
      <c r="V170" s="11"/>
      <c r="W170" s="11"/>
      <c r="Y170" s="11">
        <v>231.12</v>
      </c>
      <c r="Z170" s="11">
        <f t="shared" si="8"/>
        <v>291.64</v>
      </c>
      <c r="AB170" s="11">
        <f t="shared" si="9"/>
        <v>147.44</v>
      </c>
      <c r="AC170" s="11">
        <v>347.01</v>
      </c>
      <c r="AD170" s="11"/>
      <c r="AE170" s="4"/>
      <c r="AF170" s="4"/>
    </row>
    <row r="171" spans="1:32">
      <c r="A171" s="56"/>
      <c r="B171" s="11"/>
      <c r="C171" s="11" t="s">
        <v>1334</v>
      </c>
      <c r="D171" s="11"/>
      <c r="E171" s="11" t="s">
        <v>1270</v>
      </c>
      <c r="F171" s="11">
        <v>1297</v>
      </c>
      <c r="G171" s="11"/>
      <c r="H171" s="11"/>
      <c r="I171" s="11"/>
      <c r="J171" s="11">
        <v>255.75</v>
      </c>
      <c r="K171" s="11"/>
      <c r="M171" s="11">
        <v>3</v>
      </c>
      <c r="N171" s="70"/>
      <c r="P171" s="201">
        <f t="shared" si="10"/>
        <v>85.25</v>
      </c>
      <c r="Q171" s="201"/>
      <c r="R171" s="201"/>
      <c r="S171" s="201"/>
      <c r="T171" s="201">
        <f t="shared" si="11"/>
        <v>432.33333333333331</v>
      </c>
      <c r="U171" s="11"/>
      <c r="V171" s="11"/>
      <c r="W171" s="11"/>
      <c r="Y171" s="11">
        <v>255.75</v>
      </c>
      <c r="Z171" s="11">
        <f t="shared" si="8"/>
        <v>322.72000000000003</v>
      </c>
      <c r="AB171" s="11">
        <f t="shared" si="9"/>
        <v>163.15</v>
      </c>
      <c r="AC171" s="11">
        <v>383.99</v>
      </c>
      <c r="AD171" s="11"/>
      <c r="AE171" s="4"/>
      <c r="AF171" s="4"/>
    </row>
    <row r="172" spans="1:32">
      <c r="A172" s="56"/>
      <c r="B172" s="11"/>
      <c r="C172" s="11" t="s">
        <v>329</v>
      </c>
      <c r="D172" s="11"/>
      <c r="E172" s="11" t="s">
        <v>330</v>
      </c>
      <c r="F172" s="11">
        <v>378664</v>
      </c>
      <c r="G172" s="11"/>
      <c r="H172" s="11"/>
      <c r="I172" s="11"/>
      <c r="J172" s="11">
        <v>70169.31</v>
      </c>
      <c r="K172" s="11"/>
      <c r="M172" s="11">
        <v>493</v>
      </c>
      <c r="N172" s="70"/>
      <c r="P172" s="201">
        <f t="shared" si="10"/>
        <v>142.33125760649088</v>
      </c>
      <c r="Q172" s="201"/>
      <c r="R172" s="201"/>
      <c r="S172" s="201"/>
      <c r="T172" s="201">
        <f t="shared" si="11"/>
        <v>768.0811359026369</v>
      </c>
      <c r="U172" s="11"/>
      <c r="V172" s="11"/>
      <c r="W172" s="11"/>
      <c r="Y172" s="11">
        <v>70169.31</v>
      </c>
      <c r="Z172" s="11">
        <f t="shared" si="8"/>
        <v>88543.81</v>
      </c>
      <c r="AB172" s="11">
        <f t="shared" si="9"/>
        <v>44763.33</v>
      </c>
      <c r="AC172" s="11">
        <v>105353.21</v>
      </c>
      <c r="AD172" s="11"/>
      <c r="AE172" s="4"/>
      <c r="AF172" s="4"/>
    </row>
    <row r="173" spans="1:32">
      <c r="A173" s="56"/>
      <c r="B173" s="11"/>
      <c r="C173" s="11" t="s">
        <v>1336</v>
      </c>
      <c r="D173" s="11"/>
      <c r="E173" s="11" t="s">
        <v>374</v>
      </c>
      <c r="F173" s="11">
        <v>14902</v>
      </c>
      <c r="G173" s="11"/>
      <c r="H173" s="11"/>
      <c r="I173" s="11"/>
      <c r="J173" s="11">
        <v>3166.5099999999998</v>
      </c>
      <c r="K173" s="11"/>
      <c r="M173" s="11">
        <v>69</v>
      </c>
      <c r="N173" s="70"/>
      <c r="P173" s="201">
        <f t="shared" si="10"/>
        <v>45.891449275362312</v>
      </c>
      <c r="Q173" s="201"/>
      <c r="R173" s="201"/>
      <c r="S173" s="201"/>
      <c r="T173" s="201">
        <f t="shared" si="11"/>
        <v>215.97101449275362</v>
      </c>
      <c r="U173" s="11"/>
      <c r="V173" s="11"/>
      <c r="W173" s="11"/>
      <c r="Y173" s="11">
        <v>3166.5099999999998</v>
      </c>
      <c r="Z173" s="11">
        <f t="shared" si="8"/>
        <v>3995.69</v>
      </c>
      <c r="AB173" s="11">
        <f t="shared" si="9"/>
        <v>2020.02</v>
      </c>
      <c r="AC173" s="11">
        <v>4754.24</v>
      </c>
      <c r="AD173" s="11"/>
      <c r="AE173" s="4"/>
      <c r="AF173" s="4"/>
    </row>
    <row r="174" spans="1:32">
      <c r="A174" s="56"/>
      <c r="B174" s="11"/>
      <c r="C174" s="11" t="s">
        <v>1227</v>
      </c>
      <c r="D174" s="11"/>
      <c r="E174" s="11" t="s">
        <v>323</v>
      </c>
      <c r="F174" s="11">
        <v>26951</v>
      </c>
      <c r="G174" s="11"/>
      <c r="H174" s="11"/>
      <c r="I174" s="11"/>
      <c r="J174" s="11">
        <v>6523.6400000000012</v>
      </c>
      <c r="K174" s="11"/>
      <c r="M174" s="11">
        <v>315</v>
      </c>
      <c r="N174" s="70"/>
      <c r="P174" s="201">
        <f t="shared" si="10"/>
        <v>20.709968253968256</v>
      </c>
      <c r="Q174" s="201"/>
      <c r="R174" s="201"/>
      <c r="S174" s="201"/>
      <c r="T174" s="201">
        <f t="shared" si="11"/>
        <v>85.558730158730157</v>
      </c>
      <c r="U174" s="11"/>
      <c r="V174" s="11"/>
      <c r="W174" s="11"/>
      <c r="Y174" s="11">
        <v>6523.6400000000012</v>
      </c>
      <c r="Z174" s="11">
        <f t="shared" si="8"/>
        <v>8231.92</v>
      </c>
      <c r="AB174" s="11">
        <f t="shared" si="9"/>
        <v>4161.6499999999996</v>
      </c>
      <c r="AC174" s="11">
        <v>9794.69</v>
      </c>
      <c r="AD174" s="11"/>
      <c r="AE174" s="4"/>
      <c r="AF174" s="4"/>
    </row>
    <row r="175" spans="1:32">
      <c r="A175" s="56"/>
      <c r="B175" s="11"/>
      <c r="C175" s="11" t="s">
        <v>1227</v>
      </c>
      <c r="D175" s="11"/>
      <c r="E175" s="11" t="s">
        <v>374</v>
      </c>
      <c r="F175" s="11">
        <v>635</v>
      </c>
      <c r="G175" s="11"/>
      <c r="H175" s="11"/>
      <c r="I175" s="11"/>
      <c r="J175" s="11">
        <v>123.21</v>
      </c>
      <c r="K175" s="11"/>
      <c r="M175" s="11">
        <v>1</v>
      </c>
      <c r="N175" s="70"/>
      <c r="P175" s="201">
        <f t="shared" si="10"/>
        <v>123.21</v>
      </c>
      <c r="Q175" s="201"/>
      <c r="R175" s="201"/>
      <c r="S175" s="201"/>
      <c r="T175" s="201">
        <f t="shared" si="11"/>
        <v>635</v>
      </c>
      <c r="U175" s="11"/>
      <c r="V175" s="11"/>
      <c r="W175" s="11"/>
      <c r="Y175" s="11">
        <v>123.21</v>
      </c>
      <c r="Z175" s="11">
        <f t="shared" si="8"/>
        <v>155.47</v>
      </c>
      <c r="AB175" s="11">
        <f t="shared" si="9"/>
        <v>78.599999999999994</v>
      </c>
      <c r="AC175" s="11">
        <v>184.99</v>
      </c>
      <c r="AD175" s="11"/>
      <c r="AE175" s="4"/>
      <c r="AF175" s="4"/>
    </row>
    <row r="176" spans="1:32">
      <c r="A176" s="56"/>
      <c r="B176" s="11"/>
      <c r="C176" s="11" t="s">
        <v>395</v>
      </c>
      <c r="D176" s="11"/>
      <c r="E176" s="11" t="s">
        <v>1304</v>
      </c>
      <c r="F176" s="11">
        <v>1021</v>
      </c>
      <c r="G176" s="11"/>
      <c r="H176" s="11"/>
      <c r="I176" s="11"/>
      <c r="J176" s="11">
        <v>194.59</v>
      </c>
      <c r="K176" s="11"/>
      <c r="M176" s="11">
        <v>1</v>
      </c>
      <c r="N176" s="70"/>
      <c r="P176" s="201">
        <f t="shared" si="10"/>
        <v>194.59</v>
      </c>
      <c r="Q176" s="201"/>
      <c r="R176" s="201"/>
      <c r="S176" s="201"/>
      <c r="T176" s="201">
        <f t="shared" si="11"/>
        <v>1021</v>
      </c>
      <c r="U176" s="11"/>
      <c r="V176" s="11"/>
      <c r="W176" s="11"/>
      <c r="Y176" s="11">
        <v>194.59</v>
      </c>
      <c r="Z176" s="11">
        <f t="shared" si="8"/>
        <v>245.55</v>
      </c>
      <c r="AB176" s="11">
        <f t="shared" si="9"/>
        <v>124.14</v>
      </c>
      <c r="AC176" s="11">
        <v>292.16000000000003</v>
      </c>
      <c r="AD176" s="11"/>
      <c r="AE176" s="4"/>
      <c r="AF176" s="4"/>
    </row>
    <row r="177" spans="1:32">
      <c r="A177" s="56"/>
      <c r="B177" s="11"/>
      <c r="C177" s="11" t="s">
        <v>395</v>
      </c>
      <c r="D177" s="11"/>
      <c r="E177" s="11" t="s">
        <v>396</v>
      </c>
      <c r="F177" s="11">
        <v>103912</v>
      </c>
      <c r="G177" s="11"/>
      <c r="H177" s="11"/>
      <c r="I177" s="11"/>
      <c r="J177" s="11">
        <v>19356.30999999999</v>
      </c>
      <c r="K177" s="11"/>
      <c r="M177" s="11">
        <v>198</v>
      </c>
      <c r="N177" s="70"/>
      <c r="P177" s="201">
        <f t="shared" si="10"/>
        <v>97.759141414141368</v>
      </c>
      <c r="Q177" s="201"/>
      <c r="R177" s="201"/>
      <c r="S177" s="201"/>
      <c r="T177" s="201">
        <f t="shared" si="11"/>
        <v>524.80808080808083</v>
      </c>
      <c r="U177" s="11"/>
      <c r="V177" s="11"/>
      <c r="W177" s="11"/>
      <c r="Y177" s="11">
        <v>19356.30999999999</v>
      </c>
      <c r="Z177" s="11">
        <f t="shared" si="8"/>
        <v>24424.94</v>
      </c>
      <c r="AB177" s="11">
        <f t="shared" si="9"/>
        <v>12348.03</v>
      </c>
      <c r="AC177" s="11">
        <v>29061.84</v>
      </c>
      <c r="AD177" s="11"/>
      <c r="AE177" s="4"/>
      <c r="AF177" s="4"/>
    </row>
    <row r="178" spans="1:32">
      <c r="A178" s="56"/>
      <c r="B178" s="11"/>
      <c r="C178" s="11" t="s">
        <v>576</v>
      </c>
      <c r="D178" s="11"/>
      <c r="E178" s="11" t="s">
        <v>577</v>
      </c>
      <c r="F178" s="11">
        <v>121194</v>
      </c>
      <c r="G178" s="11"/>
      <c r="H178" s="11"/>
      <c r="I178" s="11"/>
      <c r="J178" s="11">
        <v>22123.64999999998</v>
      </c>
      <c r="K178" s="11"/>
      <c r="M178" s="11">
        <v>214</v>
      </c>
      <c r="N178" s="70"/>
      <c r="P178" s="201">
        <f t="shared" si="10"/>
        <v>103.38154205607466</v>
      </c>
      <c r="Q178" s="201"/>
      <c r="R178" s="201"/>
      <c r="S178" s="201"/>
      <c r="T178" s="201">
        <f t="shared" si="11"/>
        <v>566.32710280373828</v>
      </c>
      <c r="U178" s="11"/>
      <c r="V178" s="11"/>
      <c r="W178" s="11"/>
      <c r="Y178" s="11">
        <v>22123.64999999998</v>
      </c>
      <c r="Z178" s="11">
        <f t="shared" si="8"/>
        <v>27916.94</v>
      </c>
      <c r="AB178" s="11">
        <f t="shared" si="9"/>
        <v>14113.41</v>
      </c>
      <c r="AC178" s="11">
        <v>33216.769999999997</v>
      </c>
      <c r="AD178" s="11"/>
      <c r="AE178" s="4"/>
      <c r="AF178" s="4"/>
    </row>
    <row r="179" spans="1:32">
      <c r="A179" s="56"/>
      <c r="B179" s="11"/>
      <c r="C179" s="11" t="s">
        <v>576</v>
      </c>
      <c r="D179" s="11"/>
      <c r="E179" s="11" t="s">
        <v>400</v>
      </c>
      <c r="F179" s="11">
        <v>1544</v>
      </c>
      <c r="G179" s="11"/>
      <c r="H179" s="11"/>
      <c r="I179" s="11"/>
      <c r="J179" s="11">
        <v>192.39</v>
      </c>
      <c r="K179" s="11"/>
      <c r="M179" s="11">
        <v>3</v>
      </c>
      <c r="N179" s="70"/>
      <c r="P179" s="201">
        <f t="shared" si="10"/>
        <v>64.13</v>
      </c>
      <c r="Q179" s="201"/>
      <c r="R179" s="201"/>
      <c r="S179" s="201"/>
      <c r="T179" s="201">
        <f t="shared" si="11"/>
        <v>514.66666666666663</v>
      </c>
      <c r="U179" s="11"/>
      <c r="V179" s="11"/>
      <c r="W179" s="11"/>
      <c r="Y179" s="11">
        <v>192.39</v>
      </c>
      <c r="Z179" s="11">
        <f t="shared" si="8"/>
        <v>242.77</v>
      </c>
      <c r="AB179" s="11">
        <f t="shared" si="9"/>
        <v>122.73</v>
      </c>
      <c r="AC179" s="11">
        <v>288.86</v>
      </c>
      <c r="AD179" s="11"/>
      <c r="AE179" s="4"/>
      <c r="AF179" s="4"/>
    </row>
    <row r="180" spans="1:32">
      <c r="A180" s="56"/>
      <c r="B180" s="11"/>
      <c r="C180" s="11" t="s">
        <v>397</v>
      </c>
      <c r="D180" s="11"/>
      <c r="E180" s="11" t="s">
        <v>353</v>
      </c>
      <c r="F180" s="11">
        <v>445</v>
      </c>
      <c r="G180" s="11"/>
      <c r="H180" s="11"/>
      <c r="I180" s="11"/>
      <c r="J180" s="11">
        <v>88.36</v>
      </c>
      <c r="K180" s="11"/>
      <c r="M180" s="11">
        <v>1</v>
      </c>
      <c r="N180" s="70"/>
      <c r="P180" s="201">
        <f t="shared" si="10"/>
        <v>88.36</v>
      </c>
      <c r="Q180" s="201"/>
      <c r="R180" s="201"/>
      <c r="S180" s="201"/>
      <c r="T180" s="201">
        <f t="shared" si="11"/>
        <v>445</v>
      </c>
      <c r="U180" s="11"/>
      <c r="V180" s="11"/>
      <c r="W180" s="11"/>
      <c r="Y180" s="11">
        <v>88.36</v>
      </c>
      <c r="Z180" s="11">
        <f t="shared" si="8"/>
        <v>111.5</v>
      </c>
      <c r="AB180" s="11">
        <f t="shared" si="9"/>
        <v>56.37</v>
      </c>
      <c r="AC180" s="11">
        <v>132.66</v>
      </c>
      <c r="AD180" s="11"/>
      <c r="AE180" s="4"/>
      <c r="AF180" s="4"/>
    </row>
    <row r="181" spans="1:32">
      <c r="A181" s="56"/>
      <c r="B181" s="11"/>
      <c r="C181" s="11" t="s">
        <v>397</v>
      </c>
      <c r="D181" s="11"/>
      <c r="E181" s="11" t="s">
        <v>398</v>
      </c>
      <c r="F181" s="11">
        <v>563696</v>
      </c>
      <c r="G181" s="11"/>
      <c r="H181" s="11"/>
      <c r="I181" s="11"/>
      <c r="J181" s="11">
        <v>105357.8599999998</v>
      </c>
      <c r="K181" s="11"/>
      <c r="M181" s="11">
        <v>1001</v>
      </c>
      <c r="N181" s="70"/>
      <c r="P181" s="201">
        <f t="shared" si="10"/>
        <v>105.25260739260719</v>
      </c>
      <c r="Q181" s="201"/>
      <c r="R181" s="201"/>
      <c r="S181" s="201"/>
      <c r="T181" s="201">
        <f t="shared" si="11"/>
        <v>563.13286713286709</v>
      </c>
      <c r="U181" s="11"/>
      <c r="V181" s="11"/>
      <c r="W181" s="11"/>
      <c r="Y181" s="11">
        <v>105357.8599999998</v>
      </c>
      <c r="Z181" s="11">
        <f t="shared" si="8"/>
        <v>132946.81</v>
      </c>
      <c r="AB181" s="11">
        <f t="shared" si="9"/>
        <v>67211.28</v>
      </c>
      <c r="AC181" s="11">
        <v>158185.79999999999</v>
      </c>
      <c r="AD181" s="11"/>
      <c r="AE181" s="4"/>
      <c r="AF181" s="4"/>
    </row>
    <row r="182" spans="1:32">
      <c r="A182" s="56"/>
      <c r="B182" s="11"/>
      <c r="C182" s="11" t="s">
        <v>397</v>
      </c>
      <c r="D182" s="11"/>
      <c r="E182" s="11" t="s">
        <v>418</v>
      </c>
      <c r="F182" s="11">
        <v>2201</v>
      </c>
      <c r="G182" s="11"/>
      <c r="H182" s="11"/>
      <c r="I182" s="11"/>
      <c r="J182" s="11">
        <v>443.07000000000005</v>
      </c>
      <c r="K182" s="11"/>
      <c r="M182" s="11">
        <v>6</v>
      </c>
      <c r="N182" s="70"/>
      <c r="P182" s="201">
        <f t="shared" si="10"/>
        <v>73.845000000000013</v>
      </c>
      <c r="Q182" s="201"/>
      <c r="R182" s="201"/>
      <c r="S182" s="201"/>
      <c r="T182" s="201">
        <f t="shared" si="11"/>
        <v>366.83333333333331</v>
      </c>
      <c r="U182" s="11"/>
      <c r="V182" s="11"/>
      <c r="W182" s="11"/>
      <c r="Y182" s="11">
        <v>443.07000000000005</v>
      </c>
      <c r="Z182" s="11">
        <f t="shared" si="8"/>
        <v>559.09</v>
      </c>
      <c r="AB182" s="11">
        <f t="shared" si="9"/>
        <v>282.64999999999998</v>
      </c>
      <c r="AC182" s="11">
        <v>665.23</v>
      </c>
      <c r="AD182" s="11"/>
      <c r="AE182" s="4"/>
      <c r="AF182" s="4"/>
    </row>
    <row r="183" spans="1:32">
      <c r="A183" s="56"/>
      <c r="B183" s="11"/>
      <c r="C183" s="11" t="s">
        <v>1337</v>
      </c>
      <c r="D183" s="11"/>
      <c r="E183" s="11" t="s">
        <v>301</v>
      </c>
      <c r="F183" s="11">
        <v>4749</v>
      </c>
      <c r="G183" s="11"/>
      <c r="H183" s="11"/>
      <c r="I183" s="11"/>
      <c r="J183" s="11">
        <v>846.45999999999992</v>
      </c>
      <c r="K183" s="11"/>
      <c r="M183" s="11">
        <v>6</v>
      </c>
      <c r="N183" s="70"/>
      <c r="P183" s="201">
        <f t="shared" si="10"/>
        <v>141.07666666666665</v>
      </c>
      <c r="Q183" s="201"/>
      <c r="R183" s="201"/>
      <c r="S183" s="201"/>
      <c r="T183" s="201">
        <f t="shared" si="11"/>
        <v>791.5</v>
      </c>
      <c r="U183" s="11"/>
      <c r="V183" s="11"/>
      <c r="W183" s="11"/>
      <c r="Y183" s="11">
        <v>846.45999999999992</v>
      </c>
      <c r="Z183" s="11">
        <f t="shared" si="8"/>
        <v>1068.1099999999999</v>
      </c>
      <c r="AB183" s="11">
        <f t="shared" si="9"/>
        <v>539.98</v>
      </c>
      <c r="AC183" s="11">
        <v>1270.8900000000001</v>
      </c>
      <c r="AD183" s="11"/>
      <c r="AE183" s="4"/>
      <c r="AF183" s="4"/>
    </row>
    <row r="184" spans="1:32">
      <c r="A184" s="56"/>
      <c r="B184" s="11"/>
      <c r="C184" s="11" t="s">
        <v>1262</v>
      </c>
      <c r="D184" s="11"/>
      <c r="E184" s="11" t="s">
        <v>388</v>
      </c>
      <c r="F184" s="11">
        <v>40730</v>
      </c>
      <c r="G184" s="11"/>
      <c r="H184" s="11"/>
      <c r="I184" s="11"/>
      <c r="J184" s="11">
        <v>7598.9099999999989</v>
      </c>
      <c r="K184" s="11"/>
      <c r="M184" s="11">
        <v>41</v>
      </c>
      <c r="N184" s="70"/>
      <c r="P184" s="201">
        <f t="shared" si="10"/>
        <v>185.3392682926829</v>
      </c>
      <c r="Q184" s="201"/>
      <c r="R184" s="201"/>
      <c r="S184" s="201"/>
      <c r="T184" s="201">
        <f t="shared" si="11"/>
        <v>993.41463414634143</v>
      </c>
      <c r="U184" s="11"/>
      <c r="V184" s="11"/>
      <c r="W184" s="11"/>
      <c r="Y184" s="11">
        <v>7598.9099999999989</v>
      </c>
      <c r="Z184" s="11">
        <f t="shared" si="8"/>
        <v>9588.76</v>
      </c>
      <c r="AB184" s="11">
        <f t="shared" si="9"/>
        <v>4847.6000000000004</v>
      </c>
      <c r="AC184" s="11">
        <v>11409.11</v>
      </c>
      <c r="AD184" s="11"/>
      <c r="AE184" s="4"/>
      <c r="AF184" s="4"/>
    </row>
    <row r="185" spans="1:32">
      <c r="A185" s="56"/>
      <c r="B185" s="11"/>
      <c r="C185" s="11" t="s">
        <v>1338</v>
      </c>
      <c r="D185" s="11"/>
      <c r="E185" s="11" t="s">
        <v>204</v>
      </c>
      <c r="F185" s="11">
        <v>1347</v>
      </c>
      <c r="G185" s="11"/>
      <c r="H185" s="11"/>
      <c r="I185" s="11"/>
      <c r="J185" s="11">
        <v>261.47000000000003</v>
      </c>
      <c r="K185" s="11"/>
      <c r="M185" s="11">
        <v>2</v>
      </c>
      <c r="N185" s="70"/>
      <c r="P185" s="201">
        <f t="shared" si="10"/>
        <v>130.73500000000001</v>
      </c>
      <c r="Q185" s="201"/>
      <c r="R185" s="201"/>
      <c r="S185" s="201"/>
      <c r="T185" s="201">
        <f t="shared" si="11"/>
        <v>673.5</v>
      </c>
      <c r="U185" s="11"/>
      <c r="V185" s="11"/>
      <c r="W185" s="11"/>
      <c r="Y185" s="11">
        <v>261.47000000000003</v>
      </c>
      <c r="Z185" s="11">
        <f t="shared" si="8"/>
        <v>329.94</v>
      </c>
      <c r="AB185" s="11">
        <f t="shared" si="9"/>
        <v>166.8</v>
      </c>
      <c r="AC185" s="11">
        <v>392.57</v>
      </c>
      <c r="AD185" s="11"/>
      <c r="AE185" s="4"/>
      <c r="AF185" s="4"/>
    </row>
    <row r="186" spans="1:32">
      <c r="A186" s="56"/>
      <c r="B186" s="11"/>
      <c r="C186" s="11" t="s">
        <v>1339</v>
      </c>
      <c r="D186" s="11"/>
      <c r="E186" s="11" t="s">
        <v>212</v>
      </c>
      <c r="F186" s="11">
        <v>1583</v>
      </c>
      <c r="G186" s="11"/>
      <c r="H186" s="11"/>
      <c r="I186" s="11"/>
      <c r="J186" s="11">
        <v>309.91999999999996</v>
      </c>
      <c r="K186" s="11"/>
      <c r="M186" s="11">
        <v>3</v>
      </c>
      <c r="N186" s="70"/>
      <c r="P186" s="201">
        <f t="shared" si="10"/>
        <v>103.30666666666666</v>
      </c>
      <c r="Q186" s="201"/>
      <c r="R186" s="201"/>
      <c r="S186" s="201"/>
      <c r="T186" s="201">
        <f t="shared" si="11"/>
        <v>527.66666666666663</v>
      </c>
      <c r="U186" s="11"/>
      <c r="V186" s="11"/>
      <c r="W186" s="11"/>
      <c r="Y186" s="11">
        <v>309.91999999999996</v>
      </c>
      <c r="Z186" s="11">
        <f t="shared" si="8"/>
        <v>391.08</v>
      </c>
      <c r="AB186" s="11">
        <f t="shared" si="9"/>
        <v>197.71</v>
      </c>
      <c r="AC186" s="11">
        <v>465.32</v>
      </c>
      <c r="AD186" s="11"/>
      <c r="AE186" s="4"/>
      <c r="AF186" s="4"/>
    </row>
    <row r="187" spans="1:32">
      <c r="A187" s="56"/>
      <c r="B187" s="11"/>
      <c r="C187" s="11" t="s">
        <v>1339</v>
      </c>
      <c r="D187" s="11"/>
      <c r="E187" s="11" t="s">
        <v>296</v>
      </c>
      <c r="F187" s="11">
        <v>857</v>
      </c>
      <c r="G187" s="11"/>
      <c r="H187" s="11"/>
      <c r="I187" s="11"/>
      <c r="J187" s="11">
        <v>170.06</v>
      </c>
      <c r="K187" s="11"/>
      <c r="M187" s="11">
        <v>2</v>
      </c>
      <c r="N187" s="70"/>
      <c r="P187" s="201">
        <f t="shared" si="10"/>
        <v>85.03</v>
      </c>
      <c r="Q187" s="201"/>
      <c r="R187" s="201"/>
      <c r="S187" s="201"/>
      <c r="T187" s="201">
        <f t="shared" si="11"/>
        <v>428.5</v>
      </c>
      <c r="U187" s="11"/>
      <c r="V187" s="11"/>
      <c r="W187" s="11"/>
      <c r="Y187" s="11">
        <v>170.06</v>
      </c>
      <c r="Z187" s="11">
        <f t="shared" si="8"/>
        <v>214.59</v>
      </c>
      <c r="AB187" s="11">
        <f t="shared" si="9"/>
        <v>108.49</v>
      </c>
      <c r="AC187" s="11">
        <v>255.33</v>
      </c>
      <c r="AD187" s="11"/>
      <c r="AE187" s="4"/>
      <c r="AF187" s="4"/>
    </row>
    <row r="188" spans="1:32">
      <c r="A188" s="56"/>
      <c r="B188" s="11"/>
      <c r="C188" s="11" t="s">
        <v>1273</v>
      </c>
      <c r="D188" s="11"/>
      <c r="E188" s="11" t="s">
        <v>612</v>
      </c>
      <c r="F188" s="11">
        <v>2463</v>
      </c>
      <c r="G188" s="11"/>
      <c r="H188" s="11"/>
      <c r="I188" s="11"/>
      <c r="J188" s="11">
        <v>478.01</v>
      </c>
      <c r="K188" s="11"/>
      <c r="M188" s="11">
        <v>4</v>
      </c>
      <c r="N188" s="70"/>
      <c r="P188" s="201">
        <f t="shared" si="10"/>
        <v>119.5025</v>
      </c>
      <c r="Q188" s="201"/>
      <c r="R188" s="201"/>
      <c r="S188" s="201"/>
      <c r="T188" s="201">
        <f t="shared" si="11"/>
        <v>615.75</v>
      </c>
      <c r="U188" s="11"/>
      <c r="V188" s="11"/>
      <c r="W188" s="11"/>
      <c r="Y188" s="11">
        <v>478.01</v>
      </c>
      <c r="Z188" s="11">
        <f t="shared" si="8"/>
        <v>603.17999999999995</v>
      </c>
      <c r="AB188" s="11">
        <f t="shared" si="9"/>
        <v>304.94</v>
      </c>
      <c r="AC188" s="11">
        <v>717.69</v>
      </c>
      <c r="AD188" s="11"/>
      <c r="AE188" s="4"/>
      <c r="AF188" s="4"/>
    </row>
    <row r="189" spans="1:32">
      <c r="A189" s="56"/>
      <c r="B189" s="11"/>
      <c r="C189" s="11" t="s">
        <v>1280</v>
      </c>
      <c r="D189" s="11"/>
      <c r="E189" s="11" t="s">
        <v>359</v>
      </c>
      <c r="F189" s="11">
        <v>10844</v>
      </c>
      <c r="G189" s="11"/>
      <c r="H189" s="11"/>
      <c r="I189" s="11"/>
      <c r="J189" s="11">
        <v>1902.17</v>
      </c>
      <c r="K189" s="11"/>
      <c r="M189" s="11">
        <v>20</v>
      </c>
      <c r="N189" s="70"/>
      <c r="P189" s="201">
        <f t="shared" si="10"/>
        <v>95.108500000000006</v>
      </c>
      <c r="Q189" s="201"/>
      <c r="R189" s="201"/>
      <c r="S189" s="201"/>
      <c r="T189" s="201">
        <f t="shared" si="11"/>
        <v>542.20000000000005</v>
      </c>
      <c r="U189" s="11"/>
      <c r="V189" s="11"/>
      <c r="W189" s="11"/>
      <c r="Y189" s="11">
        <v>1902.17</v>
      </c>
      <c r="Z189" s="11">
        <f t="shared" si="8"/>
        <v>2400.27</v>
      </c>
      <c r="AB189" s="11">
        <f t="shared" si="9"/>
        <v>1213.46</v>
      </c>
      <c r="AC189" s="11">
        <v>2855.95</v>
      </c>
      <c r="AD189" s="11"/>
      <c r="AE189" s="4"/>
      <c r="AF189" s="4"/>
    </row>
    <row r="190" spans="1:32">
      <c r="A190" s="56"/>
      <c r="B190" s="11"/>
      <c r="C190" s="11" t="s">
        <v>331</v>
      </c>
      <c r="D190" s="11"/>
      <c r="E190" s="11" t="s">
        <v>526</v>
      </c>
      <c r="F190" s="11">
        <v>574</v>
      </c>
      <c r="G190" s="11"/>
      <c r="H190" s="11"/>
      <c r="I190" s="11"/>
      <c r="J190" s="11">
        <v>112.51</v>
      </c>
      <c r="K190" s="11"/>
      <c r="M190" s="11">
        <v>1</v>
      </c>
      <c r="N190" s="70"/>
      <c r="P190" s="201">
        <f t="shared" si="10"/>
        <v>112.51</v>
      </c>
      <c r="Q190" s="201"/>
      <c r="R190" s="201"/>
      <c r="S190" s="201"/>
      <c r="T190" s="201">
        <f t="shared" si="11"/>
        <v>574</v>
      </c>
      <c r="U190" s="11"/>
      <c r="V190" s="11"/>
      <c r="W190" s="11"/>
      <c r="Y190" s="11">
        <v>112.51</v>
      </c>
      <c r="Z190" s="11">
        <f t="shared" si="8"/>
        <v>141.97</v>
      </c>
      <c r="AB190" s="11">
        <f t="shared" si="9"/>
        <v>71.77</v>
      </c>
      <c r="AC190" s="11">
        <v>168.92</v>
      </c>
      <c r="AD190" s="11"/>
      <c r="AE190" s="4"/>
      <c r="AF190" s="4"/>
    </row>
    <row r="191" spans="1:32">
      <c r="A191" s="56"/>
      <c r="B191" s="11"/>
      <c r="C191" s="11" t="s">
        <v>331</v>
      </c>
      <c r="D191" s="11"/>
      <c r="E191" s="11" t="s">
        <v>328</v>
      </c>
      <c r="F191" s="11">
        <v>403</v>
      </c>
      <c r="G191" s="11"/>
      <c r="H191" s="11"/>
      <c r="I191" s="11"/>
      <c r="J191" s="11">
        <v>80.61</v>
      </c>
      <c r="K191" s="11"/>
      <c r="M191" s="11">
        <v>1</v>
      </c>
      <c r="N191" s="70"/>
      <c r="P191" s="201">
        <f t="shared" si="10"/>
        <v>80.61</v>
      </c>
      <c r="Q191" s="201"/>
      <c r="R191" s="201"/>
      <c r="S191" s="201"/>
      <c r="T191" s="201">
        <f t="shared" si="11"/>
        <v>403</v>
      </c>
      <c r="U191" s="11"/>
      <c r="V191" s="11"/>
      <c r="W191" s="11"/>
      <c r="Y191" s="11">
        <v>80.61</v>
      </c>
      <c r="Z191" s="11">
        <f t="shared" si="8"/>
        <v>101.72</v>
      </c>
      <c r="AB191" s="11">
        <f t="shared" si="9"/>
        <v>51.42</v>
      </c>
      <c r="AC191" s="11">
        <v>121.03</v>
      </c>
      <c r="AD191" s="11"/>
      <c r="AE191" s="4"/>
      <c r="AF191" s="4"/>
    </row>
    <row r="192" spans="1:32">
      <c r="A192" s="56"/>
      <c r="B192" s="11"/>
      <c r="C192" s="11" t="s">
        <v>331</v>
      </c>
      <c r="D192" s="11"/>
      <c r="E192" s="11" t="s">
        <v>330</v>
      </c>
      <c r="F192" s="11">
        <v>1492985</v>
      </c>
      <c r="G192" s="11"/>
      <c r="H192" s="11"/>
      <c r="I192" s="11"/>
      <c r="J192" s="11">
        <v>275263.24999999959</v>
      </c>
      <c r="K192" s="11"/>
      <c r="M192" s="11">
        <v>2387</v>
      </c>
      <c r="N192" s="70"/>
      <c r="P192" s="201">
        <f t="shared" si="10"/>
        <v>115.31765814830314</v>
      </c>
      <c r="Q192" s="201"/>
      <c r="R192" s="201"/>
      <c r="S192" s="201"/>
      <c r="T192" s="201">
        <f t="shared" si="11"/>
        <v>625.46501885211558</v>
      </c>
      <c r="U192" s="11"/>
      <c r="V192" s="11"/>
      <c r="W192" s="11"/>
      <c r="Y192" s="11">
        <v>275263.24999999959</v>
      </c>
      <c r="Z192" s="11">
        <f t="shared" si="8"/>
        <v>347343.53</v>
      </c>
      <c r="AB192" s="11">
        <f t="shared" si="9"/>
        <v>175599.57</v>
      </c>
      <c r="AC192" s="11">
        <v>413284.2</v>
      </c>
      <c r="AD192" s="11"/>
      <c r="AE192" s="4"/>
      <c r="AF192" s="4"/>
    </row>
    <row r="193" spans="1:32">
      <c r="A193" s="56"/>
      <c r="B193" s="11"/>
      <c r="C193" s="11" t="s">
        <v>331</v>
      </c>
      <c r="D193" s="11"/>
      <c r="E193" s="11" t="s">
        <v>353</v>
      </c>
      <c r="F193" s="11"/>
      <c r="G193" s="11"/>
      <c r="H193" s="11"/>
      <c r="I193" s="11"/>
      <c r="J193" s="11">
        <v>6.64</v>
      </c>
      <c r="K193" s="11"/>
      <c r="M193" s="11">
        <v>1</v>
      </c>
      <c r="N193" s="70"/>
      <c r="P193" s="201">
        <f t="shared" si="10"/>
        <v>6.64</v>
      </c>
      <c r="Q193" s="201"/>
      <c r="R193" s="201"/>
      <c r="S193" s="201"/>
      <c r="T193" s="201">
        <f t="shared" si="11"/>
        <v>0</v>
      </c>
      <c r="U193" s="11"/>
      <c r="V193" s="11"/>
      <c r="W193" s="11"/>
      <c r="Y193" s="11">
        <v>6.64</v>
      </c>
      <c r="Z193" s="11">
        <f t="shared" si="8"/>
        <v>8.3800000000000008</v>
      </c>
      <c r="AB193" s="11">
        <f t="shared" si="9"/>
        <v>4.24</v>
      </c>
      <c r="AC193" s="11">
        <v>9.9700000000000006</v>
      </c>
      <c r="AD193" s="11"/>
      <c r="AE193" s="4"/>
      <c r="AF193" s="4"/>
    </row>
    <row r="194" spans="1:32">
      <c r="A194" s="56"/>
      <c r="B194" s="11"/>
      <c r="C194" s="11" t="s">
        <v>331</v>
      </c>
      <c r="D194" s="11"/>
      <c r="E194" s="11" t="s">
        <v>548</v>
      </c>
      <c r="F194" s="11">
        <v>588</v>
      </c>
      <c r="G194" s="11"/>
      <c r="H194" s="11"/>
      <c r="I194" s="11"/>
      <c r="J194" s="11">
        <v>114.87</v>
      </c>
      <c r="K194" s="11"/>
      <c r="M194" s="11">
        <v>1</v>
      </c>
      <c r="N194" s="70"/>
      <c r="P194" s="201">
        <f t="shared" si="10"/>
        <v>114.87</v>
      </c>
      <c r="Q194" s="201"/>
      <c r="R194" s="201"/>
      <c r="S194" s="201"/>
      <c r="T194" s="201">
        <f t="shared" si="11"/>
        <v>588</v>
      </c>
      <c r="U194" s="11"/>
      <c r="V194" s="11"/>
      <c r="W194" s="11"/>
      <c r="Y194" s="11">
        <v>114.87</v>
      </c>
      <c r="Z194" s="11">
        <f t="shared" si="8"/>
        <v>144.94999999999999</v>
      </c>
      <c r="AB194" s="11">
        <f t="shared" si="9"/>
        <v>73.28</v>
      </c>
      <c r="AC194" s="11">
        <v>172.47</v>
      </c>
      <c r="AD194" s="11"/>
      <c r="AE194" s="4"/>
      <c r="AF194" s="4"/>
    </row>
    <row r="195" spans="1:32">
      <c r="A195" s="56"/>
      <c r="B195" s="11"/>
      <c r="C195" s="11" t="s">
        <v>544</v>
      </c>
      <c r="D195" s="11"/>
      <c r="E195" s="11" t="s">
        <v>350</v>
      </c>
      <c r="F195" s="11">
        <v>3644</v>
      </c>
      <c r="G195" s="11"/>
      <c r="H195" s="11"/>
      <c r="I195" s="11"/>
      <c r="J195" s="11">
        <v>688.43000000000006</v>
      </c>
      <c r="K195" s="11"/>
      <c r="M195" s="11">
        <v>2</v>
      </c>
      <c r="N195" s="70"/>
      <c r="P195" s="201">
        <f t="shared" si="10"/>
        <v>344.21500000000003</v>
      </c>
      <c r="Q195" s="201"/>
      <c r="R195" s="201"/>
      <c r="S195" s="201"/>
      <c r="T195" s="201">
        <f t="shared" si="11"/>
        <v>1822</v>
      </c>
      <c r="U195" s="11"/>
      <c r="V195" s="11"/>
      <c r="W195" s="11"/>
      <c r="Y195" s="11">
        <v>688.43000000000006</v>
      </c>
      <c r="Z195" s="11">
        <f t="shared" si="8"/>
        <v>868.7</v>
      </c>
      <c r="AB195" s="11">
        <f t="shared" si="9"/>
        <v>439.17</v>
      </c>
      <c r="AC195" s="11">
        <v>1033.6199999999999</v>
      </c>
      <c r="AD195" s="11"/>
      <c r="AE195" s="4"/>
      <c r="AF195" s="4"/>
    </row>
    <row r="196" spans="1:32">
      <c r="A196" s="56"/>
      <c r="B196" s="11"/>
      <c r="C196" s="11" t="s">
        <v>544</v>
      </c>
      <c r="D196" s="11"/>
      <c r="E196" s="11" t="s">
        <v>353</v>
      </c>
      <c r="F196" s="11">
        <v>3568472</v>
      </c>
      <c r="G196" s="11"/>
      <c r="H196" s="11"/>
      <c r="I196" s="11"/>
      <c r="J196" s="11">
        <v>671104.41000000027</v>
      </c>
      <c r="K196" s="11"/>
      <c r="M196" s="11">
        <v>6466</v>
      </c>
      <c r="N196" s="70"/>
      <c r="P196" s="201">
        <f t="shared" si="10"/>
        <v>103.78973244664402</v>
      </c>
      <c r="Q196" s="201"/>
      <c r="R196" s="201"/>
      <c r="S196" s="201"/>
      <c r="T196" s="201">
        <f t="shared" si="11"/>
        <v>551.8824621094958</v>
      </c>
      <c r="U196" s="11"/>
      <c r="V196" s="11"/>
      <c r="W196" s="11"/>
      <c r="Y196" s="11">
        <v>671104.41000000027</v>
      </c>
      <c r="Z196" s="11">
        <f t="shared" si="8"/>
        <v>846839.42</v>
      </c>
      <c r="AB196" s="11">
        <f t="shared" si="9"/>
        <v>428119.79</v>
      </c>
      <c r="AC196" s="11">
        <v>1007605.8</v>
      </c>
      <c r="AD196" s="11"/>
      <c r="AE196" s="4"/>
      <c r="AF196" s="4"/>
    </row>
    <row r="197" spans="1:32">
      <c r="A197" s="56"/>
      <c r="B197" s="11"/>
      <c r="C197" s="11" t="s">
        <v>544</v>
      </c>
      <c r="D197" s="11"/>
      <c r="E197" s="11" t="s">
        <v>418</v>
      </c>
      <c r="F197" s="11">
        <v>1362</v>
      </c>
      <c r="G197" s="11"/>
      <c r="H197" s="11"/>
      <c r="I197" s="11"/>
      <c r="J197" s="11">
        <v>269.89</v>
      </c>
      <c r="K197" s="11"/>
      <c r="M197" s="11">
        <v>3</v>
      </c>
      <c r="N197" s="70"/>
      <c r="P197" s="201">
        <f t="shared" si="10"/>
        <v>89.963333333333324</v>
      </c>
      <c r="Q197" s="201"/>
      <c r="R197" s="201"/>
      <c r="S197" s="201"/>
      <c r="T197" s="201">
        <f t="shared" si="11"/>
        <v>454</v>
      </c>
      <c r="U197" s="11"/>
      <c r="V197" s="11"/>
      <c r="W197" s="11"/>
      <c r="Y197" s="11">
        <v>269.89</v>
      </c>
      <c r="Z197" s="11">
        <f t="shared" si="8"/>
        <v>340.56</v>
      </c>
      <c r="AB197" s="11">
        <f t="shared" si="9"/>
        <v>172.17</v>
      </c>
      <c r="AC197" s="11">
        <v>405.22</v>
      </c>
      <c r="AD197" s="11"/>
      <c r="AE197" s="4"/>
      <c r="AF197" s="4"/>
    </row>
    <row r="198" spans="1:32">
      <c r="A198" s="56"/>
      <c r="B198" s="11"/>
      <c r="C198" s="11" t="s">
        <v>380</v>
      </c>
      <c r="D198" s="11"/>
      <c r="E198" s="11" t="s">
        <v>379</v>
      </c>
      <c r="F198" s="11">
        <v>105723</v>
      </c>
      <c r="G198" s="11"/>
      <c r="H198" s="11"/>
      <c r="I198" s="11"/>
      <c r="J198" s="11">
        <v>19716.299999999996</v>
      </c>
      <c r="K198" s="11"/>
      <c r="M198" s="11">
        <v>157</v>
      </c>
      <c r="N198" s="70"/>
      <c r="P198" s="201">
        <f t="shared" si="10"/>
        <v>125.58152866242035</v>
      </c>
      <c r="Q198" s="201"/>
      <c r="R198" s="201"/>
      <c r="S198" s="201"/>
      <c r="T198" s="201">
        <f t="shared" si="11"/>
        <v>673.39490445859872</v>
      </c>
      <c r="U198" s="11"/>
      <c r="V198" s="11"/>
      <c r="W198" s="11"/>
      <c r="Y198" s="11">
        <v>19716.299999999996</v>
      </c>
      <c r="Z198" s="11">
        <f t="shared" si="8"/>
        <v>24879.200000000001</v>
      </c>
      <c r="AB198" s="11">
        <f t="shared" si="9"/>
        <v>12577.68</v>
      </c>
      <c r="AC198" s="11">
        <v>29602.34</v>
      </c>
      <c r="AD198" s="11"/>
      <c r="AE198" s="4"/>
      <c r="AF198" s="4"/>
    </row>
    <row r="199" spans="1:32">
      <c r="A199" s="56"/>
      <c r="B199" s="11"/>
      <c r="C199" s="11" t="s">
        <v>1340</v>
      </c>
      <c r="D199" s="11"/>
      <c r="E199" s="11" t="s">
        <v>233</v>
      </c>
      <c r="F199" s="11">
        <v>1549</v>
      </c>
      <c r="G199" s="11"/>
      <c r="H199" s="11"/>
      <c r="I199" s="11"/>
      <c r="J199" s="11">
        <v>303.66999999999996</v>
      </c>
      <c r="K199" s="11"/>
      <c r="M199" s="11">
        <v>3</v>
      </c>
      <c r="N199" s="70"/>
      <c r="P199" s="201">
        <f t="shared" si="10"/>
        <v>101.22333333333331</v>
      </c>
      <c r="Q199" s="201"/>
      <c r="R199" s="201"/>
      <c r="S199" s="201"/>
      <c r="T199" s="201">
        <f t="shared" si="11"/>
        <v>516.33333333333337</v>
      </c>
      <c r="U199" s="11"/>
      <c r="V199" s="11"/>
      <c r="W199" s="11"/>
      <c r="Y199" s="11">
        <v>303.66999999999996</v>
      </c>
      <c r="Z199" s="11">
        <f t="shared" si="8"/>
        <v>383.19</v>
      </c>
      <c r="AB199" s="11">
        <f t="shared" si="9"/>
        <v>193.72</v>
      </c>
      <c r="AC199" s="11">
        <v>455.93</v>
      </c>
      <c r="AD199" s="11"/>
      <c r="AE199" s="4"/>
      <c r="AF199" s="4"/>
    </row>
    <row r="200" spans="1:32">
      <c r="A200" s="56"/>
      <c r="B200" s="11"/>
      <c r="C200" s="11" t="s">
        <v>239</v>
      </c>
      <c r="D200" s="11"/>
      <c r="E200" s="11" t="s">
        <v>237</v>
      </c>
      <c r="F200" s="11">
        <v>299325</v>
      </c>
      <c r="G200" s="11"/>
      <c r="H200" s="11"/>
      <c r="I200" s="11"/>
      <c r="J200" s="11">
        <v>54920.900000000016</v>
      </c>
      <c r="K200" s="11"/>
      <c r="M200" s="11">
        <v>474</v>
      </c>
      <c r="N200" s="70"/>
      <c r="P200" s="201">
        <f t="shared" si="10"/>
        <v>115.86687763713084</v>
      </c>
      <c r="Q200" s="201"/>
      <c r="R200" s="201"/>
      <c r="S200" s="201"/>
      <c r="T200" s="201">
        <f t="shared" si="11"/>
        <v>631.48734177215192</v>
      </c>
      <c r="U200" s="11"/>
      <c r="V200" s="11"/>
      <c r="W200" s="11"/>
      <c r="Y200" s="11">
        <v>54920.900000000016</v>
      </c>
      <c r="Z200" s="11">
        <f t="shared" si="8"/>
        <v>69302.460000000006</v>
      </c>
      <c r="AB200" s="11">
        <f t="shared" si="9"/>
        <v>35035.870000000003</v>
      </c>
      <c r="AC200" s="11">
        <v>82459.03</v>
      </c>
      <c r="AD200" s="11"/>
      <c r="AE200" s="4"/>
      <c r="AF200" s="4"/>
    </row>
    <row r="201" spans="1:32">
      <c r="A201" s="56"/>
      <c r="B201" s="11"/>
      <c r="C201" s="11" t="s">
        <v>399</v>
      </c>
      <c r="D201" s="11"/>
      <c r="E201" s="11" t="s">
        <v>400</v>
      </c>
      <c r="F201" s="11">
        <v>1939877</v>
      </c>
      <c r="G201" s="11"/>
      <c r="H201" s="11"/>
      <c r="I201" s="11"/>
      <c r="J201" s="11">
        <v>356079.78999999899</v>
      </c>
      <c r="K201" s="11"/>
      <c r="M201" s="11">
        <v>2825</v>
      </c>
      <c r="N201" s="70"/>
      <c r="P201" s="201">
        <f t="shared" si="10"/>
        <v>126.04594336283149</v>
      </c>
      <c r="Q201" s="201"/>
      <c r="R201" s="201"/>
      <c r="S201" s="201"/>
      <c r="T201" s="201">
        <f t="shared" si="11"/>
        <v>686.68212389380528</v>
      </c>
      <c r="U201" s="11"/>
      <c r="V201" s="11"/>
      <c r="W201" s="11"/>
      <c r="Y201" s="11">
        <v>356079.78999999899</v>
      </c>
      <c r="Z201" s="11">
        <f t="shared" si="8"/>
        <v>449322.64</v>
      </c>
      <c r="AB201" s="11">
        <f t="shared" si="9"/>
        <v>227155.12</v>
      </c>
      <c r="AC201" s="11">
        <v>534623.31000000006</v>
      </c>
      <c r="AD201" s="11"/>
      <c r="AE201" s="4"/>
      <c r="AF201" s="4"/>
    </row>
    <row r="202" spans="1:32">
      <c r="A202" s="56"/>
      <c r="B202" s="11"/>
      <c r="C202" s="11" t="s">
        <v>1341</v>
      </c>
      <c r="D202" s="11"/>
      <c r="E202" s="11" t="s">
        <v>237</v>
      </c>
      <c r="F202" s="11">
        <v>263</v>
      </c>
      <c r="G202" s="11"/>
      <c r="H202" s="11"/>
      <c r="I202" s="11"/>
      <c r="J202" s="11">
        <v>54.43</v>
      </c>
      <c r="K202" s="11"/>
      <c r="M202" s="11">
        <v>1</v>
      </c>
      <c r="N202" s="70"/>
      <c r="P202" s="201">
        <f t="shared" si="10"/>
        <v>54.43</v>
      </c>
      <c r="Q202" s="201"/>
      <c r="R202" s="201"/>
      <c r="S202" s="201"/>
      <c r="T202" s="201">
        <f t="shared" si="11"/>
        <v>263</v>
      </c>
      <c r="U202" s="11"/>
      <c r="V202" s="11"/>
      <c r="W202" s="11"/>
      <c r="Y202" s="11">
        <v>54.43</v>
      </c>
      <c r="Z202" s="11">
        <f t="shared" si="8"/>
        <v>68.680000000000007</v>
      </c>
      <c r="AB202" s="11">
        <f t="shared" si="9"/>
        <v>34.72</v>
      </c>
      <c r="AC202" s="11">
        <v>81.72</v>
      </c>
      <c r="AD202" s="11"/>
      <c r="AE202" s="4"/>
      <c r="AF202" s="4"/>
    </row>
    <row r="203" spans="1:32">
      <c r="A203" s="56"/>
      <c r="B203" s="11"/>
      <c r="C203" s="11" t="s">
        <v>1229</v>
      </c>
      <c r="D203" s="11"/>
      <c r="E203" s="11" t="s">
        <v>275</v>
      </c>
      <c r="F203" s="11">
        <v>9090</v>
      </c>
      <c r="G203" s="11"/>
      <c r="H203" s="11"/>
      <c r="I203" s="11"/>
      <c r="J203" s="11">
        <v>1742.6399999999999</v>
      </c>
      <c r="K203" s="11"/>
      <c r="M203" s="11">
        <v>10</v>
      </c>
      <c r="N203" s="70"/>
      <c r="P203" s="201">
        <f t="shared" si="10"/>
        <v>174.26399999999998</v>
      </c>
      <c r="Q203" s="201"/>
      <c r="R203" s="201"/>
      <c r="S203" s="201"/>
      <c r="T203" s="201">
        <f t="shared" si="11"/>
        <v>909</v>
      </c>
      <c r="U203" s="11"/>
      <c r="V203" s="11"/>
      <c r="W203" s="11"/>
      <c r="Y203" s="11">
        <v>1742.6399999999999</v>
      </c>
      <c r="Z203" s="11">
        <f t="shared" si="8"/>
        <v>2198.9699999999998</v>
      </c>
      <c r="AB203" s="11">
        <f t="shared" si="9"/>
        <v>1111.69</v>
      </c>
      <c r="AC203" s="11">
        <v>2616.42</v>
      </c>
      <c r="AD203" s="11"/>
      <c r="AE203" s="4"/>
      <c r="AF203" s="4"/>
    </row>
    <row r="204" spans="1:32">
      <c r="A204" s="56"/>
      <c r="B204" s="11"/>
      <c r="C204" s="11" t="s">
        <v>334</v>
      </c>
      <c r="D204" s="11"/>
      <c r="E204" s="11" t="s">
        <v>335</v>
      </c>
      <c r="F204" s="11">
        <v>555747</v>
      </c>
      <c r="G204" s="11"/>
      <c r="H204" s="11"/>
      <c r="I204" s="11"/>
      <c r="J204" s="11">
        <v>101561.8299999999</v>
      </c>
      <c r="K204" s="11"/>
      <c r="M204" s="11">
        <v>673</v>
      </c>
      <c r="N204" s="70"/>
      <c r="P204" s="201">
        <f t="shared" si="10"/>
        <v>150.90910846953923</v>
      </c>
      <c r="Q204" s="201"/>
      <c r="R204" s="201"/>
      <c r="S204" s="201"/>
      <c r="T204" s="201">
        <f t="shared" si="11"/>
        <v>825.77563150074297</v>
      </c>
      <c r="U204" s="11"/>
      <c r="V204" s="11"/>
      <c r="W204" s="11"/>
      <c r="Y204" s="11">
        <v>101561.8299999999</v>
      </c>
      <c r="Z204" s="11">
        <f t="shared" si="8"/>
        <v>128156.75</v>
      </c>
      <c r="AB204" s="11">
        <f t="shared" si="9"/>
        <v>64789.66</v>
      </c>
      <c r="AC204" s="11">
        <v>152486.39000000001</v>
      </c>
      <c r="AD204" s="11"/>
      <c r="AE204" s="4"/>
      <c r="AF204" s="4"/>
    </row>
    <row r="205" spans="1:32">
      <c r="A205" s="56"/>
      <c r="B205" s="11"/>
      <c r="C205" s="11" t="s">
        <v>448</v>
      </c>
      <c r="D205" s="11"/>
      <c r="E205" s="11" t="s">
        <v>1342</v>
      </c>
      <c r="F205" s="11">
        <v>654</v>
      </c>
      <c r="G205" s="11"/>
      <c r="H205" s="11"/>
      <c r="I205" s="11"/>
      <c r="J205" s="11">
        <v>126.75</v>
      </c>
      <c r="K205" s="11"/>
      <c r="M205" s="11">
        <v>1</v>
      </c>
      <c r="N205" s="70"/>
      <c r="P205" s="201">
        <f t="shared" si="10"/>
        <v>126.75</v>
      </c>
      <c r="Q205" s="201"/>
      <c r="R205" s="201"/>
      <c r="S205" s="201"/>
      <c r="T205" s="201">
        <f t="shared" si="11"/>
        <v>654</v>
      </c>
      <c r="U205" s="11"/>
      <c r="V205" s="11"/>
      <c r="W205" s="11"/>
      <c r="Y205" s="11">
        <v>126.75</v>
      </c>
      <c r="Z205" s="11">
        <f t="shared" si="8"/>
        <v>159.94</v>
      </c>
      <c r="AB205" s="11">
        <f t="shared" si="9"/>
        <v>80.86</v>
      </c>
      <c r="AC205" s="11">
        <v>190.3</v>
      </c>
      <c r="AD205" s="11"/>
      <c r="AE205" s="4"/>
      <c r="AF205" s="4"/>
    </row>
    <row r="206" spans="1:32">
      <c r="A206" s="56"/>
      <c r="B206" s="11"/>
      <c r="C206" s="11" t="s">
        <v>448</v>
      </c>
      <c r="D206" s="11"/>
      <c r="E206" s="11" t="s">
        <v>449</v>
      </c>
      <c r="F206" s="11">
        <v>4282</v>
      </c>
      <c r="G206" s="11"/>
      <c r="H206" s="11"/>
      <c r="I206" s="11"/>
      <c r="J206" s="11">
        <v>766.81000000000006</v>
      </c>
      <c r="K206" s="11"/>
      <c r="M206" s="11">
        <v>4</v>
      </c>
      <c r="N206" s="70"/>
      <c r="P206" s="201">
        <f t="shared" si="10"/>
        <v>191.70250000000001</v>
      </c>
      <c r="Q206" s="201"/>
      <c r="R206" s="201"/>
      <c r="S206" s="201"/>
      <c r="T206" s="201">
        <f t="shared" si="11"/>
        <v>1070.5</v>
      </c>
      <c r="U206" s="11"/>
      <c r="V206" s="11"/>
      <c r="W206" s="11"/>
      <c r="Y206" s="11">
        <v>766.81000000000006</v>
      </c>
      <c r="Z206" s="11">
        <f t="shared" si="8"/>
        <v>967.61</v>
      </c>
      <c r="AB206" s="11">
        <f t="shared" si="9"/>
        <v>489.17</v>
      </c>
      <c r="AC206" s="11">
        <v>1151.3</v>
      </c>
      <c r="AD206" s="11"/>
      <c r="AE206" s="4"/>
      <c r="AF206" s="4"/>
    </row>
    <row r="207" spans="1:32">
      <c r="A207" s="56"/>
      <c r="B207" s="11"/>
      <c r="C207" s="11" t="s">
        <v>545</v>
      </c>
      <c r="D207" s="11"/>
      <c r="E207" s="11" t="s">
        <v>353</v>
      </c>
      <c r="F207" s="11">
        <v>47450</v>
      </c>
      <c r="G207" s="11"/>
      <c r="H207" s="11"/>
      <c r="I207" s="11"/>
      <c r="J207" s="11">
        <v>8739.1200000000008</v>
      </c>
      <c r="K207" s="11"/>
      <c r="M207" s="11">
        <v>72</v>
      </c>
      <c r="N207" s="70"/>
      <c r="P207" s="201">
        <f t="shared" si="10"/>
        <v>121.37666666666668</v>
      </c>
      <c r="Q207" s="201"/>
      <c r="R207" s="201"/>
      <c r="S207" s="201"/>
      <c r="T207" s="201">
        <f t="shared" si="11"/>
        <v>659.02777777777783</v>
      </c>
      <c r="U207" s="11"/>
      <c r="V207" s="11"/>
      <c r="W207" s="11"/>
      <c r="Y207" s="11">
        <v>8739.1200000000008</v>
      </c>
      <c r="Z207" s="11">
        <f t="shared" si="8"/>
        <v>11027.54</v>
      </c>
      <c r="AB207" s="11">
        <f t="shared" si="9"/>
        <v>5574.97</v>
      </c>
      <c r="AC207" s="11">
        <v>13121.04</v>
      </c>
      <c r="AD207" s="11"/>
      <c r="AE207" s="4"/>
      <c r="AF207" s="4"/>
    </row>
    <row r="208" spans="1:32">
      <c r="A208" s="56"/>
      <c r="B208" s="11"/>
      <c r="C208" s="11" t="s">
        <v>545</v>
      </c>
      <c r="D208" s="11"/>
      <c r="E208" s="11" t="s">
        <v>418</v>
      </c>
      <c r="F208" s="11">
        <v>254209</v>
      </c>
      <c r="G208" s="11"/>
      <c r="H208" s="11"/>
      <c r="I208" s="11"/>
      <c r="J208" s="11">
        <v>47637.520000000033</v>
      </c>
      <c r="K208" s="11"/>
      <c r="M208" s="11">
        <v>391</v>
      </c>
      <c r="N208" s="70"/>
      <c r="P208" s="201">
        <f t="shared" si="10"/>
        <v>121.83508951406658</v>
      </c>
      <c r="Q208" s="201"/>
      <c r="R208" s="201"/>
      <c r="S208" s="201"/>
      <c r="T208" s="201">
        <f t="shared" si="11"/>
        <v>650.15089514066494</v>
      </c>
      <c r="U208" s="11"/>
      <c r="V208" s="11"/>
      <c r="W208" s="11"/>
      <c r="Y208" s="11">
        <v>47637.520000000033</v>
      </c>
      <c r="Z208" s="11">
        <f t="shared" si="8"/>
        <v>60111.85</v>
      </c>
      <c r="AB208" s="11">
        <f t="shared" si="9"/>
        <v>30389.56</v>
      </c>
      <c r="AC208" s="11">
        <v>71523.66</v>
      </c>
      <c r="AD208" s="11"/>
      <c r="AE208" s="4"/>
      <c r="AF208" s="4"/>
    </row>
    <row r="209" spans="1:32">
      <c r="A209" s="56"/>
      <c r="B209" s="11"/>
      <c r="C209" s="11" t="s">
        <v>277</v>
      </c>
      <c r="D209" s="11"/>
      <c r="E209" s="11" t="s">
        <v>1255</v>
      </c>
      <c r="F209" s="11">
        <v>851</v>
      </c>
      <c r="G209" s="11"/>
      <c r="H209" s="11"/>
      <c r="I209" s="11"/>
      <c r="J209" s="11">
        <v>163.46</v>
      </c>
      <c r="K209" s="11"/>
      <c r="M209" s="11">
        <v>1</v>
      </c>
      <c r="N209" s="70"/>
      <c r="P209" s="201">
        <f t="shared" si="10"/>
        <v>163.46</v>
      </c>
      <c r="Q209" s="201"/>
      <c r="R209" s="201"/>
      <c r="S209" s="201"/>
      <c r="T209" s="201">
        <f t="shared" si="11"/>
        <v>851</v>
      </c>
      <c r="U209" s="11"/>
      <c r="V209" s="11"/>
      <c r="W209" s="11"/>
      <c r="Y209" s="11">
        <v>163.46</v>
      </c>
      <c r="Z209" s="11">
        <f t="shared" si="8"/>
        <v>206.26</v>
      </c>
      <c r="AB209" s="11">
        <f t="shared" si="9"/>
        <v>104.28</v>
      </c>
      <c r="AC209" s="11">
        <v>245.42</v>
      </c>
      <c r="AD209" s="11"/>
      <c r="AE209" s="4"/>
      <c r="AF209" s="4"/>
    </row>
    <row r="210" spans="1:32">
      <c r="A210" s="56"/>
      <c r="B210" s="11"/>
      <c r="C210" s="11" t="s">
        <v>277</v>
      </c>
      <c r="D210" s="11"/>
      <c r="E210" s="11" t="s">
        <v>214</v>
      </c>
      <c r="F210" s="11">
        <v>316</v>
      </c>
      <c r="G210" s="11"/>
      <c r="H210" s="11"/>
      <c r="I210" s="11"/>
      <c r="J210" s="11">
        <v>69.77</v>
      </c>
      <c r="K210" s="11"/>
      <c r="M210" s="11">
        <v>1</v>
      </c>
      <c r="N210" s="70"/>
      <c r="P210" s="201">
        <f t="shared" si="10"/>
        <v>69.77</v>
      </c>
      <c r="Q210" s="201"/>
      <c r="R210" s="201"/>
      <c r="S210" s="201"/>
      <c r="T210" s="201">
        <f t="shared" si="11"/>
        <v>316</v>
      </c>
      <c r="U210" s="11"/>
      <c r="V210" s="11"/>
      <c r="W210" s="11"/>
      <c r="Y210" s="11">
        <v>69.77</v>
      </c>
      <c r="Z210" s="11">
        <f t="shared" si="8"/>
        <v>88.04</v>
      </c>
      <c r="AB210" s="11">
        <f t="shared" si="9"/>
        <v>44.51</v>
      </c>
      <c r="AC210" s="11">
        <v>104.75</v>
      </c>
      <c r="AD210" s="11"/>
      <c r="AE210" s="4"/>
      <c r="AF210" s="4"/>
    </row>
    <row r="211" spans="1:32">
      <c r="A211" s="56"/>
      <c r="B211" s="11"/>
      <c r="C211" s="11" t="s">
        <v>277</v>
      </c>
      <c r="D211" s="11"/>
      <c r="E211" s="11" t="s">
        <v>222</v>
      </c>
      <c r="F211" s="11">
        <v>239</v>
      </c>
      <c r="G211" s="11"/>
      <c r="H211" s="11"/>
      <c r="I211" s="11"/>
      <c r="J211" s="11">
        <v>49.8</v>
      </c>
      <c r="K211" s="11"/>
      <c r="M211" s="11">
        <v>1</v>
      </c>
      <c r="N211" s="70"/>
      <c r="P211" s="201">
        <f t="shared" si="10"/>
        <v>49.8</v>
      </c>
      <c r="Q211" s="201"/>
      <c r="R211" s="201"/>
      <c r="S211" s="201"/>
      <c r="T211" s="201">
        <f t="shared" si="11"/>
        <v>239</v>
      </c>
      <c r="U211" s="11"/>
      <c r="V211" s="11"/>
      <c r="W211" s="11"/>
      <c r="Y211" s="11">
        <v>49.8</v>
      </c>
      <c r="Z211" s="11">
        <f t="shared" si="8"/>
        <v>62.84</v>
      </c>
      <c r="AB211" s="11">
        <f t="shared" si="9"/>
        <v>31.77</v>
      </c>
      <c r="AC211" s="11">
        <v>74.77</v>
      </c>
      <c r="AD211" s="11"/>
      <c r="AE211" s="4"/>
      <c r="AF211" s="4"/>
    </row>
    <row r="212" spans="1:32">
      <c r="A212" s="56"/>
      <c r="B212" s="11"/>
      <c r="C212" s="11" t="s">
        <v>277</v>
      </c>
      <c r="D212" s="11"/>
      <c r="E212" s="11" t="s">
        <v>278</v>
      </c>
      <c r="F212" s="11">
        <v>4330585</v>
      </c>
      <c r="G212" s="11"/>
      <c r="H212" s="11"/>
      <c r="I212" s="11"/>
      <c r="J212" s="11">
        <v>778897.31999999832</v>
      </c>
      <c r="K212" s="11"/>
      <c r="M212" s="11">
        <v>6428</v>
      </c>
      <c r="N212" s="70"/>
      <c r="P212" s="201">
        <f t="shared" si="10"/>
        <v>121.17257622899787</v>
      </c>
      <c r="Q212" s="201"/>
      <c r="R212" s="201"/>
      <c r="S212" s="201"/>
      <c r="T212" s="201">
        <f t="shared" si="11"/>
        <v>673.70644057249535</v>
      </c>
      <c r="U212" s="11"/>
      <c r="V212" s="11"/>
      <c r="W212" s="11"/>
      <c r="Y212" s="11">
        <v>778897.31999999832</v>
      </c>
      <c r="Z212" s="11">
        <f t="shared" si="8"/>
        <v>982858.92</v>
      </c>
      <c r="AB212" s="11">
        <f t="shared" si="9"/>
        <v>496884.47</v>
      </c>
      <c r="AC212" s="11">
        <v>1169447.6200000001</v>
      </c>
      <c r="AD212" s="11"/>
      <c r="AE212" s="4"/>
      <c r="AF212" s="4"/>
    </row>
    <row r="213" spans="1:32">
      <c r="A213" s="56"/>
      <c r="B213" s="11"/>
      <c r="C213" s="11" t="s">
        <v>277</v>
      </c>
      <c r="D213" s="11"/>
      <c r="E213" s="11" t="s">
        <v>643</v>
      </c>
      <c r="F213" s="11">
        <v>205</v>
      </c>
      <c r="G213" s="11"/>
      <c r="H213" s="11"/>
      <c r="I213" s="11"/>
      <c r="J213" s="11">
        <v>44.09</v>
      </c>
      <c r="K213" s="11"/>
      <c r="M213" s="11">
        <v>1</v>
      </c>
      <c r="N213" s="70"/>
      <c r="P213" s="201">
        <f t="shared" si="10"/>
        <v>44.09</v>
      </c>
      <c r="Q213" s="201"/>
      <c r="R213" s="201"/>
      <c r="S213" s="201"/>
      <c r="T213" s="201">
        <f t="shared" si="11"/>
        <v>205</v>
      </c>
      <c r="U213" s="11"/>
      <c r="V213" s="11"/>
      <c r="W213" s="11"/>
      <c r="Y213" s="11">
        <v>44.09</v>
      </c>
      <c r="Z213" s="11">
        <f t="shared" si="8"/>
        <v>55.64</v>
      </c>
      <c r="AB213" s="11">
        <f t="shared" si="9"/>
        <v>28.13</v>
      </c>
      <c r="AC213" s="11">
        <v>66.2</v>
      </c>
      <c r="AD213" s="11"/>
      <c r="AE213" s="4"/>
      <c r="AF213" s="4"/>
    </row>
    <row r="214" spans="1:32">
      <c r="A214" s="56"/>
      <c r="B214" s="11"/>
      <c r="C214" s="11" t="s">
        <v>317</v>
      </c>
      <c r="D214" s="11"/>
      <c r="E214" s="11" t="s">
        <v>192</v>
      </c>
      <c r="F214" s="11">
        <v>793174</v>
      </c>
      <c r="G214" s="11"/>
      <c r="H214" s="11"/>
      <c r="I214" s="11"/>
      <c r="J214" s="11">
        <v>149903.55000000054</v>
      </c>
      <c r="K214" s="11"/>
      <c r="M214" s="11">
        <v>1746</v>
      </c>
      <c r="N214" s="70"/>
      <c r="P214" s="201">
        <f t="shared" si="10"/>
        <v>85.855412371134335</v>
      </c>
      <c r="Q214" s="201"/>
      <c r="R214" s="201"/>
      <c r="S214" s="201"/>
      <c r="T214" s="201">
        <f t="shared" si="11"/>
        <v>454.28064146620846</v>
      </c>
      <c r="U214" s="11"/>
      <c r="V214" s="11"/>
      <c r="W214" s="11"/>
      <c r="Y214" s="11">
        <v>149903.55000000054</v>
      </c>
      <c r="Z214" s="11">
        <f t="shared" ref="Z214:Z277" si="12">ROUND($Z$629*Y214/$Y$629,2)</f>
        <v>189157.21</v>
      </c>
      <c r="AB214" s="11">
        <f t="shared" ref="AB214:AB277" si="13">ROUND($AB$629*Y214/$Y$629,2)</f>
        <v>95628.45</v>
      </c>
      <c r="AC214" s="11">
        <v>225067.34</v>
      </c>
      <c r="AD214" s="11"/>
      <c r="AE214" s="4"/>
      <c r="AF214" s="4"/>
    </row>
    <row r="215" spans="1:32">
      <c r="A215" s="56"/>
      <c r="B215" s="11"/>
      <c r="C215" s="11" t="s">
        <v>317</v>
      </c>
      <c r="D215" s="11"/>
      <c r="E215" s="11" t="s">
        <v>374</v>
      </c>
      <c r="F215" s="11">
        <v>455</v>
      </c>
      <c r="G215" s="11"/>
      <c r="H215" s="11"/>
      <c r="I215" s="11"/>
      <c r="J215" s="11">
        <v>89.84</v>
      </c>
      <c r="K215" s="11"/>
      <c r="M215" s="11">
        <v>1</v>
      </c>
      <c r="N215" s="70"/>
      <c r="P215" s="201">
        <f t="shared" ref="P215:P278" si="14">J215/M215</f>
        <v>89.84</v>
      </c>
      <c r="Q215" s="201"/>
      <c r="R215" s="201"/>
      <c r="S215" s="201"/>
      <c r="T215" s="201">
        <f t="shared" ref="T215:T278" si="15">F215/M215</f>
        <v>455</v>
      </c>
      <c r="U215" s="11"/>
      <c r="V215" s="11"/>
      <c r="W215" s="11"/>
      <c r="Y215" s="11">
        <v>89.84</v>
      </c>
      <c r="Z215" s="11">
        <f t="shared" si="12"/>
        <v>113.37</v>
      </c>
      <c r="AB215" s="11">
        <f t="shared" si="13"/>
        <v>57.31</v>
      </c>
      <c r="AC215" s="11">
        <v>134.88999999999999</v>
      </c>
      <c r="AD215" s="11"/>
      <c r="AE215" s="4"/>
      <c r="AF215" s="4"/>
    </row>
    <row r="216" spans="1:32">
      <c r="A216" s="56"/>
      <c r="B216" s="11"/>
      <c r="C216" s="11" t="s">
        <v>317</v>
      </c>
      <c r="D216" s="11"/>
      <c r="E216" s="11" t="s">
        <v>1284</v>
      </c>
      <c r="F216" s="11">
        <v>123</v>
      </c>
      <c r="G216" s="11"/>
      <c r="H216" s="11"/>
      <c r="I216" s="11"/>
      <c r="J216" s="11">
        <v>28.66</v>
      </c>
      <c r="K216" s="11"/>
      <c r="M216" s="11">
        <v>1</v>
      </c>
      <c r="N216" s="70"/>
      <c r="P216" s="201">
        <f t="shared" si="14"/>
        <v>28.66</v>
      </c>
      <c r="Q216" s="201"/>
      <c r="R216" s="201"/>
      <c r="S216" s="201"/>
      <c r="T216" s="201">
        <f t="shared" si="15"/>
        <v>123</v>
      </c>
      <c r="U216" s="11"/>
      <c r="V216" s="11"/>
      <c r="W216" s="11"/>
      <c r="Y216" s="11">
        <v>28.66</v>
      </c>
      <c r="Z216" s="11">
        <f t="shared" si="12"/>
        <v>36.159999999999997</v>
      </c>
      <c r="AB216" s="11">
        <f t="shared" si="13"/>
        <v>18.28</v>
      </c>
      <c r="AC216" s="11">
        <v>43.03</v>
      </c>
      <c r="AD216" s="11"/>
      <c r="AE216" s="4"/>
      <c r="AF216" s="4"/>
    </row>
    <row r="217" spans="1:32">
      <c r="A217" s="56"/>
      <c r="B217" s="11"/>
      <c r="C217" s="11" t="s">
        <v>401</v>
      </c>
      <c r="D217" s="11"/>
      <c r="E217" s="11" t="s">
        <v>330</v>
      </c>
      <c r="F217" s="11">
        <v>710</v>
      </c>
      <c r="G217" s="11"/>
      <c r="H217" s="11"/>
      <c r="I217" s="11"/>
      <c r="J217" s="11">
        <v>137.55000000000001</v>
      </c>
      <c r="K217" s="11"/>
      <c r="M217" s="11">
        <v>1</v>
      </c>
      <c r="N217" s="70"/>
      <c r="P217" s="201">
        <f t="shared" si="14"/>
        <v>137.55000000000001</v>
      </c>
      <c r="Q217" s="201"/>
      <c r="R217" s="201"/>
      <c r="S217" s="201"/>
      <c r="T217" s="201">
        <f t="shared" si="15"/>
        <v>710</v>
      </c>
      <c r="U217" s="11"/>
      <c r="V217" s="11"/>
      <c r="W217" s="11"/>
      <c r="Y217" s="11">
        <v>137.55000000000001</v>
      </c>
      <c r="Z217" s="11">
        <f t="shared" si="12"/>
        <v>173.57</v>
      </c>
      <c r="AB217" s="11">
        <f t="shared" si="13"/>
        <v>87.75</v>
      </c>
      <c r="AC217" s="11">
        <v>206.52</v>
      </c>
      <c r="AD217" s="11"/>
      <c r="AE217" s="4"/>
      <c r="AF217" s="4"/>
    </row>
    <row r="218" spans="1:32">
      <c r="A218" s="56"/>
      <c r="B218" s="11"/>
      <c r="C218" s="11" t="s">
        <v>401</v>
      </c>
      <c r="D218" s="11"/>
      <c r="E218" s="11" t="s">
        <v>402</v>
      </c>
      <c r="F218" s="11">
        <v>479464</v>
      </c>
      <c r="G218" s="11"/>
      <c r="H218" s="11"/>
      <c r="I218" s="11"/>
      <c r="J218" s="11">
        <v>89202.599999999948</v>
      </c>
      <c r="K218" s="11"/>
      <c r="M218" s="11">
        <v>714</v>
      </c>
      <c r="N218" s="70"/>
      <c r="P218" s="201">
        <f t="shared" si="14"/>
        <v>124.93361344537807</v>
      </c>
      <c r="Q218" s="201"/>
      <c r="R218" s="201"/>
      <c r="S218" s="201"/>
      <c r="T218" s="201">
        <f t="shared" si="15"/>
        <v>671.51820728291318</v>
      </c>
      <c r="U218" s="11"/>
      <c r="V218" s="11"/>
      <c r="W218" s="11"/>
      <c r="Y218" s="11">
        <v>89202.599999999948</v>
      </c>
      <c r="Z218" s="11">
        <f t="shared" si="12"/>
        <v>112561.14</v>
      </c>
      <c r="AB218" s="11">
        <f t="shared" si="13"/>
        <v>56905.3</v>
      </c>
      <c r="AC218" s="11">
        <v>133930.06</v>
      </c>
      <c r="AD218" s="11"/>
      <c r="AE218" s="4"/>
      <c r="AF218" s="4"/>
    </row>
    <row r="219" spans="1:32">
      <c r="A219" s="56"/>
      <c r="B219" s="11"/>
      <c r="C219" s="11" t="s">
        <v>401</v>
      </c>
      <c r="D219" s="11"/>
      <c r="E219" s="11" t="s">
        <v>418</v>
      </c>
      <c r="F219" s="11">
        <v>6480</v>
      </c>
      <c r="G219" s="11"/>
      <c r="H219" s="11"/>
      <c r="I219" s="11"/>
      <c r="J219" s="11">
        <v>1236.5600000000002</v>
      </c>
      <c r="K219" s="11"/>
      <c r="M219" s="11">
        <v>6</v>
      </c>
      <c r="N219" s="70"/>
      <c r="P219" s="201">
        <f t="shared" si="14"/>
        <v>206.09333333333336</v>
      </c>
      <c r="Q219" s="201"/>
      <c r="R219" s="201"/>
      <c r="S219" s="201"/>
      <c r="T219" s="201">
        <f t="shared" si="15"/>
        <v>1080</v>
      </c>
      <c r="U219" s="11"/>
      <c r="V219" s="11"/>
      <c r="W219" s="11"/>
      <c r="Y219" s="11">
        <v>1236.5600000000002</v>
      </c>
      <c r="Z219" s="11">
        <f t="shared" si="12"/>
        <v>1560.36</v>
      </c>
      <c r="AB219" s="11">
        <f t="shared" si="13"/>
        <v>788.84</v>
      </c>
      <c r="AC219" s="11">
        <v>1856.59</v>
      </c>
      <c r="AD219" s="11"/>
      <c r="AE219" s="4"/>
      <c r="AF219" s="4"/>
    </row>
    <row r="220" spans="1:32">
      <c r="A220" s="56"/>
      <c r="B220" s="11"/>
      <c r="C220" s="11" t="s">
        <v>226</v>
      </c>
      <c r="D220" s="11"/>
      <c r="E220" s="11" t="s">
        <v>227</v>
      </c>
      <c r="F220" s="11">
        <v>143358</v>
      </c>
      <c r="G220" s="11"/>
      <c r="H220" s="11"/>
      <c r="I220" s="11"/>
      <c r="J220" s="11">
        <v>26068.940000000006</v>
      </c>
      <c r="K220" s="11"/>
      <c r="M220" s="11">
        <v>195</v>
      </c>
      <c r="N220" s="70"/>
      <c r="P220" s="201">
        <f t="shared" si="14"/>
        <v>133.68687179487182</v>
      </c>
      <c r="Q220" s="201"/>
      <c r="R220" s="201"/>
      <c r="S220" s="201"/>
      <c r="T220" s="201">
        <f t="shared" si="15"/>
        <v>735.16923076923081</v>
      </c>
      <c r="U220" s="11"/>
      <c r="V220" s="11"/>
      <c r="W220" s="11"/>
      <c r="Y220" s="11">
        <v>26068.940000000006</v>
      </c>
      <c r="Z220" s="11">
        <f t="shared" si="12"/>
        <v>32895.339999999997</v>
      </c>
      <c r="AB220" s="11">
        <f t="shared" si="13"/>
        <v>16630.240000000002</v>
      </c>
      <c r="AC220" s="11">
        <v>39140.28</v>
      </c>
      <c r="AD220" s="11"/>
      <c r="AE220" s="4"/>
      <c r="AF220" s="4"/>
    </row>
    <row r="221" spans="1:32">
      <c r="A221" s="56"/>
      <c r="B221" s="11"/>
      <c r="C221" s="11" t="s">
        <v>569</v>
      </c>
      <c r="D221" s="11"/>
      <c r="E221" s="11" t="s">
        <v>1256</v>
      </c>
      <c r="F221" s="11">
        <v>832</v>
      </c>
      <c r="G221" s="11"/>
      <c r="H221" s="11"/>
      <c r="I221" s="11"/>
      <c r="J221" s="11">
        <v>159.94999999999999</v>
      </c>
      <c r="K221" s="11"/>
      <c r="M221" s="11">
        <v>1</v>
      </c>
      <c r="N221" s="70"/>
      <c r="P221" s="201">
        <f t="shared" si="14"/>
        <v>159.94999999999999</v>
      </c>
      <c r="Q221" s="201"/>
      <c r="R221" s="201"/>
      <c r="S221" s="201"/>
      <c r="T221" s="201">
        <f t="shared" si="15"/>
        <v>832</v>
      </c>
      <c r="U221" s="11"/>
      <c r="V221" s="11"/>
      <c r="W221" s="11"/>
      <c r="Y221" s="11">
        <v>159.94999999999999</v>
      </c>
      <c r="Z221" s="11">
        <f t="shared" si="12"/>
        <v>201.83</v>
      </c>
      <c r="AB221" s="11">
        <f t="shared" si="13"/>
        <v>102.04</v>
      </c>
      <c r="AC221" s="11">
        <v>240.15</v>
      </c>
      <c r="AD221" s="11"/>
      <c r="AE221" s="4"/>
      <c r="AF221" s="4"/>
    </row>
    <row r="222" spans="1:32">
      <c r="A222" s="56"/>
      <c r="B222" s="11"/>
      <c r="C222" s="11" t="s">
        <v>569</v>
      </c>
      <c r="D222" s="11"/>
      <c r="E222" s="11" t="s">
        <v>385</v>
      </c>
      <c r="F222" s="11">
        <v>72237</v>
      </c>
      <c r="G222" s="11"/>
      <c r="H222" s="11"/>
      <c r="I222" s="11"/>
      <c r="J222" s="11">
        <v>13542.93</v>
      </c>
      <c r="K222" s="11"/>
      <c r="M222" s="11">
        <v>123</v>
      </c>
      <c r="N222" s="70"/>
      <c r="P222" s="201">
        <f t="shared" si="14"/>
        <v>110.10512195121952</v>
      </c>
      <c r="Q222" s="201"/>
      <c r="R222" s="201"/>
      <c r="S222" s="201"/>
      <c r="T222" s="201">
        <f t="shared" si="15"/>
        <v>587.29268292682923</v>
      </c>
      <c r="U222" s="11"/>
      <c r="V222" s="11"/>
      <c r="W222" s="11"/>
      <c r="Y222" s="11">
        <v>13542.93</v>
      </c>
      <c r="Z222" s="11">
        <f t="shared" si="12"/>
        <v>17089.27</v>
      </c>
      <c r="AB222" s="11">
        <f t="shared" si="13"/>
        <v>8639.48</v>
      </c>
      <c r="AC222" s="11">
        <v>20333.55</v>
      </c>
      <c r="AD222" s="11"/>
      <c r="AE222" s="4"/>
      <c r="AF222" s="4"/>
    </row>
    <row r="223" spans="1:32">
      <c r="A223" s="56"/>
      <c r="B223" s="11"/>
      <c r="C223" s="11" t="s">
        <v>569</v>
      </c>
      <c r="D223" s="11"/>
      <c r="E223" s="11" t="s">
        <v>404</v>
      </c>
      <c r="F223" s="11">
        <v>2587</v>
      </c>
      <c r="G223" s="11"/>
      <c r="H223" s="11"/>
      <c r="I223" s="11"/>
      <c r="J223" s="11">
        <v>503.17</v>
      </c>
      <c r="K223" s="11"/>
      <c r="M223" s="11">
        <v>2</v>
      </c>
      <c r="N223" s="70"/>
      <c r="P223" s="201">
        <f t="shared" si="14"/>
        <v>251.58500000000001</v>
      </c>
      <c r="Q223" s="201"/>
      <c r="R223" s="201"/>
      <c r="S223" s="201"/>
      <c r="T223" s="201">
        <f t="shared" si="15"/>
        <v>1293.5</v>
      </c>
      <c r="U223" s="11"/>
      <c r="V223" s="11"/>
      <c r="W223" s="11"/>
      <c r="Y223" s="11">
        <v>503.17</v>
      </c>
      <c r="Z223" s="11">
        <f t="shared" si="12"/>
        <v>634.92999999999995</v>
      </c>
      <c r="AB223" s="11">
        <f t="shared" si="13"/>
        <v>320.99</v>
      </c>
      <c r="AC223" s="11">
        <v>755.47</v>
      </c>
      <c r="AD223" s="11"/>
      <c r="AE223" s="4"/>
      <c r="AF223" s="4"/>
    </row>
    <row r="224" spans="1:32">
      <c r="A224" s="56"/>
      <c r="B224" s="11"/>
      <c r="C224" s="11" t="s">
        <v>582</v>
      </c>
      <c r="D224" s="11"/>
      <c r="E224" s="11" t="s">
        <v>385</v>
      </c>
      <c r="F224" s="11">
        <v>411</v>
      </c>
      <c r="G224" s="11"/>
      <c r="H224" s="11"/>
      <c r="I224" s="11"/>
      <c r="J224" s="11">
        <v>23.319999999999993</v>
      </c>
      <c r="K224" s="11"/>
      <c r="M224" s="11">
        <v>2</v>
      </c>
      <c r="N224" s="70"/>
      <c r="P224" s="201">
        <f t="shared" si="14"/>
        <v>11.659999999999997</v>
      </c>
      <c r="Q224" s="201"/>
      <c r="R224" s="201"/>
      <c r="S224" s="201"/>
      <c r="T224" s="201">
        <f t="shared" si="15"/>
        <v>205.5</v>
      </c>
      <c r="U224" s="11"/>
      <c r="V224" s="11"/>
      <c r="W224" s="11"/>
      <c r="Y224" s="11">
        <v>23.319999999999993</v>
      </c>
      <c r="Z224" s="11">
        <f t="shared" si="12"/>
        <v>29.43</v>
      </c>
      <c r="AB224" s="11">
        <f t="shared" si="13"/>
        <v>14.88</v>
      </c>
      <c r="AC224" s="11">
        <v>35.01</v>
      </c>
      <c r="AD224" s="11"/>
      <c r="AE224" s="4"/>
      <c r="AF224" s="4"/>
    </row>
    <row r="225" spans="1:32">
      <c r="A225" s="56"/>
      <c r="B225" s="11"/>
      <c r="C225" s="11" t="s">
        <v>582</v>
      </c>
      <c r="D225" s="11"/>
      <c r="E225" s="11" t="s">
        <v>404</v>
      </c>
      <c r="F225" s="11">
        <v>210607</v>
      </c>
      <c r="G225" s="11"/>
      <c r="H225" s="11"/>
      <c r="I225" s="11"/>
      <c r="J225" s="11">
        <v>38655.050000000003</v>
      </c>
      <c r="K225" s="11"/>
      <c r="M225" s="11">
        <v>289</v>
      </c>
      <c r="N225" s="70"/>
      <c r="P225" s="201">
        <f t="shared" si="14"/>
        <v>133.7544982698962</v>
      </c>
      <c r="Q225" s="201"/>
      <c r="R225" s="201"/>
      <c r="S225" s="201"/>
      <c r="T225" s="201">
        <f t="shared" si="15"/>
        <v>728.74394463667818</v>
      </c>
      <c r="U225" s="11"/>
      <c r="V225" s="11"/>
      <c r="W225" s="11"/>
      <c r="Y225" s="11">
        <v>38655.050000000003</v>
      </c>
      <c r="Z225" s="11">
        <f t="shared" si="12"/>
        <v>48777.24</v>
      </c>
      <c r="AB225" s="11">
        <f t="shared" si="13"/>
        <v>24659.34</v>
      </c>
      <c r="AC225" s="11">
        <v>58037.25</v>
      </c>
      <c r="AD225" s="11"/>
      <c r="AE225" s="4"/>
      <c r="AF225" s="4"/>
    </row>
    <row r="226" spans="1:32">
      <c r="A226" s="56"/>
      <c r="B226" s="11"/>
      <c r="C226" s="11" t="s">
        <v>1264</v>
      </c>
      <c r="D226" s="11"/>
      <c r="E226" s="11" t="s">
        <v>190</v>
      </c>
      <c r="F226" s="11">
        <v>4846</v>
      </c>
      <c r="G226" s="11"/>
      <c r="H226" s="11"/>
      <c r="I226" s="11"/>
      <c r="J226" s="11">
        <v>913.97</v>
      </c>
      <c r="K226" s="11"/>
      <c r="M226" s="11">
        <v>3</v>
      </c>
      <c r="N226" s="70"/>
      <c r="P226" s="201">
        <f t="shared" si="14"/>
        <v>304.65666666666669</v>
      </c>
      <c r="Q226" s="201"/>
      <c r="R226" s="201"/>
      <c r="S226" s="201"/>
      <c r="T226" s="201">
        <f t="shared" si="15"/>
        <v>1615.3333333333333</v>
      </c>
      <c r="U226" s="11"/>
      <c r="V226" s="11"/>
      <c r="W226" s="11"/>
      <c r="Y226" s="11">
        <v>913.97</v>
      </c>
      <c r="Z226" s="11">
        <f t="shared" si="12"/>
        <v>1153.3</v>
      </c>
      <c r="AB226" s="11">
        <f t="shared" si="13"/>
        <v>583.04999999999995</v>
      </c>
      <c r="AC226" s="11">
        <v>1372.25</v>
      </c>
      <c r="AD226" s="11"/>
      <c r="AE226" s="4"/>
      <c r="AF226" s="4"/>
    </row>
    <row r="227" spans="1:32">
      <c r="A227" s="56"/>
      <c r="B227" s="11"/>
      <c r="C227" s="11" t="s">
        <v>542</v>
      </c>
      <c r="D227" s="11"/>
      <c r="E227" s="11" t="s">
        <v>350</v>
      </c>
      <c r="F227" s="11">
        <v>19748</v>
      </c>
      <c r="G227" s="11"/>
      <c r="H227" s="11"/>
      <c r="I227" s="11"/>
      <c r="J227" s="11">
        <v>3682.9199999999996</v>
      </c>
      <c r="K227" s="11"/>
      <c r="M227" s="11">
        <v>20</v>
      </c>
      <c r="N227" s="70"/>
      <c r="P227" s="201">
        <f t="shared" si="14"/>
        <v>184.14599999999999</v>
      </c>
      <c r="Q227" s="201"/>
      <c r="R227" s="201"/>
      <c r="S227" s="201"/>
      <c r="T227" s="201">
        <f t="shared" si="15"/>
        <v>987.4</v>
      </c>
      <c r="U227" s="11"/>
      <c r="V227" s="11"/>
      <c r="W227" s="11"/>
      <c r="Y227" s="11">
        <v>3682.9199999999996</v>
      </c>
      <c r="Z227" s="11">
        <f t="shared" si="12"/>
        <v>4647.33</v>
      </c>
      <c r="AB227" s="11">
        <f t="shared" si="13"/>
        <v>2349.46</v>
      </c>
      <c r="AC227" s="11">
        <v>5529.59</v>
      </c>
      <c r="AD227" s="11"/>
      <c r="AE227" s="4"/>
      <c r="AF227" s="4"/>
    </row>
    <row r="228" spans="1:32">
      <c r="A228" s="56"/>
      <c r="B228" s="11"/>
      <c r="C228" s="11" t="s">
        <v>1343</v>
      </c>
      <c r="D228" s="11"/>
      <c r="E228" s="11" t="s">
        <v>200</v>
      </c>
      <c r="F228" s="11">
        <v>325</v>
      </c>
      <c r="G228" s="11"/>
      <c r="H228" s="11"/>
      <c r="I228" s="11"/>
      <c r="J228" s="11">
        <v>66.5</v>
      </c>
      <c r="K228" s="11"/>
      <c r="M228" s="11">
        <v>1</v>
      </c>
      <c r="N228" s="70"/>
      <c r="P228" s="201">
        <f t="shared" si="14"/>
        <v>66.5</v>
      </c>
      <c r="Q228" s="201"/>
      <c r="R228" s="201"/>
      <c r="S228" s="201"/>
      <c r="T228" s="201">
        <f t="shared" si="15"/>
        <v>325</v>
      </c>
      <c r="U228" s="11"/>
      <c r="V228" s="11"/>
      <c r="W228" s="11"/>
      <c r="Y228" s="11">
        <v>66.5</v>
      </c>
      <c r="Z228" s="11">
        <f t="shared" si="12"/>
        <v>83.91</v>
      </c>
      <c r="AB228" s="11">
        <f t="shared" si="13"/>
        <v>42.42</v>
      </c>
      <c r="AC228" s="11">
        <v>99.84</v>
      </c>
      <c r="AD228" s="11"/>
      <c r="AE228" s="4"/>
      <c r="AF228" s="4"/>
    </row>
    <row r="229" spans="1:32">
      <c r="A229" s="56"/>
      <c r="B229" s="11"/>
      <c r="C229" s="11" t="s">
        <v>1343</v>
      </c>
      <c r="D229" s="11"/>
      <c r="E229" s="11" t="s">
        <v>249</v>
      </c>
      <c r="F229" s="11">
        <v>6047</v>
      </c>
      <c r="G229" s="11"/>
      <c r="H229" s="11"/>
      <c r="I229" s="11"/>
      <c r="J229" s="11">
        <v>1022.1599999999999</v>
      </c>
      <c r="K229" s="11"/>
      <c r="M229" s="11">
        <v>6</v>
      </c>
      <c r="N229" s="70"/>
      <c r="P229" s="201">
        <f t="shared" si="14"/>
        <v>170.35999999999999</v>
      </c>
      <c r="Q229" s="201"/>
      <c r="R229" s="201"/>
      <c r="S229" s="201"/>
      <c r="T229" s="201">
        <f t="shared" si="15"/>
        <v>1007.8333333333334</v>
      </c>
      <c r="U229" s="11"/>
      <c r="V229" s="11"/>
      <c r="W229" s="11"/>
      <c r="Y229" s="11">
        <v>1022.1599999999999</v>
      </c>
      <c r="Z229" s="11">
        <f t="shared" si="12"/>
        <v>1289.82</v>
      </c>
      <c r="AB229" s="11">
        <f t="shared" si="13"/>
        <v>652.07000000000005</v>
      </c>
      <c r="AC229" s="11">
        <v>1534.69</v>
      </c>
      <c r="AD229" s="11"/>
      <c r="AE229" s="4"/>
      <c r="AF229" s="4"/>
    </row>
    <row r="230" spans="1:32">
      <c r="A230" s="56"/>
      <c r="B230" s="11"/>
      <c r="C230" s="11" t="s">
        <v>199</v>
      </c>
      <c r="D230" s="11"/>
      <c r="E230" s="11" t="s">
        <v>200</v>
      </c>
      <c r="F230" s="11">
        <v>40369</v>
      </c>
      <c r="G230" s="11"/>
      <c r="H230" s="11"/>
      <c r="I230" s="11"/>
      <c r="J230" s="11">
        <v>7599.6900000000014</v>
      </c>
      <c r="K230" s="11"/>
      <c r="M230" s="11">
        <v>36</v>
      </c>
      <c r="N230" s="70"/>
      <c r="P230" s="201">
        <f t="shared" si="14"/>
        <v>211.10250000000005</v>
      </c>
      <c r="Q230" s="201"/>
      <c r="R230" s="201"/>
      <c r="S230" s="201"/>
      <c r="T230" s="201">
        <f t="shared" si="15"/>
        <v>1121.3611111111111</v>
      </c>
      <c r="U230" s="11"/>
      <c r="V230" s="11"/>
      <c r="W230" s="11"/>
      <c r="Y230" s="11">
        <v>7599.6900000000014</v>
      </c>
      <c r="Z230" s="11">
        <f t="shared" si="12"/>
        <v>9589.74</v>
      </c>
      <c r="AB230" s="11">
        <f t="shared" si="13"/>
        <v>4848.09</v>
      </c>
      <c r="AC230" s="11">
        <v>11410.28</v>
      </c>
      <c r="AD230" s="11"/>
      <c r="AE230" s="4"/>
      <c r="AF230" s="4"/>
    </row>
    <row r="231" spans="1:32">
      <c r="A231" s="56"/>
      <c r="B231" s="11"/>
      <c r="C231" s="11" t="s">
        <v>594</v>
      </c>
      <c r="D231" s="11"/>
      <c r="E231" s="11" t="s">
        <v>431</v>
      </c>
      <c r="F231" s="11">
        <v>66960</v>
      </c>
      <c r="G231" s="11"/>
      <c r="H231" s="11"/>
      <c r="I231" s="11"/>
      <c r="J231" s="11">
        <v>12233.680000000004</v>
      </c>
      <c r="K231" s="11"/>
      <c r="M231" s="11">
        <v>98</v>
      </c>
      <c r="N231" s="70"/>
      <c r="P231" s="201">
        <f t="shared" si="14"/>
        <v>124.83346938775514</v>
      </c>
      <c r="Q231" s="201"/>
      <c r="R231" s="201"/>
      <c r="S231" s="201"/>
      <c r="T231" s="201">
        <f t="shared" si="15"/>
        <v>683.26530612244903</v>
      </c>
      <c r="U231" s="11"/>
      <c r="V231" s="11"/>
      <c r="W231" s="11"/>
      <c r="Y231" s="11">
        <v>12233.680000000004</v>
      </c>
      <c r="Z231" s="11">
        <f t="shared" si="12"/>
        <v>15437.18</v>
      </c>
      <c r="AB231" s="11">
        <f t="shared" si="13"/>
        <v>7804.27</v>
      </c>
      <c r="AC231" s="11">
        <v>18367.82</v>
      </c>
      <c r="AD231" s="11"/>
      <c r="AE231" s="4"/>
      <c r="AF231" s="4"/>
    </row>
    <row r="232" spans="1:32">
      <c r="A232" s="56"/>
      <c r="B232" s="11"/>
      <c r="C232" s="11" t="s">
        <v>318</v>
      </c>
      <c r="D232" s="11"/>
      <c r="E232" s="11" t="s">
        <v>192</v>
      </c>
      <c r="F232" s="11">
        <v>400595</v>
      </c>
      <c r="G232" s="11"/>
      <c r="H232" s="11"/>
      <c r="I232" s="11"/>
      <c r="J232" s="11">
        <v>75896.870000000112</v>
      </c>
      <c r="K232" s="11"/>
      <c r="M232" s="11">
        <v>683</v>
      </c>
      <c r="N232" s="70"/>
      <c r="P232" s="201">
        <f t="shared" si="14"/>
        <v>111.12279648609093</v>
      </c>
      <c r="Q232" s="201"/>
      <c r="R232" s="201"/>
      <c r="S232" s="201"/>
      <c r="T232" s="201">
        <f t="shared" si="15"/>
        <v>586.52269399707177</v>
      </c>
      <c r="U232" s="11"/>
      <c r="V232" s="11"/>
      <c r="W232" s="11"/>
      <c r="Y232" s="11">
        <v>75896.870000000112</v>
      </c>
      <c r="Z232" s="11">
        <f t="shared" si="12"/>
        <v>95771.18</v>
      </c>
      <c r="AB232" s="11">
        <f t="shared" si="13"/>
        <v>48417.13</v>
      </c>
      <c r="AC232" s="11">
        <v>113952.65</v>
      </c>
      <c r="AD232" s="11"/>
      <c r="AE232" s="4"/>
      <c r="AF232" s="4"/>
    </row>
    <row r="233" spans="1:32">
      <c r="A233" s="56"/>
      <c r="B233" s="11"/>
      <c r="C233" s="11" t="s">
        <v>318</v>
      </c>
      <c r="D233" s="11"/>
      <c r="E233" s="11" t="s">
        <v>368</v>
      </c>
      <c r="F233" s="11">
        <v>21993</v>
      </c>
      <c r="G233" s="11"/>
      <c r="H233" s="11"/>
      <c r="I233" s="11"/>
      <c r="J233" s="11">
        <v>4188.72</v>
      </c>
      <c r="K233" s="11"/>
      <c r="M233" s="11">
        <v>37</v>
      </c>
      <c r="N233" s="70"/>
      <c r="P233" s="201">
        <f t="shared" si="14"/>
        <v>113.20864864864866</v>
      </c>
      <c r="Q233" s="201"/>
      <c r="R233" s="201"/>
      <c r="S233" s="201"/>
      <c r="T233" s="201">
        <f t="shared" si="15"/>
        <v>594.40540540540542</v>
      </c>
      <c r="U233" s="11"/>
      <c r="V233" s="11"/>
      <c r="W233" s="11"/>
      <c r="Y233" s="11">
        <v>4188.72</v>
      </c>
      <c r="Z233" s="11">
        <f t="shared" si="12"/>
        <v>5285.58</v>
      </c>
      <c r="AB233" s="11">
        <f t="shared" si="13"/>
        <v>2672.12</v>
      </c>
      <c r="AC233" s="11">
        <v>6289</v>
      </c>
      <c r="AD233" s="11"/>
      <c r="AE233" s="4"/>
      <c r="AF233" s="4"/>
    </row>
    <row r="234" spans="1:32">
      <c r="A234" s="56"/>
      <c r="B234" s="11"/>
      <c r="C234" s="11" t="s">
        <v>1231</v>
      </c>
      <c r="D234" s="11"/>
      <c r="E234" s="11" t="s">
        <v>212</v>
      </c>
      <c r="F234" s="11">
        <v>6954</v>
      </c>
      <c r="G234" s="11"/>
      <c r="H234" s="11"/>
      <c r="I234" s="11"/>
      <c r="J234" s="11">
        <v>1046.6200000000001</v>
      </c>
      <c r="K234" s="11"/>
      <c r="M234" s="11">
        <v>6</v>
      </c>
      <c r="N234" s="70"/>
      <c r="P234" s="201">
        <f t="shared" si="14"/>
        <v>174.4366666666667</v>
      </c>
      <c r="Q234" s="201"/>
      <c r="R234" s="201"/>
      <c r="S234" s="201"/>
      <c r="T234" s="201">
        <f t="shared" si="15"/>
        <v>1159</v>
      </c>
      <c r="U234" s="11"/>
      <c r="V234" s="11"/>
      <c r="W234" s="11"/>
      <c r="Y234" s="11">
        <v>1046.6200000000001</v>
      </c>
      <c r="Z234" s="11">
        <f t="shared" si="12"/>
        <v>1320.69</v>
      </c>
      <c r="AB234" s="11">
        <f t="shared" si="13"/>
        <v>667.67</v>
      </c>
      <c r="AC234" s="11">
        <v>1571.41</v>
      </c>
      <c r="AD234" s="11"/>
      <c r="AE234" s="4"/>
      <c r="AF234" s="4"/>
    </row>
    <row r="235" spans="1:32">
      <c r="A235" s="56"/>
      <c r="B235" s="11"/>
      <c r="C235" s="11" t="s">
        <v>240</v>
      </c>
      <c r="D235" s="11"/>
      <c r="E235" s="11" t="s">
        <v>237</v>
      </c>
      <c r="F235" s="11">
        <v>255901</v>
      </c>
      <c r="G235" s="11"/>
      <c r="H235" s="11"/>
      <c r="I235" s="11"/>
      <c r="J235" s="11">
        <v>47405.779999999992</v>
      </c>
      <c r="K235" s="11"/>
      <c r="M235" s="11">
        <v>356</v>
      </c>
      <c r="N235" s="70"/>
      <c r="P235" s="201">
        <f t="shared" si="14"/>
        <v>133.1623033707865</v>
      </c>
      <c r="Q235" s="201"/>
      <c r="R235" s="201"/>
      <c r="S235" s="201"/>
      <c r="T235" s="201">
        <f t="shared" si="15"/>
        <v>718.82303370786519</v>
      </c>
      <c r="U235" s="11"/>
      <c r="V235" s="11"/>
      <c r="W235" s="11"/>
      <c r="Y235" s="11">
        <v>47405.779999999992</v>
      </c>
      <c r="Z235" s="11">
        <f t="shared" si="12"/>
        <v>59819.43</v>
      </c>
      <c r="AB235" s="11">
        <f t="shared" si="13"/>
        <v>30241.72</v>
      </c>
      <c r="AC235" s="11">
        <v>71175.72</v>
      </c>
      <c r="AD235" s="11"/>
      <c r="AE235" s="4"/>
      <c r="AF235" s="4"/>
    </row>
    <row r="236" spans="1:32">
      <c r="A236" s="56"/>
      <c r="B236" s="11"/>
      <c r="C236" s="11" t="s">
        <v>1344</v>
      </c>
      <c r="D236" s="11"/>
      <c r="E236" s="11" t="s">
        <v>612</v>
      </c>
      <c r="F236" s="11">
        <v>500</v>
      </c>
      <c r="G236" s="11"/>
      <c r="H236" s="11"/>
      <c r="I236" s="11"/>
      <c r="J236" s="11">
        <v>108.14</v>
      </c>
      <c r="K236" s="11"/>
      <c r="M236" s="11">
        <v>3</v>
      </c>
      <c r="N236" s="70"/>
      <c r="P236" s="201">
        <f t="shared" si="14"/>
        <v>36.046666666666667</v>
      </c>
      <c r="Q236" s="201"/>
      <c r="R236" s="201"/>
      <c r="S236" s="201"/>
      <c r="T236" s="201">
        <f t="shared" si="15"/>
        <v>166.66666666666666</v>
      </c>
      <c r="U236" s="11"/>
      <c r="V236" s="11"/>
      <c r="W236" s="11"/>
      <c r="Y236" s="11">
        <v>108.14</v>
      </c>
      <c r="Z236" s="11">
        <f t="shared" si="12"/>
        <v>136.46</v>
      </c>
      <c r="AB236" s="11">
        <f t="shared" si="13"/>
        <v>68.989999999999995</v>
      </c>
      <c r="AC236" s="11">
        <v>162.36000000000001</v>
      </c>
      <c r="AD236" s="11"/>
      <c r="AE236" s="4"/>
      <c r="AF236" s="4"/>
    </row>
    <row r="237" spans="1:32">
      <c r="A237" s="56"/>
      <c r="B237" s="11"/>
      <c r="C237" s="11" t="s">
        <v>405</v>
      </c>
      <c r="D237" s="11"/>
      <c r="E237" s="11" t="s">
        <v>406</v>
      </c>
      <c r="F237" s="11">
        <v>111539</v>
      </c>
      <c r="G237" s="11"/>
      <c r="H237" s="11"/>
      <c r="I237" s="11"/>
      <c r="J237" s="11">
        <v>21790.700000000015</v>
      </c>
      <c r="K237" s="11"/>
      <c r="M237" s="11">
        <v>296</v>
      </c>
      <c r="N237" s="70"/>
      <c r="P237" s="201">
        <f t="shared" si="14"/>
        <v>73.617229729729786</v>
      </c>
      <c r="Q237" s="201"/>
      <c r="R237" s="201"/>
      <c r="S237" s="201"/>
      <c r="T237" s="201">
        <f t="shared" si="15"/>
        <v>376.82094594594594</v>
      </c>
      <c r="U237" s="11"/>
      <c r="V237" s="11"/>
      <c r="W237" s="11"/>
      <c r="Y237" s="11">
        <v>21790.700000000015</v>
      </c>
      <c r="Z237" s="11">
        <f t="shared" si="12"/>
        <v>27496.799999999999</v>
      </c>
      <c r="AB237" s="11">
        <f t="shared" si="13"/>
        <v>13901.01</v>
      </c>
      <c r="AC237" s="11">
        <v>32716.87</v>
      </c>
      <c r="AD237" s="11"/>
      <c r="AE237" s="4"/>
      <c r="AF237" s="4"/>
    </row>
    <row r="238" spans="1:32">
      <c r="A238" s="56"/>
      <c r="B238" s="11"/>
      <c r="C238" s="11" t="s">
        <v>1294</v>
      </c>
      <c r="D238" s="11"/>
      <c r="E238" s="11" t="s">
        <v>408</v>
      </c>
      <c r="F238" s="11">
        <v>3488</v>
      </c>
      <c r="G238" s="11"/>
      <c r="H238" s="11"/>
      <c r="I238" s="11"/>
      <c r="J238" s="11">
        <v>678.69999999999993</v>
      </c>
      <c r="K238" s="11"/>
      <c r="M238" s="11">
        <v>6</v>
      </c>
      <c r="N238" s="70"/>
      <c r="P238" s="201">
        <f t="shared" si="14"/>
        <v>113.11666666666666</v>
      </c>
      <c r="Q238" s="201"/>
      <c r="R238" s="201"/>
      <c r="S238" s="201"/>
      <c r="T238" s="201">
        <f t="shared" si="15"/>
        <v>581.33333333333337</v>
      </c>
      <c r="U238" s="11"/>
      <c r="V238" s="11"/>
      <c r="W238" s="11"/>
      <c r="Y238" s="11">
        <v>678.69999999999993</v>
      </c>
      <c r="Z238" s="11">
        <f t="shared" si="12"/>
        <v>856.42</v>
      </c>
      <c r="AB238" s="11">
        <f t="shared" si="13"/>
        <v>432.97</v>
      </c>
      <c r="AC238" s="11">
        <v>1019.01</v>
      </c>
      <c r="AD238" s="11"/>
      <c r="AE238" s="4"/>
      <c r="AF238" s="4"/>
    </row>
    <row r="239" spans="1:32">
      <c r="A239" s="56"/>
      <c r="B239" s="11"/>
      <c r="C239" s="11" t="s">
        <v>1294</v>
      </c>
      <c r="D239" s="11"/>
      <c r="E239" s="11" t="s">
        <v>433</v>
      </c>
      <c r="F239" s="11">
        <v>97951</v>
      </c>
      <c r="G239" s="11"/>
      <c r="H239" s="11"/>
      <c r="I239" s="11"/>
      <c r="J239" s="11">
        <v>18655.039999999994</v>
      </c>
      <c r="K239" s="11"/>
      <c r="M239" s="11">
        <v>144</v>
      </c>
      <c r="N239" s="70"/>
      <c r="P239" s="201">
        <f t="shared" si="14"/>
        <v>129.54888888888885</v>
      </c>
      <c r="Q239" s="201"/>
      <c r="R239" s="201"/>
      <c r="S239" s="201"/>
      <c r="T239" s="201">
        <f t="shared" si="15"/>
        <v>680.21527777777783</v>
      </c>
      <c r="U239" s="11"/>
      <c r="V239" s="11"/>
      <c r="W239" s="11"/>
      <c r="Y239" s="11">
        <v>18655.039999999994</v>
      </c>
      <c r="Z239" s="11">
        <f t="shared" si="12"/>
        <v>23540.04</v>
      </c>
      <c r="AB239" s="11">
        <f t="shared" si="13"/>
        <v>11900.67</v>
      </c>
      <c r="AC239" s="11">
        <v>28008.95</v>
      </c>
      <c r="AD239" s="11"/>
      <c r="AE239" s="4"/>
      <c r="AF239" s="4"/>
    </row>
    <row r="240" spans="1:32">
      <c r="A240" s="56"/>
      <c r="B240" s="11"/>
      <c r="C240" s="11" t="s">
        <v>1294</v>
      </c>
      <c r="D240" s="11"/>
      <c r="E240" s="11" t="s">
        <v>1303</v>
      </c>
      <c r="F240" s="11">
        <v>5223</v>
      </c>
      <c r="G240" s="11"/>
      <c r="H240" s="11"/>
      <c r="I240" s="11"/>
      <c r="J240" s="11">
        <v>988.23</v>
      </c>
      <c r="K240" s="11"/>
      <c r="M240" s="11">
        <v>4</v>
      </c>
      <c r="N240" s="70"/>
      <c r="P240" s="201">
        <f t="shared" si="14"/>
        <v>247.0575</v>
      </c>
      <c r="Q240" s="201"/>
      <c r="R240" s="201"/>
      <c r="S240" s="201"/>
      <c r="T240" s="201">
        <f t="shared" si="15"/>
        <v>1305.75</v>
      </c>
      <c r="U240" s="11"/>
      <c r="V240" s="11"/>
      <c r="W240" s="11"/>
      <c r="Y240" s="11">
        <v>988.23</v>
      </c>
      <c r="Z240" s="11">
        <f t="shared" si="12"/>
        <v>1247.01</v>
      </c>
      <c r="AB240" s="11">
        <f t="shared" si="13"/>
        <v>630.41999999999996</v>
      </c>
      <c r="AC240" s="11">
        <v>1483.74</v>
      </c>
      <c r="AD240" s="11"/>
      <c r="AE240" s="4"/>
      <c r="AF240" s="4"/>
    </row>
    <row r="241" spans="1:32">
      <c r="A241" s="56"/>
      <c r="B241" s="11"/>
      <c r="C241" s="11" t="s">
        <v>407</v>
      </c>
      <c r="D241" s="11"/>
      <c r="E241" s="11" t="s">
        <v>408</v>
      </c>
      <c r="F241" s="11">
        <v>2775986</v>
      </c>
      <c r="G241" s="11"/>
      <c r="H241" s="11"/>
      <c r="I241" s="11"/>
      <c r="J241" s="11">
        <v>512782.70000000036</v>
      </c>
      <c r="K241" s="11"/>
      <c r="M241" s="11">
        <v>3989</v>
      </c>
      <c r="N241" s="70"/>
      <c r="P241" s="201">
        <f t="shared" si="14"/>
        <v>128.54918525946363</v>
      </c>
      <c r="Q241" s="201"/>
      <c r="R241" s="201"/>
      <c r="S241" s="201"/>
      <c r="T241" s="201">
        <f t="shared" si="15"/>
        <v>695.91025319628977</v>
      </c>
      <c r="U241" s="11"/>
      <c r="V241" s="11"/>
      <c r="W241" s="11"/>
      <c r="Y241" s="11">
        <v>512782.70000000036</v>
      </c>
      <c r="Z241" s="11">
        <f t="shared" si="12"/>
        <v>647059.68000000005</v>
      </c>
      <c r="AB241" s="11">
        <f t="shared" si="13"/>
        <v>327121.11</v>
      </c>
      <c r="AC241" s="11">
        <v>769899.31</v>
      </c>
      <c r="AD241" s="11"/>
      <c r="AE241" s="4"/>
      <c r="AF241" s="4"/>
    </row>
    <row r="242" spans="1:32">
      <c r="A242" s="56"/>
      <c r="B242" s="11"/>
      <c r="C242" s="11" t="s">
        <v>407</v>
      </c>
      <c r="D242" s="11"/>
      <c r="E242" s="11" t="s">
        <v>431</v>
      </c>
      <c r="F242" s="11">
        <v>457</v>
      </c>
      <c r="G242" s="11"/>
      <c r="H242" s="11"/>
      <c r="I242" s="11"/>
      <c r="J242" s="11">
        <v>90.21</v>
      </c>
      <c r="K242" s="11"/>
      <c r="M242" s="11">
        <v>1</v>
      </c>
      <c r="N242" s="70"/>
      <c r="P242" s="201">
        <f t="shared" si="14"/>
        <v>90.21</v>
      </c>
      <c r="Q242" s="201"/>
      <c r="R242" s="201"/>
      <c r="S242" s="201"/>
      <c r="T242" s="201">
        <f t="shared" si="15"/>
        <v>457</v>
      </c>
      <c r="U242" s="11"/>
      <c r="V242" s="11"/>
      <c r="W242" s="11"/>
      <c r="Y242" s="11">
        <v>90.21</v>
      </c>
      <c r="Z242" s="11">
        <f t="shared" si="12"/>
        <v>113.83</v>
      </c>
      <c r="AB242" s="11">
        <f t="shared" si="13"/>
        <v>57.55</v>
      </c>
      <c r="AC242" s="11">
        <v>135.44</v>
      </c>
      <c r="AD242" s="11"/>
      <c r="AE242" s="4"/>
      <c r="AF242" s="4"/>
    </row>
    <row r="243" spans="1:32">
      <c r="A243" s="56"/>
      <c r="B243" s="11"/>
      <c r="C243" s="11" t="s">
        <v>407</v>
      </c>
      <c r="D243" s="11"/>
      <c r="E243" s="11" t="s">
        <v>433</v>
      </c>
      <c r="F243" s="11">
        <v>6050</v>
      </c>
      <c r="G243" s="11"/>
      <c r="H243" s="11"/>
      <c r="I243" s="11"/>
      <c r="J243" s="11">
        <v>1132.57</v>
      </c>
      <c r="K243" s="11"/>
      <c r="M243" s="11">
        <v>1</v>
      </c>
      <c r="N243" s="70"/>
      <c r="P243" s="201">
        <f t="shared" si="14"/>
        <v>1132.57</v>
      </c>
      <c r="Q243" s="201"/>
      <c r="R243" s="201"/>
      <c r="S243" s="201"/>
      <c r="T243" s="201">
        <f t="shared" si="15"/>
        <v>6050</v>
      </c>
      <c r="U243" s="11"/>
      <c r="V243" s="11"/>
      <c r="W243" s="11"/>
      <c r="Y243" s="11">
        <v>1132.57</v>
      </c>
      <c r="Z243" s="11">
        <f t="shared" si="12"/>
        <v>1429.14</v>
      </c>
      <c r="AB243" s="11">
        <f t="shared" si="13"/>
        <v>722.5</v>
      </c>
      <c r="AC243" s="11">
        <v>1700.46</v>
      </c>
      <c r="AD243" s="11"/>
      <c r="AE243" s="4"/>
      <c r="AF243" s="4"/>
    </row>
    <row r="244" spans="1:32">
      <c r="A244" s="56"/>
      <c r="B244" s="11"/>
      <c r="C244" s="11" t="s">
        <v>632</v>
      </c>
      <c r="D244" s="11"/>
      <c r="E244" s="11" t="s">
        <v>408</v>
      </c>
      <c r="F244" s="11">
        <v>18402</v>
      </c>
      <c r="G244" s="11"/>
      <c r="H244" s="11"/>
      <c r="I244" s="11"/>
      <c r="J244" s="11">
        <v>3386.1299999999992</v>
      </c>
      <c r="K244" s="11"/>
      <c r="M244" s="11">
        <v>27</v>
      </c>
      <c r="N244" s="70"/>
      <c r="P244" s="201">
        <f t="shared" si="14"/>
        <v>125.4122222222222</v>
      </c>
      <c r="Q244" s="201"/>
      <c r="R244" s="201"/>
      <c r="S244" s="201"/>
      <c r="T244" s="201">
        <f t="shared" si="15"/>
        <v>681.55555555555554</v>
      </c>
      <c r="U244" s="11"/>
      <c r="V244" s="11"/>
      <c r="W244" s="11"/>
      <c r="Y244" s="11">
        <v>3386.1299999999992</v>
      </c>
      <c r="Z244" s="11">
        <f t="shared" si="12"/>
        <v>4272.82</v>
      </c>
      <c r="AB244" s="11">
        <f t="shared" si="13"/>
        <v>2160.12</v>
      </c>
      <c r="AC244" s="11">
        <v>5083.9799999999996</v>
      </c>
      <c r="AD244" s="11"/>
      <c r="AE244" s="4"/>
      <c r="AF244" s="4"/>
    </row>
    <row r="245" spans="1:32">
      <c r="A245" s="56"/>
      <c r="B245" s="11"/>
      <c r="C245" s="11" t="s">
        <v>633</v>
      </c>
      <c r="D245" s="11"/>
      <c r="E245" s="11" t="s">
        <v>227</v>
      </c>
      <c r="F245" s="11">
        <v>550</v>
      </c>
      <c r="G245" s="11"/>
      <c r="H245" s="11"/>
      <c r="I245" s="11"/>
      <c r="J245" s="11">
        <v>108.62</v>
      </c>
      <c r="K245" s="11"/>
      <c r="M245" s="11">
        <v>1</v>
      </c>
      <c r="N245" s="70"/>
      <c r="P245" s="201">
        <f t="shared" si="14"/>
        <v>108.62</v>
      </c>
      <c r="Q245" s="201"/>
      <c r="R245" s="201"/>
      <c r="S245" s="201"/>
      <c r="T245" s="201">
        <f t="shared" si="15"/>
        <v>550</v>
      </c>
      <c r="U245" s="11"/>
      <c r="V245" s="11"/>
      <c r="W245" s="11"/>
      <c r="Y245" s="11">
        <v>108.62</v>
      </c>
      <c r="Z245" s="11">
        <f t="shared" si="12"/>
        <v>137.06</v>
      </c>
      <c r="AB245" s="11">
        <f t="shared" si="13"/>
        <v>69.290000000000006</v>
      </c>
      <c r="AC245" s="11">
        <v>163.08000000000001</v>
      </c>
      <c r="AD245" s="11"/>
      <c r="AE245" s="4"/>
      <c r="AF245" s="4"/>
    </row>
    <row r="246" spans="1:32">
      <c r="A246" s="56"/>
      <c r="B246" s="11"/>
      <c r="C246" s="11" t="s">
        <v>633</v>
      </c>
      <c r="D246" s="11"/>
      <c r="E246" s="11" t="s">
        <v>312</v>
      </c>
      <c r="F246" s="11">
        <v>33403</v>
      </c>
      <c r="G246" s="11"/>
      <c r="H246" s="11"/>
      <c r="I246" s="11"/>
      <c r="J246" s="11">
        <v>6712.8000000000029</v>
      </c>
      <c r="K246" s="11"/>
      <c r="M246" s="11">
        <v>91</v>
      </c>
      <c r="N246" s="70"/>
      <c r="P246" s="201">
        <f t="shared" si="14"/>
        <v>73.767032967033003</v>
      </c>
      <c r="Q246" s="201"/>
      <c r="R246" s="201"/>
      <c r="S246" s="201"/>
      <c r="T246" s="201">
        <f t="shared" si="15"/>
        <v>367.06593406593407</v>
      </c>
      <c r="U246" s="11"/>
      <c r="V246" s="11"/>
      <c r="W246" s="11"/>
      <c r="Y246" s="11">
        <v>6712.8000000000029</v>
      </c>
      <c r="Z246" s="11">
        <f t="shared" si="12"/>
        <v>8470.61</v>
      </c>
      <c r="AB246" s="11">
        <f t="shared" si="13"/>
        <v>4282.32</v>
      </c>
      <c r="AC246" s="11">
        <v>10078.69</v>
      </c>
      <c r="AD246" s="11"/>
      <c r="AE246" s="4"/>
      <c r="AF246" s="4"/>
    </row>
    <row r="247" spans="1:32">
      <c r="A247" s="56"/>
      <c r="B247" s="11"/>
      <c r="C247" s="11" t="s">
        <v>633</v>
      </c>
      <c r="D247" s="11"/>
      <c r="E247" s="11" t="s">
        <v>319</v>
      </c>
      <c r="F247" s="11">
        <v>2783006</v>
      </c>
      <c r="G247" s="11"/>
      <c r="H247" s="11"/>
      <c r="I247" s="11"/>
      <c r="J247" s="11">
        <v>536458.60000000359</v>
      </c>
      <c r="K247" s="11"/>
      <c r="M247" s="11">
        <v>5836</v>
      </c>
      <c r="N247" s="70"/>
      <c r="P247" s="201">
        <f t="shared" si="14"/>
        <v>91.922309801234334</v>
      </c>
      <c r="Q247" s="201"/>
      <c r="R247" s="201"/>
      <c r="S247" s="201"/>
      <c r="T247" s="201">
        <f t="shared" si="15"/>
        <v>476.86874571624401</v>
      </c>
      <c r="U247" s="11"/>
      <c r="V247" s="11"/>
      <c r="W247" s="11"/>
      <c r="Y247" s="11">
        <v>536458.60000000359</v>
      </c>
      <c r="Z247" s="11">
        <f t="shared" si="12"/>
        <v>676935.34</v>
      </c>
      <c r="AB247" s="11">
        <f t="shared" si="13"/>
        <v>342224.76</v>
      </c>
      <c r="AC247" s="11">
        <v>805446.65</v>
      </c>
      <c r="AD247" s="11"/>
      <c r="AE247" s="4"/>
      <c r="AF247" s="4"/>
    </row>
    <row r="248" spans="1:32">
      <c r="A248" s="56"/>
      <c r="B248" s="11"/>
      <c r="C248" s="11" t="s">
        <v>633</v>
      </c>
      <c r="D248" s="11"/>
      <c r="E248" s="11" t="s">
        <v>330</v>
      </c>
      <c r="F248" s="11">
        <v>154</v>
      </c>
      <c r="G248" s="11"/>
      <c r="H248" s="11"/>
      <c r="I248" s="11"/>
      <c r="J248" s="11">
        <v>35</v>
      </c>
      <c r="K248" s="11"/>
      <c r="M248" s="11">
        <v>1</v>
      </c>
      <c r="N248" s="70"/>
      <c r="P248" s="201">
        <f t="shared" si="14"/>
        <v>35</v>
      </c>
      <c r="Q248" s="201"/>
      <c r="R248" s="201"/>
      <c r="S248" s="201"/>
      <c r="T248" s="201">
        <f t="shared" si="15"/>
        <v>154</v>
      </c>
      <c r="U248" s="11"/>
      <c r="V248" s="11"/>
      <c r="W248" s="11"/>
      <c r="Y248" s="11">
        <v>35</v>
      </c>
      <c r="Z248" s="11">
        <f t="shared" si="12"/>
        <v>44.17</v>
      </c>
      <c r="AB248" s="11">
        <f t="shared" si="13"/>
        <v>22.33</v>
      </c>
      <c r="AC248" s="11">
        <v>52.55</v>
      </c>
      <c r="AD248" s="11"/>
      <c r="AE248" s="4"/>
      <c r="AF248" s="4"/>
    </row>
    <row r="249" spans="1:32">
      <c r="A249" s="56"/>
      <c r="B249" s="11"/>
      <c r="C249" s="11" t="s">
        <v>633</v>
      </c>
      <c r="D249" s="11"/>
      <c r="E249" s="11" t="s">
        <v>541</v>
      </c>
      <c r="F249" s="11">
        <v>965</v>
      </c>
      <c r="G249" s="11"/>
      <c r="H249" s="11"/>
      <c r="I249" s="11"/>
      <c r="J249" s="11">
        <v>185.37</v>
      </c>
      <c r="K249" s="11"/>
      <c r="M249" s="11">
        <v>1</v>
      </c>
      <c r="N249" s="70"/>
      <c r="P249" s="201">
        <f t="shared" si="14"/>
        <v>185.37</v>
      </c>
      <c r="Q249" s="201"/>
      <c r="R249" s="201"/>
      <c r="S249" s="201"/>
      <c r="T249" s="201">
        <f t="shared" si="15"/>
        <v>965</v>
      </c>
      <c r="U249" s="11"/>
      <c r="V249" s="11"/>
      <c r="W249" s="11"/>
      <c r="Y249" s="11">
        <v>185.37</v>
      </c>
      <c r="Z249" s="11">
        <f t="shared" si="12"/>
        <v>233.91</v>
      </c>
      <c r="AB249" s="11">
        <f t="shared" si="13"/>
        <v>118.25</v>
      </c>
      <c r="AC249" s="11">
        <v>278.32</v>
      </c>
      <c r="AD249" s="11"/>
      <c r="AE249" s="4"/>
      <c r="AF249" s="4"/>
    </row>
    <row r="250" spans="1:32">
      <c r="A250" s="56"/>
      <c r="B250" s="11"/>
      <c r="C250" s="11" t="s">
        <v>633</v>
      </c>
      <c r="D250" s="11"/>
      <c r="E250" s="11" t="s">
        <v>546</v>
      </c>
      <c r="F250" s="11">
        <v>584</v>
      </c>
      <c r="G250" s="11"/>
      <c r="H250" s="11"/>
      <c r="I250" s="11"/>
      <c r="J250" s="11">
        <v>114.76</v>
      </c>
      <c r="K250" s="11"/>
      <c r="M250" s="11">
        <v>1</v>
      </c>
      <c r="N250" s="70"/>
      <c r="P250" s="201">
        <f t="shared" si="14"/>
        <v>114.76</v>
      </c>
      <c r="Q250" s="201"/>
      <c r="R250" s="201"/>
      <c r="S250" s="201"/>
      <c r="T250" s="201">
        <f t="shared" si="15"/>
        <v>584</v>
      </c>
      <c r="U250" s="11"/>
      <c r="V250" s="11"/>
      <c r="W250" s="11"/>
      <c r="Y250" s="11">
        <v>114.76</v>
      </c>
      <c r="Z250" s="11">
        <f t="shared" si="12"/>
        <v>144.81</v>
      </c>
      <c r="AB250" s="11">
        <f t="shared" si="13"/>
        <v>73.209999999999994</v>
      </c>
      <c r="AC250" s="11">
        <v>172.3</v>
      </c>
      <c r="AD250" s="11"/>
      <c r="AE250" s="4"/>
      <c r="AF250" s="4"/>
    </row>
    <row r="251" spans="1:32">
      <c r="A251" s="56"/>
      <c r="B251" s="11"/>
      <c r="C251" s="11" t="s">
        <v>633</v>
      </c>
      <c r="D251" s="11"/>
      <c r="E251" s="11" t="s">
        <v>418</v>
      </c>
      <c r="F251" s="11"/>
      <c r="G251" s="11"/>
      <c r="H251" s="11"/>
      <c r="I251" s="11"/>
      <c r="J251" s="11">
        <v>-115.53</v>
      </c>
      <c r="K251" s="11"/>
      <c r="M251" s="11">
        <v>1</v>
      </c>
      <c r="N251" s="70"/>
      <c r="P251" s="201">
        <f t="shared" si="14"/>
        <v>-115.53</v>
      </c>
      <c r="Q251" s="201"/>
      <c r="R251" s="201"/>
      <c r="S251" s="201"/>
      <c r="T251" s="201">
        <f t="shared" si="15"/>
        <v>0</v>
      </c>
      <c r="U251" s="11"/>
      <c r="V251" s="11"/>
      <c r="W251" s="11"/>
      <c r="Y251" s="11">
        <v>-115.53</v>
      </c>
      <c r="Z251" s="11">
        <f t="shared" si="12"/>
        <v>-145.78</v>
      </c>
      <c r="AB251" s="11">
        <f t="shared" si="13"/>
        <v>-73.7</v>
      </c>
      <c r="AC251" s="11">
        <v>-173.46</v>
      </c>
      <c r="AD251" s="11"/>
      <c r="AE251" s="4"/>
      <c r="AF251" s="4"/>
    </row>
    <row r="252" spans="1:32">
      <c r="A252" s="56"/>
      <c r="B252" s="11"/>
      <c r="C252" s="11" t="s">
        <v>1232</v>
      </c>
      <c r="D252" s="11"/>
      <c r="E252" s="11" t="s">
        <v>598</v>
      </c>
      <c r="F252" s="11">
        <v>23246</v>
      </c>
      <c r="G252" s="11"/>
      <c r="H252" s="11"/>
      <c r="I252" s="11"/>
      <c r="J252" s="11">
        <v>4645.8200000000015</v>
      </c>
      <c r="K252" s="11"/>
      <c r="M252" s="11">
        <v>61</v>
      </c>
      <c r="N252" s="70"/>
      <c r="P252" s="201">
        <f t="shared" si="14"/>
        <v>76.160983606557409</v>
      </c>
      <c r="Q252" s="201"/>
      <c r="R252" s="201"/>
      <c r="S252" s="201"/>
      <c r="T252" s="201">
        <f t="shared" si="15"/>
        <v>381.08196721311475</v>
      </c>
      <c r="U252" s="11"/>
      <c r="V252" s="11"/>
      <c r="W252" s="11"/>
      <c r="Y252" s="11">
        <v>4645.8200000000015</v>
      </c>
      <c r="Z252" s="11">
        <f t="shared" si="12"/>
        <v>5862.37</v>
      </c>
      <c r="AB252" s="11">
        <f t="shared" si="13"/>
        <v>2963.72</v>
      </c>
      <c r="AC252" s="11">
        <v>6975.3</v>
      </c>
      <c r="AD252" s="11"/>
      <c r="AE252" s="4"/>
      <c r="AF252" s="4"/>
    </row>
    <row r="253" spans="1:32">
      <c r="A253" s="56"/>
      <c r="B253" s="11"/>
      <c r="C253" s="11" t="s">
        <v>332</v>
      </c>
      <c r="D253" s="11"/>
      <c r="E253" s="11" t="s">
        <v>319</v>
      </c>
      <c r="F253" s="11">
        <v>1268</v>
      </c>
      <c r="G253" s="11"/>
      <c r="H253" s="11"/>
      <c r="I253" s="11"/>
      <c r="J253" s="11">
        <v>241.58</v>
      </c>
      <c r="K253" s="11"/>
      <c r="M253" s="11">
        <v>1</v>
      </c>
      <c r="N253" s="70"/>
      <c r="P253" s="201">
        <f t="shared" si="14"/>
        <v>241.58</v>
      </c>
      <c r="Q253" s="201"/>
      <c r="R253" s="201"/>
      <c r="S253" s="201"/>
      <c r="T253" s="201">
        <f t="shared" si="15"/>
        <v>1268</v>
      </c>
      <c r="U253" s="11"/>
      <c r="V253" s="11"/>
      <c r="W253" s="11"/>
      <c r="Y253" s="11">
        <v>241.58</v>
      </c>
      <c r="Z253" s="11">
        <f t="shared" si="12"/>
        <v>304.83999999999997</v>
      </c>
      <c r="AB253" s="11">
        <f t="shared" si="13"/>
        <v>154.11000000000001</v>
      </c>
      <c r="AC253" s="11">
        <v>362.71</v>
      </c>
      <c r="AD253" s="11"/>
      <c r="AE253" s="4"/>
      <c r="AF253" s="4"/>
    </row>
    <row r="254" spans="1:32">
      <c r="A254" s="56"/>
      <c r="B254" s="11"/>
      <c r="C254" s="11" t="s">
        <v>332</v>
      </c>
      <c r="D254" s="11"/>
      <c r="E254" s="11" t="s">
        <v>330</v>
      </c>
      <c r="F254" s="11">
        <v>796886</v>
      </c>
      <c r="G254" s="11"/>
      <c r="H254" s="11"/>
      <c r="I254" s="11"/>
      <c r="J254" s="11">
        <v>148194.11000000004</v>
      </c>
      <c r="K254" s="11"/>
      <c r="M254" s="11">
        <v>898</v>
      </c>
      <c r="N254" s="70"/>
      <c r="P254" s="201">
        <f t="shared" si="14"/>
        <v>165.02684855233858</v>
      </c>
      <c r="Q254" s="201"/>
      <c r="R254" s="201"/>
      <c r="S254" s="201"/>
      <c r="T254" s="201">
        <f t="shared" si="15"/>
        <v>887.40089086859689</v>
      </c>
      <c r="U254" s="11"/>
      <c r="V254" s="11"/>
      <c r="W254" s="11"/>
      <c r="Y254" s="11">
        <v>148194.11000000004</v>
      </c>
      <c r="Z254" s="11">
        <f t="shared" si="12"/>
        <v>187000.13</v>
      </c>
      <c r="AB254" s="11">
        <f t="shared" si="13"/>
        <v>94537.94</v>
      </c>
      <c r="AC254" s="11">
        <v>222500.77</v>
      </c>
      <c r="AD254" s="11"/>
      <c r="AE254" s="4"/>
      <c r="AF254" s="4"/>
    </row>
    <row r="255" spans="1:32">
      <c r="A255" s="56"/>
      <c r="B255" s="11"/>
      <c r="C255" s="11" t="s">
        <v>228</v>
      </c>
      <c r="D255" s="11"/>
      <c r="E255" s="11" t="s">
        <v>229</v>
      </c>
      <c r="F255" s="11">
        <v>477060</v>
      </c>
      <c r="G255" s="11"/>
      <c r="H255" s="11"/>
      <c r="I255" s="11"/>
      <c r="J255" s="11">
        <v>89505.659999999974</v>
      </c>
      <c r="K255" s="11"/>
      <c r="M255" s="11">
        <v>914</v>
      </c>
      <c r="N255" s="70"/>
      <c r="P255" s="201">
        <f t="shared" si="14"/>
        <v>97.927417943107187</v>
      </c>
      <c r="Q255" s="201"/>
      <c r="R255" s="201"/>
      <c r="S255" s="201"/>
      <c r="T255" s="201">
        <f t="shared" si="15"/>
        <v>521.94748358862148</v>
      </c>
      <c r="U255" s="11"/>
      <c r="V255" s="11"/>
      <c r="W255" s="11"/>
      <c r="Y255" s="11">
        <v>89505.659999999974</v>
      </c>
      <c r="Z255" s="11">
        <f t="shared" si="12"/>
        <v>112943.56</v>
      </c>
      <c r="AB255" s="11">
        <f t="shared" si="13"/>
        <v>57098.63</v>
      </c>
      <c r="AC255" s="11">
        <v>134385.07999999999</v>
      </c>
      <c r="AD255" s="11"/>
      <c r="AE255" s="4"/>
      <c r="AF255" s="4"/>
    </row>
    <row r="256" spans="1:32">
      <c r="A256" s="56"/>
      <c r="B256" s="11"/>
      <c r="C256" s="11" t="s">
        <v>230</v>
      </c>
      <c r="D256" s="11"/>
      <c r="E256" s="11" t="s">
        <v>231</v>
      </c>
      <c r="F256" s="11">
        <v>1047563</v>
      </c>
      <c r="G256" s="11"/>
      <c r="H256" s="11"/>
      <c r="I256" s="11"/>
      <c r="J256" s="11">
        <v>194714.52000000019</v>
      </c>
      <c r="K256" s="11"/>
      <c r="M256" s="11">
        <v>2013</v>
      </c>
      <c r="N256" s="70"/>
      <c r="P256" s="201">
        <f t="shared" si="14"/>
        <v>96.728524590164028</v>
      </c>
      <c r="Q256" s="201"/>
      <c r="R256" s="201"/>
      <c r="S256" s="201"/>
      <c r="T256" s="201">
        <f t="shared" si="15"/>
        <v>520.39890710382508</v>
      </c>
      <c r="U256" s="11"/>
      <c r="V256" s="11"/>
      <c r="W256" s="11"/>
      <c r="Y256" s="11">
        <v>194714.52000000019</v>
      </c>
      <c r="Z256" s="11">
        <f t="shared" si="12"/>
        <v>245702.35</v>
      </c>
      <c r="AB256" s="11">
        <f t="shared" si="13"/>
        <v>124214.86</v>
      </c>
      <c r="AC256" s="11">
        <v>292347.18</v>
      </c>
      <c r="AD256" s="11"/>
      <c r="AE256" s="4"/>
      <c r="AF256" s="4"/>
    </row>
    <row r="257" spans="1:32">
      <c r="A257" s="56"/>
      <c r="B257" s="11"/>
      <c r="C257" s="11" t="s">
        <v>232</v>
      </c>
      <c r="D257" s="11"/>
      <c r="E257" s="11" t="s">
        <v>233</v>
      </c>
      <c r="F257" s="11">
        <v>3562732</v>
      </c>
      <c r="G257" s="11"/>
      <c r="H257" s="11"/>
      <c r="I257" s="11"/>
      <c r="J257" s="11">
        <v>661683.74000000162</v>
      </c>
      <c r="K257" s="11"/>
      <c r="M257" s="11">
        <v>7775</v>
      </c>
      <c r="N257" s="70"/>
      <c r="P257" s="201">
        <f t="shared" si="14"/>
        <v>85.104018006431076</v>
      </c>
      <c r="Q257" s="201"/>
      <c r="R257" s="201"/>
      <c r="S257" s="201"/>
      <c r="T257" s="201">
        <f t="shared" si="15"/>
        <v>458.22919614147912</v>
      </c>
      <c r="U257" s="11"/>
      <c r="V257" s="11"/>
      <c r="W257" s="11"/>
      <c r="Y257" s="11">
        <v>661683.74000000162</v>
      </c>
      <c r="Z257" s="11">
        <f t="shared" si="12"/>
        <v>834951.86</v>
      </c>
      <c r="AB257" s="11">
        <f t="shared" si="13"/>
        <v>422110.03</v>
      </c>
      <c r="AC257" s="11">
        <v>993461.47</v>
      </c>
      <c r="AD257" s="11"/>
      <c r="AE257" s="4"/>
      <c r="AF257" s="4"/>
    </row>
    <row r="258" spans="1:32">
      <c r="A258" s="56"/>
      <c r="B258" s="11"/>
      <c r="C258" s="11" t="s">
        <v>232</v>
      </c>
      <c r="D258" s="11"/>
      <c r="E258" s="11" t="s">
        <v>301</v>
      </c>
      <c r="F258" s="11">
        <v>18</v>
      </c>
      <c r="G258" s="11"/>
      <c r="H258" s="11"/>
      <c r="I258" s="11"/>
      <c r="J258" s="11">
        <v>9.02</v>
      </c>
      <c r="K258" s="11"/>
      <c r="M258" s="11">
        <v>1</v>
      </c>
      <c r="N258" s="70"/>
      <c r="P258" s="201">
        <f t="shared" si="14"/>
        <v>9.02</v>
      </c>
      <c r="Q258" s="201"/>
      <c r="R258" s="201"/>
      <c r="S258" s="201"/>
      <c r="T258" s="201">
        <f t="shared" si="15"/>
        <v>18</v>
      </c>
      <c r="U258" s="11"/>
      <c r="V258" s="11"/>
      <c r="W258" s="11"/>
      <c r="Y258" s="11">
        <v>9.02</v>
      </c>
      <c r="Z258" s="11">
        <f t="shared" si="12"/>
        <v>11.38</v>
      </c>
      <c r="AB258" s="11">
        <f t="shared" si="13"/>
        <v>5.75</v>
      </c>
      <c r="AC258" s="11">
        <v>13.54</v>
      </c>
      <c r="AD258" s="11"/>
      <c r="AE258" s="4"/>
      <c r="AF258" s="4"/>
    </row>
    <row r="259" spans="1:32">
      <c r="A259" s="56"/>
      <c r="B259" s="11"/>
      <c r="C259" s="11" t="s">
        <v>232</v>
      </c>
      <c r="D259" s="11"/>
      <c r="E259" s="11" t="s">
        <v>1270</v>
      </c>
      <c r="F259" s="11">
        <v>276</v>
      </c>
      <c r="G259" s="11"/>
      <c r="H259" s="11"/>
      <c r="I259" s="11"/>
      <c r="J259" s="11">
        <v>56.84</v>
      </c>
      <c r="K259" s="11"/>
      <c r="M259" s="11">
        <v>1</v>
      </c>
      <c r="N259" s="70"/>
      <c r="P259" s="201">
        <f t="shared" si="14"/>
        <v>56.84</v>
      </c>
      <c r="Q259" s="201"/>
      <c r="R259" s="201"/>
      <c r="S259" s="201"/>
      <c r="T259" s="201">
        <f t="shared" si="15"/>
        <v>276</v>
      </c>
      <c r="U259" s="11"/>
      <c r="V259" s="11"/>
      <c r="W259" s="11"/>
      <c r="Y259" s="11">
        <v>56.84</v>
      </c>
      <c r="Z259" s="11">
        <f t="shared" si="12"/>
        <v>71.72</v>
      </c>
      <c r="AB259" s="11">
        <f t="shared" si="13"/>
        <v>36.26</v>
      </c>
      <c r="AC259" s="11">
        <v>85.34</v>
      </c>
      <c r="AD259" s="11"/>
      <c r="AE259" s="4"/>
      <c r="AF259" s="4"/>
    </row>
    <row r="260" spans="1:32">
      <c r="A260" s="56"/>
      <c r="B260" s="11"/>
      <c r="C260" s="11" t="s">
        <v>232</v>
      </c>
      <c r="D260" s="11"/>
      <c r="E260" s="11" t="s">
        <v>587</v>
      </c>
      <c r="F260" s="11">
        <v>622</v>
      </c>
      <c r="G260" s="11"/>
      <c r="H260" s="11"/>
      <c r="I260" s="11"/>
      <c r="J260" s="11">
        <v>126.25999999999999</v>
      </c>
      <c r="K260" s="11"/>
      <c r="M260" s="11">
        <v>2</v>
      </c>
      <c r="N260" s="70"/>
      <c r="P260" s="201">
        <f t="shared" si="14"/>
        <v>63.129999999999995</v>
      </c>
      <c r="Q260" s="201"/>
      <c r="R260" s="201"/>
      <c r="S260" s="201"/>
      <c r="T260" s="201">
        <f t="shared" si="15"/>
        <v>311</v>
      </c>
      <c r="U260" s="11"/>
      <c r="V260" s="11"/>
      <c r="W260" s="11"/>
      <c r="Y260" s="11">
        <v>126.25999999999999</v>
      </c>
      <c r="Z260" s="11">
        <f t="shared" si="12"/>
        <v>159.32</v>
      </c>
      <c r="AB260" s="11">
        <f t="shared" si="13"/>
        <v>80.55</v>
      </c>
      <c r="AC260" s="11">
        <v>189.57</v>
      </c>
      <c r="AD260" s="11"/>
      <c r="AE260" s="4"/>
      <c r="AF260" s="4"/>
    </row>
    <row r="261" spans="1:32">
      <c r="A261" s="56"/>
      <c r="B261" s="11"/>
      <c r="C261" s="11" t="s">
        <v>232</v>
      </c>
      <c r="D261" s="11"/>
      <c r="E261" s="11" t="s">
        <v>431</v>
      </c>
      <c r="F261" s="11">
        <v>598</v>
      </c>
      <c r="G261" s="11"/>
      <c r="H261" s="11"/>
      <c r="I261" s="11"/>
      <c r="J261" s="11">
        <v>122.02</v>
      </c>
      <c r="K261" s="11"/>
      <c r="M261" s="11">
        <v>2</v>
      </c>
      <c r="N261" s="70"/>
      <c r="P261" s="201">
        <f t="shared" si="14"/>
        <v>61.01</v>
      </c>
      <c r="Q261" s="201"/>
      <c r="R261" s="201"/>
      <c r="S261" s="201"/>
      <c r="T261" s="201">
        <f t="shared" si="15"/>
        <v>299</v>
      </c>
      <c r="U261" s="11"/>
      <c r="V261" s="11"/>
      <c r="W261" s="11"/>
      <c r="Y261" s="11">
        <v>122.02</v>
      </c>
      <c r="Z261" s="11">
        <f t="shared" si="12"/>
        <v>153.97</v>
      </c>
      <c r="AB261" s="11">
        <f t="shared" si="13"/>
        <v>77.84</v>
      </c>
      <c r="AC261" s="11">
        <v>183.2</v>
      </c>
      <c r="AD261" s="11"/>
      <c r="AE261" s="4"/>
      <c r="AF261" s="4"/>
    </row>
    <row r="262" spans="1:32">
      <c r="A262" s="56"/>
      <c r="B262" s="11"/>
      <c r="C262" s="11" t="s">
        <v>531</v>
      </c>
      <c r="D262" s="11"/>
      <c r="E262" s="11" t="s">
        <v>323</v>
      </c>
      <c r="F262" s="11">
        <v>1753</v>
      </c>
      <c r="G262" s="11"/>
      <c r="H262" s="11"/>
      <c r="I262" s="11"/>
      <c r="J262" s="11">
        <v>336.76</v>
      </c>
      <c r="K262" s="11"/>
      <c r="M262" s="11">
        <v>2</v>
      </c>
      <c r="N262" s="70"/>
      <c r="P262" s="201">
        <f t="shared" si="14"/>
        <v>168.38</v>
      </c>
      <c r="Q262" s="201"/>
      <c r="R262" s="201"/>
      <c r="S262" s="201"/>
      <c r="T262" s="201">
        <f t="shared" si="15"/>
        <v>876.5</v>
      </c>
      <c r="U262" s="11"/>
      <c r="V262" s="11"/>
      <c r="W262" s="11"/>
      <c r="Y262" s="11">
        <v>336.76</v>
      </c>
      <c r="Z262" s="11">
        <f t="shared" si="12"/>
        <v>424.94</v>
      </c>
      <c r="AB262" s="11">
        <f t="shared" si="13"/>
        <v>214.83</v>
      </c>
      <c r="AC262" s="11">
        <v>505.62</v>
      </c>
      <c r="AD262" s="11"/>
      <c r="AE262" s="4"/>
      <c r="AF262" s="4"/>
    </row>
    <row r="263" spans="1:32">
      <c r="A263" s="56"/>
      <c r="B263" s="11"/>
      <c r="C263" s="11" t="s">
        <v>531</v>
      </c>
      <c r="D263" s="11"/>
      <c r="E263" s="11" t="s">
        <v>532</v>
      </c>
      <c r="F263" s="11">
        <v>244126</v>
      </c>
      <c r="G263" s="11"/>
      <c r="H263" s="11"/>
      <c r="I263" s="11"/>
      <c r="J263" s="11">
        <v>44466.74</v>
      </c>
      <c r="K263" s="11"/>
      <c r="M263" s="11">
        <v>288</v>
      </c>
      <c r="N263" s="70"/>
      <c r="P263" s="201">
        <f t="shared" si="14"/>
        <v>154.39840277777776</v>
      </c>
      <c r="Q263" s="201"/>
      <c r="R263" s="201"/>
      <c r="S263" s="201"/>
      <c r="T263" s="201">
        <f t="shared" si="15"/>
        <v>847.65972222222217</v>
      </c>
      <c r="U263" s="11"/>
      <c r="V263" s="11"/>
      <c r="W263" s="11"/>
      <c r="Y263" s="11">
        <v>44466.74</v>
      </c>
      <c r="Z263" s="11">
        <f t="shared" si="12"/>
        <v>56110.77</v>
      </c>
      <c r="AB263" s="11">
        <f t="shared" si="13"/>
        <v>28366.81</v>
      </c>
      <c r="AC263" s="11">
        <v>66763</v>
      </c>
      <c r="AD263" s="11"/>
      <c r="AE263" s="4"/>
      <c r="AF263" s="4"/>
    </row>
    <row r="264" spans="1:32">
      <c r="A264" s="56"/>
      <c r="B264" s="11"/>
      <c r="C264" s="11" t="s">
        <v>1345</v>
      </c>
      <c r="D264" s="11"/>
      <c r="E264" s="11" t="s">
        <v>385</v>
      </c>
      <c r="F264" s="11">
        <v>2932</v>
      </c>
      <c r="G264" s="11"/>
      <c r="H264" s="11"/>
      <c r="I264" s="11"/>
      <c r="J264" s="11">
        <v>578.05000000000007</v>
      </c>
      <c r="K264" s="11"/>
      <c r="M264" s="11">
        <v>6</v>
      </c>
      <c r="N264" s="70"/>
      <c r="P264" s="201">
        <f t="shared" si="14"/>
        <v>96.341666666666683</v>
      </c>
      <c r="Q264" s="201"/>
      <c r="R264" s="201"/>
      <c r="S264" s="201"/>
      <c r="T264" s="201">
        <f t="shared" si="15"/>
        <v>488.66666666666669</v>
      </c>
      <c r="U264" s="11"/>
      <c r="V264" s="11"/>
      <c r="W264" s="11"/>
      <c r="Y264" s="11">
        <v>578.05000000000007</v>
      </c>
      <c r="Z264" s="11">
        <f t="shared" si="12"/>
        <v>729.42</v>
      </c>
      <c r="AB264" s="11">
        <f t="shared" si="13"/>
        <v>368.76</v>
      </c>
      <c r="AC264" s="11">
        <v>867.89</v>
      </c>
      <c r="AD264" s="11"/>
      <c r="AE264" s="4"/>
      <c r="AF264" s="4"/>
    </row>
    <row r="265" spans="1:32">
      <c r="A265" s="56"/>
      <c r="B265" s="11"/>
      <c r="C265" s="11" t="s">
        <v>373</v>
      </c>
      <c r="D265" s="11"/>
      <c r="E265" s="11" t="s">
        <v>374</v>
      </c>
      <c r="F265" s="11">
        <v>13836</v>
      </c>
      <c r="G265" s="11"/>
      <c r="H265" s="11"/>
      <c r="I265" s="11"/>
      <c r="J265" s="11">
        <v>2835.4400000000005</v>
      </c>
      <c r="K265" s="11"/>
      <c r="M265" s="11">
        <v>51</v>
      </c>
      <c r="N265" s="70"/>
      <c r="P265" s="201">
        <f t="shared" si="14"/>
        <v>55.596862745098051</v>
      </c>
      <c r="Q265" s="201"/>
      <c r="R265" s="201"/>
      <c r="S265" s="201"/>
      <c r="T265" s="201">
        <f t="shared" si="15"/>
        <v>271.29411764705884</v>
      </c>
      <c r="U265" s="11"/>
      <c r="V265" s="11"/>
      <c r="W265" s="11"/>
      <c r="Y265" s="11">
        <v>2835.4400000000005</v>
      </c>
      <c r="Z265" s="11">
        <f t="shared" si="12"/>
        <v>3577.93</v>
      </c>
      <c r="AB265" s="11">
        <f t="shared" si="13"/>
        <v>1808.82</v>
      </c>
      <c r="AC265" s="11">
        <v>4257.17</v>
      </c>
      <c r="AD265" s="11"/>
      <c r="AE265" s="4"/>
      <c r="AF265" s="4"/>
    </row>
    <row r="266" spans="1:32">
      <c r="A266" s="56"/>
      <c r="B266" s="11"/>
      <c r="C266" s="11" t="s">
        <v>528</v>
      </c>
      <c r="D266" s="11"/>
      <c r="E266" s="11" t="s">
        <v>330</v>
      </c>
      <c r="F266" s="11">
        <v>106837</v>
      </c>
      <c r="G266" s="11"/>
      <c r="H266" s="11"/>
      <c r="I266" s="11"/>
      <c r="J266" s="11">
        <v>21674.210000000072</v>
      </c>
      <c r="K266" s="11"/>
      <c r="M266" s="11">
        <v>390</v>
      </c>
      <c r="N266" s="70"/>
      <c r="P266" s="201">
        <f t="shared" si="14"/>
        <v>55.574897435897618</v>
      </c>
      <c r="Q266" s="201"/>
      <c r="R266" s="201"/>
      <c r="S266" s="201"/>
      <c r="T266" s="201">
        <f t="shared" si="15"/>
        <v>273.94102564102565</v>
      </c>
      <c r="U266" s="11"/>
      <c r="V266" s="11"/>
      <c r="W266" s="11"/>
      <c r="Y266" s="11">
        <v>21674.210000000072</v>
      </c>
      <c r="Z266" s="11">
        <f t="shared" si="12"/>
        <v>27349.81</v>
      </c>
      <c r="AB266" s="11">
        <f t="shared" si="13"/>
        <v>13826.7</v>
      </c>
      <c r="AC266" s="11">
        <v>32541.97</v>
      </c>
      <c r="AD266" s="11"/>
      <c r="AE266" s="4"/>
      <c r="AF266" s="4"/>
    </row>
    <row r="267" spans="1:32">
      <c r="A267" s="56"/>
      <c r="B267" s="11"/>
      <c r="C267" s="11" t="s">
        <v>336</v>
      </c>
      <c r="D267" s="11"/>
      <c r="E267" s="11" t="s">
        <v>323</v>
      </c>
      <c r="F267" s="11">
        <v>253</v>
      </c>
      <c r="G267" s="11"/>
      <c r="H267" s="11"/>
      <c r="I267" s="11"/>
      <c r="J267" s="11">
        <v>52.57</v>
      </c>
      <c r="K267" s="11"/>
      <c r="M267" s="11">
        <v>1</v>
      </c>
      <c r="N267" s="70"/>
      <c r="P267" s="201">
        <f t="shared" si="14"/>
        <v>52.57</v>
      </c>
      <c r="Q267" s="201"/>
      <c r="R267" s="201"/>
      <c r="S267" s="201"/>
      <c r="T267" s="201">
        <f t="shared" si="15"/>
        <v>253</v>
      </c>
      <c r="U267" s="11"/>
      <c r="V267" s="11"/>
      <c r="W267" s="11"/>
      <c r="Y267" s="11">
        <v>52.57</v>
      </c>
      <c r="Z267" s="11">
        <f t="shared" si="12"/>
        <v>66.34</v>
      </c>
      <c r="AB267" s="11">
        <f t="shared" si="13"/>
        <v>33.54</v>
      </c>
      <c r="AC267" s="11">
        <v>78.930000000000007</v>
      </c>
      <c r="AD267" s="11"/>
      <c r="AE267" s="4"/>
      <c r="AF267" s="4"/>
    </row>
    <row r="268" spans="1:32">
      <c r="A268" s="56"/>
      <c r="B268" s="11"/>
      <c r="C268" s="11" t="s">
        <v>336</v>
      </c>
      <c r="D268" s="11"/>
      <c r="E268" s="11" t="s">
        <v>337</v>
      </c>
      <c r="F268" s="11">
        <v>324962</v>
      </c>
      <c r="G268" s="11"/>
      <c r="H268" s="11"/>
      <c r="I268" s="11"/>
      <c r="J268" s="11">
        <v>59051.630000000005</v>
      </c>
      <c r="K268" s="11"/>
      <c r="M268" s="11">
        <v>496</v>
      </c>
      <c r="N268" s="70"/>
      <c r="P268" s="201">
        <f t="shared" si="14"/>
        <v>119.0557056451613</v>
      </c>
      <c r="Q268" s="201"/>
      <c r="R268" s="201"/>
      <c r="S268" s="201"/>
      <c r="T268" s="201">
        <f t="shared" si="15"/>
        <v>655.16532258064512</v>
      </c>
      <c r="U268" s="11"/>
      <c r="V268" s="11"/>
      <c r="W268" s="11"/>
      <c r="Y268" s="11">
        <v>59051.630000000005</v>
      </c>
      <c r="Z268" s="11">
        <f t="shared" si="12"/>
        <v>74514.86</v>
      </c>
      <c r="AB268" s="11">
        <f t="shared" si="13"/>
        <v>37671</v>
      </c>
      <c r="AC268" s="11">
        <v>88660.97</v>
      </c>
      <c r="AD268" s="11"/>
      <c r="AE268" s="4"/>
      <c r="AF268" s="4"/>
    </row>
    <row r="269" spans="1:32">
      <c r="A269" s="56"/>
      <c r="B269" s="11"/>
      <c r="C269" s="11" t="s">
        <v>336</v>
      </c>
      <c r="D269" s="11"/>
      <c r="E269" s="11" t="s">
        <v>368</v>
      </c>
      <c r="F269" s="11">
        <v>326</v>
      </c>
      <c r="G269" s="11"/>
      <c r="H269" s="11"/>
      <c r="I269" s="11"/>
      <c r="J269" s="11">
        <v>66.28</v>
      </c>
      <c r="K269" s="11"/>
      <c r="M269" s="11">
        <v>1</v>
      </c>
      <c r="N269" s="70"/>
      <c r="P269" s="201">
        <f t="shared" si="14"/>
        <v>66.28</v>
      </c>
      <c r="Q269" s="201"/>
      <c r="R269" s="201"/>
      <c r="S269" s="201"/>
      <c r="T269" s="201">
        <f t="shared" si="15"/>
        <v>326</v>
      </c>
      <c r="U269" s="11"/>
      <c r="V269" s="11"/>
      <c r="W269" s="11"/>
      <c r="Y269" s="11">
        <v>66.28</v>
      </c>
      <c r="Z269" s="11">
        <f t="shared" si="12"/>
        <v>83.64</v>
      </c>
      <c r="AB269" s="11">
        <f t="shared" si="13"/>
        <v>42.28</v>
      </c>
      <c r="AC269" s="11">
        <v>99.51</v>
      </c>
      <c r="AD269" s="11"/>
      <c r="AE269" s="4"/>
      <c r="AF269" s="4"/>
    </row>
    <row r="270" spans="1:32">
      <c r="A270" s="56"/>
      <c r="B270" s="11"/>
      <c r="C270" s="11" t="s">
        <v>1234</v>
      </c>
      <c r="D270" s="11"/>
      <c r="E270" s="11" t="s">
        <v>348</v>
      </c>
      <c r="F270" s="11">
        <v>242</v>
      </c>
      <c r="G270" s="11"/>
      <c r="H270" s="11"/>
      <c r="I270" s="11"/>
      <c r="J270" s="11">
        <v>55.98</v>
      </c>
      <c r="K270" s="11"/>
      <c r="M270" s="11">
        <v>2</v>
      </c>
      <c r="N270" s="70"/>
      <c r="P270" s="201">
        <f t="shared" si="14"/>
        <v>27.99</v>
      </c>
      <c r="Q270" s="201"/>
      <c r="R270" s="201"/>
      <c r="S270" s="201"/>
      <c r="T270" s="201">
        <f t="shared" si="15"/>
        <v>121</v>
      </c>
      <c r="U270" s="11"/>
      <c r="V270" s="11"/>
      <c r="W270" s="11"/>
      <c r="Y270" s="11">
        <v>55.98</v>
      </c>
      <c r="Z270" s="11">
        <f t="shared" si="12"/>
        <v>70.64</v>
      </c>
      <c r="AB270" s="11">
        <f t="shared" si="13"/>
        <v>35.71</v>
      </c>
      <c r="AC270" s="11">
        <v>84.05</v>
      </c>
      <c r="AD270" s="11"/>
      <c r="AE270" s="4"/>
      <c r="AF270" s="4"/>
    </row>
    <row r="271" spans="1:32">
      <c r="A271" s="56"/>
      <c r="B271" s="11"/>
      <c r="C271" s="11" t="s">
        <v>1234</v>
      </c>
      <c r="D271" s="11"/>
      <c r="E271" s="11" t="s">
        <v>379</v>
      </c>
      <c r="F271" s="11">
        <v>344</v>
      </c>
      <c r="G271" s="11"/>
      <c r="H271" s="11"/>
      <c r="I271" s="11"/>
      <c r="J271" s="11">
        <v>69.27</v>
      </c>
      <c r="K271" s="11"/>
      <c r="M271" s="11">
        <v>1</v>
      </c>
      <c r="N271" s="70"/>
      <c r="P271" s="201">
        <f t="shared" si="14"/>
        <v>69.27</v>
      </c>
      <c r="Q271" s="201"/>
      <c r="R271" s="201"/>
      <c r="S271" s="201"/>
      <c r="T271" s="201">
        <f t="shared" si="15"/>
        <v>344</v>
      </c>
      <c r="U271" s="11"/>
      <c r="V271" s="11"/>
      <c r="W271" s="11"/>
      <c r="Y271" s="11">
        <v>69.27</v>
      </c>
      <c r="Z271" s="11">
        <f t="shared" si="12"/>
        <v>87.41</v>
      </c>
      <c r="AB271" s="11">
        <f t="shared" si="13"/>
        <v>44.19</v>
      </c>
      <c r="AC271" s="11">
        <v>104</v>
      </c>
      <c r="AD271" s="11"/>
      <c r="AE271" s="4"/>
      <c r="AF271" s="4"/>
    </row>
    <row r="272" spans="1:32">
      <c r="A272" s="56"/>
      <c r="B272" s="11"/>
      <c r="C272" s="11" t="s">
        <v>409</v>
      </c>
      <c r="D272" s="11"/>
      <c r="E272" s="11" t="s">
        <v>410</v>
      </c>
      <c r="F272" s="11">
        <v>246549</v>
      </c>
      <c r="G272" s="11"/>
      <c r="H272" s="11"/>
      <c r="I272" s="11"/>
      <c r="J272" s="11">
        <v>45905.929999999978</v>
      </c>
      <c r="K272" s="11"/>
      <c r="M272" s="11">
        <v>303</v>
      </c>
      <c r="N272" s="70"/>
      <c r="P272" s="201">
        <f t="shared" si="14"/>
        <v>151.50471947194711</v>
      </c>
      <c r="Q272" s="201"/>
      <c r="R272" s="201"/>
      <c r="S272" s="201"/>
      <c r="T272" s="201">
        <f t="shared" si="15"/>
        <v>813.69306930693074</v>
      </c>
      <c r="U272" s="11"/>
      <c r="V272" s="11"/>
      <c r="W272" s="11"/>
      <c r="Y272" s="11">
        <v>45905.929999999978</v>
      </c>
      <c r="Z272" s="11">
        <f t="shared" si="12"/>
        <v>57926.83</v>
      </c>
      <c r="AB272" s="11">
        <f t="shared" si="13"/>
        <v>29284.92</v>
      </c>
      <c r="AC272" s="11">
        <v>68923.820000000007</v>
      </c>
      <c r="AD272" s="11"/>
      <c r="AE272" s="4"/>
      <c r="AF272" s="4"/>
    </row>
    <row r="273" spans="1:32">
      <c r="A273" s="56"/>
      <c r="B273" s="11"/>
      <c r="C273" s="11" t="s">
        <v>234</v>
      </c>
      <c r="D273" s="11"/>
      <c r="E273" s="11" t="s">
        <v>235</v>
      </c>
      <c r="F273" s="11">
        <v>125133</v>
      </c>
      <c r="G273" s="11"/>
      <c r="H273" s="11"/>
      <c r="I273" s="11"/>
      <c r="J273" s="11">
        <v>23184.079999999987</v>
      </c>
      <c r="K273" s="11"/>
      <c r="M273" s="11">
        <v>227</v>
      </c>
      <c r="N273" s="70"/>
      <c r="P273" s="201">
        <f t="shared" si="14"/>
        <v>102.1325110132158</v>
      </c>
      <c r="Q273" s="201"/>
      <c r="R273" s="201"/>
      <c r="S273" s="201"/>
      <c r="T273" s="201">
        <f t="shared" si="15"/>
        <v>551.24669603524228</v>
      </c>
      <c r="U273" s="11"/>
      <c r="V273" s="11"/>
      <c r="W273" s="11"/>
      <c r="Y273" s="11">
        <v>23184.079999999987</v>
      </c>
      <c r="Z273" s="11">
        <f t="shared" si="12"/>
        <v>29255.05</v>
      </c>
      <c r="AB273" s="11">
        <f t="shared" si="13"/>
        <v>14789.89</v>
      </c>
      <c r="AC273" s="11">
        <v>34808.910000000003</v>
      </c>
      <c r="AD273" s="11"/>
      <c r="AE273" s="4"/>
      <c r="AF273" s="4"/>
    </row>
    <row r="274" spans="1:32">
      <c r="A274" s="56"/>
      <c r="B274" s="11"/>
      <c r="C274" s="11" t="s">
        <v>1235</v>
      </c>
      <c r="D274" s="11"/>
      <c r="E274" s="11" t="s">
        <v>439</v>
      </c>
      <c r="F274" s="11">
        <v>16260</v>
      </c>
      <c r="G274" s="11"/>
      <c r="H274" s="11"/>
      <c r="I274" s="11"/>
      <c r="J274" s="11">
        <v>2836.45</v>
      </c>
      <c r="K274" s="11"/>
      <c r="M274" s="11">
        <v>20</v>
      </c>
      <c r="N274" s="70"/>
      <c r="P274" s="201">
        <f t="shared" si="14"/>
        <v>141.82249999999999</v>
      </c>
      <c r="Q274" s="201"/>
      <c r="R274" s="201"/>
      <c r="S274" s="201"/>
      <c r="T274" s="201">
        <f t="shared" si="15"/>
        <v>813</v>
      </c>
      <c r="U274" s="11"/>
      <c r="V274" s="11"/>
      <c r="W274" s="11"/>
      <c r="Y274" s="11">
        <v>2836.45</v>
      </c>
      <c r="Z274" s="11">
        <f t="shared" si="12"/>
        <v>3579.2</v>
      </c>
      <c r="AB274" s="11">
        <f t="shared" si="13"/>
        <v>1809.47</v>
      </c>
      <c r="AC274" s="11">
        <v>4258.6899999999996</v>
      </c>
      <c r="AD274" s="11"/>
      <c r="AE274" s="4"/>
      <c r="AF274" s="4"/>
    </row>
    <row r="275" spans="1:32">
      <c r="A275" s="56"/>
      <c r="B275" s="11"/>
      <c r="C275" s="11" t="s">
        <v>241</v>
      </c>
      <c r="D275" s="11"/>
      <c r="E275" s="11" t="s">
        <v>237</v>
      </c>
      <c r="F275" s="11">
        <v>3707246</v>
      </c>
      <c r="G275" s="11"/>
      <c r="H275" s="11"/>
      <c r="I275" s="11"/>
      <c r="J275" s="11">
        <v>691664.14000000339</v>
      </c>
      <c r="K275" s="11"/>
      <c r="M275" s="11">
        <v>6487</v>
      </c>
      <c r="N275" s="70"/>
      <c r="P275" s="201">
        <f t="shared" si="14"/>
        <v>106.62311392014851</v>
      </c>
      <c r="Q275" s="201"/>
      <c r="R275" s="201"/>
      <c r="S275" s="201"/>
      <c r="T275" s="201">
        <f t="shared" si="15"/>
        <v>571.48851549252356</v>
      </c>
      <c r="U275" s="11"/>
      <c r="V275" s="11"/>
      <c r="W275" s="11"/>
      <c r="Y275" s="11">
        <v>691664.14000000339</v>
      </c>
      <c r="Z275" s="11">
        <f t="shared" si="12"/>
        <v>872782.91</v>
      </c>
      <c r="AB275" s="11">
        <f t="shared" si="13"/>
        <v>441235.53</v>
      </c>
      <c r="AC275" s="11">
        <v>1038474.48</v>
      </c>
      <c r="AD275" s="11"/>
      <c r="AE275" s="4"/>
      <c r="AF275" s="4"/>
    </row>
    <row r="276" spans="1:32">
      <c r="A276" s="56"/>
      <c r="B276" s="11"/>
      <c r="C276" s="11" t="s">
        <v>241</v>
      </c>
      <c r="D276" s="11"/>
      <c r="E276" s="11" t="s">
        <v>301</v>
      </c>
      <c r="F276" s="11">
        <v>937</v>
      </c>
      <c r="G276" s="11"/>
      <c r="H276" s="11"/>
      <c r="I276" s="11"/>
      <c r="J276" s="11">
        <v>184.29000000000002</v>
      </c>
      <c r="K276" s="11"/>
      <c r="M276" s="11">
        <v>2</v>
      </c>
      <c r="N276" s="70"/>
      <c r="P276" s="201">
        <f t="shared" si="14"/>
        <v>92.14500000000001</v>
      </c>
      <c r="Q276" s="201"/>
      <c r="R276" s="201"/>
      <c r="S276" s="201"/>
      <c r="T276" s="201">
        <f t="shared" si="15"/>
        <v>468.5</v>
      </c>
      <c r="U276" s="11"/>
      <c r="V276" s="11"/>
      <c r="W276" s="11"/>
      <c r="Y276" s="11">
        <v>184.29000000000002</v>
      </c>
      <c r="Z276" s="11">
        <f t="shared" si="12"/>
        <v>232.55</v>
      </c>
      <c r="AB276" s="11">
        <f t="shared" si="13"/>
        <v>117.56</v>
      </c>
      <c r="AC276" s="11">
        <v>276.7</v>
      </c>
      <c r="AD276" s="11"/>
      <c r="AE276" s="4"/>
      <c r="AF276" s="4"/>
    </row>
    <row r="277" spans="1:32">
      <c r="A277" s="56"/>
      <c r="B277" s="11"/>
      <c r="C277" s="11" t="s">
        <v>468</v>
      </c>
      <c r="D277" s="11"/>
      <c r="E277" s="11" t="s">
        <v>469</v>
      </c>
      <c r="F277" s="11">
        <v>113092</v>
      </c>
      <c r="G277" s="11"/>
      <c r="H277" s="11"/>
      <c r="I277" s="11"/>
      <c r="J277" s="11">
        <v>20857.259999999987</v>
      </c>
      <c r="K277" s="11"/>
      <c r="M277" s="11">
        <v>161</v>
      </c>
      <c r="N277" s="70"/>
      <c r="P277" s="201">
        <f t="shared" si="14"/>
        <v>129.54819875776388</v>
      </c>
      <c r="Q277" s="201"/>
      <c r="R277" s="201"/>
      <c r="S277" s="201"/>
      <c r="T277" s="201">
        <f t="shared" si="15"/>
        <v>702.43478260869563</v>
      </c>
      <c r="U277" s="11"/>
      <c r="V277" s="11"/>
      <c r="W277" s="11"/>
      <c r="Y277" s="11">
        <v>20857.259999999987</v>
      </c>
      <c r="Z277" s="11">
        <f t="shared" si="12"/>
        <v>26318.93</v>
      </c>
      <c r="AB277" s="11">
        <f t="shared" si="13"/>
        <v>13305.54</v>
      </c>
      <c r="AC277" s="11">
        <v>31315.39</v>
      </c>
      <c r="AD277" s="11"/>
      <c r="AE277" s="4"/>
      <c r="AF277" s="4"/>
    </row>
    <row r="278" spans="1:32">
      <c r="A278" s="56"/>
      <c r="B278" s="11"/>
      <c r="C278" s="11" t="s">
        <v>595</v>
      </c>
      <c r="D278" s="11"/>
      <c r="E278" s="11" t="s">
        <v>433</v>
      </c>
      <c r="F278" s="11">
        <v>160393</v>
      </c>
      <c r="G278" s="11"/>
      <c r="H278" s="11"/>
      <c r="I278" s="11"/>
      <c r="J278" s="11">
        <v>28529.14000000001</v>
      </c>
      <c r="K278" s="11"/>
      <c r="M278" s="11">
        <v>251</v>
      </c>
      <c r="N278" s="70"/>
      <c r="P278" s="201">
        <f t="shared" si="14"/>
        <v>113.66191235059765</v>
      </c>
      <c r="Q278" s="201"/>
      <c r="R278" s="201"/>
      <c r="S278" s="201"/>
      <c r="T278" s="201">
        <f t="shared" si="15"/>
        <v>639.01593625498003</v>
      </c>
      <c r="U278" s="11"/>
      <c r="V278" s="11"/>
      <c r="W278" s="11"/>
      <c r="Y278" s="11">
        <v>28529.14000000001</v>
      </c>
      <c r="Z278" s="11">
        <f t="shared" ref="Z278:Z341" si="16">ROUND($Z$629*Y278/$Y$629,2)</f>
        <v>35999.760000000002</v>
      </c>
      <c r="AB278" s="11">
        <f t="shared" ref="AB278:AB341" si="17">ROUND($AB$629*Y278/$Y$629,2)</f>
        <v>18199.689999999999</v>
      </c>
      <c r="AC278" s="11">
        <v>42834.06</v>
      </c>
      <c r="AD278" s="11"/>
      <c r="AE278" s="4"/>
      <c r="AF278" s="4"/>
    </row>
    <row r="279" spans="1:32">
      <c r="A279" s="56"/>
      <c r="B279" s="11"/>
      <c r="C279" s="11" t="s">
        <v>1346</v>
      </c>
      <c r="D279" s="11"/>
      <c r="E279" s="11" t="s">
        <v>431</v>
      </c>
      <c r="F279" s="11">
        <v>2333</v>
      </c>
      <c r="G279" s="11"/>
      <c r="H279" s="11"/>
      <c r="I279" s="11"/>
      <c r="J279" s="11">
        <v>382.54999999999995</v>
      </c>
      <c r="K279" s="11"/>
      <c r="M279" s="11">
        <v>7</v>
      </c>
      <c r="N279" s="70"/>
      <c r="P279" s="201">
        <f t="shared" ref="P279:P342" si="18">J279/M279</f>
        <v>54.649999999999991</v>
      </c>
      <c r="Q279" s="201"/>
      <c r="R279" s="201"/>
      <c r="S279" s="201"/>
      <c r="T279" s="201">
        <f t="shared" ref="T279:T342" si="19">F279/M279</f>
        <v>333.28571428571428</v>
      </c>
      <c r="U279" s="11"/>
      <c r="V279" s="11"/>
      <c r="W279" s="11"/>
      <c r="Y279" s="11">
        <v>382.54999999999995</v>
      </c>
      <c r="Z279" s="11">
        <f t="shared" si="16"/>
        <v>482.72</v>
      </c>
      <c r="AB279" s="11">
        <f t="shared" si="17"/>
        <v>244.04</v>
      </c>
      <c r="AC279" s="11">
        <v>574.37</v>
      </c>
      <c r="AD279" s="11"/>
      <c r="AE279" s="4"/>
      <c r="AF279" s="4"/>
    </row>
    <row r="280" spans="1:32">
      <c r="A280" s="56"/>
      <c r="B280" s="11"/>
      <c r="C280" s="11" t="s">
        <v>1204</v>
      </c>
      <c r="D280" s="11"/>
      <c r="E280" s="11" t="s">
        <v>275</v>
      </c>
      <c r="F280" s="11">
        <v>35007</v>
      </c>
      <c r="G280" s="11"/>
      <c r="H280" s="11"/>
      <c r="I280" s="11"/>
      <c r="J280" s="11">
        <v>6361.2099999999991</v>
      </c>
      <c r="K280" s="11"/>
      <c r="M280" s="11">
        <v>56</v>
      </c>
      <c r="N280" s="70"/>
      <c r="P280" s="201">
        <f t="shared" si="18"/>
        <v>113.5930357142857</v>
      </c>
      <c r="Q280" s="201"/>
      <c r="R280" s="201"/>
      <c r="S280" s="201"/>
      <c r="T280" s="201">
        <f t="shared" si="19"/>
        <v>625.125</v>
      </c>
      <c r="U280" s="11"/>
      <c r="V280" s="11"/>
      <c r="W280" s="11"/>
      <c r="Y280" s="11">
        <v>6361.2099999999991</v>
      </c>
      <c r="Z280" s="11">
        <f t="shared" si="16"/>
        <v>8026.95</v>
      </c>
      <c r="AB280" s="11">
        <f t="shared" si="17"/>
        <v>4058.03</v>
      </c>
      <c r="AC280" s="11">
        <v>9550.81</v>
      </c>
      <c r="AD280" s="11"/>
      <c r="AE280" s="4"/>
      <c r="AF280" s="4"/>
    </row>
    <row r="281" spans="1:32">
      <c r="A281" s="56"/>
      <c r="B281" s="11"/>
      <c r="C281" s="11" t="s">
        <v>1347</v>
      </c>
      <c r="D281" s="11"/>
      <c r="E281" s="11" t="s">
        <v>259</v>
      </c>
      <c r="F281" s="11">
        <v>1141</v>
      </c>
      <c r="G281" s="11"/>
      <c r="H281" s="11"/>
      <c r="I281" s="11"/>
      <c r="J281" s="11">
        <v>216.46</v>
      </c>
      <c r="K281" s="11"/>
      <c r="M281" s="11">
        <v>1</v>
      </c>
      <c r="N281" s="70"/>
      <c r="P281" s="201">
        <f t="shared" si="18"/>
        <v>216.46</v>
      </c>
      <c r="Q281" s="201"/>
      <c r="R281" s="201"/>
      <c r="S281" s="201"/>
      <c r="T281" s="201">
        <f t="shared" si="19"/>
        <v>1141</v>
      </c>
      <c r="U281" s="11"/>
      <c r="V281" s="11"/>
      <c r="W281" s="11"/>
      <c r="Y281" s="11">
        <v>216.46</v>
      </c>
      <c r="Z281" s="11">
        <f t="shared" si="16"/>
        <v>273.14</v>
      </c>
      <c r="AB281" s="11">
        <f t="shared" si="17"/>
        <v>138.09</v>
      </c>
      <c r="AC281" s="11">
        <v>325</v>
      </c>
      <c r="AD281" s="11"/>
      <c r="AE281" s="4"/>
      <c r="AF281" s="4"/>
    </row>
    <row r="282" spans="1:32">
      <c r="A282" s="56"/>
      <c r="B282" s="11"/>
      <c r="C282" s="11" t="s">
        <v>470</v>
      </c>
      <c r="D282" s="11"/>
      <c r="E282" s="11" t="s">
        <v>471</v>
      </c>
      <c r="F282" s="11">
        <v>174284</v>
      </c>
      <c r="G282" s="11"/>
      <c r="H282" s="11"/>
      <c r="I282" s="11"/>
      <c r="J282" s="11">
        <v>31495.650000000009</v>
      </c>
      <c r="K282" s="11"/>
      <c r="M282" s="11">
        <v>214</v>
      </c>
      <c r="N282" s="70"/>
      <c r="P282" s="201">
        <f t="shared" si="18"/>
        <v>147.17593457943929</v>
      </c>
      <c r="Q282" s="201"/>
      <c r="R282" s="201"/>
      <c r="S282" s="201"/>
      <c r="T282" s="201">
        <f t="shared" si="19"/>
        <v>814.41121495327104</v>
      </c>
      <c r="U282" s="11"/>
      <c r="V282" s="11"/>
      <c r="W282" s="11"/>
      <c r="Y282" s="11">
        <v>31495.650000000009</v>
      </c>
      <c r="Z282" s="11">
        <f t="shared" si="16"/>
        <v>39743.08</v>
      </c>
      <c r="AB282" s="11">
        <f t="shared" si="17"/>
        <v>20092.12</v>
      </c>
      <c r="AC282" s="11">
        <v>47288.02</v>
      </c>
      <c r="AD282" s="11"/>
      <c r="AE282" s="4"/>
      <c r="AF282" s="4"/>
    </row>
    <row r="283" spans="1:32">
      <c r="A283" s="56"/>
      <c r="B283" s="11"/>
      <c r="C283" s="11" t="s">
        <v>1205</v>
      </c>
      <c r="D283" s="11"/>
      <c r="E283" s="11" t="s">
        <v>208</v>
      </c>
      <c r="F283" s="11">
        <v>454735</v>
      </c>
      <c r="G283" s="11"/>
      <c r="H283" s="11"/>
      <c r="I283" s="11"/>
      <c r="J283" s="11">
        <v>88450.030000000203</v>
      </c>
      <c r="K283" s="11"/>
      <c r="M283" s="11">
        <v>1208</v>
      </c>
      <c r="N283" s="70"/>
      <c r="P283" s="201">
        <f t="shared" si="18"/>
        <v>73.220223509933945</v>
      </c>
      <c r="Q283" s="201"/>
      <c r="R283" s="201"/>
      <c r="S283" s="201"/>
      <c r="T283" s="201">
        <f t="shared" si="19"/>
        <v>376.43625827814571</v>
      </c>
      <c r="U283" s="11"/>
      <c r="V283" s="11"/>
      <c r="W283" s="11"/>
      <c r="Y283" s="11">
        <v>88450.030000000203</v>
      </c>
      <c r="Z283" s="11">
        <f t="shared" si="16"/>
        <v>111611.5</v>
      </c>
      <c r="AB283" s="11">
        <f t="shared" si="17"/>
        <v>56425.21</v>
      </c>
      <c r="AC283" s="11">
        <v>132800.15</v>
      </c>
      <c r="AD283" s="11"/>
      <c r="AE283" s="4"/>
      <c r="AF283" s="4"/>
    </row>
    <row r="284" spans="1:32">
      <c r="A284" s="56"/>
      <c r="B284" s="11"/>
      <c r="C284" s="11" t="s">
        <v>1348</v>
      </c>
      <c r="D284" s="11"/>
      <c r="E284" s="11" t="s">
        <v>208</v>
      </c>
      <c r="F284" s="11">
        <v>8363</v>
      </c>
      <c r="G284" s="11"/>
      <c r="H284" s="11"/>
      <c r="I284" s="11"/>
      <c r="J284" s="11">
        <v>1642.01</v>
      </c>
      <c r="K284" s="11"/>
      <c r="M284" s="11">
        <v>16</v>
      </c>
      <c r="N284" s="70"/>
      <c r="P284" s="201">
        <f t="shared" si="18"/>
        <v>102.625625</v>
      </c>
      <c r="Q284" s="201"/>
      <c r="R284" s="201"/>
      <c r="S284" s="201"/>
      <c r="T284" s="201">
        <f t="shared" si="19"/>
        <v>522.6875</v>
      </c>
      <c r="U284" s="11"/>
      <c r="V284" s="11"/>
      <c r="W284" s="11"/>
      <c r="Y284" s="11">
        <v>1642.01</v>
      </c>
      <c r="Z284" s="11">
        <f t="shared" si="16"/>
        <v>2071.9899999999998</v>
      </c>
      <c r="AB284" s="11">
        <f t="shared" si="17"/>
        <v>1047.49</v>
      </c>
      <c r="AC284" s="11">
        <v>2465.34</v>
      </c>
      <c r="AD284" s="11"/>
      <c r="AE284" s="4"/>
      <c r="AF284" s="4"/>
    </row>
    <row r="285" spans="1:32">
      <c r="A285" s="56"/>
      <c r="B285" s="11"/>
      <c r="C285" s="11" t="s">
        <v>1349</v>
      </c>
      <c r="D285" s="11"/>
      <c r="E285" s="11" t="s">
        <v>402</v>
      </c>
      <c r="F285" s="11">
        <v>789</v>
      </c>
      <c r="G285" s="11"/>
      <c r="H285" s="11"/>
      <c r="I285" s="11"/>
      <c r="J285" s="11">
        <v>151.59</v>
      </c>
      <c r="K285" s="11"/>
      <c r="M285" s="11">
        <v>1</v>
      </c>
      <c r="N285" s="70"/>
      <c r="P285" s="201">
        <f t="shared" si="18"/>
        <v>151.59</v>
      </c>
      <c r="Q285" s="201"/>
      <c r="R285" s="201"/>
      <c r="S285" s="201"/>
      <c r="T285" s="201">
        <f t="shared" si="19"/>
        <v>789</v>
      </c>
      <c r="U285" s="11"/>
      <c r="V285" s="11"/>
      <c r="W285" s="11"/>
      <c r="Y285" s="11">
        <v>151.59</v>
      </c>
      <c r="Z285" s="11">
        <f t="shared" si="16"/>
        <v>191.29</v>
      </c>
      <c r="AB285" s="11">
        <f t="shared" si="17"/>
        <v>96.7</v>
      </c>
      <c r="AC285" s="11">
        <v>227.6</v>
      </c>
      <c r="AD285" s="11"/>
      <c r="AE285" s="4"/>
      <c r="AF285" s="4"/>
    </row>
    <row r="286" spans="1:32">
      <c r="A286" s="56"/>
      <c r="B286" s="11"/>
      <c r="C286" s="11" t="s">
        <v>411</v>
      </c>
      <c r="D286" s="11"/>
      <c r="E286" s="11" t="s">
        <v>412</v>
      </c>
      <c r="F286" s="11">
        <v>143475</v>
      </c>
      <c r="G286" s="11"/>
      <c r="H286" s="11"/>
      <c r="I286" s="11"/>
      <c r="J286" s="11">
        <v>27038.420000000013</v>
      </c>
      <c r="K286" s="11"/>
      <c r="M286" s="11">
        <v>226</v>
      </c>
      <c r="N286" s="70"/>
      <c r="P286" s="201">
        <f t="shared" si="18"/>
        <v>119.63902654867262</v>
      </c>
      <c r="Q286" s="201"/>
      <c r="R286" s="201"/>
      <c r="S286" s="201"/>
      <c r="T286" s="201">
        <f t="shared" si="19"/>
        <v>634.8451327433628</v>
      </c>
      <c r="U286" s="11"/>
      <c r="V286" s="11"/>
      <c r="W286" s="11"/>
      <c r="Y286" s="11">
        <v>27038.420000000013</v>
      </c>
      <c r="Z286" s="11">
        <f t="shared" si="16"/>
        <v>34118.69</v>
      </c>
      <c r="AB286" s="11">
        <f t="shared" si="17"/>
        <v>17248.71</v>
      </c>
      <c r="AC286" s="11">
        <v>40595.870000000003</v>
      </c>
      <c r="AD286" s="11"/>
      <c r="AE286" s="4"/>
      <c r="AF286" s="4"/>
    </row>
    <row r="287" spans="1:32">
      <c r="A287" s="56"/>
      <c r="B287" s="11"/>
      <c r="C287" s="11" t="s">
        <v>493</v>
      </c>
      <c r="D287" s="11"/>
      <c r="E287" s="11" t="s">
        <v>494</v>
      </c>
      <c r="F287" s="11">
        <v>52596</v>
      </c>
      <c r="G287" s="11"/>
      <c r="H287" s="11"/>
      <c r="I287" s="11"/>
      <c r="J287" s="11">
        <v>10311.999999999996</v>
      </c>
      <c r="K287" s="11"/>
      <c r="M287" s="11">
        <v>252</v>
      </c>
      <c r="N287" s="70"/>
      <c r="P287" s="201">
        <f t="shared" si="18"/>
        <v>40.920634920634903</v>
      </c>
      <c r="Q287" s="201"/>
      <c r="R287" s="201"/>
      <c r="S287" s="201"/>
      <c r="T287" s="201">
        <f t="shared" si="19"/>
        <v>208.71428571428572</v>
      </c>
      <c r="U287" s="11"/>
      <c r="V287" s="11"/>
      <c r="W287" s="11"/>
      <c r="Y287" s="11">
        <v>10311.999999999996</v>
      </c>
      <c r="Z287" s="11">
        <f t="shared" si="16"/>
        <v>13012.29</v>
      </c>
      <c r="AB287" s="11">
        <f t="shared" si="17"/>
        <v>6578.37</v>
      </c>
      <c r="AC287" s="11">
        <v>15482.58</v>
      </c>
      <c r="AD287" s="11"/>
      <c r="AE287" s="4"/>
      <c r="AF287" s="4"/>
    </row>
    <row r="288" spans="1:32">
      <c r="A288" s="56"/>
      <c r="B288" s="11"/>
      <c r="C288" s="11" t="s">
        <v>1206</v>
      </c>
      <c r="D288" s="11"/>
      <c r="E288" s="11" t="s">
        <v>452</v>
      </c>
      <c r="F288" s="11">
        <v>1729</v>
      </c>
      <c r="G288" s="11"/>
      <c r="H288" s="11"/>
      <c r="I288" s="11"/>
      <c r="J288" s="11">
        <v>342.47</v>
      </c>
      <c r="K288" s="11"/>
      <c r="M288" s="11">
        <v>4</v>
      </c>
      <c r="N288" s="70"/>
      <c r="P288" s="201">
        <f t="shared" si="18"/>
        <v>85.617500000000007</v>
      </c>
      <c r="Q288" s="201"/>
      <c r="R288" s="201"/>
      <c r="S288" s="201"/>
      <c r="T288" s="201">
        <f t="shared" si="19"/>
        <v>432.25</v>
      </c>
      <c r="U288" s="11"/>
      <c r="V288" s="11"/>
      <c r="W288" s="11"/>
      <c r="Y288" s="11">
        <v>342.47</v>
      </c>
      <c r="Z288" s="11">
        <f t="shared" si="16"/>
        <v>432.15</v>
      </c>
      <c r="AB288" s="11">
        <f t="shared" si="17"/>
        <v>218.47</v>
      </c>
      <c r="AC288" s="11">
        <v>514.19000000000005</v>
      </c>
      <c r="AD288" s="11"/>
      <c r="AE288" s="4"/>
      <c r="AF288" s="4"/>
    </row>
    <row r="289" spans="1:32">
      <c r="A289" s="56"/>
      <c r="B289" s="11"/>
      <c r="C289" s="11" t="s">
        <v>1206</v>
      </c>
      <c r="D289" s="11"/>
      <c r="E289" s="11" t="s">
        <v>208</v>
      </c>
      <c r="F289" s="11">
        <v>164666</v>
      </c>
      <c r="G289" s="11"/>
      <c r="H289" s="11"/>
      <c r="I289" s="11"/>
      <c r="J289" s="11">
        <v>31693.180000000008</v>
      </c>
      <c r="K289" s="11"/>
      <c r="M289" s="11">
        <v>371</v>
      </c>
      <c r="N289" s="70"/>
      <c r="P289" s="201">
        <f t="shared" si="18"/>
        <v>85.426361185983851</v>
      </c>
      <c r="Q289" s="201"/>
      <c r="R289" s="201"/>
      <c r="S289" s="201"/>
      <c r="T289" s="201">
        <f t="shared" si="19"/>
        <v>443.84366576819406</v>
      </c>
      <c r="U289" s="11"/>
      <c r="V289" s="11"/>
      <c r="W289" s="11"/>
      <c r="Y289" s="11">
        <v>31693.180000000008</v>
      </c>
      <c r="Z289" s="11">
        <f t="shared" si="16"/>
        <v>39992.339999999997</v>
      </c>
      <c r="AB289" s="11">
        <f t="shared" si="17"/>
        <v>20218.13</v>
      </c>
      <c r="AC289" s="11">
        <v>47584.6</v>
      </c>
      <c r="AD289" s="11"/>
      <c r="AE289" s="4"/>
      <c r="AF289" s="4"/>
    </row>
    <row r="290" spans="1:32">
      <c r="A290" s="56"/>
      <c r="B290" s="11"/>
      <c r="C290" s="11" t="s">
        <v>1236</v>
      </c>
      <c r="D290" s="11"/>
      <c r="E290" s="11" t="s">
        <v>208</v>
      </c>
      <c r="F290" s="11">
        <v>293</v>
      </c>
      <c r="G290" s="11"/>
      <c r="H290" s="11"/>
      <c r="I290" s="11"/>
      <c r="J290" s="11">
        <v>64.12</v>
      </c>
      <c r="K290" s="11"/>
      <c r="M290" s="11">
        <v>2</v>
      </c>
      <c r="N290" s="70"/>
      <c r="P290" s="201">
        <f t="shared" si="18"/>
        <v>32.06</v>
      </c>
      <c r="Q290" s="201"/>
      <c r="R290" s="201"/>
      <c r="S290" s="201"/>
      <c r="T290" s="201">
        <f t="shared" si="19"/>
        <v>146.5</v>
      </c>
      <c r="U290" s="11"/>
      <c r="V290" s="11"/>
      <c r="W290" s="11"/>
      <c r="Y290" s="11">
        <v>64.12</v>
      </c>
      <c r="Z290" s="11">
        <f t="shared" si="16"/>
        <v>80.91</v>
      </c>
      <c r="AB290" s="11">
        <f t="shared" si="17"/>
        <v>40.9</v>
      </c>
      <c r="AC290" s="11">
        <v>96.27</v>
      </c>
      <c r="AD290" s="11"/>
      <c r="AE290" s="4"/>
      <c r="AF290" s="4"/>
    </row>
    <row r="291" spans="1:32">
      <c r="A291" s="56"/>
      <c r="B291" s="11"/>
      <c r="C291" s="11" t="s">
        <v>634</v>
      </c>
      <c r="D291" s="11"/>
      <c r="E291" s="11" t="s">
        <v>286</v>
      </c>
      <c r="F291" s="11">
        <v>5289</v>
      </c>
      <c r="G291" s="11"/>
      <c r="H291" s="11"/>
      <c r="I291" s="11"/>
      <c r="J291" s="11">
        <v>817.79</v>
      </c>
      <c r="K291" s="11"/>
      <c r="M291" s="11">
        <v>5</v>
      </c>
      <c r="N291" s="70"/>
      <c r="P291" s="201">
        <f t="shared" si="18"/>
        <v>163.55799999999999</v>
      </c>
      <c r="Q291" s="201"/>
      <c r="R291" s="201"/>
      <c r="S291" s="201"/>
      <c r="T291" s="201">
        <f t="shared" si="19"/>
        <v>1057.8</v>
      </c>
      <c r="U291" s="11"/>
      <c r="V291" s="11"/>
      <c r="W291" s="11"/>
      <c r="Y291" s="11">
        <v>817.79</v>
      </c>
      <c r="Z291" s="11">
        <f t="shared" si="16"/>
        <v>1031.94</v>
      </c>
      <c r="AB291" s="11">
        <f t="shared" si="17"/>
        <v>521.70000000000005</v>
      </c>
      <c r="AC291" s="11">
        <v>1227.8399999999999</v>
      </c>
      <c r="AD291" s="11"/>
      <c r="AE291" s="4"/>
      <c r="AF291" s="4"/>
    </row>
    <row r="292" spans="1:32">
      <c r="A292" s="56"/>
      <c r="B292" s="11"/>
      <c r="C292" s="11" t="s">
        <v>1265</v>
      </c>
      <c r="D292" s="11"/>
      <c r="E292" s="11" t="s">
        <v>385</v>
      </c>
      <c r="F292" s="11">
        <v>13216</v>
      </c>
      <c r="G292" s="11"/>
      <c r="H292" s="11"/>
      <c r="I292" s="11"/>
      <c r="J292" s="11">
        <v>2449.8000000000002</v>
      </c>
      <c r="K292" s="11"/>
      <c r="M292" s="11">
        <v>17</v>
      </c>
      <c r="N292" s="70"/>
      <c r="P292" s="201">
        <f t="shared" si="18"/>
        <v>144.10588235294119</v>
      </c>
      <c r="Q292" s="201"/>
      <c r="R292" s="201"/>
      <c r="S292" s="201"/>
      <c r="T292" s="201">
        <f t="shared" si="19"/>
        <v>777.41176470588232</v>
      </c>
      <c r="U292" s="11"/>
      <c r="V292" s="11"/>
      <c r="W292" s="11"/>
      <c r="Y292" s="11">
        <v>2449.8000000000002</v>
      </c>
      <c r="Z292" s="11">
        <f t="shared" si="16"/>
        <v>3091.3</v>
      </c>
      <c r="AB292" s="11">
        <f t="shared" si="17"/>
        <v>1562.81</v>
      </c>
      <c r="AC292" s="11">
        <v>3678.16</v>
      </c>
      <c r="AD292" s="11"/>
      <c r="AE292" s="4"/>
      <c r="AF292" s="4"/>
    </row>
    <row r="293" spans="1:32">
      <c r="A293" s="56"/>
      <c r="B293" s="11"/>
      <c r="C293" s="11" t="s">
        <v>1265</v>
      </c>
      <c r="D293" s="11"/>
      <c r="E293" s="11" t="s">
        <v>1350</v>
      </c>
      <c r="F293" s="11">
        <v>5209</v>
      </c>
      <c r="G293" s="11"/>
      <c r="H293" s="11"/>
      <c r="I293" s="11"/>
      <c r="J293" s="11">
        <v>896.10000000000014</v>
      </c>
      <c r="K293" s="11"/>
      <c r="M293" s="11">
        <v>5</v>
      </c>
      <c r="N293" s="70"/>
      <c r="P293" s="201">
        <f t="shared" si="18"/>
        <v>179.22000000000003</v>
      </c>
      <c r="Q293" s="201"/>
      <c r="R293" s="201"/>
      <c r="S293" s="201"/>
      <c r="T293" s="201">
        <f t="shared" si="19"/>
        <v>1041.8</v>
      </c>
      <c r="U293" s="11"/>
      <c r="V293" s="11"/>
      <c r="W293" s="11"/>
      <c r="Y293" s="11">
        <v>896.10000000000014</v>
      </c>
      <c r="Z293" s="11">
        <f t="shared" si="16"/>
        <v>1130.75</v>
      </c>
      <c r="AB293" s="11">
        <f t="shared" si="17"/>
        <v>571.65</v>
      </c>
      <c r="AC293" s="11">
        <v>1345.42</v>
      </c>
      <c r="AD293" s="11"/>
      <c r="AE293" s="4"/>
      <c r="AF293" s="4"/>
    </row>
    <row r="294" spans="1:32">
      <c r="A294" s="56"/>
      <c r="B294" s="11"/>
      <c r="C294" s="11" t="s">
        <v>1351</v>
      </c>
      <c r="D294" s="11"/>
      <c r="E294" s="11" t="s">
        <v>385</v>
      </c>
      <c r="F294" s="11">
        <v>639</v>
      </c>
      <c r="G294" s="11"/>
      <c r="H294" s="11"/>
      <c r="I294" s="11"/>
      <c r="J294" s="11">
        <v>135.48000000000002</v>
      </c>
      <c r="K294" s="11"/>
      <c r="M294" s="11">
        <v>3</v>
      </c>
      <c r="N294" s="70"/>
      <c r="P294" s="201">
        <f t="shared" si="18"/>
        <v>45.160000000000004</v>
      </c>
      <c r="Q294" s="201"/>
      <c r="R294" s="201"/>
      <c r="S294" s="201"/>
      <c r="T294" s="201">
        <f t="shared" si="19"/>
        <v>213</v>
      </c>
      <c r="U294" s="11"/>
      <c r="V294" s="11"/>
      <c r="W294" s="11"/>
      <c r="Y294" s="11">
        <v>135.48000000000002</v>
      </c>
      <c r="Z294" s="11">
        <f t="shared" si="16"/>
        <v>170.96</v>
      </c>
      <c r="AB294" s="11">
        <f t="shared" si="17"/>
        <v>86.43</v>
      </c>
      <c r="AC294" s="11">
        <v>203.41</v>
      </c>
      <c r="AD294" s="11"/>
      <c r="AE294" s="4"/>
      <c r="AF294" s="4"/>
    </row>
    <row r="295" spans="1:32">
      <c r="A295" s="56"/>
      <c r="B295" s="11"/>
      <c r="C295" s="11" t="s">
        <v>489</v>
      </c>
      <c r="D295" s="11"/>
      <c r="E295" s="11" t="s">
        <v>190</v>
      </c>
      <c r="F295" s="11">
        <v>254277</v>
      </c>
      <c r="G295" s="11"/>
      <c r="H295" s="11"/>
      <c r="I295" s="11"/>
      <c r="J295" s="11">
        <v>48089.290000000066</v>
      </c>
      <c r="K295" s="11"/>
      <c r="M295" s="11">
        <v>493</v>
      </c>
      <c r="N295" s="70"/>
      <c r="P295" s="201">
        <f t="shared" si="18"/>
        <v>97.544198782961601</v>
      </c>
      <c r="Q295" s="201"/>
      <c r="R295" s="201"/>
      <c r="S295" s="201"/>
      <c r="T295" s="201">
        <f t="shared" si="19"/>
        <v>515.77484787018261</v>
      </c>
      <c r="U295" s="11"/>
      <c r="V295" s="11"/>
      <c r="W295" s="11"/>
      <c r="Y295" s="11">
        <v>48089.290000000066</v>
      </c>
      <c r="Z295" s="11">
        <f t="shared" si="16"/>
        <v>60681.919999999998</v>
      </c>
      <c r="AB295" s="11">
        <f t="shared" si="17"/>
        <v>30677.759999999998</v>
      </c>
      <c r="AC295" s="11">
        <v>72201.95</v>
      </c>
      <c r="AD295" s="11"/>
      <c r="AE295" s="4"/>
      <c r="AF295" s="4"/>
    </row>
    <row r="296" spans="1:32">
      <c r="A296" s="56"/>
      <c r="B296" s="11"/>
      <c r="C296" s="11" t="s">
        <v>288</v>
      </c>
      <c r="D296" s="11"/>
      <c r="E296" s="11" t="s">
        <v>289</v>
      </c>
      <c r="F296" s="11">
        <v>1688046</v>
      </c>
      <c r="G296" s="11"/>
      <c r="H296" s="11"/>
      <c r="I296" s="11"/>
      <c r="J296" s="11">
        <v>311210.51000000013</v>
      </c>
      <c r="K296" s="11"/>
      <c r="M296" s="11">
        <v>2168</v>
      </c>
      <c r="N296" s="70"/>
      <c r="P296" s="201">
        <f t="shared" si="18"/>
        <v>143.54728321033215</v>
      </c>
      <c r="Q296" s="201"/>
      <c r="R296" s="201"/>
      <c r="S296" s="201"/>
      <c r="T296" s="201">
        <f t="shared" si="19"/>
        <v>778.61900369003695</v>
      </c>
      <c r="U296" s="11"/>
      <c r="V296" s="11"/>
      <c r="W296" s="11"/>
      <c r="Y296" s="11">
        <v>311210.51000000013</v>
      </c>
      <c r="Z296" s="11">
        <f t="shared" si="16"/>
        <v>392703.91</v>
      </c>
      <c r="AB296" s="11">
        <f t="shared" si="17"/>
        <v>198531.52</v>
      </c>
      <c r="AC296" s="11">
        <v>467255.93</v>
      </c>
      <c r="AD296" s="11"/>
      <c r="AE296" s="4"/>
      <c r="AF296" s="4"/>
    </row>
    <row r="297" spans="1:32">
      <c r="A297" s="56"/>
      <c r="B297" s="11"/>
      <c r="C297" s="11" t="s">
        <v>1352</v>
      </c>
      <c r="D297" s="11"/>
      <c r="E297" s="11" t="s">
        <v>408</v>
      </c>
      <c r="F297" s="11">
        <v>14223</v>
      </c>
      <c r="G297" s="11"/>
      <c r="H297" s="11"/>
      <c r="I297" s="11"/>
      <c r="J297" s="11">
        <v>2534.65</v>
      </c>
      <c r="K297" s="11"/>
      <c r="M297" s="11">
        <v>28</v>
      </c>
      <c r="N297" s="70"/>
      <c r="P297" s="201">
        <f t="shared" si="18"/>
        <v>90.523214285714289</v>
      </c>
      <c r="Q297" s="201"/>
      <c r="R297" s="201"/>
      <c r="S297" s="201"/>
      <c r="T297" s="201">
        <f t="shared" si="19"/>
        <v>507.96428571428572</v>
      </c>
      <c r="U297" s="11"/>
      <c r="V297" s="11"/>
      <c r="W297" s="11"/>
      <c r="Y297" s="11">
        <v>2534.65</v>
      </c>
      <c r="Z297" s="11">
        <f t="shared" si="16"/>
        <v>3198.37</v>
      </c>
      <c r="AB297" s="11">
        <f t="shared" si="17"/>
        <v>1616.94</v>
      </c>
      <c r="AC297" s="11">
        <v>3805.56</v>
      </c>
      <c r="AD297" s="11"/>
      <c r="AE297" s="4"/>
      <c r="AF297" s="4"/>
    </row>
    <row r="298" spans="1:32">
      <c r="A298" s="56"/>
      <c r="B298" s="11"/>
      <c r="C298" s="11" t="s">
        <v>635</v>
      </c>
      <c r="D298" s="11"/>
      <c r="E298" s="11" t="s">
        <v>408</v>
      </c>
      <c r="F298" s="11">
        <v>66284</v>
      </c>
      <c r="G298" s="11"/>
      <c r="H298" s="11"/>
      <c r="I298" s="11"/>
      <c r="J298" s="11">
        <v>12154.36</v>
      </c>
      <c r="K298" s="11"/>
      <c r="M298" s="11">
        <v>99</v>
      </c>
      <c r="N298" s="70"/>
      <c r="P298" s="201">
        <f t="shared" si="18"/>
        <v>122.77131313131314</v>
      </c>
      <c r="Q298" s="201"/>
      <c r="R298" s="201"/>
      <c r="S298" s="201"/>
      <c r="T298" s="201">
        <f t="shared" si="19"/>
        <v>669.53535353535358</v>
      </c>
      <c r="U298" s="11"/>
      <c r="V298" s="11"/>
      <c r="W298" s="11"/>
      <c r="Y298" s="11">
        <v>12154.36</v>
      </c>
      <c r="Z298" s="11">
        <f t="shared" si="16"/>
        <v>15337.09</v>
      </c>
      <c r="AB298" s="11">
        <f t="shared" si="17"/>
        <v>7753.67</v>
      </c>
      <c r="AC298" s="11">
        <v>18248.73</v>
      </c>
      <c r="AD298" s="11"/>
      <c r="AE298" s="4"/>
      <c r="AF298" s="4"/>
    </row>
    <row r="299" spans="1:32">
      <c r="A299" s="56"/>
      <c r="B299" s="11"/>
      <c r="C299" s="11" t="s">
        <v>491</v>
      </c>
      <c r="D299" s="11"/>
      <c r="E299" s="11" t="s">
        <v>190</v>
      </c>
      <c r="F299" s="11">
        <v>17455</v>
      </c>
      <c r="G299" s="11"/>
      <c r="H299" s="11"/>
      <c r="I299" s="11"/>
      <c r="J299" s="11">
        <v>3266.2599999999998</v>
      </c>
      <c r="K299" s="11"/>
      <c r="M299" s="11">
        <v>31</v>
      </c>
      <c r="N299" s="70"/>
      <c r="P299" s="201">
        <f t="shared" si="18"/>
        <v>105.36322580645161</v>
      </c>
      <c r="Q299" s="201"/>
      <c r="R299" s="201"/>
      <c r="S299" s="201"/>
      <c r="T299" s="201">
        <f t="shared" si="19"/>
        <v>563.06451612903231</v>
      </c>
      <c r="U299" s="11"/>
      <c r="V299" s="11"/>
      <c r="W299" s="11"/>
      <c r="Y299" s="11">
        <v>3266.2599999999998</v>
      </c>
      <c r="Z299" s="11">
        <f t="shared" si="16"/>
        <v>4121.5600000000004</v>
      </c>
      <c r="AB299" s="11">
        <f t="shared" si="17"/>
        <v>2083.66</v>
      </c>
      <c r="AC299" s="11">
        <v>4904.01</v>
      </c>
      <c r="AD299" s="11"/>
      <c r="AE299" s="4"/>
      <c r="AF299" s="4"/>
    </row>
    <row r="300" spans="1:32">
      <c r="A300" s="56"/>
      <c r="B300" s="11"/>
      <c r="C300" s="11" t="s">
        <v>1353</v>
      </c>
      <c r="D300" s="11"/>
      <c r="E300" s="11" t="s">
        <v>220</v>
      </c>
      <c r="F300" s="11">
        <v>6754</v>
      </c>
      <c r="G300" s="11"/>
      <c r="H300" s="11"/>
      <c r="I300" s="11"/>
      <c r="J300" s="11">
        <v>1331.9</v>
      </c>
      <c r="K300" s="11"/>
      <c r="M300" s="11">
        <v>12</v>
      </c>
      <c r="N300" s="70"/>
      <c r="P300" s="201">
        <f t="shared" si="18"/>
        <v>110.99166666666667</v>
      </c>
      <c r="Q300" s="201"/>
      <c r="R300" s="201"/>
      <c r="S300" s="201"/>
      <c r="T300" s="201">
        <f t="shared" si="19"/>
        <v>562.83333333333337</v>
      </c>
      <c r="U300" s="11"/>
      <c r="V300" s="11"/>
      <c r="W300" s="11"/>
      <c r="Y300" s="11">
        <v>1331.9</v>
      </c>
      <c r="Z300" s="11">
        <f t="shared" si="16"/>
        <v>1680.67</v>
      </c>
      <c r="AB300" s="11">
        <f t="shared" si="17"/>
        <v>849.66</v>
      </c>
      <c r="AC300" s="11">
        <v>1999.73</v>
      </c>
      <c r="AD300" s="11"/>
      <c r="AE300" s="4"/>
      <c r="AF300" s="4"/>
    </row>
    <row r="301" spans="1:32">
      <c r="A301" s="56"/>
      <c r="B301" s="11"/>
      <c r="C301" s="11" t="s">
        <v>492</v>
      </c>
      <c r="D301" s="11"/>
      <c r="E301" s="11" t="s">
        <v>190</v>
      </c>
      <c r="F301" s="11">
        <v>3022</v>
      </c>
      <c r="G301" s="11"/>
      <c r="H301" s="11"/>
      <c r="I301" s="11"/>
      <c r="J301" s="11">
        <v>577.30999999999995</v>
      </c>
      <c r="K301" s="11"/>
      <c r="M301" s="11">
        <v>3</v>
      </c>
      <c r="N301" s="70"/>
      <c r="P301" s="201">
        <f t="shared" si="18"/>
        <v>192.43666666666664</v>
      </c>
      <c r="Q301" s="201"/>
      <c r="R301" s="201"/>
      <c r="S301" s="201"/>
      <c r="T301" s="201">
        <f t="shared" si="19"/>
        <v>1007.3333333333334</v>
      </c>
      <c r="U301" s="11"/>
      <c r="V301" s="11"/>
      <c r="W301" s="11"/>
      <c r="Y301" s="11">
        <v>577.30999999999995</v>
      </c>
      <c r="Z301" s="11">
        <f t="shared" si="16"/>
        <v>728.48</v>
      </c>
      <c r="AB301" s="11">
        <f t="shared" si="17"/>
        <v>368.29</v>
      </c>
      <c r="AC301" s="11">
        <v>866.78</v>
      </c>
      <c r="AD301" s="11"/>
      <c r="AE301" s="4"/>
      <c r="AF301" s="4"/>
    </row>
    <row r="302" spans="1:32">
      <c r="A302" s="56"/>
      <c r="B302" s="11"/>
      <c r="C302" s="11" t="s">
        <v>1354</v>
      </c>
      <c r="D302" s="11"/>
      <c r="E302" s="11" t="s">
        <v>289</v>
      </c>
      <c r="F302" s="11"/>
      <c r="G302" s="11"/>
      <c r="H302" s="11"/>
      <c r="I302" s="11"/>
      <c r="J302" s="11">
        <v>5.66</v>
      </c>
      <c r="K302" s="11"/>
      <c r="M302" s="11">
        <v>1</v>
      </c>
      <c r="N302" s="70"/>
      <c r="P302" s="201">
        <f t="shared" si="18"/>
        <v>5.66</v>
      </c>
      <c r="Q302" s="201"/>
      <c r="R302" s="201"/>
      <c r="S302" s="201"/>
      <c r="T302" s="201">
        <f t="shared" si="19"/>
        <v>0</v>
      </c>
      <c r="U302" s="11"/>
      <c r="V302" s="11"/>
      <c r="W302" s="11"/>
      <c r="Y302" s="11">
        <v>5.66</v>
      </c>
      <c r="Z302" s="11">
        <f t="shared" si="16"/>
        <v>7.14</v>
      </c>
      <c r="AB302" s="11">
        <f t="shared" si="17"/>
        <v>3.61</v>
      </c>
      <c r="AC302" s="11">
        <v>8.5</v>
      </c>
      <c r="AD302" s="11"/>
      <c r="AE302" s="4"/>
      <c r="AF302" s="4"/>
    </row>
    <row r="303" spans="1:32">
      <c r="A303" s="56"/>
      <c r="B303" s="11"/>
      <c r="C303" s="11" t="s">
        <v>472</v>
      </c>
      <c r="D303" s="11"/>
      <c r="E303" s="11" t="s">
        <v>246</v>
      </c>
      <c r="F303" s="11">
        <v>669066</v>
      </c>
      <c r="G303" s="11"/>
      <c r="H303" s="11"/>
      <c r="I303" s="11"/>
      <c r="J303" s="11">
        <v>125104.94999999982</v>
      </c>
      <c r="K303" s="11"/>
      <c r="M303" s="11">
        <v>1160</v>
      </c>
      <c r="N303" s="70"/>
      <c r="P303" s="201">
        <f t="shared" si="18"/>
        <v>107.84909482758606</v>
      </c>
      <c r="Q303" s="201"/>
      <c r="R303" s="201"/>
      <c r="S303" s="201"/>
      <c r="T303" s="201">
        <f t="shared" si="19"/>
        <v>576.78103448275863</v>
      </c>
      <c r="U303" s="11"/>
      <c r="V303" s="11"/>
      <c r="W303" s="11"/>
      <c r="Y303" s="11">
        <v>125104.94999999982</v>
      </c>
      <c r="Z303" s="11">
        <f t="shared" si="16"/>
        <v>157864.85999999999</v>
      </c>
      <c r="AB303" s="11">
        <f t="shared" si="17"/>
        <v>79808.600000000006</v>
      </c>
      <c r="AC303" s="11">
        <v>187834.37</v>
      </c>
      <c r="AD303" s="11"/>
      <c r="AE303" s="4"/>
      <c r="AF303" s="4"/>
    </row>
    <row r="304" spans="1:32">
      <c r="A304" s="56"/>
      <c r="B304" s="11"/>
      <c r="C304" s="11" t="s">
        <v>253</v>
      </c>
      <c r="D304" s="11"/>
      <c r="E304" s="11" t="s">
        <v>246</v>
      </c>
      <c r="F304" s="11">
        <v>380</v>
      </c>
      <c r="G304" s="11"/>
      <c r="H304" s="11"/>
      <c r="I304" s="11"/>
      <c r="J304" s="11">
        <v>75.95</v>
      </c>
      <c r="K304" s="11"/>
      <c r="M304" s="11">
        <v>1</v>
      </c>
      <c r="N304" s="70"/>
      <c r="P304" s="201">
        <f t="shared" si="18"/>
        <v>75.95</v>
      </c>
      <c r="Q304" s="201"/>
      <c r="R304" s="201"/>
      <c r="S304" s="201"/>
      <c r="T304" s="201">
        <f t="shared" si="19"/>
        <v>380</v>
      </c>
      <c r="U304" s="11"/>
      <c r="V304" s="11"/>
      <c r="W304" s="11"/>
      <c r="Y304" s="11">
        <v>75.95</v>
      </c>
      <c r="Z304" s="11">
        <f t="shared" si="16"/>
        <v>95.84</v>
      </c>
      <c r="AB304" s="11">
        <f t="shared" si="17"/>
        <v>48.45</v>
      </c>
      <c r="AC304" s="11">
        <v>114.03</v>
      </c>
      <c r="AD304" s="11"/>
      <c r="AE304" s="4"/>
      <c r="AF304" s="4"/>
    </row>
    <row r="305" spans="1:32">
      <c r="A305" s="56"/>
      <c r="B305" s="11"/>
      <c r="C305" s="11" t="s">
        <v>253</v>
      </c>
      <c r="D305" s="11"/>
      <c r="E305" s="11" t="s">
        <v>254</v>
      </c>
      <c r="F305" s="11">
        <v>936837</v>
      </c>
      <c r="G305" s="11"/>
      <c r="H305" s="11"/>
      <c r="I305" s="11"/>
      <c r="J305" s="11">
        <v>173141.72000000023</v>
      </c>
      <c r="K305" s="11"/>
      <c r="M305" s="11">
        <v>1209</v>
      </c>
      <c r="N305" s="70"/>
      <c r="P305" s="201">
        <f t="shared" si="18"/>
        <v>143.21068651778347</v>
      </c>
      <c r="Q305" s="201"/>
      <c r="R305" s="201"/>
      <c r="S305" s="201"/>
      <c r="T305" s="201">
        <f t="shared" si="19"/>
        <v>774.88585607940445</v>
      </c>
      <c r="U305" s="11"/>
      <c r="V305" s="11"/>
      <c r="W305" s="11"/>
      <c r="Y305" s="11">
        <v>173141.72000000023</v>
      </c>
      <c r="Z305" s="11">
        <f t="shared" si="16"/>
        <v>218480.51</v>
      </c>
      <c r="AB305" s="11">
        <f t="shared" si="17"/>
        <v>110452.85</v>
      </c>
      <c r="AC305" s="11">
        <v>259957.47</v>
      </c>
      <c r="AD305" s="11"/>
      <c r="AE305" s="4"/>
      <c r="AF305" s="4"/>
    </row>
    <row r="306" spans="1:32">
      <c r="A306" s="56"/>
      <c r="B306" s="11"/>
      <c r="C306" s="11" t="s">
        <v>1237</v>
      </c>
      <c r="D306" s="11"/>
      <c r="E306" s="11" t="s">
        <v>431</v>
      </c>
      <c r="F306" s="11">
        <v>7099</v>
      </c>
      <c r="G306" s="11"/>
      <c r="H306" s="11"/>
      <c r="I306" s="11"/>
      <c r="J306" s="11">
        <v>1762.8700000000003</v>
      </c>
      <c r="K306" s="11"/>
      <c r="M306" s="11">
        <v>83</v>
      </c>
      <c r="N306" s="70"/>
      <c r="P306" s="201">
        <f t="shared" si="18"/>
        <v>21.239397590361449</v>
      </c>
      <c r="Q306" s="201"/>
      <c r="R306" s="201"/>
      <c r="S306" s="201"/>
      <c r="T306" s="201">
        <f t="shared" si="19"/>
        <v>85.53012048192771</v>
      </c>
      <c r="U306" s="11"/>
      <c r="V306" s="11"/>
      <c r="W306" s="11"/>
      <c r="Y306" s="11">
        <v>1762.8700000000003</v>
      </c>
      <c r="Z306" s="11">
        <f t="shared" si="16"/>
        <v>2224.4899999999998</v>
      </c>
      <c r="AB306" s="11">
        <f t="shared" si="17"/>
        <v>1124.5899999999999</v>
      </c>
      <c r="AC306" s="11">
        <v>2646.8</v>
      </c>
      <c r="AD306" s="11"/>
      <c r="AE306" s="4"/>
      <c r="AF306" s="4"/>
    </row>
    <row r="307" spans="1:32">
      <c r="A307" s="56"/>
      <c r="B307" s="11"/>
      <c r="C307" s="11" t="s">
        <v>1355</v>
      </c>
      <c r="D307" s="11"/>
      <c r="E307" s="11" t="s">
        <v>431</v>
      </c>
      <c r="F307" s="11">
        <v>5975</v>
      </c>
      <c r="G307" s="11"/>
      <c r="H307" s="11"/>
      <c r="I307" s="11"/>
      <c r="J307" s="11">
        <v>1149.23</v>
      </c>
      <c r="K307" s="11"/>
      <c r="M307" s="11">
        <v>13</v>
      </c>
      <c r="N307" s="70"/>
      <c r="P307" s="201">
        <f t="shared" si="18"/>
        <v>88.402307692307687</v>
      </c>
      <c r="Q307" s="201"/>
      <c r="R307" s="201"/>
      <c r="S307" s="201"/>
      <c r="T307" s="201">
        <f t="shared" si="19"/>
        <v>459.61538461538464</v>
      </c>
      <c r="U307" s="11"/>
      <c r="V307" s="11"/>
      <c r="W307" s="11"/>
      <c r="Y307" s="11">
        <v>1149.23</v>
      </c>
      <c r="Z307" s="11">
        <f t="shared" si="16"/>
        <v>1450.17</v>
      </c>
      <c r="AB307" s="11">
        <f t="shared" si="17"/>
        <v>733.13</v>
      </c>
      <c r="AC307" s="11">
        <v>1725.47</v>
      </c>
      <c r="AD307" s="11"/>
      <c r="AE307" s="4"/>
      <c r="AF307" s="4"/>
    </row>
    <row r="308" spans="1:32">
      <c r="A308" s="56"/>
      <c r="B308" s="11"/>
      <c r="C308" s="11" t="s">
        <v>1266</v>
      </c>
      <c r="D308" s="11"/>
      <c r="E308" s="11" t="s">
        <v>278</v>
      </c>
      <c r="F308" s="11">
        <v>675</v>
      </c>
      <c r="G308" s="11"/>
      <c r="H308" s="11"/>
      <c r="I308" s="11"/>
      <c r="J308" s="11">
        <v>142.60000000000002</v>
      </c>
      <c r="K308" s="11"/>
      <c r="M308" s="11">
        <v>3</v>
      </c>
      <c r="N308" s="70"/>
      <c r="P308" s="201">
        <f t="shared" si="18"/>
        <v>47.533333333333339</v>
      </c>
      <c r="Q308" s="201"/>
      <c r="R308" s="201"/>
      <c r="S308" s="201"/>
      <c r="T308" s="201">
        <f t="shared" si="19"/>
        <v>225</v>
      </c>
      <c r="U308" s="11"/>
      <c r="V308" s="11"/>
      <c r="W308" s="11"/>
      <c r="Y308" s="11">
        <v>142.60000000000002</v>
      </c>
      <c r="Z308" s="11">
        <f t="shared" si="16"/>
        <v>179.94</v>
      </c>
      <c r="AB308" s="11">
        <f t="shared" si="17"/>
        <v>90.97</v>
      </c>
      <c r="AC308" s="11">
        <v>214.1</v>
      </c>
      <c r="AD308" s="11"/>
      <c r="AE308" s="4"/>
      <c r="AF308" s="4"/>
    </row>
    <row r="309" spans="1:32">
      <c r="A309" s="56"/>
      <c r="B309" s="11"/>
      <c r="C309" s="11" t="s">
        <v>413</v>
      </c>
      <c r="D309" s="11"/>
      <c r="E309" s="11" t="s">
        <v>414</v>
      </c>
      <c r="F309" s="11">
        <v>436025</v>
      </c>
      <c r="G309" s="11"/>
      <c r="H309" s="11"/>
      <c r="I309" s="11"/>
      <c r="J309" s="11">
        <v>78623.020000000033</v>
      </c>
      <c r="K309" s="11"/>
      <c r="M309" s="11">
        <v>700</v>
      </c>
      <c r="N309" s="70"/>
      <c r="P309" s="201">
        <f t="shared" si="18"/>
        <v>112.31860000000005</v>
      </c>
      <c r="Q309" s="201"/>
      <c r="R309" s="201"/>
      <c r="S309" s="201"/>
      <c r="T309" s="201">
        <f t="shared" si="19"/>
        <v>622.89285714285711</v>
      </c>
      <c r="U309" s="11"/>
      <c r="V309" s="11"/>
      <c r="W309" s="11"/>
      <c r="Y309" s="11">
        <v>78623.020000000033</v>
      </c>
      <c r="Z309" s="11">
        <f t="shared" si="16"/>
        <v>99211.199999999997</v>
      </c>
      <c r="AB309" s="11">
        <f t="shared" si="17"/>
        <v>50156.24</v>
      </c>
      <c r="AC309" s="11">
        <v>118045.73</v>
      </c>
      <c r="AD309" s="11"/>
      <c r="AE309" s="4"/>
      <c r="AF309" s="4"/>
    </row>
    <row r="310" spans="1:32">
      <c r="A310" s="56"/>
      <c r="B310" s="11"/>
      <c r="C310" s="11" t="s">
        <v>421</v>
      </c>
      <c r="D310" s="11"/>
      <c r="E310" s="11" t="s">
        <v>385</v>
      </c>
      <c r="F310" s="11">
        <v>677</v>
      </c>
      <c r="G310" s="11"/>
      <c r="H310" s="11"/>
      <c r="I310" s="11"/>
      <c r="J310" s="11">
        <v>131.01</v>
      </c>
      <c r="K310" s="11"/>
      <c r="M310" s="11">
        <v>1</v>
      </c>
      <c r="N310" s="70"/>
      <c r="P310" s="201">
        <f t="shared" si="18"/>
        <v>131.01</v>
      </c>
      <c r="Q310" s="201"/>
      <c r="R310" s="201"/>
      <c r="S310" s="201"/>
      <c r="T310" s="201">
        <f t="shared" si="19"/>
        <v>677</v>
      </c>
      <c r="U310" s="11"/>
      <c r="V310" s="11"/>
      <c r="W310" s="11"/>
      <c r="Y310" s="11">
        <v>131.01</v>
      </c>
      <c r="Z310" s="11">
        <f t="shared" si="16"/>
        <v>165.32</v>
      </c>
      <c r="AB310" s="11">
        <f t="shared" si="17"/>
        <v>83.58</v>
      </c>
      <c r="AC310" s="11">
        <v>196.7</v>
      </c>
      <c r="AD310" s="11"/>
      <c r="AE310" s="4"/>
      <c r="AF310" s="4"/>
    </row>
    <row r="311" spans="1:32">
      <c r="A311" s="56"/>
      <c r="B311" s="11"/>
      <c r="C311" s="11" t="s">
        <v>421</v>
      </c>
      <c r="D311" s="11"/>
      <c r="E311" s="11" t="s">
        <v>422</v>
      </c>
      <c r="F311" s="11">
        <v>898851</v>
      </c>
      <c r="G311" s="11"/>
      <c r="H311" s="11"/>
      <c r="I311" s="11"/>
      <c r="J311" s="11">
        <v>163497.55000000019</v>
      </c>
      <c r="K311" s="11"/>
      <c r="M311" s="11">
        <v>1282</v>
      </c>
      <c r="N311" s="70"/>
      <c r="P311" s="201">
        <f t="shared" si="18"/>
        <v>127.53319032761326</v>
      </c>
      <c r="Q311" s="201"/>
      <c r="R311" s="201"/>
      <c r="S311" s="201"/>
      <c r="T311" s="201">
        <f t="shared" si="19"/>
        <v>701.13182527301092</v>
      </c>
      <c r="U311" s="11"/>
      <c r="V311" s="11"/>
      <c r="W311" s="11"/>
      <c r="Y311" s="11">
        <v>163497.55000000019</v>
      </c>
      <c r="Z311" s="11">
        <f t="shared" si="16"/>
        <v>206310.92</v>
      </c>
      <c r="AB311" s="11">
        <f t="shared" si="17"/>
        <v>104300.52</v>
      </c>
      <c r="AC311" s="11">
        <v>245477.57</v>
      </c>
      <c r="AD311" s="11"/>
      <c r="AE311" s="4"/>
      <c r="AF311" s="4"/>
    </row>
    <row r="312" spans="1:32">
      <c r="A312" s="56"/>
      <c r="B312" s="11"/>
      <c r="C312" s="11" t="s">
        <v>463</v>
      </c>
      <c r="D312" s="11"/>
      <c r="E312" s="11" t="s">
        <v>214</v>
      </c>
      <c r="F312" s="11">
        <v>2199</v>
      </c>
      <c r="G312" s="11"/>
      <c r="H312" s="11"/>
      <c r="I312" s="11"/>
      <c r="J312" s="11">
        <v>413.22</v>
      </c>
      <c r="K312" s="11"/>
      <c r="M312" s="11">
        <v>1</v>
      </c>
      <c r="N312" s="70"/>
      <c r="P312" s="201">
        <f t="shared" si="18"/>
        <v>413.22</v>
      </c>
      <c r="Q312" s="201"/>
      <c r="R312" s="201"/>
      <c r="S312" s="201"/>
      <c r="T312" s="201">
        <f t="shared" si="19"/>
        <v>2199</v>
      </c>
      <c r="U312" s="11"/>
      <c r="V312" s="11"/>
      <c r="W312" s="11"/>
      <c r="Y312" s="11">
        <v>413.22</v>
      </c>
      <c r="Z312" s="11">
        <f t="shared" si="16"/>
        <v>521.42999999999995</v>
      </c>
      <c r="AB312" s="11">
        <f t="shared" si="17"/>
        <v>263.61</v>
      </c>
      <c r="AC312" s="11">
        <v>620.41</v>
      </c>
      <c r="AD312" s="11"/>
      <c r="AE312" s="4"/>
      <c r="AF312" s="4"/>
    </row>
    <row r="313" spans="1:32">
      <c r="A313" s="56"/>
      <c r="B313" s="11"/>
      <c r="C313" s="11" t="s">
        <v>463</v>
      </c>
      <c r="D313" s="11"/>
      <c r="E313" s="11" t="s">
        <v>222</v>
      </c>
      <c r="F313" s="11">
        <v>683382</v>
      </c>
      <c r="G313" s="11"/>
      <c r="H313" s="11"/>
      <c r="I313" s="11"/>
      <c r="J313" s="11">
        <v>124785.22000000004</v>
      </c>
      <c r="K313" s="11"/>
      <c r="M313" s="11">
        <v>1263</v>
      </c>
      <c r="N313" s="70"/>
      <c r="P313" s="201">
        <f t="shared" si="18"/>
        <v>98.800649247822676</v>
      </c>
      <c r="Q313" s="201"/>
      <c r="R313" s="201"/>
      <c r="S313" s="201"/>
      <c r="T313" s="201">
        <f t="shared" si="19"/>
        <v>541.07838479809982</v>
      </c>
      <c r="U313" s="11"/>
      <c r="V313" s="11"/>
      <c r="W313" s="11"/>
      <c r="Y313" s="11">
        <v>124785.22000000004</v>
      </c>
      <c r="Z313" s="11">
        <f t="shared" si="16"/>
        <v>157461.41</v>
      </c>
      <c r="AB313" s="11">
        <f t="shared" si="17"/>
        <v>79604.639999999999</v>
      </c>
      <c r="AC313" s="11">
        <v>187354.32</v>
      </c>
      <c r="AD313" s="11"/>
      <c r="AE313" s="4"/>
      <c r="AF313" s="4"/>
    </row>
    <row r="314" spans="1:32">
      <c r="A314" s="56"/>
      <c r="B314" s="11"/>
      <c r="C314" s="11" t="s">
        <v>1274</v>
      </c>
      <c r="D314" s="11"/>
      <c r="E314" s="11" t="s">
        <v>418</v>
      </c>
      <c r="F314" s="11">
        <v>4980</v>
      </c>
      <c r="G314" s="11"/>
      <c r="H314" s="11"/>
      <c r="I314" s="11"/>
      <c r="J314" s="11">
        <v>966.92000000000007</v>
      </c>
      <c r="K314" s="11"/>
      <c r="M314" s="11">
        <v>7</v>
      </c>
      <c r="N314" s="70"/>
      <c r="P314" s="201">
        <f t="shared" si="18"/>
        <v>138.13142857142859</v>
      </c>
      <c r="Q314" s="201"/>
      <c r="R314" s="201"/>
      <c r="S314" s="201"/>
      <c r="T314" s="201">
        <f t="shared" si="19"/>
        <v>711.42857142857144</v>
      </c>
      <c r="U314" s="11"/>
      <c r="V314" s="11"/>
      <c r="W314" s="11"/>
      <c r="Y314" s="11">
        <v>966.92000000000007</v>
      </c>
      <c r="Z314" s="11">
        <f t="shared" si="16"/>
        <v>1220.1199999999999</v>
      </c>
      <c r="AB314" s="11">
        <f t="shared" si="17"/>
        <v>616.83000000000004</v>
      </c>
      <c r="AC314" s="11">
        <v>1451.75</v>
      </c>
      <c r="AD314" s="11"/>
      <c r="AE314" s="4"/>
      <c r="AF314" s="4"/>
    </row>
    <row r="315" spans="1:32">
      <c r="A315" s="56"/>
      <c r="B315" s="11"/>
      <c r="C315" s="11" t="s">
        <v>534</v>
      </c>
      <c r="D315" s="11"/>
      <c r="E315" s="11" t="s">
        <v>319</v>
      </c>
      <c r="F315" s="11">
        <v>324</v>
      </c>
      <c r="G315" s="11"/>
      <c r="H315" s="11"/>
      <c r="I315" s="11"/>
      <c r="J315" s="11">
        <v>66.510000000000005</v>
      </c>
      <c r="K315" s="11"/>
      <c r="M315" s="11">
        <v>1</v>
      </c>
      <c r="N315" s="70"/>
      <c r="P315" s="201">
        <f t="shared" si="18"/>
        <v>66.510000000000005</v>
      </c>
      <c r="Q315" s="201"/>
      <c r="R315" s="201"/>
      <c r="S315" s="201"/>
      <c r="T315" s="201">
        <f t="shared" si="19"/>
        <v>324</v>
      </c>
      <c r="U315" s="11"/>
      <c r="V315" s="11"/>
      <c r="W315" s="11"/>
      <c r="Y315" s="11">
        <v>66.510000000000005</v>
      </c>
      <c r="Z315" s="11">
        <f t="shared" si="16"/>
        <v>83.93</v>
      </c>
      <c r="AB315" s="11">
        <f t="shared" si="17"/>
        <v>42.43</v>
      </c>
      <c r="AC315" s="11">
        <v>99.86</v>
      </c>
      <c r="AD315" s="11"/>
      <c r="AE315" s="4"/>
      <c r="AF315" s="4"/>
    </row>
    <row r="316" spans="1:32">
      <c r="A316" s="56"/>
      <c r="B316" s="11"/>
      <c r="C316" s="11" t="s">
        <v>534</v>
      </c>
      <c r="D316" s="11"/>
      <c r="E316" s="11" t="s">
        <v>535</v>
      </c>
      <c r="F316" s="11">
        <v>135992</v>
      </c>
      <c r="G316" s="11"/>
      <c r="H316" s="11"/>
      <c r="I316" s="11"/>
      <c r="J316" s="11">
        <v>26206.599999999977</v>
      </c>
      <c r="K316" s="11"/>
      <c r="M316" s="11">
        <v>205</v>
      </c>
      <c r="N316" s="70"/>
      <c r="P316" s="201">
        <f t="shared" si="18"/>
        <v>127.8370731707316</v>
      </c>
      <c r="Q316" s="201"/>
      <c r="R316" s="201"/>
      <c r="S316" s="201"/>
      <c r="T316" s="201">
        <f t="shared" si="19"/>
        <v>663.37560975609756</v>
      </c>
      <c r="U316" s="11"/>
      <c r="V316" s="11"/>
      <c r="W316" s="11"/>
      <c r="Y316" s="11">
        <v>26206.599999999977</v>
      </c>
      <c r="Z316" s="11">
        <f t="shared" si="16"/>
        <v>33069.050000000003</v>
      </c>
      <c r="AB316" s="11">
        <f t="shared" si="17"/>
        <v>16718.060000000001</v>
      </c>
      <c r="AC316" s="11">
        <v>39346.97</v>
      </c>
      <c r="AD316" s="11"/>
      <c r="AE316" s="4"/>
      <c r="AF316" s="4"/>
    </row>
    <row r="317" spans="1:32">
      <c r="A317" s="56"/>
      <c r="B317" s="11"/>
      <c r="C317" s="11" t="s">
        <v>1238</v>
      </c>
      <c r="D317" s="11"/>
      <c r="E317" s="11" t="s">
        <v>538</v>
      </c>
      <c r="F317" s="11">
        <v>31385</v>
      </c>
      <c r="G317" s="11"/>
      <c r="H317" s="11"/>
      <c r="I317" s="11"/>
      <c r="J317" s="11">
        <v>5989.2000000000016</v>
      </c>
      <c r="K317" s="11"/>
      <c r="M317" s="11">
        <v>40</v>
      </c>
      <c r="N317" s="70"/>
      <c r="P317" s="201">
        <f t="shared" si="18"/>
        <v>149.73000000000005</v>
      </c>
      <c r="Q317" s="201"/>
      <c r="R317" s="201"/>
      <c r="S317" s="201"/>
      <c r="T317" s="201">
        <f t="shared" si="19"/>
        <v>784.625</v>
      </c>
      <c r="U317" s="11"/>
      <c r="V317" s="11"/>
      <c r="W317" s="11"/>
      <c r="Y317" s="11">
        <v>5989.2000000000016</v>
      </c>
      <c r="Z317" s="11">
        <f t="shared" si="16"/>
        <v>7557.53</v>
      </c>
      <c r="AB317" s="11">
        <f t="shared" si="17"/>
        <v>3820.71</v>
      </c>
      <c r="AC317" s="11">
        <v>8992.27</v>
      </c>
      <c r="AD317" s="11"/>
      <c r="AE317" s="4"/>
      <c r="AF317" s="4"/>
    </row>
    <row r="318" spans="1:32">
      <c r="A318" s="56"/>
      <c r="B318" s="11"/>
      <c r="C318" s="11" t="s">
        <v>415</v>
      </c>
      <c r="D318" s="11"/>
      <c r="E318" s="11" t="s">
        <v>1356</v>
      </c>
      <c r="F318" s="11">
        <v>422</v>
      </c>
      <c r="G318" s="11"/>
      <c r="H318" s="11"/>
      <c r="I318" s="11"/>
      <c r="J318" s="11">
        <v>83.52</v>
      </c>
      <c r="K318" s="11"/>
      <c r="M318" s="11">
        <v>1</v>
      </c>
      <c r="N318" s="70"/>
      <c r="P318" s="201">
        <f t="shared" si="18"/>
        <v>83.52</v>
      </c>
      <c r="Q318" s="201"/>
      <c r="R318" s="201"/>
      <c r="S318" s="201"/>
      <c r="T318" s="201">
        <f t="shared" si="19"/>
        <v>422</v>
      </c>
      <c r="U318" s="11"/>
      <c r="V318" s="11"/>
      <c r="W318" s="11"/>
      <c r="Y318" s="11">
        <v>83.52</v>
      </c>
      <c r="Z318" s="11">
        <f t="shared" si="16"/>
        <v>105.39</v>
      </c>
      <c r="AB318" s="11">
        <f t="shared" si="17"/>
        <v>53.28</v>
      </c>
      <c r="AC318" s="11">
        <v>125.4</v>
      </c>
      <c r="AD318" s="11"/>
      <c r="AE318" s="4"/>
      <c r="AF318" s="4"/>
    </row>
    <row r="319" spans="1:32">
      <c r="A319" s="56"/>
      <c r="B319" s="11"/>
      <c r="C319" s="11" t="s">
        <v>415</v>
      </c>
      <c r="D319" s="11"/>
      <c r="E319" s="11" t="s">
        <v>416</v>
      </c>
      <c r="F319" s="11">
        <v>168807</v>
      </c>
      <c r="G319" s="11"/>
      <c r="H319" s="11"/>
      <c r="I319" s="11"/>
      <c r="J319" s="11">
        <v>31221.169999999995</v>
      </c>
      <c r="K319" s="11"/>
      <c r="M319" s="11">
        <v>289</v>
      </c>
      <c r="N319" s="70"/>
      <c r="P319" s="201">
        <f t="shared" si="18"/>
        <v>108.03173010380621</v>
      </c>
      <c r="Q319" s="201"/>
      <c r="R319" s="201"/>
      <c r="S319" s="201"/>
      <c r="T319" s="201">
        <f t="shared" si="19"/>
        <v>584.10726643598616</v>
      </c>
      <c r="U319" s="11"/>
      <c r="V319" s="11"/>
      <c r="W319" s="11"/>
      <c r="Y319" s="11">
        <v>31221.169999999995</v>
      </c>
      <c r="Z319" s="11">
        <f t="shared" si="16"/>
        <v>39396.730000000003</v>
      </c>
      <c r="AB319" s="11">
        <f t="shared" si="17"/>
        <v>19917.02</v>
      </c>
      <c r="AC319" s="11">
        <v>46875.91</v>
      </c>
      <c r="AD319" s="11"/>
      <c r="AE319" s="4"/>
      <c r="AF319" s="4"/>
    </row>
    <row r="320" spans="1:32">
      <c r="A320" s="56"/>
      <c r="B320" s="11"/>
      <c r="C320" s="11" t="s">
        <v>224</v>
      </c>
      <c r="D320" s="11"/>
      <c r="E320" s="11" t="s">
        <v>1357</v>
      </c>
      <c r="F320" s="11">
        <v>377</v>
      </c>
      <c r="G320" s="11"/>
      <c r="H320" s="11"/>
      <c r="I320" s="11"/>
      <c r="J320" s="11">
        <v>75.58</v>
      </c>
      <c r="K320" s="11"/>
      <c r="M320" s="11">
        <v>1</v>
      </c>
      <c r="N320" s="70"/>
      <c r="P320" s="201">
        <f t="shared" si="18"/>
        <v>75.58</v>
      </c>
      <c r="Q320" s="201"/>
      <c r="R320" s="201"/>
      <c r="S320" s="201"/>
      <c r="T320" s="201">
        <f t="shared" si="19"/>
        <v>377</v>
      </c>
      <c r="U320" s="11"/>
      <c r="V320" s="11"/>
      <c r="W320" s="11"/>
      <c r="Y320" s="11">
        <v>75.58</v>
      </c>
      <c r="Z320" s="11">
        <f t="shared" si="16"/>
        <v>95.37</v>
      </c>
      <c r="AB320" s="11">
        <f t="shared" si="17"/>
        <v>48.21</v>
      </c>
      <c r="AC320" s="11">
        <v>113.48</v>
      </c>
      <c r="AD320" s="11"/>
      <c r="AE320" s="4"/>
      <c r="AF320" s="4"/>
    </row>
    <row r="321" spans="1:32">
      <c r="A321" s="56"/>
      <c r="B321" s="11"/>
      <c r="C321" s="11" t="s">
        <v>224</v>
      </c>
      <c r="D321" s="11"/>
      <c r="E321" s="11" t="s">
        <v>222</v>
      </c>
      <c r="F321" s="11">
        <v>3259123</v>
      </c>
      <c r="G321" s="11"/>
      <c r="H321" s="11"/>
      <c r="I321" s="11"/>
      <c r="J321" s="11">
        <v>603786.67999999749</v>
      </c>
      <c r="K321" s="11"/>
      <c r="M321" s="11">
        <v>8584</v>
      </c>
      <c r="N321" s="70"/>
      <c r="P321" s="201">
        <f t="shared" si="18"/>
        <v>70.338616029822632</v>
      </c>
      <c r="Q321" s="201"/>
      <c r="R321" s="201"/>
      <c r="S321" s="201"/>
      <c r="T321" s="201">
        <f t="shared" si="19"/>
        <v>379.67416123019569</v>
      </c>
      <c r="U321" s="11"/>
      <c r="V321" s="11"/>
      <c r="W321" s="11"/>
      <c r="Y321" s="11">
        <v>603786.67999999749</v>
      </c>
      <c r="Z321" s="11">
        <f t="shared" si="16"/>
        <v>761893.91</v>
      </c>
      <c r="AB321" s="11">
        <f t="shared" si="17"/>
        <v>385175.58</v>
      </c>
      <c r="AC321" s="11">
        <v>906533.99</v>
      </c>
      <c r="AD321" s="11"/>
      <c r="AE321" s="4"/>
      <c r="AF321" s="4"/>
    </row>
    <row r="322" spans="1:32">
      <c r="A322" s="56"/>
      <c r="B322" s="11"/>
      <c r="C322" s="11" t="s">
        <v>338</v>
      </c>
      <c r="D322" s="11"/>
      <c r="E322" s="11" t="s">
        <v>339</v>
      </c>
      <c r="F322" s="11">
        <v>1675424</v>
      </c>
      <c r="G322" s="11"/>
      <c r="H322" s="11"/>
      <c r="I322" s="11"/>
      <c r="J322" s="11">
        <v>314166.21999999991</v>
      </c>
      <c r="K322" s="11"/>
      <c r="M322" s="11">
        <v>2804</v>
      </c>
      <c r="N322" s="70"/>
      <c r="P322" s="201">
        <f t="shared" si="18"/>
        <v>112.04216119828813</v>
      </c>
      <c r="Q322" s="201"/>
      <c r="R322" s="201"/>
      <c r="S322" s="201"/>
      <c r="T322" s="201">
        <f t="shared" si="19"/>
        <v>597.51212553495009</v>
      </c>
      <c r="U322" s="11"/>
      <c r="V322" s="11"/>
      <c r="W322" s="11"/>
      <c r="Y322" s="11">
        <v>314166.21999999991</v>
      </c>
      <c r="Z322" s="11">
        <f t="shared" si="16"/>
        <v>396433.61</v>
      </c>
      <c r="AB322" s="11">
        <f t="shared" si="17"/>
        <v>200417.07</v>
      </c>
      <c r="AC322" s="11">
        <v>471693.68</v>
      </c>
      <c r="AD322" s="11"/>
      <c r="AE322" s="4"/>
      <c r="AF322" s="4"/>
    </row>
    <row r="323" spans="1:32">
      <c r="A323" s="56"/>
      <c r="B323" s="11"/>
      <c r="C323" s="11" t="s">
        <v>338</v>
      </c>
      <c r="D323" s="11"/>
      <c r="E323" s="11" t="s">
        <v>344</v>
      </c>
      <c r="F323" s="11">
        <v>246</v>
      </c>
      <c r="G323" s="11"/>
      <c r="H323" s="11"/>
      <c r="I323" s="11"/>
      <c r="J323" s="11">
        <v>51.48</v>
      </c>
      <c r="K323" s="11"/>
      <c r="M323" s="11">
        <v>1</v>
      </c>
      <c r="N323" s="70"/>
      <c r="P323" s="201">
        <f t="shared" si="18"/>
        <v>51.48</v>
      </c>
      <c r="Q323" s="201"/>
      <c r="R323" s="201"/>
      <c r="S323" s="201"/>
      <c r="T323" s="201">
        <f t="shared" si="19"/>
        <v>246</v>
      </c>
      <c r="U323" s="11"/>
      <c r="V323" s="11"/>
      <c r="W323" s="11"/>
      <c r="Y323" s="11">
        <v>51.48</v>
      </c>
      <c r="Z323" s="11">
        <f t="shared" si="16"/>
        <v>64.959999999999994</v>
      </c>
      <c r="AB323" s="11">
        <f t="shared" si="17"/>
        <v>32.840000000000003</v>
      </c>
      <c r="AC323" s="11">
        <v>77.290000000000006</v>
      </c>
      <c r="AD323" s="11"/>
      <c r="AE323" s="4"/>
      <c r="AF323" s="4"/>
    </row>
    <row r="324" spans="1:32">
      <c r="A324" s="56"/>
      <c r="B324" s="11"/>
      <c r="C324" s="11" t="s">
        <v>338</v>
      </c>
      <c r="D324" s="11"/>
      <c r="E324" s="11" t="s">
        <v>361</v>
      </c>
      <c r="F324" s="11">
        <v>1280</v>
      </c>
      <c r="G324" s="11"/>
      <c r="H324" s="11"/>
      <c r="I324" s="11"/>
      <c r="J324" s="11">
        <v>242.82</v>
      </c>
      <c r="K324" s="11"/>
      <c r="M324" s="11">
        <v>1</v>
      </c>
      <c r="N324" s="70"/>
      <c r="P324" s="201">
        <f t="shared" si="18"/>
        <v>242.82</v>
      </c>
      <c r="Q324" s="201"/>
      <c r="R324" s="201"/>
      <c r="S324" s="201"/>
      <c r="T324" s="201">
        <f t="shared" si="19"/>
        <v>1280</v>
      </c>
      <c r="U324" s="11"/>
      <c r="V324" s="11"/>
      <c r="W324" s="11"/>
      <c r="Y324" s="11">
        <v>242.82</v>
      </c>
      <c r="Z324" s="11">
        <f t="shared" si="16"/>
        <v>306.39999999999998</v>
      </c>
      <c r="AB324" s="11">
        <f t="shared" si="17"/>
        <v>154.9</v>
      </c>
      <c r="AC324" s="11">
        <v>364.57</v>
      </c>
      <c r="AD324" s="11"/>
      <c r="AE324" s="4"/>
      <c r="AF324" s="4"/>
    </row>
    <row r="325" spans="1:32">
      <c r="A325" s="56"/>
      <c r="B325" s="11"/>
      <c r="C325" s="11" t="s">
        <v>1358</v>
      </c>
      <c r="D325" s="11"/>
      <c r="E325" s="11" t="s">
        <v>286</v>
      </c>
      <c r="F325" s="11">
        <v>705001</v>
      </c>
      <c r="G325" s="11"/>
      <c r="H325" s="11"/>
      <c r="I325" s="11"/>
      <c r="J325" s="11">
        <v>133286.04999999999</v>
      </c>
      <c r="K325" s="11"/>
      <c r="M325" s="11">
        <v>1307</v>
      </c>
      <c r="N325" s="70"/>
      <c r="P325" s="201">
        <f t="shared" si="18"/>
        <v>101.97861514919663</v>
      </c>
      <c r="Q325" s="201"/>
      <c r="R325" s="201"/>
      <c r="S325" s="201"/>
      <c r="T325" s="201">
        <f t="shared" si="19"/>
        <v>539.40397857689368</v>
      </c>
      <c r="U325" s="11"/>
      <c r="V325" s="11"/>
      <c r="W325" s="11"/>
      <c r="Y325" s="11">
        <v>133286.04999999999</v>
      </c>
      <c r="Z325" s="11">
        <f t="shared" si="16"/>
        <v>168188.26</v>
      </c>
      <c r="AB325" s="11">
        <f t="shared" si="17"/>
        <v>85027.6</v>
      </c>
      <c r="AC325" s="11">
        <v>200117.59</v>
      </c>
      <c r="AD325" s="11"/>
      <c r="AE325" s="4"/>
      <c r="AF325" s="4"/>
    </row>
    <row r="326" spans="1:32">
      <c r="A326" s="56"/>
      <c r="B326" s="11"/>
      <c r="C326" s="11" t="s">
        <v>1359</v>
      </c>
      <c r="D326" s="11"/>
      <c r="E326" s="11" t="s">
        <v>284</v>
      </c>
      <c r="F326" s="11">
        <v>2240</v>
      </c>
      <c r="G326" s="11"/>
      <c r="H326" s="11"/>
      <c r="I326" s="11"/>
      <c r="J326" s="11">
        <v>431.74</v>
      </c>
      <c r="K326" s="11"/>
      <c r="M326" s="11">
        <v>3</v>
      </c>
      <c r="N326" s="70"/>
      <c r="P326" s="201">
        <f t="shared" si="18"/>
        <v>143.91333333333333</v>
      </c>
      <c r="Q326" s="201"/>
      <c r="R326" s="201"/>
      <c r="S326" s="201"/>
      <c r="T326" s="201">
        <f t="shared" si="19"/>
        <v>746.66666666666663</v>
      </c>
      <c r="U326" s="11"/>
      <c r="V326" s="11"/>
      <c r="W326" s="11"/>
      <c r="Y326" s="11">
        <v>431.74</v>
      </c>
      <c r="Z326" s="11">
        <f t="shared" si="16"/>
        <v>544.79999999999995</v>
      </c>
      <c r="AB326" s="11">
        <f t="shared" si="17"/>
        <v>275.42</v>
      </c>
      <c r="AC326" s="11">
        <v>648.22</v>
      </c>
      <c r="AD326" s="11"/>
      <c r="AE326" s="4"/>
      <c r="AF326" s="4"/>
    </row>
    <row r="327" spans="1:32">
      <c r="A327" s="56"/>
      <c r="B327" s="11"/>
      <c r="C327" s="11" t="s">
        <v>454</v>
      </c>
      <c r="D327" s="11"/>
      <c r="E327" s="11" t="s">
        <v>208</v>
      </c>
      <c r="F327" s="11">
        <v>678151</v>
      </c>
      <c r="G327" s="11"/>
      <c r="H327" s="11"/>
      <c r="I327" s="11"/>
      <c r="J327" s="11">
        <v>134929.92999999996</v>
      </c>
      <c r="K327" s="11"/>
      <c r="M327" s="11">
        <v>2004</v>
      </c>
      <c r="N327" s="70"/>
      <c r="P327" s="201">
        <f t="shared" si="18"/>
        <v>67.330304391217553</v>
      </c>
      <c r="Q327" s="201"/>
      <c r="R327" s="201"/>
      <c r="S327" s="201"/>
      <c r="T327" s="201">
        <f t="shared" si="19"/>
        <v>338.3987025948104</v>
      </c>
      <c r="U327" s="11"/>
      <c r="V327" s="11"/>
      <c r="W327" s="11"/>
      <c r="Y327" s="11">
        <v>134929.92999999996</v>
      </c>
      <c r="Z327" s="11">
        <f t="shared" si="16"/>
        <v>170262.6</v>
      </c>
      <c r="AB327" s="11">
        <f t="shared" si="17"/>
        <v>86076.28</v>
      </c>
      <c r="AC327" s="11">
        <v>202585.74</v>
      </c>
      <c r="AD327" s="11"/>
      <c r="AE327" s="4"/>
      <c r="AF327" s="4"/>
    </row>
    <row r="328" spans="1:32">
      <c r="A328" s="56"/>
      <c r="B328" s="11"/>
      <c r="C328" s="11" t="s">
        <v>1209</v>
      </c>
      <c r="D328" s="11"/>
      <c r="E328" s="11" t="s">
        <v>614</v>
      </c>
      <c r="F328" s="11">
        <v>694152</v>
      </c>
      <c r="G328" s="11"/>
      <c r="H328" s="11"/>
      <c r="I328" s="11"/>
      <c r="J328" s="11">
        <v>134873.08999999991</v>
      </c>
      <c r="K328" s="11"/>
      <c r="M328" s="11">
        <v>1444</v>
      </c>
      <c r="N328" s="70"/>
      <c r="P328" s="201">
        <f t="shared" si="18"/>
        <v>93.402416897506868</v>
      </c>
      <c r="Q328" s="201"/>
      <c r="R328" s="201"/>
      <c r="S328" s="201"/>
      <c r="T328" s="201">
        <f t="shared" si="19"/>
        <v>480.7146814404432</v>
      </c>
      <c r="U328" s="11"/>
      <c r="V328" s="11"/>
      <c r="W328" s="11"/>
      <c r="Y328" s="11">
        <v>134873.08999999991</v>
      </c>
      <c r="Z328" s="11">
        <f t="shared" si="16"/>
        <v>170190.88</v>
      </c>
      <c r="AB328" s="11">
        <f t="shared" si="17"/>
        <v>86040.02</v>
      </c>
      <c r="AC328" s="11">
        <v>202500.39</v>
      </c>
      <c r="AD328" s="11"/>
      <c r="AE328" s="4"/>
      <c r="AF328" s="4"/>
    </row>
    <row r="329" spans="1:32">
      <c r="A329" s="56"/>
      <c r="B329" s="11"/>
      <c r="C329" s="11" t="s">
        <v>1210</v>
      </c>
      <c r="D329" s="11"/>
      <c r="E329" s="11" t="s">
        <v>208</v>
      </c>
      <c r="F329" s="11">
        <v>524044</v>
      </c>
      <c r="G329" s="11"/>
      <c r="H329" s="11"/>
      <c r="I329" s="11"/>
      <c r="J329" s="11">
        <v>101230.49000000015</v>
      </c>
      <c r="K329" s="11"/>
      <c r="M329" s="11">
        <v>975</v>
      </c>
      <c r="N329" s="70"/>
      <c r="P329" s="201">
        <f t="shared" si="18"/>
        <v>103.82614358974375</v>
      </c>
      <c r="Q329" s="201"/>
      <c r="R329" s="201"/>
      <c r="S329" s="201"/>
      <c r="T329" s="201">
        <f t="shared" si="19"/>
        <v>537.48102564102567</v>
      </c>
      <c r="U329" s="11"/>
      <c r="V329" s="11"/>
      <c r="W329" s="11"/>
      <c r="Y329" s="11">
        <v>101230.49000000015</v>
      </c>
      <c r="Z329" s="11">
        <f t="shared" si="16"/>
        <v>127738.65</v>
      </c>
      <c r="AB329" s="11">
        <f t="shared" si="17"/>
        <v>64578.29</v>
      </c>
      <c r="AC329" s="11">
        <v>151988.91</v>
      </c>
      <c r="AD329" s="11"/>
      <c r="AE329" s="4"/>
      <c r="AF329" s="4"/>
    </row>
    <row r="330" spans="1:32">
      <c r="A330" s="56"/>
      <c r="B330" s="11"/>
      <c r="C330" s="11" t="s">
        <v>333</v>
      </c>
      <c r="D330" s="11"/>
      <c r="E330" s="11" t="s">
        <v>330</v>
      </c>
      <c r="F330" s="11">
        <v>113566</v>
      </c>
      <c r="G330" s="11"/>
      <c r="H330" s="11"/>
      <c r="I330" s="11"/>
      <c r="J330" s="11">
        <v>21163.050000000003</v>
      </c>
      <c r="K330" s="11"/>
      <c r="M330" s="11">
        <v>143</v>
      </c>
      <c r="N330" s="70"/>
      <c r="P330" s="201">
        <f t="shared" si="18"/>
        <v>147.99335664335666</v>
      </c>
      <c r="Q330" s="201"/>
      <c r="R330" s="201"/>
      <c r="S330" s="201"/>
      <c r="T330" s="201">
        <f t="shared" si="19"/>
        <v>794.16783216783222</v>
      </c>
      <c r="U330" s="11"/>
      <c r="V330" s="11"/>
      <c r="W330" s="11"/>
      <c r="Y330" s="11">
        <v>21163.050000000003</v>
      </c>
      <c r="Z330" s="11">
        <f t="shared" si="16"/>
        <v>26704.79</v>
      </c>
      <c r="AB330" s="11">
        <f t="shared" si="17"/>
        <v>13500.61</v>
      </c>
      <c r="AC330" s="11">
        <v>31774.51</v>
      </c>
      <c r="AD330" s="11"/>
      <c r="AE330" s="4"/>
      <c r="AF330" s="4"/>
    </row>
    <row r="331" spans="1:32">
      <c r="A331" s="56"/>
      <c r="B331" s="11"/>
      <c r="C331" s="11" t="s">
        <v>586</v>
      </c>
      <c r="D331" s="11"/>
      <c r="E331" s="11" t="s">
        <v>587</v>
      </c>
      <c r="F331" s="11">
        <v>446213</v>
      </c>
      <c r="G331" s="11"/>
      <c r="H331" s="11"/>
      <c r="I331" s="11"/>
      <c r="J331" s="11">
        <v>83224.150000000096</v>
      </c>
      <c r="K331" s="11"/>
      <c r="M331" s="11">
        <v>739</v>
      </c>
      <c r="N331" s="70"/>
      <c r="P331" s="201">
        <f t="shared" si="18"/>
        <v>112.61725304465507</v>
      </c>
      <c r="Q331" s="201"/>
      <c r="R331" s="201"/>
      <c r="S331" s="201"/>
      <c r="T331" s="201">
        <f t="shared" si="19"/>
        <v>603.80649526387015</v>
      </c>
      <c r="U331" s="11"/>
      <c r="V331" s="11"/>
      <c r="W331" s="11"/>
      <c r="Y331" s="11">
        <v>83224.150000000096</v>
      </c>
      <c r="Z331" s="11">
        <f t="shared" si="16"/>
        <v>105017.18</v>
      </c>
      <c r="AB331" s="11">
        <f t="shared" si="17"/>
        <v>53091.45</v>
      </c>
      <c r="AC331" s="11">
        <v>124953.93</v>
      </c>
      <c r="AD331" s="11"/>
      <c r="AE331" s="4"/>
      <c r="AF331" s="4"/>
    </row>
    <row r="332" spans="1:32">
      <c r="A332" s="56"/>
      <c r="B332" s="11"/>
      <c r="C332" s="11" t="s">
        <v>586</v>
      </c>
      <c r="D332" s="11"/>
      <c r="E332" s="11" t="s">
        <v>433</v>
      </c>
      <c r="F332" s="11">
        <v>508</v>
      </c>
      <c r="G332" s="11"/>
      <c r="H332" s="11"/>
      <c r="I332" s="11"/>
      <c r="J332" s="11">
        <v>99.69</v>
      </c>
      <c r="K332" s="11"/>
      <c r="M332" s="11">
        <v>1</v>
      </c>
      <c r="N332" s="70"/>
      <c r="P332" s="201">
        <f t="shared" si="18"/>
        <v>99.69</v>
      </c>
      <c r="Q332" s="201"/>
      <c r="R332" s="201"/>
      <c r="S332" s="201"/>
      <c r="T332" s="201">
        <f t="shared" si="19"/>
        <v>508</v>
      </c>
      <c r="U332" s="11"/>
      <c r="V332" s="11"/>
      <c r="W332" s="11"/>
      <c r="Y332" s="11">
        <v>99.69</v>
      </c>
      <c r="Z332" s="11">
        <f t="shared" si="16"/>
        <v>125.79</v>
      </c>
      <c r="AB332" s="11">
        <f t="shared" si="17"/>
        <v>63.6</v>
      </c>
      <c r="AC332" s="11">
        <v>149.68</v>
      </c>
      <c r="AD332" s="11"/>
      <c r="AE332" s="4"/>
      <c r="AF332" s="4"/>
    </row>
    <row r="333" spans="1:32">
      <c r="A333" s="56"/>
      <c r="B333" s="11"/>
      <c r="C333" s="11" t="s">
        <v>250</v>
      </c>
      <c r="D333" s="11"/>
      <c r="E333" s="11" t="s">
        <v>200</v>
      </c>
      <c r="F333" s="11">
        <v>1849</v>
      </c>
      <c r="G333" s="11"/>
      <c r="H333" s="11"/>
      <c r="I333" s="11"/>
      <c r="J333" s="11">
        <v>349.12</v>
      </c>
      <c r="K333" s="11"/>
      <c r="M333" s="11">
        <v>1</v>
      </c>
      <c r="N333" s="70"/>
      <c r="P333" s="201">
        <f t="shared" si="18"/>
        <v>349.12</v>
      </c>
      <c r="Q333" s="201"/>
      <c r="R333" s="201"/>
      <c r="S333" s="201"/>
      <c r="T333" s="201">
        <f t="shared" si="19"/>
        <v>1849</v>
      </c>
      <c r="U333" s="11"/>
      <c r="V333" s="11"/>
      <c r="W333" s="11"/>
      <c r="Y333" s="11">
        <v>349.12</v>
      </c>
      <c r="Z333" s="11">
        <f t="shared" si="16"/>
        <v>440.54</v>
      </c>
      <c r="AB333" s="11">
        <f t="shared" si="17"/>
        <v>222.72</v>
      </c>
      <c r="AC333" s="11">
        <v>524.16999999999996</v>
      </c>
      <c r="AD333" s="11"/>
      <c r="AE333" s="4"/>
      <c r="AF333" s="4"/>
    </row>
    <row r="334" spans="1:32">
      <c r="A334" s="56"/>
      <c r="B334" s="11"/>
      <c r="C334" s="11" t="s">
        <v>250</v>
      </c>
      <c r="D334" s="11"/>
      <c r="E334" s="11" t="s">
        <v>206</v>
      </c>
      <c r="F334" s="11">
        <v>2713</v>
      </c>
      <c r="G334" s="11"/>
      <c r="H334" s="11"/>
      <c r="I334" s="11"/>
      <c r="J334" s="11">
        <v>465.01</v>
      </c>
      <c r="K334" s="11"/>
      <c r="M334" s="11">
        <v>6</v>
      </c>
      <c r="N334" s="70"/>
      <c r="P334" s="201">
        <f t="shared" si="18"/>
        <v>77.501666666666665</v>
      </c>
      <c r="Q334" s="201"/>
      <c r="R334" s="201"/>
      <c r="S334" s="201"/>
      <c r="T334" s="201">
        <f t="shared" si="19"/>
        <v>452.16666666666669</v>
      </c>
      <c r="U334" s="11"/>
      <c r="V334" s="11"/>
      <c r="W334" s="11"/>
      <c r="Y334" s="11">
        <v>465.01</v>
      </c>
      <c r="Z334" s="11">
        <f t="shared" si="16"/>
        <v>586.78</v>
      </c>
      <c r="AB334" s="11">
        <f t="shared" si="17"/>
        <v>296.64999999999998</v>
      </c>
      <c r="AC334" s="11">
        <v>698.17</v>
      </c>
      <c r="AD334" s="11"/>
      <c r="AE334" s="4"/>
      <c r="AF334" s="4"/>
    </row>
    <row r="335" spans="1:32">
      <c r="A335" s="56"/>
      <c r="B335" s="11"/>
      <c r="C335" s="11" t="s">
        <v>250</v>
      </c>
      <c r="D335" s="11"/>
      <c r="E335" s="11" t="s">
        <v>462</v>
      </c>
      <c r="F335" s="11">
        <v>329</v>
      </c>
      <c r="G335" s="11"/>
      <c r="H335" s="11"/>
      <c r="I335" s="11"/>
      <c r="J335" s="11">
        <v>67.239999999999995</v>
      </c>
      <c r="K335" s="11"/>
      <c r="M335" s="11">
        <v>1</v>
      </c>
      <c r="N335" s="70"/>
      <c r="P335" s="201">
        <f t="shared" si="18"/>
        <v>67.239999999999995</v>
      </c>
      <c r="Q335" s="201"/>
      <c r="R335" s="201"/>
      <c r="S335" s="201"/>
      <c r="T335" s="201">
        <f t="shared" si="19"/>
        <v>329</v>
      </c>
      <c r="U335" s="11"/>
      <c r="V335" s="11"/>
      <c r="W335" s="11"/>
      <c r="Y335" s="11">
        <v>67.239999999999995</v>
      </c>
      <c r="Z335" s="11">
        <f t="shared" si="16"/>
        <v>84.85</v>
      </c>
      <c r="AB335" s="11">
        <f t="shared" si="17"/>
        <v>42.89</v>
      </c>
      <c r="AC335" s="11">
        <v>100.96</v>
      </c>
      <c r="AD335" s="11"/>
      <c r="AE335" s="4"/>
      <c r="AF335" s="4"/>
    </row>
    <row r="336" spans="1:32">
      <c r="A336" s="56"/>
      <c r="B336" s="11"/>
      <c r="C336" s="11" t="s">
        <v>250</v>
      </c>
      <c r="D336" s="11"/>
      <c r="E336" s="11" t="s">
        <v>249</v>
      </c>
      <c r="F336" s="11">
        <v>5854093</v>
      </c>
      <c r="G336" s="11"/>
      <c r="H336" s="11"/>
      <c r="I336" s="11"/>
      <c r="J336" s="11">
        <v>1108530.5200000019</v>
      </c>
      <c r="K336" s="11"/>
      <c r="M336" s="11">
        <v>9824</v>
      </c>
      <c r="N336" s="70"/>
      <c r="P336" s="201">
        <f t="shared" si="18"/>
        <v>112.83901872964188</v>
      </c>
      <c r="Q336" s="201"/>
      <c r="R336" s="201"/>
      <c r="S336" s="201"/>
      <c r="T336" s="201">
        <f t="shared" si="19"/>
        <v>595.89708876221493</v>
      </c>
      <c r="U336" s="11"/>
      <c r="V336" s="11"/>
      <c r="W336" s="11"/>
      <c r="Y336" s="11">
        <v>1108530.5200000019</v>
      </c>
      <c r="Z336" s="11">
        <f t="shared" si="16"/>
        <v>1398809.68</v>
      </c>
      <c r="AB336" s="11">
        <f t="shared" si="17"/>
        <v>707168.43</v>
      </c>
      <c r="AC336" s="11">
        <v>1664363.65</v>
      </c>
      <c r="AD336" s="11"/>
      <c r="AE336" s="4"/>
      <c r="AF336" s="4"/>
    </row>
    <row r="337" spans="1:32">
      <c r="A337" s="56"/>
      <c r="B337" s="11"/>
      <c r="C337" s="11" t="s">
        <v>250</v>
      </c>
      <c r="D337" s="11"/>
      <c r="E337" s="11" t="s">
        <v>286</v>
      </c>
      <c r="F337" s="11">
        <v>1802</v>
      </c>
      <c r="G337" s="11"/>
      <c r="H337" s="11"/>
      <c r="I337" s="11"/>
      <c r="J337" s="11">
        <v>346.87</v>
      </c>
      <c r="K337" s="11"/>
      <c r="M337" s="11">
        <v>2</v>
      </c>
      <c r="N337" s="70"/>
      <c r="P337" s="201">
        <f t="shared" si="18"/>
        <v>173.435</v>
      </c>
      <c r="Q337" s="201"/>
      <c r="R337" s="201"/>
      <c r="S337" s="201"/>
      <c r="T337" s="201">
        <f t="shared" si="19"/>
        <v>901</v>
      </c>
      <c r="U337" s="11"/>
      <c r="V337" s="11"/>
      <c r="W337" s="11"/>
      <c r="Y337" s="11">
        <v>346.87</v>
      </c>
      <c r="Z337" s="11">
        <f t="shared" si="16"/>
        <v>437.7</v>
      </c>
      <c r="AB337" s="11">
        <f t="shared" si="17"/>
        <v>221.28</v>
      </c>
      <c r="AC337" s="11">
        <v>520.79999999999995</v>
      </c>
      <c r="AD337" s="11"/>
      <c r="AE337" s="4"/>
      <c r="AF337" s="4"/>
    </row>
    <row r="338" spans="1:32">
      <c r="A338" s="56"/>
      <c r="B338" s="11"/>
      <c r="C338" s="11" t="s">
        <v>486</v>
      </c>
      <c r="D338" s="11"/>
      <c r="E338" s="11" t="s">
        <v>275</v>
      </c>
      <c r="F338" s="11">
        <v>291668</v>
      </c>
      <c r="G338" s="11"/>
      <c r="H338" s="11"/>
      <c r="I338" s="11"/>
      <c r="J338" s="11">
        <v>53045.820000000043</v>
      </c>
      <c r="K338" s="11"/>
      <c r="M338" s="11">
        <v>376</v>
      </c>
      <c r="N338" s="70"/>
      <c r="P338" s="201">
        <f t="shared" si="18"/>
        <v>141.07930851063841</v>
      </c>
      <c r="Q338" s="201"/>
      <c r="R338" s="201"/>
      <c r="S338" s="201"/>
      <c r="T338" s="201">
        <f t="shared" si="19"/>
        <v>775.71276595744678</v>
      </c>
      <c r="U338" s="11"/>
      <c r="V338" s="11"/>
      <c r="W338" s="11"/>
      <c r="Y338" s="11">
        <v>53045.820000000043</v>
      </c>
      <c r="Z338" s="11">
        <f t="shared" si="16"/>
        <v>66936.37</v>
      </c>
      <c r="AB338" s="11">
        <f t="shared" si="17"/>
        <v>33839.69</v>
      </c>
      <c r="AC338" s="11">
        <v>79643.759999999995</v>
      </c>
      <c r="AD338" s="11"/>
      <c r="AE338" s="4"/>
      <c r="AF338" s="4"/>
    </row>
    <row r="339" spans="1:32">
      <c r="A339" s="56"/>
      <c r="B339" s="11"/>
      <c r="C339" s="11" t="s">
        <v>251</v>
      </c>
      <c r="D339" s="11"/>
      <c r="E339" s="11" t="s">
        <v>252</v>
      </c>
      <c r="F339" s="11">
        <v>2327720</v>
      </c>
      <c r="G339" s="11"/>
      <c r="H339" s="11"/>
      <c r="I339" s="11"/>
      <c r="J339" s="11">
        <v>436882.40000000288</v>
      </c>
      <c r="K339" s="11"/>
      <c r="M339" s="11">
        <v>5061</v>
      </c>
      <c r="N339" s="70"/>
      <c r="P339" s="201">
        <f t="shared" si="18"/>
        <v>86.323335309228</v>
      </c>
      <c r="Q339" s="201"/>
      <c r="R339" s="201"/>
      <c r="S339" s="201"/>
      <c r="T339" s="201">
        <f t="shared" si="19"/>
        <v>459.93281960086938</v>
      </c>
      <c r="U339" s="11"/>
      <c r="V339" s="11"/>
      <c r="W339" s="11"/>
      <c r="Y339" s="11">
        <v>436882.40000000288</v>
      </c>
      <c r="Z339" s="11">
        <f t="shared" si="16"/>
        <v>551284.17000000004</v>
      </c>
      <c r="AB339" s="11">
        <f t="shared" si="17"/>
        <v>278701.78999999998</v>
      </c>
      <c r="AC339" s="11">
        <v>655941.51</v>
      </c>
      <c r="AD339" s="11"/>
      <c r="AE339" s="4"/>
      <c r="AF339" s="4"/>
    </row>
    <row r="340" spans="1:32">
      <c r="A340" s="56"/>
      <c r="B340" s="11"/>
      <c r="C340" s="11" t="s">
        <v>251</v>
      </c>
      <c r="D340" s="11"/>
      <c r="E340" s="11" t="s">
        <v>477</v>
      </c>
      <c r="F340" s="11">
        <v>5573</v>
      </c>
      <c r="G340" s="11"/>
      <c r="H340" s="11"/>
      <c r="I340" s="11"/>
      <c r="J340" s="11">
        <v>1075.32</v>
      </c>
      <c r="K340" s="11"/>
      <c r="M340" s="11">
        <v>20</v>
      </c>
      <c r="N340" s="70"/>
      <c r="P340" s="201">
        <f t="shared" si="18"/>
        <v>53.765999999999998</v>
      </c>
      <c r="Q340" s="201"/>
      <c r="R340" s="201"/>
      <c r="S340" s="201"/>
      <c r="T340" s="201">
        <f t="shared" si="19"/>
        <v>278.64999999999998</v>
      </c>
      <c r="U340" s="11"/>
      <c r="V340" s="11"/>
      <c r="W340" s="11"/>
      <c r="Y340" s="11">
        <v>1075.32</v>
      </c>
      <c r="Z340" s="11">
        <f t="shared" si="16"/>
        <v>1356.9</v>
      </c>
      <c r="AB340" s="11">
        <f t="shared" si="17"/>
        <v>685.98</v>
      </c>
      <c r="AC340" s="11">
        <v>1614.5</v>
      </c>
      <c r="AD340" s="11"/>
      <c r="AE340" s="4"/>
      <c r="AF340" s="4"/>
    </row>
    <row r="341" spans="1:32">
      <c r="A341" s="56"/>
      <c r="B341" s="11"/>
      <c r="C341" s="11" t="s">
        <v>251</v>
      </c>
      <c r="D341" s="11"/>
      <c r="E341" s="11" t="s">
        <v>190</v>
      </c>
      <c r="F341" s="11">
        <v>1176</v>
      </c>
      <c r="G341" s="11"/>
      <c r="H341" s="11"/>
      <c r="I341" s="11"/>
      <c r="J341" s="11">
        <v>223.16</v>
      </c>
      <c r="K341" s="11"/>
      <c r="M341" s="11">
        <v>1</v>
      </c>
      <c r="N341" s="70"/>
      <c r="P341" s="201">
        <f t="shared" si="18"/>
        <v>223.16</v>
      </c>
      <c r="Q341" s="201"/>
      <c r="R341" s="201"/>
      <c r="S341" s="201"/>
      <c r="T341" s="201">
        <f t="shared" si="19"/>
        <v>1176</v>
      </c>
      <c r="U341" s="11"/>
      <c r="V341" s="11"/>
      <c r="W341" s="11"/>
      <c r="Y341" s="11">
        <v>223.16</v>
      </c>
      <c r="Z341" s="11">
        <f t="shared" si="16"/>
        <v>281.60000000000002</v>
      </c>
      <c r="AB341" s="11">
        <f t="shared" si="17"/>
        <v>142.36000000000001</v>
      </c>
      <c r="AC341" s="11">
        <v>335.06</v>
      </c>
      <c r="AD341" s="11"/>
      <c r="AE341" s="4"/>
      <c r="AF341" s="4"/>
    </row>
    <row r="342" spans="1:32">
      <c r="A342" s="56"/>
      <c r="B342" s="11"/>
      <c r="C342" s="11" t="s">
        <v>443</v>
      </c>
      <c r="D342" s="11"/>
      <c r="E342" s="11" t="s">
        <v>444</v>
      </c>
      <c r="F342" s="11">
        <v>2568552</v>
      </c>
      <c r="G342" s="11"/>
      <c r="H342" s="11"/>
      <c r="I342" s="11"/>
      <c r="J342" s="11">
        <v>506422.41000000009</v>
      </c>
      <c r="K342" s="11"/>
      <c r="M342" s="11">
        <v>6803</v>
      </c>
      <c r="N342" s="70"/>
      <c r="P342" s="201">
        <f t="shared" si="18"/>
        <v>74.441042187270341</v>
      </c>
      <c r="Q342" s="201"/>
      <c r="R342" s="201"/>
      <c r="S342" s="201"/>
      <c r="T342" s="201">
        <f t="shared" si="19"/>
        <v>377.56166397177714</v>
      </c>
      <c r="U342" s="11"/>
      <c r="V342" s="11"/>
      <c r="W342" s="11"/>
      <c r="Y342" s="11">
        <v>506422.41000000009</v>
      </c>
      <c r="Z342" s="11">
        <f t="shared" ref="Z342:Z405" si="20">ROUND($Z$629*Y342/$Y$629,2)</f>
        <v>639033.89</v>
      </c>
      <c r="AB342" s="11">
        <f t="shared" ref="AB342:AB405" si="21">ROUND($AB$629*Y342/$Y$629,2)</f>
        <v>323063.67</v>
      </c>
      <c r="AC342" s="11">
        <v>760349.88</v>
      </c>
      <c r="AD342" s="11"/>
      <c r="AE342" s="4"/>
      <c r="AF342" s="4"/>
    </row>
    <row r="343" spans="1:32">
      <c r="A343" s="56"/>
      <c r="B343" s="11"/>
      <c r="C343" s="11" t="s">
        <v>1295</v>
      </c>
      <c r="D343" s="11"/>
      <c r="E343" s="11" t="s">
        <v>385</v>
      </c>
      <c r="F343" s="11">
        <v>1098</v>
      </c>
      <c r="G343" s="11"/>
      <c r="H343" s="11"/>
      <c r="I343" s="11"/>
      <c r="J343" s="11">
        <v>209.25</v>
      </c>
      <c r="K343" s="11"/>
      <c r="M343" s="11">
        <v>1</v>
      </c>
      <c r="N343" s="70"/>
      <c r="P343" s="201">
        <f t="shared" ref="P343:P406" si="22">J343/M343</f>
        <v>209.25</v>
      </c>
      <c r="Q343" s="201"/>
      <c r="R343" s="201"/>
      <c r="S343" s="201"/>
      <c r="T343" s="201">
        <f t="shared" ref="T343:T406" si="23">F343/M343</f>
        <v>1098</v>
      </c>
      <c r="U343" s="11"/>
      <c r="V343" s="11"/>
      <c r="W343" s="11"/>
      <c r="Y343" s="11">
        <v>209.25</v>
      </c>
      <c r="Z343" s="11">
        <f t="shared" si="20"/>
        <v>264.04000000000002</v>
      </c>
      <c r="AB343" s="11">
        <f t="shared" si="21"/>
        <v>133.49</v>
      </c>
      <c r="AC343" s="11">
        <v>314.17</v>
      </c>
      <c r="AD343" s="11"/>
      <c r="AE343" s="4"/>
      <c r="AF343" s="4"/>
    </row>
    <row r="344" spans="1:32">
      <c r="A344" s="56"/>
      <c r="B344" s="11"/>
      <c r="C344" s="11" t="s">
        <v>255</v>
      </c>
      <c r="D344" s="11"/>
      <c r="E344" s="11" t="s">
        <v>254</v>
      </c>
      <c r="F344" s="11">
        <v>2516099</v>
      </c>
      <c r="G344" s="11"/>
      <c r="H344" s="11"/>
      <c r="I344" s="11"/>
      <c r="J344" s="11">
        <v>467134.75000000093</v>
      </c>
      <c r="K344" s="11"/>
      <c r="M344" s="11">
        <v>3595</v>
      </c>
      <c r="N344" s="70"/>
      <c r="P344" s="201">
        <f t="shared" si="22"/>
        <v>129.94012517385283</v>
      </c>
      <c r="Q344" s="201"/>
      <c r="R344" s="201"/>
      <c r="S344" s="201"/>
      <c r="T344" s="201">
        <f t="shared" si="23"/>
        <v>699.88845618915161</v>
      </c>
      <c r="U344" s="11"/>
      <c r="V344" s="11"/>
      <c r="W344" s="11"/>
      <c r="Y344" s="11">
        <v>467134.75000000093</v>
      </c>
      <c r="Z344" s="11">
        <f t="shared" si="20"/>
        <v>589458.39</v>
      </c>
      <c r="AB344" s="11">
        <f t="shared" si="21"/>
        <v>298000.77</v>
      </c>
      <c r="AC344" s="11">
        <v>701362.82</v>
      </c>
      <c r="AD344" s="11"/>
      <c r="AE344" s="4"/>
      <c r="AF344" s="4"/>
    </row>
    <row r="345" spans="1:32">
      <c r="A345" s="56"/>
      <c r="B345" s="11"/>
      <c r="C345" s="11" t="s">
        <v>255</v>
      </c>
      <c r="D345" s="11"/>
      <c r="E345" s="11" t="s">
        <v>475</v>
      </c>
      <c r="F345" s="11">
        <v>12194</v>
      </c>
      <c r="G345" s="11"/>
      <c r="H345" s="11"/>
      <c r="I345" s="11"/>
      <c r="J345" s="11">
        <v>2356.7200000000003</v>
      </c>
      <c r="K345" s="11"/>
      <c r="M345" s="11">
        <v>18</v>
      </c>
      <c r="N345" s="70"/>
      <c r="P345" s="201">
        <f t="shared" si="22"/>
        <v>130.92888888888891</v>
      </c>
      <c r="Q345" s="201"/>
      <c r="R345" s="201"/>
      <c r="S345" s="201"/>
      <c r="T345" s="201">
        <f t="shared" si="23"/>
        <v>677.44444444444446</v>
      </c>
      <c r="U345" s="11"/>
      <c r="V345" s="11"/>
      <c r="W345" s="11"/>
      <c r="Y345" s="11">
        <v>2356.7200000000003</v>
      </c>
      <c r="Z345" s="11">
        <f t="shared" si="20"/>
        <v>2973.85</v>
      </c>
      <c r="AB345" s="11">
        <f t="shared" si="21"/>
        <v>1503.43</v>
      </c>
      <c r="AC345" s="11">
        <v>3538.41</v>
      </c>
      <c r="AD345" s="11"/>
      <c r="AE345" s="4"/>
      <c r="AF345" s="4"/>
    </row>
    <row r="346" spans="1:32">
      <c r="A346" s="56"/>
      <c r="B346" s="11"/>
      <c r="C346" s="11" t="s">
        <v>537</v>
      </c>
      <c r="D346" s="11"/>
      <c r="E346" s="11" t="s">
        <v>341</v>
      </c>
      <c r="F346" s="11">
        <v>610249</v>
      </c>
      <c r="G346" s="11"/>
      <c r="H346" s="11"/>
      <c r="I346" s="11"/>
      <c r="J346" s="11">
        <v>116863.80000000038</v>
      </c>
      <c r="K346" s="11"/>
      <c r="M346" s="11">
        <v>1507</v>
      </c>
      <c r="N346" s="70"/>
      <c r="P346" s="201">
        <f t="shared" si="22"/>
        <v>77.547312541473374</v>
      </c>
      <c r="Q346" s="201"/>
      <c r="R346" s="201"/>
      <c r="S346" s="201"/>
      <c r="T346" s="201">
        <f t="shared" si="23"/>
        <v>404.94293297942932</v>
      </c>
      <c r="U346" s="11"/>
      <c r="V346" s="11"/>
      <c r="W346" s="11"/>
      <c r="Y346" s="11">
        <v>116863.80000000038</v>
      </c>
      <c r="Z346" s="11">
        <f t="shared" si="20"/>
        <v>147465.69</v>
      </c>
      <c r="AB346" s="11">
        <f t="shared" si="21"/>
        <v>74551.3</v>
      </c>
      <c r="AC346" s="11">
        <v>175460.99</v>
      </c>
      <c r="AD346" s="11"/>
      <c r="AE346" s="4"/>
      <c r="AF346" s="4"/>
    </row>
    <row r="347" spans="1:32">
      <c r="A347" s="56"/>
      <c r="B347" s="11"/>
      <c r="C347" s="11" t="s">
        <v>537</v>
      </c>
      <c r="D347" s="11"/>
      <c r="E347" s="11" t="s">
        <v>346</v>
      </c>
      <c r="F347" s="11">
        <v>15</v>
      </c>
      <c r="G347" s="11"/>
      <c r="H347" s="11"/>
      <c r="I347" s="11"/>
      <c r="J347" s="11">
        <v>8.44</v>
      </c>
      <c r="K347" s="11"/>
      <c r="M347" s="11">
        <v>1</v>
      </c>
      <c r="N347" s="70"/>
      <c r="P347" s="201">
        <f t="shared" si="22"/>
        <v>8.44</v>
      </c>
      <c r="Q347" s="201"/>
      <c r="R347" s="201"/>
      <c r="S347" s="201"/>
      <c r="T347" s="201">
        <f t="shared" si="23"/>
        <v>15</v>
      </c>
      <c r="U347" s="11"/>
      <c r="V347" s="11"/>
      <c r="W347" s="11"/>
      <c r="Y347" s="11">
        <v>8.44</v>
      </c>
      <c r="Z347" s="11">
        <f t="shared" si="20"/>
        <v>10.65</v>
      </c>
      <c r="AB347" s="11">
        <f t="shared" si="21"/>
        <v>5.38</v>
      </c>
      <c r="AC347" s="11">
        <v>12.67</v>
      </c>
      <c r="AD347" s="11"/>
      <c r="AE347" s="4"/>
      <c r="AF347" s="4"/>
    </row>
    <row r="348" spans="1:32">
      <c r="A348" s="56"/>
      <c r="B348" s="11"/>
      <c r="C348" s="11" t="s">
        <v>537</v>
      </c>
      <c r="D348" s="11"/>
      <c r="E348" s="11" t="s">
        <v>348</v>
      </c>
      <c r="F348" s="11">
        <v>7739</v>
      </c>
      <c r="G348" s="11"/>
      <c r="H348" s="11"/>
      <c r="I348" s="11"/>
      <c r="J348" s="11">
        <v>1443.95</v>
      </c>
      <c r="K348" s="11"/>
      <c r="M348" s="11">
        <v>1</v>
      </c>
      <c r="N348" s="70"/>
      <c r="P348" s="201">
        <f t="shared" si="22"/>
        <v>1443.95</v>
      </c>
      <c r="Q348" s="201"/>
      <c r="R348" s="201"/>
      <c r="S348" s="201"/>
      <c r="T348" s="201">
        <f t="shared" si="23"/>
        <v>7739</v>
      </c>
      <c r="U348" s="11"/>
      <c r="V348" s="11"/>
      <c r="W348" s="11"/>
      <c r="Y348" s="11">
        <v>1443.95</v>
      </c>
      <c r="Z348" s="11">
        <f t="shared" si="20"/>
        <v>1822.06</v>
      </c>
      <c r="AB348" s="11">
        <f t="shared" si="21"/>
        <v>921.14</v>
      </c>
      <c r="AC348" s="11">
        <v>2167.9699999999998</v>
      </c>
      <c r="AD348" s="11"/>
      <c r="AE348" s="4"/>
      <c r="AF348" s="4"/>
    </row>
    <row r="349" spans="1:32">
      <c r="A349" s="56"/>
      <c r="B349" s="11"/>
      <c r="C349" s="11" t="s">
        <v>638</v>
      </c>
      <c r="D349" s="11"/>
      <c r="E349" s="11" t="s">
        <v>538</v>
      </c>
      <c r="F349" s="11">
        <v>96616</v>
      </c>
      <c r="G349" s="11"/>
      <c r="H349" s="11"/>
      <c r="I349" s="11"/>
      <c r="J349" s="11">
        <v>16293.519999999997</v>
      </c>
      <c r="K349" s="11"/>
      <c r="M349" s="11">
        <v>74</v>
      </c>
      <c r="N349" s="70"/>
      <c r="P349" s="201">
        <f t="shared" si="22"/>
        <v>220.18270270270267</v>
      </c>
      <c r="Q349" s="201"/>
      <c r="R349" s="201"/>
      <c r="S349" s="201"/>
      <c r="T349" s="201">
        <f t="shared" si="23"/>
        <v>1305.6216216216217</v>
      </c>
      <c r="U349" s="11"/>
      <c r="V349" s="11"/>
      <c r="W349" s="11"/>
      <c r="Y349" s="11">
        <v>16293.519999999997</v>
      </c>
      <c r="Z349" s="11">
        <f t="shared" si="20"/>
        <v>20560.13</v>
      </c>
      <c r="AB349" s="11">
        <f t="shared" si="21"/>
        <v>10394.18</v>
      </c>
      <c r="AC349" s="11">
        <v>24463.32</v>
      </c>
      <c r="AD349" s="11"/>
      <c r="AE349" s="4"/>
      <c r="AF349" s="4"/>
    </row>
    <row r="350" spans="1:32">
      <c r="A350" s="56"/>
      <c r="B350" s="11"/>
      <c r="C350" s="11" t="s">
        <v>588</v>
      </c>
      <c r="D350" s="11"/>
      <c r="E350" s="11" t="s">
        <v>589</v>
      </c>
      <c r="F350" s="11">
        <v>61648</v>
      </c>
      <c r="G350" s="11"/>
      <c r="H350" s="11"/>
      <c r="I350" s="11"/>
      <c r="J350" s="11">
        <v>11794.910000000002</v>
      </c>
      <c r="K350" s="11"/>
      <c r="M350" s="11">
        <v>118</v>
      </c>
      <c r="N350" s="70"/>
      <c r="P350" s="201">
        <f t="shared" si="22"/>
        <v>99.956864406779673</v>
      </c>
      <c r="Q350" s="201"/>
      <c r="R350" s="201"/>
      <c r="S350" s="201"/>
      <c r="T350" s="201">
        <f t="shared" si="23"/>
        <v>522.4406779661017</v>
      </c>
      <c r="U350" s="11"/>
      <c r="V350" s="11"/>
      <c r="W350" s="11"/>
      <c r="Y350" s="11">
        <v>11794.910000000002</v>
      </c>
      <c r="Z350" s="11">
        <f t="shared" si="20"/>
        <v>14883.52</v>
      </c>
      <c r="AB350" s="11">
        <f t="shared" si="21"/>
        <v>7524.36</v>
      </c>
      <c r="AC350" s="11">
        <v>17709.05</v>
      </c>
      <c r="AD350" s="11"/>
      <c r="AE350" s="4"/>
      <c r="AF350" s="4"/>
    </row>
    <row r="351" spans="1:32">
      <c r="A351" s="56"/>
      <c r="B351" s="11"/>
      <c r="C351" s="11" t="s">
        <v>509</v>
      </c>
      <c r="D351" s="11"/>
      <c r="E351" s="11" t="s">
        <v>298</v>
      </c>
      <c r="F351" s="11">
        <v>133405</v>
      </c>
      <c r="G351" s="11"/>
      <c r="H351" s="11"/>
      <c r="I351" s="11"/>
      <c r="J351" s="11">
        <v>24595.8</v>
      </c>
      <c r="K351" s="11"/>
      <c r="M351" s="11">
        <v>165</v>
      </c>
      <c r="N351" s="70"/>
      <c r="P351" s="201">
        <f t="shared" si="22"/>
        <v>149.06545454545454</v>
      </c>
      <c r="Q351" s="201"/>
      <c r="R351" s="201"/>
      <c r="S351" s="201"/>
      <c r="T351" s="201">
        <f t="shared" si="23"/>
        <v>808.5151515151515</v>
      </c>
      <c r="U351" s="11"/>
      <c r="V351" s="11"/>
      <c r="W351" s="11"/>
      <c r="Y351" s="11">
        <v>24595.8</v>
      </c>
      <c r="Z351" s="11">
        <f t="shared" si="20"/>
        <v>31036.44</v>
      </c>
      <c r="AB351" s="11">
        <f t="shared" si="21"/>
        <v>15690.48</v>
      </c>
      <c r="AC351" s="11">
        <v>36928.49</v>
      </c>
      <c r="AD351" s="11"/>
      <c r="AE351" s="4"/>
      <c r="AF351" s="4"/>
    </row>
    <row r="352" spans="1:32">
      <c r="A352" s="56"/>
      <c r="B352" s="11"/>
      <c r="C352" s="11" t="s">
        <v>419</v>
      </c>
      <c r="D352" s="11"/>
      <c r="E352" s="11" t="s">
        <v>312</v>
      </c>
      <c r="F352" s="11">
        <v>859</v>
      </c>
      <c r="G352" s="11"/>
      <c r="H352" s="11"/>
      <c r="I352" s="11"/>
      <c r="J352" s="11">
        <v>165.54</v>
      </c>
      <c r="K352" s="11"/>
      <c r="M352" s="11">
        <v>1</v>
      </c>
      <c r="N352" s="70"/>
      <c r="P352" s="201">
        <f t="shared" si="22"/>
        <v>165.54</v>
      </c>
      <c r="Q352" s="201"/>
      <c r="R352" s="201"/>
      <c r="S352" s="201"/>
      <c r="T352" s="201">
        <f t="shared" si="23"/>
        <v>859</v>
      </c>
      <c r="U352" s="11"/>
      <c r="V352" s="11"/>
      <c r="W352" s="11"/>
      <c r="Y352" s="11">
        <v>165.54</v>
      </c>
      <c r="Z352" s="11">
        <f t="shared" si="20"/>
        <v>208.89</v>
      </c>
      <c r="AB352" s="11">
        <f t="shared" si="21"/>
        <v>105.6</v>
      </c>
      <c r="AC352" s="11">
        <v>248.54</v>
      </c>
      <c r="AD352" s="11"/>
      <c r="AE352" s="4"/>
      <c r="AF352" s="4"/>
    </row>
    <row r="353" spans="1:32">
      <c r="A353" s="56"/>
      <c r="B353" s="11"/>
      <c r="C353" s="11" t="s">
        <v>419</v>
      </c>
      <c r="D353" s="11"/>
      <c r="E353" s="11" t="s">
        <v>319</v>
      </c>
      <c r="F353" s="11">
        <v>352</v>
      </c>
      <c r="G353" s="11"/>
      <c r="H353" s="11"/>
      <c r="I353" s="11"/>
      <c r="J353" s="11">
        <v>34.44</v>
      </c>
      <c r="K353" s="11"/>
      <c r="M353" s="11">
        <v>1</v>
      </c>
      <c r="N353" s="70"/>
      <c r="P353" s="201">
        <f t="shared" si="22"/>
        <v>34.44</v>
      </c>
      <c r="Q353" s="201"/>
      <c r="R353" s="201"/>
      <c r="S353" s="201"/>
      <c r="T353" s="201">
        <f t="shared" si="23"/>
        <v>352</v>
      </c>
      <c r="U353" s="11"/>
      <c r="V353" s="11"/>
      <c r="W353" s="11"/>
      <c r="Y353" s="11">
        <v>34.44</v>
      </c>
      <c r="Z353" s="11">
        <f t="shared" si="20"/>
        <v>43.46</v>
      </c>
      <c r="AB353" s="11">
        <f t="shared" si="21"/>
        <v>21.97</v>
      </c>
      <c r="AC353" s="11">
        <v>51.71</v>
      </c>
      <c r="AD353" s="11"/>
      <c r="AE353" s="4"/>
      <c r="AF353" s="4"/>
    </row>
    <row r="354" spans="1:32">
      <c r="A354" s="56"/>
      <c r="B354" s="11"/>
      <c r="C354" s="11" t="s">
        <v>419</v>
      </c>
      <c r="D354" s="11"/>
      <c r="E354" s="11" t="s">
        <v>330</v>
      </c>
      <c r="F354" s="11">
        <v>439</v>
      </c>
      <c r="G354" s="11"/>
      <c r="H354" s="11"/>
      <c r="I354" s="11"/>
      <c r="J354" s="11">
        <v>87.44</v>
      </c>
      <c r="K354" s="11"/>
      <c r="M354" s="11">
        <v>1</v>
      </c>
      <c r="N354" s="70"/>
      <c r="P354" s="201">
        <f t="shared" si="22"/>
        <v>87.44</v>
      </c>
      <c r="Q354" s="201"/>
      <c r="R354" s="201"/>
      <c r="S354" s="201"/>
      <c r="T354" s="201">
        <f t="shared" si="23"/>
        <v>439</v>
      </c>
      <c r="U354" s="11"/>
      <c r="V354" s="11"/>
      <c r="W354" s="11"/>
      <c r="Y354" s="11">
        <v>87.44</v>
      </c>
      <c r="Z354" s="11">
        <f t="shared" si="20"/>
        <v>110.34</v>
      </c>
      <c r="AB354" s="11">
        <f t="shared" si="21"/>
        <v>55.78</v>
      </c>
      <c r="AC354" s="11">
        <v>131.28</v>
      </c>
      <c r="AD354" s="11"/>
      <c r="AE354" s="4"/>
      <c r="AF354" s="4"/>
    </row>
    <row r="355" spans="1:32">
      <c r="A355" s="56"/>
      <c r="B355" s="11"/>
      <c r="C355" s="11" t="s">
        <v>419</v>
      </c>
      <c r="D355" s="11"/>
      <c r="E355" s="11" t="s">
        <v>353</v>
      </c>
      <c r="F355" s="11">
        <v>4319</v>
      </c>
      <c r="G355" s="11"/>
      <c r="H355" s="11"/>
      <c r="I355" s="11"/>
      <c r="J355" s="11">
        <v>851.00000000000011</v>
      </c>
      <c r="K355" s="11"/>
      <c r="M355" s="11">
        <v>8</v>
      </c>
      <c r="N355" s="70"/>
      <c r="P355" s="201">
        <f t="shared" si="22"/>
        <v>106.37500000000001</v>
      </c>
      <c r="Q355" s="201"/>
      <c r="R355" s="201"/>
      <c r="S355" s="201"/>
      <c r="T355" s="201">
        <f t="shared" si="23"/>
        <v>539.875</v>
      </c>
      <c r="U355" s="11"/>
      <c r="V355" s="11"/>
      <c r="W355" s="11"/>
      <c r="Y355" s="11">
        <v>851.00000000000011</v>
      </c>
      <c r="Z355" s="11">
        <f t="shared" si="20"/>
        <v>1073.8399999999999</v>
      </c>
      <c r="AB355" s="11">
        <f t="shared" si="21"/>
        <v>542.88</v>
      </c>
      <c r="AC355" s="11">
        <v>1277.7</v>
      </c>
      <c r="AD355" s="11"/>
      <c r="AE355" s="4"/>
      <c r="AF355" s="4"/>
    </row>
    <row r="356" spans="1:32">
      <c r="A356" s="56"/>
      <c r="B356" s="11"/>
      <c r="C356" s="11" t="s">
        <v>419</v>
      </c>
      <c r="D356" s="11"/>
      <c r="E356" s="11" t="s">
        <v>418</v>
      </c>
      <c r="F356" s="11">
        <v>5834567</v>
      </c>
      <c r="G356" s="11"/>
      <c r="H356" s="11"/>
      <c r="I356" s="11"/>
      <c r="J356" s="11">
        <v>1085689.3800000076</v>
      </c>
      <c r="K356" s="11"/>
      <c r="M356" s="11">
        <v>10107</v>
      </c>
      <c r="N356" s="70"/>
      <c r="P356" s="201">
        <f t="shared" si="22"/>
        <v>107.41954882754601</v>
      </c>
      <c r="Q356" s="201"/>
      <c r="R356" s="201"/>
      <c r="S356" s="201"/>
      <c r="T356" s="201">
        <f t="shared" si="23"/>
        <v>577.27980607499751</v>
      </c>
      <c r="U356" s="11"/>
      <c r="V356" s="11"/>
      <c r="W356" s="11"/>
      <c r="Y356" s="11">
        <v>1085689.3800000076</v>
      </c>
      <c r="Z356" s="11">
        <f t="shared" si="20"/>
        <v>1369987.37</v>
      </c>
      <c r="AB356" s="11">
        <f t="shared" si="21"/>
        <v>692597.31</v>
      </c>
      <c r="AC356" s="11">
        <v>1630069.63</v>
      </c>
      <c r="AD356" s="11"/>
      <c r="AE356" s="4"/>
      <c r="AF356" s="4"/>
    </row>
    <row r="357" spans="1:32">
      <c r="A357" s="56"/>
      <c r="B357" s="11"/>
      <c r="C357" s="11" t="s">
        <v>325</v>
      </c>
      <c r="D357" s="11"/>
      <c r="E357" s="11" t="s">
        <v>323</v>
      </c>
      <c r="F357" s="11">
        <v>185754</v>
      </c>
      <c r="G357" s="11"/>
      <c r="H357" s="11"/>
      <c r="I357" s="11"/>
      <c r="J357" s="11">
        <v>36423.780000000086</v>
      </c>
      <c r="K357" s="11"/>
      <c r="M357" s="11">
        <v>672</v>
      </c>
      <c r="N357" s="70"/>
      <c r="P357" s="201">
        <f t="shared" si="22"/>
        <v>54.202053571428699</v>
      </c>
      <c r="Q357" s="201"/>
      <c r="R357" s="201"/>
      <c r="S357" s="201"/>
      <c r="T357" s="201">
        <f t="shared" si="23"/>
        <v>276.41964285714283</v>
      </c>
      <c r="U357" s="11"/>
      <c r="V357" s="11"/>
      <c r="W357" s="11"/>
      <c r="Y357" s="11">
        <v>36423.780000000086</v>
      </c>
      <c r="Z357" s="11">
        <f t="shared" si="20"/>
        <v>45961.69</v>
      </c>
      <c r="AB357" s="11">
        <f t="shared" si="21"/>
        <v>23235.94</v>
      </c>
      <c r="AC357" s="11">
        <v>54687.19</v>
      </c>
      <c r="AD357" s="11"/>
      <c r="AE357" s="4"/>
      <c r="AF357" s="4"/>
    </row>
    <row r="358" spans="1:32">
      <c r="A358" s="56"/>
      <c r="B358" s="11"/>
      <c r="C358" s="11" t="s">
        <v>356</v>
      </c>
      <c r="D358" s="11"/>
      <c r="E358" s="11" t="s">
        <v>350</v>
      </c>
      <c r="F358" s="11">
        <v>106839</v>
      </c>
      <c r="G358" s="11"/>
      <c r="H358" s="11"/>
      <c r="I358" s="11"/>
      <c r="J358" s="11">
        <v>18248.920000000006</v>
      </c>
      <c r="K358" s="11"/>
      <c r="M358" s="11">
        <v>120</v>
      </c>
      <c r="N358" s="70"/>
      <c r="P358" s="201">
        <f t="shared" si="22"/>
        <v>152.07433333333339</v>
      </c>
      <c r="Q358" s="201"/>
      <c r="R358" s="201"/>
      <c r="S358" s="201"/>
      <c r="T358" s="201">
        <f t="shared" si="23"/>
        <v>890.32500000000005</v>
      </c>
      <c r="U358" s="11"/>
      <c r="V358" s="11"/>
      <c r="W358" s="11"/>
      <c r="Y358" s="11">
        <v>18248.920000000006</v>
      </c>
      <c r="Z358" s="11">
        <f t="shared" si="20"/>
        <v>23027.57</v>
      </c>
      <c r="AB358" s="11">
        <f t="shared" si="21"/>
        <v>11641.59</v>
      </c>
      <c r="AC358" s="11">
        <v>27399.19</v>
      </c>
      <c r="AD358" s="11"/>
      <c r="AE358" s="4"/>
      <c r="AF358" s="4"/>
    </row>
    <row r="359" spans="1:32">
      <c r="A359" s="56"/>
      <c r="B359" s="11"/>
      <c r="C359" s="11" t="s">
        <v>356</v>
      </c>
      <c r="D359" s="11"/>
      <c r="E359" s="11" t="s">
        <v>353</v>
      </c>
      <c r="F359" s="11">
        <v>1996401</v>
      </c>
      <c r="G359" s="11"/>
      <c r="H359" s="11"/>
      <c r="I359" s="11"/>
      <c r="J359" s="11">
        <v>371966.47999999806</v>
      </c>
      <c r="K359" s="11"/>
      <c r="M359" s="11">
        <v>3611</v>
      </c>
      <c r="N359" s="70"/>
      <c r="P359" s="201">
        <f t="shared" si="22"/>
        <v>103.009271669897</v>
      </c>
      <c r="Q359" s="201"/>
      <c r="R359" s="201"/>
      <c r="S359" s="201"/>
      <c r="T359" s="201">
        <f t="shared" si="23"/>
        <v>552.86651896981448</v>
      </c>
      <c r="U359" s="11"/>
      <c r="V359" s="11"/>
      <c r="W359" s="11"/>
      <c r="Y359" s="11">
        <v>371966.47999999806</v>
      </c>
      <c r="Z359" s="11">
        <f t="shared" si="20"/>
        <v>469369.41</v>
      </c>
      <c r="AB359" s="11">
        <f t="shared" si="21"/>
        <v>237289.77</v>
      </c>
      <c r="AC359" s="11">
        <v>558475.81999999995</v>
      </c>
      <c r="AD359" s="11"/>
      <c r="AE359" s="4"/>
      <c r="AF359" s="4"/>
    </row>
    <row r="360" spans="1:32">
      <c r="A360" s="56"/>
      <c r="B360" s="11"/>
      <c r="C360" s="11" t="s">
        <v>356</v>
      </c>
      <c r="D360" s="11"/>
      <c r="E360" s="11" t="s">
        <v>418</v>
      </c>
      <c r="F360" s="11">
        <v>836</v>
      </c>
      <c r="G360" s="11"/>
      <c r="H360" s="11"/>
      <c r="I360" s="11"/>
      <c r="J360" s="11">
        <v>161.11000000000001</v>
      </c>
      <c r="K360" s="11"/>
      <c r="M360" s="11">
        <v>1</v>
      </c>
      <c r="N360" s="70"/>
      <c r="P360" s="201">
        <f t="shared" si="22"/>
        <v>161.11000000000001</v>
      </c>
      <c r="Q360" s="201"/>
      <c r="R360" s="201"/>
      <c r="S360" s="201"/>
      <c r="T360" s="201">
        <f t="shared" si="23"/>
        <v>836</v>
      </c>
      <c r="U360" s="11"/>
      <c r="V360" s="11"/>
      <c r="W360" s="11"/>
      <c r="Y360" s="11">
        <v>161.11000000000001</v>
      </c>
      <c r="Z360" s="11">
        <f t="shared" si="20"/>
        <v>203.3</v>
      </c>
      <c r="AB360" s="11">
        <f t="shared" si="21"/>
        <v>102.78</v>
      </c>
      <c r="AC360" s="11">
        <v>241.89</v>
      </c>
      <c r="AD360" s="11"/>
      <c r="AE360" s="4"/>
      <c r="AF360" s="4"/>
    </row>
    <row r="361" spans="1:32">
      <c r="A361" s="56"/>
      <c r="B361" s="11"/>
      <c r="C361" s="11" t="s">
        <v>474</v>
      </c>
      <c r="D361" s="11"/>
      <c r="E361" s="11" t="s">
        <v>475</v>
      </c>
      <c r="F361" s="11">
        <v>2227855</v>
      </c>
      <c r="G361" s="11"/>
      <c r="H361" s="11"/>
      <c r="I361" s="11"/>
      <c r="J361" s="11">
        <v>411181.69000000064</v>
      </c>
      <c r="K361" s="11"/>
      <c r="M361" s="11">
        <v>2534</v>
      </c>
      <c r="N361" s="70"/>
      <c r="P361" s="201">
        <f t="shared" si="22"/>
        <v>162.26586029992131</v>
      </c>
      <c r="Q361" s="201"/>
      <c r="R361" s="201"/>
      <c r="S361" s="201"/>
      <c r="T361" s="201">
        <f t="shared" si="23"/>
        <v>879.18508287292821</v>
      </c>
      <c r="U361" s="11"/>
      <c r="V361" s="11"/>
      <c r="W361" s="11"/>
      <c r="Y361" s="11">
        <v>411181.69000000064</v>
      </c>
      <c r="Z361" s="11">
        <f t="shared" si="20"/>
        <v>518853.49</v>
      </c>
      <c r="AB361" s="11">
        <f t="shared" si="21"/>
        <v>262306.46000000002</v>
      </c>
      <c r="AC361" s="11">
        <v>617354.1</v>
      </c>
      <c r="AD361" s="11"/>
      <c r="AE361" s="4"/>
      <c r="AF361" s="4"/>
    </row>
    <row r="362" spans="1:32">
      <c r="A362" s="56"/>
      <c r="B362" s="11"/>
      <c r="C362" s="11" t="s">
        <v>474</v>
      </c>
      <c r="D362" s="11"/>
      <c r="E362" s="11" t="s">
        <v>289</v>
      </c>
      <c r="F362" s="11">
        <v>9626</v>
      </c>
      <c r="G362" s="11"/>
      <c r="H362" s="11"/>
      <c r="I362" s="11"/>
      <c r="J362" s="11">
        <v>1844.7099999999998</v>
      </c>
      <c r="K362" s="11"/>
      <c r="M362" s="11">
        <v>11</v>
      </c>
      <c r="N362" s="70"/>
      <c r="P362" s="201">
        <f t="shared" si="22"/>
        <v>167.70090909090908</v>
      </c>
      <c r="Q362" s="201"/>
      <c r="R362" s="201"/>
      <c r="S362" s="201"/>
      <c r="T362" s="201">
        <f t="shared" si="23"/>
        <v>875.09090909090912</v>
      </c>
      <c r="U362" s="11"/>
      <c r="V362" s="11"/>
      <c r="W362" s="11"/>
      <c r="Y362" s="11">
        <v>1844.7099999999998</v>
      </c>
      <c r="Z362" s="11">
        <f t="shared" si="20"/>
        <v>2327.7600000000002</v>
      </c>
      <c r="AB362" s="11">
        <f t="shared" si="21"/>
        <v>1176.8</v>
      </c>
      <c r="AC362" s="11">
        <v>2769.67</v>
      </c>
      <c r="AD362" s="11"/>
      <c r="AE362" s="4"/>
      <c r="AF362" s="4"/>
    </row>
    <row r="363" spans="1:32">
      <c r="A363" s="56"/>
      <c r="B363" s="11"/>
      <c r="C363" s="11" t="s">
        <v>478</v>
      </c>
      <c r="D363" s="11"/>
      <c r="E363" s="11" t="s">
        <v>252</v>
      </c>
      <c r="F363" s="11"/>
      <c r="G363" s="11"/>
      <c r="H363" s="11"/>
      <c r="I363" s="11"/>
      <c r="J363" s="11">
        <v>5.47</v>
      </c>
      <c r="K363" s="11"/>
      <c r="M363" s="11">
        <v>1</v>
      </c>
      <c r="N363" s="70"/>
      <c r="P363" s="201">
        <f t="shared" si="22"/>
        <v>5.47</v>
      </c>
      <c r="Q363" s="201"/>
      <c r="R363" s="201"/>
      <c r="S363" s="201"/>
      <c r="T363" s="201">
        <f t="shared" si="23"/>
        <v>0</v>
      </c>
      <c r="U363" s="11"/>
      <c r="V363" s="11"/>
      <c r="W363" s="11"/>
      <c r="Y363" s="11">
        <v>5.47</v>
      </c>
      <c r="Z363" s="11">
        <f t="shared" si="20"/>
        <v>6.9</v>
      </c>
      <c r="AB363" s="11">
        <f t="shared" si="21"/>
        <v>3.49</v>
      </c>
      <c r="AC363" s="11">
        <v>8.2100000000000009</v>
      </c>
      <c r="AD363" s="11"/>
      <c r="AE363" s="4"/>
      <c r="AF363" s="4"/>
    </row>
    <row r="364" spans="1:32">
      <c r="A364" s="56"/>
      <c r="B364" s="11"/>
      <c r="C364" s="11" t="s">
        <v>478</v>
      </c>
      <c r="D364" s="11"/>
      <c r="E364" s="11" t="s">
        <v>477</v>
      </c>
      <c r="F364" s="11">
        <v>1026586</v>
      </c>
      <c r="G364" s="11"/>
      <c r="H364" s="11"/>
      <c r="I364" s="11"/>
      <c r="J364" s="11">
        <v>189979.59000000032</v>
      </c>
      <c r="K364" s="11"/>
      <c r="M364" s="11">
        <v>1666</v>
      </c>
      <c r="N364" s="70"/>
      <c r="P364" s="201">
        <f t="shared" si="22"/>
        <v>114.03336734693896</v>
      </c>
      <c r="Q364" s="201"/>
      <c r="R364" s="201"/>
      <c r="S364" s="201"/>
      <c r="T364" s="201">
        <f t="shared" si="23"/>
        <v>616.19807923169265</v>
      </c>
      <c r="U364" s="11"/>
      <c r="V364" s="11"/>
      <c r="W364" s="11"/>
      <c r="Y364" s="11">
        <v>189979.59000000032</v>
      </c>
      <c r="Z364" s="11">
        <f t="shared" si="20"/>
        <v>239727.54</v>
      </c>
      <c r="AB364" s="11">
        <f t="shared" si="21"/>
        <v>121194.29</v>
      </c>
      <c r="AC364" s="11">
        <v>285238.09000000003</v>
      </c>
      <c r="AD364" s="11"/>
      <c r="AE364" s="4"/>
      <c r="AF364" s="4"/>
    </row>
    <row r="365" spans="1:32">
      <c r="A365" s="56"/>
      <c r="B365" s="11"/>
      <c r="C365" s="11" t="s">
        <v>423</v>
      </c>
      <c r="D365" s="11"/>
      <c r="E365" s="11" t="s">
        <v>422</v>
      </c>
      <c r="F365" s="11">
        <v>7056436</v>
      </c>
      <c r="G365" s="11"/>
      <c r="H365" s="11"/>
      <c r="I365" s="11"/>
      <c r="J365" s="11">
        <v>1285430.8700000045</v>
      </c>
      <c r="K365" s="11"/>
      <c r="M365" s="11">
        <v>11426</v>
      </c>
      <c r="N365" s="70"/>
      <c r="P365" s="201">
        <f t="shared" si="22"/>
        <v>112.50051374059203</v>
      </c>
      <c r="Q365" s="201"/>
      <c r="R365" s="201"/>
      <c r="S365" s="201"/>
      <c r="T365" s="201">
        <f t="shared" si="23"/>
        <v>617.57710484859092</v>
      </c>
      <c r="U365" s="11"/>
      <c r="V365" s="11"/>
      <c r="W365" s="11"/>
      <c r="Y365" s="11">
        <v>1285430.8700000045</v>
      </c>
      <c r="Z365" s="11">
        <f t="shared" si="20"/>
        <v>1622033.06</v>
      </c>
      <c r="AB365" s="11">
        <f t="shared" si="21"/>
        <v>820019.04</v>
      </c>
      <c r="AC365" s="11">
        <v>1929964.37</v>
      </c>
      <c r="AD365" s="11"/>
      <c r="AE365" s="4"/>
      <c r="AF365" s="4"/>
    </row>
    <row r="366" spans="1:32">
      <c r="A366" s="56"/>
      <c r="B366" s="11"/>
      <c r="C366" s="11" t="s">
        <v>423</v>
      </c>
      <c r="D366" s="11"/>
      <c r="E366" s="11" t="s">
        <v>1360</v>
      </c>
      <c r="F366" s="11">
        <v>434</v>
      </c>
      <c r="G366" s="11"/>
      <c r="H366" s="11"/>
      <c r="I366" s="11"/>
      <c r="J366" s="11">
        <v>86.71</v>
      </c>
      <c r="K366" s="11"/>
      <c r="M366" s="11">
        <v>1</v>
      </c>
      <c r="N366" s="70"/>
      <c r="P366" s="201">
        <f t="shared" si="22"/>
        <v>86.71</v>
      </c>
      <c r="Q366" s="201"/>
      <c r="R366" s="201"/>
      <c r="S366" s="201"/>
      <c r="T366" s="201">
        <f t="shared" si="23"/>
        <v>434</v>
      </c>
      <c r="U366" s="11"/>
      <c r="V366" s="11"/>
      <c r="W366" s="11"/>
      <c r="Y366" s="11">
        <v>86.71</v>
      </c>
      <c r="Z366" s="11">
        <f t="shared" si="20"/>
        <v>109.42</v>
      </c>
      <c r="AB366" s="11">
        <f t="shared" si="21"/>
        <v>55.32</v>
      </c>
      <c r="AC366" s="11">
        <v>130.19</v>
      </c>
      <c r="AD366" s="11"/>
      <c r="AE366" s="4"/>
      <c r="AF366" s="4"/>
    </row>
    <row r="367" spans="1:32">
      <c r="A367" s="56"/>
      <c r="B367" s="11"/>
      <c r="C367" s="11" t="s">
        <v>590</v>
      </c>
      <c r="D367" s="11"/>
      <c r="E367" s="11" t="s">
        <v>591</v>
      </c>
      <c r="F367" s="11">
        <v>316278</v>
      </c>
      <c r="G367" s="11"/>
      <c r="H367" s="11"/>
      <c r="I367" s="11"/>
      <c r="J367" s="11">
        <v>58452.399999999972</v>
      </c>
      <c r="K367" s="11"/>
      <c r="M367" s="11">
        <v>434</v>
      </c>
      <c r="N367" s="70"/>
      <c r="P367" s="201">
        <f t="shared" si="22"/>
        <v>134.6829493087557</v>
      </c>
      <c r="Q367" s="201"/>
      <c r="R367" s="201"/>
      <c r="S367" s="201"/>
      <c r="T367" s="201">
        <f t="shared" si="23"/>
        <v>728.75115207373267</v>
      </c>
      <c r="U367" s="11"/>
      <c r="V367" s="11"/>
      <c r="W367" s="11"/>
      <c r="Y367" s="11">
        <v>58452.399999999972</v>
      </c>
      <c r="Z367" s="11">
        <f t="shared" si="20"/>
        <v>73758.710000000006</v>
      </c>
      <c r="AB367" s="11">
        <f t="shared" si="21"/>
        <v>37288.730000000003</v>
      </c>
      <c r="AC367" s="11">
        <v>87761.27</v>
      </c>
      <c r="AD367" s="11"/>
      <c r="AE367" s="4"/>
      <c r="AF367" s="4"/>
    </row>
    <row r="368" spans="1:32">
      <c r="A368" s="56"/>
      <c r="B368" s="11"/>
      <c r="C368" s="11" t="s">
        <v>1275</v>
      </c>
      <c r="D368" s="11"/>
      <c r="E368" s="11" t="s">
        <v>254</v>
      </c>
      <c r="F368" s="11">
        <v>27213</v>
      </c>
      <c r="G368" s="11"/>
      <c r="H368" s="11"/>
      <c r="I368" s="11"/>
      <c r="J368" s="11">
        <v>4961.97</v>
      </c>
      <c r="K368" s="11"/>
      <c r="M368" s="11">
        <v>27</v>
      </c>
      <c r="N368" s="70"/>
      <c r="P368" s="201">
        <f t="shared" si="22"/>
        <v>183.77666666666667</v>
      </c>
      <c r="Q368" s="201"/>
      <c r="R368" s="201"/>
      <c r="S368" s="201"/>
      <c r="T368" s="201">
        <f t="shared" si="23"/>
        <v>1007.8888888888889</v>
      </c>
      <c r="U368" s="11"/>
      <c r="V368" s="11"/>
      <c r="W368" s="11"/>
      <c r="Y368" s="11">
        <v>4961.97</v>
      </c>
      <c r="Z368" s="11">
        <f t="shared" si="20"/>
        <v>6261.31</v>
      </c>
      <c r="AB368" s="11">
        <f t="shared" si="21"/>
        <v>3165.41</v>
      </c>
      <c r="AC368" s="11">
        <v>7449.97</v>
      </c>
      <c r="AD368" s="11"/>
      <c r="AE368" s="4"/>
      <c r="AF368" s="4"/>
    </row>
    <row r="369" spans="1:32">
      <c r="A369" s="56"/>
      <c r="B369" s="11"/>
      <c r="C369" s="11" t="s">
        <v>427</v>
      </c>
      <c r="D369" s="11"/>
      <c r="E369" s="11" t="s">
        <v>426</v>
      </c>
      <c r="F369" s="11">
        <v>619141</v>
      </c>
      <c r="G369" s="11"/>
      <c r="H369" s="11"/>
      <c r="I369" s="11"/>
      <c r="J369" s="11">
        <v>110830.39000000004</v>
      </c>
      <c r="K369" s="11"/>
      <c r="M369" s="11">
        <v>943</v>
      </c>
      <c r="N369" s="70"/>
      <c r="P369" s="201">
        <f t="shared" si="22"/>
        <v>117.52957582184521</v>
      </c>
      <c r="Q369" s="201"/>
      <c r="R369" s="201"/>
      <c r="S369" s="201"/>
      <c r="T369" s="201">
        <f t="shared" si="23"/>
        <v>656.56521739130437</v>
      </c>
      <c r="U369" s="11"/>
      <c r="V369" s="11"/>
      <c r="W369" s="11"/>
      <c r="Y369" s="11">
        <v>110830.39000000004</v>
      </c>
      <c r="Z369" s="11">
        <f t="shared" si="20"/>
        <v>139852.37</v>
      </c>
      <c r="AB369" s="11">
        <f t="shared" si="21"/>
        <v>70702.39</v>
      </c>
      <c r="AC369" s="11">
        <v>166402.34</v>
      </c>
      <c r="AD369" s="11"/>
      <c r="AE369" s="4"/>
      <c r="AF369" s="4"/>
    </row>
    <row r="370" spans="1:32">
      <c r="A370" s="56"/>
      <c r="B370" s="11"/>
      <c r="C370" s="11" t="s">
        <v>428</v>
      </c>
      <c r="D370" s="11"/>
      <c r="E370" s="11" t="s">
        <v>429</v>
      </c>
      <c r="F370" s="11">
        <v>373469</v>
      </c>
      <c r="G370" s="11"/>
      <c r="H370" s="11"/>
      <c r="I370" s="11"/>
      <c r="J370" s="11">
        <v>69389.210000000021</v>
      </c>
      <c r="K370" s="11"/>
      <c r="M370" s="11">
        <v>420</v>
      </c>
      <c r="N370" s="70"/>
      <c r="P370" s="201">
        <f t="shared" si="22"/>
        <v>165.21240476190482</v>
      </c>
      <c r="Q370" s="201"/>
      <c r="R370" s="201"/>
      <c r="S370" s="201"/>
      <c r="T370" s="201">
        <f t="shared" si="23"/>
        <v>889.21190476190475</v>
      </c>
      <c r="U370" s="11"/>
      <c r="V370" s="11"/>
      <c r="W370" s="11"/>
      <c r="Y370" s="11">
        <v>69389.210000000021</v>
      </c>
      <c r="Z370" s="11">
        <f t="shared" si="20"/>
        <v>87559.43</v>
      </c>
      <c r="AB370" s="11">
        <f t="shared" si="21"/>
        <v>44265.68</v>
      </c>
      <c r="AC370" s="11">
        <v>104181.96</v>
      </c>
      <c r="AD370" s="11"/>
      <c r="AE370" s="4"/>
      <c r="AF370" s="4"/>
    </row>
    <row r="371" spans="1:32">
      <c r="A371" s="56"/>
      <c r="B371" s="11"/>
      <c r="C371" s="11" t="s">
        <v>430</v>
      </c>
      <c r="D371" s="11"/>
      <c r="E371" s="11" t="s">
        <v>400</v>
      </c>
      <c r="F371" s="11">
        <v>542</v>
      </c>
      <c r="G371" s="11"/>
      <c r="H371" s="11"/>
      <c r="I371" s="11"/>
      <c r="J371" s="11">
        <v>106.17</v>
      </c>
      <c r="K371" s="11"/>
      <c r="M371" s="11">
        <v>1</v>
      </c>
      <c r="N371" s="70"/>
      <c r="P371" s="201">
        <f t="shared" si="22"/>
        <v>106.17</v>
      </c>
      <c r="Q371" s="201"/>
      <c r="R371" s="201"/>
      <c r="S371" s="201"/>
      <c r="T371" s="201">
        <f t="shared" si="23"/>
        <v>542</v>
      </c>
      <c r="U371" s="11"/>
      <c r="V371" s="11"/>
      <c r="W371" s="11"/>
      <c r="Y371" s="11">
        <v>106.17</v>
      </c>
      <c r="Z371" s="11">
        <f t="shared" si="20"/>
        <v>133.97</v>
      </c>
      <c r="AB371" s="11">
        <f t="shared" si="21"/>
        <v>67.73</v>
      </c>
      <c r="AC371" s="11">
        <v>159.41</v>
      </c>
      <c r="AD371" s="11"/>
      <c r="AE371" s="4"/>
      <c r="AF371" s="4"/>
    </row>
    <row r="372" spans="1:32">
      <c r="A372" s="56"/>
      <c r="B372" s="11"/>
      <c r="C372" s="11" t="s">
        <v>430</v>
      </c>
      <c r="D372" s="11"/>
      <c r="E372" s="11" t="s">
        <v>431</v>
      </c>
      <c r="F372" s="11">
        <v>994440</v>
      </c>
      <c r="G372" s="11"/>
      <c r="H372" s="11"/>
      <c r="I372" s="11"/>
      <c r="J372" s="11">
        <v>183232.89999999956</v>
      </c>
      <c r="K372" s="11"/>
      <c r="M372" s="11">
        <v>1533</v>
      </c>
      <c r="N372" s="70"/>
      <c r="P372" s="201">
        <f t="shared" si="22"/>
        <v>119.52570123939958</v>
      </c>
      <c r="Q372" s="201"/>
      <c r="R372" s="201"/>
      <c r="S372" s="201"/>
      <c r="T372" s="201">
        <f t="shared" si="23"/>
        <v>648.68884540117415</v>
      </c>
      <c r="U372" s="11"/>
      <c r="V372" s="11"/>
      <c r="W372" s="11"/>
      <c r="Y372" s="11">
        <v>183232.89999999956</v>
      </c>
      <c r="Z372" s="11">
        <f t="shared" si="20"/>
        <v>231214.16</v>
      </c>
      <c r="AB372" s="11">
        <f t="shared" si="21"/>
        <v>116890.35</v>
      </c>
      <c r="AC372" s="11">
        <v>275108.51</v>
      </c>
      <c r="AD372" s="11"/>
      <c r="AE372" s="4"/>
      <c r="AF372" s="4"/>
    </row>
    <row r="373" spans="1:32">
      <c r="A373" s="56"/>
      <c r="B373" s="11"/>
      <c r="C373" s="11" t="s">
        <v>430</v>
      </c>
      <c r="D373" s="11"/>
      <c r="E373" s="11" t="s">
        <v>598</v>
      </c>
      <c r="F373" s="11">
        <v>593</v>
      </c>
      <c r="G373" s="11"/>
      <c r="H373" s="11"/>
      <c r="I373" s="11"/>
      <c r="J373" s="11">
        <v>115.61</v>
      </c>
      <c r="K373" s="11"/>
      <c r="M373" s="11">
        <v>1</v>
      </c>
      <c r="N373" s="70"/>
      <c r="P373" s="201">
        <f t="shared" si="22"/>
        <v>115.61</v>
      </c>
      <c r="Q373" s="201"/>
      <c r="R373" s="201"/>
      <c r="S373" s="201"/>
      <c r="T373" s="201">
        <f t="shared" si="23"/>
        <v>593</v>
      </c>
      <c r="U373" s="11"/>
      <c r="V373" s="11"/>
      <c r="W373" s="11"/>
      <c r="Y373" s="11">
        <v>115.61</v>
      </c>
      <c r="Z373" s="11">
        <f t="shared" si="20"/>
        <v>145.88</v>
      </c>
      <c r="AB373" s="11">
        <f t="shared" si="21"/>
        <v>73.75</v>
      </c>
      <c r="AC373" s="11">
        <v>173.58</v>
      </c>
      <c r="AD373" s="11"/>
      <c r="AE373" s="4"/>
      <c r="AF373" s="4"/>
    </row>
    <row r="374" spans="1:32">
      <c r="A374" s="56"/>
      <c r="B374" s="11"/>
      <c r="C374" s="11" t="s">
        <v>519</v>
      </c>
      <c r="D374" s="11"/>
      <c r="E374" s="11" t="s">
        <v>312</v>
      </c>
      <c r="F374" s="11">
        <v>13653</v>
      </c>
      <c r="G374" s="11"/>
      <c r="H374" s="11"/>
      <c r="I374" s="11"/>
      <c r="J374" s="11">
        <v>2628.6600000000003</v>
      </c>
      <c r="K374" s="11"/>
      <c r="M374" s="11">
        <v>30</v>
      </c>
      <c r="N374" s="70"/>
      <c r="P374" s="201">
        <f t="shared" si="22"/>
        <v>87.622000000000014</v>
      </c>
      <c r="Q374" s="201"/>
      <c r="R374" s="201"/>
      <c r="S374" s="201"/>
      <c r="T374" s="201">
        <f t="shared" si="23"/>
        <v>455.1</v>
      </c>
      <c r="U374" s="11"/>
      <c r="V374" s="11"/>
      <c r="W374" s="11"/>
      <c r="Y374" s="11">
        <v>2628.6600000000003</v>
      </c>
      <c r="Z374" s="11">
        <f t="shared" si="20"/>
        <v>3317</v>
      </c>
      <c r="AB374" s="11">
        <f t="shared" si="21"/>
        <v>1676.91</v>
      </c>
      <c r="AC374" s="11">
        <v>3946.71</v>
      </c>
      <c r="AD374" s="11"/>
      <c r="AE374" s="4"/>
      <c r="AF374" s="4"/>
    </row>
    <row r="375" spans="1:32">
      <c r="A375" s="56"/>
      <c r="B375" s="11"/>
      <c r="C375" s="11" t="s">
        <v>519</v>
      </c>
      <c r="D375" s="11"/>
      <c r="E375" s="11" t="s">
        <v>319</v>
      </c>
      <c r="F375" s="11">
        <v>2833</v>
      </c>
      <c r="G375" s="11"/>
      <c r="H375" s="11"/>
      <c r="I375" s="11"/>
      <c r="J375" s="11">
        <v>557.63</v>
      </c>
      <c r="K375" s="11"/>
      <c r="M375" s="11">
        <v>5</v>
      </c>
      <c r="N375" s="70"/>
      <c r="P375" s="201">
        <f t="shared" si="22"/>
        <v>111.526</v>
      </c>
      <c r="Q375" s="201"/>
      <c r="R375" s="201"/>
      <c r="S375" s="201"/>
      <c r="T375" s="201">
        <f t="shared" si="23"/>
        <v>566.6</v>
      </c>
      <c r="U375" s="11"/>
      <c r="V375" s="11"/>
      <c r="W375" s="11"/>
      <c r="Y375" s="11">
        <v>557.63</v>
      </c>
      <c r="Z375" s="11">
        <f t="shared" si="20"/>
        <v>703.65</v>
      </c>
      <c r="AB375" s="11">
        <f t="shared" si="21"/>
        <v>355.73</v>
      </c>
      <c r="AC375" s="11">
        <v>837.23</v>
      </c>
      <c r="AD375" s="11"/>
      <c r="AE375" s="4"/>
      <c r="AF375" s="4"/>
    </row>
    <row r="376" spans="1:32">
      <c r="A376" s="56"/>
      <c r="B376" s="11"/>
      <c r="C376" s="11" t="s">
        <v>479</v>
      </c>
      <c r="D376" s="11"/>
      <c r="E376" s="11" t="s">
        <v>477</v>
      </c>
      <c r="F376" s="11">
        <v>1012</v>
      </c>
      <c r="G376" s="11"/>
      <c r="H376" s="11"/>
      <c r="I376" s="11"/>
      <c r="J376" s="11">
        <v>203.53</v>
      </c>
      <c r="K376" s="11"/>
      <c r="M376" s="11">
        <v>3</v>
      </c>
      <c r="N376" s="70"/>
      <c r="P376" s="201">
        <f t="shared" si="22"/>
        <v>67.843333333333334</v>
      </c>
      <c r="Q376" s="201"/>
      <c r="R376" s="201"/>
      <c r="S376" s="201"/>
      <c r="T376" s="201">
        <f t="shared" si="23"/>
        <v>337.33333333333331</v>
      </c>
      <c r="U376" s="11"/>
      <c r="V376" s="11"/>
      <c r="W376" s="11"/>
      <c r="Y376" s="11">
        <v>203.53</v>
      </c>
      <c r="Z376" s="11">
        <f t="shared" si="20"/>
        <v>256.83</v>
      </c>
      <c r="AB376" s="11">
        <f t="shared" si="21"/>
        <v>129.84</v>
      </c>
      <c r="AC376" s="11">
        <v>305.58</v>
      </c>
      <c r="AD376" s="11"/>
      <c r="AE376" s="4"/>
      <c r="AF376" s="4"/>
    </row>
    <row r="377" spans="1:32">
      <c r="A377" s="56"/>
      <c r="B377" s="11"/>
      <c r="C377" s="11" t="s">
        <v>479</v>
      </c>
      <c r="D377" s="11"/>
      <c r="E377" s="11" t="s">
        <v>257</v>
      </c>
      <c r="F377" s="11">
        <v>641438</v>
      </c>
      <c r="G377" s="11"/>
      <c r="H377" s="11"/>
      <c r="I377" s="11"/>
      <c r="J377" s="11">
        <v>120459.52000000002</v>
      </c>
      <c r="K377" s="11"/>
      <c r="M377" s="11">
        <v>1205</v>
      </c>
      <c r="N377" s="70"/>
      <c r="P377" s="201">
        <f t="shared" si="22"/>
        <v>99.966406639004163</v>
      </c>
      <c r="Q377" s="201"/>
      <c r="R377" s="201"/>
      <c r="S377" s="201"/>
      <c r="T377" s="201">
        <f t="shared" si="23"/>
        <v>532.31369294605804</v>
      </c>
      <c r="U377" s="11"/>
      <c r="V377" s="11"/>
      <c r="W377" s="11"/>
      <c r="Y377" s="11">
        <v>120459.52000000002</v>
      </c>
      <c r="Z377" s="11">
        <f t="shared" si="20"/>
        <v>152002.98000000001</v>
      </c>
      <c r="AB377" s="11">
        <f t="shared" si="21"/>
        <v>76845.13</v>
      </c>
      <c r="AC377" s="11">
        <v>180859.65</v>
      </c>
      <c r="AD377" s="11"/>
      <c r="AE377" s="4"/>
      <c r="AF377" s="4"/>
    </row>
    <row r="378" spans="1:32">
      <c r="A378" s="56"/>
      <c r="B378" s="11"/>
      <c r="C378" s="11" t="s">
        <v>479</v>
      </c>
      <c r="D378" s="11"/>
      <c r="E378" s="11" t="s">
        <v>259</v>
      </c>
      <c r="F378" s="11">
        <v>732</v>
      </c>
      <c r="G378" s="11"/>
      <c r="H378" s="11"/>
      <c r="I378" s="11"/>
      <c r="J378" s="11">
        <v>140.99</v>
      </c>
      <c r="K378" s="11"/>
      <c r="M378" s="11">
        <v>1</v>
      </c>
      <c r="N378" s="70"/>
      <c r="P378" s="201">
        <f t="shared" si="22"/>
        <v>140.99</v>
      </c>
      <c r="Q378" s="201"/>
      <c r="R378" s="201"/>
      <c r="S378" s="201"/>
      <c r="T378" s="201">
        <f t="shared" si="23"/>
        <v>732</v>
      </c>
      <c r="U378" s="11"/>
      <c r="V378" s="11"/>
      <c r="W378" s="11"/>
      <c r="Y378" s="11">
        <v>140.99</v>
      </c>
      <c r="Z378" s="11">
        <f t="shared" si="20"/>
        <v>177.91</v>
      </c>
      <c r="AB378" s="11">
        <f t="shared" si="21"/>
        <v>89.94</v>
      </c>
      <c r="AC378" s="11">
        <v>211.68</v>
      </c>
      <c r="AD378" s="11"/>
      <c r="AE378" s="4"/>
      <c r="AF378" s="4"/>
    </row>
    <row r="379" spans="1:32">
      <c r="A379" s="56"/>
      <c r="B379" s="11"/>
      <c r="C379" s="11" t="s">
        <v>258</v>
      </c>
      <c r="D379" s="11"/>
      <c r="E379" s="11" t="s">
        <v>237</v>
      </c>
      <c r="F379" s="11">
        <v>243</v>
      </c>
      <c r="G379" s="11"/>
      <c r="H379" s="11"/>
      <c r="I379" s="11"/>
      <c r="J379" s="11">
        <v>49.97</v>
      </c>
      <c r="K379" s="11"/>
      <c r="M379" s="11">
        <v>1</v>
      </c>
      <c r="N379" s="70"/>
      <c r="P379" s="201">
        <f t="shared" si="22"/>
        <v>49.97</v>
      </c>
      <c r="Q379" s="201"/>
      <c r="R379" s="201"/>
      <c r="S379" s="201"/>
      <c r="T379" s="201">
        <f t="shared" si="23"/>
        <v>243</v>
      </c>
      <c r="U379" s="11"/>
      <c r="V379" s="11"/>
      <c r="W379" s="11"/>
      <c r="Y379" s="11">
        <v>49.97</v>
      </c>
      <c r="Z379" s="11">
        <f t="shared" si="20"/>
        <v>63.06</v>
      </c>
      <c r="AB379" s="11">
        <f t="shared" si="21"/>
        <v>31.88</v>
      </c>
      <c r="AC379" s="11">
        <v>75.03</v>
      </c>
      <c r="AD379" s="11"/>
      <c r="AE379" s="4"/>
      <c r="AF379" s="4"/>
    </row>
    <row r="380" spans="1:32">
      <c r="A380" s="56"/>
      <c r="B380" s="11"/>
      <c r="C380" s="11" t="s">
        <v>258</v>
      </c>
      <c r="D380" s="11"/>
      <c r="E380" s="11" t="s">
        <v>471</v>
      </c>
      <c r="F380" s="11">
        <v>104</v>
      </c>
      <c r="G380" s="11"/>
      <c r="H380" s="11"/>
      <c r="I380" s="11"/>
      <c r="J380" s="11">
        <v>24.93</v>
      </c>
      <c r="K380" s="11"/>
      <c r="M380" s="11">
        <v>1</v>
      </c>
      <c r="N380" s="70"/>
      <c r="P380" s="201">
        <f t="shared" si="22"/>
        <v>24.93</v>
      </c>
      <c r="Q380" s="201"/>
      <c r="R380" s="201"/>
      <c r="S380" s="201"/>
      <c r="T380" s="201">
        <f t="shared" si="23"/>
        <v>104</v>
      </c>
      <c r="U380" s="11"/>
      <c r="V380" s="11"/>
      <c r="W380" s="11"/>
      <c r="Y380" s="11">
        <v>24.93</v>
      </c>
      <c r="Z380" s="11">
        <f t="shared" si="20"/>
        <v>31.46</v>
      </c>
      <c r="AB380" s="11">
        <f t="shared" si="21"/>
        <v>15.9</v>
      </c>
      <c r="AC380" s="11">
        <v>37.43</v>
      </c>
      <c r="AD380" s="11"/>
      <c r="AE380" s="4"/>
      <c r="AF380" s="4"/>
    </row>
    <row r="381" spans="1:32">
      <c r="A381" s="56"/>
      <c r="B381" s="11"/>
      <c r="C381" s="11" t="s">
        <v>258</v>
      </c>
      <c r="D381" s="11"/>
      <c r="E381" s="11" t="s">
        <v>259</v>
      </c>
      <c r="F381" s="11">
        <v>3137987</v>
      </c>
      <c r="G381" s="11"/>
      <c r="H381" s="11"/>
      <c r="I381" s="11"/>
      <c r="J381" s="11">
        <v>586479.02000000211</v>
      </c>
      <c r="K381" s="11"/>
      <c r="M381" s="11">
        <v>5082</v>
      </c>
      <c r="N381" s="70"/>
      <c r="P381" s="201">
        <f t="shared" si="22"/>
        <v>115.40319165682844</v>
      </c>
      <c r="Q381" s="201"/>
      <c r="R381" s="201"/>
      <c r="S381" s="201"/>
      <c r="T381" s="201">
        <f t="shared" si="23"/>
        <v>617.47087760724128</v>
      </c>
      <c r="U381" s="11"/>
      <c r="V381" s="11"/>
      <c r="W381" s="11"/>
      <c r="Y381" s="11">
        <v>586479.02000000211</v>
      </c>
      <c r="Z381" s="11">
        <f t="shared" si="20"/>
        <v>740054.08</v>
      </c>
      <c r="AB381" s="11">
        <f t="shared" si="21"/>
        <v>374134.44</v>
      </c>
      <c r="AC381" s="11">
        <v>880548.03</v>
      </c>
      <c r="AD381" s="11"/>
      <c r="AE381" s="4"/>
      <c r="AF381" s="4"/>
    </row>
    <row r="382" spans="1:32">
      <c r="A382" s="56"/>
      <c r="B382" s="11"/>
      <c r="C382" s="11" t="s">
        <v>500</v>
      </c>
      <c r="D382" s="11"/>
      <c r="E382" s="11" t="s">
        <v>286</v>
      </c>
      <c r="F382" s="11">
        <v>2647531</v>
      </c>
      <c r="G382" s="11"/>
      <c r="H382" s="11"/>
      <c r="I382" s="11"/>
      <c r="J382" s="11">
        <v>508155.66000000108</v>
      </c>
      <c r="K382" s="11"/>
      <c r="M382" s="11">
        <v>5990</v>
      </c>
      <c r="N382" s="70"/>
      <c r="P382" s="201">
        <f t="shared" si="22"/>
        <v>84.834000000000174</v>
      </c>
      <c r="Q382" s="201"/>
      <c r="R382" s="201"/>
      <c r="S382" s="201"/>
      <c r="T382" s="201">
        <f t="shared" si="23"/>
        <v>441.99181969949916</v>
      </c>
      <c r="U382" s="11"/>
      <c r="V382" s="11"/>
      <c r="W382" s="11"/>
      <c r="Y382" s="11">
        <v>508155.66000000108</v>
      </c>
      <c r="Z382" s="11">
        <f t="shared" si="20"/>
        <v>641221.01</v>
      </c>
      <c r="AB382" s="11">
        <f t="shared" si="21"/>
        <v>324169.37</v>
      </c>
      <c r="AC382" s="11">
        <v>762952.21</v>
      </c>
      <c r="AD382" s="11"/>
      <c r="AE382" s="4"/>
      <c r="AF382" s="4"/>
    </row>
    <row r="383" spans="1:32">
      <c r="A383" s="56"/>
      <c r="B383" s="11"/>
      <c r="C383" s="11" t="s">
        <v>243</v>
      </c>
      <c r="D383" s="11"/>
      <c r="E383" s="11" t="s">
        <v>237</v>
      </c>
      <c r="F383" s="11">
        <v>149223</v>
      </c>
      <c r="G383" s="11"/>
      <c r="H383" s="11"/>
      <c r="I383" s="11"/>
      <c r="J383" s="11">
        <v>27674.159999999989</v>
      </c>
      <c r="K383" s="11"/>
      <c r="M383" s="11">
        <v>214</v>
      </c>
      <c r="N383" s="70"/>
      <c r="P383" s="201">
        <f t="shared" si="22"/>
        <v>129.31850467289715</v>
      </c>
      <c r="Q383" s="201"/>
      <c r="R383" s="201"/>
      <c r="S383" s="201"/>
      <c r="T383" s="201">
        <f t="shared" si="23"/>
        <v>697.30373831775705</v>
      </c>
      <c r="U383" s="11"/>
      <c r="V383" s="11"/>
      <c r="W383" s="11"/>
      <c r="Y383" s="11">
        <v>27674.159999999989</v>
      </c>
      <c r="Z383" s="11">
        <f t="shared" si="20"/>
        <v>34920.9</v>
      </c>
      <c r="AB383" s="11">
        <f t="shared" si="21"/>
        <v>17654.27</v>
      </c>
      <c r="AC383" s="11">
        <v>41550.379999999997</v>
      </c>
      <c r="AD383" s="11"/>
      <c r="AE383" s="4"/>
      <c r="AF383" s="4"/>
    </row>
    <row r="384" spans="1:32">
      <c r="A384" s="56"/>
      <c r="B384" s="11"/>
      <c r="C384" s="11" t="s">
        <v>1361</v>
      </c>
      <c r="D384" s="11"/>
      <c r="E384" s="11" t="s">
        <v>278</v>
      </c>
      <c r="F384" s="11">
        <v>1653</v>
      </c>
      <c r="G384" s="11"/>
      <c r="H384" s="11"/>
      <c r="I384" s="11"/>
      <c r="J384" s="11">
        <v>322.86</v>
      </c>
      <c r="K384" s="11"/>
      <c r="M384" s="11">
        <v>3</v>
      </c>
      <c r="N384" s="70"/>
      <c r="P384" s="201">
        <f t="shared" si="22"/>
        <v>107.62</v>
      </c>
      <c r="Q384" s="201"/>
      <c r="R384" s="201"/>
      <c r="S384" s="201"/>
      <c r="T384" s="201">
        <f t="shared" si="23"/>
        <v>551</v>
      </c>
      <c r="U384" s="11"/>
      <c r="V384" s="11"/>
      <c r="W384" s="11"/>
      <c r="Y384" s="11">
        <v>322.86</v>
      </c>
      <c r="Z384" s="11">
        <f t="shared" si="20"/>
        <v>407.4</v>
      </c>
      <c r="AB384" s="11">
        <f t="shared" si="21"/>
        <v>205.96</v>
      </c>
      <c r="AC384" s="11">
        <v>484.75</v>
      </c>
      <c r="AD384" s="11"/>
      <c r="AE384" s="4"/>
      <c r="AF384" s="4"/>
    </row>
    <row r="385" spans="1:32">
      <c r="A385" s="56"/>
      <c r="B385" s="11"/>
      <c r="C385" s="11" t="s">
        <v>360</v>
      </c>
      <c r="D385" s="11"/>
      <c r="E385" s="11" t="s">
        <v>286</v>
      </c>
      <c r="F385" s="11">
        <v>100</v>
      </c>
      <c r="G385" s="11"/>
      <c r="H385" s="11"/>
      <c r="I385" s="11"/>
      <c r="J385" s="11">
        <v>25.2</v>
      </c>
      <c r="K385" s="11"/>
      <c r="M385" s="11">
        <v>1</v>
      </c>
      <c r="N385" s="70"/>
      <c r="P385" s="201">
        <f t="shared" si="22"/>
        <v>25.2</v>
      </c>
      <c r="Q385" s="201"/>
      <c r="R385" s="201"/>
      <c r="S385" s="201"/>
      <c r="T385" s="201">
        <f t="shared" si="23"/>
        <v>100</v>
      </c>
      <c r="U385" s="11"/>
      <c r="V385" s="11"/>
      <c r="W385" s="11"/>
      <c r="Y385" s="11">
        <v>25.2</v>
      </c>
      <c r="Z385" s="11">
        <f t="shared" si="20"/>
        <v>31.8</v>
      </c>
      <c r="AB385" s="11">
        <f t="shared" si="21"/>
        <v>16.079999999999998</v>
      </c>
      <c r="AC385" s="11">
        <v>37.840000000000003</v>
      </c>
      <c r="AD385" s="11"/>
      <c r="AE385" s="4"/>
      <c r="AF385" s="4"/>
    </row>
    <row r="386" spans="1:32">
      <c r="A386" s="56"/>
      <c r="B386" s="11"/>
      <c r="C386" s="11" t="s">
        <v>360</v>
      </c>
      <c r="D386" s="11"/>
      <c r="E386" s="11" t="s">
        <v>298</v>
      </c>
      <c r="F386" s="11">
        <v>3401</v>
      </c>
      <c r="G386" s="11"/>
      <c r="H386" s="11"/>
      <c r="I386" s="11"/>
      <c r="J386" s="11">
        <v>670.51</v>
      </c>
      <c r="K386" s="11"/>
      <c r="M386" s="11">
        <v>6</v>
      </c>
      <c r="N386" s="70"/>
      <c r="P386" s="201">
        <f t="shared" si="22"/>
        <v>111.75166666666667</v>
      </c>
      <c r="Q386" s="201"/>
      <c r="R386" s="201"/>
      <c r="S386" s="201"/>
      <c r="T386" s="201">
        <f t="shared" si="23"/>
        <v>566.83333333333337</v>
      </c>
      <c r="U386" s="11"/>
      <c r="V386" s="11"/>
      <c r="W386" s="11"/>
      <c r="Y386" s="11">
        <v>670.51</v>
      </c>
      <c r="Z386" s="11">
        <f t="shared" si="20"/>
        <v>846.09</v>
      </c>
      <c r="AB386" s="11">
        <f t="shared" si="21"/>
        <v>427.74</v>
      </c>
      <c r="AC386" s="11">
        <v>1006.71</v>
      </c>
      <c r="AD386" s="11"/>
      <c r="AE386" s="4"/>
      <c r="AF386" s="4"/>
    </row>
    <row r="387" spans="1:32">
      <c r="A387" s="56"/>
      <c r="B387" s="11"/>
      <c r="C387" s="11" t="s">
        <v>360</v>
      </c>
      <c r="D387" s="11"/>
      <c r="E387" s="11" t="s">
        <v>538</v>
      </c>
      <c r="F387" s="11">
        <v>388502</v>
      </c>
      <c r="G387" s="11"/>
      <c r="H387" s="11"/>
      <c r="I387" s="11"/>
      <c r="J387" s="11">
        <v>75446.899999999892</v>
      </c>
      <c r="K387" s="11"/>
      <c r="M387" s="11">
        <v>745</v>
      </c>
      <c r="N387" s="70"/>
      <c r="P387" s="201">
        <f t="shared" si="22"/>
        <v>101.27100671140926</v>
      </c>
      <c r="Q387" s="201"/>
      <c r="R387" s="201"/>
      <c r="S387" s="201"/>
      <c r="T387" s="201">
        <f t="shared" si="23"/>
        <v>521.47919463087248</v>
      </c>
      <c r="U387" s="11"/>
      <c r="V387" s="11"/>
      <c r="W387" s="11"/>
      <c r="Y387" s="11">
        <v>75446.899999999892</v>
      </c>
      <c r="Z387" s="11">
        <f t="shared" si="20"/>
        <v>95203.38</v>
      </c>
      <c r="AB387" s="11">
        <f t="shared" si="21"/>
        <v>48130.080000000002</v>
      </c>
      <c r="AC387" s="11">
        <v>113277.06</v>
      </c>
      <c r="AD387" s="11"/>
      <c r="AE387" s="4"/>
      <c r="AF387" s="4"/>
    </row>
    <row r="388" spans="1:32">
      <c r="A388" s="56"/>
      <c r="B388" s="11"/>
      <c r="C388" s="11" t="s">
        <v>360</v>
      </c>
      <c r="D388" s="11"/>
      <c r="E388" s="11" t="s">
        <v>361</v>
      </c>
      <c r="F388" s="11">
        <v>1242</v>
      </c>
      <c r="G388" s="11"/>
      <c r="H388" s="11"/>
      <c r="I388" s="11"/>
      <c r="J388" s="11">
        <v>236.55</v>
      </c>
      <c r="K388" s="11"/>
      <c r="M388" s="11">
        <v>1</v>
      </c>
      <c r="N388" s="70"/>
      <c r="P388" s="201">
        <f t="shared" si="22"/>
        <v>236.55</v>
      </c>
      <c r="Q388" s="201"/>
      <c r="R388" s="201"/>
      <c r="S388" s="201"/>
      <c r="T388" s="201">
        <f t="shared" si="23"/>
        <v>1242</v>
      </c>
      <c r="U388" s="11"/>
      <c r="V388" s="11"/>
      <c r="W388" s="11"/>
      <c r="Y388" s="11">
        <v>236.55</v>
      </c>
      <c r="Z388" s="11">
        <f t="shared" si="20"/>
        <v>298.49</v>
      </c>
      <c r="AB388" s="11">
        <f t="shared" si="21"/>
        <v>150.9</v>
      </c>
      <c r="AC388" s="11">
        <v>355.16</v>
      </c>
      <c r="AD388" s="11"/>
      <c r="AE388" s="4"/>
      <c r="AF388" s="4"/>
    </row>
    <row r="389" spans="1:32">
      <c r="A389" s="56"/>
      <c r="B389" s="11"/>
      <c r="C389" s="11" t="s">
        <v>432</v>
      </c>
      <c r="D389" s="11"/>
      <c r="E389" s="11" t="s">
        <v>390</v>
      </c>
      <c r="F389" s="11">
        <v>486</v>
      </c>
      <c r="G389" s="11"/>
      <c r="H389" s="11"/>
      <c r="I389" s="11"/>
      <c r="J389" s="11">
        <v>95.41</v>
      </c>
      <c r="K389" s="11"/>
      <c r="M389" s="11">
        <v>1</v>
      </c>
      <c r="N389" s="70"/>
      <c r="P389" s="201">
        <f t="shared" si="22"/>
        <v>95.41</v>
      </c>
      <c r="Q389" s="201"/>
      <c r="R389" s="201"/>
      <c r="S389" s="201"/>
      <c r="T389" s="201">
        <f t="shared" si="23"/>
        <v>486</v>
      </c>
      <c r="U389" s="11"/>
      <c r="V389" s="11"/>
      <c r="W389" s="11"/>
      <c r="Y389" s="11">
        <v>95.41</v>
      </c>
      <c r="Z389" s="11">
        <f t="shared" si="20"/>
        <v>120.39</v>
      </c>
      <c r="AB389" s="11">
        <f t="shared" si="21"/>
        <v>60.87</v>
      </c>
      <c r="AC389" s="11">
        <v>143.25</v>
      </c>
      <c r="AD389" s="11"/>
      <c r="AE389" s="4"/>
      <c r="AF389" s="4"/>
    </row>
    <row r="390" spans="1:32">
      <c r="A390" s="56"/>
      <c r="B390" s="11"/>
      <c r="C390" s="11" t="s">
        <v>432</v>
      </c>
      <c r="D390" s="11"/>
      <c r="E390" s="11" t="s">
        <v>433</v>
      </c>
      <c r="F390" s="11">
        <v>1096075</v>
      </c>
      <c r="G390" s="11"/>
      <c r="H390" s="11"/>
      <c r="I390" s="11"/>
      <c r="J390" s="11">
        <v>202194.55999999988</v>
      </c>
      <c r="K390" s="11"/>
      <c r="M390" s="11">
        <v>1676</v>
      </c>
      <c r="N390" s="70"/>
      <c r="P390" s="201">
        <f t="shared" si="22"/>
        <v>120.64114558472546</v>
      </c>
      <c r="Q390" s="201"/>
      <c r="R390" s="201"/>
      <c r="S390" s="201"/>
      <c r="T390" s="201">
        <f t="shared" si="23"/>
        <v>653.98269689737469</v>
      </c>
      <c r="U390" s="11"/>
      <c r="V390" s="11"/>
      <c r="W390" s="11"/>
      <c r="Y390" s="11">
        <v>202194.55999999988</v>
      </c>
      <c r="Z390" s="11">
        <f t="shared" si="20"/>
        <v>255141.11</v>
      </c>
      <c r="AB390" s="11">
        <f t="shared" si="21"/>
        <v>128986.62</v>
      </c>
      <c r="AC390" s="11">
        <v>303577.82</v>
      </c>
      <c r="AD390" s="11"/>
      <c r="AE390" s="4"/>
      <c r="AF390" s="4"/>
    </row>
    <row r="391" spans="1:32">
      <c r="A391" s="56"/>
      <c r="B391" s="11"/>
      <c r="C391" s="11" t="s">
        <v>432</v>
      </c>
      <c r="D391" s="11"/>
      <c r="E391" s="11" t="s">
        <v>612</v>
      </c>
      <c r="F391" s="11"/>
      <c r="G391" s="11"/>
      <c r="H391" s="11"/>
      <c r="I391" s="11"/>
      <c r="J391" s="11">
        <v>4.8899999999999997</v>
      </c>
      <c r="K391" s="11"/>
      <c r="M391" s="11">
        <v>1</v>
      </c>
      <c r="N391" s="70"/>
      <c r="P391" s="201">
        <f t="shared" si="22"/>
        <v>4.8899999999999997</v>
      </c>
      <c r="Q391" s="201"/>
      <c r="R391" s="201"/>
      <c r="S391" s="201"/>
      <c r="T391" s="201">
        <f t="shared" si="23"/>
        <v>0</v>
      </c>
      <c r="U391" s="11"/>
      <c r="V391" s="11"/>
      <c r="W391" s="11"/>
      <c r="Y391" s="11">
        <v>4.8899999999999997</v>
      </c>
      <c r="Z391" s="11">
        <f t="shared" si="20"/>
        <v>6.17</v>
      </c>
      <c r="AB391" s="11">
        <f t="shared" si="21"/>
        <v>3.12</v>
      </c>
      <c r="AC391" s="11">
        <v>7.34</v>
      </c>
      <c r="AD391" s="11"/>
      <c r="AE391" s="4"/>
      <c r="AF391" s="4"/>
    </row>
    <row r="392" spans="1:32">
      <c r="A392" s="56"/>
      <c r="B392" s="11"/>
      <c r="C392" s="11" t="s">
        <v>597</v>
      </c>
      <c r="D392" s="11"/>
      <c r="E392" s="11" t="s">
        <v>598</v>
      </c>
      <c r="F392" s="11">
        <v>204636</v>
      </c>
      <c r="G392" s="11"/>
      <c r="H392" s="11"/>
      <c r="I392" s="11"/>
      <c r="J392" s="11">
        <v>39028.039999999972</v>
      </c>
      <c r="K392" s="11"/>
      <c r="M392" s="11">
        <v>344</v>
      </c>
      <c r="N392" s="70"/>
      <c r="P392" s="201">
        <f t="shared" si="22"/>
        <v>113.45360465116271</v>
      </c>
      <c r="Q392" s="201"/>
      <c r="R392" s="201"/>
      <c r="S392" s="201"/>
      <c r="T392" s="201">
        <f t="shared" si="23"/>
        <v>594.87209302325584</v>
      </c>
      <c r="U392" s="11"/>
      <c r="V392" s="11"/>
      <c r="W392" s="11"/>
      <c r="Y392" s="11">
        <v>39028.039999999972</v>
      </c>
      <c r="Z392" s="11">
        <f t="shared" si="20"/>
        <v>49247.9</v>
      </c>
      <c r="AB392" s="11">
        <f t="shared" si="21"/>
        <v>24897.279999999999</v>
      </c>
      <c r="AC392" s="11">
        <v>58597.26</v>
      </c>
      <c r="AD392" s="11"/>
      <c r="AE392" s="4"/>
      <c r="AF392" s="4"/>
    </row>
    <row r="393" spans="1:32">
      <c r="A393" s="56"/>
      <c r="B393" s="11"/>
      <c r="C393" s="11" t="s">
        <v>436</v>
      </c>
      <c r="D393" s="11"/>
      <c r="E393" s="11" t="s">
        <v>1362</v>
      </c>
      <c r="F393" s="11">
        <v>1352</v>
      </c>
      <c r="G393" s="11"/>
      <c r="H393" s="11"/>
      <c r="I393" s="11"/>
      <c r="J393" s="11">
        <v>256.77999999999997</v>
      </c>
      <c r="K393" s="11"/>
      <c r="M393" s="11">
        <v>1</v>
      </c>
      <c r="N393" s="70"/>
      <c r="P393" s="201">
        <f t="shared" si="22"/>
        <v>256.77999999999997</v>
      </c>
      <c r="Q393" s="201"/>
      <c r="R393" s="201"/>
      <c r="S393" s="201"/>
      <c r="T393" s="201">
        <f t="shared" si="23"/>
        <v>1352</v>
      </c>
      <c r="U393" s="11"/>
      <c r="V393" s="11"/>
      <c r="W393" s="11"/>
      <c r="Y393" s="11">
        <v>256.77999999999997</v>
      </c>
      <c r="Z393" s="11">
        <f t="shared" si="20"/>
        <v>324.02</v>
      </c>
      <c r="AB393" s="11">
        <f t="shared" si="21"/>
        <v>163.81</v>
      </c>
      <c r="AC393" s="11">
        <v>385.53</v>
      </c>
      <c r="AD393" s="11"/>
      <c r="AE393" s="4"/>
      <c r="AF393" s="4"/>
    </row>
    <row r="394" spans="1:32">
      <c r="A394" s="56"/>
      <c r="B394" s="11"/>
      <c r="C394" s="11" t="s">
        <v>436</v>
      </c>
      <c r="D394" s="11"/>
      <c r="E394" s="11" t="s">
        <v>437</v>
      </c>
      <c r="F394" s="11">
        <v>372116</v>
      </c>
      <c r="G394" s="11"/>
      <c r="H394" s="11"/>
      <c r="I394" s="11"/>
      <c r="J394" s="11">
        <v>68482.899999999994</v>
      </c>
      <c r="K394" s="11"/>
      <c r="M394" s="11">
        <v>499</v>
      </c>
      <c r="N394" s="70"/>
      <c r="P394" s="201">
        <f t="shared" si="22"/>
        <v>137.24028056112223</v>
      </c>
      <c r="Q394" s="201"/>
      <c r="R394" s="201"/>
      <c r="S394" s="201"/>
      <c r="T394" s="201">
        <f t="shared" si="23"/>
        <v>745.72344689378758</v>
      </c>
      <c r="U394" s="11"/>
      <c r="V394" s="11"/>
      <c r="W394" s="11"/>
      <c r="Y394" s="11">
        <v>68482.899999999994</v>
      </c>
      <c r="Z394" s="11">
        <f t="shared" si="20"/>
        <v>86415.79</v>
      </c>
      <c r="AB394" s="11">
        <f t="shared" si="21"/>
        <v>43687.519999999997</v>
      </c>
      <c r="AC394" s="11">
        <v>102821.21</v>
      </c>
      <c r="AD394" s="11"/>
      <c r="AE394" s="4"/>
      <c r="AF394" s="4"/>
    </row>
    <row r="395" spans="1:32">
      <c r="A395" s="56"/>
      <c r="B395" s="11"/>
      <c r="C395" s="11" t="s">
        <v>599</v>
      </c>
      <c r="D395" s="11"/>
      <c r="E395" s="11" t="s">
        <v>600</v>
      </c>
      <c r="F395" s="11">
        <v>223693</v>
      </c>
      <c r="G395" s="11"/>
      <c r="H395" s="11"/>
      <c r="I395" s="11"/>
      <c r="J395" s="11">
        <v>40973.660000000033</v>
      </c>
      <c r="K395" s="11"/>
      <c r="M395" s="11">
        <v>304</v>
      </c>
      <c r="N395" s="70"/>
      <c r="P395" s="201">
        <f t="shared" si="22"/>
        <v>134.78177631578959</v>
      </c>
      <c r="Q395" s="201"/>
      <c r="R395" s="201"/>
      <c r="S395" s="201"/>
      <c r="T395" s="201">
        <f t="shared" si="23"/>
        <v>735.83223684210532</v>
      </c>
      <c r="U395" s="11"/>
      <c r="V395" s="11"/>
      <c r="W395" s="11"/>
      <c r="Y395" s="11">
        <v>40973.660000000033</v>
      </c>
      <c r="Z395" s="11">
        <f t="shared" si="20"/>
        <v>51703</v>
      </c>
      <c r="AB395" s="11">
        <f t="shared" si="21"/>
        <v>26138.46</v>
      </c>
      <c r="AC395" s="11">
        <v>61518.44</v>
      </c>
      <c r="AD395" s="11"/>
      <c r="AE395" s="4"/>
      <c r="AF395" s="4"/>
    </row>
    <row r="396" spans="1:32">
      <c r="A396" s="56"/>
      <c r="B396" s="11"/>
      <c r="C396" s="11" t="s">
        <v>1276</v>
      </c>
      <c r="D396" s="11"/>
      <c r="E396" s="11" t="s">
        <v>208</v>
      </c>
      <c r="F396" s="11">
        <v>444392</v>
      </c>
      <c r="G396" s="11"/>
      <c r="H396" s="11"/>
      <c r="I396" s="11"/>
      <c r="J396" s="11">
        <v>87464.970000000219</v>
      </c>
      <c r="K396" s="11"/>
      <c r="M396" s="11">
        <v>1177</v>
      </c>
      <c r="N396" s="70"/>
      <c r="P396" s="201">
        <f t="shared" si="22"/>
        <v>74.311784197111493</v>
      </c>
      <c r="Q396" s="201"/>
      <c r="R396" s="201"/>
      <c r="S396" s="201"/>
      <c r="T396" s="201">
        <f t="shared" si="23"/>
        <v>377.56329651656756</v>
      </c>
      <c r="U396" s="11"/>
      <c r="V396" s="11"/>
      <c r="W396" s="11"/>
      <c r="Y396" s="11">
        <v>87464.970000000219</v>
      </c>
      <c r="Z396" s="11">
        <f t="shared" si="20"/>
        <v>110368.5</v>
      </c>
      <c r="AB396" s="11">
        <f t="shared" si="21"/>
        <v>55796.81</v>
      </c>
      <c r="AC396" s="11">
        <v>131321.16</v>
      </c>
      <c r="AD396" s="11"/>
      <c r="AE396" s="4"/>
      <c r="AF396" s="4"/>
    </row>
    <row r="397" spans="1:32">
      <c r="A397" s="56"/>
      <c r="B397" s="11"/>
      <c r="C397" s="11" t="s">
        <v>1241</v>
      </c>
      <c r="D397" s="11"/>
      <c r="E397" s="11" t="s">
        <v>208</v>
      </c>
      <c r="F397" s="11">
        <v>29560</v>
      </c>
      <c r="G397" s="11"/>
      <c r="H397" s="11"/>
      <c r="I397" s="11"/>
      <c r="J397" s="11">
        <v>5936.11</v>
      </c>
      <c r="K397" s="11"/>
      <c r="M397" s="11">
        <v>102</v>
      </c>
      <c r="N397" s="70"/>
      <c r="P397" s="201">
        <f t="shared" si="22"/>
        <v>58.197156862745096</v>
      </c>
      <c r="Q397" s="201"/>
      <c r="R397" s="201"/>
      <c r="S397" s="201"/>
      <c r="T397" s="201">
        <f t="shared" si="23"/>
        <v>289.80392156862746</v>
      </c>
      <c r="U397" s="11"/>
      <c r="V397" s="11"/>
      <c r="W397" s="11"/>
      <c r="Y397" s="11">
        <v>5936.11</v>
      </c>
      <c r="Z397" s="11">
        <f t="shared" si="20"/>
        <v>7490.54</v>
      </c>
      <c r="AB397" s="11">
        <f t="shared" si="21"/>
        <v>3786.84</v>
      </c>
      <c r="AC397" s="11">
        <v>8912.56</v>
      </c>
      <c r="AD397" s="11"/>
      <c r="AE397" s="4"/>
      <c r="AF397" s="4"/>
    </row>
    <row r="398" spans="1:32">
      <c r="A398" s="56"/>
      <c r="B398" s="11"/>
      <c r="C398" s="11" t="s">
        <v>639</v>
      </c>
      <c r="D398" s="11"/>
      <c r="E398" s="11" t="s">
        <v>192</v>
      </c>
      <c r="F398" s="11">
        <v>1264621</v>
      </c>
      <c r="G398" s="11"/>
      <c r="H398" s="11"/>
      <c r="I398" s="11"/>
      <c r="J398" s="11">
        <v>243750.27999999977</v>
      </c>
      <c r="K398" s="11"/>
      <c r="M398" s="11">
        <v>2949</v>
      </c>
      <c r="N398" s="70"/>
      <c r="P398" s="201">
        <f t="shared" si="22"/>
        <v>82.655232282129461</v>
      </c>
      <c r="Q398" s="201"/>
      <c r="R398" s="201"/>
      <c r="S398" s="201"/>
      <c r="T398" s="201">
        <f t="shared" si="23"/>
        <v>428.83045100033911</v>
      </c>
      <c r="U398" s="11"/>
      <c r="V398" s="11"/>
      <c r="W398" s="11"/>
      <c r="Y398" s="11">
        <v>243750.27999999977</v>
      </c>
      <c r="Z398" s="11">
        <f t="shared" si="20"/>
        <v>307578.59000000003</v>
      </c>
      <c r="AB398" s="11">
        <f t="shared" si="21"/>
        <v>155496.4</v>
      </c>
      <c r="AC398" s="11">
        <v>365970.17</v>
      </c>
      <c r="AD398" s="11"/>
      <c r="AE398" s="4"/>
      <c r="AF398" s="4"/>
    </row>
    <row r="399" spans="1:32">
      <c r="A399" s="56"/>
      <c r="B399" s="11"/>
      <c r="C399" s="11" t="s">
        <v>639</v>
      </c>
      <c r="D399" s="11"/>
      <c r="E399" s="11" t="s">
        <v>374</v>
      </c>
      <c r="F399" s="11">
        <v>330</v>
      </c>
      <c r="G399" s="11"/>
      <c r="H399" s="11"/>
      <c r="I399" s="11"/>
      <c r="J399" s="11">
        <v>66.66</v>
      </c>
      <c r="K399" s="11"/>
      <c r="M399" s="11">
        <v>1</v>
      </c>
      <c r="N399" s="70"/>
      <c r="P399" s="201">
        <f t="shared" si="22"/>
        <v>66.66</v>
      </c>
      <c r="Q399" s="201"/>
      <c r="R399" s="201"/>
      <c r="S399" s="201"/>
      <c r="T399" s="201">
        <f t="shared" si="23"/>
        <v>330</v>
      </c>
      <c r="U399" s="11"/>
      <c r="V399" s="11"/>
      <c r="W399" s="11"/>
      <c r="Y399" s="11">
        <v>66.66</v>
      </c>
      <c r="Z399" s="11">
        <f t="shared" si="20"/>
        <v>84.12</v>
      </c>
      <c r="AB399" s="11">
        <f t="shared" si="21"/>
        <v>42.52</v>
      </c>
      <c r="AC399" s="11">
        <v>100.08</v>
      </c>
      <c r="AD399" s="11"/>
      <c r="AE399" s="4"/>
      <c r="AF399" s="4"/>
    </row>
    <row r="400" spans="1:32">
      <c r="A400" s="56"/>
      <c r="B400" s="11"/>
      <c r="C400" s="11" t="s">
        <v>1363</v>
      </c>
      <c r="D400" s="11"/>
      <c r="E400" s="11" t="s">
        <v>612</v>
      </c>
      <c r="F400" s="11">
        <v>2428</v>
      </c>
      <c r="G400" s="11"/>
      <c r="H400" s="11"/>
      <c r="I400" s="11"/>
      <c r="J400" s="11">
        <v>408.33</v>
      </c>
      <c r="K400" s="11"/>
      <c r="M400" s="11">
        <v>5</v>
      </c>
      <c r="N400" s="70"/>
      <c r="P400" s="201">
        <f t="shared" si="22"/>
        <v>81.665999999999997</v>
      </c>
      <c r="Q400" s="201"/>
      <c r="R400" s="201"/>
      <c r="S400" s="201"/>
      <c r="T400" s="201">
        <f t="shared" si="23"/>
        <v>485.6</v>
      </c>
      <c r="U400" s="11"/>
      <c r="V400" s="11"/>
      <c r="W400" s="11"/>
      <c r="Y400" s="11">
        <v>408.33</v>
      </c>
      <c r="Z400" s="11">
        <f t="shared" si="20"/>
        <v>515.26</v>
      </c>
      <c r="AB400" s="11">
        <f t="shared" si="21"/>
        <v>260.49</v>
      </c>
      <c r="AC400" s="11">
        <v>613.07000000000005</v>
      </c>
      <c r="AD400" s="11"/>
      <c r="AE400" s="4"/>
      <c r="AF400" s="4"/>
    </row>
    <row r="401" spans="1:32">
      <c r="A401" s="56"/>
      <c r="B401" s="11"/>
      <c r="C401" s="11" t="s">
        <v>562</v>
      </c>
      <c r="D401" s="11"/>
      <c r="E401" s="11" t="s">
        <v>192</v>
      </c>
      <c r="F401" s="11">
        <v>217</v>
      </c>
      <c r="G401" s="11"/>
      <c r="H401" s="11"/>
      <c r="I401" s="11"/>
      <c r="J401" s="11">
        <v>45.73</v>
      </c>
      <c r="K401" s="11"/>
      <c r="M401" s="11">
        <v>1</v>
      </c>
      <c r="N401" s="70"/>
      <c r="P401" s="201">
        <f t="shared" si="22"/>
        <v>45.73</v>
      </c>
      <c r="Q401" s="201"/>
      <c r="R401" s="201"/>
      <c r="S401" s="201"/>
      <c r="T401" s="201">
        <f t="shared" si="23"/>
        <v>217</v>
      </c>
      <c r="U401" s="11"/>
      <c r="V401" s="11"/>
      <c r="W401" s="11"/>
      <c r="Y401" s="11">
        <v>45.73</v>
      </c>
      <c r="Z401" s="11">
        <f t="shared" si="20"/>
        <v>57.7</v>
      </c>
      <c r="AB401" s="11">
        <f t="shared" si="21"/>
        <v>29.17</v>
      </c>
      <c r="AC401" s="11">
        <v>68.66</v>
      </c>
      <c r="AD401" s="11"/>
      <c r="AE401" s="4"/>
      <c r="AF401" s="4"/>
    </row>
    <row r="402" spans="1:32">
      <c r="A402" s="56"/>
      <c r="B402" s="11"/>
      <c r="C402" s="11" t="s">
        <v>562</v>
      </c>
      <c r="D402" s="11"/>
      <c r="E402" s="11" t="s">
        <v>1364</v>
      </c>
      <c r="F402" s="11">
        <v>141</v>
      </c>
      <c r="G402" s="11"/>
      <c r="H402" s="11"/>
      <c r="I402" s="11"/>
      <c r="J402" s="11">
        <v>31.62</v>
      </c>
      <c r="K402" s="11"/>
      <c r="M402" s="11">
        <v>1</v>
      </c>
      <c r="N402" s="70"/>
      <c r="P402" s="201">
        <f t="shared" si="22"/>
        <v>31.62</v>
      </c>
      <c r="Q402" s="201"/>
      <c r="R402" s="201"/>
      <c r="S402" s="201"/>
      <c r="T402" s="201">
        <f t="shared" si="23"/>
        <v>141</v>
      </c>
      <c r="U402" s="11"/>
      <c r="V402" s="11"/>
      <c r="W402" s="11"/>
      <c r="Y402" s="11">
        <v>31.62</v>
      </c>
      <c r="Z402" s="11">
        <f t="shared" si="20"/>
        <v>39.9</v>
      </c>
      <c r="AB402" s="11">
        <f t="shared" si="21"/>
        <v>20.170000000000002</v>
      </c>
      <c r="AC402" s="11">
        <v>47.47</v>
      </c>
      <c r="AD402" s="11"/>
      <c r="AE402" s="4"/>
      <c r="AF402" s="4"/>
    </row>
    <row r="403" spans="1:32">
      <c r="A403" s="56"/>
      <c r="B403" s="11"/>
      <c r="C403" s="11" t="s">
        <v>562</v>
      </c>
      <c r="D403" s="11"/>
      <c r="E403" s="11" t="s">
        <v>374</v>
      </c>
      <c r="F403" s="11">
        <v>2002269</v>
      </c>
      <c r="G403" s="11"/>
      <c r="H403" s="11"/>
      <c r="I403" s="11"/>
      <c r="J403" s="11">
        <v>403232.14000000298</v>
      </c>
      <c r="K403" s="11"/>
      <c r="M403" s="11">
        <v>8044</v>
      </c>
      <c r="N403" s="70"/>
      <c r="P403" s="201">
        <f t="shared" si="22"/>
        <v>50.128311785181872</v>
      </c>
      <c r="Q403" s="201"/>
      <c r="R403" s="201"/>
      <c r="S403" s="201"/>
      <c r="T403" s="201">
        <f t="shared" si="23"/>
        <v>248.91459472899055</v>
      </c>
      <c r="U403" s="11"/>
      <c r="V403" s="11"/>
      <c r="W403" s="11"/>
      <c r="Y403" s="11">
        <v>403232.14000000298</v>
      </c>
      <c r="Z403" s="11">
        <f t="shared" si="20"/>
        <v>508822.28</v>
      </c>
      <c r="AB403" s="11">
        <f t="shared" si="21"/>
        <v>257235.17</v>
      </c>
      <c r="AC403" s="11">
        <v>605418.53</v>
      </c>
      <c r="AD403" s="11"/>
      <c r="AE403" s="4"/>
      <c r="AF403" s="4"/>
    </row>
    <row r="404" spans="1:32">
      <c r="A404" s="56"/>
      <c r="B404" s="11"/>
      <c r="C404" s="11" t="s">
        <v>343</v>
      </c>
      <c r="D404" s="11"/>
      <c r="E404" s="11" t="s">
        <v>344</v>
      </c>
      <c r="F404" s="11">
        <v>1670614</v>
      </c>
      <c r="G404" s="11"/>
      <c r="H404" s="11"/>
      <c r="I404" s="11"/>
      <c r="J404" s="11">
        <v>315024.62</v>
      </c>
      <c r="K404" s="11"/>
      <c r="M404" s="11">
        <v>3443</v>
      </c>
      <c r="N404" s="70"/>
      <c r="P404" s="201">
        <f t="shared" si="22"/>
        <v>91.497130409526576</v>
      </c>
      <c r="Q404" s="201"/>
      <c r="R404" s="201"/>
      <c r="S404" s="201"/>
      <c r="T404" s="201">
        <f t="shared" si="23"/>
        <v>485.22044728434503</v>
      </c>
      <c r="U404" s="11"/>
      <c r="V404" s="11"/>
      <c r="W404" s="11"/>
      <c r="Y404" s="11">
        <v>315024.62</v>
      </c>
      <c r="Z404" s="11">
        <f t="shared" si="20"/>
        <v>397516.79</v>
      </c>
      <c r="AB404" s="11">
        <f t="shared" si="21"/>
        <v>200964.67</v>
      </c>
      <c r="AC404" s="11">
        <v>472982.49</v>
      </c>
      <c r="AD404" s="11"/>
      <c r="AE404" s="4"/>
      <c r="AF404" s="4"/>
    </row>
    <row r="405" spans="1:32">
      <c r="A405" s="56"/>
      <c r="B405" s="11"/>
      <c r="C405" s="11" t="s">
        <v>343</v>
      </c>
      <c r="D405" s="11"/>
      <c r="E405" s="11" t="s">
        <v>361</v>
      </c>
      <c r="F405" s="11">
        <v>217</v>
      </c>
      <c r="G405" s="11"/>
      <c r="H405" s="11"/>
      <c r="I405" s="11"/>
      <c r="J405" s="11">
        <v>46.32</v>
      </c>
      <c r="K405" s="11"/>
      <c r="M405" s="11">
        <v>1</v>
      </c>
      <c r="N405" s="70"/>
      <c r="P405" s="201">
        <f t="shared" si="22"/>
        <v>46.32</v>
      </c>
      <c r="Q405" s="201"/>
      <c r="R405" s="201"/>
      <c r="S405" s="201"/>
      <c r="T405" s="201">
        <f t="shared" si="23"/>
        <v>217</v>
      </c>
      <c r="U405" s="11"/>
      <c r="V405" s="11"/>
      <c r="W405" s="11"/>
      <c r="Y405" s="11">
        <v>46.32</v>
      </c>
      <c r="Z405" s="11">
        <f t="shared" si="20"/>
        <v>58.45</v>
      </c>
      <c r="AB405" s="11">
        <f t="shared" si="21"/>
        <v>29.55</v>
      </c>
      <c r="AC405" s="11">
        <v>69.55</v>
      </c>
      <c r="AD405" s="11"/>
      <c r="AE405" s="4"/>
      <c r="AF405" s="4"/>
    </row>
    <row r="406" spans="1:32">
      <c r="A406" s="56"/>
      <c r="B406" s="11"/>
      <c r="C406" s="11" t="s">
        <v>1365</v>
      </c>
      <c r="D406" s="11"/>
      <c r="E406" s="11" t="s">
        <v>284</v>
      </c>
      <c r="F406" s="11">
        <v>6200</v>
      </c>
      <c r="G406" s="11"/>
      <c r="H406" s="11"/>
      <c r="I406" s="11"/>
      <c r="J406" s="11">
        <v>1186.97</v>
      </c>
      <c r="K406" s="11"/>
      <c r="M406" s="11">
        <v>7</v>
      </c>
      <c r="N406" s="70"/>
      <c r="P406" s="201">
        <f t="shared" si="22"/>
        <v>169.56714285714287</v>
      </c>
      <c r="Q406" s="201"/>
      <c r="R406" s="201"/>
      <c r="S406" s="201"/>
      <c r="T406" s="201">
        <f t="shared" si="23"/>
        <v>885.71428571428567</v>
      </c>
      <c r="U406" s="11"/>
      <c r="V406" s="11"/>
      <c r="W406" s="11"/>
      <c r="Y406" s="11">
        <v>1186.97</v>
      </c>
      <c r="Z406" s="11">
        <f t="shared" ref="Z406:Z469" si="24">ROUND($Z$629*Y406/$Y$629,2)</f>
        <v>1497.79</v>
      </c>
      <c r="AB406" s="11">
        <f t="shared" ref="AB406:AB469" si="25">ROUND($AB$629*Y406/$Y$629,2)</f>
        <v>757.21</v>
      </c>
      <c r="AC406" s="11">
        <v>1782.13</v>
      </c>
      <c r="AD406" s="11"/>
      <c r="AE406" s="4"/>
      <c r="AF406" s="4"/>
    </row>
    <row r="407" spans="1:32">
      <c r="A407" s="56"/>
      <c r="B407" s="11"/>
      <c r="C407" s="11" t="s">
        <v>1366</v>
      </c>
      <c r="D407" s="11"/>
      <c r="E407" s="11" t="s">
        <v>275</v>
      </c>
      <c r="F407" s="11">
        <v>8931</v>
      </c>
      <c r="G407" s="11"/>
      <c r="H407" s="11"/>
      <c r="I407" s="11"/>
      <c r="J407" s="11">
        <v>1423.7500000000002</v>
      </c>
      <c r="K407" s="11"/>
      <c r="M407" s="11">
        <v>10</v>
      </c>
      <c r="N407" s="70"/>
      <c r="P407" s="201">
        <f t="shared" ref="P407:P470" si="26">J407/M407</f>
        <v>142.37500000000003</v>
      </c>
      <c r="Q407" s="201"/>
      <c r="R407" s="201"/>
      <c r="S407" s="201"/>
      <c r="T407" s="201">
        <f t="shared" ref="T407:T470" si="27">F407/M407</f>
        <v>893.1</v>
      </c>
      <c r="U407" s="11"/>
      <c r="V407" s="11"/>
      <c r="W407" s="11"/>
      <c r="Y407" s="11">
        <v>1423.7500000000002</v>
      </c>
      <c r="Z407" s="11">
        <f t="shared" si="24"/>
        <v>1796.57</v>
      </c>
      <c r="AB407" s="11">
        <f t="shared" si="25"/>
        <v>908.26</v>
      </c>
      <c r="AC407" s="11">
        <v>2137.64</v>
      </c>
      <c r="AD407" s="11"/>
      <c r="AE407" s="4"/>
      <c r="AF407" s="4"/>
    </row>
    <row r="408" spans="1:32">
      <c r="A408" s="56"/>
      <c r="B408" s="11"/>
      <c r="C408" s="11" t="s">
        <v>1242</v>
      </c>
      <c r="D408" s="11"/>
      <c r="E408" s="11" t="s">
        <v>249</v>
      </c>
      <c r="F408" s="11">
        <v>4093</v>
      </c>
      <c r="G408" s="11"/>
      <c r="H408" s="11"/>
      <c r="I408" s="11"/>
      <c r="J408" s="11">
        <v>784.81</v>
      </c>
      <c r="K408" s="11"/>
      <c r="M408" s="11">
        <v>4</v>
      </c>
      <c r="N408" s="70"/>
      <c r="P408" s="201">
        <f t="shared" si="26"/>
        <v>196.20249999999999</v>
      </c>
      <c r="Q408" s="201"/>
      <c r="R408" s="201"/>
      <c r="S408" s="201"/>
      <c r="T408" s="201">
        <f t="shared" si="27"/>
        <v>1023.25</v>
      </c>
      <c r="U408" s="11"/>
      <c r="V408" s="11"/>
      <c r="W408" s="11"/>
      <c r="Y408" s="11">
        <v>784.81</v>
      </c>
      <c r="Z408" s="11">
        <f t="shared" si="24"/>
        <v>990.32</v>
      </c>
      <c r="AB408" s="11">
        <f t="shared" si="25"/>
        <v>500.66</v>
      </c>
      <c r="AC408" s="11">
        <v>1178.33</v>
      </c>
      <c r="AD408" s="11"/>
      <c r="AE408" s="4"/>
      <c r="AF408" s="4"/>
    </row>
    <row r="409" spans="1:32">
      <c r="A409" s="56"/>
      <c r="B409" s="11"/>
      <c r="C409" s="11" t="s">
        <v>345</v>
      </c>
      <c r="D409" s="11"/>
      <c r="E409" s="11" t="s">
        <v>192</v>
      </c>
      <c r="F409" s="11">
        <v>379</v>
      </c>
      <c r="G409" s="11"/>
      <c r="H409" s="11"/>
      <c r="I409" s="11"/>
      <c r="J409" s="11">
        <v>82.35</v>
      </c>
      <c r="K409" s="11"/>
      <c r="M409" s="11">
        <v>2</v>
      </c>
      <c r="N409" s="70"/>
      <c r="P409" s="201">
        <f t="shared" si="26"/>
        <v>41.174999999999997</v>
      </c>
      <c r="Q409" s="201"/>
      <c r="R409" s="201"/>
      <c r="S409" s="201"/>
      <c r="T409" s="201">
        <f t="shared" si="27"/>
        <v>189.5</v>
      </c>
      <c r="U409" s="11"/>
      <c r="V409" s="11"/>
      <c r="W409" s="11"/>
      <c r="Y409" s="11">
        <v>82.35</v>
      </c>
      <c r="Z409" s="11">
        <f t="shared" si="24"/>
        <v>103.91</v>
      </c>
      <c r="AB409" s="11">
        <f t="shared" si="25"/>
        <v>52.53</v>
      </c>
      <c r="AC409" s="11">
        <v>123.64</v>
      </c>
      <c r="AD409" s="11"/>
      <c r="AE409" s="4"/>
      <c r="AF409" s="4"/>
    </row>
    <row r="410" spans="1:32">
      <c r="A410" s="56"/>
      <c r="B410" s="11"/>
      <c r="C410" s="11" t="s">
        <v>345</v>
      </c>
      <c r="D410" s="11"/>
      <c r="E410" s="11" t="s">
        <v>346</v>
      </c>
      <c r="F410" s="11">
        <v>6519913</v>
      </c>
      <c r="G410" s="11"/>
      <c r="H410" s="11"/>
      <c r="I410" s="11"/>
      <c r="J410" s="11">
        <v>1289887.2099999923</v>
      </c>
      <c r="K410" s="11"/>
      <c r="M410" s="11">
        <v>20535</v>
      </c>
      <c r="N410" s="70"/>
      <c r="P410" s="201">
        <f t="shared" si="26"/>
        <v>62.814083759434737</v>
      </c>
      <c r="Q410" s="201"/>
      <c r="R410" s="201"/>
      <c r="S410" s="201"/>
      <c r="T410" s="201">
        <f t="shared" si="27"/>
        <v>317.50245921597275</v>
      </c>
      <c r="U410" s="11"/>
      <c r="V410" s="11"/>
      <c r="W410" s="11"/>
      <c r="Y410" s="11">
        <v>1289887.2099999923</v>
      </c>
      <c r="Z410" s="11">
        <f t="shared" si="24"/>
        <v>1627656.33</v>
      </c>
      <c r="AB410" s="11">
        <f t="shared" si="25"/>
        <v>822861.89</v>
      </c>
      <c r="AC410" s="11">
        <v>1936655.19</v>
      </c>
      <c r="AD410" s="11"/>
      <c r="AE410" s="4"/>
      <c r="AF410" s="4"/>
    </row>
    <row r="411" spans="1:32">
      <c r="A411" s="56"/>
      <c r="B411" s="11"/>
      <c r="C411" s="11" t="s">
        <v>345</v>
      </c>
      <c r="D411" s="11"/>
      <c r="E411" s="11" t="s">
        <v>402</v>
      </c>
      <c r="F411" s="11">
        <v>258</v>
      </c>
      <c r="G411" s="11"/>
      <c r="H411" s="11"/>
      <c r="I411" s="11"/>
      <c r="J411" s="11">
        <v>59.13</v>
      </c>
      <c r="K411" s="11"/>
      <c r="M411" s="11">
        <v>2</v>
      </c>
      <c r="N411" s="70"/>
      <c r="P411" s="201">
        <f t="shared" si="26"/>
        <v>29.565000000000001</v>
      </c>
      <c r="Q411" s="201"/>
      <c r="R411" s="201"/>
      <c r="S411" s="201"/>
      <c r="T411" s="201">
        <f t="shared" si="27"/>
        <v>129</v>
      </c>
      <c r="U411" s="11"/>
      <c r="V411" s="11"/>
      <c r="W411" s="11"/>
      <c r="Y411" s="11">
        <v>59.13</v>
      </c>
      <c r="Z411" s="11">
        <f t="shared" si="24"/>
        <v>74.61</v>
      </c>
      <c r="AB411" s="11">
        <f t="shared" si="25"/>
        <v>37.72</v>
      </c>
      <c r="AC411" s="11">
        <v>88.78</v>
      </c>
      <c r="AD411" s="11"/>
      <c r="AE411" s="4"/>
      <c r="AF411" s="4"/>
    </row>
    <row r="412" spans="1:32">
      <c r="A412" s="56"/>
      <c r="B412" s="11"/>
      <c r="C412" s="11" t="s">
        <v>345</v>
      </c>
      <c r="D412" s="11"/>
      <c r="E412" s="11" t="s">
        <v>418</v>
      </c>
      <c r="F412" s="11">
        <v>443</v>
      </c>
      <c r="G412" s="11"/>
      <c r="H412" s="11"/>
      <c r="I412" s="11"/>
      <c r="J412" s="11">
        <v>93.49</v>
      </c>
      <c r="K412" s="11"/>
      <c r="M412" s="11">
        <v>2</v>
      </c>
      <c r="N412" s="70"/>
      <c r="P412" s="201">
        <f t="shared" si="26"/>
        <v>46.744999999999997</v>
      </c>
      <c r="Q412" s="201"/>
      <c r="R412" s="201"/>
      <c r="S412" s="201"/>
      <c r="T412" s="201">
        <f t="shared" si="27"/>
        <v>221.5</v>
      </c>
      <c r="U412" s="11"/>
      <c r="V412" s="11"/>
      <c r="W412" s="11"/>
      <c r="Y412" s="11">
        <v>93.49</v>
      </c>
      <c r="Z412" s="11">
        <f t="shared" si="24"/>
        <v>117.97</v>
      </c>
      <c r="AB412" s="11">
        <f t="shared" si="25"/>
        <v>59.64</v>
      </c>
      <c r="AC412" s="11">
        <v>140.37</v>
      </c>
      <c r="AD412" s="11"/>
      <c r="AE412" s="4"/>
      <c r="AF412" s="4"/>
    </row>
    <row r="413" spans="1:32">
      <c r="A413" s="56"/>
      <c r="B413" s="11"/>
      <c r="C413" s="11" t="s">
        <v>345</v>
      </c>
      <c r="D413" s="11"/>
      <c r="E413" s="11" t="s">
        <v>1367</v>
      </c>
      <c r="F413" s="11">
        <v>239</v>
      </c>
      <c r="G413" s="11"/>
      <c r="H413" s="11"/>
      <c r="I413" s="11"/>
      <c r="J413" s="11">
        <v>50.39</v>
      </c>
      <c r="K413" s="11"/>
      <c r="M413" s="11">
        <v>1</v>
      </c>
      <c r="N413" s="70"/>
      <c r="P413" s="201">
        <f t="shared" si="26"/>
        <v>50.39</v>
      </c>
      <c r="Q413" s="201"/>
      <c r="R413" s="201"/>
      <c r="S413" s="201"/>
      <c r="T413" s="201">
        <f t="shared" si="27"/>
        <v>239</v>
      </c>
      <c r="U413" s="11"/>
      <c r="V413" s="11"/>
      <c r="W413" s="11"/>
      <c r="Y413" s="11">
        <v>50.39</v>
      </c>
      <c r="Z413" s="11">
        <f t="shared" si="24"/>
        <v>63.59</v>
      </c>
      <c r="AB413" s="11">
        <f t="shared" si="25"/>
        <v>32.15</v>
      </c>
      <c r="AC413" s="11">
        <v>75.66</v>
      </c>
      <c r="AD413" s="11"/>
      <c r="AE413" s="4"/>
      <c r="AF413" s="4"/>
    </row>
    <row r="414" spans="1:32">
      <c r="A414" s="56"/>
      <c r="B414" s="11"/>
      <c r="C414" s="11" t="s">
        <v>347</v>
      </c>
      <c r="D414" s="11"/>
      <c r="E414" s="11" t="s">
        <v>348</v>
      </c>
      <c r="F414" s="11">
        <v>441969</v>
      </c>
      <c r="G414" s="11"/>
      <c r="H414" s="11"/>
      <c r="I414" s="11"/>
      <c r="J414" s="11">
        <v>85365.2600000003</v>
      </c>
      <c r="K414" s="11"/>
      <c r="M414" s="11">
        <v>1181</v>
      </c>
      <c r="N414" s="70"/>
      <c r="P414" s="201">
        <f t="shared" si="26"/>
        <v>72.282184589331337</v>
      </c>
      <c r="Q414" s="201"/>
      <c r="R414" s="201"/>
      <c r="S414" s="201"/>
      <c r="T414" s="201">
        <f t="shared" si="27"/>
        <v>374.23285351397124</v>
      </c>
      <c r="U414" s="11"/>
      <c r="V414" s="11"/>
      <c r="W414" s="11"/>
      <c r="Y414" s="11">
        <v>85365.2600000003</v>
      </c>
      <c r="Z414" s="11">
        <f t="shared" si="24"/>
        <v>107718.96</v>
      </c>
      <c r="AB414" s="11">
        <f t="shared" si="25"/>
        <v>54457.33</v>
      </c>
      <c r="AC414" s="11">
        <v>128168.63</v>
      </c>
      <c r="AD414" s="11"/>
      <c r="AE414" s="4"/>
      <c r="AF414" s="4"/>
    </row>
    <row r="415" spans="1:32">
      <c r="A415" s="56"/>
      <c r="B415" s="11"/>
      <c r="C415" s="11" t="s">
        <v>347</v>
      </c>
      <c r="D415" s="11"/>
      <c r="E415" s="11" t="s">
        <v>400</v>
      </c>
      <c r="F415" s="11">
        <v>796</v>
      </c>
      <c r="G415" s="11"/>
      <c r="H415" s="11"/>
      <c r="I415" s="11"/>
      <c r="J415" s="11">
        <v>153.04</v>
      </c>
      <c r="K415" s="11"/>
      <c r="M415" s="11">
        <v>1</v>
      </c>
      <c r="N415" s="70"/>
      <c r="P415" s="201">
        <f t="shared" si="26"/>
        <v>153.04</v>
      </c>
      <c r="Q415" s="201"/>
      <c r="R415" s="201"/>
      <c r="S415" s="201"/>
      <c r="T415" s="201">
        <f t="shared" si="27"/>
        <v>796</v>
      </c>
      <c r="U415" s="11"/>
      <c r="V415" s="11"/>
      <c r="W415" s="11"/>
      <c r="Y415" s="11">
        <v>153.04</v>
      </c>
      <c r="Z415" s="11">
        <f t="shared" si="24"/>
        <v>193.11</v>
      </c>
      <c r="AB415" s="11">
        <f t="shared" si="25"/>
        <v>97.63</v>
      </c>
      <c r="AC415" s="11">
        <v>229.78</v>
      </c>
      <c r="AD415" s="11"/>
      <c r="AE415" s="4"/>
      <c r="AF415" s="4"/>
    </row>
    <row r="416" spans="1:32">
      <c r="A416" s="56"/>
      <c r="B416" s="11"/>
      <c r="C416" s="11" t="s">
        <v>540</v>
      </c>
      <c r="D416" s="11"/>
      <c r="E416" s="11" t="s">
        <v>541</v>
      </c>
      <c r="F416" s="11">
        <v>149413</v>
      </c>
      <c r="G416" s="11"/>
      <c r="H416" s="11"/>
      <c r="I416" s="11"/>
      <c r="J416" s="11">
        <v>29062.499999999996</v>
      </c>
      <c r="K416" s="11"/>
      <c r="M416" s="11">
        <v>255</v>
      </c>
      <c r="N416" s="70"/>
      <c r="P416" s="201">
        <f t="shared" si="26"/>
        <v>113.9705882352941</v>
      </c>
      <c r="Q416" s="201"/>
      <c r="R416" s="201"/>
      <c r="S416" s="201"/>
      <c r="T416" s="201">
        <f t="shared" si="27"/>
        <v>585.93333333333328</v>
      </c>
      <c r="U416" s="11"/>
      <c r="V416" s="11"/>
      <c r="W416" s="11"/>
      <c r="Y416" s="11">
        <v>29062.499999999996</v>
      </c>
      <c r="Z416" s="11">
        <f t="shared" si="24"/>
        <v>36672.79</v>
      </c>
      <c r="AB416" s="11">
        <f t="shared" si="25"/>
        <v>18539.93</v>
      </c>
      <c r="AC416" s="11">
        <v>43634.85</v>
      </c>
      <c r="AD416" s="11"/>
      <c r="AE416" s="4"/>
      <c r="AF416" s="4"/>
    </row>
    <row r="417" spans="1:32">
      <c r="A417" s="56"/>
      <c r="B417" s="11"/>
      <c r="C417" s="11" t="s">
        <v>1368</v>
      </c>
      <c r="D417" s="11"/>
      <c r="E417" s="11" t="s">
        <v>400</v>
      </c>
      <c r="F417" s="11">
        <v>852</v>
      </c>
      <c r="G417" s="11"/>
      <c r="H417" s="11"/>
      <c r="I417" s="11"/>
      <c r="J417" s="11">
        <v>170.1</v>
      </c>
      <c r="K417" s="11"/>
      <c r="M417" s="11">
        <v>2</v>
      </c>
      <c r="N417" s="70"/>
      <c r="P417" s="201">
        <f t="shared" si="26"/>
        <v>85.05</v>
      </c>
      <c r="Q417" s="201"/>
      <c r="R417" s="201"/>
      <c r="S417" s="201"/>
      <c r="T417" s="201">
        <f t="shared" si="27"/>
        <v>426</v>
      </c>
      <c r="U417" s="11"/>
      <c r="V417" s="11"/>
      <c r="W417" s="11"/>
      <c r="Y417" s="11">
        <v>170.1</v>
      </c>
      <c r="Z417" s="11">
        <f t="shared" si="24"/>
        <v>214.64</v>
      </c>
      <c r="AB417" s="11">
        <f t="shared" si="25"/>
        <v>108.51</v>
      </c>
      <c r="AC417" s="11">
        <v>255.39</v>
      </c>
      <c r="AD417" s="11"/>
      <c r="AE417" s="4"/>
      <c r="AF417" s="4"/>
    </row>
    <row r="418" spans="1:32">
      <c r="A418" s="56"/>
      <c r="B418" s="11"/>
      <c r="C418" s="11" t="s">
        <v>1369</v>
      </c>
      <c r="D418" s="11"/>
      <c r="E418" s="11" t="s">
        <v>385</v>
      </c>
      <c r="F418" s="11">
        <v>2622</v>
      </c>
      <c r="G418" s="11"/>
      <c r="H418" s="11"/>
      <c r="I418" s="11"/>
      <c r="J418" s="11">
        <v>511.19000000000005</v>
      </c>
      <c r="K418" s="11"/>
      <c r="M418" s="11">
        <v>4</v>
      </c>
      <c r="N418" s="70"/>
      <c r="P418" s="201">
        <f t="shared" si="26"/>
        <v>127.79750000000001</v>
      </c>
      <c r="Q418" s="201"/>
      <c r="R418" s="201"/>
      <c r="S418" s="201"/>
      <c r="T418" s="201">
        <f t="shared" si="27"/>
        <v>655.5</v>
      </c>
      <c r="U418" s="11"/>
      <c r="V418" s="11"/>
      <c r="W418" s="11"/>
      <c r="Y418" s="11">
        <v>511.19000000000005</v>
      </c>
      <c r="Z418" s="11">
        <f t="shared" si="24"/>
        <v>645.04999999999995</v>
      </c>
      <c r="AB418" s="11">
        <f t="shared" si="25"/>
        <v>326.11</v>
      </c>
      <c r="AC418" s="11">
        <v>767.51</v>
      </c>
      <c r="AD418" s="11"/>
      <c r="AE418" s="4"/>
      <c r="AF418" s="4"/>
    </row>
    <row r="419" spans="1:32">
      <c r="A419" s="56"/>
      <c r="B419" s="11"/>
      <c r="C419" s="11" t="s">
        <v>1370</v>
      </c>
      <c r="D419" s="11"/>
      <c r="E419" s="11" t="s">
        <v>312</v>
      </c>
      <c r="F419" s="11">
        <v>2062</v>
      </c>
      <c r="G419" s="11"/>
      <c r="H419" s="11"/>
      <c r="I419" s="11"/>
      <c r="J419" s="11">
        <v>471.67999999999995</v>
      </c>
      <c r="K419" s="11"/>
      <c r="M419" s="11">
        <v>15</v>
      </c>
      <c r="N419" s="70"/>
      <c r="P419" s="201">
        <f t="shared" si="26"/>
        <v>31.44533333333333</v>
      </c>
      <c r="Q419" s="201"/>
      <c r="R419" s="201"/>
      <c r="S419" s="201"/>
      <c r="T419" s="201">
        <f t="shared" si="27"/>
        <v>137.46666666666667</v>
      </c>
      <c r="U419" s="11"/>
      <c r="V419" s="11"/>
      <c r="W419" s="11"/>
      <c r="Y419" s="11">
        <v>471.67999999999995</v>
      </c>
      <c r="Z419" s="11">
        <f t="shared" si="24"/>
        <v>595.19000000000005</v>
      </c>
      <c r="AB419" s="11">
        <f t="shared" si="25"/>
        <v>300.89999999999998</v>
      </c>
      <c r="AC419" s="11">
        <v>708.19</v>
      </c>
      <c r="AD419" s="11"/>
      <c r="AE419" s="4"/>
      <c r="AF419" s="4"/>
    </row>
    <row r="420" spans="1:32">
      <c r="A420" s="56"/>
      <c r="B420" s="11"/>
      <c r="C420" s="11" t="s">
        <v>1371</v>
      </c>
      <c r="D420" s="11"/>
      <c r="E420" s="11" t="s">
        <v>400</v>
      </c>
      <c r="F420" s="11">
        <v>779</v>
      </c>
      <c r="G420" s="11"/>
      <c r="H420" s="11"/>
      <c r="I420" s="11"/>
      <c r="J420" s="11">
        <v>150.07</v>
      </c>
      <c r="K420" s="11"/>
      <c r="M420" s="11">
        <v>1</v>
      </c>
      <c r="N420" s="70"/>
      <c r="P420" s="201">
        <f t="shared" si="26"/>
        <v>150.07</v>
      </c>
      <c r="Q420" s="201"/>
      <c r="R420" s="201"/>
      <c r="S420" s="201"/>
      <c r="T420" s="201">
        <f t="shared" si="27"/>
        <v>779</v>
      </c>
      <c r="U420" s="11"/>
      <c r="V420" s="11"/>
      <c r="W420" s="11"/>
      <c r="Y420" s="11">
        <v>150.07</v>
      </c>
      <c r="Z420" s="11">
        <f t="shared" si="24"/>
        <v>189.37</v>
      </c>
      <c r="AB420" s="11">
        <f t="shared" si="25"/>
        <v>95.73</v>
      </c>
      <c r="AC420" s="11">
        <v>225.32</v>
      </c>
      <c r="AD420" s="11"/>
      <c r="AE420" s="4"/>
      <c r="AF420" s="4"/>
    </row>
    <row r="421" spans="1:32">
      <c r="A421" s="56"/>
      <c r="B421" s="11"/>
      <c r="C421" s="11" t="s">
        <v>342</v>
      </c>
      <c r="D421" s="11"/>
      <c r="E421" s="11" t="s">
        <v>341</v>
      </c>
      <c r="F421" s="11">
        <v>615229</v>
      </c>
      <c r="G421" s="11"/>
      <c r="H421" s="11"/>
      <c r="I421" s="11"/>
      <c r="J421" s="11">
        <v>116153.73000000014</v>
      </c>
      <c r="K421" s="11"/>
      <c r="M421" s="11">
        <v>1066</v>
      </c>
      <c r="N421" s="70"/>
      <c r="P421" s="201">
        <f t="shared" si="26"/>
        <v>108.96222326454047</v>
      </c>
      <c r="Q421" s="201"/>
      <c r="R421" s="201"/>
      <c r="S421" s="201"/>
      <c r="T421" s="201">
        <f t="shared" si="27"/>
        <v>577.13789868667914</v>
      </c>
      <c r="U421" s="11"/>
      <c r="V421" s="11"/>
      <c r="W421" s="11"/>
      <c r="Y421" s="11">
        <v>116153.73000000014</v>
      </c>
      <c r="Z421" s="11">
        <f t="shared" si="24"/>
        <v>146569.68</v>
      </c>
      <c r="AB421" s="11">
        <f t="shared" si="25"/>
        <v>74098.320000000007</v>
      </c>
      <c r="AC421" s="11">
        <v>174394.88</v>
      </c>
      <c r="AD421" s="11"/>
      <c r="AE421" s="4"/>
      <c r="AF421" s="4"/>
    </row>
    <row r="422" spans="1:32">
      <c r="A422" s="56"/>
      <c r="B422" s="11"/>
      <c r="C422" s="11" t="s">
        <v>342</v>
      </c>
      <c r="D422" s="11"/>
      <c r="E422" s="11" t="s">
        <v>346</v>
      </c>
      <c r="F422" s="11">
        <v>331</v>
      </c>
      <c r="G422" s="11"/>
      <c r="H422" s="11"/>
      <c r="I422" s="11"/>
      <c r="J422" s="11">
        <v>66.83</v>
      </c>
      <c r="K422" s="11"/>
      <c r="M422" s="11">
        <v>1</v>
      </c>
      <c r="N422" s="70"/>
      <c r="P422" s="201">
        <f t="shared" si="26"/>
        <v>66.83</v>
      </c>
      <c r="Q422" s="201"/>
      <c r="R422" s="201"/>
      <c r="S422" s="201"/>
      <c r="T422" s="201">
        <f t="shared" si="27"/>
        <v>331</v>
      </c>
      <c r="U422" s="11"/>
      <c r="V422" s="11"/>
      <c r="W422" s="11"/>
      <c r="Y422" s="11">
        <v>66.83</v>
      </c>
      <c r="Z422" s="11">
        <f t="shared" si="24"/>
        <v>84.33</v>
      </c>
      <c r="AB422" s="11">
        <f t="shared" si="25"/>
        <v>42.63</v>
      </c>
      <c r="AC422" s="11">
        <v>100.34</v>
      </c>
      <c r="AD422" s="11"/>
      <c r="AE422" s="4"/>
      <c r="AF422" s="4"/>
    </row>
    <row r="423" spans="1:32">
      <c r="A423" s="56"/>
      <c r="B423" s="11"/>
      <c r="C423" s="11" t="s">
        <v>342</v>
      </c>
      <c r="D423" s="11"/>
      <c r="E423" s="11" t="s">
        <v>348</v>
      </c>
      <c r="F423" s="11">
        <v>1002</v>
      </c>
      <c r="G423" s="11"/>
      <c r="H423" s="11"/>
      <c r="I423" s="11"/>
      <c r="J423" s="11">
        <v>187.16</v>
      </c>
      <c r="K423" s="11"/>
      <c r="M423" s="11">
        <v>3</v>
      </c>
      <c r="N423" s="70"/>
      <c r="P423" s="201">
        <f t="shared" si="26"/>
        <v>62.386666666666663</v>
      </c>
      <c r="Q423" s="201"/>
      <c r="R423" s="201"/>
      <c r="S423" s="201"/>
      <c r="T423" s="201">
        <f t="shared" si="27"/>
        <v>334</v>
      </c>
      <c r="U423" s="11"/>
      <c r="V423" s="11"/>
      <c r="W423" s="11"/>
      <c r="Y423" s="11">
        <v>187.16</v>
      </c>
      <c r="Z423" s="11">
        <f t="shared" si="24"/>
        <v>236.17</v>
      </c>
      <c r="AB423" s="11">
        <f t="shared" si="25"/>
        <v>119.4</v>
      </c>
      <c r="AC423" s="11">
        <v>281</v>
      </c>
      <c r="AD423" s="11"/>
      <c r="AE423" s="4"/>
      <c r="AF423" s="4"/>
    </row>
    <row r="424" spans="1:32">
      <c r="A424" s="56"/>
      <c r="B424" s="11"/>
      <c r="C424" s="11" t="s">
        <v>285</v>
      </c>
      <c r="D424" s="11"/>
      <c r="E424" s="11" t="s">
        <v>208</v>
      </c>
      <c r="F424" s="11">
        <v>985</v>
      </c>
      <c r="G424" s="11"/>
      <c r="H424" s="11"/>
      <c r="I424" s="11"/>
      <c r="J424" s="11">
        <v>189.3</v>
      </c>
      <c r="K424" s="11"/>
      <c r="M424" s="11">
        <v>1</v>
      </c>
      <c r="N424" s="70"/>
      <c r="P424" s="201">
        <f t="shared" si="26"/>
        <v>189.3</v>
      </c>
      <c r="Q424" s="201"/>
      <c r="R424" s="201"/>
      <c r="S424" s="201"/>
      <c r="T424" s="201">
        <f t="shared" si="27"/>
        <v>985</v>
      </c>
      <c r="U424" s="11"/>
      <c r="V424" s="11"/>
      <c r="W424" s="11"/>
      <c r="Y424" s="11">
        <v>189.3</v>
      </c>
      <c r="Z424" s="11">
        <f t="shared" si="24"/>
        <v>238.87</v>
      </c>
      <c r="AB424" s="11">
        <f t="shared" si="25"/>
        <v>120.76</v>
      </c>
      <c r="AC424" s="11">
        <v>284.22000000000003</v>
      </c>
      <c r="AD424" s="11"/>
      <c r="AE424" s="4"/>
      <c r="AF424" s="4"/>
    </row>
    <row r="425" spans="1:32">
      <c r="A425" s="56"/>
      <c r="B425" s="11"/>
      <c r="C425" s="11" t="s">
        <v>285</v>
      </c>
      <c r="D425" s="11"/>
      <c r="E425" s="11" t="s">
        <v>286</v>
      </c>
      <c r="F425" s="11">
        <v>736513</v>
      </c>
      <c r="G425" s="11"/>
      <c r="H425" s="11"/>
      <c r="I425" s="11"/>
      <c r="J425" s="11">
        <v>139639.64000000004</v>
      </c>
      <c r="K425" s="11"/>
      <c r="M425" s="11">
        <v>1452</v>
      </c>
      <c r="N425" s="70"/>
      <c r="P425" s="201">
        <f t="shared" si="26"/>
        <v>96.170550964187356</v>
      </c>
      <c r="Q425" s="201"/>
      <c r="R425" s="201"/>
      <c r="S425" s="201"/>
      <c r="T425" s="201">
        <f t="shared" si="27"/>
        <v>507.24035812672179</v>
      </c>
      <c r="U425" s="11"/>
      <c r="V425" s="11"/>
      <c r="W425" s="11"/>
      <c r="Y425" s="11">
        <v>139639.64000000004</v>
      </c>
      <c r="Z425" s="11">
        <f t="shared" si="24"/>
        <v>176205.6</v>
      </c>
      <c r="AB425" s="11">
        <f t="shared" si="25"/>
        <v>89080.76</v>
      </c>
      <c r="AC425" s="11">
        <v>209656.95999999999</v>
      </c>
      <c r="AD425" s="11"/>
      <c r="AE425" s="4"/>
      <c r="AF425" s="4"/>
    </row>
    <row r="426" spans="1:32">
      <c r="A426" s="56"/>
      <c r="B426" s="11"/>
      <c r="C426" s="11" t="s">
        <v>1372</v>
      </c>
      <c r="D426" s="11"/>
      <c r="E426" s="11" t="s">
        <v>400</v>
      </c>
      <c r="F426" s="11">
        <v>2035</v>
      </c>
      <c r="G426" s="11"/>
      <c r="H426" s="11"/>
      <c r="I426" s="11"/>
      <c r="J426" s="11">
        <v>462.19000000000005</v>
      </c>
      <c r="K426" s="11"/>
      <c r="M426" s="11">
        <v>14</v>
      </c>
      <c r="N426" s="70"/>
      <c r="P426" s="201">
        <f t="shared" si="26"/>
        <v>33.013571428571431</v>
      </c>
      <c r="Q426" s="201"/>
      <c r="R426" s="201"/>
      <c r="S426" s="201"/>
      <c r="T426" s="201">
        <f t="shared" si="27"/>
        <v>145.35714285714286</v>
      </c>
      <c r="U426" s="11"/>
      <c r="V426" s="11"/>
      <c r="W426" s="11"/>
      <c r="Y426" s="11">
        <v>462.19000000000005</v>
      </c>
      <c r="Z426" s="11">
        <f t="shared" si="24"/>
        <v>583.22</v>
      </c>
      <c r="AB426" s="11">
        <f t="shared" si="25"/>
        <v>294.85000000000002</v>
      </c>
      <c r="AC426" s="11">
        <v>693.94</v>
      </c>
      <c r="AD426" s="11"/>
      <c r="AE426" s="4"/>
      <c r="AF426" s="4"/>
    </row>
    <row r="427" spans="1:32">
      <c r="A427" s="56"/>
      <c r="B427" s="11"/>
      <c r="C427" s="11" t="s">
        <v>260</v>
      </c>
      <c r="D427" s="11"/>
      <c r="E427" s="11" t="s">
        <v>261</v>
      </c>
      <c r="F427" s="11">
        <v>1651195</v>
      </c>
      <c r="G427" s="11"/>
      <c r="H427" s="11"/>
      <c r="I427" s="11"/>
      <c r="J427" s="11">
        <v>296650.05000000057</v>
      </c>
      <c r="K427" s="11"/>
      <c r="M427" s="11">
        <v>2529</v>
      </c>
      <c r="N427" s="70"/>
      <c r="P427" s="201">
        <f t="shared" si="26"/>
        <v>117.299347568209</v>
      </c>
      <c r="Q427" s="201"/>
      <c r="R427" s="201"/>
      <c r="S427" s="201"/>
      <c r="T427" s="201">
        <f t="shared" si="27"/>
        <v>652.90431000395415</v>
      </c>
      <c r="U427" s="11"/>
      <c r="V427" s="11"/>
      <c r="W427" s="11"/>
      <c r="Y427" s="11">
        <v>296650.05000000057</v>
      </c>
      <c r="Z427" s="11">
        <f t="shared" si="24"/>
        <v>374330.66</v>
      </c>
      <c r="AB427" s="11">
        <f t="shared" si="25"/>
        <v>189242.92</v>
      </c>
      <c r="AC427" s="11">
        <v>445394.65</v>
      </c>
      <c r="AD427" s="11"/>
      <c r="AE427" s="4"/>
      <c r="AF427" s="4"/>
    </row>
    <row r="428" spans="1:32">
      <c r="A428" s="56"/>
      <c r="B428" s="11"/>
      <c r="C428" s="11" t="s">
        <v>480</v>
      </c>
      <c r="D428" s="11"/>
      <c r="E428" s="11" t="s">
        <v>263</v>
      </c>
      <c r="F428" s="11">
        <v>432250</v>
      </c>
      <c r="G428" s="11"/>
      <c r="H428" s="11"/>
      <c r="I428" s="11"/>
      <c r="J428" s="11">
        <v>78742.099999999919</v>
      </c>
      <c r="K428" s="11"/>
      <c r="M428" s="11">
        <v>721</v>
      </c>
      <c r="N428" s="70"/>
      <c r="P428" s="201">
        <f t="shared" si="26"/>
        <v>109.21234396671278</v>
      </c>
      <c r="Q428" s="201"/>
      <c r="R428" s="201"/>
      <c r="S428" s="201"/>
      <c r="T428" s="201">
        <f t="shared" si="27"/>
        <v>599.51456310679612</v>
      </c>
      <c r="U428" s="11"/>
      <c r="V428" s="11"/>
      <c r="W428" s="11"/>
      <c r="Y428" s="11">
        <v>78742.099999999919</v>
      </c>
      <c r="Z428" s="11">
        <f t="shared" si="24"/>
        <v>99361.46</v>
      </c>
      <c r="AB428" s="11">
        <f t="shared" si="25"/>
        <v>50232.2</v>
      </c>
      <c r="AC428" s="11">
        <v>118224.52</v>
      </c>
      <c r="AD428" s="11"/>
      <c r="AE428" s="4"/>
      <c r="AF428" s="4"/>
    </row>
    <row r="429" spans="1:32">
      <c r="A429" s="56"/>
      <c r="B429" s="11"/>
      <c r="C429" s="11" t="s">
        <v>480</v>
      </c>
      <c r="D429" s="11"/>
      <c r="E429" s="11" t="s">
        <v>284</v>
      </c>
      <c r="F429" s="11">
        <v>399</v>
      </c>
      <c r="G429" s="11"/>
      <c r="H429" s="11"/>
      <c r="I429" s="11"/>
      <c r="J429" s="11">
        <v>79.459999999999994</v>
      </c>
      <c r="K429" s="11"/>
      <c r="M429" s="11">
        <v>1</v>
      </c>
      <c r="N429" s="70"/>
      <c r="P429" s="201">
        <f t="shared" si="26"/>
        <v>79.459999999999994</v>
      </c>
      <c r="Q429" s="201"/>
      <c r="R429" s="201"/>
      <c r="S429" s="201"/>
      <c r="T429" s="201">
        <f t="shared" si="27"/>
        <v>399</v>
      </c>
      <c r="U429" s="11"/>
      <c r="V429" s="11"/>
      <c r="W429" s="11"/>
      <c r="Y429" s="11">
        <v>79.459999999999994</v>
      </c>
      <c r="Z429" s="11">
        <f t="shared" si="24"/>
        <v>100.27</v>
      </c>
      <c r="AB429" s="11">
        <f t="shared" si="25"/>
        <v>50.69</v>
      </c>
      <c r="AC429" s="11">
        <v>119.3</v>
      </c>
      <c r="AD429" s="11"/>
      <c r="AE429" s="4"/>
      <c r="AF429" s="4"/>
    </row>
    <row r="430" spans="1:32">
      <c r="A430" s="56"/>
      <c r="B430" s="11"/>
      <c r="C430" s="11" t="s">
        <v>1373</v>
      </c>
      <c r="D430" s="11"/>
      <c r="E430" s="11" t="s">
        <v>212</v>
      </c>
      <c r="F430" s="11">
        <v>2206</v>
      </c>
      <c r="G430" s="11"/>
      <c r="H430" s="11"/>
      <c r="I430" s="11"/>
      <c r="J430" s="11">
        <v>432.85</v>
      </c>
      <c r="K430" s="11"/>
      <c r="M430" s="11">
        <v>4</v>
      </c>
      <c r="N430" s="70"/>
      <c r="P430" s="201">
        <f t="shared" si="26"/>
        <v>108.21250000000001</v>
      </c>
      <c r="Q430" s="201"/>
      <c r="R430" s="201"/>
      <c r="S430" s="201"/>
      <c r="T430" s="201">
        <f t="shared" si="27"/>
        <v>551.5</v>
      </c>
      <c r="U430" s="11"/>
      <c r="V430" s="11"/>
      <c r="W430" s="11"/>
      <c r="Y430" s="11">
        <v>432.85</v>
      </c>
      <c r="Z430" s="11">
        <f t="shared" si="24"/>
        <v>546.20000000000005</v>
      </c>
      <c r="AB430" s="11">
        <f t="shared" si="25"/>
        <v>276.13</v>
      </c>
      <c r="AC430" s="11">
        <v>649.89</v>
      </c>
      <c r="AD430" s="11"/>
      <c r="AE430" s="4"/>
      <c r="AF430" s="4"/>
    </row>
    <row r="431" spans="1:32">
      <c r="A431" s="56"/>
      <c r="B431" s="11"/>
      <c r="C431" s="11" t="s">
        <v>267</v>
      </c>
      <c r="D431" s="11"/>
      <c r="E431" s="11" t="s">
        <v>265</v>
      </c>
      <c r="F431" s="11">
        <v>1857300</v>
      </c>
      <c r="G431" s="11"/>
      <c r="H431" s="11"/>
      <c r="I431" s="11"/>
      <c r="J431" s="11">
        <v>329679.08999999927</v>
      </c>
      <c r="K431" s="11"/>
      <c r="M431" s="11">
        <v>2607</v>
      </c>
      <c r="N431" s="70"/>
      <c r="P431" s="201">
        <f t="shared" si="26"/>
        <v>126.45918296892953</v>
      </c>
      <c r="Q431" s="201"/>
      <c r="R431" s="201"/>
      <c r="S431" s="201"/>
      <c r="T431" s="201">
        <f t="shared" si="27"/>
        <v>712.42807825086311</v>
      </c>
      <c r="U431" s="11"/>
      <c r="V431" s="11"/>
      <c r="W431" s="11"/>
      <c r="Y431" s="11">
        <v>329679.08999999927</v>
      </c>
      <c r="Z431" s="11">
        <f t="shared" si="24"/>
        <v>416008.67</v>
      </c>
      <c r="AB431" s="11">
        <f t="shared" si="25"/>
        <v>210313.24</v>
      </c>
      <c r="AC431" s="11">
        <v>494984.92</v>
      </c>
      <c r="AD431" s="11"/>
      <c r="AE431" s="4"/>
      <c r="AF431" s="4"/>
    </row>
    <row r="432" spans="1:32">
      <c r="A432" s="56"/>
      <c r="B432" s="11"/>
      <c r="C432" s="11" t="s">
        <v>268</v>
      </c>
      <c r="D432" s="11"/>
      <c r="E432" s="11" t="s">
        <v>269</v>
      </c>
      <c r="F432" s="11">
        <v>3459848</v>
      </c>
      <c r="G432" s="11"/>
      <c r="H432" s="11"/>
      <c r="I432" s="11"/>
      <c r="J432" s="11">
        <v>633150.39999999979</v>
      </c>
      <c r="K432" s="11"/>
      <c r="M432" s="11">
        <v>5667</v>
      </c>
      <c r="N432" s="70"/>
      <c r="P432" s="201">
        <f t="shared" si="26"/>
        <v>111.72585142050464</v>
      </c>
      <c r="Q432" s="201"/>
      <c r="R432" s="201"/>
      <c r="S432" s="201"/>
      <c r="T432" s="201">
        <f t="shared" si="27"/>
        <v>610.52549850008825</v>
      </c>
      <c r="U432" s="11"/>
      <c r="V432" s="11"/>
      <c r="W432" s="11"/>
      <c r="Y432" s="11">
        <v>633150.39999999979</v>
      </c>
      <c r="Z432" s="11">
        <f t="shared" si="24"/>
        <v>798946.8</v>
      </c>
      <c r="AB432" s="11">
        <f t="shared" si="25"/>
        <v>403907.67</v>
      </c>
      <c r="AC432" s="11">
        <v>950621.11</v>
      </c>
      <c r="AD432" s="11"/>
      <c r="AE432" s="4"/>
      <c r="AF432" s="4"/>
    </row>
    <row r="433" spans="1:32">
      <c r="A433" s="56"/>
      <c r="B433" s="11"/>
      <c r="C433" s="11" t="s">
        <v>1288</v>
      </c>
      <c r="D433" s="11"/>
      <c r="E433" s="11" t="s">
        <v>237</v>
      </c>
      <c r="F433" s="11">
        <v>2369</v>
      </c>
      <c r="G433" s="11"/>
      <c r="H433" s="11"/>
      <c r="I433" s="11"/>
      <c r="J433" s="11">
        <v>476.05</v>
      </c>
      <c r="K433" s="11"/>
      <c r="M433" s="11">
        <v>6</v>
      </c>
      <c r="N433" s="70"/>
      <c r="P433" s="201">
        <f t="shared" si="26"/>
        <v>79.341666666666669</v>
      </c>
      <c r="Q433" s="201"/>
      <c r="R433" s="201"/>
      <c r="S433" s="201"/>
      <c r="T433" s="201">
        <f t="shared" si="27"/>
        <v>394.83333333333331</v>
      </c>
      <c r="U433" s="11"/>
      <c r="V433" s="11"/>
      <c r="W433" s="11"/>
      <c r="Y433" s="11">
        <v>476.05</v>
      </c>
      <c r="Z433" s="11">
        <f t="shared" si="24"/>
        <v>600.71</v>
      </c>
      <c r="AB433" s="11">
        <f t="shared" si="25"/>
        <v>303.69</v>
      </c>
      <c r="AC433" s="11">
        <v>714.75</v>
      </c>
      <c r="AD433" s="11"/>
      <c r="AE433" s="4"/>
      <c r="AF433" s="4"/>
    </row>
    <row r="434" spans="1:32">
      <c r="A434" s="56"/>
      <c r="B434" s="11"/>
      <c r="C434" s="11" t="s">
        <v>1374</v>
      </c>
      <c r="D434" s="11"/>
      <c r="E434" s="11" t="s">
        <v>275</v>
      </c>
      <c r="F434" s="11">
        <v>775</v>
      </c>
      <c r="G434" s="11"/>
      <c r="H434" s="11"/>
      <c r="I434" s="11"/>
      <c r="J434" s="11">
        <v>149.58000000000001</v>
      </c>
      <c r="K434" s="11"/>
      <c r="M434" s="11">
        <v>1</v>
      </c>
      <c r="N434" s="70"/>
      <c r="P434" s="201">
        <f t="shared" si="26"/>
        <v>149.58000000000001</v>
      </c>
      <c r="Q434" s="201"/>
      <c r="R434" s="201"/>
      <c r="S434" s="201"/>
      <c r="T434" s="201">
        <f t="shared" si="27"/>
        <v>775</v>
      </c>
      <c r="U434" s="11"/>
      <c r="V434" s="11"/>
      <c r="W434" s="11"/>
      <c r="Y434" s="11">
        <v>149.58000000000001</v>
      </c>
      <c r="Z434" s="11">
        <f t="shared" si="24"/>
        <v>188.75</v>
      </c>
      <c r="AB434" s="11">
        <f t="shared" si="25"/>
        <v>95.42</v>
      </c>
      <c r="AC434" s="11">
        <v>224.58</v>
      </c>
      <c r="AD434" s="11"/>
      <c r="AE434" s="4"/>
      <c r="AF434" s="4"/>
    </row>
    <row r="435" spans="1:32">
      <c r="A435" s="56"/>
      <c r="B435" s="11"/>
      <c r="C435" s="11" t="s">
        <v>381</v>
      </c>
      <c r="D435" s="11"/>
      <c r="E435" s="11" t="s">
        <v>552</v>
      </c>
      <c r="F435" s="11">
        <v>488</v>
      </c>
      <c r="G435" s="11"/>
      <c r="H435" s="11"/>
      <c r="I435" s="11"/>
      <c r="J435" s="11">
        <v>96.14</v>
      </c>
      <c r="K435" s="11"/>
      <c r="M435" s="11">
        <v>1</v>
      </c>
      <c r="N435" s="70"/>
      <c r="P435" s="201">
        <f t="shared" si="26"/>
        <v>96.14</v>
      </c>
      <c r="Q435" s="201"/>
      <c r="R435" s="201"/>
      <c r="S435" s="201"/>
      <c r="T435" s="201">
        <f t="shared" si="27"/>
        <v>488</v>
      </c>
      <c r="U435" s="11"/>
      <c r="V435" s="11"/>
      <c r="W435" s="11"/>
      <c r="Y435" s="11">
        <v>96.14</v>
      </c>
      <c r="Z435" s="11">
        <f t="shared" si="24"/>
        <v>121.32</v>
      </c>
      <c r="AB435" s="11">
        <f t="shared" si="25"/>
        <v>61.33</v>
      </c>
      <c r="AC435" s="11">
        <v>144.35</v>
      </c>
      <c r="AD435" s="11"/>
      <c r="AE435" s="4"/>
      <c r="AF435" s="4"/>
    </row>
    <row r="436" spans="1:32">
      <c r="A436" s="56"/>
      <c r="B436" s="11"/>
      <c r="C436" s="11" t="s">
        <v>381</v>
      </c>
      <c r="D436" s="11"/>
      <c r="E436" s="11" t="s">
        <v>379</v>
      </c>
      <c r="F436" s="11">
        <v>532856</v>
      </c>
      <c r="G436" s="11"/>
      <c r="H436" s="11"/>
      <c r="I436" s="11"/>
      <c r="J436" s="11">
        <v>99059.660000000164</v>
      </c>
      <c r="K436" s="11"/>
      <c r="M436" s="11">
        <v>696</v>
      </c>
      <c r="N436" s="70"/>
      <c r="P436" s="201">
        <f t="shared" si="26"/>
        <v>142.32709770114965</v>
      </c>
      <c r="Q436" s="201"/>
      <c r="R436" s="201"/>
      <c r="S436" s="201"/>
      <c r="T436" s="201">
        <f t="shared" si="27"/>
        <v>765.59770114942523</v>
      </c>
      <c r="U436" s="11"/>
      <c r="V436" s="11"/>
      <c r="W436" s="11"/>
      <c r="Y436" s="11">
        <v>99059.660000000164</v>
      </c>
      <c r="Z436" s="11">
        <f t="shared" si="24"/>
        <v>124999.37</v>
      </c>
      <c r="AB436" s="11">
        <f t="shared" si="25"/>
        <v>63193.45</v>
      </c>
      <c r="AC436" s="11">
        <v>148729.60000000001</v>
      </c>
      <c r="AD436" s="11"/>
      <c r="AE436" s="4"/>
      <c r="AF436" s="4"/>
    </row>
    <row r="437" spans="1:32">
      <c r="A437" s="56"/>
      <c r="B437" s="11"/>
      <c r="C437" s="11" t="s">
        <v>1375</v>
      </c>
      <c r="D437" s="11"/>
      <c r="E437" s="11" t="s">
        <v>323</v>
      </c>
      <c r="F437" s="11">
        <v>3186</v>
      </c>
      <c r="G437" s="11"/>
      <c r="H437" s="11"/>
      <c r="I437" s="11"/>
      <c r="J437" s="11">
        <v>601.72</v>
      </c>
      <c r="K437" s="11"/>
      <c r="M437" s="11">
        <v>2</v>
      </c>
      <c r="N437" s="70"/>
      <c r="P437" s="201">
        <f t="shared" si="26"/>
        <v>300.86</v>
      </c>
      <c r="Q437" s="201"/>
      <c r="R437" s="201"/>
      <c r="S437" s="201"/>
      <c r="T437" s="201">
        <f t="shared" si="27"/>
        <v>1593</v>
      </c>
      <c r="U437" s="11"/>
      <c r="V437" s="11"/>
      <c r="W437" s="11"/>
      <c r="Y437" s="11">
        <v>601.72</v>
      </c>
      <c r="Z437" s="11">
        <f t="shared" si="24"/>
        <v>759.29</v>
      </c>
      <c r="AB437" s="11">
        <f t="shared" si="25"/>
        <v>383.86</v>
      </c>
      <c r="AC437" s="11">
        <v>903.43</v>
      </c>
      <c r="AD437" s="11"/>
      <c r="AE437" s="4"/>
      <c r="AF437" s="4"/>
    </row>
    <row r="438" spans="1:32">
      <c r="A438" s="56"/>
      <c r="B438" s="11"/>
      <c r="C438" s="11" t="s">
        <v>510</v>
      </c>
      <c r="D438" s="11"/>
      <c r="E438" s="11" t="s">
        <v>265</v>
      </c>
      <c r="F438" s="11">
        <v>1573</v>
      </c>
      <c r="G438" s="11"/>
      <c r="H438" s="11"/>
      <c r="I438" s="11"/>
      <c r="J438" s="11">
        <v>302.95</v>
      </c>
      <c r="K438" s="11"/>
      <c r="M438" s="11">
        <v>2</v>
      </c>
      <c r="N438" s="70"/>
      <c r="P438" s="201">
        <f t="shared" si="26"/>
        <v>151.47499999999999</v>
      </c>
      <c r="Q438" s="201"/>
      <c r="R438" s="201"/>
      <c r="S438" s="201"/>
      <c r="T438" s="201">
        <f t="shared" si="27"/>
        <v>786.5</v>
      </c>
      <c r="U438" s="11"/>
      <c r="V438" s="11"/>
      <c r="W438" s="11"/>
      <c r="Y438" s="11">
        <v>302.95</v>
      </c>
      <c r="Z438" s="11">
        <f t="shared" si="24"/>
        <v>382.28</v>
      </c>
      <c r="AB438" s="11">
        <f t="shared" si="25"/>
        <v>193.26</v>
      </c>
      <c r="AC438" s="11">
        <v>454.85</v>
      </c>
      <c r="AD438" s="11"/>
      <c r="AE438" s="4"/>
      <c r="AF438" s="4"/>
    </row>
    <row r="439" spans="1:32">
      <c r="A439" s="56"/>
      <c r="B439" s="11"/>
      <c r="C439" s="11" t="s">
        <v>510</v>
      </c>
      <c r="D439" s="11"/>
      <c r="E439" s="11" t="s">
        <v>308</v>
      </c>
      <c r="F439" s="11">
        <v>123177</v>
      </c>
      <c r="G439" s="11"/>
      <c r="H439" s="11"/>
      <c r="I439" s="11"/>
      <c r="J439" s="11">
        <v>23274.020000000048</v>
      </c>
      <c r="K439" s="11"/>
      <c r="M439" s="11">
        <v>261</v>
      </c>
      <c r="N439" s="70"/>
      <c r="P439" s="201">
        <f t="shared" si="26"/>
        <v>89.172490421456118</v>
      </c>
      <c r="Q439" s="201"/>
      <c r="R439" s="201"/>
      <c r="S439" s="201"/>
      <c r="T439" s="201">
        <f t="shared" si="27"/>
        <v>471.94252873563221</v>
      </c>
      <c r="U439" s="11"/>
      <c r="V439" s="11"/>
      <c r="W439" s="11"/>
      <c r="Y439" s="11">
        <v>23274.020000000048</v>
      </c>
      <c r="Z439" s="11">
        <f t="shared" si="24"/>
        <v>29368.54</v>
      </c>
      <c r="AB439" s="11">
        <f t="shared" si="25"/>
        <v>14847.27</v>
      </c>
      <c r="AC439" s="11">
        <v>34943.949999999997</v>
      </c>
      <c r="AD439" s="11"/>
      <c r="AE439" s="4"/>
      <c r="AF439" s="4"/>
    </row>
    <row r="440" spans="1:32">
      <c r="A440" s="56"/>
      <c r="B440" s="11"/>
      <c r="C440" s="11" t="s">
        <v>225</v>
      </c>
      <c r="D440" s="11"/>
      <c r="E440" s="11" t="s">
        <v>222</v>
      </c>
      <c r="F440" s="11">
        <v>2772828</v>
      </c>
      <c r="G440" s="11"/>
      <c r="H440" s="11"/>
      <c r="I440" s="11"/>
      <c r="J440" s="11">
        <v>514641.87999999861</v>
      </c>
      <c r="K440" s="11"/>
      <c r="M440" s="11">
        <v>4428</v>
      </c>
      <c r="N440" s="70"/>
      <c r="P440" s="201">
        <f t="shared" si="26"/>
        <v>116.2244534778678</v>
      </c>
      <c r="Q440" s="201"/>
      <c r="R440" s="201"/>
      <c r="S440" s="201"/>
      <c r="T440" s="201">
        <f t="shared" si="27"/>
        <v>626.20325203252037</v>
      </c>
      <c r="U440" s="11"/>
      <c r="V440" s="11"/>
      <c r="W440" s="11"/>
      <c r="Y440" s="11">
        <v>514641.87999999861</v>
      </c>
      <c r="Z440" s="11">
        <f t="shared" si="24"/>
        <v>649405.71</v>
      </c>
      <c r="AB440" s="11">
        <f t="shared" si="25"/>
        <v>328307.15000000002</v>
      </c>
      <c r="AC440" s="11">
        <v>772690.71</v>
      </c>
      <c r="AD440" s="11"/>
      <c r="AE440" s="4"/>
      <c r="AF440" s="4"/>
    </row>
    <row r="441" spans="1:32">
      <c r="A441" s="56"/>
      <c r="B441" s="11"/>
      <c r="C441" s="11" t="s">
        <v>225</v>
      </c>
      <c r="D441" s="11"/>
      <c r="E441" s="11" t="s">
        <v>1376</v>
      </c>
      <c r="F441" s="11">
        <v>607</v>
      </c>
      <c r="G441" s="11"/>
      <c r="H441" s="11"/>
      <c r="I441" s="11"/>
      <c r="J441" s="11">
        <v>123.51</v>
      </c>
      <c r="K441" s="11"/>
      <c r="M441" s="11">
        <v>1</v>
      </c>
      <c r="N441" s="70"/>
      <c r="P441" s="201">
        <f t="shared" si="26"/>
        <v>123.51</v>
      </c>
      <c r="Q441" s="201"/>
      <c r="R441" s="201"/>
      <c r="S441" s="201"/>
      <c r="T441" s="201">
        <f t="shared" si="27"/>
        <v>607</v>
      </c>
      <c r="U441" s="11"/>
      <c r="V441" s="11"/>
      <c r="W441" s="11"/>
      <c r="Y441" s="11">
        <v>123.51</v>
      </c>
      <c r="Z441" s="11">
        <f t="shared" si="24"/>
        <v>155.85</v>
      </c>
      <c r="AB441" s="11">
        <f t="shared" si="25"/>
        <v>78.790000000000006</v>
      </c>
      <c r="AC441" s="11">
        <v>185.44</v>
      </c>
      <c r="AD441" s="11"/>
      <c r="AE441" s="4"/>
      <c r="AF441" s="4"/>
    </row>
    <row r="442" spans="1:32">
      <c r="A442" s="56"/>
      <c r="B442" s="11"/>
      <c r="C442" s="11" t="s">
        <v>1282</v>
      </c>
      <c r="D442" s="11"/>
      <c r="E442" s="11" t="s">
        <v>222</v>
      </c>
      <c r="F442" s="11">
        <v>9187</v>
      </c>
      <c r="G442" s="11"/>
      <c r="H442" s="11"/>
      <c r="I442" s="11"/>
      <c r="J442" s="11">
        <v>1688.1399999999999</v>
      </c>
      <c r="K442" s="11"/>
      <c r="M442" s="11">
        <v>8</v>
      </c>
      <c r="N442" s="70"/>
      <c r="P442" s="201">
        <f t="shared" si="26"/>
        <v>211.01749999999998</v>
      </c>
      <c r="Q442" s="201"/>
      <c r="R442" s="201"/>
      <c r="S442" s="201"/>
      <c r="T442" s="201">
        <f t="shared" si="27"/>
        <v>1148.375</v>
      </c>
      <c r="U442" s="11"/>
      <c r="V442" s="11"/>
      <c r="W442" s="11"/>
      <c r="Y442" s="11">
        <v>1688.1399999999999</v>
      </c>
      <c r="Z442" s="11">
        <f t="shared" si="24"/>
        <v>2130.1999999999998</v>
      </c>
      <c r="AB442" s="11">
        <f t="shared" si="25"/>
        <v>1076.92</v>
      </c>
      <c r="AC442" s="11">
        <v>2534.6</v>
      </c>
      <c r="AD442" s="11"/>
      <c r="AE442" s="4"/>
      <c r="AF442" s="4"/>
    </row>
    <row r="443" spans="1:32">
      <c r="A443" s="56"/>
      <c r="B443" s="11"/>
      <c r="C443" s="11" t="s">
        <v>511</v>
      </c>
      <c r="D443" s="11"/>
      <c r="E443" s="11" t="s">
        <v>312</v>
      </c>
      <c r="F443" s="11">
        <v>201282</v>
      </c>
      <c r="G443" s="11"/>
      <c r="H443" s="11"/>
      <c r="I443" s="11"/>
      <c r="J443" s="11">
        <v>38299.430000000008</v>
      </c>
      <c r="K443" s="11"/>
      <c r="M443" s="11">
        <v>362</v>
      </c>
      <c r="N443" s="70"/>
      <c r="P443" s="201">
        <f t="shared" si="26"/>
        <v>105.79953038674036</v>
      </c>
      <c r="Q443" s="201"/>
      <c r="R443" s="201"/>
      <c r="S443" s="201"/>
      <c r="T443" s="201">
        <f t="shared" si="27"/>
        <v>556.02762430939231</v>
      </c>
      <c r="U443" s="11"/>
      <c r="V443" s="11"/>
      <c r="W443" s="11"/>
      <c r="Y443" s="11">
        <v>38299.430000000008</v>
      </c>
      <c r="Z443" s="11">
        <f t="shared" si="24"/>
        <v>48328.5</v>
      </c>
      <c r="AB443" s="11">
        <f t="shared" si="25"/>
        <v>24432.48</v>
      </c>
      <c r="AC443" s="11">
        <v>57503.31</v>
      </c>
      <c r="AD443" s="11"/>
      <c r="AE443" s="4"/>
      <c r="AF443" s="4"/>
    </row>
    <row r="444" spans="1:32">
      <c r="A444" s="56"/>
      <c r="B444" s="11"/>
      <c r="C444" s="11" t="s">
        <v>1212</v>
      </c>
      <c r="D444" s="11"/>
      <c r="E444" s="11" t="s">
        <v>301</v>
      </c>
      <c r="F444" s="11">
        <v>25942</v>
      </c>
      <c r="G444" s="11"/>
      <c r="H444" s="11"/>
      <c r="I444" s="11"/>
      <c r="J444" s="11">
        <v>4929.5099999999984</v>
      </c>
      <c r="K444" s="11"/>
      <c r="M444" s="11">
        <v>44</v>
      </c>
      <c r="N444" s="70"/>
      <c r="P444" s="201">
        <f t="shared" si="26"/>
        <v>112.03431818181815</v>
      </c>
      <c r="Q444" s="201"/>
      <c r="R444" s="201"/>
      <c r="S444" s="201"/>
      <c r="T444" s="201">
        <f t="shared" si="27"/>
        <v>589.59090909090912</v>
      </c>
      <c r="U444" s="11"/>
      <c r="V444" s="11"/>
      <c r="W444" s="11"/>
      <c r="Y444" s="11">
        <v>4929.5099999999984</v>
      </c>
      <c r="Z444" s="11">
        <f t="shared" si="24"/>
        <v>6220.35</v>
      </c>
      <c r="AB444" s="11">
        <f t="shared" si="25"/>
        <v>3144.7</v>
      </c>
      <c r="AC444" s="11">
        <v>7401.24</v>
      </c>
      <c r="AD444" s="11"/>
      <c r="AE444" s="4"/>
      <c r="AF444" s="4"/>
    </row>
    <row r="445" spans="1:32">
      <c r="A445" s="56"/>
      <c r="B445" s="11"/>
      <c r="C445" s="11" t="s">
        <v>270</v>
      </c>
      <c r="D445" s="11"/>
      <c r="E445" s="11" t="s">
        <v>271</v>
      </c>
      <c r="F445" s="11">
        <v>1854148</v>
      </c>
      <c r="G445" s="11"/>
      <c r="H445" s="11"/>
      <c r="I445" s="11"/>
      <c r="J445" s="11">
        <v>341435.88000000024</v>
      </c>
      <c r="K445" s="11"/>
      <c r="M445" s="11">
        <v>3856</v>
      </c>
      <c r="N445" s="70"/>
      <c r="P445" s="201">
        <f t="shared" si="26"/>
        <v>88.546649377593425</v>
      </c>
      <c r="Q445" s="201"/>
      <c r="R445" s="201"/>
      <c r="S445" s="201"/>
      <c r="T445" s="201">
        <f t="shared" si="27"/>
        <v>480.84751037344398</v>
      </c>
      <c r="U445" s="11"/>
      <c r="V445" s="11"/>
      <c r="W445" s="11"/>
      <c r="Y445" s="11">
        <v>341435.88000000024</v>
      </c>
      <c r="Z445" s="11">
        <f t="shared" si="24"/>
        <v>430844.08</v>
      </c>
      <c r="AB445" s="11">
        <f t="shared" si="25"/>
        <v>217813.29</v>
      </c>
      <c r="AC445" s="11">
        <v>512636.73</v>
      </c>
      <c r="AD445" s="11"/>
      <c r="AE445" s="4"/>
      <c r="AF445" s="4"/>
    </row>
    <row r="446" spans="1:32">
      <c r="A446" s="56"/>
      <c r="B446" s="11"/>
      <c r="C446" s="11" t="s">
        <v>640</v>
      </c>
      <c r="D446" s="11"/>
      <c r="E446" s="11" t="s">
        <v>385</v>
      </c>
      <c r="F446" s="11">
        <v>6493</v>
      </c>
      <c r="G446" s="11"/>
      <c r="H446" s="11"/>
      <c r="I446" s="11"/>
      <c r="J446" s="11">
        <v>1249.0599999999997</v>
      </c>
      <c r="K446" s="11"/>
      <c r="M446" s="11">
        <v>8</v>
      </c>
      <c r="N446" s="70"/>
      <c r="P446" s="201">
        <f t="shared" si="26"/>
        <v>156.13249999999996</v>
      </c>
      <c r="Q446" s="201"/>
      <c r="R446" s="201"/>
      <c r="S446" s="201"/>
      <c r="T446" s="201">
        <f t="shared" si="27"/>
        <v>811.625</v>
      </c>
      <c r="U446" s="11"/>
      <c r="V446" s="11"/>
      <c r="W446" s="11"/>
      <c r="Y446" s="11">
        <v>1249.0599999999997</v>
      </c>
      <c r="Z446" s="11">
        <f t="shared" si="24"/>
        <v>1576.14</v>
      </c>
      <c r="AB446" s="11">
        <f t="shared" si="25"/>
        <v>796.82</v>
      </c>
      <c r="AC446" s="11">
        <v>1875.36</v>
      </c>
      <c r="AD446" s="11"/>
      <c r="AE446" s="4"/>
      <c r="AF446" s="4"/>
    </row>
    <row r="447" spans="1:32">
      <c r="A447" s="56"/>
      <c r="B447" s="11"/>
      <c r="C447" s="11" t="s">
        <v>640</v>
      </c>
      <c r="D447" s="11"/>
      <c r="E447" s="11" t="s">
        <v>400</v>
      </c>
      <c r="F447" s="11">
        <v>70562</v>
      </c>
      <c r="G447" s="11"/>
      <c r="H447" s="11"/>
      <c r="I447" s="11"/>
      <c r="J447" s="11">
        <v>12974.829999999996</v>
      </c>
      <c r="K447" s="11"/>
      <c r="M447" s="11">
        <v>113</v>
      </c>
      <c r="N447" s="70"/>
      <c r="P447" s="201">
        <f t="shared" si="26"/>
        <v>114.82150442477872</v>
      </c>
      <c r="Q447" s="201"/>
      <c r="R447" s="201"/>
      <c r="S447" s="201"/>
      <c r="T447" s="201">
        <f t="shared" si="27"/>
        <v>624.44247787610618</v>
      </c>
      <c r="U447" s="11"/>
      <c r="V447" s="11"/>
      <c r="W447" s="11"/>
      <c r="Y447" s="11">
        <v>12974.829999999996</v>
      </c>
      <c r="Z447" s="11">
        <f t="shared" si="24"/>
        <v>16372.41</v>
      </c>
      <c r="AB447" s="11">
        <f t="shared" si="25"/>
        <v>8277.07</v>
      </c>
      <c r="AC447" s="11">
        <v>19480.599999999999</v>
      </c>
      <c r="AD447" s="11"/>
      <c r="AE447" s="4"/>
      <c r="AF447" s="4"/>
    </row>
    <row r="448" spans="1:32">
      <c r="A448" s="56"/>
      <c r="B448" s="11"/>
      <c r="C448" s="11" t="s">
        <v>640</v>
      </c>
      <c r="D448" s="11"/>
      <c r="E448" s="11" t="s">
        <v>431</v>
      </c>
      <c r="F448" s="11">
        <v>1937</v>
      </c>
      <c r="G448" s="11"/>
      <c r="H448" s="11"/>
      <c r="I448" s="11"/>
      <c r="J448" s="11">
        <v>242.8</v>
      </c>
      <c r="K448" s="11"/>
      <c r="M448" s="11">
        <v>3</v>
      </c>
      <c r="N448" s="70"/>
      <c r="P448" s="201">
        <f t="shared" si="26"/>
        <v>80.933333333333337</v>
      </c>
      <c r="Q448" s="201"/>
      <c r="R448" s="201"/>
      <c r="S448" s="201"/>
      <c r="T448" s="201">
        <f t="shared" si="27"/>
        <v>645.66666666666663</v>
      </c>
      <c r="U448" s="11"/>
      <c r="V448" s="11"/>
      <c r="W448" s="11"/>
      <c r="Y448" s="11">
        <v>242.8</v>
      </c>
      <c r="Z448" s="11">
        <f t="shared" si="24"/>
        <v>306.38</v>
      </c>
      <c r="AB448" s="11">
        <f t="shared" si="25"/>
        <v>154.88999999999999</v>
      </c>
      <c r="AC448" s="11">
        <v>364.54</v>
      </c>
      <c r="AD448" s="11"/>
      <c r="AE448" s="4"/>
      <c r="AF448" s="4"/>
    </row>
    <row r="449" spans="1:32">
      <c r="A449" s="56"/>
      <c r="B449" s="11"/>
      <c r="C449" s="11" t="s">
        <v>640</v>
      </c>
      <c r="D449" s="11"/>
      <c r="E449" s="11" t="s">
        <v>433</v>
      </c>
      <c r="F449" s="11">
        <v>966</v>
      </c>
      <c r="G449" s="11"/>
      <c r="H449" s="11"/>
      <c r="I449" s="11"/>
      <c r="J449" s="11">
        <v>184.74</v>
      </c>
      <c r="K449" s="11"/>
      <c r="M449" s="11">
        <v>1</v>
      </c>
      <c r="N449" s="70"/>
      <c r="P449" s="201">
        <f t="shared" si="26"/>
        <v>184.74</v>
      </c>
      <c r="Q449" s="201"/>
      <c r="R449" s="201"/>
      <c r="S449" s="201"/>
      <c r="T449" s="201">
        <f t="shared" si="27"/>
        <v>966</v>
      </c>
      <c r="U449" s="11"/>
      <c r="V449" s="11"/>
      <c r="W449" s="11"/>
      <c r="Y449" s="11">
        <v>184.74</v>
      </c>
      <c r="Z449" s="11">
        <f t="shared" si="24"/>
        <v>233.12</v>
      </c>
      <c r="AB449" s="11">
        <f t="shared" si="25"/>
        <v>117.85</v>
      </c>
      <c r="AC449" s="11">
        <v>277.37</v>
      </c>
      <c r="AD449" s="11"/>
      <c r="AE449" s="4"/>
      <c r="AF449" s="4"/>
    </row>
    <row r="450" spans="1:32">
      <c r="A450" s="56"/>
      <c r="B450" s="11"/>
      <c r="C450" s="11" t="s">
        <v>583</v>
      </c>
      <c r="D450" s="11"/>
      <c r="E450" s="11" t="s">
        <v>408</v>
      </c>
      <c r="F450" s="11">
        <v>22818</v>
      </c>
      <c r="G450" s="11"/>
      <c r="H450" s="11"/>
      <c r="I450" s="11"/>
      <c r="J450" s="11">
        <v>4432.3399999999992</v>
      </c>
      <c r="K450" s="11"/>
      <c r="M450" s="11">
        <v>36</v>
      </c>
      <c r="N450" s="70"/>
      <c r="P450" s="201">
        <f t="shared" si="26"/>
        <v>123.12055555555554</v>
      </c>
      <c r="Q450" s="201"/>
      <c r="R450" s="201"/>
      <c r="S450" s="201"/>
      <c r="T450" s="201">
        <f t="shared" si="27"/>
        <v>633.83333333333337</v>
      </c>
      <c r="U450" s="11"/>
      <c r="V450" s="11"/>
      <c r="W450" s="11"/>
      <c r="Y450" s="11">
        <v>4432.3399999999992</v>
      </c>
      <c r="Z450" s="11">
        <f t="shared" si="24"/>
        <v>5592.99</v>
      </c>
      <c r="AB450" s="11">
        <f t="shared" si="25"/>
        <v>2827.54</v>
      </c>
      <c r="AC450" s="11">
        <v>6654.78</v>
      </c>
      <c r="AD450" s="11"/>
      <c r="AE450" s="4"/>
      <c r="AF450" s="4"/>
    </row>
    <row r="451" spans="1:32">
      <c r="A451" s="56"/>
      <c r="B451" s="11"/>
      <c r="C451" s="11" t="s">
        <v>351</v>
      </c>
      <c r="D451" s="11"/>
      <c r="E451" s="11" t="s">
        <v>350</v>
      </c>
      <c r="F451" s="11">
        <v>3982778</v>
      </c>
      <c r="G451" s="11"/>
      <c r="H451" s="11"/>
      <c r="I451" s="11"/>
      <c r="J451" s="11">
        <v>722814.02000000142</v>
      </c>
      <c r="K451" s="11"/>
      <c r="M451" s="11">
        <v>6786</v>
      </c>
      <c r="N451" s="70"/>
      <c r="P451" s="201">
        <f t="shared" si="26"/>
        <v>106.51547597995895</v>
      </c>
      <c r="Q451" s="201"/>
      <c r="R451" s="201"/>
      <c r="S451" s="201"/>
      <c r="T451" s="201">
        <f t="shared" si="27"/>
        <v>586.910993221338</v>
      </c>
      <c r="U451" s="11"/>
      <c r="V451" s="11"/>
      <c r="W451" s="11"/>
      <c r="Y451" s="11">
        <v>722814.02000000142</v>
      </c>
      <c r="Z451" s="11">
        <f t="shared" si="24"/>
        <v>912089.68</v>
      </c>
      <c r="AB451" s="11">
        <f t="shared" si="25"/>
        <v>461107.07</v>
      </c>
      <c r="AC451" s="11">
        <v>1085243.3500000001</v>
      </c>
      <c r="AD451" s="11"/>
      <c r="AE451" s="4"/>
      <c r="AF451" s="4"/>
    </row>
    <row r="452" spans="1:32">
      <c r="A452" s="56"/>
      <c r="B452" s="11"/>
      <c r="C452" s="11" t="s">
        <v>581</v>
      </c>
      <c r="D452" s="11"/>
      <c r="E452" s="11" t="s">
        <v>400</v>
      </c>
      <c r="F452" s="11">
        <v>60523</v>
      </c>
      <c r="G452" s="11"/>
      <c r="H452" s="11"/>
      <c r="I452" s="11"/>
      <c r="J452" s="11">
        <v>11185.600000000006</v>
      </c>
      <c r="K452" s="11"/>
      <c r="M452" s="11">
        <v>70</v>
      </c>
      <c r="N452" s="70"/>
      <c r="P452" s="201">
        <f t="shared" si="26"/>
        <v>159.79428571428579</v>
      </c>
      <c r="Q452" s="201"/>
      <c r="R452" s="201"/>
      <c r="S452" s="201"/>
      <c r="T452" s="201">
        <f t="shared" si="27"/>
        <v>864.61428571428576</v>
      </c>
      <c r="U452" s="11"/>
      <c r="V452" s="11"/>
      <c r="W452" s="11"/>
      <c r="Y452" s="11">
        <v>11185.600000000006</v>
      </c>
      <c r="Z452" s="11">
        <f t="shared" si="24"/>
        <v>14114.65</v>
      </c>
      <c r="AB452" s="11">
        <f t="shared" si="25"/>
        <v>7135.67</v>
      </c>
      <c r="AC452" s="11">
        <v>16794.22</v>
      </c>
      <c r="AD452" s="11"/>
      <c r="AE452" s="4"/>
      <c r="AF452" s="4"/>
    </row>
    <row r="453" spans="1:32">
      <c r="A453" s="56"/>
      <c r="B453" s="11"/>
      <c r="C453" s="11" t="s">
        <v>512</v>
      </c>
      <c r="D453" s="11"/>
      <c r="E453" s="11" t="s">
        <v>312</v>
      </c>
      <c r="F453" s="11">
        <v>1770</v>
      </c>
      <c r="G453" s="11"/>
      <c r="H453" s="11"/>
      <c r="I453" s="11"/>
      <c r="J453" s="11">
        <v>341.12</v>
      </c>
      <c r="K453" s="11"/>
      <c r="M453" s="11">
        <v>2</v>
      </c>
      <c r="N453" s="70"/>
      <c r="P453" s="201">
        <f t="shared" si="26"/>
        <v>170.56</v>
      </c>
      <c r="Q453" s="201"/>
      <c r="R453" s="201"/>
      <c r="S453" s="201"/>
      <c r="T453" s="201">
        <f t="shared" si="27"/>
        <v>885</v>
      </c>
      <c r="U453" s="11"/>
      <c r="V453" s="11"/>
      <c r="W453" s="11"/>
      <c r="Y453" s="11">
        <v>341.12</v>
      </c>
      <c r="Z453" s="11">
        <f t="shared" si="24"/>
        <v>430.45</v>
      </c>
      <c r="AB453" s="11">
        <f t="shared" si="25"/>
        <v>217.61</v>
      </c>
      <c r="AC453" s="11">
        <v>512.16</v>
      </c>
      <c r="AD453" s="11"/>
      <c r="AE453" s="4"/>
      <c r="AF453" s="4"/>
    </row>
    <row r="454" spans="1:32">
      <c r="A454" s="56"/>
      <c r="B454" s="11"/>
      <c r="C454" s="11" t="s">
        <v>512</v>
      </c>
      <c r="D454" s="11"/>
      <c r="E454" s="11" t="s">
        <v>319</v>
      </c>
      <c r="F454" s="11">
        <v>362</v>
      </c>
      <c r="G454" s="11"/>
      <c r="H454" s="11"/>
      <c r="I454" s="11"/>
      <c r="J454" s="11">
        <v>26.82</v>
      </c>
      <c r="K454" s="11"/>
      <c r="M454" s="11">
        <v>2</v>
      </c>
      <c r="N454" s="70"/>
      <c r="P454" s="201">
        <f t="shared" si="26"/>
        <v>13.41</v>
      </c>
      <c r="Q454" s="201"/>
      <c r="R454" s="201"/>
      <c r="S454" s="201"/>
      <c r="T454" s="201">
        <f t="shared" si="27"/>
        <v>181</v>
      </c>
      <c r="U454" s="11"/>
      <c r="V454" s="11"/>
      <c r="W454" s="11"/>
      <c r="Y454" s="11">
        <v>26.82</v>
      </c>
      <c r="Z454" s="11">
        <f t="shared" si="24"/>
        <v>33.840000000000003</v>
      </c>
      <c r="AB454" s="11">
        <f t="shared" si="25"/>
        <v>17.11</v>
      </c>
      <c r="AC454" s="11">
        <v>40.270000000000003</v>
      </c>
      <c r="AD454" s="11"/>
      <c r="AE454" s="4"/>
      <c r="AF454" s="4"/>
    </row>
    <row r="455" spans="1:32">
      <c r="A455" s="56"/>
      <c r="B455" s="11"/>
      <c r="C455" s="11" t="s">
        <v>512</v>
      </c>
      <c r="D455" s="11"/>
      <c r="E455" s="11" t="s">
        <v>330</v>
      </c>
      <c r="F455" s="11">
        <v>641</v>
      </c>
      <c r="G455" s="11"/>
      <c r="H455" s="11"/>
      <c r="I455" s="11"/>
      <c r="J455" s="11">
        <v>125.68</v>
      </c>
      <c r="K455" s="11"/>
      <c r="M455" s="11">
        <v>1</v>
      </c>
      <c r="N455" s="70"/>
      <c r="P455" s="201">
        <f t="shared" si="26"/>
        <v>125.68</v>
      </c>
      <c r="Q455" s="201"/>
      <c r="R455" s="201"/>
      <c r="S455" s="201"/>
      <c r="T455" s="201">
        <f t="shared" si="27"/>
        <v>641</v>
      </c>
      <c r="U455" s="11"/>
      <c r="V455" s="11"/>
      <c r="W455" s="11"/>
      <c r="Y455" s="11">
        <v>125.68</v>
      </c>
      <c r="Z455" s="11">
        <f t="shared" si="24"/>
        <v>158.59</v>
      </c>
      <c r="AB455" s="11">
        <f t="shared" si="25"/>
        <v>80.180000000000007</v>
      </c>
      <c r="AC455" s="11">
        <v>188.7</v>
      </c>
      <c r="AD455" s="11"/>
      <c r="AE455" s="4"/>
      <c r="AF455" s="4"/>
    </row>
    <row r="456" spans="1:32">
      <c r="A456" s="56"/>
      <c r="B456" s="11"/>
      <c r="C456" s="11" t="s">
        <v>512</v>
      </c>
      <c r="D456" s="11"/>
      <c r="E456" s="11" t="s">
        <v>546</v>
      </c>
      <c r="F456" s="11">
        <v>748087</v>
      </c>
      <c r="G456" s="11"/>
      <c r="H456" s="11"/>
      <c r="I456" s="11"/>
      <c r="J456" s="11">
        <v>141811.5799999999</v>
      </c>
      <c r="K456" s="11"/>
      <c r="M456" s="11">
        <v>1412</v>
      </c>
      <c r="N456" s="70"/>
      <c r="P456" s="201">
        <f t="shared" si="26"/>
        <v>100.43313031161466</v>
      </c>
      <c r="Q456" s="201"/>
      <c r="R456" s="201"/>
      <c r="S456" s="201"/>
      <c r="T456" s="201">
        <f t="shared" si="27"/>
        <v>529.80665722379604</v>
      </c>
      <c r="U456" s="11"/>
      <c r="V456" s="11"/>
      <c r="W456" s="11"/>
      <c r="Y456" s="11">
        <v>141811.5799999999</v>
      </c>
      <c r="Z456" s="11">
        <f t="shared" si="24"/>
        <v>178946.28</v>
      </c>
      <c r="AB456" s="11">
        <f t="shared" si="25"/>
        <v>90466.32</v>
      </c>
      <c r="AC456" s="11">
        <v>212917.94</v>
      </c>
      <c r="AD456" s="11"/>
      <c r="AE456" s="4"/>
      <c r="AF456" s="4"/>
    </row>
    <row r="457" spans="1:32">
      <c r="A457" s="56"/>
      <c r="B457" s="11"/>
      <c r="C457" s="11" t="s">
        <v>512</v>
      </c>
      <c r="D457" s="11"/>
      <c r="E457" s="11" t="s">
        <v>548</v>
      </c>
      <c r="F457" s="11"/>
      <c r="G457" s="11"/>
      <c r="H457" s="11"/>
      <c r="I457" s="11"/>
      <c r="J457" s="11">
        <v>6.45</v>
      </c>
      <c r="K457" s="11"/>
      <c r="M457" s="11">
        <v>1</v>
      </c>
      <c r="N457" s="70"/>
      <c r="P457" s="201">
        <f t="shared" si="26"/>
        <v>6.45</v>
      </c>
      <c r="Q457" s="201"/>
      <c r="R457" s="201"/>
      <c r="S457" s="201"/>
      <c r="T457" s="201">
        <f t="shared" si="27"/>
        <v>0</v>
      </c>
      <c r="U457" s="11"/>
      <c r="V457" s="11"/>
      <c r="W457" s="11"/>
      <c r="Y457" s="11">
        <v>6.45</v>
      </c>
      <c r="Z457" s="11">
        <f t="shared" si="24"/>
        <v>8.14</v>
      </c>
      <c r="AB457" s="11">
        <f t="shared" si="25"/>
        <v>4.1100000000000003</v>
      </c>
      <c r="AC457" s="11">
        <v>9.68</v>
      </c>
      <c r="AD457" s="11"/>
      <c r="AE457" s="4"/>
      <c r="AF457" s="4"/>
    </row>
    <row r="458" spans="1:32">
      <c r="A458" s="56"/>
      <c r="B458" s="11"/>
      <c r="C458" s="11" t="s">
        <v>596</v>
      </c>
      <c r="D458" s="11"/>
      <c r="E458" s="11" t="s">
        <v>433</v>
      </c>
      <c r="F458" s="11">
        <v>69847</v>
      </c>
      <c r="G458" s="11"/>
      <c r="H458" s="11"/>
      <c r="I458" s="11"/>
      <c r="J458" s="11">
        <v>13162.47</v>
      </c>
      <c r="K458" s="11"/>
      <c r="M458" s="11">
        <v>121</v>
      </c>
      <c r="N458" s="70"/>
      <c r="P458" s="201">
        <f t="shared" si="26"/>
        <v>108.78074380165289</v>
      </c>
      <c r="Q458" s="201"/>
      <c r="R458" s="201"/>
      <c r="S458" s="201"/>
      <c r="T458" s="201">
        <f t="shared" si="27"/>
        <v>577.24793388429748</v>
      </c>
      <c r="U458" s="11"/>
      <c r="V458" s="11"/>
      <c r="W458" s="11"/>
      <c r="Y458" s="11">
        <v>13162.47</v>
      </c>
      <c r="Z458" s="11">
        <f t="shared" si="24"/>
        <v>16609.189999999999</v>
      </c>
      <c r="AB458" s="11">
        <f t="shared" si="25"/>
        <v>8396.7800000000007</v>
      </c>
      <c r="AC458" s="11">
        <v>19762.32</v>
      </c>
      <c r="AD458" s="11"/>
      <c r="AE458" s="4"/>
      <c r="AF458" s="4"/>
    </row>
    <row r="459" spans="1:32">
      <c r="A459" s="56"/>
      <c r="B459" s="11"/>
      <c r="C459" s="11" t="s">
        <v>601</v>
      </c>
      <c r="D459" s="11"/>
      <c r="E459" s="11" t="s">
        <v>602</v>
      </c>
      <c r="F459" s="11">
        <v>143331</v>
      </c>
      <c r="G459" s="11"/>
      <c r="H459" s="11"/>
      <c r="I459" s="11"/>
      <c r="J459" s="11">
        <v>26292.860000000004</v>
      </c>
      <c r="K459" s="11"/>
      <c r="M459" s="11">
        <v>208</v>
      </c>
      <c r="N459" s="70"/>
      <c r="P459" s="201">
        <f t="shared" si="26"/>
        <v>126.40798076923079</v>
      </c>
      <c r="Q459" s="201"/>
      <c r="R459" s="201"/>
      <c r="S459" s="201"/>
      <c r="T459" s="201">
        <f t="shared" si="27"/>
        <v>689.09134615384619</v>
      </c>
      <c r="U459" s="11"/>
      <c r="V459" s="11"/>
      <c r="W459" s="11"/>
      <c r="Y459" s="11">
        <v>26292.860000000004</v>
      </c>
      <c r="Z459" s="11">
        <f t="shared" si="24"/>
        <v>33177.89</v>
      </c>
      <c r="AB459" s="11">
        <f t="shared" si="25"/>
        <v>16773.09</v>
      </c>
      <c r="AC459" s="11">
        <v>39476.480000000003</v>
      </c>
      <c r="AD459" s="11"/>
      <c r="AE459" s="4"/>
      <c r="AF459" s="4"/>
    </row>
    <row r="460" spans="1:32">
      <c r="A460" s="56"/>
      <c r="B460" s="11"/>
      <c r="C460" s="11" t="s">
        <v>438</v>
      </c>
      <c r="D460" s="11"/>
      <c r="E460" s="11" t="s">
        <v>439</v>
      </c>
      <c r="F460" s="11">
        <v>458539</v>
      </c>
      <c r="G460" s="11"/>
      <c r="H460" s="11"/>
      <c r="I460" s="11"/>
      <c r="J460" s="11">
        <v>86289.689999999944</v>
      </c>
      <c r="K460" s="11"/>
      <c r="M460" s="11">
        <v>641</v>
      </c>
      <c r="N460" s="70"/>
      <c r="P460" s="201">
        <f t="shared" si="26"/>
        <v>134.61730109204359</v>
      </c>
      <c r="Q460" s="201"/>
      <c r="R460" s="201"/>
      <c r="S460" s="201"/>
      <c r="T460" s="201">
        <f t="shared" si="27"/>
        <v>715.34945397815909</v>
      </c>
      <c r="U460" s="11"/>
      <c r="V460" s="11"/>
      <c r="W460" s="11"/>
      <c r="Y460" s="11">
        <v>86289.689999999944</v>
      </c>
      <c r="Z460" s="11">
        <f t="shared" si="24"/>
        <v>108885.46</v>
      </c>
      <c r="AB460" s="11">
        <f t="shared" si="25"/>
        <v>55047.06</v>
      </c>
      <c r="AC460" s="11">
        <v>129556.58</v>
      </c>
      <c r="AD460" s="11"/>
      <c r="AE460" s="4"/>
      <c r="AF460" s="4"/>
    </row>
    <row r="461" spans="1:32">
      <c r="A461" s="56"/>
      <c r="B461" s="11"/>
      <c r="C461" s="11" t="s">
        <v>549</v>
      </c>
      <c r="D461" s="11"/>
      <c r="E461" s="11" t="s">
        <v>546</v>
      </c>
      <c r="F461" s="11">
        <v>146</v>
      </c>
      <c r="G461" s="11"/>
      <c r="H461" s="11"/>
      <c r="I461" s="11"/>
      <c r="J461" s="11">
        <v>32.92</v>
      </c>
      <c r="K461" s="11"/>
      <c r="M461" s="11">
        <v>1</v>
      </c>
      <c r="N461" s="70"/>
      <c r="P461" s="201">
        <f t="shared" si="26"/>
        <v>32.92</v>
      </c>
      <c r="Q461" s="201"/>
      <c r="R461" s="201"/>
      <c r="S461" s="201"/>
      <c r="T461" s="201">
        <f t="shared" si="27"/>
        <v>146</v>
      </c>
      <c r="U461" s="11"/>
      <c r="V461" s="11"/>
      <c r="W461" s="11"/>
      <c r="Y461" s="11">
        <v>32.92</v>
      </c>
      <c r="Z461" s="11">
        <f t="shared" si="24"/>
        <v>41.54</v>
      </c>
      <c r="AB461" s="11">
        <f t="shared" si="25"/>
        <v>21</v>
      </c>
      <c r="AC461" s="11">
        <v>49.43</v>
      </c>
      <c r="AD461" s="11"/>
      <c r="AE461" s="4"/>
      <c r="AF461" s="4"/>
    </row>
    <row r="462" spans="1:32">
      <c r="A462" s="56"/>
      <c r="B462" s="11"/>
      <c r="C462" s="11" t="s">
        <v>549</v>
      </c>
      <c r="D462" s="11"/>
      <c r="E462" s="11" t="s">
        <v>548</v>
      </c>
      <c r="F462" s="11">
        <v>538883</v>
      </c>
      <c r="G462" s="11"/>
      <c r="H462" s="11"/>
      <c r="I462" s="11"/>
      <c r="J462" s="11">
        <v>99429.029999999897</v>
      </c>
      <c r="K462" s="11"/>
      <c r="M462" s="11">
        <v>523</v>
      </c>
      <c r="N462" s="70"/>
      <c r="P462" s="201">
        <f t="shared" si="26"/>
        <v>190.11286806883345</v>
      </c>
      <c r="Q462" s="201"/>
      <c r="R462" s="201"/>
      <c r="S462" s="201"/>
      <c r="T462" s="201">
        <f t="shared" si="27"/>
        <v>1030.3690248565965</v>
      </c>
      <c r="U462" s="11"/>
      <c r="V462" s="11"/>
      <c r="W462" s="11"/>
      <c r="Y462" s="11">
        <v>99429.029999999897</v>
      </c>
      <c r="Z462" s="11">
        <f t="shared" si="24"/>
        <v>125465.46</v>
      </c>
      <c r="AB462" s="11">
        <f t="shared" si="25"/>
        <v>63429.08</v>
      </c>
      <c r="AC462" s="11">
        <v>149284.17000000001</v>
      </c>
      <c r="AD462" s="11"/>
      <c r="AE462" s="4"/>
      <c r="AF462" s="4"/>
    </row>
    <row r="463" spans="1:32">
      <c r="A463" s="56"/>
      <c r="B463" s="11"/>
      <c r="C463" s="11" t="s">
        <v>641</v>
      </c>
      <c r="D463" s="11"/>
      <c r="E463" s="11" t="s">
        <v>273</v>
      </c>
      <c r="F463" s="11">
        <v>664116</v>
      </c>
      <c r="G463" s="11"/>
      <c r="H463" s="11"/>
      <c r="I463" s="11"/>
      <c r="J463" s="11">
        <v>120994.90999999999</v>
      </c>
      <c r="K463" s="11"/>
      <c r="M463" s="11">
        <v>737</v>
      </c>
      <c r="N463" s="70"/>
      <c r="P463" s="201">
        <f t="shared" si="26"/>
        <v>164.17219810040703</v>
      </c>
      <c r="Q463" s="201"/>
      <c r="R463" s="201"/>
      <c r="S463" s="201"/>
      <c r="T463" s="201">
        <f t="shared" si="27"/>
        <v>901.10719131614655</v>
      </c>
      <c r="U463" s="11"/>
      <c r="V463" s="11"/>
      <c r="W463" s="11"/>
      <c r="Y463" s="11">
        <v>120994.90999999999</v>
      </c>
      <c r="Z463" s="11">
        <f t="shared" si="24"/>
        <v>152678.57</v>
      </c>
      <c r="AB463" s="11">
        <f t="shared" si="25"/>
        <v>77186.67</v>
      </c>
      <c r="AC463" s="11">
        <v>181663.5</v>
      </c>
      <c r="AD463" s="11"/>
      <c r="AE463" s="4"/>
      <c r="AF463" s="4"/>
    </row>
    <row r="464" spans="1:32">
      <c r="A464" s="56"/>
      <c r="B464" s="11"/>
      <c r="C464" s="11" t="s">
        <v>641</v>
      </c>
      <c r="D464" s="11"/>
      <c r="E464" s="11" t="s">
        <v>275</v>
      </c>
      <c r="F464" s="11">
        <v>2730</v>
      </c>
      <c r="G464" s="11"/>
      <c r="H464" s="11"/>
      <c r="I464" s="11"/>
      <c r="J464" s="11">
        <v>368.98</v>
      </c>
      <c r="K464" s="11"/>
      <c r="M464" s="11">
        <v>3</v>
      </c>
      <c r="N464" s="70"/>
      <c r="P464" s="201">
        <f t="shared" si="26"/>
        <v>122.99333333333334</v>
      </c>
      <c r="Q464" s="201"/>
      <c r="R464" s="201"/>
      <c r="S464" s="201"/>
      <c r="T464" s="201">
        <f t="shared" si="27"/>
        <v>910</v>
      </c>
      <c r="U464" s="11"/>
      <c r="V464" s="11"/>
      <c r="W464" s="11"/>
      <c r="Y464" s="11">
        <v>368.98</v>
      </c>
      <c r="Z464" s="11">
        <f t="shared" si="24"/>
        <v>465.6</v>
      </c>
      <c r="AB464" s="11">
        <f t="shared" si="25"/>
        <v>235.38</v>
      </c>
      <c r="AC464" s="11">
        <v>553.99</v>
      </c>
      <c r="AD464" s="11"/>
      <c r="AE464" s="4"/>
      <c r="AF464" s="4"/>
    </row>
    <row r="465" spans="1:32">
      <c r="A465" s="56"/>
      <c r="B465" s="11"/>
      <c r="C465" s="11" t="s">
        <v>641</v>
      </c>
      <c r="D465" s="11"/>
      <c r="E465" s="11" t="s">
        <v>385</v>
      </c>
      <c r="F465" s="11">
        <v>6482</v>
      </c>
      <c r="G465" s="11"/>
      <c r="H465" s="11"/>
      <c r="I465" s="11"/>
      <c r="J465" s="11">
        <v>1230.2400000000002</v>
      </c>
      <c r="K465" s="11"/>
      <c r="M465" s="11">
        <v>5</v>
      </c>
      <c r="N465" s="70"/>
      <c r="P465" s="201">
        <f t="shared" si="26"/>
        <v>246.04800000000006</v>
      </c>
      <c r="Q465" s="201"/>
      <c r="R465" s="201"/>
      <c r="S465" s="201"/>
      <c r="T465" s="201">
        <f t="shared" si="27"/>
        <v>1296.4000000000001</v>
      </c>
      <c r="U465" s="11"/>
      <c r="V465" s="11"/>
      <c r="W465" s="11"/>
      <c r="Y465" s="11">
        <v>1230.2400000000002</v>
      </c>
      <c r="Z465" s="11">
        <f t="shared" si="24"/>
        <v>1552.39</v>
      </c>
      <c r="AB465" s="11">
        <f t="shared" si="25"/>
        <v>784.81</v>
      </c>
      <c r="AC465" s="11">
        <v>1847.1</v>
      </c>
      <c r="AD465" s="11"/>
      <c r="AE465" s="4"/>
      <c r="AF465" s="4"/>
    </row>
    <row r="466" spans="1:32">
      <c r="A466" s="56"/>
      <c r="B466" s="11"/>
      <c r="C466" s="11" t="s">
        <v>1244</v>
      </c>
      <c r="D466" s="11"/>
      <c r="E466" s="11" t="s">
        <v>385</v>
      </c>
      <c r="F466" s="11">
        <v>53301</v>
      </c>
      <c r="G466" s="11"/>
      <c r="H466" s="11"/>
      <c r="I466" s="11"/>
      <c r="J466" s="11">
        <v>9879.66</v>
      </c>
      <c r="K466" s="11"/>
      <c r="M466" s="11">
        <v>73</v>
      </c>
      <c r="N466" s="70"/>
      <c r="P466" s="201">
        <f t="shared" si="26"/>
        <v>135.33780821917807</v>
      </c>
      <c r="Q466" s="201"/>
      <c r="R466" s="201"/>
      <c r="S466" s="201"/>
      <c r="T466" s="201">
        <f t="shared" si="27"/>
        <v>730.15068493150682</v>
      </c>
      <c r="U466" s="11"/>
      <c r="V466" s="11"/>
      <c r="W466" s="11"/>
      <c r="Y466" s="11">
        <v>9879.66</v>
      </c>
      <c r="Z466" s="11">
        <f t="shared" si="24"/>
        <v>12466.74</v>
      </c>
      <c r="AB466" s="11">
        <f t="shared" si="25"/>
        <v>6302.56</v>
      </c>
      <c r="AC466" s="11">
        <v>14833.46</v>
      </c>
      <c r="AD466" s="11"/>
      <c r="AE466" s="4"/>
      <c r="AF466" s="4"/>
    </row>
    <row r="467" spans="1:32">
      <c r="A467" s="56"/>
      <c r="B467" s="11"/>
      <c r="C467" s="11" t="s">
        <v>1377</v>
      </c>
      <c r="D467" s="11"/>
      <c r="E467" s="11" t="s">
        <v>323</v>
      </c>
      <c r="F467" s="11">
        <v>937</v>
      </c>
      <c r="G467" s="11"/>
      <c r="H467" s="11"/>
      <c r="I467" s="11"/>
      <c r="J467" s="11">
        <v>174.41</v>
      </c>
      <c r="K467" s="11"/>
      <c r="M467" s="11">
        <v>4</v>
      </c>
      <c r="N467" s="70"/>
      <c r="P467" s="201">
        <f t="shared" si="26"/>
        <v>43.602499999999999</v>
      </c>
      <c r="Q467" s="201"/>
      <c r="R467" s="201"/>
      <c r="S467" s="201"/>
      <c r="T467" s="201">
        <f t="shared" si="27"/>
        <v>234.25</v>
      </c>
      <c r="U467" s="11"/>
      <c r="V467" s="11"/>
      <c r="W467" s="11"/>
      <c r="Y467" s="11">
        <v>174.41</v>
      </c>
      <c r="Z467" s="11">
        <f t="shared" si="24"/>
        <v>220.08</v>
      </c>
      <c r="AB467" s="11">
        <f t="shared" si="25"/>
        <v>111.26</v>
      </c>
      <c r="AC467" s="11">
        <v>261.86</v>
      </c>
      <c r="AD467" s="11"/>
      <c r="AE467" s="4"/>
      <c r="AF467" s="4"/>
    </row>
    <row r="468" spans="1:32">
      <c r="A468" s="56"/>
      <c r="B468" s="11"/>
      <c r="C468" s="11" t="s">
        <v>1213</v>
      </c>
      <c r="D468" s="11"/>
      <c r="E468" s="11" t="s">
        <v>261</v>
      </c>
      <c r="F468" s="11">
        <v>66159</v>
      </c>
      <c r="G468" s="11"/>
      <c r="H468" s="11"/>
      <c r="I468" s="11"/>
      <c r="J468" s="11">
        <v>12198.750000000004</v>
      </c>
      <c r="K468" s="11"/>
      <c r="M468" s="11">
        <v>89</v>
      </c>
      <c r="N468" s="70"/>
      <c r="P468" s="201">
        <f t="shared" si="26"/>
        <v>137.06460674157307</v>
      </c>
      <c r="Q468" s="201"/>
      <c r="R468" s="201"/>
      <c r="S468" s="201"/>
      <c r="T468" s="201">
        <f t="shared" si="27"/>
        <v>743.35955056179773</v>
      </c>
      <c r="U468" s="11"/>
      <c r="V468" s="11"/>
      <c r="W468" s="11"/>
      <c r="Y468" s="11">
        <v>12198.750000000004</v>
      </c>
      <c r="Z468" s="11">
        <f t="shared" si="24"/>
        <v>15393.11</v>
      </c>
      <c r="AB468" s="11">
        <f t="shared" si="25"/>
        <v>7781.99</v>
      </c>
      <c r="AC468" s="11">
        <v>18315.38</v>
      </c>
      <c r="AD468" s="11"/>
      <c r="AE468" s="4"/>
      <c r="AF468" s="4"/>
    </row>
    <row r="469" spans="1:32">
      <c r="A469" s="56"/>
      <c r="B469" s="11"/>
      <c r="C469" s="11" t="s">
        <v>1213</v>
      </c>
      <c r="D469" s="11"/>
      <c r="E469" s="11" t="s">
        <v>284</v>
      </c>
      <c r="F469" s="11">
        <v>1143</v>
      </c>
      <c r="G469" s="11"/>
      <c r="H469" s="11"/>
      <c r="I469" s="11"/>
      <c r="J469" s="11">
        <v>217.24</v>
      </c>
      <c r="K469" s="11"/>
      <c r="M469" s="11">
        <v>1</v>
      </c>
      <c r="N469" s="70"/>
      <c r="P469" s="201">
        <f t="shared" si="26"/>
        <v>217.24</v>
      </c>
      <c r="Q469" s="201"/>
      <c r="R469" s="201"/>
      <c r="S469" s="201"/>
      <c r="T469" s="201">
        <f t="shared" si="27"/>
        <v>1143</v>
      </c>
      <c r="U469" s="11"/>
      <c r="V469" s="11"/>
      <c r="W469" s="11"/>
      <c r="Y469" s="11">
        <v>217.24</v>
      </c>
      <c r="Z469" s="11">
        <f t="shared" si="24"/>
        <v>274.13</v>
      </c>
      <c r="AB469" s="11">
        <f t="shared" si="25"/>
        <v>138.58000000000001</v>
      </c>
      <c r="AC469" s="11">
        <v>326.17</v>
      </c>
      <c r="AD469" s="11"/>
      <c r="AE469" s="4"/>
      <c r="AF469" s="4"/>
    </row>
    <row r="470" spans="1:32">
      <c r="A470" s="56"/>
      <c r="B470" s="11"/>
      <c r="C470" s="11" t="s">
        <v>605</v>
      </c>
      <c r="D470" s="11"/>
      <c r="E470" s="11" t="s">
        <v>606</v>
      </c>
      <c r="F470" s="11">
        <v>280183</v>
      </c>
      <c r="G470" s="11"/>
      <c r="H470" s="11"/>
      <c r="I470" s="11"/>
      <c r="J470" s="11">
        <v>52041.789999999994</v>
      </c>
      <c r="K470" s="11"/>
      <c r="M470" s="11">
        <v>386</v>
      </c>
      <c r="N470" s="70"/>
      <c r="P470" s="201">
        <f t="shared" si="26"/>
        <v>134.82329015544039</v>
      </c>
      <c r="Q470" s="201"/>
      <c r="R470" s="201"/>
      <c r="S470" s="201"/>
      <c r="T470" s="201">
        <f t="shared" si="27"/>
        <v>725.86269430051811</v>
      </c>
      <c r="U470" s="11"/>
      <c r="V470" s="11"/>
      <c r="W470" s="11"/>
      <c r="Y470" s="11">
        <v>52041.789999999994</v>
      </c>
      <c r="Z470" s="11">
        <f t="shared" ref="Z470:Z533" si="28">ROUND($Z$629*Y470/$Y$629,2)</f>
        <v>65669.42</v>
      </c>
      <c r="AB470" s="11">
        <f t="shared" ref="AB470:AB533" si="29">ROUND($AB$629*Y470/$Y$629,2)</f>
        <v>33199.19</v>
      </c>
      <c r="AC470" s="11">
        <v>78136.289999999994</v>
      </c>
      <c r="AD470" s="11"/>
      <c r="AE470" s="4"/>
      <c r="AF470" s="4"/>
    </row>
    <row r="471" spans="1:32">
      <c r="A471" s="56"/>
      <c r="B471" s="11"/>
      <c r="C471" s="11" t="s">
        <v>484</v>
      </c>
      <c r="D471" s="11"/>
      <c r="E471" s="11" t="s">
        <v>485</v>
      </c>
      <c r="F471" s="11">
        <v>231477</v>
      </c>
      <c r="G471" s="11"/>
      <c r="H471" s="11"/>
      <c r="I471" s="11"/>
      <c r="J471" s="11">
        <v>43245.64999999998</v>
      </c>
      <c r="K471" s="11"/>
      <c r="M471" s="11">
        <v>282</v>
      </c>
      <c r="N471" s="70"/>
      <c r="P471" s="201">
        <f t="shared" ref="P471:P534" si="30">J471/M471</f>
        <v>153.35336879432617</v>
      </c>
      <c r="Q471" s="201"/>
      <c r="R471" s="201"/>
      <c r="S471" s="201"/>
      <c r="T471" s="201">
        <f t="shared" ref="T471:T534" si="31">F471/M471</f>
        <v>820.84042553191489</v>
      </c>
      <c r="U471" s="11"/>
      <c r="V471" s="11"/>
      <c r="W471" s="11"/>
      <c r="Y471" s="11">
        <v>43245.64999999998</v>
      </c>
      <c r="Z471" s="11">
        <f t="shared" si="28"/>
        <v>54569.93</v>
      </c>
      <c r="AB471" s="11">
        <f t="shared" si="29"/>
        <v>27587.84</v>
      </c>
      <c r="AC471" s="11">
        <v>64929.64</v>
      </c>
      <c r="AD471" s="11"/>
      <c r="AE471" s="4"/>
      <c r="AF471" s="4"/>
    </row>
    <row r="472" spans="1:32">
      <c r="A472" s="56"/>
      <c r="B472" s="11"/>
      <c r="C472" s="11" t="s">
        <v>358</v>
      </c>
      <c r="D472" s="11"/>
      <c r="E472" s="11" t="s">
        <v>359</v>
      </c>
      <c r="F472" s="11">
        <v>901491</v>
      </c>
      <c r="G472" s="11"/>
      <c r="H472" s="11"/>
      <c r="I472" s="11"/>
      <c r="J472" s="11">
        <v>170319.48000000016</v>
      </c>
      <c r="K472" s="11"/>
      <c r="M472" s="11">
        <v>2064</v>
      </c>
      <c r="N472" s="70"/>
      <c r="P472" s="201">
        <f t="shared" si="30"/>
        <v>82.51912790697682</v>
      </c>
      <c r="Q472" s="201"/>
      <c r="R472" s="201"/>
      <c r="S472" s="201"/>
      <c r="T472" s="201">
        <f t="shared" si="31"/>
        <v>436.76889534883719</v>
      </c>
      <c r="U472" s="11"/>
      <c r="V472" s="11"/>
      <c r="W472" s="11"/>
      <c r="Y472" s="11">
        <v>170319.48000000016</v>
      </c>
      <c r="Z472" s="11">
        <f t="shared" si="28"/>
        <v>214919.24</v>
      </c>
      <c r="AB472" s="11">
        <f t="shared" si="29"/>
        <v>108652.45</v>
      </c>
      <c r="AC472" s="11">
        <v>255720.11</v>
      </c>
      <c r="AD472" s="11"/>
      <c r="AE472" s="4"/>
      <c r="AF472" s="4"/>
    </row>
    <row r="473" spans="1:32">
      <c r="A473" s="56"/>
      <c r="B473" s="11"/>
      <c r="C473" s="11" t="s">
        <v>1289</v>
      </c>
      <c r="D473" s="11"/>
      <c r="E473" s="11" t="s">
        <v>607</v>
      </c>
      <c r="F473" s="11">
        <v>17476</v>
      </c>
      <c r="G473" s="11"/>
      <c r="H473" s="11"/>
      <c r="I473" s="11"/>
      <c r="J473" s="11">
        <v>3346.3799999999997</v>
      </c>
      <c r="K473" s="11"/>
      <c r="M473" s="11">
        <v>27</v>
      </c>
      <c r="N473" s="70"/>
      <c r="P473" s="201">
        <f t="shared" si="30"/>
        <v>123.93999999999998</v>
      </c>
      <c r="Q473" s="201"/>
      <c r="R473" s="201"/>
      <c r="S473" s="201"/>
      <c r="T473" s="201">
        <f t="shared" si="31"/>
        <v>647.25925925925924</v>
      </c>
      <c r="U473" s="11"/>
      <c r="V473" s="11"/>
      <c r="W473" s="11"/>
      <c r="Y473" s="11">
        <v>3346.3799999999997</v>
      </c>
      <c r="Z473" s="11">
        <f t="shared" si="28"/>
        <v>4222.66</v>
      </c>
      <c r="AB473" s="11">
        <f t="shared" si="29"/>
        <v>2134.77</v>
      </c>
      <c r="AC473" s="11">
        <v>5024.3</v>
      </c>
      <c r="AD473" s="11"/>
      <c r="AE473" s="4"/>
      <c r="AF473" s="4"/>
    </row>
    <row r="474" spans="1:32">
      <c r="A474" s="56"/>
      <c r="B474" s="11"/>
      <c r="C474" s="11" t="s">
        <v>467</v>
      </c>
      <c r="D474" s="11"/>
      <c r="E474" s="11" t="s">
        <v>237</v>
      </c>
      <c r="F474" s="11">
        <v>67783</v>
      </c>
      <c r="G474" s="11"/>
      <c r="H474" s="11"/>
      <c r="I474" s="11"/>
      <c r="J474" s="11">
        <v>12809.680000000002</v>
      </c>
      <c r="K474" s="11"/>
      <c r="M474" s="11">
        <v>99</v>
      </c>
      <c r="N474" s="70"/>
      <c r="P474" s="201">
        <f t="shared" si="30"/>
        <v>129.39070707070709</v>
      </c>
      <c r="Q474" s="201"/>
      <c r="R474" s="201"/>
      <c r="S474" s="201"/>
      <c r="T474" s="201">
        <f t="shared" si="31"/>
        <v>684.67676767676767</v>
      </c>
      <c r="U474" s="11"/>
      <c r="V474" s="11"/>
      <c r="W474" s="11"/>
      <c r="Y474" s="11">
        <v>12809.680000000002</v>
      </c>
      <c r="Z474" s="11">
        <f t="shared" si="28"/>
        <v>16164.02</v>
      </c>
      <c r="AB474" s="11">
        <f t="shared" si="29"/>
        <v>8171.72</v>
      </c>
      <c r="AC474" s="11">
        <v>19232.64</v>
      </c>
      <c r="AD474" s="11"/>
      <c r="AE474" s="4"/>
      <c r="AF474" s="4"/>
    </row>
    <row r="475" spans="1:32">
      <c r="A475" s="56"/>
      <c r="B475" s="11"/>
      <c r="C475" s="11" t="s">
        <v>608</v>
      </c>
      <c r="D475" s="11"/>
      <c r="E475" s="11" t="s">
        <v>385</v>
      </c>
      <c r="F475" s="11">
        <v>599</v>
      </c>
      <c r="G475" s="11"/>
      <c r="H475" s="11"/>
      <c r="I475" s="11"/>
      <c r="J475" s="11">
        <v>117.31</v>
      </c>
      <c r="K475" s="11"/>
      <c r="M475" s="11">
        <v>1</v>
      </c>
      <c r="N475" s="70"/>
      <c r="P475" s="201">
        <f t="shared" si="30"/>
        <v>117.31</v>
      </c>
      <c r="Q475" s="201"/>
      <c r="R475" s="201"/>
      <c r="S475" s="201"/>
      <c r="T475" s="201">
        <f t="shared" si="31"/>
        <v>599</v>
      </c>
      <c r="U475" s="11"/>
      <c r="V475" s="11"/>
      <c r="W475" s="11"/>
      <c r="Y475" s="11">
        <v>117.31</v>
      </c>
      <c r="Z475" s="11">
        <f t="shared" si="28"/>
        <v>148.03</v>
      </c>
      <c r="AB475" s="11">
        <f t="shared" si="29"/>
        <v>74.84</v>
      </c>
      <c r="AC475" s="11">
        <v>176.13</v>
      </c>
      <c r="AD475" s="11"/>
      <c r="AE475" s="4"/>
      <c r="AF475" s="4"/>
    </row>
    <row r="476" spans="1:32">
      <c r="A476" s="56"/>
      <c r="B476" s="11"/>
      <c r="C476" s="11" t="s">
        <v>608</v>
      </c>
      <c r="D476" s="11"/>
      <c r="E476" s="11" t="s">
        <v>441</v>
      </c>
      <c r="F476" s="11">
        <v>-410363</v>
      </c>
      <c r="G476" s="11"/>
      <c r="H476" s="11"/>
      <c r="I476" s="11"/>
      <c r="J476" s="11">
        <v>-76011.429999999978</v>
      </c>
      <c r="K476" s="11"/>
      <c r="M476" s="11">
        <v>647</v>
      </c>
      <c r="N476" s="70"/>
      <c r="P476" s="201">
        <f t="shared" si="30"/>
        <v>-117.48289026275113</v>
      </c>
      <c r="Q476" s="201"/>
      <c r="R476" s="201"/>
      <c r="S476" s="201"/>
      <c r="T476" s="201">
        <f t="shared" si="31"/>
        <v>-634.2550231839258</v>
      </c>
      <c r="U476" s="11"/>
      <c r="V476" s="11"/>
      <c r="W476" s="11"/>
      <c r="Y476" s="11">
        <v>-76011.429999999978</v>
      </c>
      <c r="Z476" s="11">
        <f t="shared" si="28"/>
        <v>-95915.74</v>
      </c>
      <c r="AB476" s="11">
        <f t="shared" si="29"/>
        <v>-48490.22</v>
      </c>
      <c r="AC476" s="11">
        <v>-114124.65</v>
      </c>
      <c r="AD476" s="11"/>
      <c r="AE476" s="4"/>
      <c r="AF476" s="4"/>
    </row>
    <row r="477" spans="1:32">
      <c r="A477" s="56"/>
      <c r="B477" s="11"/>
      <c r="C477" s="11" t="s">
        <v>276</v>
      </c>
      <c r="D477" s="11"/>
      <c r="E477" s="11" t="s">
        <v>275</v>
      </c>
      <c r="F477" s="11">
        <v>2694169</v>
      </c>
      <c r="G477" s="11"/>
      <c r="H477" s="11"/>
      <c r="I477" s="11"/>
      <c r="J477" s="11">
        <v>480887.72999999864</v>
      </c>
      <c r="K477" s="11"/>
      <c r="M477" s="11">
        <v>3686</v>
      </c>
      <c r="N477" s="70"/>
      <c r="P477" s="201">
        <f t="shared" si="30"/>
        <v>130.46330168203977</v>
      </c>
      <c r="Q477" s="201"/>
      <c r="R477" s="201"/>
      <c r="S477" s="201"/>
      <c r="T477" s="201">
        <f t="shared" si="31"/>
        <v>730.91942485078675</v>
      </c>
      <c r="U477" s="11"/>
      <c r="V477" s="11"/>
      <c r="W477" s="11"/>
      <c r="Y477" s="11">
        <v>480887.72999999864</v>
      </c>
      <c r="Z477" s="11">
        <f t="shared" si="28"/>
        <v>606812.71</v>
      </c>
      <c r="AB477" s="11">
        <f t="shared" si="29"/>
        <v>306774.25</v>
      </c>
      <c r="AC477" s="11">
        <v>722011.75</v>
      </c>
      <c r="AD477" s="11"/>
      <c r="AE477" s="4"/>
      <c r="AF477" s="4"/>
    </row>
    <row r="478" spans="1:32">
      <c r="A478" s="56"/>
      <c r="B478" s="11"/>
      <c r="C478" s="11" t="s">
        <v>1378</v>
      </c>
      <c r="D478" s="11"/>
      <c r="E478" s="11" t="s">
        <v>323</v>
      </c>
      <c r="F478" s="11">
        <v>3115</v>
      </c>
      <c r="G478" s="11"/>
      <c r="H478" s="11"/>
      <c r="I478" s="11"/>
      <c r="J478" s="11">
        <v>628.77</v>
      </c>
      <c r="K478" s="11"/>
      <c r="M478" s="11">
        <v>9</v>
      </c>
      <c r="N478" s="70"/>
      <c r="P478" s="201">
        <f t="shared" si="30"/>
        <v>69.86333333333333</v>
      </c>
      <c r="Q478" s="201"/>
      <c r="R478" s="201"/>
      <c r="S478" s="201"/>
      <c r="T478" s="201">
        <f t="shared" si="31"/>
        <v>346.11111111111109</v>
      </c>
      <c r="U478" s="11"/>
      <c r="V478" s="11"/>
      <c r="W478" s="11"/>
      <c r="Y478" s="11">
        <v>628.77</v>
      </c>
      <c r="Z478" s="11">
        <f t="shared" si="28"/>
        <v>793.42</v>
      </c>
      <c r="AB478" s="11">
        <f t="shared" si="29"/>
        <v>401.11</v>
      </c>
      <c r="AC478" s="11">
        <v>944.04</v>
      </c>
      <c r="AD478" s="11"/>
      <c r="AE478" s="4"/>
      <c r="AF478" s="4"/>
    </row>
    <row r="479" spans="1:32">
      <c r="A479" s="56"/>
      <c r="B479" s="11"/>
      <c r="C479" s="11" t="s">
        <v>567</v>
      </c>
      <c r="D479" s="11"/>
      <c r="E479" s="11" t="s">
        <v>353</v>
      </c>
      <c r="F479" s="11">
        <v>38110</v>
      </c>
      <c r="G479" s="11"/>
      <c r="H479" s="11"/>
      <c r="I479" s="11"/>
      <c r="J479" s="11">
        <v>7351.7799999999979</v>
      </c>
      <c r="K479" s="11"/>
      <c r="M479" s="11">
        <v>70</v>
      </c>
      <c r="N479" s="70"/>
      <c r="P479" s="201">
        <f t="shared" si="30"/>
        <v>105.02542857142855</v>
      </c>
      <c r="Q479" s="201"/>
      <c r="R479" s="201"/>
      <c r="S479" s="201"/>
      <c r="T479" s="201">
        <f t="shared" si="31"/>
        <v>544.42857142857144</v>
      </c>
      <c r="U479" s="11"/>
      <c r="V479" s="11"/>
      <c r="W479" s="11"/>
      <c r="Y479" s="11">
        <v>7351.7799999999979</v>
      </c>
      <c r="Z479" s="11">
        <f t="shared" si="28"/>
        <v>9276.91</v>
      </c>
      <c r="AB479" s="11">
        <f t="shared" si="29"/>
        <v>4689.9399999999996</v>
      </c>
      <c r="AC479" s="11">
        <v>11038.07</v>
      </c>
      <c r="AD479" s="11"/>
      <c r="AE479" s="4"/>
      <c r="AF479" s="4"/>
    </row>
    <row r="480" spans="1:32">
      <c r="A480" s="56"/>
      <c r="B480" s="11"/>
      <c r="C480" s="11" t="s">
        <v>567</v>
      </c>
      <c r="D480" s="11"/>
      <c r="E480" s="11" t="s">
        <v>568</v>
      </c>
      <c r="F480" s="11">
        <v>104618</v>
      </c>
      <c r="G480" s="11"/>
      <c r="H480" s="11"/>
      <c r="I480" s="11"/>
      <c r="J480" s="11">
        <v>19926.16</v>
      </c>
      <c r="K480" s="11"/>
      <c r="M480" s="11">
        <v>204</v>
      </c>
      <c r="N480" s="70"/>
      <c r="P480" s="201">
        <f t="shared" si="30"/>
        <v>97.677254901960779</v>
      </c>
      <c r="Q480" s="201"/>
      <c r="R480" s="201"/>
      <c r="S480" s="201"/>
      <c r="T480" s="201">
        <f t="shared" si="31"/>
        <v>512.83333333333337</v>
      </c>
      <c r="U480" s="11"/>
      <c r="V480" s="11"/>
      <c r="W480" s="11"/>
      <c r="Y480" s="11">
        <v>19926.16</v>
      </c>
      <c r="Z480" s="11">
        <f t="shared" si="28"/>
        <v>25144.01</v>
      </c>
      <c r="AB480" s="11">
        <f t="shared" si="29"/>
        <v>12711.56</v>
      </c>
      <c r="AC480" s="11">
        <v>29917.42</v>
      </c>
      <c r="AD480" s="11"/>
      <c r="AE480" s="4"/>
      <c r="AF480" s="4"/>
    </row>
    <row r="481" spans="1:32">
      <c r="A481" s="56"/>
      <c r="B481" s="11"/>
      <c r="C481" s="11" t="s">
        <v>567</v>
      </c>
      <c r="D481" s="11"/>
      <c r="E481" s="11" t="s">
        <v>418</v>
      </c>
      <c r="F481" s="11">
        <v>84531</v>
      </c>
      <c r="G481" s="11"/>
      <c r="H481" s="11"/>
      <c r="I481" s="11"/>
      <c r="J481" s="11">
        <v>16172.950000000012</v>
      </c>
      <c r="K481" s="11"/>
      <c r="M481" s="11">
        <v>143</v>
      </c>
      <c r="N481" s="70"/>
      <c r="P481" s="201">
        <f t="shared" si="30"/>
        <v>113.09755244755253</v>
      </c>
      <c r="Q481" s="201"/>
      <c r="R481" s="201"/>
      <c r="S481" s="201"/>
      <c r="T481" s="201">
        <f t="shared" si="31"/>
        <v>591.12587412587413</v>
      </c>
      <c r="U481" s="11"/>
      <c r="V481" s="11"/>
      <c r="W481" s="11"/>
      <c r="Y481" s="11">
        <v>16172.950000000012</v>
      </c>
      <c r="Z481" s="11">
        <f t="shared" si="28"/>
        <v>20407.990000000002</v>
      </c>
      <c r="AB481" s="11">
        <f t="shared" si="29"/>
        <v>10317.26</v>
      </c>
      <c r="AC481" s="11">
        <v>24282.3</v>
      </c>
      <c r="AD481" s="11"/>
      <c r="AE481" s="4"/>
      <c r="AF481" s="4"/>
    </row>
    <row r="482" spans="1:32">
      <c r="A482" s="56"/>
      <c r="B482" s="11"/>
      <c r="C482" s="11" t="s">
        <v>1379</v>
      </c>
      <c r="D482" s="11"/>
      <c r="E482" s="11" t="s">
        <v>404</v>
      </c>
      <c r="F482" s="11">
        <v>15</v>
      </c>
      <c r="G482" s="11"/>
      <c r="H482" s="11"/>
      <c r="I482" s="11"/>
      <c r="J482" s="11">
        <v>36.729999999999997</v>
      </c>
      <c r="K482" s="11"/>
      <c r="M482" s="11">
        <v>6</v>
      </c>
      <c r="N482" s="70"/>
      <c r="P482" s="201">
        <f t="shared" si="30"/>
        <v>6.1216666666666661</v>
      </c>
      <c r="Q482" s="201"/>
      <c r="R482" s="201"/>
      <c r="S482" s="201"/>
      <c r="T482" s="201">
        <f t="shared" si="31"/>
        <v>2.5</v>
      </c>
      <c r="U482" s="11"/>
      <c r="V482" s="11"/>
      <c r="W482" s="11"/>
      <c r="Y482" s="11">
        <v>36.729999999999997</v>
      </c>
      <c r="Z482" s="11">
        <f t="shared" si="28"/>
        <v>46.35</v>
      </c>
      <c r="AB482" s="11">
        <f t="shared" si="29"/>
        <v>23.43</v>
      </c>
      <c r="AC482" s="11">
        <v>55.15</v>
      </c>
      <c r="AD482" s="11"/>
      <c r="AE482" s="4"/>
      <c r="AF482" s="4"/>
    </row>
    <row r="483" spans="1:32">
      <c r="A483" s="56"/>
      <c r="B483" s="11"/>
      <c r="C483" s="11" t="s">
        <v>551</v>
      </c>
      <c r="D483" s="11"/>
      <c r="E483" s="11" t="s">
        <v>315</v>
      </c>
      <c r="F483" s="11">
        <v>4896</v>
      </c>
      <c r="G483" s="11"/>
      <c r="H483" s="11"/>
      <c r="I483" s="11"/>
      <c r="J483" s="11">
        <v>961.65000000000009</v>
      </c>
      <c r="K483" s="11"/>
      <c r="M483" s="11">
        <v>11</v>
      </c>
      <c r="N483" s="70"/>
      <c r="P483" s="201">
        <f t="shared" si="30"/>
        <v>87.422727272727286</v>
      </c>
      <c r="Q483" s="201"/>
      <c r="R483" s="201"/>
      <c r="S483" s="201"/>
      <c r="T483" s="201">
        <f t="shared" si="31"/>
        <v>445.09090909090907</v>
      </c>
      <c r="U483" s="11"/>
      <c r="V483" s="11"/>
      <c r="W483" s="11"/>
      <c r="Y483" s="11">
        <v>961.65000000000009</v>
      </c>
      <c r="Z483" s="11">
        <f t="shared" si="28"/>
        <v>1213.47</v>
      </c>
      <c r="AB483" s="11">
        <f t="shared" si="29"/>
        <v>613.47</v>
      </c>
      <c r="AC483" s="11">
        <v>1443.84</v>
      </c>
      <c r="AD483" s="11"/>
      <c r="AE483" s="4"/>
      <c r="AF483" s="4"/>
    </row>
    <row r="484" spans="1:32">
      <c r="A484" s="56"/>
      <c r="B484" s="11"/>
      <c r="C484" s="11" t="s">
        <v>551</v>
      </c>
      <c r="D484" s="11"/>
      <c r="E484" s="11" t="s">
        <v>341</v>
      </c>
      <c r="F484" s="11">
        <v>1051</v>
      </c>
      <c r="G484" s="11"/>
      <c r="H484" s="11"/>
      <c r="I484" s="11"/>
      <c r="J484" s="11">
        <v>205.47</v>
      </c>
      <c r="K484" s="11"/>
      <c r="M484" s="11">
        <v>2</v>
      </c>
      <c r="N484" s="70"/>
      <c r="P484" s="201">
        <f t="shared" si="30"/>
        <v>102.735</v>
      </c>
      <c r="Q484" s="201"/>
      <c r="R484" s="201"/>
      <c r="S484" s="201"/>
      <c r="T484" s="201">
        <f t="shared" si="31"/>
        <v>525.5</v>
      </c>
      <c r="U484" s="11"/>
      <c r="V484" s="11"/>
      <c r="W484" s="11"/>
      <c r="Y484" s="11">
        <v>205.47</v>
      </c>
      <c r="Z484" s="11">
        <f t="shared" si="28"/>
        <v>259.27</v>
      </c>
      <c r="AB484" s="11">
        <f t="shared" si="29"/>
        <v>131.08000000000001</v>
      </c>
      <c r="AC484" s="11">
        <v>308.5</v>
      </c>
      <c r="AD484" s="11"/>
      <c r="AE484" s="4"/>
      <c r="AF484" s="4"/>
    </row>
    <row r="485" spans="1:32">
      <c r="A485" s="56"/>
      <c r="B485" s="11"/>
      <c r="C485" s="11" t="s">
        <v>551</v>
      </c>
      <c r="D485" s="11"/>
      <c r="E485" s="11" t="s">
        <v>348</v>
      </c>
      <c r="F485" s="11">
        <v>360</v>
      </c>
      <c r="G485" s="11"/>
      <c r="H485" s="11"/>
      <c r="I485" s="11"/>
      <c r="J485" s="11">
        <v>72.23</v>
      </c>
      <c r="K485" s="11"/>
      <c r="M485" s="11">
        <v>1</v>
      </c>
      <c r="N485" s="70"/>
      <c r="P485" s="201">
        <f t="shared" si="30"/>
        <v>72.23</v>
      </c>
      <c r="Q485" s="201"/>
      <c r="R485" s="201"/>
      <c r="S485" s="201"/>
      <c r="T485" s="201">
        <f t="shared" si="31"/>
        <v>360</v>
      </c>
      <c r="U485" s="11"/>
      <c r="V485" s="11"/>
      <c r="W485" s="11"/>
      <c r="Y485" s="11">
        <v>72.23</v>
      </c>
      <c r="Z485" s="11">
        <f t="shared" si="28"/>
        <v>91.14</v>
      </c>
      <c r="AB485" s="11">
        <f t="shared" si="29"/>
        <v>46.08</v>
      </c>
      <c r="AC485" s="11">
        <v>108.45</v>
      </c>
      <c r="AD485" s="11"/>
      <c r="AE485" s="4"/>
      <c r="AF485" s="4"/>
    </row>
    <row r="486" spans="1:32">
      <c r="A486" s="56"/>
      <c r="B486" s="11"/>
      <c r="C486" s="11" t="s">
        <v>551</v>
      </c>
      <c r="D486" s="11"/>
      <c r="E486" s="11" t="s">
        <v>552</v>
      </c>
      <c r="F486" s="11">
        <v>1918186</v>
      </c>
      <c r="G486" s="11"/>
      <c r="H486" s="11"/>
      <c r="I486" s="11"/>
      <c r="J486" s="11">
        <v>383100.16000000242</v>
      </c>
      <c r="K486" s="11"/>
      <c r="M486" s="11">
        <v>7070</v>
      </c>
      <c r="N486" s="70"/>
      <c r="P486" s="201">
        <f t="shared" si="30"/>
        <v>54.186727015559043</v>
      </c>
      <c r="Q486" s="201"/>
      <c r="R486" s="201"/>
      <c r="S486" s="201"/>
      <c r="T486" s="201">
        <f t="shared" si="31"/>
        <v>271.31343705799151</v>
      </c>
      <c r="U486" s="11"/>
      <c r="V486" s="11"/>
      <c r="W486" s="11"/>
      <c r="Y486" s="11">
        <v>383100.16000000242</v>
      </c>
      <c r="Z486" s="11">
        <f t="shared" si="28"/>
        <v>483418.55</v>
      </c>
      <c r="AB486" s="11">
        <f t="shared" si="29"/>
        <v>244392.31</v>
      </c>
      <c r="AC486" s="11">
        <v>575192.07999999996</v>
      </c>
      <c r="AD486" s="11"/>
      <c r="AE486" s="4"/>
      <c r="AF486" s="4"/>
    </row>
    <row r="487" spans="1:32">
      <c r="A487" s="56"/>
      <c r="B487" s="11"/>
      <c r="C487" s="11" t="s">
        <v>570</v>
      </c>
      <c r="D487" s="11"/>
      <c r="E487" s="11" t="s">
        <v>385</v>
      </c>
      <c r="F487" s="11">
        <v>5675</v>
      </c>
      <c r="G487" s="11"/>
      <c r="H487" s="11"/>
      <c r="I487" s="11"/>
      <c r="J487" s="11">
        <v>1020.93</v>
      </c>
      <c r="K487" s="11"/>
      <c r="M487" s="11">
        <v>9</v>
      </c>
      <c r="N487" s="70"/>
      <c r="P487" s="201">
        <f t="shared" si="30"/>
        <v>113.43666666666667</v>
      </c>
      <c r="Q487" s="201"/>
      <c r="R487" s="201"/>
      <c r="S487" s="201"/>
      <c r="T487" s="201">
        <f t="shared" si="31"/>
        <v>630.55555555555554</v>
      </c>
      <c r="U487" s="11"/>
      <c r="V487" s="11"/>
      <c r="W487" s="11"/>
      <c r="Y487" s="11">
        <v>1020.93</v>
      </c>
      <c r="Z487" s="11">
        <f t="shared" si="28"/>
        <v>1288.27</v>
      </c>
      <c r="AB487" s="11">
        <f t="shared" si="29"/>
        <v>651.29</v>
      </c>
      <c r="AC487" s="11">
        <v>1532.84</v>
      </c>
      <c r="AD487" s="11"/>
      <c r="AE487" s="4"/>
      <c r="AF487" s="4"/>
    </row>
    <row r="488" spans="1:32">
      <c r="A488" s="56"/>
      <c r="B488" s="11"/>
      <c r="C488" s="11" t="s">
        <v>642</v>
      </c>
      <c r="D488" s="11"/>
      <c r="E488" s="11" t="s">
        <v>312</v>
      </c>
      <c r="F488" s="11">
        <v>186065</v>
      </c>
      <c r="G488" s="11"/>
      <c r="H488" s="11"/>
      <c r="I488" s="11"/>
      <c r="J488" s="11">
        <v>35327.25</v>
      </c>
      <c r="K488" s="11"/>
      <c r="M488" s="11">
        <v>295</v>
      </c>
      <c r="N488" s="70"/>
      <c r="P488" s="201">
        <f t="shared" si="30"/>
        <v>119.75338983050847</v>
      </c>
      <c r="Q488" s="201"/>
      <c r="R488" s="201"/>
      <c r="S488" s="201"/>
      <c r="T488" s="201">
        <f t="shared" si="31"/>
        <v>630.72881355932202</v>
      </c>
      <c r="U488" s="11"/>
      <c r="V488" s="11"/>
      <c r="W488" s="11"/>
      <c r="Y488" s="11">
        <v>35327.25</v>
      </c>
      <c r="Z488" s="11">
        <f t="shared" si="28"/>
        <v>44578.02</v>
      </c>
      <c r="AB488" s="11">
        <f t="shared" si="29"/>
        <v>22536.43</v>
      </c>
      <c r="AC488" s="11">
        <v>53040.84</v>
      </c>
      <c r="AD488" s="11"/>
      <c r="AE488" s="4"/>
      <c r="AF488" s="4"/>
    </row>
    <row r="489" spans="1:32">
      <c r="A489" s="56"/>
      <c r="B489" s="11"/>
      <c r="C489" s="11" t="s">
        <v>642</v>
      </c>
      <c r="D489" s="11"/>
      <c r="E489" s="11" t="s">
        <v>614</v>
      </c>
      <c r="F489" s="11">
        <v>987</v>
      </c>
      <c r="G489" s="11"/>
      <c r="H489" s="11"/>
      <c r="I489" s="11"/>
      <c r="J489" s="11">
        <v>205.63</v>
      </c>
      <c r="K489" s="11"/>
      <c r="M489" s="11">
        <v>4</v>
      </c>
      <c r="N489" s="70"/>
      <c r="P489" s="201">
        <f t="shared" si="30"/>
        <v>51.407499999999999</v>
      </c>
      <c r="Q489" s="201"/>
      <c r="R489" s="201"/>
      <c r="S489" s="201"/>
      <c r="T489" s="201">
        <f t="shared" si="31"/>
        <v>246.75</v>
      </c>
      <c r="U489" s="11"/>
      <c r="V489" s="11"/>
      <c r="W489" s="11"/>
      <c r="Y489" s="11">
        <v>205.63</v>
      </c>
      <c r="Z489" s="11">
        <f t="shared" si="28"/>
        <v>259.48</v>
      </c>
      <c r="AB489" s="11">
        <f t="shared" si="29"/>
        <v>131.18</v>
      </c>
      <c r="AC489" s="11">
        <v>308.74</v>
      </c>
      <c r="AD489" s="11"/>
      <c r="AE489" s="4"/>
      <c r="AF489" s="4"/>
    </row>
    <row r="490" spans="1:32">
      <c r="A490" s="56"/>
      <c r="B490" s="11"/>
      <c r="C490" s="11" t="s">
        <v>522</v>
      </c>
      <c r="D490" s="11"/>
      <c r="E490" s="11" t="s">
        <v>323</v>
      </c>
      <c r="F490" s="11">
        <v>911</v>
      </c>
      <c r="G490" s="11"/>
      <c r="H490" s="11"/>
      <c r="I490" s="11"/>
      <c r="J490" s="11">
        <v>185.35000000000002</v>
      </c>
      <c r="K490" s="11"/>
      <c r="M490" s="11">
        <v>3</v>
      </c>
      <c r="N490" s="70"/>
      <c r="P490" s="201">
        <f t="shared" si="30"/>
        <v>61.783333333333339</v>
      </c>
      <c r="Q490" s="201"/>
      <c r="R490" s="201"/>
      <c r="S490" s="201"/>
      <c r="T490" s="201">
        <f t="shared" si="31"/>
        <v>303.66666666666669</v>
      </c>
      <c r="U490" s="11"/>
      <c r="V490" s="11"/>
      <c r="W490" s="11"/>
      <c r="Y490" s="11">
        <v>185.35000000000002</v>
      </c>
      <c r="Z490" s="11">
        <f t="shared" si="28"/>
        <v>233.89</v>
      </c>
      <c r="AB490" s="11">
        <f t="shared" si="29"/>
        <v>118.24</v>
      </c>
      <c r="AC490" s="11">
        <v>278.29000000000002</v>
      </c>
      <c r="AD490" s="11"/>
      <c r="AE490" s="4"/>
      <c r="AF490" s="4"/>
    </row>
    <row r="491" spans="1:32">
      <c r="A491" s="56"/>
      <c r="B491" s="11"/>
      <c r="C491" s="11" t="s">
        <v>522</v>
      </c>
      <c r="D491" s="11"/>
      <c r="E491" s="11" t="s">
        <v>348</v>
      </c>
      <c r="F491" s="11">
        <v>786661</v>
      </c>
      <c r="G491" s="11"/>
      <c r="H491" s="11"/>
      <c r="I491" s="11"/>
      <c r="J491" s="11">
        <v>151218.86000000036</v>
      </c>
      <c r="K491" s="11"/>
      <c r="M491" s="11">
        <v>1781</v>
      </c>
      <c r="N491" s="70"/>
      <c r="P491" s="201">
        <f t="shared" si="30"/>
        <v>84.906715328467357</v>
      </c>
      <c r="Q491" s="201"/>
      <c r="R491" s="201"/>
      <c r="S491" s="201"/>
      <c r="T491" s="201">
        <f t="shared" si="31"/>
        <v>441.69623806850086</v>
      </c>
      <c r="U491" s="11"/>
      <c r="V491" s="11"/>
      <c r="W491" s="11"/>
      <c r="Y491" s="11">
        <v>151218.86000000036</v>
      </c>
      <c r="Z491" s="11">
        <f t="shared" si="28"/>
        <v>190816.94</v>
      </c>
      <c r="AB491" s="11">
        <f t="shared" si="29"/>
        <v>96467.53</v>
      </c>
      <c r="AC491" s="11">
        <v>227042.17</v>
      </c>
      <c r="AD491" s="11"/>
      <c r="AE491" s="4"/>
      <c r="AF491" s="4"/>
    </row>
    <row r="492" spans="1:32">
      <c r="A492" s="56"/>
      <c r="B492" s="11"/>
      <c r="C492" s="11" t="s">
        <v>522</v>
      </c>
      <c r="D492" s="11"/>
      <c r="E492" s="11" t="s">
        <v>552</v>
      </c>
      <c r="F492" s="11">
        <v>1479</v>
      </c>
      <c r="G492" s="11"/>
      <c r="H492" s="11"/>
      <c r="I492" s="11"/>
      <c r="J492" s="11">
        <v>292.15999999999997</v>
      </c>
      <c r="K492" s="11"/>
      <c r="M492" s="11">
        <v>3</v>
      </c>
      <c r="N492" s="70"/>
      <c r="P492" s="201">
        <f t="shared" si="30"/>
        <v>97.386666666666656</v>
      </c>
      <c r="Q492" s="201"/>
      <c r="R492" s="201"/>
      <c r="S492" s="201"/>
      <c r="T492" s="201">
        <f t="shared" si="31"/>
        <v>493</v>
      </c>
      <c r="U492" s="11"/>
      <c r="V492" s="11"/>
      <c r="W492" s="11"/>
      <c r="Y492" s="11">
        <v>292.15999999999997</v>
      </c>
      <c r="Z492" s="11">
        <f t="shared" si="28"/>
        <v>368.66</v>
      </c>
      <c r="AB492" s="11">
        <f t="shared" si="29"/>
        <v>186.38</v>
      </c>
      <c r="AC492" s="11">
        <v>438.65</v>
      </c>
      <c r="AD492" s="11"/>
      <c r="AE492" s="4"/>
      <c r="AF492" s="4"/>
    </row>
    <row r="493" spans="1:32">
      <c r="A493" s="56"/>
      <c r="B493" s="11"/>
      <c r="C493" s="11" t="s">
        <v>522</v>
      </c>
      <c r="D493" s="11"/>
      <c r="E493" s="11" t="s">
        <v>366</v>
      </c>
      <c r="F493" s="11">
        <v>1693</v>
      </c>
      <c r="G493" s="11"/>
      <c r="H493" s="11"/>
      <c r="I493" s="11"/>
      <c r="J493" s="11">
        <v>330.90999999999997</v>
      </c>
      <c r="K493" s="11"/>
      <c r="M493" s="11">
        <v>3</v>
      </c>
      <c r="N493" s="70"/>
      <c r="P493" s="201">
        <f t="shared" si="30"/>
        <v>110.30333333333333</v>
      </c>
      <c r="Q493" s="201"/>
      <c r="R493" s="201"/>
      <c r="S493" s="201"/>
      <c r="T493" s="201">
        <f t="shared" si="31"/>
        <v>564.33333333333337</v>
      </c>
      <c r="U493" s="11"/>
      <c r="V493" s="11"/>
      <c r="W493" s="11"/>
      <c r="Y493" s="11">
        <v>330.90999999999997</v>
      </c>
      <c r="Z493" s="11">
        <f t="shared" si="28"/>
        <v>417.56</v>
      </c>
      <c r="AB493" s="11">
        <f t="shared" si="29"/>
        <v>211.1</v>
      </c>
      <c r="AC493" s="11">
        <v>496.83</v>
      </c>
      <c r="AD493" s="11"/>
      <c r="AE493" s="4"/>
      <c r="AF493" s="4"/>
    </row>
    <row r="494" spans="1:32">
      <c r="A494" s="56"/>
      <c r="B494" s="11"/>
      <c r="C494" s="11" t="s">
        <v>522</v>
      </c>
      <c r="D494" s="11"/>
      <c r="E494" s="11" t="s">
        <v>1257</v>
      </c>
      <c r="F494" s="11">
        <v>302</v>
      </c>
      <c r="G494" s="11"/>
      <c r="H494" s="11"/>
      <c r="I494" s="11"/>
      <c r="J494" s="11">
        <v>61.5</v>
      </c>
      <c r="K494" s="11"/>
      <c r="M494" s="11">
        <v>1</v>
      </c>
      <c r="N494" s="70"/>
      <c r="P494" s="201">
        <f t="shared" si="30"/>
        <v>61.5</v>
      </c>
      <c r="Q494" s="201"/>
      <c r="R494" s="201"/>
      <c r="S494" s="201"/>
      <c r="T494" s="201">
        <f t="shared" si="31"/>
        <v>302</v>
      </c>
      <c r="U494" s="11"/>
      <c r="V494" s="11"/>
      <c r="W494" s="11"/>
      <c r="Y494" s="11">
        <v>61.5</v>
      </c>
      <c r="Z494" s="11">
        <f t="shared" si="28"/>
        <v>77.599999999999994</v>
      </c>
      <c r="AB494" s="11">
        <f t="shared" si="29"/>
        <v>39.229999999999997</v>
      </c>
      <c r="AC494" s="11">
        <v>92.34</v>
      </c>
      <c r="AD494" s="11"/>
      <c r="AE494" s="4"/>
      <c r="AF494" s="4"/>
    </row>
    <row r="495" spans="1:32">
      <c r="A495" s="56"/>
      <c r="B495" s="11"/>
      <c r="C495" s="11" t="s">
        <v>189</v>
      </c>
      <c r="D495" s="11"/>
      <c r="E495" s="11" t="s">
        <v>233</v>
      </c>
      <c r="F495" s="11">
        <v>508</v>
      </c>
      <c r="G495" s="11"/>
      <c r="H495" s="11"/>
      <c r="I495" s="11"/>
      <c r="J495" s="11">
        <v>99.86</v>
      </c>
      <c r="K495" s="11"/>
      <c r="M495" s="11">
        <v>1</v>
      </c>
      <c r="N495" s="70"/>
      <c r="P495" s="201">
        <f t="shared" si="30"/>
        <v>99.86</v>
      </c>
      <c r="Q495" s="201"/>
      <c r="R495" s="201"/>
      <c r="S495" s="201"/>
      <c r="T495" s="201">
        <f t="shared" si="31"/>
        <v>508</v>
      </c>
      <c r="U495" s="11"/>
      <c r="V495" s="11"/>
      <c r="W495" s="11"/>
      <c r="Y495" s="11">
        <v>99.86</v>
      </c>
      <c r="Z495" s="11">
        <f t="shared" si="28"/>
        <v>126.01</v>
      </c>
      <c r="AB495" s="11">
        <f t="shared" si="29"/>
        <v>63.7</v>
      </c>
      <c r="AC495" s="11">
        <v>149.93</v>
      </c>
      <c r="AD495" s="11"/>
      <c r="AE495" s="4"/>
      <c r="AF495" s="4"/>
    </row>
    <row r="496" spans="1:32">
      <c r="A496" s="56"/>
      <c r="B496" s="11"/>
      <c r="C496" s="11" t="s">
        <v>189</v>
      </c>
      <c r="D496" s="11"/>
      <c r="E496" s="11" t="s">
        <v>190</v>
      </c>
      <c r="F496" s="11">
        <v>4234729</v>
      </c>
      <c r="G496" s="11"/>
      <c r="H496" s="11"/>
      <c r="I496" s="11"/>
      <c r="J496" s="11">
        <v>790925.66999999667</v>
      </c>
      <c r="K496" s="11"/>
      <c r="M496" s="11">
        <v>7560</v>
      </c>
      <c r="N496" s="70"/>
      <c r="P496" s="201">
        <f t="shared" si="30"/>
        <v>104.61979761904718</v>
      </c>
      <c r="Q496" s="201"/>
      <c r="R496" s="201"/>
      <c r="S496" s="201"/>
      <c r="T496" s="201">
        <f t="shared" si="31"/>
        <v>560.14933862433861</v>
      </c>
      <c r="U496" s="11"/>
      <c r="V496" s="11"/>
      <c r="W496" s="11"/>
      <c r="Y496" s="11">
        <v>790925.66999999667</v>
      </c>
      <c r="Z496" s="11">
        <f t="shared" si="28"/>
        <v>998037.01</v>
      </c>
      <c r="AB496" s="11">
        <f t="shared" si="29"/>
        <v>504557.75</v>
      </c>
      <c r="AC496" s="11">
        <v>1187507.1599999999</v>
      </c>
      <c r="AD496" s="11"/>
      <c r="AE496" s="4"/>
      <c r="AF496" s="4"/>
    </row>
    <row r="497" spans="1:32">
      <c r="A497" s="56"/>
      <c r="B497" s="11"/>
      <c r="C497" s="11" t="s">
        <v>189</v>
      </c>
      <c r="D497" s="11"/>
      <c r="E497" s="11" t="s">
        <v>282</v>
      </c>
      <c r="F497" s="11">
        <v>201</v>
      </c>
      <c r="G497" s="11"/>
      <c r="H497" s="11"/>
      <c r="I497" s="11"/>
      <c r="J497" s="11">
        <v>42.97</v>
      </c>
      <c r="K497" s="11"/>
      <c r="M497" s="11">
        <v>1</v>
      </c>
      <c r="N497" s="70"/>
      <c r="P497" s="201">
        <f t="shared" si="30"/>
        <v>42.97</v>
      </c>
      <c r="Q497" s="201"/>
      <c r="R497" s="201"/>
      <c r="S497" s="201"/>
      <c r="T497" s="201">
        <f t="shared" si="31"/>
        <v>201</v>
      </c>
      <c r="U497" s="11"/>
      <c r="V497" s="11"/>
      <c r="W497" s="11"/>
      <c r="Y497" s="11">
        <v>42.97</v>
      </c>
      <c r="Z497" s="11">
        <f t="shared" si="28"/>
        <v>54.22</v>
      </c>
      <c r="AB497" s="11">
        <f t="shared" si="29"/>
        <v>27.41</v>
      </c>
      <c r="AC497" s="11">
        <v>64.52</v>
      </c>
      <c r="AD497" s="11"/>
      <c r="AE497" s="4"/>
      <c r="AF497" s="4"/>
    </row>
    <row r="498" spans="1:32">
      <c r="A498" s="56"/>
      <c r="B498" s="11"/>
      <c r="C498" s="11" t="s">
        <v>189</v>
      </c>
      <c r="D498" s="11"/>
      <c r="E498" s="11" t="s">
        <v>284</v>
      </c>
      <c r="F498" s="11">
        <v>446</v>
      </c>
      <c r="G498" s="11"/>
      <c r="H498" s="11"/>
      <c r="I498" s="11"/>
      <c r="J498" s="11">
        <v>73.12</v>
      </c>
      <c r="K498" s="11"/>
      <c r="M498" s="11">
        <v>1</v>
      </c>
      <c r="N498" s="70"/>
      <c r="P498" s="201">
        <f t="shared" si="30"/>
        <v>73.12</v>
      </c>
      <c r="Q498" s="201"/>
      <c r="R498" s="201"/>
      <c r="S498" s="201"/>
      <c r="T498" s="201">
        <f t="shared" si="31"/>
        <v>446</v>
      </c>
      <c r="U498" s="11"/>
      <c r="V498" s="11"/>
      <c r="W498" s="11"/>
      <c r="Y498" s="11">
        <v>73.12</v>
      </c>
      <c r="Z498" s="11">
        <f t="shared" si="28"/>
        <v>92.27</v>
      </c>
      <c r="AB498" s="11">
        <f t="shared" si="29"/>
        <v>46.65</v>
      </c>
      <c r="AC498" s="11">
        <v>109.78</v>
      </c>
      <c r="AD498" s="11"/>
      <c r="AE498" s="4"/>
      <c r="AF498" s="4"/>
    </row>
    <row r="499" spans="1:32">
      <c r="A499" s="56"/>
      <c r="B499" s="11"/>
      <c r="C499" s="11" t="s">
        <v>1245</v>
      </c>
      <c r="D499" s="11"/>
      <c r="E499" s="11" t="s">
        <v>220</v>
      </c>
      <c r="F499" s="11">
        <v>3153</v>
      </c>
      <c r="G499" s="11"/>
      <c r="H499" s="11"/>
      <c r="I499" s="11"/>
      <c r="J499" s="11">
        <v>615.69000000000005</v>
      </c>
      <c r="K499" s="11"/>
      <c r="M499" s="11">
        <v>6</v>
      </c>
      <c r="N499" s="70"/>
      <c r="P499" s="201">
        <f t="shared" si="30"/>
        <v>102.61500000000001</v>
      </c>
      <c r="Q499" s="201"/>
      <c r="R499" s="201"/>
      <c r="S499" s="201"/>
      <c r="T499" s="201">
        <f t="shared" si="31"/>
        <v>525.5</v>
      </c>
      <c r="U499" s="11"/>
      <c r="V499" s="11"/>
      <c r="W499" s="11"/>
      <c r="Y499" s="11">
        <v>615.69000000000005</v>
      </c>
      <c r="Z499" s="11">
        <f t="shared" si="28"/>
        <v>776.91</v>
      </c>
      <c r="AB499" s="11">
        <f t="shared" si="29"/>
        <v>392.77</v>
      </c>
      <c r="AC499" s="11">
        <v>924.41</v>
      </c>
      <c r="AD499" s="11"/>
      <c r="AE499" s="4"/>
      <c r="AF499" s="4"/>
    </row>
    <row r="500" spans="1:32">
      <c r="A500" s="56"/>
      <c r="B500" s="11"/>
      <c r="C500" s="11" t="s">
        <v>1245</v>
      </c>
      <c r="D500" s="11"/>
      <c r="E500" s="11" t="s">
        <v>289</v>
      </c>
      <c r="F500" s="11">
        <v>30916</v>
      </c>
      <c r="G500" s="11"/>
      <c r="H500" s="11"/>
      <c r="I500" s="11"/>
      <c r="J500" s="11">
        <v>5304.8300000000008</v>
      </c>
      <c r="K500" s="11"/>
      <c r="M500" s="11">
        <v>42</v>
      </c>
      <c r="N500" s="70"/>
      <c r="P500" s="201">
        <f t="shared" si="30"/>
        <v>126.30547619047621</v>
      </c>
      <c r="Q500" s="201"/>
      <c r="R500" s="201"/>
      <c r="S500" s="201"/>
      <c r="T500" s="201">
        <f t="shared" si="31"/>
        <v>736.09523809523807</v>
      </c>
      <c r="U500" s="11"/>
      <c r="V500" s="11"/>
      <c r="W500" s="11"/>
      <c r="Y500" s="11">
        <v>5304.8300000000008</v>
      </c>
      <c r="Z500" s="11">
        <f t="shared" si="28"/>
        <v>6693.95</v>
      </c>
      <c r="AB500" s="11">
        <f t="shared" si="29"/>
        <v>3384.13</v>
      </c>
      <c r="AC500" s="11">
        <v>7964.75</v>
      </c>
      <c r="AD500" s="11"/>
      <c r="AE500" s="4"/>
      <c r="AF500" s="4"/>
    </row>
    <row r="501" spans="1:32">
      <c r="A501" s="56"/>
      <c r="B501" s="11"/>
      <c r="C501" s="11" t="s">
        <v>307</v>
      </c>
      <c r="D501" s="11"/>
      <c r="E501" s="11" t="s">
        <v>308</v>
      </c>
      <c r="F501" s="11">
        <v>72916</v>
      </c>
      <c r="G501" s="11"/>
      <c r="H501" s="11"/>
      <c r="I501" s="11"/>
      <c r="J501" s="11">
        <v>13253.980000000005</v>
      </c>
      <c r="K501" s="11"/>
      <c r="M501" s="11">
        <v>106</v>
      </c>
      <c r="N501" s="70"/>
      <c r="P501" s="201">
        <f t="shared" si="30"/>
        <v>125.03754716981136</v>
      </c>
      <c r="Q501" s="201"/>
      <c r="R501" s="201"/>
      <c r="S501" s="201"/>
      <c r="T501" s="201">
        <f t="shared" si="31"/>
        <v>687.88679245283015</v>
      </c>
      <c r="U501" s="11"/>
      <c r="V501" s="11"/>
      <c r="W501" s="11"/>
      <c r="Y501" s="11">
        <v>13253.980000000005</v>
      </c>
      <c r="Z501" s="11">
        <f t="shared" si="28"/>
        <v>16724.66</v>
      </c>
      <c r="AB501" s="11">
        <f t="shared" si="29"/>
        <v>8455.15</v>
      </c>
      <c r="AC501" s="11">
        <v>19899.72</v>
      </c>
      <c r="AD501" s="11"/>
      <c r="AE501" s="4"/>
      <c r="AF501" s="4"/>
    </row>
    <row r="502" spans="1:32">
      <c r="A502" s="56"/>
      <c r="B502" s="11"/>
      <c r="C502" s="11" t="s">
        <v>1380</v>
      </c>
      <c r="D502" s="11"/>
      <c r="E502" s="11" t="s">
        <v>374</v>
      </c>
      <c r="F502" s="11">
        <v>8532</v>
      </c>
      <c r="G502" s="11"/>
      <c r="H502" s="11"/>
      <c r="I502" s="11"/>
      <c r="J502" s="11">
        <v>1726.36</v>
      </c>
      <c r="K502" s="11"/>
      <c r="M502" s="11">
        <v>25</v>
      </c>
      <c r="N502" s="70"/>
      <c r="P502" s="201">
        <f t="shared" si="30"/>
        <v>69.054400000000001</v>
      </c>
      <c r="Q502" s="201"/>
      <c r="R502" s="201"/>
      <c r="S502" s="201"/>
      <c r="T502" s="201">
        <f t="shared" si="31"/>
        <v>341.28</v>
      </c>
      <c r="U502" s="11"/>
      <c r="V502" s="11"/>
      <c r="W502" s="11"/>
      <c r="Y502" s="11">
        <v>1726.36</v>
      </c>
      <c r="Z502" s="11">
        <f t="shared" si="28"/>
        <v>2178.42</v>
      </c>
      <c r="AB502" s="11">
        <f t="shared" si="29"/>
        <v>1101.3</v>
      </c>
      <c r="AC502" s="11">
        <v>2591.98</v>
      </c>
      <c r="AD502" s="11"/>
      <c r="AE502" s="4"/>
      <c r="AF502" s="4"/>
    </row>
    <row r="503" spans="1:32">
      <c r="A503" s="56"/>
      <c r="B503" s="11"/>
      <c r="C503" s="11" t="s">
        <v>609</v>
      </c>
      <c r="D503" s="11"/>
      <c r="E503" s="11" t="s">
        <v>610</v>
      </c>
      <c r="F503" s="11">
        <v>113559</v>
      </c>
      <c r="G503" s="11"/>
      <c r="H503" s="11"/>
      <c r="I503" s="11"/>
      <c r="J503" s="11">
        <v>21825.17</v>
      </c>
      <c r="K503" s="11"/>
      <c r="M503" s="11">
        <v>207</v>
      </c>
      <c r="N503" s="70"/>
      <c r="P503" s="201">
        <f t="shared" si="30"/>
        <v>105.43560386473429</v>
      </c>
      <c r="Q503" s="201"/>
      <c r="R503" s="201"/>
      <c r="S503" s="201"/>
      <c r="T503" s="201">
        <f t="shared" si="31"/>
        <v>548.59420289855075</v>
      </c>
      <c r="U503" s="11"/>
      <c r="V503" s="11"/>
      <c r="W503" s="11"/>
      <c r="Y503" s="11">
        <v>21825.17</v>
      </c>
      <c r="Z503" s="11">
        <f t="shared" si="28"/>
        <v>27540.3</v>
      </c>
      <c r="AB503" s="11">
        <f t="shared" si="29"/>
        <v>13923</v>
      </c>
      <c r="AC503" s="11">
        <v>32768.620000000003</v>
      </c>
      <c r="AD503" s="11"/>
      <c r="AE503" s="4"/>
      <c r="AF503" s="4"/>
    </row>
    <row r="504" spans="1:32">
      <c r="A504" s="56"/>
      <c r="B504" s="11"/>
      <c r="C504" s="11" t="s">
        <v>209</v>
      </c>
      <c r="D504" s="11"/>
      <c r="E504" s="11" t="s">
        <v>208</v>
      </c>
      <c r="F504" s="11">
        <v>761626</v>
      </c>
      <c r="G504" s="11"/>
      <c r="H504" s="11"/>
      <c r="I504" s="11"/>
      <c r="J504" s="11">
        <v>150751.58000000042</v>
      </c>
      <c r="K504" s="11"/>
      <c r="M504" s="11">
        <v>2119</v>
      </c>
      <c r="N504" s="70"/>
      <c r="P504" s="201">
        <f t="shared" si="30"/>
        <v>71.142793770646733</v>
      </c>
      <c r="Q504" s="201"/>
      <c r="R504" s="201"/>
      <c r="S504" s="201"/>
      <c r="T504" s="201">
        <f t="shared" si="31"/>
        <v>359.42708824917412</v>
      </c>
      <c r="U504" s="11"/>
      <c r="V504" s="11"/>
      <c r="W504" s="11"/>
      <c r="Y504" s="11">
        <v>150751.58000000042</v>
      </c>
      <c r="Z504" s="11">
        <f t="shared" si="28"/>
        <v>190227.3</v>
      </c>
      <c r="AB504" s="11">
        <f t="shared" si="29"/>
        <v>96169.44</v>
      </c>
      <c r="AC504" s="11">
        <v>226340.59</v>
      </c>
      <c r="AD504" s="11"/>
      <c r="AE504" s="4"/>
      <c r="AF504" s="4"/>
    </row>
    <row r="505" spans="1:32">
      <c r="A505" s="56"/>
      <c r="B505" s="11"/>
      <c r="C505" s="11" t="s">
        <v>1381</v>
      </c>
      <c r="D505" s="11"/>
      <c r="E505" s="11" t="s">
        <v>400</v>
      </c>
      <c r="F505" s="11">
        <v>270</v>
      </c>
      <c r="G505" s="11"/>
      <c r="H505" s="11"/>
      <c r="I505" s="11"/>
      <c r="J505" s="11">
        <v>56.32</v>
      </c>
      <c r="K505" s="11"/>
      <c r="M505" s="11">
        <v>1</v>
      </c>
      <c r="N505" s="70"/>
      <c r="P505" s="201">
        <f t="shared" si="30"/>
        <v>56.32</v>
      </c>
      <c r="Q505" s="201"/>
      <c r="R505" s="201"/>
      <c r="S505" s="201"/>
      <c r="T505" s="201">
        <f t="shared" si="31"/>
        <v>270</v>
      </c>
      <c r="U505" s="11"/>
      <c r="V505" s="11"/>
      <c r="W505" s="11"/>
      <c r="Y505" s="11">
        <v>56.32</v>
      </c>
      <c r="Z505" s="11">
        <f t="shared" si="28"/>
        <v>71.069999999999993</v>
      </c>
      <c r="AB505" s="11">
        <f t="shared" si="29"/>
        <v>35.93</v>
      </c>
      <c r="AC505" s="11">
        <v>84.56</v>
      </c>
      <c r="AD505" s="11"/>
      <c r="AE505" s="4"/>
      <c r="AF505" s="4"/>
    </row>
    <row r="506" spans="1:32">
      <c r="A506" s="56"/>
      <c r="B506" s="11"/>
      <c r="C506" s="11" t="s">
        <v>280</v>
      </c>
      <c r="D506" s="11"/>
      <c r="E506" s="11" t="s">
        <v>218</v>
      </c>
      <c r="F506" s="11">
        <v>563</v>
      </c>
      <c r="G506" s="11"/>
      <c r="H506" s="11"/>
      <c r="I506" s="11"/>
      <c r="J506" s="11">
        <v>110.64</v>
      </c>
      <c r="K506" s="11"/>
      <c r="M506" s="11">
        <v>1</v>
      </c>
      <c r="N506" s="70"/>
      <c r="P506" s="201">
        <f t="shared" si="30"/>
        <v>110.64</v>
      </c>
      <c r="Q506" s="201"/>
      <c r="R506" s="201"/>
      <c r="S506" s="201"/>
      <c r="T506" s="201">
        <f t="shared" si="31"/>
        <v>563</v>
      </c>
      <c r="U506" s="11"/>
      <c r="V506" s="11"/>
      <c r="W506" s="11"/>
      <c r="Y506" s="11">
        <v>110.64</v>
      </c>
      <c r="Z506" s="11">
        <f t="shared" si="28"/>
        <v>139.61000000000001</v>
      </c>
      <c r="AB506" s="11">
        <f t="shared" si="29"/>
        <v>70.58</v>
      </c>
      <c r="AC506" s="11">
        <v>166.12</v>
      </c>
      <c r="AD506" s="11"/>
      <c r="AE506" s="4"/>
      <c r="AF506" s="4"/>
    </row>
    <row r="507" spans="1:32">
      <c r="A507" s="56"/>
      <c r="B507" s="11"/>
      <c r="C507" s="11" t="s">
        <v>280</v>
      </c>
      <c r="D507" s="11"/>
      <c r="E507" s="11" t="s">
        <v>1382</v>
      </c>
      <c r="F507" s="11">
        <v>650</v>
      </c>
      <c r="G507" s="11"/>
      <c r="H507" s="11"/>
      <c r="I507" s="11"/>
      <c r="J507" s="11">
        <v>126.59</v>
      </c>
      <c r="K507" s="11"/>
      <c r="M507" s="11">
        <v>1</v>
      </c>
      <c r="N507" s="70"/>
      <c r="P507" s="201">
        <f t="shared" si="30"/>
        <v>126.59</v>
      </c>
      <c r="Q507" s="201"/>
      <c r="R507" s="201"/>
      <c r="S507" s="201"/>
      <c r="T507" s="201">
        <f t="shared" si="31"/>
        <v>650</v>
      </c>
      <c r="U507" s="11"/>
      <c r="V507" s="11"/>
      <c r="W507" s="11"/>
      <c r="Y507" s="11">
        <v>126.59</v>
      </c>
      <c r="Z507" s="11">
        <f t="shared" si="28"/>
        <v>159.74</v>
      </c>
      <c r="AB507" s="11">
        <f t="shared" si="29"/>
        <v>80.760000000000005</v>
      </c>
      <c r="AC507" s="11">
        <v>190.06</v>
      </c>
      <c r="AD507" s="11"/>
      <c r="AE507" s="4"/>
      <c r="AF507" s="4"/>
    </row>
    <row r="508" spans="1:32">
      <c r="A508" s="56"/>
      <c r="B508" s="11"/>
      <c r="C508" s="11" t="s">
        <v>280</v>
      </c>
      <c r="D508" s="11"/>
      <c r="E508" s="11" t="s">
        <v>278</v>
      </c>
      <c r="F508" s="11">
        <v>6417360</v>
      </c>
      <c r="G508" s="11"/>
      <c r="H508" s="11"/>
      <c r="I508" s="11"/>
      <c r="J508" s="11">
        <v>1165308.5799999968</v>
      </c>
      <c r="K508" s="11"/>
      <c r="M508" s="11">
        <v>10875</v>
      </c>
      <c r="N508" s="70"/>
      <c r="P508" s="201">
        <f t="shared" si="30"/>
        <v>107.15481195402269</v>
      </c>
      <c r="Q508" s="201"/>
      <c r="R508" s="201"/>
      <c r="S508" s="201"/>
      <c r="T508" s="201">
        <f t="shared" si="31"/>
        <v>590.10206896551722</v>
      </c>
      <c r="U508" s="11"/>
      <c r="V508" s="11"/>
      <c r="W508" s="11"/>
      <c r="Y508" s="11">
        <v>1165308.5799999968</v>
      </c>
      <c r="Z508" s="11">
        <f t="shared" si="28"/>
        <v>1470455.61</v>
      </c>
      <c r="AB508" s="11">
        <f t="shared" si="29"/>
        <v>743389.04</v>
      </c>
      <c r="AC508" s="11">
        <v>1749611.04</v>
      </c>
      <c r="AD508" s="11"/>
      <c r="AE508" s="4"/>
      <c r="AF508" s="4"/>
    </row>
    <row r="509" spans="1:32">
      <c r="A509" s="56"/>
      <c r="B509" s="11"/>
      <c r="C509" s="11" t="s">
        <v>280</v>
      </c>
      <c r="D509" s="11"/>
      <c r="E509" s="11" t="s">
        <v>643</v>
      </c>
      <c r="F509" s="11">
        <v>1297</v>
      </c>
      <c r="G509" s="11"/>
      <c r="H509" s="11"/>
      <c r="I509" s="11"/>
      <c r="J509" s="11">
        <v>208.26999999999998</v>
      </c>
      <c r="K509" s="11"/>
      <c r="M509" s="11">
        <v>2</v>
      </c>
      <c r="N509" s="70"/>
      <c r="P509" s="201">
        <f t="shared" si="30"/>
        <v>104.13499999999999</v>
      </c>
      <c r="Q509" s="201"/>
      <c r="R509" s="201"/>
      <c r="S509" s="201"/>
      <c r="T509" s="201">
        <f t="shared" si="31"/>
        <v>648.5</v>
      </c>
      <c r="U509" s="11"/>
      <c r="V509" s="11"/>
      <c r="W509" s="11"/>
      <c r="Y509" s="11">
        <v>208.26999999999998</v>
      </c>
      <c r="Z509" s="11">
        <f t="shared" si="28"/>
        <v>262.81</v>
      </c>
      <c r="AB509" s="11">
        <f t="shared" si="29"/>
        <v>132.86000000000001</v>
      </c>
      <c r="AC509" s="11">
        <v>312.7</v>
      </c>
      <c r="AD509" s="11"/>
      <c r="AE509" s="4"/>
      <c r="AF509" s="4"/>
    </row>
    <row r="510" spans="1:32">
      <c r="A510" s="56"/>
      <c r="B510" s="11"/>
      <c r="C510" s="11" t="s">
        <v>321</v>
      </c>
      <c r="D510" s="11"/>
      <c r="E510" s="11" t="s">
        <v>312</v>
      </c>
      <c r="F510" s="11">
        <v>4235</v>
      </c>
      <c r="G510" s="11"/>
      <c r="H510" s="11"/>
      <c r="I510" s="11"/>
      <c r="J510" s="11">
        <v>851.81999999999994</v>
      </c>
      <c r="K510" s="11"/>
      <c r="M510" s="11">
        <v>15</v>
      </c>
      <c r="N510" s="70"/>
      <c r="P510" s="201">
        <f t="shared" si="30"/>
        <v>56.787999999999997</v>
      </c>
      <c r="Q510" s="201"/>
      <c r="R510" s="201"/>
      <c r="S510" s="201"/>
      <c r="T510" s="201">
        <f t="shared" si="31"/>
        <v>282.33333333333331</v>
      </c>
      <c r="U510" s="11"/>
      <c r="V510" s="11"/>
      <c r="W510" s="11"/>
      <c r="Y510" s="11">
        <v>851.81999999999994</v>
      </c>
      <c r="Z510" s="11">
        <f t="shared" si="28"/>
        <v>1074.8800000000001</v>
      </c>
      <c r="AB510" s="11">
        <f t="shared" si="29"/>
        <v>543.4</v>
      </c>
      <c r="AC510" s="11">
        <v>1278.93</v>
      </c>
      <c r="AD510" s="11"/>
      <c r="AE510" s="4"/>
      <c r="AF510" s="4"/>
    </row>
    <row r="511" spans="1:32">
      <c r="A511" s="56"/>
      <c r="B511" s="11"/>
      <c r="C511" s="11" t="s">
        <v>321</v>
      </c>
      <c r="D511" s="11"/>
      <c r="E511" s="11" t="s">
        <v>319</v>
      </c>
      <c r="F511" s="11">
        <v>1313864</v>
      </c>
      <c r="G511" s="11"/>
      <c r="H511" s="11"/>
      <c r="I511" s="11"/>
      <c r="J511" s="11">
        <v>253878.36000000039</v>
      </c>
      <c r="K511" s="11"/>
      <c r="M511" s="11">
        <v>2874</v>
      </c>
      <c r="N511" s="70"/>
      <c r="P511" s="201">
        <f t="shared" si="30"/>
        <v>88.336242171190122</v>
      </c>
      <c r="Q511" s="201"/>
      <c r="R511" s="201"/>
      <c r="S511" s="201"/>
      <c r="T511" s="201">
        <f t="shared" si="31"/>
        <v>457.1551844119694</v>
      </c>
      <c r="U511" s="11"/>
      <c r="V511" s="11"/>
      <c r="W511" s="11"/>
      <c r="Y511" s="11">
        <v>253878.36000000039</v>
      </c>
      <c r="Z511" s="11">
        <f t="shared" si="28"/>
        <v>320358.8</v>
      </c>
      <c r="AB511" s="11">
        <f t="shared" si="29"/>
        <v>161957.44</v>
      </c>
      <c r="AC511" s="11">
        <v>381176.62</v>
      </c>
      <c r="AD511" s="11"/>
      <c r="AE511" s="4"/>
      <c r="AF511" s="4"/>
    </row>
    <row r="512" spans="1:32">
      <c r="A512" s="56"/>
      <c r="B512" s="11"/>
      <c r="C512" s="11" t="s">
        <v>321</v>
      </c>
      <c r="D512" s="11"/>
      <c r="E512" s="11" t="s">
        <v>330</v>
      </c>
      <c r="F512" s="11">
        <v>1267</v>
      </c>
      <c r="G512" s="11"/>
      <c r="H512" s="11"/>
      <c r="I512" s="11"/>
      <c r="J512" s="11">
        <v>239.28</v>
      </c>
      <c r="K512" s="11"/>
      <c r="M512" s="11">
        <v>4</v>
      </c>
      <c r="N512" s="70"/>
      <c r="P512" s="201">
        <f t="shared" si="30"/>
        <v>59.82</v>
      </c>
      <c r="Q512" s="201"/>
      <c r="R512" s="201"/>
      <c r="S512" s="201"/>
      <c r="T512" s="201">
        <f t="shared" si="31"/>
        <v>316.75</v>
      </c>
      <c r="U512" s="11"/>
      <c r="V512" s="11"/>
      <c r="W512" s="11"/>
      <c r="Y512" s="11">
        <v>239.28</v>
      </c>
      <c r="Z512" s="11">
        <f t="shared" si="28"/>
        <v>301.94</v>
      </c>
      <c r="AB512" s="11">
        <f t="shared" si="29"/>
        <v>152.63999999999999</v>
      </c>
      <c r="AC512" s="11">
        <v>359.26</v>
      </c>
      <c r="AD512" s="11"/>
      <c r="AE512" s="4"/>
      <c r="AF512" s="4"/>
    </row>
    <row r="513" spans="1:32">
      <c r="A513" s="56"/>
      <c r="B513" s="11"/>
      <c r="C513" s="11" t="s">
        <v>496</v>
      </c>
      <c r="D513" s="11"/>
      <c r="E513" s="11" t="s">
        <v>494</v>
      </c>
      <c r="F513" s="11">
        <v>109361</v>
      </c>
      <c r="G513" s="11"/>
      <c r="H513" s="11"/>
      <c r="I513" s="11"/>
      <c r="J513" s="11">
        <v>19829.18</v>
      </c>
      <c r="K513" s="11"/>
      <c r="M513" s="11">
        <v>237</v>
      </c>
      <c r="N513" s="70"/>
      <c r="P513" s="201">
        <f t="shared" si="30"/>
        <v>83.667426160337556</v>
      </c>
      <c r="Q513" s="201"/>
      <c r="R513" s="201"/>
      <c r="S513" s="201"/>
      <c r="T513" s="201">
        <f t="shared" si="31"/>
        <v>461.43881856540082</v>
      </c>
      <c r="U513" s="11"/>
      <c r="V513" s="11"/>
      <c r="W513" s="11"/>
      <c r="Y513" s="11">
        <v>19829.18</v>
      </c>
      <c r="Z513" s="11">
        <f t="shared" si="28"/>
        <v>25021.64</v>
      </c>
      <c r="AB513" s="11">
        <f t="shared" si="29"/>
        <v>12649.69</v>
      </c>
      <c r="AC513" s="11">
        <v>29771.82</v>
      </c>
      <c r="AD513" s="11"/>
      <c r="AE513" s="4"/>
      <c r="AF513" s="4"/>
    </row>
    <row r="514" spans="1:32">
      <c r="A514" s="56"/>
      <c r="B514" s="11"/>
      <c r="C514" s="11" t="s">
        <v>362</v>
      </c>
      <c r="D514" s="11"/>
      <c r="E514" s="11" t="s">
        <v>361</v>
      </c>
      <c r="F514" s="11">
        <v>1949420</v>
      </c>
      <c r="G514" s="11"/>
      <c r="H514" s="11"/>
      <c r="I514" s="11"/>
      <c r="J514" s="11">
        <v>376436.05999999994</v>
      </c>
      <c r="K514" s="11"/>
      <c r="M514" s="11">
        <v>5391</v>
      </c>
      <c r="N514" s="70"/>
      <c r="P514" s="201">
        <f t="shared" si="30"/>
        <v>69.826759413837863</v>
      </c>
      <c r="Q514" s="201"/>
      <c r="R514" s="201"/>
      <c r="S514" s="201"/>
      <c r="T514" s="201">
        <f t="shared" si="31"/>
        <v>361.60638100537932</v>
      </c>
      <c r="U514" s="11"/>
      <c r="V514" s="11"/>
      <c r="W514" s="11"/>
      <c r="Y514" s="11">
        <v>376436.05999999994</v>
      </c>
      <c r="Z514" s="11">
        <f t="shared" si="28"/>
        <v>475009.39</v>
      </c>
      <c r="AB514" s="11">
        <f t="shared" si="29"/>
        <v>240141.06</v>
      </c>
      <c r="AC514" s="11">
        <v>565186.51</v>
      </c>
      <c r="AD514" s="11"/>
      <c r="AE514" s="4"/>
      <c r="AF514" s="4"/>
    </row>
    <row r="515" spans="1:32">
      <c r="A515" s="56"/>
      <c r="B515" s="11"/>
      <c r="C515" s="11" t="s">
        <v>1383</v>
      </c>
      <c r="D515" s="11"/>
      <c r="E515" s="11" t="s">
        <v>289</v>
      </c>
      <c r="F515" s="11">
        <v>749</v>
      </c>
      <c r="G515" s="11"/>
      <c r="H515" s="11"/>
      <c r="I515" s="11"/>
      <c r="J515" s="11">
        <v>148.88</v>
      </c>
      <c r="K515" s="11"/>
      <c r="M515" s="11">
        <v>2</v>
      </c>
      <c r="N515" s="70"/>
      <c r="P515" s="201">
        <f t="shared" si="30"/>
        <v>74.44</v>
      </c>
      <c r="Q515" s="201"/>
      <c r="R515" s="201"/>
      <c r="S515" s="201"/>
      <c r="T515" s="201">
        <f t="shared" si="31"/>
        <v>374.5</v>
      </c>
      <c r="U515" s="11"/>
      <c r="V515" s="11"/>
      <c r="W515" s="11"/>
      <c r="Y515" s="11">
        <v>148.88</v>
      </c>
      <c r="Z515" s="11">
        <f t="shared" si="28"/>
        <v>187.87</v>
      </c>
      <c r="AB515" s="11">
        <f t="shared" si="29"/>
        <v>94.98</v>
      </c>
      <c r="AC515" s="11">
        <v>223.53</v>
      </c>
      <c r="AD515" s="11"/>
      <c r="AE515" s="4"/>
      <c r="AF515" s="4"/>
    </row>
    <row r="516" spans="1:32">
      <c r="A516" s="56"/>
      <c r="B516" s="11"/>
      <c r="C516" s="11" t="s">
        <v>363</v>
      </c>
      <c r="D516" s="11"/>
      <c r="E516" s="11" t="s">
        <v>364</v>
      </c>
      <c r="F516" s="11">
        <v>360749</v>
      </c>
      <c r="G516" s="11"/>
      <c r="H516" s="11"/>
      <c r="I516" s="11"/>
      <c r="J516" s="11">
        <v>66082.730000000054</v>
      </c>
      <c r="K516" s="11"/>
      <c r="M516" s="11">
        <v>492</v>
      </c>
      <c r="N516" s="70"/>
      <c r="P516" s="201">
        <f t="shared" si="30"/>
        <v>134.31449186991881</v>
      </c>
      <c r="Q516" s="201"/>
      <c r="R516" s="201"/>
      <c r="S516" s="201"/>
      <c r="T516" s="201">
        <f t="shared" si="31"/>
        <v>733.22967479674799</v>
      </c>
      <c r="U516" s="11"/>
      <c r="V516" s="11"/>
      <c r="W516" s="11"/>
      <c r="Y516" s="11">
        <v>66082.730000000054</v>
      </c>
      <c r="Z516" s="11">
        <f t="shared" si="28"/>
        <v>83387.12</v>
      </c>
      <c r="AB516" s="11">
        <f t="shared" si="29"/>
        <v>42156.37</v>
      </c>
      <c r="AC516" s="11">
        <v>99217.56</v>
      </c>
      <c r="AD516" s="11"/>
      <c r="AE516" s="4"/>
      <c r="AF516" s="4"/>
    </row>
    <row r="517" spans="1:32">
      <c r="A517" s="56"/>
      <c r="B517" s="11"/>
      <c r="C517" s="11" t="s">
        <v>644</v>
      </c>
      <c r="D517" s="11"/>
      <c r="E517" s="11" t="s">
        <v>330</v>
      </c>
      <c r="F517" s="11">
        <v>269061</v>
      </c>
      <c r="G517" s="11"/>
      <c r="H517" s="11"/>
      <c r="I517" s="11"/>
      <c r="J517" s="11">
        <v>48871.45</v>
      </c>
      <c r="K517" s="11"/>
      <c r="M517" s="11">
        <v>411</v>
      </c>
      <c r="N517" s="70"/>
      <c r="P517" s="201">
        <f t="shared" si="30"/>
        <v>118.90863746958637</v>
      </c>
      <c r="Q517" s="201"/>
      <c r="R517" s="201"/>
      <c r="S517" s="201"/>
      <c r="T517" s="201">
        <f t="shared" si="31"/>
        <v>654.64963503649631</v>
      </c>
      <c r="U517" s="11"/>
      <c r="V517" s="11"/>
      <c r="W517" s="11"/>
      <c r="Y517" s="11">
        <v>48871.45</v>
      </c>
      <c r="Z517" s="11">
        <f t="shared" si="28"/>
        <v>61668.9</v>
      </c>
      <c r="AB517" s="11">
        <f t="shared" si="29"/>
        <v>31176.720000000001</v>
      </c>
      <c r="AC517" s="11">
        <v>73376.3</v>
      </c>
      <c r="AD517" s="11"/>
      <c r="AE517" s="4"/>
      <c r="AF517" s="4"/>
    </row>
    <row r="518" spans="1:32">
      <c r="A518" s="56"/>
      <c r="B518" s="11"/>
      <c r="C518" s="11" t="s">
        <v>1246</v>
      </c>
      <c r="D518" s="11"/>
      <c r="E518" s="11" t="s">
        <v>259</v>
      </c>
      <c r="F518" s="11">
        <v>5127</v>
      </c>
      <c r="G518" s="11"/>
      <c r="H518" s="11"/>
      <c r="I518" s="11"/>
      <c r="J518" s="11">
        <v>981.35</v>
      </c>
      <c r="K518" s="11"/>
      <c r="M518" s="11">
        <v>6</v>
      </c>
      <c r="N518" s="70"/>
      <c r="P518" s="201">
        <f t="shared" si="30"/>
        <v>163.55833333333334</v>
      </c>
      <c r="Q518" s="201"/>
      <c r="R518" s="201"/>
      <c r="S518" s="201"/>
      <c r="T518" s="201">
        <f t="shared" si="31"/>
        <v>854.5</v>
      </c>
      <c r="U518" s="11"/>
      <c r="V518" s="11"/>
      <c r="W518" s="11"/>
      <c r="Y518" s="11">
        <v>981.35</v>
      </c>
      <c r="Z518" s="11">
        <f t="shared" si="28"/>
        <v>1238.33</v>
      </c>
      <c r="AB518" s="11">
        <f t="shared" si="29"/>
        <v>626.04</v>
      </c>
      <c r="AC518" s="11">
        <v>1473.41</v>
      </c>
      <c r="AD518" s="11"/>
      <c r="AE518" s="4"/>
      <c r="AF518" s="4"/>
    </row>
    <row r="519" spans="1:32">
      <c r="A519" s="56"/>
      <c r="B519" s="11"/>
      <c r="C519" s="11" t="s">
        <v>1246</v>
      </c>
      <c r="D519" s="11"/>
      <c r="E519" s="11" t="s">
        <v>284</v>
      </c>
      <c r="F519" s="11">
        <v>435</v>
      </c>
      <c r="G519" s="11"/>
      <c r="H519" s="11"/>
      <c r="I519" s="11"/>
      <c r="J519" s="11">
        <v>85.94</v>
      </c>
      <c r="K519" s="11"/>
      <c r="M519" s="11">
        <v>1</v>
      </c>
      <c r="N519" s="70"/>
      <c r="P519" s="201">
        <f t="shared" si="30"/>
        <v>85.94</v>
      </c>
      <c r="Q519" s="201"/>
      <c r="R519" s="201"/>
      <c r="S519" s="201"/>
      <c r="T519" s="201">
        <f t="shared" si="31"/>
        <v>435</v>
      </c>
      <c r="U519" s="11"/>
      <c r="V519" s="11"/>
      <c r="W519" s="11"/>
      <c r="Y519" s="11">
        <v>85.94</v>
      </c>
      <c r="Z519" s="11">
        <f t="shared" si="28"/>
        <v>108.44</v>
      </c>
      <c r="AB519" s="11">
        <f t="shared" si="29"/>
        <v>54.82</v>
      </c>
      <c r="AC519" s="11">
        <v>129.03</v>
      </c>
      <c r="AD519" s="11"/>
      <c r="AE519" s="4"/>
      <c r="AF519" s="4"/>
    </row>
    <row r="520" spans="1:32">
      <c r="A520" s="56"/>
      <c r="B520" s="11"/>
      <c r="C520" s="11" t="s">
        <v>1384</v>
      </c>
      <c r="D520" s="11"/>
      <c r="E520" s="11" t="s">
        <v>259</v>
      </c>
      <c r="F520" s="11">
        <v>590</v>
      </c>
      <c r="G520" s="11"/>
      <c r="H520" s="11"/>
      <c r="I520" s="11"/>
      <c r="J520" s="11">
        <v>114.87</v>
      </c>
      <c r="K520" s="11"/>
      <c r="M520" s="11">
        <v>1</v>
      </c>
      <c r="N520" s="70"/>
      <c r="P520" s="201">
        <f t="shared" si="30"/>
        <v>114.87</v>
      </c>
      <c r="Q520" s="201"/>
      <c r="R520" s="201"/>
      <c r="S520" s="201"/>
      <c r="T520" s="201">
        <f t="shared" si="31"/>
        <v>590</v>
      </c>
      <c r="U520" s="11"/>
      <c r="V520" s="11"/>
      <c r="W520" s="11"/>
      <c r="Y520" s="11">
        <v>114.87</v>
      </c>
      <c r="Z520" s="11">
        <f t="shared" si="28"/>
        <v>144.94999999999999</v>
      </c>
      <c r="AB520" s="11">
        <f t="shared" si="29"/>
        <v>73.28</v>
      </c>
      <c r="AC520" s="11">
        <v>172.47</v>
      </c>
      <c r="AD520" s="11"/>
      <c r="AE520" s="4"/>
      <c r="AF520" s="4"/>
    </row>
    <row r="521" spans="1:32">
      <c r="A521" s="56"/>
      <c r="B521" s="11"/>
      <c r="C521" s="11" t="s">
        <v>365</v>
      </c>
      <c r="D521" s="11"/>
      <c r="E521" s="11" t="s">
        <v>323</v>
      </c>
      <c r="F521" s="11">
        <v>1069</v>
      </c>
      <c r="G521" s="11"/>
      <c r="H521" s="11"/>
      <c r="I521" s="11"/>
      <c r="J521" s="11">
        <v>158.77000000000001</v>
      </c>
      <c r="K521" s="11"/>
      <c r="M521" s="11">
        <v>1</v>
      </c>
      <c r="N521" s="70"/>
      <c r="P521" s="201">
        <f t="shared" si="30"/>
        <v>158.77000000000001</v>
      </c>
      <c r="Q521" s="201"/>
      <c r="R521" s="201"/>
      <c r="S521" s="201"/>
      <c r="T521" s="201">
        <f t="shared" si="31"/>
        <v>1069</v>
      </c>
      <c r="U521" s="11"/>
      <c r="V521" s="11"/>
      <c r="W521" s="11"/>
      <c r="Y521" s="11">
        <v>158.77000000000001</v>
      </c>
      <c r="Z521" s="11">
        <f t="shared" si="28"/>
        <v>200.35</v>
      </c>
      <c r="AB521" s="11">
        <f t="shared" si="29"/>
        <v>101.28</v>
      </c>
      <c r="AC521" s="11">
        <v>238.38</v>
      </c>
      <c r="AD521" s="11"/>
      <c r="AE521" s="4"/>
      <c r="AF521" s="4"/>
    </row>
    <row r="522" spans="1:32">
      <c r="A522" s="56"/>
      <c r="B522" s="11"/>
      <c r="C522" s="11" t="s">
        <v>365</v>
      </c>
      <c r="D522" s="11"/>
      <c r="E522" s="11" t="s">
        <v>366</v>
      </c>
      <c r="F522" s="11">
        <v>255464</v>
      </c>
      <c r="G522" s="11"/>
      <c r="H522" s="11"/>
      <c r="I522" s="11"/>
      <c r="J522" s="11">
        <v>48615.100000000006</v>
      </c>
      <c r="K522" s="11"/>
      <c r="M522" s="11">
        <v>422</v>
      </c>
      <c r="N522" s="70"/>
      <c r="P522" s="201">
        <f t="shared" si="30"/>
        <v>115.20165876777253</v>
      </c>
      <c r="Q522" s="201"/>
      <c r="R522" s="201"/>
      <c r="S522" s="201"/>
      <c r="T522" s="201">
        <f t="shared" si="31"/>
        <v>605.3649289099526</v>
      </c>
      <c r="U522" s="11"/>
      <c r="V522" s="11"/>
      <c r="W522" s="11"/>
      <c r="Y522" s="11">
        <v>48615.100000000006</v>
      </c>
      <c r="Z522" s="11">
        <f t="shared" si="28"/>
        <v>61345.42</v>
      </c>
      <c r="AB522" s="11">
        <f t="shared" si="29"/>
        <v>31013.19</v>
      </c>
      <c r="AC522" s="11">
        <v>72991.41</v>
      </c>
      <c r="AD522" s="11"/>
      <c r="AE522" s="4"/>
      <c r="AF522" s="4"/>
    </row>
    <row r="523" spans="1:32">
      <c r="A523" s="56"/>
      <c r="B523" s="11"/>
      <c r="C523" s="11" t="s">
        <v>1385</v>
      </c>
      <c r="D523" s="11"/>
      <c r="E523" s="11" t="s">
        <v>289</v>
      </c>
      <c r="F523" s="11">
        <v>234198</v>
      </c>
      <c r="G523" s="11"/>
      <c r="H523" s="11"/>
      <c r="I523" s="11"/>
      <c r="J523" s="11">
        <v>43303.99000000002</v>
      </c>
      <c r="K523" s="11"/>
      <c r="M523" s="11">
        <v>207</v>
      </c>
      <c r="N523" s="70"/>
      <c r="P523" s="201">
        <f t="shared" si="30"/>
        <v>209.19801932367159</v>
      </c>
      <c r="Q523" s="201"/>
      <c r="R523" s="201"/>
      <c r="S523" s="201"/>
      <c r="T523" s="201">
        <f t="shared" si="31"/>
        <v>1131.391304347826</v>
      </c>
      <c r="U523" s="11"/>
      <c r="V523" s="11"/>
      <c r="W523" s="11"/>
      <c r="Y523" s="11">
        <v>43303.99000000002</v>
      </c>
      <c r="Z523" s="11">
        <f t="shared" si="28"/>
        <v>54643.55</v>
      </c>
      <c r="AB523" s="11">
        <f t="shared" si="29"/>
        <v>27625.05</v>
      </c>
      <c r="AC523" s="11">
        <v>65017.23</v>
      </c>
      <c r="AD523" s="11"/>
      <c r="AE523" s="4"/>
      <c r="AF523" s="4"/>
    </row>
    <row r="524" spans="1:32">
      <c r="A524" s="56"/>
      <c r="B524" s="11"/>
      <c r="C524" s="11" t="s">
        <v>1386</v>
      </c>
      <c r="D524" s="11"/>
      <c r="E524" s="11" t="s">
        <v>208</v>
      </c>
      <c r="F524" s="11">
        <v>14715</v>
      </c>
      <c r="G524" s="11"/>
      <c r="H524" s="11"/>
      <c r="I524" s="11"/>
      <c r="J524" s="11">
        <v>3000.46</v>
      </c>
      <c r="K524" s="11"/>
      <c r="M524" s="11">
        <v>49</v>
      </c>
      <c r="N524" s="70"/>
      <c r="P524" s="201">
        <f t="shared" si="30"/>
        <v>61.233877551020406</v>
      </c>
      <c r="Q524" s="201"/>
      <c r="R524" s="201"/>
      <c r="S524" s="201"/>
      <c r="T524" s="201">
        <f t="shared" si="31"/>
        <v>300.30612244897958</v>
      </c>
      <c r="U524" s="11"/>
      <c r="V524" s="11"/>
      <c r="W524" s="11"/>
      <c r="Y524" s="11">
        <v>3000.46</v>
      </c>
      <c r="Z524" s="11">
        <f t="shared" si="28"/>
        <v>3786.16</v>
      </c>
      <c r="AB524" s="11">
        <f t="shared" si="29"/>
        <v>1914.09</v>
      </c>
      <c r="AC524" s="11">
        <v>4504.93</v>
      </c>
      <c r="AD524" s="11"/>
      <c r="AE524" s="4"/>
      <c r="AF524" s="4"/>
    </row>
    <row r="525" spans="1:32">
      <c r="A525" s="56"/>
      <c r="B525" s="11"/>
      <c r="C525" s="11" t="s">
        <v>1247</v>
      </c>
      <c r="D525" s="11"/>
      <c r="E525" s="11" t="s">
        <v>249</v>
      </c>
      <c r="F525" s="11">
        <v>229</v>
      </c>
      <c r="G525" s="11"/>
      <c r="H525" s="11"/>
      <c r="I525" s="11"/>
      <c r="J525" s="11">
        <v>48.72</v>
      </c>
      <c r="K525" s="11"/>
      <c r="M525" s="11">
        <v>1</v>
      </c>
      <c r="N525" s="70"/>
      <c r="P525" s="201">
        <f t="shared" si="30"/>
        <v>48.72</v>
      </c>
      <c r="Q525" s="201"/>
      <c r="R525" s="201"/>
      <c r="S525" s="201"/>
      <c r="T525" s="201">
        <f t="shared" si="31"/>
        <v>229</v>
      </c>
      <c r="U525" s="11"/>
      <c r="V525" s="11"/>
      <c r="W525" s="11"/>
      <c r="Y525" s="11">
        <v>48.72</v>
      </c>
      <c r="Z525" s="11">
        <f t="shared" si="28"/>
        <v>61.48</v>
      </c>
      <c r="AB525" s="11">
        <f t="shared" si="29"/>
        <v>31.08</v>
      </c>
      <c r="AC525" s="11">
        <v>73.150000000000006</v>
      </c>
      <c r="AD525" s="11"/>
      <c r="AE525" s="4"/>
      <c r="AF525" s="4"/>
    </row>
    <row r="526" spans="1:32">
      <c r="A526" s="56"/>
      <c r="B526" s="11"/>
      <c r="C526" s="11" t="s">
        <v>297</v>
      </c>
      <c r="D526" s="11"/>
      <c r="E526" s="11" t="s">
        <v>298</v>
      </c>
      <c r="F526" s="11">
        <v>43720</v>
      </c>
      <c r="G526" s="11"/>
      <c r="H526" s="11"/>
      <c r="I526" s="11"/>
      <c r="J526" s="11">
        <v>8084.3700000000017</v>
      </c>
      <c r="K526" s="11"/>
      <c r="M526" s="11">
        <v>60</v>
      </c>
      <c r="N526" s="70"/>
      <c r="P526" s="201">
        <f t="shared" si="30"/>
        <v>134.73950000000002</v>
      </c>
      <c r="Q526" s="201"/>
      <c r="R526" s="201"/>
      <c r="S526" s="201"/>
      <c r="T526" s="201">
        <f t="shared" si="31"/>
        <v>728.66666666666663</v>
      </c>
      <c r="U526" s="11"/>
      <c r="V526" s="11"/>
      <c r="W526" s="11"/>
      <c r="Y526" s="11">
        <v>8084.3700000000017</v>
      </c>
      <c r="Z526" s="11">
        <f t="shared" si="28"/>
        <v>10201.34</v>
      </c>
      <c r="AB526" s="11">
        <f t="shared" si="29"/>
        <v>5157.29</v>
      </c>
      <c r="AC526" s="11">
        <v>12137.99</v>
      </c>
      <c r="AD526" s="11"/>
      <c r="AE526" s="4"/>
      <c r="AF526" s="4"/>
    </row>
    <row r="527" spans="1:32">
      <c r="A527" s="56"/>
      <c r="B527" s="11"/>
      <c r="C527" s="11" t="s">
        <v>382</v>
      </c>
      <c r="D527" s="11"/>
      <c r="E527" s="11" t="s">
        <v>379</v>
      </c>
      <c r="F527" s="11">
        <v>59324</v>
      </c>
      <c r="G527" s="11"/>
      <c r="H527" s="11"/>
      <c r="I527" s="11"/>
      <c r="J527" s="11">
        <v>11212.770000000004</v>
      </c>
      <c r="K527" s="11"/>
      <c r="M527" s="11">
        <v>73</v>
      </c>
      <c r="N527" s="70"/>
      <c r="P527" s="201">
        <f t="shared" si="30"/>
        <v>153.59958904109595</v>
      </c>
      <c r="Q527" s="201"/>
      <c r="R527" s="201"/>
      <c r="S527" s="201"/>
      <c r="T527" s="201">
        <f t="shared" si="31"/>
        <v>812.65753424657532</v>
      </c>
      <c r="U527" s="11"/>
      <c r="V527" s="11"/>
      <c r="W527" s="11"/>
      <c r="Y527" s="11">
        <v>11212.770000000004</v>
      </c>
      <c r="Z527" s="11">
        <f t="shared" si="28"/>
        <v>14148.94</v>
      </c>
      <c r="AB527" s="11">
        <f t="shared" si="29"/>
        <v>7153</v>
      </c>
      <c r="AC527" s="11">
        <v>16835.009999999998</v>
      </c>
      <c r="AD527" s="11"/>
      <c r="AE527" s="4"/>
      <c r="AF527" s="4"/>
    </row>
    <row r="528" spans="1:32">
      <c r="A528" s="56"/>
      <c r="B528" s="11"/>
      <c r="C528" s="11" t="s">
        <v>357</v>
      </c>
      <c r="D528" s="11"/>
      <c r="E528" s="11" t="s">
        <v>353</v>
      </c>
      <c r="F528" s="11">
        <v>354659</v>
      </c>
      <c r="G528" s="11"/>
      <c r="H528" s="11"/>
      <c r="I528" s="11"/>
      <c r="J528" s="11">
        <v>67499.250000000058</v>
      </c>
      <c r="K528" s="11"/>
      <c r="M528" s="11">
        <v>675</v>
      </c>
      <c r="N528" s="70"/>
      <c r="P528" s="201">
        <f t="shared" si="30"/>
        <v>99.99888888888897</v>
      </c>
      <c r="Q528" s="201"/>
      <c r="R528" s="201"/>
      <c r="S528" s="201"/>
      <c r="T528" s="201">
        <f t="shared" si="31"/>
        <v>525.42074074074071</v>
      </c>
      <c r="U528" s="11"/>
      <c r="V528" s="11"/>
      <c r="W528" s="11"/>
      <c r="Y528" s="11">
        <v>67499.250000000058</v>
      </c>
      <c r="Z528" s="11">
        <f t="shared" si="28"/>
        <v>85174.56</v>
      </c>
      <c r="AB528" s="11">
        <f t="shared" si="29"/>
        <v>43060.01</v>
      </c>
      <c r="AC528" s="11">
        <v>101344.34</v>
      </c>
      <c r="AD528" s="11"/>
      <c r="AE528" s="4"/>
      <c r="AF528" s="4"/>
    </row>
    <row r="529" spans="1:32">
      <c r="A529" s="56"/>
      <c r="B529" s="11"/>
      <c r="C529" s="11" t="s">
        <v>555</v>
      </c>
      <c r="D529" s="11"/>
      <c r="E529" s="11" t="s">
        <v>353</v>
      </c>
      <c r="F529" s="11">
        <v>227</v>
      </c>
      <c r="G529" s="11"/>
      <c r="H529" s="11"/>
      <c r="I529" s="11"/>
      <c r="J529" s="11">
        <v>47.55</v>
      </c>
      <c r="K529" s="11"/>
      <c r="M529" s="11">
        <v>1</v>
      </c>
      <c r="N529" s="70"/>
      <c r="P529" s="201">
        <f t="shared" si="30"/>
        <v>47.55</v>
      </c>
      <c r="Q529" s="201"/>
      <c r="R529" s="201"/>
      <c r="S529" s="201"/>
      <c r="T529" s="201">
        <f t="shared" si="31"/>
        <v>227</v>
      </c>
      <c r="U529" s="11"/>
      <c r="V529" s="11"/>
      <c r="W529" s="11"/>
      <c r="Y529" s="11">
        <v>47.55</v>
      </c>
      <c r="Z529" s="11">
        <f t="shared" si="28"/>
        <v>60</v>
      </c>
      <c r="AB529" s="11">
        <f t="shared" si="29"/>
        <v>30.33</v>
      </c>
      <c r="AC529" s="11">
        <v>71.39</v>
      </c>
      <c r="AD529" s="11"/>
      <c r="AE529" s="4"/>
      <c r="AF529" s="4"/>
    </row>
    <row r="530" spans="1:32">
      <c r="A530" s="56"/>
      <c r="B530" s="11"/>
      <c r="C530" s="11" t="s">
        <v>555</v>
      </c>
      <c r="D530" s="11"/>
      <c r="E530" s="11" t="s">
        <v>556</v>
      </c>
      <c r="F530" s="11">
        <v>1052785</v>
      </c>
      <c r="G530" s="11"/>
      <c r="H530" s="11"/>
      <c r="I530" s="11"/>
      <c r="J530" s="11">
        <v>208233.28999999995</v>
      </c>
      <c r="K530" s="11"/>
      <c r="M530" s="11">
        <v>3151</v>
      </c>
      <c r="N530" s="70"/>
      <c r="P530" s="201">
        <f t="shared" si="30"/>
        <v>66.084827039035204</v>
      </c>
      <c r="Q530" s="201"/>
      <c r="R530" s="201"/>
      <c r="S530" s="201"/>
      <c r="T530" s="201">
        <f t="shared" si="31"/>
        <v>334.11139320850526</v>
      </c>
      <c r="U530" s="11"/>
      <c r="V530" s="11"/>
      <c r="W530" s="11"/>
      <c r="Y530" s="11">
        <v>208233.28999999995</v>
      </c>
      <c r="Z530" s="11">
        <f t="shared" si="28"/>
        <v>262761.14</v>
      </c>
      <c r="AB530" s="11">
        <f t="shared" si="29"/>
        <v>132838.93</v>
      </c>
      <c r="AC530" s="11">
        <v>312644.45</v>
      </c>
      <c r="AD530" s="11"/>
      <c r="AE530" s="4"/>
      <c r="AF530" s="4"/>
    </row>
    <row r="531" spans="1:32">
      <c r="A531" s="56"/>
      <c r="B531" s="11"/>
      <c r="C531" s="11" t="s">
        <v>1214</v>
      </c>
      <c r="D531" s="11"/>
      <c r="E531" s="11" t="s">
        <v>385</v>
      </c>
      <c r="F531" s="11">
        <v>230635</v>
      </c>
      <c r="G531" s="11"/>
      <c r="H531" s="11"/>
      <c r="I531" s="11"/>
      <c r="J531" s="11">
        <v>42580.37</v>
      </c>
      <c r="K531" s="11"/>
      <c r="M531" s="11">
        <v>324</v>
      </c>
      <c r="N531" s="70"/>
      <c r="P531" s="201">
        <f t="shared" si="30"/>
        <v>131.4208950617284</v>
      </c>
      <c r="Q531" s="201"/>
      <c r="R531" s="201"/>
      <c r="S531" s="201"/>
      <c r="T531" s="201">
        <f t="shared" si="31"/>
        <v>711.83641975308637</v>
      </c>
      <c r="U531" s="11"/>
      <c r="V531" s="11"/>
      <c r="W531" s="11"/>
      <c r="Y531" s="11">
        <v>42580.37</v>
      </c>
      <c r="Z531" s="11">
        <f t="shared" si="28"/>
        <v>53730.44</v>
      </c>
      <c r="AB531" s="11">
        <f t="shared" si="29"/>
        <v>27163.43</v>
      </c>
      <c r="AC531" s="11">
        <v>63930.78</v>
      </c>
      <c r="AD531" s="11"/>
      <c r="AE531" s="4"/>
      <c r="AF531" s="4"/>
    </row>
    <row r="532" spans="1:32">
      <c r="A532" s="56"/>
      <c r="B532" s="11"/>
      <c r="C532" s="11" t="s">
        <v>281</v>
      </c>
      <c r="D532" s="11"/>
      <c r="E532" s="11" t="s">
        <v>282</v>
      </c>
      <c r="F532" s="11">
        <v>1214990</v>
      </c>
      <c r="G532" s="11"/>
      <c r="H532" s="11"/>
      <c r="I532" s="11"/>
      <c r="J532" s="11">
        <v>228602.61000000028</v>
      </c>
      <c r="K532" s="11"/>
      <c r="M532" s="11">
        <v>2766</v>
      </c>
      <c r="N532" s="70"/>
      <c r="P532" s="201">
        <f t="shared" si="30"/>
        <v>82.647364425162792</v>
      </c>
      <c r="Q532" s="201"/>
      <c r="R532" s="201"/>
      <c r="S532" s="201"/>
      <c r="T532" s="201">
        <f t="shared" si="31"/>
        <v>439.25885755603758</v>
      </c>
      <c r="U532" s="11"/>
      <c r="V532" s="11"/>
      <c r="W532" s="11"/>
      <c r="Y532" s="11">
        <v>228602.61000000028</v>
      </c>
      <c r="Z532" s="11">
        <f t="shared" si="28"/>
        <v>288464.36</v>
      </c>
      <c r="AB532" s="11">
        <f t="shared" si="29"/>
        <v>145833.20000000001</v>
      </c>
      <c r="AC532" s="11">
        <v>343227.24</v>
      </c>
      <c r="AD532" s="11"/>
      <c r="AE532" s="4"/>
      <c r="AF532" s="4"/>
    </row>
    <row r="533" spans="1:32">
      <c r="A533" s="56"/>
      <c r="B533" s="11"/>
      <c r="C533" s="11" t="s">
        <v>557</v>
      </c>
      <c r="D533" s="11"/>
      <c r="E533" s="11" t="s">
        <v>552</v>
      </c>
      <c r="F533" s="11">
        <v>1229</v>
      </c>
      <c r="G533" s="11"/>
      <c r="H533" s="11"/>
      <c r="I533" s="11"/>
      <c r="J533" s="11">
        <v>244.24</v>
      </c>
      <c r="K533" s="11"/>
      <c r="M533" s="11">
        <v>3</v>
      </c>
      <c r="N533" s="70"/>
      <c r="P533" s="201">
        <f t="shared" si="30"/>
        <v>81.413333333333341</v>
      </c>
      <c r="Q533" s="201"/>
      <c r="R533" s="201"/>
      <c r="S533" s="201"/>
      <c r="T533" s="201">
        <f t="shared" si="31"/>
        <v>409.66666666666669</v>
      </c>
      <c r="U533" s="11"/>
      <c r="V533" s="11"/>
      <c r="W533" s="11"/>
      <c r="Y533" s="11">
        <v>244.24</v>
      </c>
      <c r="Z533" s="11">
        <f t="shared" si="28"/>
        <v>308.2</v>
      </c>
      <c r="AB533" s="11">
        <f t="shared" si="29"/>
        <v>155.81</v>
      </c>
      <c r="AC533" s="11">
        <v>366.71</v>
      </c>
      <c r="AD533" s="11"/>
      <c r="AE533" s="4"/>
      <c r="AF533" s="4"/>
    </row>
    <row r="534" spans="1:32">
      <c r="A534" s="56"/>
      <c r="B534" s="11"/>
      <c r="C534" s="11" t="s">
        <v>557</v>
      </c>
      <c r="D534" s="11"/>
      <c r="E534" s="11" t="s">
        <v>558</v>
      </c>
      <c r="F534" s="11">
        <v>128888</v>
      </c>
      <c r="G534" s="11"/>
      <c r="H534" s="11"/>
      <c r="I534" s="11"/>
      <c r="J534" s="11">
        <v>25872.630000000005</v>
      </c>
      <c r="K534" s="11"/>
      <c r="M534" s="11">
        <v>419</v>
      </c>
      <c r="N534" s="70"/>
      <c r="P534" s="201">
        <f t="shared" si="30"/>
        <v>61.748520286396193</v>
      </c>
      <c r="Q534" s="201"/>
      <c r="R534" s="201"/>
      <c r="S534" s="201"/>
      <c r="T534" s="201">
        <f t="shared" si="31"/>
        <v>307.60859188544151</v>
      </c>
      <c r="U534" s="11"/>
      <c r="V534" s="11"/>
      <c r="W534" s="11"/>
      <c r="Y534" s="11">
        <v>25872.630000000005</v>
      </c>
      <c r="Z534" s="11">
        <f t="shared" ref="Z534:Z597" si="32">ROUND($Z$629*Y534/$Y$629,2)</f>
        <v>32647.62</v>
      </c>
      <c r="AB534" s="11">
        <f t="shared" ref="AB534:AB597" si="33">ROUND($AB$629*Y534/$Y$629,2)</f>
        <v>16505.009999999998</v>
      </c>
      <c r="AC534" s="11">
        <v>38845.54</v>
      </c>
      <c r="AD534" s="11"/>
      <c r="AE534" s="4"/>
      <c r="AF534" s="4"/>
    </row>
    <row r="535" spans="1:32">
      <c r="A535" s="56"/>
      <c r="B535" s="11"/>
      <c r="C535" s="11" t="s">
        <v>210</v>
      </c>
      <c r="D535" s="11"/>
      <c r="E535" s="11" t="s">
        <v>208</v>
      </c>
      <c r="F535" s="11">
        <v>889634</v>
      </c>
      <c r="G535" s="11"/>
      <c r="H535" s="11"/>
      <c r="I535" s="11"/>
      <c r="J535" s="11">
        <v>176022.16000000082</v>
      </c>
      <c r="K535" s="11"/>
      <c r="M535" s="11">
        <v>2470</v>
      </c>
      <c r="N535" s="70"/>
      <c r="P535" s="201">
        <f t="shared" ref="P535:P598" si="34">J535/M535</f>
        <v>71.264032388664305</v>
      </c>
      <c r="Q535" s="201"/>
      <c r="R535" s="201"/>
      <c r="S535" s="201"/>
      <c r="T535" s="201">
        <f t="shared" ref="T535:T598" si="35">F535/M535</f>
        <v>360.17570850202429</v>
      </c>
      <c r="U535" s="11"/>
      <c r="V535" s="11"/>
      <c r="W535" s="11"/>
      <c r="Y535" s="11">
        <v>176022.16000000082</v>
      </c>
      <c r="Z535" s="11">
        <f t="shared" si="32"/>
        <v>222115.22</v>
      </c>
      <c r="AB535" s="11">
        <f t="shared" si="33"/>
        <v>112290.38</v>
      </c>
      <c r="AC535" s="11">
        <v>264282.2</v>
      </c>
      <c r="AD535" s="11"/>
      <c r="AE535" s="4"/>
      <c r="AF535" s="4"/>
    </row>
    <row r="536" spans="1:32">
      <c r="A536" s="56"/>
      <c r="B536" s="11"/>
      <c r="C536" s="11" t="s">
        <v>326</v>
      </c>
      <c r="D536" s="11"/>
      <c r="E536" s="11" t="s">
        <v>323</v>
      </c>
      <c r="F536" s="11">
        <v>381297</v>
      </c>
      <c r="G536" s="11"/>
      <c r="H536" s="11"/>
      <c r="I536" s="11"/>
      <c r="J536" s="11">
        <v>72547.729999999938</v>
      </c>
      <c r="K536" s="11"/>
      <c r="M536" s="11">
        <v>682</v>
      </c>
      <c r="N536" s="70"/>
      <c r="P536" s="201">
        <f t="shared" si="34"/>
        <v>106.37497067448672</v>
      </c>
      <c r="Q536" s="201"/>
      <c r="R536" s="201"/>
      <c r="S536" s="201"/>
      <c r="T536" s="201">
        <f t="shared" si="35"/>
        <v>559.08651026392965</v>
      </c>
      <c r="U536" s="11"/>
      <c r="V536" s="11"/>
      <c r="W536" s="11"/>
      <c r="Y536" s="11">
        <v>72547.729999999938</v>
      </c>
      <c r="Z536" s="11">
        <f t="shared" si="32"/>
        <v>91545.04</v>
      </c>
      <c r="AB536" s="11">
        <f t="shared" si="33"/>
        <v>46280.61</v>
      </c>
      <c r="AC536" s="11">
        <v>108924.2</v>
      </c>
      <c r="AD536" s="11"/>
      <c r="AE536" s="4"/>
      <c r="AF536" s="4"/>
    </row>
    <row r="537" spans="1:32">
      <c r="A537" s="56"/>
      <c r="B537" s="11"/>
      <c r="C537" s="11" t="s">
        <v>283</v>
      </c>
      <c r="D537" s="11"/>
      <c r="E537" s="11" t="s">
        <v>233</v>
      </c>
      <c r="F537" s="11">
        <v>1134</v>
      </c>
      <c r="G537" s="11"/>
      <c r="H537" s="11"/>
      <c r="I537" s="11"/>
      <c r="J537" s="11">
        <v>220.85</v>
      </c>
      <c r="K537" s="11"/>
      <c r="M537" s="11">
        <v>2</v>
      </c>
      <c r="N537" s="70"/>
      <c r="P537" s="201">
        <f t="shared" si="34"/>
        <v>110.425</v>
      </c>
      <c r="Q537" s="201"/>
      <c r="R537" s="201"/>
      <c r="S537" s="201"/>
      <c r="T537" s="201">
        <f t="shared" si="35"/>
        <v>567</v>
      </c>
      <c r="U537" s="11"/>
      <c r="V537" s="11"/>
      <c r="W537" s="11"/>
      <c r="Y537" s="11">
        <v>220.85</v>
      </c>
      <c r="Z537" s="11">
        <f t="shared" si="32"/>
        <v>278.68</v>
      </c>
      <c r="AB537" s="11">
        <f t="shared" si="33"/>
        <v>140.88999999999999</v>
      </c>
      <c r="AC537" s="11">
        <v>331.59</v>
      </c>
      <c r="AD537" s="11"/>
      <c r="AE537" s="4"/>
      <c r="AF537" s="4"/>
    </row>
    <row r="538" spans="1:32">
      <c r="A538" s="56"/>
      <c r="B538" s="11"/>
      <c r="C538" s="11" t="s">
        <v>283</v>
      </c>
      <c r="D538" s="11"/>
      <c r="E538" s="11" t="s">
        <v>261</v>
      </c>
      <c r="F538" s="11">
        <v>696</v>
      </c>
      <c r="G538" s="11"/>
      <c r="H538" s="11"/>
      <c r="I538" s="11"/>
      <c r="J538" s="11">
        <v>134.52000000000001</v>
      </c>
      <c r="K538" s="11"/>
      <c r="M538" s="11">
        <v>1</v>
      </c>
      <c r="N538" s="70"/>
      <c r="P538" s="201">
        <f t="shared" si="34"/>
        <v>134.52000000000001</v>
      </c>
      <c r="Q538" s="201"/>
      <c r="R538" s="201"/>
      <c r="S538" s="201"/>
      <c r="T538" s="201">
        <f t="shared" si="35"/>
        <v>696</v>
      </c>
      <c r="U538" s="11"/>
      <c r="V538" s="11"/>
      <c r="W538" s="11"/>
      <c r="Y538" s="11">
        <v>134.52000000000001</v>
      </c>
      <c r="Z538" s="11">
        <f t="shared" si="32"/>
        <v>169.75</v>
      </c>
      <c r="AB538" s="11">
        <f t="shared" si="33"/>
        <v>85.81</v>
      </c>
      <c r="AC538" s="11">
        <v>201.97</v>
      </c>
      <c r="AD538" s="11"/>
      <c r="AE538" s="4"/>
      <c r="AF538" s="4"/>
    </row>
    <row r="539" spans="1:32">
      <c r="A539" s="56"/>
      <c r="B539" s="11"/>
      <c r="C539" s="11" t="s">
        <v>283</v>
      </c>
      <c r="D539" s="11"/>
      <c r="E539" s="11" t="s">
        <v>265</v>
      </c>
      <c r="F539" s="11">
        <v>381</v>
      </c>
      <c r="G539" s="11"/>
      <c r="H539" s="11"/>
      <c r="I539" s="11"/>
      <c r="J539" s="11">
        <v>75.95</v>
      </c>
      <c r="K539" s="11"/>
      <c r="M539" s="11">
        <v>1</v>
      </c>
      <c r="N539" s="70"/>
      <c r="P539" s="201">
        <f t="shared" si="34"/>
        <v>75.95</v>
      </c>
      <c r="Q539" s="201"/>
      <c r="R539" s="201"/>
      <c r="S539" s="201"/>
      <c r="T539" s="201">
        <f t="shared" si="35"/>
        <v>381</v>
      </c>
      <c r="U539" s="11"/>
      <c r="V539" s="11"/>
      <c r="W539" s="11"/>
      <c r="Y539" s="11">
        <v>75.95</v>
      </c>
      <c r="Z539" s="11">
        <f t="shared" si="32"/>
        <v>95.84</v>
      </c>
      <c r="AB539" s="11">
        <f t="shared" si="33"/>
        <v>48.45</v>
      </c>
      <c r="AC539" s="11">
        <v>114.03</v>
      </c>
      <c r="AD539" s="11"/>
      <c r="AE539" s="4"/>
      <c r="AF539" s="4"/>
    </row>
    <row r="540" spans="1:32">
      <c r="A540" s="56"/>
      <c r="B540" s="11"/>
      <c r="C540" s="11" t="s">
        <v>283</v>
      </c>
      <c r="D540" s="11"/>
      <c r="E540" s="11" t="s">
        <v>190</v>
      </c>
      <c r="F540" s="11">
        <v>393</v>
      </c>
      <c r="G540" s="11"/>
      <c r="H540" s="11"/>
      <c r="I540" s="11"/>
      <c r="J540" s="11">
        <v>78.17</v>
      </c>
      <c r="K540" s="11"/>
      <c r="M540" s="11">
        <v>1</v>
      </c>
      <c r="N540" s="70"/>
      <c r="P540" s="201">
        <f t="shared" si="34"/>
        <v>78.17</v>
      </c>
      <c r="Q540" s="201"/>
      <c r="R540" s="201"/>
      <c r="S540" s="201"/>
      <c r="T540" s="201">
        <f t="shared" si="35"/>
        <v>393</v>
      </c>
      <c r="U540" s="11"/>
      <c r="V540" s="11"/>
      <c r="W540" s="11"/>
      <c r="Y540" s="11">
        <v>78.17</v>
      </c>
      <c r="Z540" s="11">
        <f t="shared" si="32"/>
        <v>98.64</v>
      </c>
      <c r="AB540" s="11">
        <f t="shared" si="33"/>
        <v>49.87</v>
      </c>
      <c r="AC540" s="11">
        <v>117.37</v>
      </c>
      <c r="AD540" s="11"/>
      <c r="AE540" s="4"/>
      <c r="AF540" s="4"/>
    </row>
    <row r="541" spans="1:32">
      <c r="A541" s="56"/>
      <c r="B541" s="11"/>
      <c r="C541" s="11" t="s">
        <v>283</v>
      </c>
      <c r="D541" s="11"/>
      <c r="E541" s="11" t="s">
        <v>284</v>
      </c>
      <c r="F541" s="11">
        <v>3854332</v>
      </c>
      <c r="G541" s="11"/>
      <c r="H541" s="11"/>
      <c r="I541" s="11"/>
      <c r="J541" s="11">
        <v>718014.66000000644</v>
      </c>
      <c r="K541" s="11"/>
      <c r="M541" s="11">
        <v>7552</v>
      </c>
      <c r="N541" s="70"/>
      <c r="P541" s="201">
        <f t="shared" si="34"/>
        <v>95.076093750000851</v>
      </c>
      <c r="Q541" s="201"/>
      <c r="R541" s="201"/>
      <c r="S541" s="201"/>
      <c r="T541" s="201">
        <f t="shared" si="35"/>
        <v>510.37235169491527</v>
      </c>
      <c r="U541" s="11"/>
      <c r="V541" s="11"/>
      <c r="W541" s="11"/>
      <c r="Y541" s="11">
        <v>718014.66000000644</v>
      </c>
      <c r="Z541" s="11">
        <f t="shared" si="32"/>
        <v>906033.56</v>
      </c>
      <c r="AB541" s="11">
        <f t="shared" si="33"/>
        <v>458045.4</v>
      </c>
      <c r="AC541" s="11">
        <v>1078037.52</v>
      </c>
      <c r="AD541" s="11"/>
      <c r="AE541" s="4"/>
      <c r="AF541" s="4"/>
    </row>
    <row r="542" spans="1:32">
      <c r="A542" s="56"/>
      <c r="B542" s="11"/>
      <c r="C542" s="11" t="s">
        <v>283</v>
      </c>
      <c r="D542" s="11"/>
      <c r="E542" s="11" t="s">
        <v>294</v>
      </c>
      <c r="F542" s="11">
        <v>295</v>
      </c>
      <c r="G542" s="11"/>
      <c r="H542" s="11"/>
      <c r="I542" s="11"/>
      <c r="J542" s="11">
        <v>60.01</v>
      </c>
      <c r="K542" s="11"/>
      <c r="M542" s="11">
        <v>1</v>
      </c>
      <c r="N542" s="70"/>
      <c r="P542" s="201">
        <f t="shared" si="34"/>
        <v>60.01</v>
      </c>
      <c r="Q542" s="201"/>
      <c r="R542" s="201"/>
      <c r="S542" s="201"/>
      <c r="T542" s="201">
        <f t="shared" si="35"/>
        <v>295</v>
      </c>
      <c r="U542" s="11"/>
      <c r="V542" s="11"/>
      <c r="W542" s="11"/>
      <c r="Y542" s="11">
        <v>60.01</v>
      </c>
      <c r="Z542" s="11">
        <f t="shared" si="32"/>
        <v>75.72</v>
      </c>
      <c r="AB542" s="11">
        <f t="shared" si="33"/>
        <v>38.28</v>
      </c>
      <c r="AC542" s="11">
        <v>90.1</v>
      </c>
      <c r="AD542" s="11"/>
      <c r="AE542" s="4"/>
      <c r="AF542" s="4"/>
    </row>
    <row r="543" spans="1:32">
      <c r="A543" s="56"/>
      <c r="B543" s="11"/>
      <c r="C543" s="11" t="s">
        <v>244</v>
      </c>
      <c r="D543" s="11"/>
      <c r="E543" s="11" t="s">
        <v>237</v>
      </c>
      <c r="F543" s="11">
        <v>473978</v>
      </c>
      <c r="G543" s="11"/>
      <c r="H543" s="11"/>
      <c r="I543" s="11"/>
      <c r="J543" s="11">
        <v>88245.649999999951</v>
      </c>
      <c r="K543" s="11"/>
      <c r="M543" s="11">
        <v>512</v>
      </c>
      <c r="N543" s="70"/>
      <c r="P543" s="201">
        <f t="shared" si="34"/>
        <v>172.3547851562499</v>
      </c>
      <c r="Q543" s="201"/>
      <c r="R543" s="201"/>
      <c r="S543" s="201"/>
      <c r="T543" s="201">
        <f t="shared" si="35"/>
        <v>925.73828125</v>
      </c>
      <c r="U543" s="11"/>
      <c r="V543" s="11"/>
      <c r="W543" s="11"/>
      <c r="Y543" s="11">
        <v>88245.649999999951</v>
      </c>
      <c r="Z543" s="11">
        <f t="shared" si="32"/>
        <v>111353.61</v>
      </c>
      <c r="AB543" s="11">
        <f t="shared" si="33"/>
        <v>56294.83</v>
      </c>
      <c r="AC543" s="11">
        <v>132493.29</v>
      </c>
      <c r="AD543" s="11"/>
      <c r="AE543" s="4"/>
      <c r="AF543" s="4"/>
    </row>
    <row r="544" spans="1:32">
      <c r="A544" s="56"/>
      <c r="B544" s="11"/>
      <c r="C544" s="11" t="s">
        <v>645</v>
      </c>
      <c r="D544" s="11"/>
      <c r="E544" s="11" t="s">
        <v>220</v>
      </c>
      <c r="F544" s="11">
        <v>1842</v>
      </c>
      <c r="G544" s="11"/>
      <c r="H544" s="11"/>
      <c r="I544" s="11"/>
      <c r="J544" s="11">
        <v>352.47</v>
      </c>
      <c r="K544" s="11"/>
      <c r="M544" s="11">
        <v>2</v>
      </c>
      <c r="N544" s="70"/>
      <c r="P544" s="201">
        <f t="shared" si="34"/>
        <v>176.23500000000001</v>
      </c>
      <c r="Q544" s="201"/>
      <c r="R544" s="201"/>
      <c r="S544" s="201"/>
      <c r="T544" s="201">
        <f t="shared" si="35"/>
        <v>921</v>
      </c>
      <c r="U544" s="11"/>
      <c r="V544" s="11"/>
      <c r="W544" s="11"/>
      <c r="Y544" s="11">
        <v>352.47</v>
      </c>
      <c r="Z544" s="11">
        <f t="shared" si="32"/>
        <v>444.77</v>
      </c>
      <c r="AB544" s="11">
        <f t="shared" si="33"/>
        <v>224.85</v>
      </c>
      <c r="AC544" s="11">
        <v>529.20000000000005</v>
      </c>
      <c r="AD544" s="11"/>
      <c r="AE544" s="4"/>
      <c r="AF544" s="4"/>
    </row>
    <row r="545" spans="1:32">
      <c r="A545" s="56"/>
      <c r="B545" s="11"/>
      <c r="C545" s="11" t="s">
        <v>645</v>
      </c>
      <c r="D545" s="11"/>
      <c r="E545" s="11" t="s">
        <v>289</v>
      </c>
      <c r="F545" s="11">
        <v>2182488</v>
      </c>
      <c r="G545" s="11"/>
      <c r="H545" s="11"/>
      <c r="I545" s="11"/>
      <c r="J545" s="11">
        <v>405232.95000000059</v>
      </c>
      <c r="K545" s="11"/>
      <c r="M545" s="11">
        <v>2753</v>
      </c>
      <c r="N545" s="70"/>
      <c r="P545" s="201">
        <f t="shared" si="34"/>
        <v>147.19685797312044</v>
      </c>
      <c r="Q545" s="201"/>
      <c r="R545" s="201"/>
      <c r="S545" s="201"/>
      <c r="T545" s="201">
        <f t="shared" si="35"/>
        <v>792.76716309480571</v>
      </c>
      <c r="U545" s="11"/>
      <c r="V545" s="11"/>
      <c r="W545" s="11"/>
      <c r="Y545" s="11">
        <v>405232.95000000059</v>
      </c>
      <c r="Z545" s="11">
        <f t="shared" si="32"/>
        <v>511347.02</v>
      </c>
      <c r="AB545" s="11">
        <f t="shared" si="33"/>
        <v>258511.56</v>
      </c>
      <c r="AC545" s="11">
        <v>608422.56999999995</v>
      </c>
      <c r="AD545" s="11"/>
      <c r="AE545" s="4"/>
      <c r="AF545" s="4"/>
    </row>
    <row r="546" spans="1:32">
      <c r="A546" s="56"/>
      <c r="B546" s="11"/>
      <c r="C546" s="11" t="s">
        <v>458</v>
      </c>
      <c r="D546" s="11"/>
      <c r="E546" s="11" t="s">
        <v>204</v>
      </c>
      <c r="F546" s="11">
        <v>196</v>
      </c>
      <c r="G546" s="11"/>
      <c r="H546" s="11"/>
      <c r="I546" s="11"/>
      <c r="J546" s="11">
        <v>41.82</v>
      </c>
      <c r="K546" s="11"/>
      <c r="M546" s="11">
        <v>1</v>
      </c>
      <c r="N546" s="70"/>
      <c r="P546" s="201">
        <f t="shared" si="34"/>
        <v>41.82</v>
      </c>
      <c r="Q546" s="201"/>
      <c r="R546" s="201"/>
      <c r="S546" s="201"/>
      <c r="T546" s="201">
        <f t="shared" si="35"/>
        <v>196</v>
      </c>
      <c r="U546" s="11"/>
      <c r="V546" s="11"/>
      <c r="W546" s="11"/>
      <c r="Y546" s="11">
        <v>41.82</v>
      </c>
      <c r="Z546" s="11">
        <f t="shared" si="32"/>
        <v>52.77</v>
      </c>
      <c r="AB546" s="11">
        <f t="shared" si="33"/>
        <v>26.68</v>
      </c>
      <c r="AC546" s="11">
        <v>62.79</v>
      </c>
      <c r="AD546" s="11"/>
      <c r="AE546" s="4"/>
      <c r="AF546" s="4"/>
    </row>
    <row r="547" spans="1:32">
      <c r="A547" s="56"/>
      <c r="B547" s="11"/>
      <c r="C547" s="11" t="s">
        <v>458</v>
      </c>
      <c r="D547" s="11"/>
      <c r="E547" s="11" t="s">
        <v>212</v>
      </c>
      <c r="F547" s="11">
        <v>372507</v>
      </c>
      <c r="G547" s="11"/>
      <c r="H547" s="11"/>
      <c r="I547" s="11"/>
      <c r="J547" s="11">
        <v>71030.69000000009</v>
      </c>
      <c r="K547" s="11"/>
      <c r="M547" s="11">
        <v>926</v>
      </c>
      <c r="N547" s="70"/>
      <c r="P547" s="201">
        <f t="shared" si="34"/>
        <v>76.707008639308953</v>
      </c>
      <c r="Q547" s="201"/>
      <c r="R547" s="201"/>
      <c r="S547" s="201"/>
      <c r="T547" s="201">
        <f t="shared" si="35"/>
        <v>402.27537796976242</v>
      </c>
      <c r="U547" s="11"/>
      <c r="V547" s="11"/>
      <c r="W547" s="11"/>
      <c r="Y547" s="11">
        <v>71030.69000000009</v>
      </c>
      <c r="Z547" s="11">
        <f t="shared" si="32"/>
        <v>89630.75</v>
      </c>
      <c r="AB547" s="11">
        <f t="shared" si="33"/>
        <v>45312.84</v>
      </c>
      <c r="AC547" s="11">
        <v>106646.5</v>
      </c>
      <c r="AD547" s="11"/>
      <c r="AE547" s="4"/>
      <c r="AF547" s="4"/>
    </row>
    <row r="548" spans="1:32">
      <c r="A548" s="56"/>
      <c r="B548" s="11"/>
      <c r="C548" s="11" t="s">
        <v>1387</v>
      </c>
      <c r="D548" s="11"/>
      <c r="E548" s="11" t="s">
        <v>254</v>
      </c>
      <c r="F548" s="11">
        <v>13301</v>
      </c>
      <c r="G548" s="11"/>
      <c r="H548" s="11"/>
      <c r="I548" s="11"/>
      <c r="J548" s="11">
        <v>2496.88</v>
      </c>
      <c r="K548" s="11"/>
      <c r="M548" s="11">
        <v>18</v>
      </c>
      <c r="N548" s="70"/>
      <c r="P548" s="201">
        <f t="shared" si="34"/>
        <v>138.71555555555557</v>
      </c>
      <c r="Q548" s="201"/>
      <c r="R548" s="201"/>
      <c r="S548" s="201"/>
      <c r="T548" s="201">
        <f t="shared" si="35"/>
        <v>738.94444444444446</v>
      </c>
      <c r="U548" s="11"/>
      <c r="V548" s="11"/>
      <c r="W548" s="11"/>
      <c r="Y548" s="11">
        <v>2496.88</v>
      </c>
      <c r="Z548" s="11">
        <f t="shared" si="32"/>
        <v>3150.71</v>
      </c>
      <c r="AB548" s="11">
        <f t="shared" si="33"/>
        <v>1592.84</v>
      </c>
      <c r="AC548" s="11">
        <v>3748.85</v>
      </c>
      <c r="AD548" s="11"/>
      <c r="AE548" s="4"/>
      <c r="AF548" s="4"/>
    </row>
    <row r="549" spans="1:32">
      <c r="A549" s="56"/>
      <c r="B549" s="11"/>
      <c r="C549" s="11" t="s">
        <v>517</v>
      </c>
      <c r="D549" s="11"/>
      <c r="E549" s="11" t="s">
        <v>192</v>
      </c>
      <c r="F549" s="11">
        <v>122429</v>
      </c>
      <c r="G549" s="11"/>
      <c r="H549" s="11"/>
      <c r="I549" s="11"/>
      <c r="J549" s="11">
        <v>23795.789999999986</v>
      </c>
      <c r="K549" s="11"/>
      <c r="M549" s="11">
        <v>333</v>
      </c>
      <c r="N549" s="70"/>
      <c r="P549" s="201">
        <f t="shared" si="34"/>
        <v>71.458828828828786</v>
      </c>
      <c r="Q549" s="201"/>
      <c r="R549" s="201"/>
      <c r="S549" s="201"/>
      <c r="T549" s="201">
        <f t="shared" si="35"/>
        <v>367.65465465465468</v>
      </c>
      <c r="U549" s="11"/>
      <c r="V549" s="11"/>
      <c r="W549" s="11"/>
      <c r="Y549" s="11">
        <v>23795.789999999986</v>
      </c>
      <c r="Z549" s="11">
        <f t="shared" si="32"/>
        <v>30026.94</v>
      </c>
      <c r="AB549" s="11">
        <f t="shared" si="33"/>
        <v>15180.12</v>
      </c>
      <c r="AC549" s="11">
        <v>35727.339999999997</v>
      </c>
      <c r="AD549" s="11"/>
      <c r="AE549" s="4"/>
      <c r="AF549" s="4"/>
    </row>
    <row r="550" spans="1:32">
      <c r="A550" s="56"/>
      <c r="B550" s="11"/>
      <c r="C550" s="11" t="s">
        <v>517</v>
      </c>
      <c r="D550" s="11"/>
      <c r="E550" s="11" t="s">
        <v>323</v>
      </c>
      <c r="F550" s="11"/>
      <c r="G550" s="11"/>
      <c r="H550" s="11"/>
      <c r="I550" s="11"/>
      <c r="J550" s="11">
        <v>5.66</v>
      </c>
      <c r="K550" s="11"/>
      <c r="M550" s="11">
        <v>1</v>
      </c>
      <c r="N550" s="70"/>
      <c r="P550" s="201">
        <f t="shared" si="34"/>
        <v>5.66</v>
      </c>
      <c r="Q550" s="201"/>
      <c r="R550" s="201"/>
      <c r="S550" s="201"/>
      <c r="T550" s="201">
        <f t="shared" si="35"/>
        <v>0</v>
      </c>
      <c r="U550" s="11"/>
      <c r="V550" s="11"/>
      <c r="W550" s="11"/>
      <c r="Y550" s="11">
        <v>5.66</v>
      </c>
      <c r="Z550" s="11">
        <f t="shared" si="32"/>
        <v>7.14</v>
      </c>
      <c r="AB550" s="11">
        <f t="shared" si="33"/>
        <v>3.61</v>
      </c>
      <c r="AC550" s="11">
        <v>8.5</v>
      </c>
      <c r="AD550" s="11"/>
      <c r="AE550" s="4"/>
      <c r="AF550" s="4"/>
    </row>
    <row r="551" spans="1:32">
      <c r="A551" s="56"/>
      <c r="B551" s="11"/>
      <c r="C551" s="11" t="s">
        <v>1388</v>
      </c>
      <c r="D551" s="11"/>
      <c r="E551" s="11" t="s">
        <v>552</v>
      </c>
      <c r="F551" s="11">
        <v>1180</v>
      </c>
      <c r="G551" s="11"/>
      <c r="H551" s="11"/>
      <c r="I551" s="11"/>
      <c r="J551" s="11">
        <v>241.19</v>
      </c>
      <c r="K551" s="11"/>
      <c r="M551" s="11">
        <v>7</v>
      </c>
      <c r="N551" s="70"/>
      <c r="P551" s="201">
        <f t="shared" si="34"/>
        <v>34.455714285714286</v>
      </c>
      <c r="Q551" s="201"/>
      <c r="R551" s="201"/>
      <c r="S551" s="201"/>
      <c r="T551" s="201">
        <f t="shared" si="35"/>
        <v>168.57142857142858</v>
      </c>
      <c r="U551" s="11"/>
      <c r="V551" s="11"/>
      <c r="W551" s="11"/>
      <c r="Y551" s="11">
        <v>241.19</v>
      </c>
      <c r="Z551" s="11">
        <f t="shared" si="32"/>
        <v>304.35000000000002</v>
      </c>
      <c r="AB551" s="11">
        <f t="shared" si="33"/>
        <v>153.86000000000001</v>
      </c>
      <c r="AC551" s="11">
        <v>362.13</v>
      </c>
      <c r="AD551" s="11"/>
      <c r="AE551" s="4"/>
      <c r="AF551" s="4"/>
    </row>
    <row r="552" spans="1:32">
      <c r="A552" s="56"/>
      <c r="B552" s="11"/>
      <c r="C552" s="11" t="s">
        <v>559</v>
      </c>
      <c r="D552" s="11"/>
      <c r="E552" s="11" t="s">
        <v>560</v>
      </c>
      <c r="F552" s="11">
        <v>208686</v>
      </c>
      <c r="G552" s="11"/>
      <c r="H552" s="11"/>
      <c r="I552" s="11"/>
      <c r="J552" s="11">
        <v>39675.840000000018</v>
      </c>
      <c r="K552" s="11"/>
      <c r="M552" s="11">
        <v>271</v>
      </c>
      <c r="N552" s="70"/>
      <c r="P552" s="201">
        <f t="shared" si="34"/>
        <v>146.4053136531366</v>
      </c>
      <c r="Q552" s="201"/>
      <c r="R552" s="201"/>
      <c r="S552" s="201"/>
      <c r="T552" s="201">
        <f t="shared" si="35"/>
        <v>770.05904059040586</v>
      </c>
      <c r="U552" s="11"/>
      <c r="V552" s="11"/>
      <c r="W552" s="11"/>
      <c r="Y552" s="11">
        <v>39675.840000000018</v>
      </c>
      <c r="Z552" s="11">
        <f t="shared" si="32"/>
        <v>50065.33</v>
      </c>
      <c r="AB552" s="11">
        <f t="shared" si="33"/>
        <v>25310.54</v>
      </c>
      <c r="AC552" s="11">
        <v>59569.88</v>
      </c>
      <c r="AD552" s="11"/>
      <c r="AE552" s="4"/>
      <c r="AF552" s="4"/>
    </row>
    <row r="553" spans="1:32">
      <c r="A553" s="56"/>
      <c r="B553" s="11"/>
      <c r="C553" s="11" t="s">
        <v>559</v>
      </c>
      <c r="D553" s="11"/>
      <c r="E553" s="11" t="s">
        <v>368</v>
      </c>
      <c r="F553" s="11">
        <v>331</v>
      </c>
      <c r="G553" s="11"/>
      <c r="H553" s="11"/>
      <c r="I553" s="11"/>
      <c r="J553" s="11">
        <v>67.22</v>
      </c>
      <c r="K553" s="11"/>
      <c r="M553" s="11">
        <v>1</v>
      </c>
      <c r="N553" s="70"/>
      <c r="P553" s="201">
        <f t="shared" si="34"/>
        <v>67.22</v>
      </c>
      <c r="Q553" s="201"/>
      <c r="R553" s="201"/>
      <c r="S553" s="201"/>
      <c r="T553" s="201">
        <f t="shared" si="35"/>
        <v>331</v>
      </c>
      <c r="U553" s="11"/>
      <c r="V553" s="11"/>
      <c r="W553" s="11"/>
      <c r="Y553" s="11">
        <v>67.22</v>
      </c>
      <c r="Z553" s="11">
        <f t="shared" si="32"/>
        <v>84.82</v>
      </c>
      <c r="AB553" s="11">
        <f t="shared" si="33"/>
        <v>42.88</v>
      </c>
      <c r="AC553" s="11">
        <v>100.93</v>
      </c>
      <c r="AD553" s="11"/>
      <c r="AE553" s="4"/>
      <c r="AF553" s="4"/>
    </row>
    <row r="554" spans="1:32">
      <c r="A554" s="56"/>
      <c r="B554" s="11"/>
      <c r="C554" s="11" t="s">
        <v>559</v>
      </c>
      <c r="D554" s="11"/>
      <c r="E554" s="11" t="s">
        <v>379</v>
      </c>
      <c r="F554" s="11">
        <v>7804</v>
      </c>
      <c r="G554" s="11"/>
      <c r="H554" s="11"/>
      <c r="I554" s="11"/>
      <c r="J554" s="11">
        <v>1067.8399999999999</v>
      </c>
      <c r="K554" s="11"/>
      <c r="M554" s="11">
        <v>8</v>
      </c>
      <c r="N554" s="70"/>
      <c r="P554" s="201">
        <f t="shared" si="34"/>
        <v>133.47999999999999</v>
      </c>
      <c r="Q554" s="201"/>
      <c r="R554" s="201"/>
      <c r="S554" s="201"/>
      <c r="T554" s="201">
        <f t="shared" si="35"/>
        <v>975.5</v>
      </c>
      <c r="U554" s="11"/>
      <c r="V554" s="11"/>
      <c r="W554" s="11"/>
      <c r="Y554" s="11">
        <v>1067.8399999999999</v>
      </c>
      <c r="Z554" s="11">
        <f t="shared" si="32"/>
        <v>1347.46</v>
      </c>
      <c r="AB554" s="11">
        <f t="shared" si="33"/>
        <v>681.21</v>
      </c>
      <c r="AC554" s="11">
        <v>1603.27</v>
      </c>
      <c r="AD554" s="11"/>
      <c r="AE554" s="4"/>
      <c r="AF554" s="4"/>
    </row>
    <row r="555" spans="1:32">
      <c r="A555" s="56"/>
      <c r="B555" s="11"/>
      <c r="C555" s="11" t="s">
        <v>287</v>
      </c>
      <c r="D555" s="11"/>
      <c r="E555" s="11" t="s">
        <v>208</v>
      </c>
      <c r="F555" s="11">
        <v>176</v>
      </c>
      <c r="G555" s="11"/>
      <c r="H555" s="11"/>
      <c r="I555" s="11"/>
      <c r="J555" s="11">
        <v>38.89</v>
      </c>
      <c r="K555" s="11"/>
      <c r="M555" s="11">
        <v>1</v>
      </c>
      <c r="N555" s="70"/>
      <c r="P555" s="201">
        <f t="shared" si="34"/>
        <v>38.89</v>
      </c>
      <c r="Q555" s="201"/>
      <c r="R555" s="201"/>
      <c r="S555" s="201"/>
      <c r="T555" s="201">
        <f t="shared" si="35"/>
        <v>176</v>
      </c>
      <c r="U555" s="11"/>
      <c r="V555" s="11"/>
      <c r="W555" s="11"/>
      <c r="Y555" s="11">
        <v>38.89</v>
      </c>
      <c r="Z555" s="11">
        <f t="shared" si="32"/>
        <v>49.07</v>
      </c>
      <c r="AB555" s="11">
        <f t="shared" si="33"/>
        <v>24.81</v>
      </c>
      <c r="AC555" s="11">
        <v>58.39</v>
      </c>
      <c r="AD555" s="11"/>
      <c r="AE555" s="4"/>
      <c r="AF555" s="4"/>
    </row>
    <row r="556" spans="1:32">
      <c r="A556" s="56"/>
      <c r="B556" s="11"/>
      <c r="C556" s="11" t="s">
        <v>287</v>
      </c>
      <c r="D556" s="11"/>
      <c r="E556" s="11" t="s">
        <v>249</v>
      </c>
      <c r="F556" s="11">
        <v>824</v>
      </c>
      <c r="G556" s="11"/>
      <c r="H556" s="11"/>
      <c r="I556" s="11"/>
      <c r="J556" s="11">
        <v>164.92000000000002</v>
      </c>
      <c r="K556" s="11"/>
      <c r="M556" s="11">
        <v>2</v>
      </c>
      <c r="N556" s="70"/>
      <c r="P556" s="201">
        <f t="shared" si="34"/>
        <v>82.460000000000008</v>
      </c>
      <c r="Q556" s="201"/>
      <c r="R556" s="201"/>
      <c r="S556" s="201"/>
      <c r="T556" s="201">
        <f t="shared" si="35"/>
        <v>412</v>
      </c>
      <c r="U556" s="11"/>
      <c r="V556" s="11"/>
      <c r="W556" s="11"/>
      <c r="Y556" s="11">
        <v>164.92000000000002</v>
      </c>
      <c r="Z556" s="11">
        <f t="shared" si="32"/>
        <v>208.11</v>
      </c>
      <c r="AB556" s="11">
        <f t="shared" si="33"/>
        <v>105.21</v>
      </c>
      <c r="AC556" s="11">
        <v>247.61</v>
      </c>
      <c r="AD556" s="11"/>
      <c r="AE556" s="4"/>
      <c r="AF556" s="4"/>
    </row>
    <row r="557" spans="1:32">
      <c r="A557" s="56"/>
      <c r="B557" s="11"/>
      <c r="C557" s="11" t="s">
        <v>287</v>
      </c>
      <c r="D557" s="11"/>
      <c r="E557" s="11" t="s">
        <v>286</v>
      </c>
      <c r="F557" s="11">
        <v>1946286</v>
      </c>
      <c r="G557" s="11"/>
      <c r="H557" s="11"/>
      <c r="I557" s="11"/>
      <c r="J557" s="11">
        <v>367925.67999999976</v>
      </c>
      <c r="K557" s="11"/>
      <c r="M557" s="11">
        <v>3347</v>
      </c>
      <c r="N557" s="70"/>
      <c r="P557" s="201">
        <f t="shared" si="34"/>
        <v>109.92700328652518</v>
      </c>
      <c r="Q557" s="201"/>
      <c r="R557" s="201"/>
      <c r="S557" s="201"/>
      <c r="T557" s="201">
        <f t="shared" si="35"/>
        <v>581.50164326262325</v>
      </c>
      <c r="U557" s="11"/>
      <c r="V557" s="11"/>
      <c r="W557" s="11"/>
      <c r="Y557" s="11">
        <v>367925.67999999976</v>
      </c>
      <c r="Z557" s="11">
        <f t="shared" si="32"/>
        <v>464270.49</v>
      </c>
      <c r="AB557" s="11">
        <f t="shared" si="33"/>
        <v>234712.01</v>
      </c>
      <c r="AC557" s="11">
        <v>552408.9</v>
      </c>
      <c r="AD557" s="11"/>
      <c r="AE557" s="4"/>
      <c r="AF557" s="4"/>
    </row>
    <row r="558" spans="1:32">
      <c r="A558" s="56"/>
      <c r="B558" s="11"/>
      <c r="C558" s="11" t="s">
        <v>216</v>
      </c>
      <c r="D558" s="11"/>
      <c r="E558" s="11" t="s">
        <v>214</v>
      </c>
      <c r="F558" s="11">
        <v>5908820</v>
      </c>
      <c r="G558" s="11"/>
      <c r="H558" s="11"/>
      <c r="I558" s="11"/>
      <c r="J558" s="11">
        <v>1091441.0999999929</v>
      </c>
      <c r="K558" s="11"/>
      <c r="M558" s="11">
        <v>9538</v>
      </c>
      <c r="N558" s="70"/>
      <c r="P558" s="201">
        <f t="shared" si="34"/>
        <v>114.43081358775351</v>
      </c>
      <c r="Q558" s="201"/>
      <c r="R558" s="201"/>
      <c r="S558" s="201"/>
      <c r="T558" s="201">
        <f t="shared" si="35"/>
        <v>619.50304046970018</v>
      </c>
      <c r="U558" s="11"/>
      <c r="V558" s="11"/>
      <c r="W558" s="11"/>
      <c r="Y558" s="11">
        <v>1091441.0999999929</v>
      </c>
      <c r="Z558" s="11">
        <f t="shared" si="32"/>
        <v>1377245.24</v>
      </c>
      <c r="AB558" s="11">
        <f t="shared" si="33"/>
        <v>696266.52</v>
      </c>
      <c r="AC558" s="11">
        <v>1638705.35</v>
      </c>
      <c r="AD558" s="11"/>
      <c r="AE558" s="4"/>
      <c r="AF558" s="4"/>
    </row>
    <row r="559" spans="1:32">
      <c r="A559" s="56"/>
      <c r="B559" s="11"/>
      <c r="C559" s="11" t="s">
        <v>216</v>
      </c>
      <c r="D559" s="11"/>
      <c r="E559" s="11" t="s">
        <v>190</v>
      </c>
      <c r="F559" s="11">
        <v>3207</v>
      </c>
      <c r="G559" s="11"/>
      <c r="H559" s="11"/>
      <c r="I559" s="11"/>
      <c r="J559" s="11">
        <v>616.46</v>
      </c>
      <c r="K559" s="11"/>
      <c r="M559" s="11">
        <v>4</v>
      </c>
      <c r="N559" s="70"/>
      <c r="P559" s="201">
        <f t="shared" si="34"/>
        <v>154.11500000000001</v>
      </c>
      <c r="Q559" s="201"/>
      <c r="R559" s="201"/>
      <c r="S559" s="201"/>
      <c r="T559" s="201">
        <f t="shared" si="35"/>
        <v>801.75</v>
      </c>
      <c r="U559" s="11"/>
      <c r="V559" s="11"/>
      <c r="W559" s="11"/>
      <c r="Y559" s="11">
        <v>616.46</v>
      </c>
      <c r="Z559" s="11">
        <f t="shared" si="32"/>
        <v>777.89</v>
      </c>
      <c r="AB559" s="11">
        <f t="shared" si="33"/>
        <v>393.26</v>
      </c>
      <c r="AC559" s="11">
        <v>925.56</v>
      </c>
      <c r="AD559" s="11"/>
      <c r="AE559" s="4"/>
      <c r="AF559" s="4"/>
    </row>
    <row r="560" spans="1:32">
      <c r="A560" s="56"/>
      <c r="B560" s="11"/>
      <c r="C560" s="11" t="s">
        <v>1389</v>
      </c>
      <c r="D560" s="11"/>
      <c r="E560" s="11" t="s">
        <v>385</v>
      </c>
      <c r="F560" s="11">
        <v>636856</v>
      </c>
      <c r="G560" s="11"/>
      <c r="H560" s="11"/>
      <c r="I560" s="11"/>
      <c r="J560" s="11">
        <v>116550.30999999995</v>
      </c>
      <c r="K560" s="11"/>
      <c r="M560" s="11">
        <v>897</v>
      </c>
      <c r="N560" s="70"/>
      <c r="P560" s="201">
        <f t="shared" si="34"/>
        <v>129.93345596432547</v>
      </c>
      <c r="Q560" s="201"/>
      <c r="R560" s="201"/>
      <c r="S560" s="201"/>
      <c r="T560" s="201">
        <f t="shared" si="35"/>
        <v>709.98439241917504</v>
      </c>
      <c r="U560" s="11"/>
      <c r="V560" s="11"/>
      <c r="W560" s="11"/>
      <c r="Y560" s="11">
        <v>116550.30999999995</v>
      </c>
      <c r="Z560" s="11">
        <f t="shared" si="32"/>
        <v>147070.10999999999</v>
      </c>
      <c r="AB560" s="11">
        <f t="shared" si="33"/>
        <v>74351.31</v>
      </c>
      <c r="AC560" s="11">
        <v>174990.31</v>
      </c>
      <c r="AD560" s="11"/>
      <c r="AE560" s="4"/>
      <c r="AF560" s="4"/>
    </row>
    <row r="561" spans="1:32">
      <c r="A561" s="56"/>
      <c r="B561" s="11"/>
      <c r="C561" s="11" t="s">
        <v>1300</v>
      </c>
      <c r="D561" s="11"/>
      <c r="E561" s="11" t="s">
        <v>400</v>
      </c>
      <c r="F561" s="11">
        <v>336</v>
      </c>
      <c r="G561" s="11"/>
      <c r="H561" s="11"/>
      <c r="I561" s="11"/>
      <c r="J561" s="11">
        <v>67.94</v>
      </c>
      <c r="K561" s="11"/>
      <c r="M561" s="11">
        <v>1</v>
      </c>
      <c r="N561" s="70"/>
      <c r="P561" s="201">
        <f t="shared" si="34"/>
        <v>67.94</v>
      </c>
      <c r="Q561" s="201"/>
      <c r="R561" s="201"/>
      <c r="S561" s="201"/>
      <c r="T561" s="201">
        <f t="shared" si="35"/>
        <v>336</v>
      </c>
      <c r="U561" s="11"/>
      <c r="V561" s="11"/>
      <c r="W561" s="11"/>
      <c r="Y561" s="11">
        <v>67.94</v>
      </c>
      <c r="Z561" s="11">
        <f t="shared" si="32"/>
        <v>85.73</v>
      </c>
      <c r="AB561" s="11">
        <f t="shared" si="33"/>
        <v>43.34</v>
      </c>
      <c r="AC561" s="11">
        <v>102.01</v>
      </c>
      <c r="AD561" s="11"/>
      <c r="AE561" s="4"/>
      <c r="AF561" s="4"/>
    </row>
    <row r="562" spans="1:32">
      <c r="A562" s="56"/>
      <c r="B562" s="11"/>
      <c r="C562" s="11" t="s">
        <v>1390</v>
      </c>
      <c r="D562" s="11"/>
      <c r="E562" s="11" t="s">
        <v>560</v>
      </c>
      <c r="F562" s="11">
        <v>35</v>
      </c>
      <c r="G562" s="11"/>
      <c r="H562" s="11"/>
      <c r="I562" s="11"/>
      <c r="J562" s="11">
        <v>11.96</v>
      </c>
      <c r="K562" s="11"/>
      <c r="M562" s="11">
        <v>1</v>
      </c>
      <c r="N562" s="70"/>
      <c r="P562" s="201">
        <f t="shared" si="34"/>
        <v>11.96</v>
      </c>
      <c r="Q562" s="201"/>
      <c r="R562" s="201"/>
      <c r="S562" s="201"/>
      <c r="T562" s="201">
        <f t="shared" si="35"/>
        <v>35</v>
      </c>
      <c r="U562" s="11"/>
      <c r="V562" s="11"/>
      <c r="W562" s="11"/>
      <c r="Y562" s="11">
        <v>11.96</v>
      </c>
      <c r="Z562" s="11">
        <f t="shared" si="32"/>
        <v>15.09</v>
      </c>
      <c r="AB562" s="11">
        <f t="shared" si="33"/>
        <v>7.63</v>
      </c>
      <c r="AC562" s="11">
        <v>17.96</v>
      </c>
      <c r="AD562" s="11"/>
      <c r="AE562" s="4"/>
      <c r="AF562" s="4"/>
    </row>
    <row r="563" spans="1:32">
      <c r="A563" s="56"/>
      <c r="B563" s="11"/>
      <c r="C563" s="11" t="s">
        <v>196</v>
      </c>
      <c r="D563" s="11"/>
      <c r="E563" s="11" t="s">
        <v>197</v>
      </c>
      <c r="F563" s="11">
        <v>2699154</v>
      </c>
      <c r="G563" s="11"/>
      <c r="H563" s="11"/>
      <c r="I563" s="11"/>
      <c r="J563" s="11">
        <v>522508.16999999987</v>
      </c>
      <c r="K563" s="11"/>
      <c r="M563" s="11">
        <v>7080</v>
      </c>
      <c r="N563" s="70"/>
      <c r="P563" s="201">
        <f t="shared" si="34"/>
        <v>73.800588983050829</v>
      </c>
      <c r="Q563" s="201"/>
      <c r="R563" s="201"/>
      <c r="S563" s="201"/>
      <c r="T563" s="201">
        <f t="shared" si="35"/>
        <v>381.23644067796613</v>
      </c>
      <c r="U563" s="11"/>
      <c r="V563" s="11"/>
      <c r="W563" s="11"/>
      <c r="Y563" s="11">
        <v>522508.16999999987</v>
      </c>
      <c r="Z563" s="11">
        <f t="shared" si="32"/>
        <v>659331.86</v>
      </c>
      <c r="AB563" s="11">
        <f t="shared" si="33"/>
        <v>333325.31</v>
      </c>
      <c r="AC563" s="11">
        <v>784501.27</v>
      </c>
      <c r="AD563" s="11"/>
      <c r="AE563" s="4"/>
      <c r="AF563" s="4"/>
    </row>
    <row r="564" spans="1:32">
      <c r="A564" s="56"/>
      <c r="B564" s="11"/>
      <c r="C564" s="11" t="s">
        <v>1249</v>
      </c>
      <c r="D564" s="11"/>
      <c r="E564" s="11" t="s">
        <v>301</v>
      </c>
      <c r="F564" s="11">
        <v>1048</v>
      </c>
      <c r="G564" s="11"/>
      <c r="H564" s="11"/>
      <c r="I564" s="11"/>
      <c r="J564" s="11">
        <v>199.82</v>
      </c>
      <c r="K564" s="11"/>
      <c r="M564" s="11">
        <v>1</v>
      </c>
      <c r="N564" s="70"/>
      <c r="P564" s="201">
        <f t="shared" si="34"/>
        <v>199.82</v>
      </c>
      <c r="Q564" s="201"/>
      <c r="R564" s="201"/>
      <c r="S564" s="201"/>
      <c r="T564" s="201">
        <f t="shared" si="35"/>
        <v>1048</v>
      </c>
      <c r="U564" s="11"/>
      <c r="V564" s="11"/>
      <c r="W564" s="11"/>
      <c r="Y564" s="11">
        <v>199.82</v>
      </c>
      <c r="Z564" s="11">
        <f t="shared" si="32"/>
        <v>252.14</v>
      </c>
      <c r="AB564" s="11">
        <f t="shared" si="33"/>
        <v>127.47</v>
      </c>
      <c r="AC564" s="11">
        <v>300.01</v>
      </c>
      <c r="AD564" s="11"/>
      <c r="AE564" s="4"/>
      <c r="AF564" s="4"/>
    </row>
    <row r="565" spans="1:32">
      <c r="A565" s="56"/>
      <c r="B565" s="11"/>
      <c r="C565" s="11" t="s">
        <v>370</v>
      </c>
      <c r="D565" s="11"/>
      <c r="E565" s="11" t="s">
        <v>368</v>
      </c>
      <c r="F565" s="11">
        <v>2686402</v>
      </c>
      <c r="G565" s="11"/>
      <c r="H565" s="11"/>
      <c r="I565" s="11"/>
      <c r="J565" s="11">
        <v>504429.97000000009</v>
      </c>
      <c r="K565" s="11"/>
      <c r="M565" s="11">
        <v>5473</v>
      </c>
      <c r="N565" s="70"/>
      <c r="P565" s="201">
        <f t="shared" si="34"/>
        <v>92.166996162981931</v>
      </c>
      <c r="Q565" s="201"/>
      <c r="R565" s="201"/>
      <c r="S565" s="201"/>
      <c r="T565" s="201">
        <f t="shared" si="35"/>
        <v>490.84633656130092</v>
      </c>
      <c r="U565" s="11"/>
      <c r="V565" s="11"/>
      <c r="W565" s="11"/>
      <c r="Y565" s="11">
        <v>504429.97000000009</v>
      </c>
      <c r="Z565" s="11">
        <f t="shared" si="32"/>
        <v>636519.71</v>
      </c>
      <c r="AB565" s="11">
        <f t="shared" si="33"/>
        <v>321792.63</v>
      </c>
      <c r="AC565" s="11">
        <v>757358.4</v>
      </c>
      <c r="AD565" s="11"/>
      <c r="AE565" s="4"/>
      <c r="AF565" s="4"/>
    </row>
    <row r="566" spans="1:32">
      <c r="A566" s="56"/>
      <c r="B566" s="11"/>
      <c r="C566" s="11" t="s">
        <v>290</v>
      </c>
      <c r="D566" s="11"/>
      <c r="E566" s="11" t="s">
        <v>289</v>
      </c>
      <c r="F566" s="11">
        <v>28872</v>
      </c>
      <c r="G566" s="11"/>
      <c r="H566" s="11"/>
      <c r="I566" s="11"/>
      <c r="J566" s="11">
        <v>5388.6100000000006</v>
      </c>
      <c r="K566" s="11"/>
      <c r="M566" s="11">
        <v>39</v>
      </c>
      <c r="N566" s="70"/>
      <c r="P566" s="201">
        <f t="shared" si="34"/>
        <v>138.16948717948719</v>
      </c>
      <c r="Q566" s="201"/>
      <c r="R566" s="201"/>
      <c r="S566" s="201"/>
      <c r="T566" s="201">
        <f t="shared" si="35"/>
        <v>740.30769230769226</v>
      </c>
      <c r="U566" s="11"/>
      <c r="V566" s="11"/>
      <c r="W566" s="11"/>
      <c r="Y566" s="11">
        <v>5388.6100000000006</v>
      </c>
      <c r="Z566" s="11">
        <f t="shared" si="32"/>
        <v>6799.67</v>
      </c>
      <c r="AB566" s="11">
        <f t="shared" si="33"/>
        <v>3437.57</v>
      </c>
      <c r="AC566" s="11">
        <v>8090.54</v>
      </c>
      <c r="AD566" s="11"/>
      <c r="AE566" s="4"/>
      <c r="AF566" s="4"/>
    </row>
    <row r="567" spans="1:32">
      <c r="A567" s="56"/>
      <c r="B567" s="11"/>
      <c r="C567" s="11" t="s">
        <v>624</v>
      </c>
      <c r="D567" s="11"/>
      <c r="E567" s="11" t="s">
        <v>612</v>
      </c>
      <c r="F567" s="11">
        <v>402337</v>
      </c>
      <c r="G567" s="11"/>
      <c r="H567" s="11"/>
      <c r="I567" s="11"/>
      <c r="J567" s="11">
        <v>74999.960000000021</v>
      </c>
      <c r="K567" s="11"/>
      <c r="M567" s="11">
        <v>665</v>
      </c>
      <c r="N567" s="70"/>
      <c r="P567" s="201">
        <f t="shared" si="34"/>
        <v>112.78189473684213</v>
      </c>
      <c r="Q567" s="201"/>
      <c r="R567" s="201"/>
      <c r="S567" s="201"/>
      <c r="T567" s="201">
        <f t="shared" si="35"/>
        <v>605.01804511278192</v>
      </c>
      <c r="U567" s="11"/>
      <c r="V567" s="11"/>
      <c r="W567" s="11"/>
      <c r="Y567" s="11">
        <v>74999.960000000021</v>
      </c>
      <c r="Z567" s="11">
        <f t="shared" si="32"/>
        <v>94639.41</v>
      </c>
      <c r="AB567" s="11">
        <f t="shared" si="33"/>
        <v>47844.97</v>
      </c>
      <c r="AC567" s="11">
        <v>112606.02</v>
      </c>
      <c r="AD567" s="11"/>
      <c r="AE567" s="4"/>
      <c r="AF567" s="4"/>
    </row>
    <row r="568" spans="1:32">
      <c r="A568" s="56"/>
      <c r="B568" s="11"/>
      <c r="C568" s="11" t="s">
        <v>624</v>
      </c>
      <c r="D568" s="11"/>
      <c r="E568" s="11" t="s">
        <v>1257</v>
      </c>
      <c r="F568" s="11">
        <v>7016</v>
      </c>
      <c r="G568" s="11"/>
      <c r="H568" s="11"/>
      <c r="I568" s="11"/>
      <c r="J568" s="11">
        <v>1270.8500000000004</v>
      </c>
      <c r="K568" s="11"/>
      <c r="M568" s="11">
        <v>11</v>
      </c>
      <c r="N568" s="70"/>
      <c r="P568" s="201">
        <f t="shared" si="34"/>
        <v>115.53181818181821</v>
      </c>
      <c r="Q568" s="201"/>
      <c r="R568" s="201"/>
      <c r="S568" s="201"/>
      <c r="T568" s="201">
        <f t="shared" si="35"/>
        <v>637.81818181818187</v>
      </c>
      <c r="U568" s="11"/>
      <c r="V568" s="11"/>
      <c r="W568" s="11"/>
      <c r="Y568" s="11">
        <v>1270.8500000000004</v>
      </c>
      <c r="Z568" s="11">
        <f t="shared" si="32"/>
        <v>1603.63</v>
      </c>
      <c r="AB568" s="11">
        <f t="shared" si="33"/>
        <v>810.72</v>
      </c>
      <c r="AC568" s="11">
        <v>1908.07</v>
      </c>
      <c r="AD568" s="11"/>
      <c r="AE568" s="4"/>
      <c r="AF568" s="4"/>
    </row>
    <row r="569" spans="1:32">
      <c r="A569" s="56"/>
      <c r="B569" s="11"/>
      <c r="C569" s="11" t="s">
        <v>473</v>
      </c>
      <c r="D569" s="11"/>
      <c r="E569" s="11" t="s">
        <v>1391</v>
      </c>
      <c r="F569" s="11">
        <v>4190</v>
      </c>
      <c r="G569" s="11"/>
      <c r="H569" s="11"/>
      <c r="I569" s="11"/>
      <c r="J569" s="11">
        <v>788.91</v>
      </c>
      <c r="K569" s="11"/>
      <c r="M569" s="11">
        <v>2</v>
      </c>
      <c r="N569" s="70"/>
      <c r="P569" s="201">
        <f t="shared" si="34"/>
        <v>394.45499999999998</v>
      </c>
      <c r="Q569" s="201"/>
      <c r="R569" s="201"/>
      <c r="S569" s="201"/>
      <c r="T569" s="201">
        <f t="shared" si="35"/>
        <v>2095</v>
      </c>
      <c r="U569" s="11"/>
      <c r="V569" s="11"/>
      <c r="W569" s="11"/>
      <c r="Y569" s="11">
        <v>788.91</v>
      </c>
      <c r="Z569" s="11">
        <f t="shared" si="32"/>
        <v>995.49</v>
      </c>
      <c r="AB569" s="11">
        <f t="shared" si="33"/>
        <v>503.27</v>
      </c>
      <c r="AC569" s="11">
        <v>1184.48</v>
      </c>
      <c r="AD569" s="11"/>
      <c r="AE569" s="4"/>
      <c r="AF569" s="4"/>
    </row>
    <row r="570" spans="1:32">
      <c r="A570" s="56"/>
      <c r="B570" s="11"/>
      <c r="C570" s="11" t="s">
        <v>473</v>
      </c>
      <c r="D570" s="11"/>
      <c r="E570" s="11" t="s">
        <v>1392</v>
      </c>
      <c r="F570" s="11">
        <v>122</v>
      </c>
      <c r="G570" s="11"/>
      <c r="H570" s="11"/>
      <c r="I570" s="11"/>
      <c r="J570" s="11">
        <v>28.11</v>
      </c>
      <c r="K570" s="11"/>
      <c r="M570" s="11">
        <v>1</v>
      </c>
      <c r="N570" s="70"/>
      <c r="P570" s="201">
        <f t="shared" si="34"/>
        <v>28.11</v>
      </c>
      <c r="Q570" s="201"/>
      <c r="R570" s="201"/>
      <c r="S570" s="201"/>
      <c r="T570" s="201">
        <f t="shared" si="35"/>
        <v>122</v>
      </c>
      <c r="U570" s="11"/>
      <c r="V570" s="11"/>
      <c r="W570" s="11"/>
      <c r="Y570" s="11">
        <v>28.11</v>
      </c>
      <c r="Z570" s="11">
        <f t="shared" si="32"/>
        <v>35.47</v>
      </c>
      <c r="AB570" s="11">
        <f t="shared" si="33"/>
        <v>17.93</v>
      </c>
      <c r="AC570" s="11">
        <v>42.2</v>
      </c>
      <c r="AD570" s="11"/>
      <c r="AE570" s="4"/>
      <c r="AF570" s="4"/>
    </row>
    <row r="571" spans="1:32">
      <c r="A571" s="56"/>
      <c r="B571" s="11"/>
      <c r="C571" s="11" t="s">
        <v>473</v>
      </c>
      <c r="D571" s="11"/>
      <c r="E571" s="11" t="s">
        <v>246</v>
      </c>
      <c r="F571" s="11">
        <v>791641</v>
      </c>
      <c r="G571" s="11"/>
      <c r="H571" s="11"/>
      <c r="I571" s="11"/>
      <c r="J571" s="11">
        <v>147083.28000000003</v>
      </c>
      <c r="K571" s="11"/>
      <c r="M571" s="11">
        <v>1250</v>
      </c>
      <c r="N571" s="70"/>
      <c r="P571" s="201">
        <f t="shared" si="34"/>
        <v>117.66662400000003</v>
      </c>
      <c r="Q571" s="201"/>
      <c r="R571" s="201"/>
      <c r="S571" s="201"/>
      <c r="T571" s="201">
        <f t="shared" si="35"/>
        <v>633.31280000000004</v>
      </c>
      <c r="U571" s="11"/>
      <c r="V571" s="11"/>
      <c r="W571" s="11"/>
      <c r="Y571" s="11">
        <v>147083.28000000003</v>
      </c>
      <c r="Z571" s="11">
        <f t="shared" si="32"/>
        <v>185598.42</v>
      </c>
      <c r="AB571" s="11">
        <f t="shared" si="33"/>
        <v>93829.31</v>
      </c>
      <c r="AC571" s="11">
        <v>220832.95</v>
      </c>
      <c r="AD571" s="11"/>
      <c r="AE571" s="4"/>
      <c r="AF571" s="4"/>
    </row>
    <row r="572" spans="1:32">
      <c r="A572" s="56"/>
      <c r="B572" s="11"/>
      <c r="C572" s="11" t="s">
        <v>473</v>
      </c>
      <c r="D572" s="11"/>
      <c r="E572" s="11" t="s">
        <v>254</v>
      </c>
      <c r="F572" s="11">
        <v>1391</v>
      </c>
      <c r="G572" s="11"/>
      <c r="H572" s="11"/>
      <c r="I572" s="11"/>
      <c r="J572" s="11">
        <v>268.87</v>
      </c>
      <c r="K572" s="11"/>
      <c r="M572" s="11">
        <v>2</v>
      </c>
      <c r="N572" s="70"/>
      <c r="P572" s="201">
        <f t="shared" si="34"/>
        <v>134.435</v>
      </c>
      <c r="Q572" s="201"/>
      <c r="R572" s="201"/>
      <c r="S572" s="201"/>
      <c r="T572" s="201">
        <f t="shared" si="35"/>
        <v>695.5</v>
      </c>
      <c r="U572" s="11"/>
      <c r="V572" s="11"/>
      <c r="W572" s="11"/>
      <c r="Y572" s="11">
        <v>268.87</v>
      </c>
      <c r="Z572" s="11">
        <f t="shared" si="32"/>
        <v>339.28</v>
      </c>
      <c r="AB572" s="11">
        <f t="shared" si="33"/>
        <v>171.52</v>
      </c>
      <c r="AC572" s="11">
        <v>403.69</v>
      </c>
      <c r="AD572" s="11"/>
      <c r="AE572" s="4"/>
      <c r="AF572" s="4"/>
    </row>
    <row r="573" spans="1:32">
      <c r="A573" s="56"/>
      <c r="B573" s="11"/>
      <c r="C573" s="11" t="s">
        <v>473</v>
      </c>
      <c r="D573" s="11"/>
      <c r="E573" s="11" t="s">
        <v>296</v>
      </c>
      <c r="F573" s="11">
        <v>604</v>
      </c>
      <c r="G573" s="11"/>
      <c r="H573" s="11"/>
      <c r="I573" s="11"/>
      <c r="J573" s="11">
        <v>118.26</v>
      </c>
      <c r="K573" s="11"/>
      <c r="M573" s="11">
        <v>1</v>
      </c>
      <c r="N573" s="70"/>
      <c r="P573" s="201">
        <f t="shared" si="34"/>
        <v>118.26</v>
      </c>
      <c r="Q573" s="201"/>
      <c r="R573" s="201"/>
      <c r="S573" s="201"/>
      <c r="T573" s="201">
        <f t="shared" si="35"/>
        <v>604</v>
      </c>
      <c r="U573" s="11"/>
      <c r="V573" s="11"/>
      <c r="W573" s="11"/>
      <c r="Y573" s="11">
        <v>118.26</v>
      </c>
      <c r="Z573" s="11">
        <f t="shared" si="32"/>
        <v>149.22999999999999</v>
      </c>
      <c r="AB573" s="11">
        <f t="shared" si="33"/>
        <v>75.44</v>
      </c>
      <c r="AC573" s="11">
        <v>177.56</v>
      </c>
      <c r="AD573" s="11"/>
      <c r="AE573" s="4"/>
      <c r="AF573" s="4"/>
    </row>
    <row r="574" spans="1:32">
      <c r="A574" s="56"/>
      <c r="B574" s="11"/>
      <c r="C574" s="11" t="s">
        <v>1250</v>
      </c>
      <c r="D574" s="11"/>
      <c r="E574" s="11" t="s">
        <v>330</v>
      </c>
      <c r="F574" s="11">
        <v>28194</v>
      </c>
      <c r="G574" s="11"/>
      <c r="H574" s="11"/>
      <c r="I574" s="11"/>
      <c r="J574" s="11">
        <v>5960.760000000002</v>
      </c>
      <c r="K574" s="11"/>
      <c r="M574" s="11">
        <v>138</v>
      </c>
      <c r="N574" s="70"/>
      <c r="P574" s="201">
        <f t="shared" si="34"/>
        <v>43.193913043478275</v>
      </c>
      <c r="Q574" s="201"/>
      <c r="R574" s="201"/>
      <c r="S574" s="201"/>
      <c r="T574" s="201">
        <f t="shared" si="35"/>
        <v>204.30434782608697</v>
      </c>
      <c r="U574" s="11"/>
      <c r="V574" s="11"/>
      <c r="W574" s="11"/>
      <c r="Y574" s="11">
        <v>5960.760000000002</v>
      </c>
      <c r="Z574" s="11">
        <f t="shared" si="32"/>
        <v>7521.64</v>
      </c>
      <c r="AB574" s="11">
        <f t="shared" si="33"/>
        <v>3802.57</v>
      </c>
      <c r="AC574" s="11">
        <v>8949.57</v>
      </c>
      <c r="AD574" s="11"/>
      <c r="AE574" s="4"/>
      <c r="AF574" s="4"/>
    </row>
    <row r="575" spans="1:32">
      <c r="A575" s="56"/>
      <c r="B575" s="11"/>
      <c r="C575" s="11" t="s">
        <v>451</v>
      </c>
      <c r="D575" s="11"/>
      <c r="E575" s="11" t="s">
        <v>206</v>
      </c>
      <c r="F575" s="11">
        <v>99417</v>
      </c>
      <c r="G575" s="11"/>
      <c r="H575" s="11"/>
      <c r="I575" s="11"/>
      <c r="J575" s="11">
        <v>18702.560000000001</v>
      </c>
      <c r="K575" s="11"/>
      <c r="M575" s="11">
        <v>97</v>
      </c>
      <c r="N575" s="70"/>
      <c r="P575" s="201">
        <f t="shared" si="34"/>
        <v>192.80989690721651</v>
      </c>
      <c r="Q575" s="201"/>
      <c r="R575" s="201"/>
      <c r="S575" s="201"/>
      <c r="T575" s="201">
        <f t="shared" si="35"/>
        <v>1024.9175257731958</v>
      </c>
      <c r="U575" s="11"/>
      <c r="V575" s="11"/>
      <c r="W575" s="11"/>
      <c r="Y575" s="11">
        <v>18702.560000000001</v>
      </c>
      <c r="Z575" s="11">
        <f t="shared" si="32"/>
        <v>23600</v>
      </c>
      <c r="AB575" s="11">
        <f t="shared" si="33"/>
        <v>11930.98</v>
      </c>
      <c r="AC575" s="11">
        <v>28080.29</v>
      </c>
      <c r="AD575" s="11"/>
      <c r="AE575" s="4"/>
      <c r="AF575" s="4"/>
    </row>
    <row r="576" spans="1:32">
      <c r="A576" s="56"/>
      <c r="B576" s="11"/>
      <c r="C576" s="11" t="s">
        <v>1393</v>
      </c>
      <c r="D576" s="11"/>
      <c r="E576" s="11" t="s">
        <v>190</v>
      </c>
      <c r="F576" s="11">
        <v>101567</v>
      </c>
      <c r="G576" s="11"/>
      <c r="H576" s="11"/>
      <c r="I576" s="11"/>
      <c r="J576" s="11">
        <v>19855.879999999997</v>
      </c>
      <c r="K576" s="11"/>
      <c r="M576" s="11">
        <v>138</v>
      </c>
      <c r="N576" s="70"/>
      <c r="P576" s="201">
        <f t="shared" si="34"/>
        <v>143.88318840579709</v>
      </c>
      <c r="Q576" s="201"/>
      <c r="R576" s="201"/>
      <c r="S576" s="201"/>
      <c r="T576" s="201">
        <f t="shared" si="35"/>
        <v>735.99275362318838</v>
      </c>
      <c r="U576" s="11"/>
      <c r="V576" s="11"/>
      <c r="W576" s="11"/>
      <c r="Y576" s="11">
        <v>19855.879999999997</v>
      </c>
      <c r="Z576" s="11">
        <f t="shared" si="32"/>
        <v>25055.33</v>
      </c>
      <c r="AB576" s="11">
        <f t="shared" si="33"/>
        <v>12666.73</v>
      </c>
      <c r="AC576" s="11">
        <v>29811.9</v>
      </c>
      <c r="AD576" s="11"/>
      <c r="AE576" s="4"/>
      <c r="AF576" s="4"/>
    </row>
    <row r="577" spans="1:32">
      <c r="A577" s="56"/>
      <c r="B577" s="11"/>
      <c r="C577" s="11" t="s">
        <v>1393</v>
      </c>
      <c r="D577" s="11"/>
      <c r="E577" s="11" t="s">
        <v>284</v>
      </c>
      <c r="F577" s="11">
        <v>703</v>
      </c>
      <c r="G577" s="11"/>
      <c r="H577" s="11"/>
      <c r="I577" s="11"/>
      <c r="J577" s="11">
        <v>141.28</v>
      </c>
      <c r="K577" s="11"/>
      <c r="M577" s="11">
        <v>1</v>
      </c>
      <c r="N577" s="70"/>
      <c r="P577" s="201">
        <f t="shared" si="34"/>
        <v>141.28</v>
      </c>
      <c r="Q577" s="201"/>
      <c r="R577" s="201"/>
      <c r="S577" s="201"/>
      <c r="T577" s="201">
        <f t="shared" si="35"/>
        <v>703</v>
      </c>
      <c r="U577" s="11"/>
      <c r="V577" s="11"/>
      <c r="W577" s="11"/>
      <c r="Y577" s="11">
        <v>141.28</v>
      </c>
      <c r="Z577" s="11">
        <f t="shared" si="32"/>
        <v>178.28</v>
      </c>
      <c r="AB577" s="11">
        <f t="shared" si="33"/>
        <v>90.13</v>
      </c>
      <c r="AC577" s="11">
        <v>212.12</v>
      </c>
      <c r="AD577" s="11"/>
      <c r="AE577" s="4"/>
      <c r="AF577" s="4"/>
    </row>
    <row r="578" spans="1:32">
      <c r="A578" s="56"/>
      <c r="B578" s="11"/>
      <c r="C578" s="11" t="s">
        <v>1393</v>
      </c>
      <c r="D578" s="11"/>
      <c r="E578" s="11" t="s">
        <v>301</v>
      </c>
      <c r="F578" s="11">
        <v>1247</v>
      </c>
      <c r="G578" s="11"/>
      <c r="H578" s="11"/>
      <c r="I578" s="11"/>
      <c r="J578" s="11">
        <v>236.51</v>
      </c>
      <c r="K578" s="11"/>
      <c r="M578" s="11">
        <v>1</v>
      </c>
      <c r="N578" s="70"/>
      <c r="P578" s="201">
        <f t="shared" si="34"/>
        <v>236.51</v>
      </c>
      <c r="Q578" s="201"/>
      <c r="R578" s="201"/>
      <c r="S578" s="201"/>
      <c r="T578" s="201">
        <f t="shared" si="35"/>
        <v>1247</v>
      </c>
      <c r="U578" s="11"/>
      <c r="V578" s="11"/>
      <c r="W578" s="11"/>
      <c r="Y578" s="11">
        <v>236.51</v>
      </c>
      <c r="Z578" s="11">
        <f t="shared" si="32"/>
        <v>298.44</v>
      </c>
      <c r="AB578" s="11">
        <f t="shared" si="33"/>
        <v>150.88</v>
      </c>
      <c r="AC578" s="11">
        <v>355.1</v>
      </c>
      <c r="AD578" s="11"/>
      <c r="AE578" s="4"/>
      <c r="AF578" s="4"/>
    </row>
    <row r="579" spans="1:32">
      <c r="A579" s="56"/>
      <c r="B579" s="11"/>
      <c r="C579" s="11" t="s">
        <v>291</v>
      </c>
      <c r="D579" s="11"/>
      <c r="E579" s="11" t="s">
        <v>204</v>
      </c>
      <c r="F579" s="11">
        <v>549</v>
      </c>
      <c r="G579" s="11"/>
      <c r="H579" s="11"/>
      <c r="I579" s="11"/>
      <c r="J579" s="11">
        <v>107.28</v>
      </c>
      <c r="K579" s="11"/>
      <c r="M579" s="11">
        <v>1</v>
      </c>
      <c r="N579" s="70"/>
      <c r="P579" s="201">
        <f t="shared" si="34"/>
        <v>107.28</v>
      </c>
      <c r="Q579" s="201"/>
      <c r="R579" s="201"/>
      <c r="S579" s="201"/>
      <c r="T579" s="201">
        <f t="shared" si="35"/>
        <v>549</v>
      </c>
      <c r="U579" s="11"/>
      <c r="V579" s="11"/>
      <c r="W579" s="11"/>
      <c r="Y579" s="11">
        <v>107.28</v>
      </c>
      <c r="Z579" s="11">
        <f t="shared" si="32"/>
        <v>135.37</v>
      </c>
      <c r="AB579" s="11">
        <f t="shared" si="33"/>
        <v>68.44</v>
      </c>
      <c r="AC579" s="11">
        <v>161.07</v>
      </c>
      <c r="AD579" s="11"/>
      <c r="AE579" s="4"/>
      <c r="AF579" s="4"/>
    </row>
    <row r="580" spans="1:32">
      <c r="A580" s="56"/>
      <c r="B580" s="11"/>
      <c r="C580" s="11" t="s">
        <v>291</v>
      </c>
      <c r="D580" s="11"/>
      <c r="E580" s="11" t="s">
        <v>237</v>
      </c>
      <c r="F580" s="11">
        <v>600</v>
      </c>
      <c r="G580" s="11"/>
      <c r="H580" s="11"/>
      <c r="I580" s="11"/>
      <c r="J580" s="11">
        <v>116.9</v>
      </c>
      <c r="K580" s="11"/>
      <c r="M580" s="11">
        <v>1</v>
      </c>
      <c r="N580" s="70"/>
      <c r="P580" s="201">
        <f t="shared" si="34"/>
        <v>116.9</v>
      </c>
      <c r="Q580" s="201"/>
      <c r="R580" s="201"/>
      <c r="S580" s="201"/>
      <c r="T580" s="201">
        <f t="shared" si="35"/>
        <v>600</v>
      </c>
      <c r="U580" s="11"/>
      <c r="V580" s="11"/>
      <c r="W580" s="11"/>
      <c r="Y580" s="11">
        <v>116.9</v>
      </c>
      <c r="Z580" s="11">
        <f t="shared" si="32"/>
        <v>147.51</v>
      </c>
      <c r="AB580" s="11">
        <f t="shared" si="33"/>
        <v>74.569999999999993</v>
      </c>
      <c r="AC580" s="11">
        <v>175.52</v>
      </c>
      <c r="AD580" s="11"/>
      <c r="AE580" s="4"/>
      <c r="AF580" s="4"/>
    </row>
    <row r="581" spans="1:32">
      <c r="A581" s="56"/>
      <c r="B581" s="11"/>
      <c r="C581" s="11" t="s">
        <v>291</v>
      </c>
      <c r="D581" s="11"/>
      <c r="E581" s="11" t="s">
        <v>292</v>
      </c>
      <c r="F581" s="11">
        <v>725709</v>
      </c>
      <c r="G581" s="11"/>
      <c r="H581" s="11"/>
      <c r="I581" s="11"/>
      <c r="J581" s="11">
        <v>134479.80999999991</v>
      </c>
      <c r="K581" s="11"/>
      <c r="M581" s="11">
        <v>1116</v>
      </c>
      <c r="N581" s="70"/>
      <c r="P581" s="201">
        <f t="shared" si="34"/>
        <v>120.5016218637992</v>
      </c>
      <c r="Q581" s="201"/>
      <c r="R581" s="201"/>
      <c r="S581" s="201"/>
      <c r="T581" s="201">
        <f t="shared" si="35"/>
        <v>650.27688172043008</v>
      </c>
      <c r="U581" s="11"/>
      <c r="V581" s="11"/>
      <c r="W581" s="11"/>
      <c r="Y581" s="11">
        <v>134479.80999999991</v>
      </c>
      <c r="Z581" s="11">
        <f t="shared" si="32"/>
        <v>169694.62</v>
      </c>
      <c r="AB581" s="11">
        <f t="shared" si="33"/>
        <v>85789.14</v>
      </c>
      <c r="AC581" s="11">
        <v>201909.92</v>
      </c>
      <c r="AD581" s="11"/>
      <c r="AE581" s="4"/>
      <c r="AF581" s="4"/>
    </row>
    <row r="582" spans="1:32">
      <c r="A582" s="56"/>
      <c r="B582" s="11"/>
      <c r="C582" s="11" t="s">
        <v>1394</v>
      </c>
      <c r="D582" s="11"/>
      <c r="E582" s="11" t="s">
        <v>190</v>
      </c>
      <c r="F582" s="11">
        <v>4669</v>
      </c>
      <c r="G582" s="11"/>
      <c r="H582" s="11"/>
      <c r="I582" s="11"/>
      <c r="J582" s="11">
        <v>908.01000000000022</v>
      </c>
      <c r="K582" s="11"/>
      <c r="M582" s="11">
        <v>6</v>
      </c>
      <c r="N582" s="70"/>
      <c r="P582" s="201">
        <f t="shared" si="34"/>
        <v>151.33500000000004</v>
      </c>
      <c r="Q582" s="201"/>
      <c r="R582" s="201"/>
      <c r="S582" s="201"/>
      <c r="T582" s="201">
        <f t="shared" si="35"/>
        <v>778.16666666666663</v>
      </c>
      <c r="U582" s="11"/>
      <c r="V582" s="11"/>
      <c r="W582" s="11"/>
      <c r="Y582" s="11">
        <v>908.01000000000022</v>
      </c>
      <c r="Z582" s="11">
        <f t="shared" si="32"/>
        <v>1145.78</v>
      </c>
      <c r="AB582" s="11">
        <f t="shared" si="33"/>
        <v>579.25</v>
      </c>
      <c r="AC582" s="11">
        <v>1363.3</v>
      </c>
      <c r="AD582" s="11"/>
      <c r="AE582" s="4"/>
      <c r="AF582" s="4"/>
    </row>
    <row r="583" spans="1:32">
      <c r="A583" s="56"/>
      <c r="B583" s="11"/>
      <c r="C583" s="11" t="s">
        <v>530</v>
      </c>
      <c r="D583" s="11"/>
      <c r="E583" s="11" t="s">
        <v>330</v>
      </c>
      <c r="F583" s="11">
        <v>61293</v>
      </c>
      <c r="G583" s="11"/>
      <c r="H583" s="11"/>
      <c r="I583" s="11"/>
      <c r="J583" s="11">
        <v>11231.48</v>
      </c>
      <c r="K583" s="11"/>
      <c r="M583" s="11">
        <v>79</v>
      </c>
      <c r="N583" s="70"/>
      <c r="P583" s="201">
        <f t="shared" si="34"/>
        <v>142.1706329113924</v>
      </c>
      <c r="Q583" s="201"/>
      <c r="R583" s="201"/>
      <c r="S583" s="201"/>
      <c r="T583" s="201">
        <f t="shared" si="35"/>
        <v>775.86075949367091</v>
      </c>
      <c r="U583" s="11"/>
      <c r="V583" s="11"/>
      <c r="W583" s="11"/>
      <c r="Y583" s="11">
        <v>11231.48</v>
      </c>
      <c r="Z583" s="11">
        <f t="shared" si="32"/>
        <v>14172.55</v>
      </c>
      <c r="AB583" s="11">
        <f t="shared" si="33"/>
        <v>7164.93</v>
      </c>
      <c r="AC583" s="11">
        <v>16863.11</v>
      </c>
      <c r="AD583" s="11"/>
      <c r="AE583" s="4"/>
      <c r="AF583" s="4"/>
    </row>
    <row r="584" spans="1:32">
      <c r="A584" s="56"/>
      <c r="B584" s="11"/>
      <c r="C584" s="11" t="s">
        <v>293</v>
      </c>
      <c r="D584" s="11"/>
      <c r="E584" s="11" t="s">
        <v>294</v>
      </c>
      <c r="F584" s="11">
        <v>1207340</v>
      </c>
      <c r="G584" s="11"/>
      <c r="H584" s="11"/>
      <c r="I584" s="11"/>
      <c r="J584" s="11">
        <v>225204.32000000018</v>
      </c>
      <c r="K584" s="11"/>
      <c r="M584" s="11">
        <v>2514</v>
      </c>
      <c r="N584" s="70"/>
      <c r="P584" s="201">
        <f t="shared" si="34"/>
        <v>89.580079554494901</v>
      </c>
      <c r="Q584" s="201"/>
      <c r="R584" s="201"/>
      <c r="S584" s="201"/>
      <c r="T584" s="201">
        <f t="shared" si="35"/>
        <v>480.24661893396978</v>
      </c>
      <c r="U584" s="11"/>
      <c r="V584" s="11"/>
      <c r="W584" s="11"/>
      <c r="Y584" s="11">
        <v>225204.32000000018</v>
      </c>
      <c r="Z584" s="11">
        <f t="shared" si="32"/>
        <v>284176.19</v>
      </c>
      <c r="AB584" s="11">
        <f t="shared" si="33"/>
        <v>143665.31</v>
      </c>
      <c r="AC584" s="11">
        <v>338125</v>
      </c>
      <c r="AD584" s="11"/>
      <c r="AE584" s="4"/>
      <c r="AF584" s="4"/>
    </row>
    <row r="585" spans="1:32">
      <c r="A585" s="56"/>
      <c r="B585" s="11"/>
      <c r="C585" s="11" t="s">
        <v>648</v>
      </c>
      <c r="D585" s="11"/>
      <c r="E585" s="11" t="s">
        <v>204</v>
      </c>
      <c r="F585" s="11">
        <v>139977</v>
      </c>
      <c r="G585" s="11"/>
      <c r="H585" s="11"/>
      <c r="I585" s="11"/>
      <c r="J585" s="11">
        <v>24677.19</v>
      </c>
      <c r="K585" s="11"/>
      <c r="M585" s="11">
        <v>179</v>
      </c>
      <c r="N585" s="70"/>
      <c r="P585" s="201">
        <f t="shared" si="34"/>
        <v>137.86139664804469</v>
      </c>
      <c r="Q585" s="201"/>
      <c r="R585" s="201"/>
      <c r="S585" s="201"/>
      <c r="T585" s="201">
        <f t="shared" si="35"/>
        <v>781.99441340782118</v>
      </c>
      <c r="U585" s="11"/>
      <c r="V585" s="11"/>
      <c r="W585" s="11"/>
      <c r="Y585" s="11">
        <v>24677.19</v>
      </c>
      <c r="Z585" s="11">
        <f t="shared" si="32"/>
        <v>31139.14</v>
      </c>
      <c r="AB585" s="11">
        <f t="shared" si="33"/>
        <v>15742.4</v>
      </c>
      <c r="AC585" s="11">
        <v>37050.69</v>
      </c>
      <c r="AD585" s="11"/>
      <c r="AE585" s="4"/>
      <c r="AF585" s="4"/>
    </row>
    <row r="586" spans="1:32">
      <c r="A586" s="56"/>
      <c r="B586" s="11"/>
      <c r="C586" s="11" t="s">
        <v>1301</v>
      </c>
      <c r="D586" s="11"/>
      <c r="E586" s="11" t="s">
        <v>350</v>
      </c>
      <c r="F586" s="11">
        <v>160330</v>
      </c>
      <c r="G586" s="11"/>
      <c r="H586" s="11"/>
      <c r="I586" s="11"/>
      <c r="J586" s="11">
        <v>31154.740000000016</v>
      </c>
      <c r="K586" s="11"/>
      <c r="M586" s="11">
        <v>323</v>
      </c>
      <c r="N586" s="70"/>
      <c r="P586" s="201">
        <f t="shared" si="34"/>
        <v>96.454303405572801</v>
      </c>
      <c r="Q586" s="201"/>
      <c r="R586" s="201"/>
      <c r="S586" s="201"/>
      <c r="T586" s="201">
        <f t="shared" si="35"/>
        <v>496.3777089783282</v>
      </c>
      <c r="U586" s="11"/>
      <c r="V586" s="11"/>
      <c r="W586" s="11"/>
      <c r="Y586" s="11">
        <v>31154.740000000016</v>
      </c>
      <c r="Z586" s="11">
        <f t="shared" si="32"/>
        <v>39312.9</v>
      </c>
      <c r="AB586" s="11">
        <f t="shared" si="33"/>
        <v>19874.64</v>
      </c>
      <c r="AC586" s="11">
        <v>46776.17</v>
      </c>
      <c r="AD586" s="11"/>
      <c r="AE586" s="4"/>
      <c r="AF586" s="4"/>
    </row>
    <row r="587" spans="1:32">
      <c r="A587" s="56"/>
      <c r="B587" s="11"/>
      <c r="C587" s="11" t="s">
        <v>1301</v>
      </c>
      <c r="D587" s="11"/>
      <c r="E587" s="11" t="s">
        <v>353</v>
      </c>
      <c r="F587" s="11">
        <v>1140</v>
      </c>
      <c r="G587" s="11"/>
      <c r="H587" s="11"/>
      <c r="I587" s="11"/>
      <c r="J587" s="11">
        <v>217.85</v>
      </c>
      <c r="K587" s="11"/>
      <c r="M587" s="11">
        <v>1</v>
      </c>
      <c r="N587" s="70"/>
      <c r="P587" s="201">
        <f t="shared" si="34"/>
        <v>217.85</v>
      </c>
      <c r="Q587" s="201"/>
      <c r="R587" s="201"/>
      <c r="S587" s="201"/>
      <c r="T587" s="201">
        <f t="shared" si="35"/>
        <v>1140</v>
      </c>
      <c r="U587" s="11"/>
      <c r="V587" s="11"/>
      <c r="W587" s="11"/>
      <c r="Y587" s="11">
        <v>217.85</v>
      </c>
      <c r="Z587" s="11">
        <f t="shared" si="32"/>
        <v>274.89999999999998</v>
      </c>
      <c r="AB587" s="11">
        <f t="shared" si="33"/>
        <v>138.97</v>
      </c>
      <c r="AC587" s="11">
        <v>327.08</v>
      </c>
      <c r="AD587" s="11"/>
      <c r="AE587" s="4"/>
      <c r="AF587" s="4"/>
    </row>
    <row r="588" spans="1:32">
      <c r="A588" s="56"/>
      <c r="B588" s="11"/>
      <c r="C588" s="11" t="s">
        <v>295</v>
      </c>
      <c r="D588" s="11"/>
      <c r="E588" s="11" t="s">
        <v>212</v>
      </c>
      <c r="F588" s="11">
        <v>1898</v>
      </c>
      <c r="G588" s="11"/>
      <c r="H588" s="11"/>
      <c r="I588" s="11"/>
      <c r="J588" s="11">
        <v>385.91</v>
      </c>
      <c r="K588" s="11"/>
      <c r="M588" s="11">
        <v>6</v>
      </c>
      <c r="N588" s="70"/>
      <c r="P588" s="201">
        <f t="shared" si="34"/>
        <v>64.318333333333342</v>
      </c>
      <c r="Q588" s="201"/>
      <c r="R588" s="201"/>
      <c r="S588" s="201"/>
      <c r="T588" s="201">
        <f t="shared" si="35"/>
        <v>316.33333333333331</v>
      </c>
      <c r="U588" s="11"/>
      <c r="V588" s="11"/>
      <c r="W588" s="11"/>
      <c r="Y588" s="11">
        <v>385.91</v>
      </c>
      <c r="Z588" s="11">
        <f t="shared" si="32"/>
        <v>486.96</v>
      </c>
      <c r="AB588" s="11">
        <f t="shared" si="33"/>
        <v>246.18</v>
      </c>
      <c r="AC588" s="11">
        <v>579.41</v>
      </c>
      <c r="AD588" s="11"/>
      <c r="AE588" s="4"/>
      <c r="AF588" s="4"/>
    </row>
    <row r="589" spans="1:32">
      <c r="A589" s="56"/>
      <c r="B589" s="11"/>
      <c r="C589" s="11" t="s">
        <v>295</v>
      </c>
      <c r="D589" s="11"/>
      <c r="E589" s="11" t="s">
        <v>296</v>
      </c>
      <c r="F589" s="11">
        <v>1523477</v>
      </c>
      <c r="G589" s="11"/>
      <c r="H589" s="11"/>
      <c r="I589" s="11"/>
      <c r="J589" s="11">
        <v>284145.78999999998</v>
      </c>
      <c r="K589" s="11"/>
      <c r="M589" s="11">
        <v>2614</v>
      </c>
      <c r="N589" s="70"/>
      <c r="P589" s="201">
        <f t="shared" si="34"/>
        <v>108.70152639632747</v>
      </c>
      <c r="Q589" s="201"/>
      <c r="R589" s="201"/>
      <c r="S589" s="201"/>
      <c r="T589" s="201">
        <f t="shared" si="35"/>
        <v>582.81446059678649</v>
      </c>
      <c r="U589" s="11"/>
      <c r="V589" s="11"/>
      <c r="W589" s="11"/>
      <c r="Y589" s="11">
        <v>284145.78999999998</v>
      </c>
      <c r="Z589" s="11">
        <f t="shared" si="32"/>
        <v>358552.04</v>
      </c>
      <c r="AB589" s="11">
        <f t="shared" si="33"/>
        <v>181266.04</v>
      </c>
      <c r="AC589" s="11">
        <v>426620.57</v>
      </c>
      <c r="AD589" s="11"/>
      <c r="AE589" s="4"/>
      <c r="AF589" s="4"/>
    </row>
    <row r="590" spans="1:32">
      <c r="A590" s="56"/>
      <c r="B590" s="11"/>
      <c r="C590" s="11" t="s">
        <v>295</v>
      </c>
      <c r="D590" s="11"/>
      <c r="E590" s="11" t="s">
        <v>298</v>
      </c>
      <c r="F590" s="11">
        <v>260</v>
      </c>
      <c r="G590" s="11"/>
      <c r="H590" s="11"/>
      <c r="I590" s="11"/>
      <c r="J590" s="11">
        <v>53.69</v>
      </c>
      <c r="K590" s="11"/>
      <c r="M590" s="11">
        <v>1</v>
      </c>
      <c r="N590" s="70"/>
      <c r="P590" s="201">
        <f t="shared" si="34"/>
        <v>53.69</v>
      </c>
      <c r="Q590" s="201"/>
      <c r="R590" s="201"/>
      <c r="S590" s="201"/>
      <c r="T590" s="201">
        <f t="shared" si="35"/>
        <v>260</v>
      </c>
      <c r="U590" s="11"/>
      <c r="V590" s="11"/>
      <c r="W590" s="11"/>
      <c r="Y590" s="11">
        <v>53.69</v>
      </c>
      <c r="Z590" s="11">
        <f t="shared" si="32"/>
        <v>67.75</v>
      </c>
      <c r="AB590" s="11">
        <f t="shared" si="33"/>
        <v>34.25</v>
      </c>
      <c r="AC590" s="11">
        <v>80.61</v>
      </c>
      <c r="AD590" s="11"/>
      <c r="AE590" s="4"/>
      <c r="AF590" s="4"/>
    </row>
    <row r="591" spans="1:32">
      <c r="A591" s="56"/>
      <c r="B591" s="11"/>
      <c r="C591" s="11" t="s">
        <v>649</v>
      </c>
      <c r="D591" s="11"/>
      <c r="E591" s="11" t="s">
        <v>312</v>
      </c>
      <c r="F591" s="11">
        <v>164</v>
      </c>
      <c r="G591" s="11"/>
      <c r="H591" s="11"/>
      <c r="I591" s="11"/>
      <c r="J591" s="11">
        <v>36.270000000000003</v>
      </c>
      <c r="K591" s="11"/>
      <c r="M591" s="11">
        <v>1</v>
      </c>
      <c r="N591" s="70"/>
      <c r="P591" s="201">
        <f t="shared" si="34"/>
        <v>36.270000000000003</v>
      </c>
      <c r="Q591" s="201"/>
      <c r="R591" s="201"/>
      <c r="S591" s="201"/>
      <c r="T591" s="201">
        <f t="shared" si="35"/>
        <v>164</v>
      </c>
      <c r="U591" s="11"/>
      <c r="V591" s="11"/>
      <c r="W591" s="11"/>
      <c r="Y591" s="11">
        <v>36.270000000000003</v>
      </c>
      <c r="Z591" s="11">
        <f t="shared" si="32"/>
        <v>45.77</v>
      </c>
      <c r="AB591" s="11">
        <f t="shared" si="33"/>
        <v>23.14</v>
      </c>
      <c r="AC591" s="11">
        <v>54.46</v>
      </c>
      <c r="AD591" s="11"/>
      <c r="AE591" s="4"/>
      <c r="AF591" s="4"/>
    </row>
    <row r="592" spans="1:32">
      <c r="A592" s="56"/>
      <c r="B592" s="11"/>
      <c r="C592" s="11" t="s">
        <v>649</v>
      </c>
      <c r="D592" s="11"/>
      <c r="E592" s="11" t="s">
        <v>192</v>
      </c>
      <c r="F592" s="11">
        <v>453025</v>
      </c>
      <c r="G592" s="11"/>
      <c r="H592" s="11"/>
      <c r="I592" s="11"/>
      <c r="J592" s="11">
        <v>88004.490000000107</v>
      </c>
      <c r="K592" s="11"/>
      <c r="M592" s="11">
        <v>1203</v>
      </c>
      <c r="N592" s="70"/>
      <c r="P592" s="201">
        <f t="shared" si="34"/>
        <v>73.154189526184624</v>
      </c>
      <c r="Q592" s="201"/>
      <c r="R592" s="201"/>
      <c r="S592" s="201"/>
      <c r="T592" s="201">
        <f t="shared" si="35"/>
        <v>376.57938487115547</v>
      </c>
      <c r="U592" s="11"/>
      <c r="V592" s="11"/>
      <c r="W592" s="11"/>
      <c r="Y592" s="11">
        <v>88004.490000000107</v>
      </c>
      <c r="Z592" s="11">
        <f t="shared" si="32"/>
        <v>111049.29</v>
      </c>
      <c r="AB592" s="11">
        <f t="shared" si="33"/>
        <v>56140.99</v>
      </c>
      <c r="AC592" s="11">
        <v>132131.21</v>
      </c>
      <c r="AD592" s="11"/>
      <c r="AE592" s="4"/>
      <c r="AF592" s="4"/>
    </row>
    <row r="593" spans="1:32">
      <c r="A593" s="56"/>
      <c r="B593" s="11"/>
      <c r="C593" s="11" t="s">
        <v>299</v>
      </c>
      <c r="D593" s="11"/>
      <c r="E593" s="11" t="s">
        <v>249</v>
      </c>
      <c r="F593" s="11">
        <v>681</v>
      </c>
      <c r="G593" s="11"/>
      <c r="H593" s="11"/>
      <c r="I593" s="11"/>
      <c r="J593" s="11">
        <v>132.9</v>
      </c>
      <c r="K593" s="11"/>
      <c r="M593" s="11">
        <v>1</v>
      </c>
      <c r="N593" s="70"/>
      <c r="P593" s="201">
        <f t="shared" si="34"/>
        <v>132.9</v>
      </c>
      <c r="Q593" s="201"/>
      <c r="R593" s="201"/>
      <c r="S593" s="201"/>
      <c r="T593" s="201">
        <f t="shared" si="35"/>
        <v>681</v>
      </c>
      <c r="U593" s="11"/>
      <c r="V593" s="11"/>
      <c r="W593" s="11"/>
      <c r="Y593" s="11">
        <v>132.9</v>
      </c>
      <c r="Z593" s="11">
        <f t="shared" si="32"/>
        <v>167.7</v>
      </c>
      <c r="AB593" s="11">
        <f t="shared" si="33"/>
        <v>84.78</v>
      </c>
      <c r="AC593" s="11">
        <v>199.54</v>
      </c>
      <c r="AD593" s="11"/>
      <c r="AE593" s="4"/>
      <c r="AF593" s="4"/>
    </row>
    <row r="594" spans="1:32">
      <c r="A594" s="56"/>
      <c r="B594" s="11"/>
      <c r="C594" s="11" t="s">
        <v>299</v>
      </c>
      <c r="D594" s="11"/>
      <c r="E594" s="11" t="s">
        <v>298</v>
      </c>
      <c r="F594" s="11">
        <v>572195</v>
      </c>
      <c r="G594" s="11"/>
      <c r="H594" s="11"/>
      <c r="I594" s="11"/>
      <c r="J594" s="11">
        <v>109594.62000000018</v>
      </c>
      <c r="K594" s="11"/>
      <c r="M594" s="11">
        <v>989</v>
      </c>
      <c r="N594" s="70"/>
      <c r="P594" s="201">
        <f t="shared" si="34"/>
        <v>110.81356926188087</v>
      </c>
      <c r="Q594" s="201"/>
      <c r="R594" s="201"/>
      <c r="S594" s="201"/>
      <c r="T594" s="201">
        <f t="shared" si="35"/>
        <v>578.55915065722957</v>
      </c>
      <c r="U594" s="11"/>
      <c r="V594" s="11"/>
      <c r="W594" s="11"/>
      <c r="Y594" s="11">
        <v>109594.62000000018</v>
      </c>
      <c r="Z594" s="11">
        <f t="shared" si="32"/>
        <v>138293</v>
      </c>
      <c r="AB594" s="11">
        <f t="shared" si="33"/>
        <v>69914.05</v>
      </c>
      <c r="AC594" s="11">
        <v>164546.94</v>
      </c>
      <c r="AD594" s="11"/>
      <c r="AE594" s="4"/>
      <c r="AF594" s="4"/>
    </row>
    <row r="595" spans="1:32">
      <c r="A595" s="56"/>
      <c r="B595" s="11"/>
      <c r="C595" s="11" t="s">
        <v>1395</v>
      </c>
      <c r="D595" s="11"/>
      <c r="E595" s="11" t="s">
        <v>252</v>
      </c>
      <c r="F595" s="11">
        <v>433</v>
      </c>
      <c r="G595" s="11"/>
      <c r="H595" s="11"/>
      <c r="I595" s="11"/>
      <c r="J595" s="11">
        <v>85.59</v>
      </c>
      <c r="K595" s="11"/>
      <c r="M595" s="11">
        <v>1</v>
      </c>
      <c r="N595" s="70"/>
      <c r="P595" s="201">
        <f t="shared" si="34"/>
        <v>85.59</v>
      </c>
      <c r="Q595" s="201"/>
      <c r="R595" s="201"/>
      <c r="S595" s="201"/>
      <c r="T595" s="201">
        <f t="shared" si="35"/>
        <v>433</v>
      </c>
      <c r="U595" s="11"/>
      <c r="V595" s="11"/>
      <c r="W595" s="11"/>
      <c r="Y595" s="11">
        <v>85.59</v>
      </c>
      <c r="Z595" s="11">
        <f t="shared" si="32"/>
        <v>108</v>
      </c>
      <c r="AB595" s="11">
        <f t="shared" si="33"/>
        <v>54.6</v>
      </c>
      <c r="AC595" s="11">
        <v>128.51</v>
      </c>
      <c r="AD595" s="11"/>
      <c r="AE595" s="4"/>
      <c r="AF595" s="4"/>
    </row>
    <row r="596" spans="1:32">
      <c r="A596" s="56"/>
      <c r="B596" s="11"/>
      <c r="C596" s="11" t="s">
        <v>650</v>
      </c>
      <c r="D596" s="11"/>
      <c r="E596" s="11" t="s">
        <v>286</v>
      </c>
      <c r="F596" s="11">
        <v>355514</v>
      </c>
      <c r="G596" s="11"/>
      <c r="H596" s="11"/>
      <c r="I596" s="11"/>
      <c r="J596" s="11">
        <v>67269.599999999875</v>
      </c>
      <c r="K596" s="11"/>
      <c r="M596" s="11">
        <v>838</v>
      </c>
      <c r="N596" s="70"/>
      <c r="P596" s="201">
        <f t="shared" si="34"/>
        <v>80.273985680190776</v>
      </c>
      <c r="Q596" s="201"/>
      <c r="R596" s="201"/>
      <c r="S596" s="201"/>
      <c r="T596" s="201">
        <f t="shared" si="35"/>
        <v>424.24105011933176</v>
      </c>
      <c r="U596" s="11"/>
      <c r="V596" s="11"/>
      <c r="W596" s="11"/>
      <c r="Y596" s="11">
        <v>67269.599999999875</v>
      </c>
      <c r="Z596" s="11">
        <f t="shared" si="32"/>
        <v>84884.78</v>
      </c>
      <c r="AB596" s="11">
        <f t="shared" si="33"/>
        <v>42913.51</v>
      </c>
      <c r="AC596" s="11">
        <v>100999.54</v>
      </c>
      <c r="AD596" s="11"/>
      <c r="AE596" s="4"/>
      <c r="AF596" s="4"/>
    </row>
    <row r="597" spans="1:32">
      <c r="A597" s="56"/>
      <c r="B597" s="11"/>
      <c r="C597" s="11" t="s">
        <v>563</v>
      </c>
      <c r="D597" s="11"/>
      <c r="E597" s="11" t="s">
        <v>374</v>
      </c>
      <c r="F597" s="11">
        <v>192133</v>
      </c>
      <c r="G597" s="11"/>
      <c r="H597" s="11"/>
      <c r="I597" s="11"/>
      <c r="J597" s="11">
        <v>38535.150000000031</v>
      </c>
      <c r="K597" s="11"/>
      <c r="M597" s="11">
        <v>783</v>
      </c>
      <c r="N597" s="70"/>
      <c r="P597" s="201">
        <f t="shared" si="34"/>
        <v>49.214750957854449</v>
      </c>
      <c r="Q597" s="201"/>
      <c r="R597" s="201"/>
      <c r="S597" s="201"/>
      <c r="T597" s="201">
        <f t="shared" si="35"/>
        <v>245.38058748403577</v>
      </c>
      <c r="U597" s="11"/>
      <c r="V597" s="11"/>
      <c r="W597" s="11"/>
      <c r="Y597" s="11">
        <v>38535.150000000031</v>
      </c>
      <c r="Z597" s="11">
        <f t="shared" si="32"/>
        <v>48625.94</v>
      </c>
      <c r="AB597" s="11">
        <f t="shared" si="33"/>
        <v>24582.85</v>
      </c>
      <c r="AC597" s="11">
        <v>57857.23</v>
      </c>
      <c r="AD597" s="11"/>
      <c r="AE597" s="4"/>
      <c r="AF597" s="4"/>
    </row>
    <row r="598" spans="1:32">
      <c r="A598" s="56"/>
      <c r="B598" s="11"/>
      <c r="C598" s="11" t="s">
        <v>420</v>
      </c>
      <c r="D598" s="11"/>
      <c r="E598" s="11" t="s">
        <v>418</v>
      </c>
      <c r="F598" s="11">
        <v>470360</v>
      </c>
      <c r="G598" s="11"/>
      <c r="H598" s="11"/>
      <c r="I598" s="11"/>
      <c r="J598" s="11">
        <v>88562.860000000044</v>
      </c>
      <c r="K598" s="11"/>
      <c r="M598" s="11">
        <v>587</v>
      </c>
      <c r="N598" s="70"/>
      <c r="P598" s="201">
        <f t="shared" si="34"/>
        <v>150.87369676320279</v>
      </c>
      <c r="Q598" s="201"/>
      <c r="R598" s="201"/>
      <c r="S598" s="201"/>
      <c r="T598" s="201">
        <f t="shared" si="35"/>
        <v>801.29471890971035</v>
      </c>
      <c r="U598" s="11"/>
      <c r="V598" s="11"/>
      <c r="W598" s="11"/>
      <c r="Y598" s="11">
        <v>88562.860000000044</v>
      </c>
      <c r="Z598" s="11">
        <f t="shared" ref="Z598:Z620" si="36">ROUND($Z$629*Y598/$Y$629,2)</f>
        <v>111753.88</v>
      </c>
      <c r="AB598" s="11">
        <f t="shared" ref="AB598:AB620" si="37">ROUND($AB$629*Y598/$Y$629,2)</f>
        <v>56497.19</v>
      </c>
      <c r="AC598" s="11">
        <v>132969.54999999999</v>
      </c>
      <c r="AD598" s="11"/>
      <c r="AE598" s="4"/>
      <c r="AF598" s="4"/>
    </row>
    <row r="599" spans="1:32">
      <c r="A599" s="56"/>
      <c r="B599" s="11"/>
      <c r="C599" s="11" t="s">
        <v>371</v>
      </c>
      <c r="D599" s="11"/>
      <c r="E599" s="11" t="s">
        <v>323</v>
      </c>
      <c r="F599" s="11">
        <v>2646</v>
      </c>
      <c r="G599" s="11"/>
      <c r="H599" s="11"/>
      <c r="I599" s="11"/>
      <c r="J599" s="11">
        <v>445.08</v>
      </c>
      <c r="K599" s="11"/>
      <c r="M599" s="11">
        <v>6</v>
      </c>
      <c r="N599" s="70"/>
      <c r="P599" s="201">
        <f t="shared" ref="P599:P621" si="38">J599/M599</f>
        <v>74.179999999999993</v>
      </c>
      <c r="Q599" s="201"/>
      <c r="R599" s="201"/>
      <c r="S599" s="201"/>
      <c r="T599" s="201">
        <f t="shared" ref="T599:T621" si="39">F599/M599</f>
        <v>441</v>
      </c>
      <c r="U599" s="11"/>
      <c r="V599" s="11"/>
      <c r="W599" s="11"/>
      <c r="Y599" s="11">
        <v>445.08</v>
      </c>
      <c r="Z599" s="11">
        <f t="shared" si="36"/>
        <v>561.63</v>
      </c>
      <c r="AB599" s="11">
        <f t="shared" si="37"/>
        <v>283.93</v>
      </c>
      <c r="AC599" s="11">
        <v>668.25</v>
      </c>
      <c r="AD599" s="11"/>
      <c r="AE599" s="4"/>
      <c r="AF599" s="4"/>
    </row>
    <row r="600" spans="1:32">
      <c r="A600" s="56"/>
      <c r="B600" s="11"/>
      <c r="C600" s="11" t="s">
        <v>371</v>
      </c>
      <c r="D600" s="11"/>
      <c r="E600" s="11" t="s">
        <v>372</v>
      </c>
      <c r="F600" s="11">
        <v>360051</v>
      </c>
      <c r="G600" s="11"/>
      <c r="H600" s="11"/>
      <c r="I600" s="11"/>
      <c r="J600" s="11">
        <v>64146.24000000002</v>
      </c>
      <c r="K600" s="11"/>
      <c r="M600" s="11">
        <v>386</v>
      </c>
      <c r="N600" s="70"/>
      <c r="P600" s="201">
        <f t="shared" si="38"/>
        <v>166.18196891191715</v>
      </c>
      <c r="Q600" s="201"/>
      <c r="R600" s="201"/>
      <c r="S600" s="201"/>
      <c r="T600" s="201">
        <f t="shared" si="39"/>
        <v>932.77461139896377</v>
      </c>
      <c r="U600" s="11"/>
      <c r="V600" s="11"/>
      <c r="W600" s="11"/>
      <c r="Y600" s="11">
        <v>64146.24000000002</v>
      </c>
      <c r="Z600" s="11">
        <f t="shared" si="36"/>
        <v>80943.539999999994</v>
      </c>
      <c r="AB600" s="11">
        <f t="shared" si="37"/>
        <v>40921.019999999997</v>
      </c>
      <c r="AC600" s="11">
        <v>96310.09</v>
      </c>
      <c r="AD600" s="11"/>
      <c r="AE600" s="4"/>
      <c r="AF600" s="4"/>
    </row>
    <row r="601" spans="1:32">
      <c r="A601" s="56"/>
      <c r="B601" s="11"/>
      <c r="C601" s="11" t="s">
        <v>375</v>
      </c>
      <c r="D601" s="11"/>
      <c r="E601" s="11" t="s">
        <v>374</v>
      </c>
      <c r="F601" s="11">
        <v>1946551</v>
      </c>
      <c r="G601" s="11"/>
      <c r="H601" s="11"/>
      <c r="I601" s="11"/>
      <c r="J601" s="11">
        <v>386845.10999999975</v>
      </c>
      <c r="K601" s="11"/>
      <c r="M601" s="11">
        <v>7335</v>
      </c>
      <c r="N601" s="70"/>
      <c r="P601" s="201">
        <f t="shared" si="38"/>
        <v>52.73961963190181</v>
      </c>
      <c r="Q601" s="201"/>
      <c r="R601" s="201"/>
      <c r="S601" s="201"/>
      <c r="T601" s="201">
        <f t="shared" si="39"/>
        <v>265.37845944103611</v>
      </c>
      <c r="U601" s="11"/>
      <c r="V601" s="11"/>
      <c r="W601" s="11"/>
      <c r="Y601" s="11">
        <v>386845.10999999975</v>
      </c>
      <c r="Z601" s="11">
        <f t="shared" si="36"/>
        <v>488144.15</v>
      </c>
      <c r="AB601" s="11">
        <f t="shared" si="37"/>
        <v>246781.34</v>
      </c>
      <c r="AC601" s="11">
        <v>580814.81000000006</v>
      </c>
      <c r="AD601" s="11"/>
      <c r="AE601" s="4"/>
      <c r="AF601" s="4"/>
    </row>
    <row r="602" spans="1:32">
      <c r="A602" s="56"/>
      <c r="B602" s="11"/>
      <c r="C602" s="11" t="s">
        <v>376</v>
      </c>
      <c r="D602" s="11"/>
      <c r="E602" s="11" t="s">
        <v>1364</v>
      </c>
      <c r="F602" s="11">
        <v>160</v>
      </c>
      <c r="G602" s="11"/>
      <c r="H602" s="11"/>
      <c r="I602" s="11"/>
      <c r="J602" s="11">
        <v>34.94</v>
      </c>
      <c r="K602" s="11"/>
      <c r="M602" s="11">
        <v>1</v>
      </c>
      <c r="N602" s="70"/>
      <c r="P602" s="201">
        <f t="shared" si="38"/>
        <v>34.94</v>
      </c>
      <c r="Q602" s="201"/>
      <c r="R602" s="201"/>
      <c r="S602" s="201"/>
      <c r="T602" s="201">
        <f t="shared" si="39"/>
        <v>160</v>
      </c>
      <c r="U602" s="11"/>
      <c r="V602" s="11"/>
      <c r="W602" s="11"/>
      <c r="Y602" s="11">
        <v>34.94</v>
      </c>
      <c r="Z602" s="11">
        <f t="shared" si="36"/>
        <v>44.09</v>
      </c>
      <c r="AB602" s="11">
        <f t="shared" si="37"/>
        <v>22.29</v>
      </c>
      <c r="AC602" s="11">
        <v>52.46</v>
      </c>
      <c r="AD602" s="11"/>
      <c r="AE602" s="4"/>
      <c r="AF602" s="4"/>
    </row>
    <row r="603" spans="1:32">
      <c r="A603" s="56"/>
      <c r="B603" s="11"/>
      <c r="C603" s="11" t="s">
        <v>376</v>
      </c>
      <c r="D603" s="11"/>
      <c r="E603" s="11" t="s">
        <v>374</v>
      </c>
      <c r="F603" s="11">
        <v>1471531</v>
      </c>
      <c r="G603" s="11"/>
      <c r="H603" s="11"/>
      <c r="I603" s="11"/>
      <c r="J603" s="11">
        <v>297898.43000000133</v>
      </c>
      <c r="K603" s="11"/>
      <c r="M603" s="11">
        <v>6075</v>
      </c>
      <c r="N603" s="70"/>
      <c r="P603" s="201">
        <f t="shared" si="38"/>
        <v>49.036778600823261</v>
      </c>
      <c r="Q603" s="201"/>
      <c r="R603" s="201"/>
      <c r="S603" s="201"/>
      <c r="T603" s="201">
        <f t="shared" si="39"/>
        <v>242.22732510288066</v>
      </c>
      <c r="U603" s="11"/>
      <c r="V603" s="11"/>
      <c r="W603" s="11"/>
      <c r="Y603" s="11">
        <v>297898.43000000133</v>
      </c>
      <c r="Z603" s="11">
        <f t="shared" si="36"/>
        <v>375905.94</v>
      </c>
      <c r="AB603" s="11">
        <f t="shared" si="37"/>
        <v>190039.3</v>
      </c>
      <c r="AC603" s="11">
        <v>447268.98</v>
      </c>
      <c r="AD603" s="11"/>
      <c r="AE603" s="4"/>
      <c r="AF603" s="4"/>
    </row>
    <row r="604" spans="1:32">
      <c r="A604" s="56"/>
      <c r="B604" s="11"/>
      <c r="C604" s="11" t="s">
        <v>303</v>
      </c>
      <c r="D604" s="11"/>
      <c r="E604" s="11" t="s">
        <v>212</v>
      </c>
      <c r="F604" s="11">
        <v>5529</v>
      </c>
      <c r="G604" s="11"/>
      <c r="H604" s="11"/>
      <c r="I604" s="11"/>
      <c r="J604" s="11">
        <v>1062.79</v>
      </c>
      <c r="K604" s="11"/>
      <c r="M604" s="11">
        <v>6</v>
      </c>
      <c r="N604" s="70"/>
      <c r="P604" s="201">
        <f t="shared" si="38"/>
        <v>177.13166666666666</v>
      </c>
      <c r="Q604" s="201"/>
      <c r="R604" s="201"/>
      <c r="S604" s="201"/>
      <c r="T604" s="201">
        <f t="shared" si="39"/>
        <v>921.5</v>
      </c>
      <c r="U604" s="11"/>
      <c r="V604" s="11"/>
      <c r="W604" s="11"/>
      <c r="Y604" s="11">
        <v>1062.79</v>
      </c>
      <c r="Z604" s="11">
        <f t="shared" si="36"/>
        <v>1341.09</v>
      </c>
      <c r="AB604" s="11">
        <f t="shared" si="37"/>
        <v>677.99</v>
      </c>
      <c r="AC604" s="11">
        <v>1595.69</v>
      </c>
      <c r="AD604" s="11"/>
      <c r="AE604" s="4"/>
      <c r="AF604" s="4"/>
    </row>
    <row r="605" spans="1:32">
      <c r="A605" s="56"/>
      <c r="B605" s="11"/>
      <c r="C605" s="11" t="s">
        <v>303</v>
      </c>
      <c r="D605" s="11"/>
      <c r="E605" s="11" t="s">
        <v>233</v>
      </c>
      <c r="F605" s="11">
        <v>1476</v>
      </c>
      <c r="G605" s="11"/>
      <c r="H605" s="11"/>
      <c r="I605" s="11"/>
      <c r="J605" s="11">
        <v>279.17</v>
      </c>
      <c r="K605" s="11"/>
      <c r="M605" s="11">
        <v>1</v>
      </c>
      <c r="N605" s="70"/>
      <c r="P605" s="201">
        <f t="shared" si="38"/>
        <v>279.17</v>
      </c>
      <c r="Q605" s="201"/>
      <c r="R605" s="201"/>
      <c r="S605" s="201"/>
      <c r="T605" s="201">
        <f t="shared" si="39"/>
        <v>1476</v>
      </c>
      <c r="U605" s="11"/>
      <c r="V605" s="11"/>
      <c r="W605" s="11"/>
      <c r="Y605" s="11">
        <v>279.17</v>
      </c>
      <c r="Z605" s="11">
        <f t="shared" si="36"/>
        <v>352.27</v>
      </c>
      <c r="AB605" s="11">
        <f t="shared" si="37"/>
        <v>178.09</v>
      </c>
      <c r="AC605" s="11">
        <v>419.15</v>
      </c>
      <c r="AD605" s="11"/>
      <c r="AE605" s="4"/>
      <c r="AF605" s="4"/>
    </row>
    <row r="606" spans="1:32">
      <c r="A606" s="56"/>
      <c r="B606" s="11"/>
      <c r="C606" s="11" t="s">
        <v>303</v>
      </c>
      <c r="D606" s="11"/>
      <c r="E606" s="11" t="s">
        <v>301</v>
      </c>
      <c r="F606" s="11">
        <v>7521673</v>
      </c>
      <c r="G606" s="11"/>
      <c r="H606" s="11"/>
      <c r="I606" s="11"/>
      <c r="J606" s="11">
        <v>1394959.2700000019</v>
      </c>
      <c r="K606" s="11"/>
      <c r="M606" s="11">
        <v>14565</v>
      </c>
      <c r="N606" s="70"/>
      <c r="P606" s="201">
        <f t="shared" si="38"/>
        <v>95.774752488843248</v>
      </c>
      <c r="Q606" s="201"/>
      <c r="R606" s="201"/>
      <c r="S606" s="201"/>
      <c r="T606" s="201">
        <f t="shared" si="39"/>
        <v>516.42107792653621</v>
      </c>
      <c r="U606" s="11"/>
      <c r="V606" s="11"/>
      <c r="W606" s="11"/>
      <c r="Y606" s="11">
        <v>1394959.2700000019</v>
      </c>
      <c r="Z606" s="11">
        <f t="shared" si="36"/>
        <v>1760242.5</v>
      </c>
      <c r="AB606" s="11">
        <f t="shared" si="37"/>
        <v>889890.85</v>
      </c>
      <c r="AC606" s="11">
        <v>2094411.89</v>
      </c>
      <c r="AD606" s="11"/>
      <c r="AE606" s="4"/>
      <c r="AF606" s="4"/>
    </row>
    <row r="607" spans="1:32">
      <c r="A607" s="56"/>
      <c r="B607" s="11"/>
      <c r="C607" s="11" t="s">
        <v>303</v>
      </c>
      <c r="D607" s="11"/>
      <c r="E607" s="11" t="s">
        <v>308</v>
      </c>
      <c r="F607" s="11">
        <v>187</v>
      </c>
      <c r="G607" s="11"/>
      <c r="H607" s="11"/>
      <c r="I607" s="11"/>
      <c r="J607" s="11">
        <v>40.159999999999997</v>
      </c>
      <c r="K607" s="11"/>
      <c r="M607" s="11">
        <v>1</v>
      </c>
      <c r="N607" s="70"/>
      <c r="P607" s="201">
        <f t="shared" si="38"/>
        <v>40.159999999999997</v>
      </c>
      <c r="Q607" s="201"/>
      <c r="R607" s="201"/>
      <c r="S607" s="201"/>
      <c r="T607" s="201">
        <f t="shared" si="39"/>
        <v>187</v>
      </c>
      <c r="U607" s="11"/>
      <c r="V607" s="11"/>
      <c r="W607" s="11"/>
      <c r="Y607" s="11">
        <v>40.159999999999997</v>
      </c>
      <c r="Z607" s="11">
        <f t="shared" si="36"/>
        <v>50.68</v>
      </c>
      <c r="AB607" s="11">
        <f t="shared" si="37"/>
        <v>25.62</v>
      </c>
      <c r="AC607" s="11">
        <v>60.3</v>
      </c>
      <c r="AD607" s="11"/>
      <c r="AE607" s="4"/>
      <c r="AF607" s="4"/>
    </row>
    <row r="608" spans="1:32">
      <c r="A608" s="56"/>
      <c r="B608" s="11"/>
      <c r="C608" s="11" t="s">
        <v>435</v>
      </c>
      <c r="D608" s="11"/>
      <c r="E608" s="11" t="s">
        <v>400</v>
      </c>
      <c r="F608" s="11">
        <v>2110</v>
      </c>
      <c r="G608" s="11"/>
      <c r="H608" s="11"/>
      <c r="I608" s="11"/>
      <c r="J608" s="11">
        <v>402.74</v>
      </c>
      <c r="K608" s="11"/>
      <c r="M608" s="11">
        <v>2</v>
      </c>
      <c r="N608" s="70"/>
      <c r="P608" s="201">
        <f t="shared" si="38"/>
        <v>201.37</v>
      </c>
      <c r="Q608" s="201"/>
      <c r="R608" s="201"/>
      <c r="S608" s="201"/>
      <c r="T608" s="201">
        <f t="shared" si="39"/>
        <v>1055</v>
      </c>
      <c r="U608" s="11"/>
      <c r="V608" s="11"/>
      <c r="W608" s="11"/>
      <c r="Y608" s="11">
        <v>402.74</v>
      </c>
      <c r="Z608" s="11">
        <f t="shared" si="36"/>
        <v>508.2</v>
      </c>
      <c r="AB608" s="11">
        <f t="shared" si="37"/>
        <v>256.92</v>
      </c>
      <c r="AC608" s="11">
        <v>604.67999999999995</v>
      </c>
      <c r="AD608" s="11"/>
      <c r="AE608" s="4"/>
      <c r="AF608" s="4"/>
    </row>
    <row r="609" spans="1:32">
      <c r="A609" s="56"/>
      <c r="B609" s="11"/>
      <c r="C609" s="11" t="s">
        <v>435</v>
      </c>
      <c r="D609" s="11"/>
      <c r="E609" s="11" t="s">
        <v>433</v>
      </c>
      <c r="F609" s="11">
        <v>296225</v>
      </c>
      <c r="G609" s="11"/>
      <c r="H609" s="11"/>
      <c r="I609" s="11"/>
      <c r="J609" s="11">
        <v>55032.85000000002</v>
      </c>
      <c r="K609" s="11"/>
      <c r="M609" s="11">
        <v>409</v>
      </c>
      <c r="N609" s="70"/>
      <c r="P609" s="201">
        <f t="shared" si="38"/>
        <v>134.55464547677266</v>
      </c>
      <c r="Q609" s="201"/>
      <c r="R609" s="201"/>
      <c r="S609" s="201"/>
      <c r="T609" s="201">
        <f t="shared" si="39"/>
        <v>724.26650366748163</v>
      </c>
      <c r="U609" s="11"/>
      <c r="V609" s="11"/>
      <c r="W609" s="11"/>
      <c r="Y609" s="11">
        <v>55032.85000000002</v>
      </c>
      <c r="Z609" s="11">
        <f t="shared" si="36"/>
        <v>69443.72</v>
      </c>
      <c r="AB609" s="11">
        <f t="shared" si="37"/>
        <v>35107.279999999999</v>
      </c>
      <c r="AC609" s="11">
        <v>82627.11</v>
      </c>
      <c r="AD609" s="11"/>
      <c r="AE609" s="4"/>
      <c r="AF609" s="4"/>
    </row>
    <row r="610" spans="1:32">
      <c r="A610" s="56"/>
      <c r="B610" s="11"/>
      <c r="C610" s="11" t="s">
        <v>1396</v>
      </c>
      <c r="D610" s="11"/>
      <c r="E610" s="11" t="s">
        <v>278</v>
      </c>
      <c r="F610" s="11">
        <v>1271</v>
      </c>
      <c r="G610" s="11"/>
      <c r="H610" s="11"/>
      <c r="I610" s="11"/>
      <c r="J610" s="11">
        <v>252.64000000000001</v>
      </c>
      <c r="K610" s="11"/>
      <c r="M610" s="11">
        <v>3</v>
      </c>
      <c r="N610" s="70"/>
      <c r="P610" s="201">
        <f t="shared" si="38"/>
        <v>84.213333333333338</v>
      </c>
      <c r="Q610" s="201"/>
      <c r="R610" s="201"/>
      <c r="S610" s="201"/>
      <c r="T610" s="201">
        <f t="shared" si="39"/>
        <v>423.66666666666669</v>
      </c>
      <c r="U610" s="11"/>
      <c r="V610" s="11"/>
      <c r="W610" s="11"/>
      <c r="Y610" s="11">
        <v>252.64000000000001</v>
      </c>
      <c r="Z610" s="11">
        <f t="shared" si="36"/>
        <v>318.8</v>
      </c>
      <c r="AB610" s="11">
        <f t="shared" si="37"/>
        <v>161.16999999999999</v>
      </c>
      <c r="AC610" s="11">
        <v>379.32</v>
      </c>
      <c r="AD610" s="11"/>
      <c r="AE610" s="4"/>
      <c r="AF610" s="4"/>
    </row>
    <row r="611" spans="1:32">
      <c r="A611" s="56"/>
      <c r="B611" s="11"/>
      <c r="C611" s="11" t="s">
        <v>1396</v>
      </c>
      <c r="D611" s="11"/>
      <c r="E611" s="11" t="s">
        <v>306</v>
      </c>
      <c r="F611" s="11">
        <v>213517</v>
      </c>
      <c r="G611" s="11"/>
      <c r="H611" s="11"/>
      <c r="I611" s="11"/>
      <c r="J611" s="11">
        <v>39384.870000000024</v>
      </c>
      <c r="K611" s="11"/>
      <c r="M611" s="11">
        <v>324</v>
      </c>
      <c r="N611" s="70"/>
      <c r="P611" s="201">
        <f t="shared" si="38"/>
        <v>121.55824074074081</v>
      </c>
      <c r="Q611" s="201"/>
      <c r="R611" s="201"/>
      <c r="S611" s="201"/>
      <c r="T611" s="201">
        <f t="shared" si="39"/>
        <v>659.00308641975312</v>
      </c>
      <c r="U611" s="11"/>
      <c r="V611" s="11"/>
      <c r="W611" s="11"/>
      <c r="Y611" s="11">
        <v>39384.870000000024</v>
      </c>
      <c r="Z611" s="11">
        <f t="shared" si="36"/>
        <v>49698.17</v>
      </c>
      <c r="AB611" s="11">
        <f t="shared" si="37"/>
        <v>25124.92</v>
      </c>
      <c r="AC611" s="11">
        <v>59133.01</v>
      </c>
      <c r="AD611" s="11"/>
      <c r="AE611" s="4"/>
      <c r="AF611" s="4"/>
    </row>
    <row r="612" spans="1:32">
      <c r="A612" s="56"/>
      <c r="B612" s="11"/>
      <c r="C612" s="11" t="s">
        <v>383</v>
      </c>
      <c r="D612" s="11"/>
      <c r="E612" s="11" t="s">
        <v>374</v>
      </c>
      <c r="F612" s="11">
        <v>18</v>
      </c>
      <c r="G612" s="11"/>
      <c r="H612" s="11"/>
      <c r="I612" s="11"/>
      <c r="J612" s="11">
        <v>9.6199999999999992</v>
      </c>
      <c r="K612" s="11"/>
      <c r="M612" s="11">
        <v>1</v>
      </c>
      <c r="N612" s="70"/>
      <c r="P612" s="201">
        <f t="shared" si="38"/>
        <v>9.6199999999999992</v>
      </c>
      <c r="Q612" s="201"/>
      <c r="R612" s="201"/>
      <c r="S612" s="201"/>
      <c r="T612" s="201">
        <f t="shared" si="39"/>
        <v>18</v>
      </c>
      <c r="U612" s="11"/>
      <c r="V612" s="11"/>
      <c r="W612" s="11"/>
      <c r="Y612" s="11">
        <v>9.6199999999999992</v>
      </c>
      <c r="Z612" s="11">
        <f t="shared" si="36"/>
        <v>12.14</v>
      </c>
      <c r="AB612" s="11">
        <f t="shared" si="37"/>
        <v>6.14</v>
      </c>
      <c r="AC612" s="11">
        <v>14.44</v>
      </c>
      <c r="AD612" s="11"/>
      <c r="AE612" s="4"/>
      <c r="AF612" s="4"/>
    </row>
    <row r="613" spans="1:32">
      <c r="A613" s="56"/>
      <c r="B613" s="11"/>
      <c r="C613" s="11" t="s">
        <v>383</v>
      </c>
      <c r="D613" s="11"/>
      <c r="E613" s="11" t="s">
        <v>379</v>
      </c>
      <c r="F613" s="11">
        <v>685002</v>
      </c>
      <c r="G613" s="11"/>
      <c r="H613" s="11"/>
      <c r="I613" s="11"/>
      <c r="J613" s="11">
        <v>128373.58000000032</v>
      </c>
      <c r="K613" s="11"/>
      <c r="M613" s="11">
        <v>1643</v>
      </c>
      <c r="N613" s="70"/>
      <c r="P613" s="201">
        <f t="shared" si="38"/>
        <v>78.133645769933239</v>
      </c>
      <c r="Q613" s="201"/>
      <c r="R613" s="201"/>
      <c r="S613" s="201"/>
      <c r="T613" s="201">
        <f t="shared" si="39"/>
        <v>416.92148508825318</v>
      </c>
      <c r="U613" s="11"/>
      <c r="V613" s="11"/>
      <c r="W613" s="11"/>
      <c r="Y613" s="11">
        <v>128373.58000000032</v>
      </c>
      <c r="Z613" s="11">
        <f t="shared" si="36"/>
        <v>161989.41</v>
      </c>
      <c r="AB613" s="11">
        <f t="shared" si="37"/>
        <v>81893.77</v>
      </c>
      <c r="AC613" s="11">
        <v>192741.94</v>
      </c>
      <c r="AD613" s="11"/>
      <c r="AE613" s="4"/>
      <c r="AF613" s="4"/>
    </row>
    <row r="614" spans="1:32">
      <c r="A614" s="56"/>
      <c r="B614" s="11"/>
      <c r="C614" s="11" t="s">
        <v>1302</v>
      </c>
      <c r="D614" s="11"/>
      <c r="E614" s="11" t="s">
        <v>1285</v>
      </c>
      <c r="F614" s="11">
        <v>333</v>
      </c>
      <c r="G614" s="11"/>
      <c r="H614" s="11"/>
      <c r="I614" s="11"/>
      <c r="J614" s="11">
        <v>72.3</v>
      </c>
      <c r="K614" s="11"/>
      <c r="M614" s="11">
        <v>2</v>
      </c>
      <c r="N614" s="70"/>
      <c r="P614" s="201">
        <f t="shared" si="38"/>
        <v>36.15</v>
      </c>
      <c r="Q614" s="201"/>
      <c r="R614" s="201"/>
      <c r="S614" s="201"/>
      <c r="T614" s="201">
        <f t="shared" si="39"/>
        <v>166.5</v>
      </c>
      <c r="U614" s="11"/>
      <c r="V614" s="11"/>
      <c r="W614" s="11"/>
      <c r="Y614" s="11">
        <v>72.3</v>
      </c>
      <c r="Z614" s="11">
        <f t="shared" si="36"/>
        <v>91.23</v>
      </c>
      <c r="AB614" s="11">
        <f t="shared" si="37"/>
        <v>46.12</v>
      </c>
      <c r="AC614" s="11">
        <v>108.55</v>
      </c>
      <c r="AD614" s="11"/>
      <c r="AE614" s="4"/>
      <c r="AF614" s="4"/>
    </row>
    <row r="615" spans="1:32">
      <c r="A615" s="56"/>
      <c r="B615" s="11"/>
      <c r="C615" s="11" t="s">
        <v>1397</v>
      </c>
      <c r="D615" s="11"/>
      <c r="E615" s="11" t="s">
        <v>220</v>
      </c>
      <c r="F615" s="11">
        <v>8042</v>
      </c>
      <c r="G615" s="11"/>
      <c r="H615" s="11"/>
      <c r="I615" s="11"/>
      <c r="J615" s="11">
        <v>1530.38</v>
      </c>
      <c r="K615" s="11"/>
      <c r="M615" s="11">
        <v>7</v>
      </c>
      <c r="N615" s="70"/>
      <c r="P615" s="201">
        <f t="shared" si="38"/>
        <v>218.62571428571431</v>
      </c>
      <c r="Q615" s="201"/>
      <c r="R615" s="201"/>
      <c r="S615" s="201"/>
      <c r="T615" s="201">
        <f t="shared" si="39"/>
        <v>1148.8571428571429</v>
      </c>
      <c r="U615" s="11"/>
      <c r="V615" s="11"/>
      <c r="W615" s="11"/>
      <c r="Y615" s="11">
        <v>1530.38</v>
      </c>
      <c r="Z615" s="11">
        <f t="shared" si="36"/>
        <v>1931.12</v>
      </c>
      <c r="AB615" s="11">
        <f t="shared" si="37"/>
        <v>976.28</v>
      </c>
      <c r="AC615" s="11">
        <v>2297.73</v>
      </c>
      <c r="AD615" s="11"/>
      <c r="AE615" s="4"/>
      <c r="AF615" s="4"/>
    </row>
    <row r="616" spans="1:32">
      <c r="A616" s="56"/>
      <c r="B616" s="11"/>
      <c r="C616" s="11" t="s">
        <v>309</v>
      </c>
      <c r="D616" s="11"/>
      <c r="E616" s="11" t="s">
        <v>301</v>
      </c>
      <c r="F616" s="11">
        <v>199</v>
      </c>
      <c r="G616" s="11"/>
      <c r="H616" s="11"/>
      <c r="I616" s="11"/>
      <c r="J616" s="11">
        <v>43.17</v>
      </c>
      <c r="K616" s="11"/>
      <c r="M616" s="11">
        <v>1</v>
      </c>
      <c r="N616" s="70"/>
      <c r="P616" s="201">
        <f t="shared" si="38"/>
        <v>43.17</v>
      </c>
      <c r="Q616" s="201"/>
      <c r="R616" s="201"/>
      <c r="S616" s="201"/>
      <c r="T616" s="201">
        <f t="shared" si="39"/>
        <v>199</v>
      </c>
      <c r="U616" s="11"/>
      <c r="V616" s="11"/>
      <c r="W616" s="11"/>
      <c r="Y616" s="11">
        <v>43.17</v>
      </c>
      <c r="Z616" s="11">
        <f t="shared" si="36"/>
        <v>54.47</v>
      </c>
      <c r="AB616" s="11">
        <f t="shared" si="37"/>
        <v>27.54</v>
      </c>
      <c r="AC616" s="11">
        <v>64.819999999999993</v>
      </c>
      <c r="AD616" s="11"/>
      <c r="AE616" s="4"/>
      <c r="AF616" s="4"/>
    </row>
    <row r="617" spans="1:32">
      <c r="A617" s="56"/>
      <c r="B617" s="11"/>
      <c r="C617" s="11" t="s">
        <v>309</v>
      </c>
      <c r="D617" s="11"/>
      <c r="E617" s="11" t="s">
        <v>306</v>
      </c>
      <c r="F617" s="11">
        <v>406</v>
      </c>
      <c r="G617" s="11"/>
      <c r="H617" s="11"/>
      <c r="I617" s="11"/>
      <c r="J617" s="11">
        <v>80.97</v>
      </c>
      <c r="K617" s="11"/>
      <c r="M617" s="11">
        <v>1</v>
      </c>
      <c r="N617" s="70"/>
      <c r="P617" s="201">
        <f t="shared" si="38"/>
        <v>80.97</v>
      </c>
      <c r="Q617" s="201"/>
      <c r="R617" s="201"/>
      <c r="S617" s="201"/>
      <c r="T617" s="201">
        <f t="shared" si="39"/>
        <v>406</v>
      </c>
      <c r="U617" s="11"/>
      <c r="V617" s="11"/>
      <c r="W617" s="11"/>
      <c r="Y617" s="11">
        <v>80.97</v>
      </c>
      <c r="Z617" s="11">
        <f t="shared" si="36"/>
        <v>102.17</v>
      </c>
      <c r="AB617" s="11">
        <f t="shared" si="37"/>
        <v>51.65</v>
      </c>
      <c r="AC617" s="11">
        <v>121.57</v>
      </c>
      <c r="AD617" s="11"/>
      <c r="AE617" s="4"/>
      <c r="AF617" s="4"/>
    </row>
    <row r="618" spans="1:32">
      <c r="A618" s="56"/>
      <c r="B618" s="11"/>
      <c r="C618" s="11" t="s">
        <v>309</v>
      </c>
      <c r="D618" s="11"/>
      <c r="E618" s="11" t="s">
        <v>1285</v>
      </c>
      <c r="F618" s="11">
        <v>1050</v>
      </c>
      <c r="G618" s="11"/>
      <c r="H618" s="11"/>
      <c r="I618" s="11"/>
      <c r="J618" s="11">
        <v>210.66</v>
      </c>
      <c r="K618" s="11"/>
      <c r="M618" s="11">
        <v>3</v>
      </c>
      <c r="N618" s="70"/>
      <c r="P618" s="201">
        <f t="shared" si="38"/>
        <v>70.22</v>
      </c>
      <c r="Q618" s="201"/>
      <c r="R618" s="201"/>
      <c r="S618" s="201"/>
      <c r="T618" s="201">
        <f t="shared" si="39"/>
        <v>350</v>
      </c>
      <c r="U618" s="11"/>
      <c r="V618" s="11"/>
      <c r="W618" s="11"/>
      <c r="Y618" s="11">
        <v>210.66</v>
      </c>
      <c r="Z618" s="11">
        <f t="shared" si="36"/>
        <v>265.82</v>
      </c>
      <c r="AB618" s="11">
        <f t="shared" si="37"/>
        <v>134.38999999999999</v>
      </c>
      <c r="AC618" s="11">
        <v>316.29000000000002</v>
      </c>
      <c r="AD618" s="11"/>
      <c r="AE618" s="4"/>
      <c r="AF618" s="4"/>
    </row>
    <row r="619" spans="1:32">
      <c r="A619" s="56"/>
      <c r="B619" s="11"/>
      <c r="C619" s="11" t="s">
        <v>309</v>
      </c>
      <c r="D619" s="11"/>
      <c r="E619" s="11" t="s">
        <v>308</v>
      </c>
      <c r="F619" s="11">
        <v>2149949</v>
      </c>
      <c r="G619" s="11"/>
      <c r="H619" s="11"/>
      <c r="I619" s="11"/>
      <c r="J619" s="11">
        <v>393159.59999999969</v>
      </c>
      <c r="K619" s="11"/>
      <c r="M619" s="11">
        <v>3093</v>
      </c>
      <c r="N619" s="70"/>
      <c r="P619" s="201">
        <f t="shared" si="38"/>
        <v>127.11270611057216</v>
      </c>
      <c r="Q619" s="201"/>
      <c r="R619" s="201"/>
      <c r="S619" s="201"/>
      <c r="T619" s="201">
        <f t="shared" si="39"/>
        <v>695.10151956029745</v>
      </c>
      <c r="U619" s="11"/>
      <c r="V619" s="11"/>
      <c r="W619" s="11"/>
      <c r="Y619" s="11">
        <v>393159.59999999969</v>
      </c>
      <c r="Z619" s="11">
        <f t="shared" si="36"/>
        <v>496112.15</v>
      </c>
      <c r="AB619" s="11">
        <f t="shared" si="37"/>
        <v>250809.57</v>
      </c>
      <c r="AC619" s="11">
        <v>590295.47</v>
      </c>
      <c r="AD619" s="11"/>
      <c r="AE619" s="4"/>
      <c r="AF619" s="4"/>
    </row>
    <row r="620" spans="1:32">
      <c r="A620" s="56"/>
      <c r="B620" s="11"/>
      <c r="C620" s="11" t="s">
        <v>1398</v>
      </c>
      <c r="D620" s="11"/>
      <c r="E620" s="11" t="s">
        <v>284</v>
      </c>
      <c r="F620" s="11">
        <v>3759</v>
      </c>
      <c r="G620" s="11"/>
      <c r="H620" s="11"/>
      <c r="I620" s="11"/>
      <c r="J620" s="11">
        <v>733.79000000000008</v>
      </c>
      <c r="K620" s="11"/>
      <c r="M620" s="11">
        <v>7</v>
      </c>
      <c r="N620" s="70"/>
      <c r="P620" s="201">
        <f t="shared" si="38"/>
        <v>104.82714285714287</v>
      </c>
      <c r="Q620" s="201"/>
      <c r="R620" s="201"/>
      <c r="S620" s="201"/>
      <c r="T620" s="201">
        <f t="shared" si="39"/>
        <v>537</v>
      </c>
      <c r="U620" s="11"/>
      <c r="V620" s="11"/>
      <c r="W620" s="11"/>
      <c r="Y620" s="11">
        <v>733.79000000000008</v>
      </c>
      <c r="Z620" s="11">
        <f t="shared" si="36"/>
        <v>925.94</v>
      </c>
      <c r="AB620" s="11">
        <f t="shared" si="37"/>
        <v>468.11</v>
      </c>
      <c r="AC620" s="11">
        <v>1101.72</v>
      </c>
      <c r="AD620" s="11"/>
      <c r="AE620" s="4"/>
      <c r="AF620" s="4"/>
    </row>
    <row r="621" spans="1:32">
      <c r="A621" s="56"/>
      <c r="B621" s="11"/>
      <c r="C621" s="11" t="s">
        <v>1216</v>
      </c>
      <c r="D621" s="11"/>
      <c r="E621" s="11" t="s">
        <v>308</v>
      </c>
      <c r="F621" s="11">
        <v>72600</v>
      </c>
      <c r="G621" s="11"/>
      <c r="H621" s="11"/>
      <c r="I621" s="11"/>
      <c r="J621" s="11">
        <v>15615.809999999967</v>
      </c>
      <c r="K621" s="11"/>
      <c r="M621" s="11">
        <v>344</v>
      </c>
      <c r="N621" s="70"/>
      <c r="P621" s="201">
        <f t="shared" si="38"/>
        <v>45.39479651162781</v>
      </c>
      <c r="Q621" s="201"/>
      <c r="R621" s="201"/>
      <c r="S621" s="201"/>
      <c r="T621" s="201">
        <f t="shared" si="39"/>
        <v>211.04651162790697</v>
      </c>
      <c r="U621" s="11"/>
      <c r="V621" s="11"/>
      <c r="W621" s="11"/>
      <c r="Y621" s="11">
        <v>15615.809999999967</v>
      </c>
      <c r="Z621" s="11">
        <f>ROUND($Z$629*Y621/$Y$629,2)</f>
        <v>19704.96</v>
      </c>
      <c r="AB621" s="11">
        <f>ROUND($AB$629*Y621/$Y$629,2)</f>
        <v>9961.84</v>
      </c>
      <c r="AC621" s="11">
        <v>23445.8</v>
      </c>
      <c r="AD621" s="11"/>
      <c r="AE621" s="4"/>
      <c r="AF621" s="4"/>
    </row>
    <row r="622" spans="1:32">
      <c r="A622" s="56"/>
      <c r="B622" s="11"/>
      <c r="C622" s="11"/>
      <c r="D622" s="11"/>
      <c r="E622" s="11"/>
      <c r="F622" s="11"/>
      <c r="G622" s="11"/>
      <c r="H622" s="11"/>
      <c r="I622" s="11"/>
      <c r="J622" s="11"/>
      <c r="K622" s="11"/>
      <c r="M622" s="11"/>
      <c r="N622" s="70"/>
      <c r="P622" s="201"/>
      <c r="Q622" s="201"/>
      <c r="R622" s="201"/>
      <c r="S622" s="201"/>
      <c r="T622" s="201"/>
      <c r="U622" s="11"/>
      <c r="V622" s="11"/>
      <c r="W622" s="11"/>
      <c r="Y622" s="11"/>
      <c r="Z622" s="11"/>
      <c r="AB622" s="11"/>
      <c r="AC622" s="11"/>
      <c r="AD622" s="11"/>
      <c r="AE622" s="4"/>
      <c r="AF622" s="4"/>
    </row>
    <row r="623" spans="1:32">
      <c r="A623" s="56"/>
      <c r="B623" s="11"/>
      <c r="C623" s="11"/>
      <c r="D623" s="11"/>
      <c r="E623" s="11"/>
      <c r="F623" s="11"/>
      <c r="G623" s="11"/>
      <c r="H623" s="11"/>
      <c r="I623" s="11"/>
      <c r="J623" s="11"/>
      <c r="K623" s="11"/>
      <c r="M623" s="11"/>
      <c r="N623" s="70"/>
      <c r="P623" s="201"/>
      <c r="Q623" s="201"/>
      <c r="R623" s="201"/>
      <c r="S623" s="201"/>
      <c r="T623" s="201"/>
      <c r="U623" s="11"/>
      <c r="V623" s="11"/>
      <c r="W623" s="11"/>
      <c r="Y623" s="11"/>
      <c r="Z623" s="11"/>
      <c r="AB623" s="11"/>
      <c r="AC623" s="11"/>
      <c r="AD623" s="11"/>
      <c r="AE623" s="4"/>
      <c r="AF623" s="4"/>
    </row>
    <row r="624" spans="1:32">
      <c r="A624" s="56"/>
      <c r="B624" s="11"/>
      <c r="C624" s="11"/>
      <c r="D624" s="11"/>
      <c r="E624" s="11"/>
      <c r="F624" s="11"/>
      <c r="G624" s="11"/>
      <c r="H624" s="11"/>
      <c r="I624" s="11"/>
      <c r="J624" s="11"/>
      <c r="K624" s="11"/>
      <c r="M624" s="11"/>
      <c r="N624" s="70"/>
      <c r="P624" s="201"/>
      <c r="Q624" s="201"/>
      <c r="R624" s="201"/>
      <c r="S624" s="201"/>
      <c r="T624" s="201"/>
      <c r="U624" s="11"/>
      <c r="V624" s="11"/>
      <c r="W624" s="11"/>
      <c r="Y624" s="11"/>
      <c r="Z624" s="11"/>
      <c r="AB624" s="11"/>
      <c r="AC624" s="11"/>
      <c r="AD624" s="11"/>
      <c r="AE624" s="4"/>
      <c r="AF624" s="4"/>
    </row>
    <row r="625" spans="1:37">
      <c r="A625" s="56"/>
      <c r="B625" s="11"/>
      <c r="C625" s="11"/>
      <c r="D625" s="11"/>
      <c r="E625" s="11"/>
      <c r="F625" s="11"/>
      <c r="G625" s="11"/>
      <c r="H625" s="11"/>
      <c r="I625" s="11"/>
      <c r="J625" s="11"/>
      <c r="K625" s="11"/>
      <c r="M625" s="11"/>
      <c r="N625" s="70"/>
      <c r="P625" s="201"/>
      <c r="Q625" s="201"/>
      <c r="R625" s="201"/>
      <c r="S625" s="201"/>
      <c r="T625" s="201"/>
      <c r="U625" s="11"/>
      <c r="V625" s="11"/>
      <c r="W625" s="11"/>
      <c r="Y625" s="11"/>
      <c r="Z625" s="11"/>
      <c r="AB625" s="11"/>
      <c r="AC625" s="11"/>
      <c r="AD625" s="11"/>
      <c r="AE625" s="4"/>
      <c r="AF625" s="4"/>
    </row>
    <row r="626" spans="1:37">
      <c r="A626" s="56"/>
      <c r="B626" s="11"/>
      <c r="C626" s="11"/>
      <c r="D626" s="11"/>
      <c r="E626" s="11"/>
      <c r="F626" s="11"/>
      <c r="G626" s="11"/>
      <c r="H626" s="11"/>
      <c r="I626" s="11"/>
      <c r="J626" s="11"/>
      <c r="K626" s="11"/>
      <c r="M626" s="11"/>
      <c r="N626" s="70"/>
      <c r="P626" s="201"/>
      <c r="Q626" s="201"/>
      <c r="R626" s="201"/>
      <c r="S626" s="201"/>
      <c r="T626" s="201"/>
      <c r="U626" s="11"/>
      <c r="V626" s="11"/>
      <c r="W626" s="11"/>
      <c r="Y626" s="11"/>
      <c r="Z626" s="11"/>
      <c r="AB626" s="11"/>
      <c r="AC626" s="11"/>
      <c r="AD626" s="11"/>
      <c r="AE626" s="4"/>
      <c r="AF626" s="4"/>
    </row>
    <row r="627" spans="1:37">
      <c r="A627" s="56"/>
      <c r="B627" s="11"/>
      <c r="C627" s="11"/>
      <c r="D627" s="11"/>
      <c r="E627" s="11"/>
      <c r="F627" s="11"/>
      <c r="G627" s="11"/>
      <c r="H627" s="11"/>
      <c r="I627" s="11"/>
      <c r="J627" s="11"/>
      <c r="K627" s="11"/>
      <c r="M627" s="11"/>
      <c r="N627" s="70"/>
      <c r="P627" s="201"/>
      <c r="Q627" s="201"/>
      <c r="R627" s="201"/>
      <c r="S627" s="201"/>
      <c r="T627" s="201"/>
      <c r="U627" s="11"/>
      <c r="V627" s="11"/>
      <c r="W627" s="11"/>
      <c r="Y627" s="11"/>
      <c r="Z627" s="11"/>
      <c r="AB627" s="11"/>
      <c r="AC627" s="11"/>
      <c r="AD627" s="11"/>
      <c r="AE627" s="4"/>
      <c r="AF627" s="4"/>
    </row>
    <row r="628" spans="1:37" ht="13.8" thickBot="1">
      <c r="A628" s="56"/>
      <c r="B628" s="11"/>
      <c r="C628" s="11"/>
      <c r="D628" s="11"/>
      <c r="E628" s="11"/>
      <c r="F628" s="11"/>
      <c r="G628" s="11"/>
      <c r="H628" s="11"/>
      <c r="I628" s="11"/>
      <c r="J628" s="11"/>
      <c r="K628" s="11"/>
      <c r="M628" s="11"/>
      <c r="N628" s="70"/>
      <c r="P628" s="201"/>
      <c r="Q628" s="201"/>
      <c r="R628" s="201"/>
      <c r="S628" s="201"/>
      <c r="T628" s="201"/>
      <c r="U628" s="11"/>
      <c r="V628" s="11"/>
      <c r="W628" s="11"/>
      <c r="Y628" s="11"/>
      <c r="Z628" s="11"/>
      <c r="AB628" s="11"/>
      <c r="AC628" s="11"/>
      <c r="AD628" s="11"/>
      <c r="AE628" s="4"/>
      <c r="AF628" s="4"/>
    </row>
    <row r="629" spans="1:37" ht="13.8" thickBot="1">
      <c r="A629" s="56"/>
      <c r="B629" s="93" t="s">
        <v>50</v>
      </c>
      <c r="C629" s="100"/>
      <c r="D629" s="100"/>
      <c r="E629" s="100"/>
      <c r="F629" s="95">
        <f>SUM(F21:F628)</f>
        <v>259957182</v>
      </c>
      <c r="G629" s="95"/>
      <c r="H629" s="95">
        <f>SUM(H21:H628)</f>
        <v>0</v>
      </c>
      <c r="I629" s="95"/>
      <c r="J629" s="95">
        <f>SUM(J21:J628)</f>
        <v>48736711.770000011</v>
      </c>
      <c r="K629" s="95">
        <f>SUM(K21:K628)</f>
        <v>109861791</v>
      </c>
      <c r="M629" s="95">
        <f>SUM(M21:M628)</f>
        <v>504622</v>
      </c>
      <c r="N629" s="96"/>
      <c r="P629" s="353">
        <f>J629/M629</f>
        <v>96.580632176163562</v>
      </c>
      <c r="Q629" s="354" t="s">
        <v>51</v>
      </c>
      <c r="R629" s="354" t="s">
        <v>51</v>
      </c>
      <c r="S629" s="354" t="s">
        <v>51</v>
      </c>
      <c r="T629" s="354">
        <f>F629/M629</f>
        <v>515.15229617416605</v>
      </c>
      <c r="U629" s="99" t="s">
        <v>51</v>
      </c>
      <c r="V629" s="99" t="s">
        <v>51</v>
      </c>
      <c r="W629" s="101" t="s">
        <v>51</v>
      </c>
      <c r="Y629" s="97">
        <f>SUM(Y21:Y628)</f>
        <v>48736711.770000011</v>
      </c>
      <c r="Z629" s="376">
        <v>61498879</v>
      </c>
      <c r="AB629" s="11">
        <v>31090767</v>
      </c>
      <c r="AC629" s="11">
        <f>SUM(AC22:AC621)</f>
        <v>73173999.150000021</v>
      </c>
      <c r="AD629" s="96"/>
      <c r="AE629" s="4"/>
      <c r="AF629" s="4"/>
    </row>
    <row r="630" spans="1:37" s="4" customFormat="1">
      <c r="A630" s="56"/>
      <c r="J630" s="203"/>
      <c r="M630" s="51"/>
      <c r="P630" s="200"/>
      <c r="Y630" s="51"/>
      <c r="AB630" s="51"/>
      <c r="AH630" s="74"/>
      <c r="AI630" s="74"/>
      <c r="AJ630" s="74"/>
      <c r="AK630" s="74"/>
    </row>
    <row r="631" spans="1:37" ht="66">
      <c r="A631" s="56" t="s">
        <v>52</v>
      </c>
      <c r="B631" s="78" t="s">
        <v>32</v>
      </c>
      <c r="C631" s="78" t="s">
        <v>33</v>
      </c>
      <c r="D631" s="78" t="s">
        <v>34</v>
      </c>
      <c r="E631" s="78" t="s">
        <v>35</v>
      </c>
      <c r="F631" s="78" t="s">
        <v>36</v>
      </c>
      <c r="G631" s="78" t="s">
        <v>36</v>
      </c>
      <c r="H631" s="78" t="s">
        <v>37</v>
      </c>
      <c r="I631" s="78" t="s">
        <v>37</v>
      </c>
      <c r="J631" s="207" t="s">
        <v>38</v>
      </c>
      <c r="K631" s="78" t="s">
        <v>39</v>
      </c>
      <c r="L631" s="61"/>
      <c r="M631" s="50" t="s">
        <v>40</v>
      </c>
      <c r="N631" s="49" t="s">
        <v>40</v>
      </c>
      <c r="O631" s="71"/>
      <c r="P631" s="68" t="s">
        <v>41</v>
      </c>
      <c r="Q631" s="68" t="s">
        <v>41</v>
      </c>
      <c r="R631" s="68" t="s">
        <v>42</v>
      </c>
      <c r="S631" s="68" t="s">
        <v>42</v>
      </c>
      <c r="T631" s="68" t="s">
        <v>43</v>
      </c>
      <c r="U631" s="68" t="s">
        <v>43</v>
      </c>
      <c r="V631" s="68" t="s">
        <v>44</v>
      </c>
      <c r="W631" s="68" t="s">
        <v>44</v>
      </c>
      <c r="X631" s="71"/>
      <c r="Y631" s="50" t="s">
        <v>45</v>
      </c>
      <c r="Z631" s="50" t="s">
        <v>46</v>
      </c>
      <c r="AB631" s="50" t="s">
        <v>47</v>
      </c>
      <c r="AC631" s="50" t="s">
        <v>48</v>
      </c>
      <c r="AD631" s="50" t="s">
        <v>49</v>
      </c>
      <c r="AE631" s="4"/>
      <c r="AF631" s="4"/>
    </row>
    <row r="632" spans="1:37">
      <c r="A632" s="56"/>
      <c r="B632" s="197"/>
      <c r="C632" s="11" t="s">
        <v>1312</v>
      </c>
      <c r="D632" s="11"/>
      <c r="E632" s="11" t="s">
        <v>1312</v>
      </c>
      <c r="F632" s="11"/>
      <c r="G632" s="11"/>
      <c r="H632" s="11"/>
      <c r="I632" s="11"/>
      <c r="J632" s="208"/>
      <c r="K632" s="379">
        <v>97523096</v>
      </c>
      <c r="M632" s="11"/>
      <c r="N632" s="70"/>
      <c r="P632" s="198" t="e">
        <f>J632/M632</f>
        <v>#DIV/0!</v>
      </c>
      <c r="Q632" s="11"/>
      <c r="R632" s="11"/>
      <c r="S632" s="11"/>
      <c r="T632" s="201" t="e">
        <f>F632/M632</f>
        <v>#DIV/0!</v>
      </c>
      <c r="U632" s="11"/>
      <c r="V632" s="11"/>
      <c r="W632" s="11"/>
      <c r="Y632" s="186"/>
      <c r="Z632" s="377"/>
      <c r="AB632" s="186"/>
      <c r="AC632" s="186"/>
      <c r="AD632" s="186"/>
      <c r="AE632" s="4"/>
      <c r="AF632" s="4"/>
    </row>
    <row r="633" spans="1:37">
      <c r="A633" s="56"/>
      <c r="B633" s="11"/>
      <c r="C633" s="11" t="s">
        <v>311</v>
      </c>
      <c r="D633" s="11"/>
      <c r="E633" s="11" t="s">
        <v>312</v>
      </c>
      <c r="F633" s="11">
        <v>2247944</v>
      </c>
      <c r="G633" s="11"/>
      <c r="H633" s="11"/>
      <c r="I633" s="11"/>
      <c r="J633" s="208">
        <v>429766.77000000083</v>
      </c>
      <c r="K633" s="11"/>
      <c r="M633" s="11">
        <v>4462</v>
      </c>
      <c r="N633" s="70"/>
      <c r="P633" s="11"/>
      <c r="Q633" s="11"/>
      <c r="R633" s="11"/>
      <c r="S633" s="11"/>
      <c r="T633" s="11"/>
      <c r="U633" s="11"/>
      <c r="V633" s="11"/>
      <c r="W633" s="11"/>
      <c r="Y633" s="11">
        <v>429766.77000000083</v>
      </c>
      <c r="Z633" s="11">
        <f t="shared" ref="Z633:Z696" si="40">ROUND($Z$1225*Y633/$Y$1225,2)</f>
        <v>589620.39</v>
      </c>
      <c r="AB633" s="186">
        <f t="shared" ref="AB633:AB696" si="41">ROUND($AB$1225*Y633/$Y$1225,2)</f>
        <v>357091.18</v>
      </c>
      <c r="AC633" s="186">
        <v>551910.72</v>
      </c>
      <c r="AD633" s="186"/>
      <c r="AE633" s="4"/>
      <c r="AF633" s="4"/>
    </row>
    <row r="634" spans="1:37">
      <c r="A634" s="56"/>
      <c r="B634" s="11"/>
      <c r="C634" s="11" t="s">
        <v>311</v>
      </c>
      <c r="D634" s="11"/>
      <c r="E634" s="11" t="s">
        <v>192</v>
      </c>
      <c r="F634" s="11"/>
      <c r="G634" s="11"/>
      <c r="H634" s="11"/>
      <c r="I634" s="11"/>
      <c r="J634" s="208">
        <v>6.45</v>
      </c>
      <c r="K634" s="11"/>
      <c r="M634" s="11">
        <v>1</v>
      </c>
      <c r="N634" s="70"/>
      <c r="P634" s="11"/>
      <c r="Q634" s="11"/>
      <c r="R634" s="11"/>
      <c r="S634" s="11"/>
      <c r="T634" s="11"/>
      <c r="U634" s="11"/>
      <c r="V634" s="11"/>
      <c r="W634" s="11"/>
      <c r="Y634" s="11">
        <v>6.45</v>
      </c>
      <c r="Z634" s="11">
        <f t="shared" si="40"/>
        <v>8.85</v>
      </c>
      <c r="AB634" s="186">
        <f t="shared" si="41"/>
        <v>5.36</v>
      </c>
      <c r="AC634" s="186">
        <v>8.2799999999999994</v>
      </c>
      <c r="AD634" s="186"/>
      <c r="AE634" s="4"/>
      <c r="AF634" s="4"/>
    </row>
    <row r="635" spans="1:37">
      <c r="A635" s="56"/>
      <c r="B635" s="11"/>
      <c r="C635" s="11" t="s">
        <v>311</v>
      </c>
      <c r="D635" s="11"/>
      <c r="E635" s="11" t="s">
        <v>319</v>
      </c>
      <c r="F635" s="11">
        <v>95358</v>
      </c>
      <c r="G635" s="11"/>
      <c r="H635" s="11"/>
      <c r="I635" s="11"/>
      <c r="J635" s="208">
        <v>18118.530000000002</v>
      </c>
      <c r="K635" s="11"/>
      <c r="M635" s="11">
        <v>184</v>
      </c>
      <c r="N635" s="70"/>
      <c r="P635" s="11"/>
      <c r="Q635" s="11"/>
      <c r="R635" s="11"/>
      <c r="S635" s="11"/>
      <c r="T635" s="11"/>
      <c r="U635" s="11"/>
      <c r="V635" s="11"/>
      <c r="W635" s="11"/>
      <c r="Y635" s="11">
        <v>18118.530000000002</v>
      </c>
      <c r="Z635" s="11">
        <f t="shared" si="40"/>
        <v>24857.8</v>
      </c>
      <c r="AB635" s="186">
        <f t="shared" si="41"/>
        <v>15054.6</v>
      </c>
      <c r="AC635" s="186">
        <v>23267.99</v>
      </c>
      <c r="AD635" s="186"/>
      <c r="AE635" s="4"/>
      <c r="AF635" s="4"/>
    </row>
    <row r="636" spans="1:37">
      <c r="A636" s="56"/>
      <c r="B636" s="11"/>
      <c r="C636" s="11" t="s">
        <v>313</v>
      </c>
      <c r="D636" s="11"/>
      <c r="E636" s="11" t="s">
        <v>312</v>
      </c>
      <c r="F636" s="11">
        <v>477598</v>
      </c>
      <c r="G636" s="11"/>
      <c r="H636" s="11"/>
      <c r="I636" s="11"/>
      <c r="J636" s="208">
        <v>90954.889999999912</v>
      </c>
      <c r="K636" s="11"/>
      <c r="M636" s="11">
        <v>890</v>
      </c>
      <c r="N636" s="70"/>
      <c r="P636" s="11"/>
      <c r="Q636" s="11"/>
      <c r="R636" s="11"/>
      <c r="S636" s="11"/>
      <c r="T636" s="11"/>
      <c r="U636" s="11"/>
      <c r="V636" s="11"/>
      <c r="W636" s="11"/>
      <c r="Y636" s="11">
        <v>90954.889999999912</v>
      </c>
      <c r="Z636" s="11">
        <f t="shared" si="40"/>
        <v>124785.96</v>
      </c>
      <c r="AB636" s="186">
        <f t="shared" si="41"/>
        <v>75573.990000000005</v>
      </c>
      <c r="AC636" s="186">
        <v>116805.17</v>
      </c>
      <c r="AD636" s="186"/>
      <c r="AE636" s="4"/>
      <c r="AF636" s="4"/>
    </row>
    <row r="637" spans="1:37">
      <c r="A637" s="56"/>
      <c r="B637" s="11"/>
      <c r="C637" s="11" t="s">
        <v>313</v>
      </c>
      <c r="D637" s="11"/>
      <c r="E637" s="11" t="s">
        <v>319</v>
      </c>
      <c r="F637" s="11">
        <v>2305</v>
      </c>
      <c r="G637" s="11"/>
      <c r="H637" s="11"/>
      <c r="I637" s="11"/>
      <c r="J637" s="208">
        <v>446.2</v>
      </c>
      <c r="K637" s="11"/>
      <c r="M637" s="11">
        <v>2</v>
      </c>
      <c r="N637" s="70"/>
      <c r="P637" s="11"/>
      <c r="Q637" s="11"/>
      <c r="R637" s="11"/>
      <c r="S637" s="11"/>
      <c r="T637" s="11"/>
      <c r="U637" s="11"/>
      <c r="V637" s="11"/>
      <c r="W637" s="11"/>
      <c r="Y637" s="11">
        <v>446.2</v>
      </c>
      <c r="Z637" s="11">
        <f t="shared" si="40"/>
        <v>612.16999999999996</v>
      </c>
      <c r="AB637" s="186">
        <f t="shared" si="41"/>
        <v>370.75</v>
      </c>
      <c r="AC637" s="186">
        <v>573.01</v>
      </c>
      <c r="AD637" s="186"/>
      <c r="AE637" s="4"/>
      <c r="AF637" s="4"/>
    </row>
    <row r="638" spans="1:37">
      <c r="A638" s="56"/>
      <c r="B638" s="11"/>
      <c r="C638" s="11" t="s">
        <v>617</v>
      </c>
      <c r="D638" s="11"/>
      <c r="E638" s="11" t="s">
        <v>212</v>
      </c>
      <c r="F638" s="11">
        <v>323239</v>
      </c>
      <c r="G638" s="11"/>
      <c r="H638" s="11"/>
      <c r="I638" s="11"/>
      <c r="J638" s="208">
        <v>60324.309999999925</v>
      </c>
      <c r="K638" s="11"/>
      <c r="M638" s="11">
        <v>539</v>
      </c>
      <c r="N638" s="70"/>
      <c r="P638" s="11"/>
      <c r="Q638" s="11"/>
      <c r="R638" s="11"/>
      <c r="S638" s="11"/>
      <c r="T638" s="11"/>
      <c r="U638" s="11"/>
      <c r="V638" s="11"/>
      <c r="W638" s="11"/>
      <c r="Y638" s="11">
        <v>60324.309999999925</v>
      </c>
      <c r="Z638" s="11">
        <f t="shared" si="40"/>
        <v>82762.2</v>
      </c>
      <c r="AB638" s="186">
        <f t="shared" si="41"/>
        <v>50123.18</v>
      </c>
      <c r="AC638" s="186">
        <v>77469.070000000007</v>
      </c>
      <c r="AD638" s="186"/>
      <c r="AE638" s="4"/>
      <c r="AF638" s="4"/>
    </row>
    <row r="639" spans="1:37">
      <c r="A639" s="56"/>
      <c r="B639" s="11"/>
      <c r="C639" s="11" t="s">
        <v>1271</v>
      </c>
      <c r="D639" s="11"/>
      <c r="E639" s="11" t="s">
        <v>400</v>
      </c>
      <c r="F639" s="11">
        <v>14274</v>
      </c>
      <c r="G639" s="11"/>
      <c r="H639" s="11"/>
      <c r="I639" s="11"/>
      <c r="J639" s="208">
        <v>2189.6099999999997</v>
      </c>
      <c r="K639" s="11"/>
      <c r="M639" s="11">
        <v>20</v>
      </c>
      <c r="N639" s="70"/>
      <c r="P639" s="11"/>
      <c r="Q639" s="11"/>
      <c r="R639" s="11"/>
      <c r="S639" s="11"/>
      <c r="T639" s="11"/>
      <c r="U639" s="11"/>
      <c r="V639" s="11"/>
      <c r="W639" s="11"/>
      <c r="Y639" s="11">
        <v>2189.6099999999997</v>
      </c>
      <c r="Z639" s="11">
        <f t="shared" si="40"/>
        <v>3004.04</v>
      </c>
      <c r="AB639" s="186">
        <f t="shared" si="41"/>
        <v>1819.34</v>
      </c>
      <c r="AC639" s="186">
        <v>2811.92</v>
      </c>
      <c r="AD639" s="186"/>
      <c r="AE639" s="4"/>
      <c r="AF639" s="4"/>
    </row>
    <row r="640" spans="1:37">
      <c r="A640" s="56"/>
      <c r="B640" s="11"/>
      <c r="C640" s="11" t="s">
        <v>201</v>
      </c>
      <c r="D640" s="11"/>
      <c r="E640" s="11" t="s">
        <v>202</v>
      </c>
      <c r="F640" s="11">
        <v>878900</v>
      </c>
      <c r="G640" s="11"/>
      <c r="H640" s="11"/>
      <c r="I640" s="11"/>
      <c r="J640" s="208">
        <v>162621.61999999979</v>
      </c>
      <c r="K640" s="11"/>
      <c r="M640" s="11">
        <v>971</v>
      </c>
      <c r="N640" s="70"/>
      <c r="P640" s="11"/>
      <c r="Q640" s="11"/>
      <c r="R640" s="11"/>
      <c r="S640" s="11"/>
      <c r="T640" s="11"/>
      <c r="U640" s="11"/>
      <c r="V640" s="11"/>
      <c r="W640" s="11"/>
      <c r="Y640" s="11">
        <v>162621.61999999979</v>
      </c>
      <c r="Z640" s="11">
        <f t="shared" si="40"/>
        <v>223109.44</v>
      </c>
      <c r="AB640" s="186">
        <f t="shared" si="41"/>
        <v>135121.54</v>
      </c>
      <c r="AC640" s="186">
        <v>208840.29</v>
      </c>
      <c r="AD640" s="186"/>
      <c r="AE640" s="4"/>
      <c r="AF640" s="4"/>
    </row>
    <row r="641" spans="1:32">
      <c r="A641" s="56"/>
      <c r="B641" s="11"/>
      <c r="C641" s="11" t="s">
        <v>201</v>
      </c>
      <c r="D641" s="11"/>
      <c r="E641" s="11" t="s">
        <v>278</v>
      </c>
      <c r="F641" s="11">
        <v>2998</v>
      </c>
      <c r="G641" s="11"/>
      <c r="H641" s="11"/>
      <c r="I641" s="11"/>
      <c r="J641" s="208">
        <v>576.6</v>
      </c>
      <c r="K641" s="11"/>
      <c r="M641" s="11">
        <v>2</v>
      </c>
      <c r="N641" s="70"/>
      <c r="P641" s="11"/>
      <c r="Q641" s="11"/>
      <c r="R641" s="11"/>
      <c r="S641" s="11"/>
      <c r="T641" s="11"/>
      <c r="U641" s="11"/>
      <c r="V641" s="11"/>
      <c r="W641" s="11"/>
      <c r="Y641" s="11">
        <v>576.6</v>
      </c>
      <c r="Z641" s="11">
        <f t="shared" si="40"/>
        <v>791.07</v>
      </c>
      <c r="AB641" s="186">
        <f t="shared" si="41"/>
        <v>479.09</v>
      </c>
      <c r="AC641" s="186">
        <v>740.48</v>
      </c>
      <c r="AD641" s="186"/>
      <c r="AE641" s="4"/>
      <c r="AF641" s="4"/>
    </row>
    <row r="642" spans="1:32">
      <c r="A642" s="56"/>
      <c r="B642" s="11"/>
      <c r="C642" s="11" t="s">
        <v>201</v>
      </c>
      <c r="D642" s="11"/>
      <c r="E642" s="11" t="s">
        <v>400</v>
      </c>
      <c r="F642" s="11">
        <v>147</v>
      </c>
      <c r="G642" s="11"/>
      <c r="H642" s="11"/>
      <c r="I642" s="11"/>
      <c r="J642" s="208">
        <v>34.119999999999997</v>
      </c>
      <c r="K642" s="11"/>
      <c r="M642" s="11">
        <v>1</v>
      </c>
      <c r="N642" s="70"/>
      <c r="P642" s="11"/>
      <c r="Q642" s="11"/>
      <c r="R642" s="11"/>
      <c r="S642" s="11"/>
      <c r="T642" s="11"/>
      <c r="U642" s="11"/>
      <c r="V642" s="11"/>
      <c r="W642" s="11"/>
      <c r="Y642" s="11">
        <v>34.119999999999997</v>
      </c>
      <c r="Z642" s="11">
        <f t="shared" si="40"/>
        <v>46.81</v>
      </c>
      <c r="AB642" s="186">
        <f t="shared" si="41"/>
        <v>28.35</v>
      </c>
      <c r="AC642" s="186">
        <v>43.82</v>
      </c>
      <c r="AD642" s="186"/>
      <c r="AE642" s="4"/>
      <c r="AF642" s="4"/>
    </row>
    <row r="643" spans="1:32">
      <c r="A643" s="56"/>
      <c r="B643" s="11"/>
      <c r="C643" s="11" t="s">
        <v>1291</v>
      </c>
      <c r="D643" s="11"/>
      <c r="E643" s="11" t="s">
        <v>296</v>
      </c>
      <c r="F643" s="11">
        <v>20139</v>
      </c>
      <c r="G643" s="11"/>
      <c r="H643" s="11"/>
      <c r="I643" s="11"/>
      <c r="J643" s="208">
        <v>3880.3999999999992</v>
      </c>
      <c r="K643" s="11"/>
      <c r="M643" s="11">
        <v>29</v>
      </c>
      <c r="N643" s="70"/>
      <c r="P643" s="11"/>
      <c r="Q643" s="11"/>
      <c r="R643" s="11"/>
      <c r="S643" s="11"/>
      <c r="T643" s="11"/>
      <c r="U643" s="11"/>
      <c r="V643" s="11"/>
      <c r="W643" s="11"/>
      <c r="Y643" s="11">
        <v>3880.3999999999992</v>
      </c>
      <c r="Z643" s="11">
        <f t="shared" si="40"/>
        <v>5323.73</v>
      </c>
      <c r="AB643" s="186">
        <f t="shared" si="41"/>
        <v>3224.21</v>
      </c>
      <c r="AC643" s="186">
        <v>4983.25</v>
      </c>
      <c r="AD643" s="186"/>
      <c r="AE643" s="4"/>
      <c r="AF643" s="4"/>
    </row>
    <row r="644" spans="1:32">
      <c r="A644" s="56"/>
      <c r="B644" s="11"/>
      <c r="C644" s="11" t="s">
        <v>1313</v>
      </c>
      <c r="D644" s="11"/>
      <c r="E644" s="11" t="s">
        <v>353</v>
      </c>
      <c r="F644" s="11">
        <v>420</v>
      </c>
      <c r="G644" s="11"/>
      <c r="H644" s="11"/>
      <c r="I644" s="11"/>
      <c r="J644" s="208">
        <v>84.25</v>
      </c>
      <c r="K644" s="11"/>
      <c r="M644" s="11">
        <v>1</v>
      </c>
      <c r="N644" s="70"/>
      <c r="P644" s="11"/>
      <c r="Q644" s="11"/>
      <c r="R644" s="11"/>
      <c r="S644" s="11"/>
      <c r="T644" s="11"/>
      <c r="U644" s="11"/>
      <c r="V644" s="11"/>
      <c r="W644" s="11"/>
      <c r="Y644" s="11">
        <v>84.25</v>
      </c>
      <c r="Z644" s="11">
        <f t="shared" si="40"/>
        <v>115.59</v>
      </c>
      <c r="AB644" s="186">
        <f t="shared" si="41"/>
        <v>70</v>
      </c>
      <c r="AC644" s="186">
        <v>108.19</v>
      </c>
      <c r="AD644" s="186"/>
      <c r="AE644" s="4"/>
      <c r="AF644" s="4"/>
    </row>
    <row r="645" spans="1:32">
      <c r="A645" s="56"/>
      <c r="B645" s="11"/>
      <c r="C645" s="11" t="s">
        <v>1222</v>
      </c>
      <c r="D645" s="11"/>
      <c r="E645" s="11" t="s">
        <v>237</v>
      </c>
      <c r="F645" s="11">
        <v>37704</v>
      </c>
      <c r="G645" s="11"/>
      <c r="H645" s="11"/>
      <c r="I645" s="11"/>
      <c r="J645" s="208">
        <v>6633.6800000000012</v>
      </c>
      <c r="K645" s="11"/>
      <c r="M645" s="11">
        <v>28</v>
      </c>
      <c r="N645" s="70"/>
      <c r="P645" s="11"/>
      <c r="Q645" s="11"/>
      <c r="R645" s="11"/>
      <c r="S645" s="11"/>
      <c r="T645" s="11"/>
      <c r="U645" s="11"/>
      <c r="V645" s="11"/>
      <c r="W645" s="11"/>
      <c r="Y645" s="11">
        <v>6633.6800000000012</v>
      </c>
      <c r="Z645" s="11">
        <f t="shared" si="40"/>
        <v>9101.11</v>
      </c>
      <c r="AB645" s="186">
        <f t="shared" si="41"/>
        <v>5511.89</v>
      </c>
      <c r="AC645" s="186">
        <v>8519.0400000000009</v>
      </c>
      <c r="AD645" s="186"/>
      <c r="AE645" s="4"/>
      <c r="AF645" s="4"/>
    </row>
    <row r="646" spans="1:32">
      <c r="A646" s="56"/>
      <c r="B646" s="11"/>
      <c r="C646" s="11" t="s">
        <v>203</v>
      </c>
      <c r="D646" s="11"/>
      <c r="E646" s="11" t="s">
        <v>204</v>
      </c>
      <c r="F646" s="11">
        <v>2592923</v>
      </c>
      <c r="G646" s="11"/>
      <c r="H646" s="11"/>
      <c r="I646" s="11"/>
      <c r="J646" s="208">
        <v>482815.64999999973</v>
      </c>
      <c r="K646" s="11"/>
      <c r="M646" s="11">
        <v>4020</v>
      </c>
      <c r="N646" s="70"/>
      <c r="P646" s="11"/>
      <c r="Q646" s="11"/>
      <c r="R646" s="11"/>
      <c r="S646" s="11"/>
      <c r="T646" s="11"/>
      <c r="U646" s="11"/>
      <c r="V646" s="11"/>
      <c r="W646" s="11"/>
      <c r="Y646" s="11">
        <v>482815.64999999973</v>
      </c>
      <c r="Z646" s="11">
        <f t="shared" si="40"/>
        <v>662401.04</v>
      </c>
      <c r="AB646" s="186">
        <f t="shared" si="41"/>
        <v>401169.25</v>
      </c>
      <c r="AC646" s="186">
        <v>620036.62</v>
      </c>
      <c r="AD646" s="186"/>
      <c r="AE646" s="4"/>
      <c r="AF646" s="4"/>
    </row>
    <row r="647" spans="1:32">
      <c r="A647" s="56"/>
      <c r="B647" s="11"/>
      <c r="C647" s="11" t="s">
        <v>194</v>
      </c>
      <c r="D647" s="11"/>
      <c r="E647" s="11" t="s">
        <v>195</v>
      </c>
      <c r="F647" s="11">
        <v>7381643</v>
      </c>
      <c r="G647" s="11"/>
      <c r="H647" s="11"/>
      <c r="I647" s="11"/>
      <c r="J647" s="208">
        <v>1378266.4700000014</v>
      </c>
      <c r="K647" s="11"/>
      <c r="M647" s="11">
        <v>16341</v>
      </c>
      <c r="N647" s="70"/>
      <c r="P647" s="11"/>
      <c r="Q647" s="11"/>
      <c r="R647" s="11"/>
      <c r="S647" s="11"/>
      <c r="T647" s="11"/>
      <c r="U647" s="11"/>
      <c r="V647" s="11"/>
      <c r="W647" s="11"/>
      <c r="Y647" s="11">
        <v>1378266.4700000014</v>
      </c>
      <c r="Z647" s="11">
        <f t="shared" si="40"/>
        <v>1890918.69</v>
      </c>
      <c r="AB647" s="186">
        <f t="shared" si="41"/>
        <v>1145195.1100000001</v>
      </c>
      <c r="AC647" s="186">
        <v>1769983.39</v>
      </c>
      <c r="AD647" s="186"/>
      <c r="AE647" s="4"/>
      <c r="AF647" s="4"/>
    </row>
    <row r="648" spans="1:32">
      <c r="A648" s="56"/>
      <c r="B648" s="11"/>
      <c r="C648" s="11" t="s">
        <v>194</v>
      </c>
      <c r="D648" s="11"/>
      <c r="E648" s="11" t="s">
        <v>444</v>
      </c>
      <c r="F648" s="11">
        <v>296</v>
      </c>
      <c r="G648" s="11"/>
      <c r="H648" s="11"/>
      <c r="I648" s="11"/>
      <c r="J648" s="208">
        <v>61.95</v>
      </c>
      <c r="K648" s="11"/>
      <c r="M648" s="11">
        <v>1</v>
      </c>
      <c r="N648" s="70"/>
      <c r="P648" s="11"/>
      <c r="Q648" s="11"/>
      <c r="R648" s="11"/>
      <c r="S648" s="11"/>
      <c r="T648" s="11"/>
      <c r="U648" s="11"/>
      <c r="V648" s="11"/>
      <c r="W648" s="11"/>
      <c r="Y648" s="11">
        <v>61.95</v>
      </c>
      <c r="Z648" s="11">
        <f t="shared" si="40"/>
        <v>84.99</v>
      </c>
      <c r="AB648" s="186">
        <f t="shared" si="41"/>
        <v>51.47</v>
      </c>
      <c r="AC648" s="186">
        <v>79.56</v>
      </c>
      <c r="AD648" s="186"/>
      <c r="AE648" s="4"/>
      <c r="AF648" s="4"/>
    </row>
    <row r="649" spans="1:32">
      <c r="A649" s="56"/>
      <c r="B649" s="11"/>
      <c r="C649" s="11" t="s">
        <v>1314</v>
      </c>
      <c r="D649" s="11"/>
      <c r="E649" s="11" t="s">
        <v>298</v>
      </c>
      <c r="F649" s="11">
        <v>500</v>
      </c>
      <c r="G649" s="11"/>
      <c r="H649" s="11"/>
      <c r="I649" s="11"/>
      <c r="J649" s="208">
        <v>100.6</v>
      </c>
      <c r="K649" s="11"/>
      <c r="M649" s="11">
        <v>1</v>
      </c>
      <c r="N649" s="70"/>
      <c r="P649" s="11"/>
      <c r="Q649" s="11"/>
      <c r="R649" s="11"/>
      <c r="S649" s="11"/>
      <c r="T649" s="11"/>
      <c r="U649" s="11"/>
      <c r="V649" s="11"/>
      <c r="W649" s="11"/>
      <c r="Y649" s="11">
        <v>100.6</v>
      </c>
      <c r="Z649" s="11">
        <f t="shared" si="40"/>
        <v>138.02000000000001</v>
      </c>
      <c r="AB649" s="186">
        <f t="shared" si="41"/>
        <v>83.59</v>
      </c>
      <c r="AC649" s="186">
        <v>129.19</v>
      </c>
      <c r="AD649" s="186"/>
      <c r="AE649" s="4"/>
      <c r="AF649" s="4"/>
    </row>
    <row r="650" spans="1:32">
      <c r="A650" s="56"/>
      <c r="B650" s="11"/>
      <c r="C650" s="11" t="s">
        <v>502</v>
      </c>
      <c r="D650" s="11"/>
      <c r="E650" s="11" t="s">
        <v>289</v>
      </c>
      <c r="F650" s="11">
        <v>1420</v>
      </c>
      <c r="G650" s="11"/>
      <c r="H650" s="11"/>
      <c r="I650" s="11"/>
      <c r="J650" s="208">
        <v>281.31</v>
      </c>
      <c r="K650" s="11"/>
      <c r="M650" s="11">
        <v>3</v>
      </c>
      <c r="N650" s="70"/>
      <c r="P650" s="11"/>
      <c r="Q650" s="11"/>
      <c r="R650" s="11"/>
      <c r="S650" s="11"/>
      <c r="T650" s="11"/>
      <c r="U650" s="11"/>
      <c r="V650" s="11"/>
      <c r="W650" s="11"/>
      <c r="Y650" s="11">
        <v>281.31</v>
      </c>
      <c r="Z650" s="11">
        <f t="shared" si="40"/>
        <v>385.94</v>
      </c>
      <c r="AB650" s="186">
        <f t="shared" si="41"/>
        <v>233.74</v>
      </c>
      <c r="AC650" s="186">
        <v>361.26</v>
      </c>
      <c r="AD650" s="186"/>
      <c r="AE650" s="4"/>
      <c r="AF650" s="4"/>
    </row>
    <row r="651" spans="1:32">
      <c r="A651" s="56"/>
      <c r="B651" s="11"/>
      <c r="C651" s="11" t="s">
        <v>497</v>
      </c>
      <c r="D651" s="11"/>
      <c r="E651" s="11" t="s">
        <v>284</v>
      </c>
      <c r="F651" s="11">
        <v>59877</v>
      </c>
      <c r="G651" s="11"/>
      <c r="H651" s="11"/>
      <c r="I651" s="11"/>
      <c r="J651" s="208">
        <v>10868.079999999996</v>
      </c>
      <c r="K651" s="11"/>
      <c r="M651" s="11">
        <v>57</v>
      </c>
      <c r="N651" s="70"/>
      <c r="P651" s="11"/>
      <c r="Q651" s="11"/>
      <c r="R651" s="11"/>
      <c r="S651" s="11"/>
      <c r="T651" s="11"/>
      <c r="U651" s="11"/>
      <c r="V651" s="11"/>
      <c r="W651" s="11"/>
      <c r="Y651" s="11">
        <v>10868.079999999996</v>
      </c>
      <c r="Z651" s="11">
        <f t="shared" si="40"/>
        <v>14910.51</v>
      </c>
      <c r="AB651" s="186">
        <f t="shared" si="41"/>
        <v>9030.24</v>
      </c>
      <c r="AC651" s="186">
        <v>13956.9</v>
      </c>
      <c r="AD651" s="186"/>
      <c r="AE651" s="4"/>
      <c r="AF651" s="4"/>
    </row>
    <row r="652" spans="1:32">
      <c r="A652" s="56"/>
      <c r="B652" s="11"/>
      <c r="C652" s="11" t="s">
        <v>466</v>
      </c>
      <c r="D652" s="11"/>
      <c r="E652" s="11" t="s">
        <v>233</v>
      </c>
      <c r="F652" s="11">
        <v>157425</v>
      </c>
      <c r="G652" s="11"/>
      <c r="H652" s="11"/>
      <c r="I652" s="11"/>
      <c r="J652" s="208">
        <v>29612.01</v>
      </c>
      <c r="K652" s="11"/>
      <c r="M652" s="11">
        <v>231</v>
      </c>
      <c r="N652" s="70"/>
      <c r="P652" s="11"/>
      <c r="Q652" s="11"/>
      <c r="R652" s="11"/>
      <c r="S652" s="11"/>
      <c r="T652" s="11"/>
      <c r="U652" s="11"/>
      <c r="V652" s="11"/>
      <c r="W652" s="11"/>
      <c r="Y652" s="11">
        <v>29612.01</v>
      </c>
      <c r="Z652" s="11">
        <f t="shared" si="40"/>
        <v>40626.33</v>
      </c>
      <c r="AB652" s="186">
        <f t="shared" si="41"/>
        <v>24604.48</v>
      </c>
      <c r="AC652" s="186">
        <v>38028.04</v>
      </c>
      <c r="AD652" s="186"/>
      <c r="AE652" s="4"/>
      <c r="AF652" s="4"/>
    </row>
    <row r="653" spans="1:32">
      <c r="A653" s="56"/>
      <c r="B653" s="11"/>
      <c r="C653" s="11" t="s">
        <v>466</v>
      </c>
      <c r="D653" s="11"/>
      <c r="E653" s="11" t="s">
        <v>431</v>
      </c>
      <c r="F653" s="11">
        <v>5773</v>
      </c>
      <c r="G653" s="11"/>
      <c r="H653" s="11"/>
      <c r="I653" s="11"/>
      <c r="J653" s="208">
        <v>1137.98</v>
      </c>
      <c r="K653" s="11"/>
      <c r="M653" s="11">
        <v>10</v>
      </c>
      <c r="N653" s="70"/>
      <c r="P653" s="11"/>
      <c r="Q653" s="11"/>
      <c r="R653" s="11"/>
      <c r="S653" s="11"/>
      <c r="T653" s="11"/>
      <c r="U653" s="11"/>
      <c r="V653" s="11"/>
      <c r="W653" s="11"/>
      <c r="Y653" s="11">
        <v>1137.98</v>
      </c>
      <c r="Z653" s="11">
        <f t="shared" si="40"/>
        <v>1561.26</v>
      </c>
      <c r="AB653" s="186">
        <f t="shared" si="41"/>
        <v>945.54</v>
      </c>
      <c r="AC653" s="186">
        <v>1461.41</v>
      </c>
      <c r="AD653" s="186"/>
      <c r="AE653" s="4"/>
      <c r="AF653" s="4"/>
    </row>
    <row r="654" spans="1:32">
      <c r="A654" s="56"/>
      <c r="B654" s="11"/>
      <c r="C654" s="11" t="s">
        <v>513</v>
      </c>
      <c r="D654" s="11"/>
      <c r="E654" s="11" t="s">
        <v>1315</v>
      </c>
      <c r="F654" s="11">
        <v>432</v>
      </c>
      <c r="G654" s="11"/>
      <c r="H654" s="11"/>
      <c r="I654" s="11"/>
      <c r="J654" s="208">
        <v>86.49</v>
      </c>
      <c r="K654" s="11"/>
      <c r="M654" s="11">
        <v>1</v>
      </c>
      <c r="N654" s="70"/>
      <c r="P654" s="11"/>
      <c r="Q654" s="11"/>
      <c r="R654" s="11"/>
      <c r="S654" s="11"/>
      <c r="T654" s="11"/>
      <c r="U654" s="11"/>
      <c r="V654" s="11"/>
      <c r="W654" s="11"/>
      <c r="Y654" s="11">
        <v>86.49</v>
      </c>
      <c r="Z654" s="11">
        <f t="shared" si="40"/>
        <v>118.66</v>
      </c>
      <c r="AB654" s="186">
        <f t="shared" si="41"/>
        <v>71.86</v>
      </c>
      <c r="AC654" s="186">
        <v>111.07</v>
      </c>
      <c r="AD654" s="186"/>
      <c r="AE654" s="4"/>
      <c r="AF654" s="4"/>
    </row>
    <row r="655" spans="1:32">
      <c r="A655" s="56"/>
      <c r="B655" s="11"/>
      <c r="C655" s="11" t="s">
        <v>513</v>
      </c>
      <c r="D655" s="11"/>
      <c r="E655" s="11" t="s">
        <v>514</v>
      </c>
      <c r="F655" s="11">
        <v>2181120</v>
      </c>
      <c r="G655" s="11"/>
      <c r="H655" s="11"/>
      <c r="I655" s="11"/>
      <c r="J655" s="208">
        <v>433761.06000000052</v>
      </c>
      <c r="K655" s="11"/>
      <c r="M655" s="11">
        <v>5532</v>
      </c>
      <c r="N655" s="70"/>
      <c r="P655" s="11"/>
      <c r="Q655" s="11"/>
      <c r="R655" s="11"/>
      <c r="S655" s="11"/>
      <c r="T655" s="11"/>
      <c r="U655" s="11"/>
      <c r="V655" s="11"/>
      <c r="W655" s="11"/>
      <c r="Y655" s="11">
        <v>433761.06000000052</v>
      </c>
      <c r="Z655" s="11">
        <f t="shared" si="40"/>
        <v>595100.38</v>
      </c>
      <c r="AB655" s="186">
        <f t="shared" si="41"/>
        <v>360410.02</v>
      </c>
      <c r="AC655" s="186">
        <v>557040.23</v>
      </c>
      <c r="AD655" s="186"/>
      <c r="AE655" s="4"/>
      <c r="AF655" s="4"/>
    </row>
    <row r="656" spans="1:32">
      <c r="A656" s="56"/>
      <c r="B656" s="11"/>
      <c r="C656" s="11" t="s">
        <v>513</v>
      </c>
      <c r="D656" s="11"/>
      <c r="E656" s="11" t="s">
        <v>323</v>
      </c>
      <c r="F656" s="11">
        <v>1040</v>
      </c>
      <c r="G656" s="11"/>
      <c r="H656" s="11"/>
      <c r="I656" s="11"/>
      <c r="J656" s="208">
        <v>200.84</v>
      </c>
      <c r="K656" s="11"/>
      <c r="M656" s="11">
        <v>1</v>
      </c>
      <c r="N656" s="70"/>
      <c r="P656" s="11"/>
      <c r="Q656" s="11"/>
      <c r="R656" s="11"/>
      <c r="S656" s="11"/>
      <c r="T656" s="11"/>
      <c r="U656" s="11"/>
      <c r="V656" s="11"/>
      <c r="W656" s="11"/>
      <c r="Y656" s="11">
        <v>200.84</v>
      </c>
      <c r="Z656" s="11">
        <f t="shared" si="40"/>
        <v>275.54000000000002</v>
      </c>
      <c r="AB656" s="186">
        <f t="shared" si="41"/>
        <v>166.88</v>
      </c>
      <c r="AC656" s="186">
        <v>257.92</v>
      </c>
      <c r="AD656" s="186"/>
      <c r="AE656" s="4"/>
      <c r="AF656" s="4"/>
    </row>
    <row r="657" spans="1:32">
      <c r="A657" s="56"/>
      <c r="B657" s="11"/>
      <c r="C657" s="11" t="s">
        <v>513</v>
      </c>
      <c r="D657" s="11"/>
      <c r="E657" s="11" t="s">
        <v>1257</v>
      </c>
      <c r="F657" s="11">
        <v>552</v>
      </c>
      <c r="G657" s="11"/>
      <c r="H657" s="11"/>
      <c r="I657" s="11"/>
      <c r="J657" s="208">
        <v>110.58</v>
      </c>
      <c r="K657" s="11"/>
      <c r="M657" s="11">
        <v>1</v>
      </c>
      <c r="N657" s="70"/>
      <c r="P657" s="11"/>
      <c r="Q657" s="11"/>
      <c r="R657" s="11"/>
      <c r="S657" s="11"/>
      <c r="T657" s="11"/>
      <c r="U657" s="11"/>
      <c r="V657" s="11"/>
      <c r="W657" s="11"/>
      <c r="Y657" s="11">
        <v>110.58</v>
      </c>
      <c r="Z657" s="11">
        <f t="shared" si="40"/>
        <v>151.71</v>
      </c>
      <c r="AB657" s="186">
        <f t="shared" si="41"/>
        <v>91.88</v>
      </c>
      <c r="AC657" s="186">
        <v>142.01</v>
      </c>
      <c r="AD657" s="186"/>
      <c r="AE657" s="4"/>
      <c r="AF657" s="4"/>
    </row>
    <row r="658" spans="1:32">
      <c r="A658" s="56"/>
      <c r="B658" s="11"/>
      <c r="C658" s="11" t="s">
        <v>352</v>
      </c>
      <c r="D658" s="11"/>
      <c r="E658" s="11" t="s">
        <v>350</v>
      </c>
      <c r="F658" s="11">
        <v>7384</v>
      </c>
      <c r="G658" s="11"/>
      <c r="H658" s="11"/>
      <c r="I658" s="11"/>
      <c r="J658" s="208">
        <v>1460.62</v>
      </c>
      <c r="K658" s="11"/>
      <c r="M658" s="11">
        <v>18</v>
      </c>
      <c r="N658" s="70"/>
      <c r="P658" s="11"/>
      <c r="Q658" s="11"/>
      <c r="R658" s="11"/>
      <c r="S658" s="11"/>
      <c r="T658" s="11"/>
      <c r="U658" s="11"/>
      <c r="V658" s="11"/>
      <c r="W658" s="11"/>
      <c r="Y658" s="11">
        <v>1460.62</v>
      </c>
      <c r="Z658" s="11">
        <f t="shared" si="40"/>
        <v>2003.9</v>
      </c>
      <c r="AB658" s="186">
        <f t="shared" si="41"/>
        <v>1213.6199999999999</v>
      </c>
      <c r="AC658" s="186">
        <v>1875.74</v>
      </c>
      <c r="AD658" s="186"/>
      <c r="AE658" s="4"/>
      <c r="AF658" s="4"/>
    </row>
    <row r="659" spans="1:32">
      <c r="A659" s="56"/>
      <c r="B659" s="11"/>
      <c r="C659" s="11" t="s">
        <v>352</v>
      </c>
      <c r="D659" s="11"/>
      <c r="E659" s="11" t="s">
        <v>353</v>
      </c>
      <c r="F659" s="11">
        <v>2597784</v>
      </c>
      <c r="G659" s="11"/>
      <c r="H659" s="11"/>
      <c r="I659" s="11"/>
      <c r="J659" s="208">
        <v>494064.41000000067</v>
      </c>
      <c r="K659" s="11"/>
      <c r="M659" s="11">
        <v>5317</v>
      </c>
      <c r="N659" s="70"/>
      <c r="P659" s="11"/>
      <c r="Q659" s="11"/>
      <c r="R659" s="11"/>
      <c r="S659" s="11"/>
      <c r="T659" s="11"/>
      <c r="U659" s="11"/>
      <c r="V659" s="11"/>
      <c r="W659" s="11"/>
      <c r="Y659" s="11">
        <v>494064.41000000067</v>
      </c>
      <c r="Z659" s="11">
        <f t="shared" si="40"/>
        <v>677833.82</v>
      </c>
      <c r="AB659" s="186">
        <f t="shared" si="41"/>
        <v>410515.79</v>
      </c>
      <c r="AC659" s="186">
        <v>634482.39</v>
      </c>
      <c r="AD659" s="186"/>
      <c r="AE659" s="4"/>
      <c r="AF659" s="4"/>
    </row>
    <row r="660" spans="1:32">
      <c r="A660" s="56"/>
      <c r="B660" s="11"/>
      <c r="C660" s="11" t="s">
        <v>205</v>
      </c>
      <c r="D660" s="11"/>
      <c r="E660" s="11" t="s">
        <v>206</v>
      </c>
      <c r="F660" s="11">
        <v>1644940</v>
      </c>
      <c r="G660" s="11"/>
      <c r="H660" s="11"/>
      <c r="I660" s="11"/>
      <c r="J660" s="208">
        <v>319376.31000000017</v>
      </c>
      <c r="K660" s="11"/>
      <c r="M660" s="11">
        <v>3390</v>
      </c>
      <c r="N660" s="70"/>
      <c r="P660" s="11"/>
      <c r="Q660" s="11"/>
      <c r="R660" s="11"/>
      <c r="S660" s="11"/>
      <c r="T660" s="11"/>
      <c r="U660" s="11"/>
      <c r="V660" s="11"/>
      <c r="W660" s="11"/>
      <c r="Y660" s="11">
        <v>319376.31000000017</v>
      </c>
      <c r="Z660" s="11">
        <f t="shared" si="40"/>
        <v>438169.72</v>
      </c>
      <c r="AB660" s="186">
        <f t="shared" si="41"/>
        <v>265368.27</v>
      </c>
      <c r="AC660" s="186">
        <v>410146.21</v>
      </c>
      <c r="AD660" s="186"/>
      <c r="AE660" s="4"/>
      <c r="AF660" s="4"/>
    </row>
    <row r="661" spans="1:32">
      <c r="A661" s="56"/>
      <c r="B661" s="11"/>
      <c r="C661" s="11" t="s">
        <v>205</v>
      </c>
      <c r="D661" s="11"/>
      <c r="E661" s="11" t="s">
        <v>452</v>
      </c>
      <c r="F661" s="11">
        <v>521616</v>
      </c>
      <c r="G661" s="11"/>
      <c r="H661" s="11"/>
      <c r="I661" s="11"/>
      <c r="J661" s="208">
        <v>102669.11000000016</v>
      </c>
      <c r="K661" s="11"/>
      <c r="M661" s="11">
        <v>1271</v>
      </c>
      <c r="N661" s="70"/>
      <c r="P661" s="11"/>
      <c r="Q661" s="11"/>
      <c r="R661" s="11"/>
      <c r="S661" s="11"/>
      <c r="T661" s="11"/>
      <c r="U661" s="11"/>
      <c r="V661" s="11"/>
      <c r="W661" s="11"/>
      <c r="Y661" s="11">
        <v>102669.11000000016</v>
      </c>
      <c r="Z661" s="11">
        <f t="shared" si="40"/>
        <v>140857.32999999999</v>
      </c>
      <c r="AB661" s="186">
        <f t="shared" si="41"/>
        <v>85307.28</v>
      </c>
      <c r="AC661" s="186">
        <v>131848.68</v>
      </c>
      <c r="AD661" s="186"/>
      <c r="AE661" s="4"/>
      <c r="AF661" s="4"/>
    </row>
    <row r="662" spans="1:32">
      <c r="A662" s="56"/>
      <c r="B662" s="11"/>
      <c r="C662" s="11" t="s">
        <v>205</v>
      </c>
      <c r="D662" s="11"/>
      <c r="E662" s="11" t="s">
        <v>208</v>
      </c>
      <c r="F662" s="11">
        <v>2246</v>
      </c>
      <c r="G662" s="11"/>
      <c r="H662" s="11"/>
      <c r="I662" s="11"/>
      <c r="J662" s="208">
        <v>447.02</v>
      </c>
      <c r="K662" s="11"/>
      <c r="M662" s="11">
        <v>4</v>
      </c>
      <c r="N662" s="70"/>
      <c r="P662" s="11"/>
      <c r="Q662" s="11"/>
      <c r="R662" s="11"/>
      <c r="S662" s="11"/>
      <c r="T662" s="11"/>
      <c r="U662" s="11"/>
      <c r="V662" s="11"/>
      <c r="W662" s="11"/>
      <c r="Y662" s="11">
        <v>447.02</v>
      </c>
      <c r="Z662" s="11">
        <f t="shared" si="40"/>
        <v>613.29</v>
      </c>
      <c r="AB662" s="186">
        <f t="shared" si="41"/>
        <v>371.43</v>
      </c>
      <c r="AC662" s="186">
        <v>574.07000000000005</v>
      </c>
      <c r="AD662" s="186"/>
      <c r="AE662" s="4"/>
      <c r="AF662" s="4"/>
    </row>
    <row r="663" spans="1:32">
      <c r="A663" s="56"/>
      <c r="B663" s="11"/>
      <c r="C663" s="11" t="s">
        <v>205</v>
      </c>
      <c r="D663" s="11"/>
      <c r="E663" s="11" t="s">
        <v>249</v>
      </c>
      <c r="F663" s="11">
        <v>6479</v>
      </c>
      <c r="G663" s="11"/>
      <c r="H663" s="11"/>
      <c r="I663" s="11"/>
      <c r="J663" s="208">
        <v>1299.3</v>
      </c>
      <c r="K663" s="11"/>
      <c r="M663" s="11">
        <v>14</v>
      </c>
      <c r="N663" s="70"/>
      <c r="P663" s="11"/>
      <c r="Q663" s="11"/>
      <c r="R663" s="11"/>
      <c r="S663" s="11"/>
      <c r="T663" s="11"/>
      <c r="U663" s="11"/>
      <c r="V663" s="11"/>
      <c r="W663" s="11"/>
      <c r="Y663" s="11">
        <v>1299.3</v>
      </c>
      <c r="Z663" s="11">
        <f t="shared" si="40"/>
        <v>1782.58</v>
      </c>
      <c r="AB663" s="186">
        <f t="shared" si="41"/>
        <v>1079.58</v>
      </c>
      <c r="AC663" s="186">
        <v>1668.57</v>
      </c>
      <c r="AD663" s="186"/>
      <c r="AE663" s="4"/>
      <c r="AF663" s="4"/>
    </row>
    <row r="664" spans="1:32">
      <c r="A664" s="56"/>
      <c r="B664" s="11"/>
      <c r="C664" s="11" t="s">
        <v>487</v>
      </c>
      <c r="D664" s="11"/>
      <c r="E664" s="11" t="s">
        <v>190</v>
      </c>
      <c r="F664" s="11">
        <v>344850</v>
      </c>
      <c r="G664" s="11"/>
      <c r="H664" s="11"/>
      <c r="I664" s="11"/>
      <c r="J664" s="208">
        <v>64718.520000000004</v>
      </c>
      <c r="K664" s="11"/>
      <c r="M664" s="11">
        <v>498</v>
      </c>
      <c r="N664" s="70"/>
      <c r="P664" s="11"/>
      <c r="Q664" s="11"/>
      <c r="R664" s="11"/>
      <c r="S664" s="11"/>
      <c r="T664" s="11"/>
      <c r="U664" s="11"/>
      <c r="V664" s="11"/>
      <c r="W664" s="11"/>
      <c r="Y664" s="11">
        <v>64718.520000000004</v>
      </c>
      <c r="Z664" s="11">
        <f t="shared" si="40"/>
        <v>88790.86</v>
      </c>
      <c r="AB664" s="186">
        <f t="shared" si="41"/>
        <v>53774.31</v>
      </c>
      <c r="AC664" s="186">
        <v>83112.160000000003</v>
      </c>
      <c r="AD664" s="186"/>
      <c r="AE664" s="4"/>
      <c r="AF664" s="4"/>
    </row>
    <row r="665" spans="1:32">
      <c r="A665" s="56"/>
      <c r="B665" s="11"/>
      <c r="C665" s="11" t="s">
        <v>1316</v>
      </c>
      <c r="D665" s="11"/>
      <c r="E665" s="11" t="s">
        <v>538</v>
      </c>
      <c r="F665" s="11">
        <v>423</v>
      </c>
      <c r="G665" s="11"/>
      <c r="H665" s="11"/>
      <c r="I665" s="11"/>
      <c r="J665" s="208">
        <v>85.71</v>
      </c>
      <c r="K665" s="11"/>
      <c r="M665" s="11">
        <v>1</v>
      </c>
      <c r="N665" s="70"/>
      <c r="P665" s="11"/>
      <c r="Q665" s="11"/>
      <c r="R665" s="11"/>
      <c r="S665" s="11"/>
      <c r="T665" s="11"/>
      <c r="U665" s="11"/>
      <c r="V665" s="11"/>
      <c r="W665" s="11"/>
      <c r="Y665" s="11">
        <v>85.71</v>
      </c>
      <c r="Z665" s="11">
        <f t="shared" si="40"/>
        <v>117.59</v>
      </c>
      <c r="AB665" s="186">
        <f t="shared" si="41"/>
        <v>71.22</v>
      </c>
      <c r="AC665" s="186">
        <v>110.07</v>
      </c>
      <c r="AD665" s="186"/>
      <c r="AE665" s="4"/>
      <c r="AF665" s="4"/>
    </row>
    <row r="666" spans="1:32">
      <c r="A666" s="56"/>
      <c r="B666" s="11"/>
      <c r="C666" s="11" t="s">
        <v>1317</v>
      </c>
      <c r="D666" s="11"/>
      <c r="E666" s="11" t="s">
        <v>237</v>
      </c>
      <c r="F666" s="11">
        <v>11588</v>
      </c>
      <c r="G666" s="11"/>
      <c r="H666" s="11"/>
      <c r="I666" s="11"/>
      <c r="J666" s="208">
        <v>2168.4700000000003</v>
      </c>
      <c r="K666" s="11"/>
      <c r="M666" s="11">
        <v>28</v>
      </c>
      <c r="N666" s="70"/>
      <c r="P666" s="11"/>
      <c r="Q666" s="11"/>
      <c r="R666" s="11"/>
      <c r="S666" s="11"/>
      <c r="T666" s="11"/>
      <c r="U666" s="11"/>
      <c r="V666" s="11"/>
      <c r="W666" s="11"/>
      <c r="Y666" s="11">
        <v>2168.4700000000003</v>
      </c>
      <c r="Z666" s="11">
        <f t="shared" si="40"/>
        <v>2975.04</v>
      </c>
      <c r="AB666" s="186">
        <f t="shared" si="41"/>
        <v>1801.77</v>
      </c>
      <c r="AC666" s="186">
        <v>2784.77</v>
      </c>
      <c r="AD666" s="186"/>
      <c r="AE666" s="4"/>
      <c r="AF666" s="4"/>
    </row>
    <row r="667" spans="1:32">
      <c r="A667" s="56"/>
      <c r="B667" s="11"/>
      <c r="C667" s="11" t="s">
        <v>1318</v>
      </c>
      <c r="D667" s="11"/>
      <c r="E667" s="11" t="s">
        <v>249</v>
      </c>
      <c r="F667" s="11">
        <v>298</v>
      </c>
      <c r="G667" s="11"/>
      <c r="H667" s="11"/>
      <c r="I667" s="11"/>
      <c r="J667" s="208">
        <v>61.95</v>
      </c>
      <c r="K667" s="11"/>
      <c r="M667" s="11">
        <v>1</v>
      </c>
      <c r="N667" s="70"/>
      <c r="P667" s="11"/>
      <c r="Q667" s="11"/>
      <c r="R667" s="11"/>
      <c r="S667" s="11"/>
      <c r="T667" s="11"/>
      <c r="U667" s="11"/>
      <c r="V667" s="11"/>
      <c r="W667" s="11"/>
      <c r="Y667" s="11">
        <v>61.95</v>
      </c>
      <c r="Z667" s="11">
        <f t="shared" si="40"/>
        <v>84.99</v>
      </c>
      <c r="AB667" s="186">
        <f t="shared" si="41"/>
        <v>51.47</v>
      </c>
      <c r="AC667" s="186">
        <v>79.56</v>
      </c>
      <c r="AD667" s="186"/>
      <c r="AE667" s="4"/>
      <c r="AF667" s="4"/>
    </row>
    <row r="668" spans="1:32">
      <c r="A668" s="56"/>
      <c r="B668" s="11"/>
      <c r="C668" s="11" t="s">
        <v>207</v>
      </c>
      <c r="D668" s="11"/>
      <c r="E668" s="11" t="s">
        <v>206</v>
      </c>
      <c r="F668" s="11">
        <v>188</v>
      </c>
      <c r="G668" s="11"/>
      <c r="H668" s="11"/>
      <c r="I668" s="11"/>
      <c r="J668" s="208">
        <v>40.86</v>
      </c>
      <c r="K668" s="11"/>
      <c r="M668" s="11">
        <v>1</v>
      </c>
      <c r="N668" s="70"/>
      <c r="P668" s="11"/>
      <c r="Q668" s="11"/>
      <c r="R668" s="11"/>
      <c r="S668" s="11"/>
      <c r="T668" s="11"/>
      <c r="U668" s="11"/>
      <c r="V668" s="11"/>
      <c r="W668" s="11"/>
      <c r="Y668" s="11">
        <v>40.86</v>
      </c>
      <c r="Z668" s="11">
        <f t="shared" si="40"/>
        <v>56.06</v>
      </c>
      <c r="AB668" s="186">
        <f t="shared" si="41"/>
        <v>33.950000000000003</v>
      </c>
      <c r="AC668" s="186">
        <v>52.47</v>
      </c>
      <c r="AD668" s="186"/>
      <c r="AE668" s="4"/>
      <c r="AF668" s="4"/>
    </row>
    <row r="669" spans="1:32">
      <c r="A669" s="56"/>
      <c r="B669" s="11"/>
      <c r="C669" s="11" t="s">
        <v>207</v>
      </c>
      <c r="D669" s="11"/>
      <c r="E669" s="11" t="s">
        <v>208</v>
      </c>
      <c r="F669" s="11">
        <v>1775536</v>
      </c>
      <c r="G669" s="11"/>
      <c r="H669" s="11"/>
      <c r="I669" s="11"/>
      <c r="J669" s="208">
        <v>355674.95000000217</v>
      </c>
      <c r="K669" s="11"/>
      <c r="M669" s="11">
        <v>5362</v>
      </c>
      <c r="N669" s="70"/>
      <c r="P669" s="11"/>
      <c r="Q669" s="11"/>
      <c r="R669" s="11"/>
      <c r="S669" s="11"/>
      <c r="T669" s="11"/>
      <c r="U669" s="11"/>
      <c r="V669" s="11"/>
      <c r="W669" s="11"/>
      <c r="Y669" s="11">
        <v>355674.95000000217</v>
      </c>
      <c r="Z669" s="11">
        <f t="shared" si="40"/>
        <v>487969.8</v>
      </c>
      <c r="AB669" s="186">
        <f t="shared" si="41"/>
        <v>295528.64</v>
      </c>
      <c r="AC669" s="186">
        <v>456761.28</v>
      </c>
      <c r="AD669" s="186"/>
      <c r="AE669" s="4"/>
      <c r="AF669" s="4"/>
    </row>
    <row r="670" spans="1:32">
      <c r="A670" s="56"/>
      <c r="B670" s="11"/>
      <c r="C670" s="11" t="s">
        <v>1319</v>
      </c>
      <c r="D670" s="11"/>
      <c r="E670" s="11" t="s">
        <v>208</v>
      </c>
      <c r="F670" s="11">
        <v>8835</v>
      </c>
      <c r="G670" s="11"/>
      <c r="H670" s="11"/>
      <c r="I670" s="11"/>
      <c r="J670" s="208">
        <v>1351.75</v>
      </c>
      <c r="K670" s="11"/>
      <c r="M670" s="11">
        <v>18</v>
      </c>
      <c r="N670" s="70"/>
      <c r="P670" s="11"/>
      <c r="Q670" s="11"/>
      <c r="R670" s="11"/>
      <c r="S670" s="11"/>
      <c r="T670" s="11"/>
      <c r="U670" s="11"/>
      <c r="V670" s="11"/>
      <c r="W670" s="11"/>
      <c r="Y670" s="11">
        <v>1351.75</v>
      </c>
      <c r="Z670" s="11">
        <f t="shared" si="40"/>
        <v>1854.54</v>
      </c>
      <c r="AB670" s="186">
        <f t="shared" si="41"/>
        <v>1123.1600000000001</v>
      </c>
      <c r="AC670" s="186">
        <v>1735.93</v>
      </c>
      <c r="AD670" s="186"/>
      <c r="AE670" s="4"/>
      <c r="AF670" s="4"/>
    </row>
    <row r="671" spans="1:32">
      <c r="A671" s="56"/>
      <c r="B671" s="11"/>
      <c r="C671" s="11" t="s">
        <v>1320</v>
      </c>
      <c r="D671" s="11"/>
      <c r="E671" s="11" t="s">
        <v>206</v>
      </c>
      <c r="F671" s="11">
        <v>339</v>
      </c>
      <c r="G671" s="11"/>
      <c r="H671" s="11"/>
      <c r="I671" s="11"/>
      <c r="J671" s="208">
        <v>69.040000000000006</v>
      </c>
      <c r="K671" s="11"/>
      <c r="M671" s="11">
        <v>1</v>
      </c>
      <c r="N671" s="70"/>
      <c r="P671" s="11"/>
      <c r="Q671" s="11"/>
      <c r="R671" s="11"/>
      <c r="S671" s="11"/>
      <c r="T671" s="11"/>
      <c r="U671" s="11"/>
      <c r="V671" s="11"/>
      <c r="W671" s="11"/>
      <c r="Y671" s="11">
        <v>69.040000000000006</v>
      </c>
      <c r="Z671" s="11">
        <f t="shared" si="40"/>
        <v>94.72</v>
      </c>
      <c r="AB671" s="186">
        <f t="shared" si="41"/>
        <v>57.37</v>
      </c>
      <c r="AC671" s="186">
        <v>88.66</v>
      </c>
      <c r="AD671" s="186"/>
      <c r="AE671" s="4"/>
      <c r="AF671" s="4"/>
    </row>
    <row r="672" spans="1:32">
      <c r="A672" s="56"/>
      <c r="B672" s="11"/>
      <c r="C672" s="11" t="s">
        <v>1320</v>
      </c>
      <c r="D672" s="11"/>
      <c r="E672" s="11" t="s">
        <v>208</v>
      </c>
      <c r="F672" s="11">
        <v>32219</v>
      </c>
      <c r="G672" s="11"/>
      <c r="H672" s="11"/>
      <c r="I672" s="11"/>
      <c r="J672" s="208">
        <v>6478.36</v>
      </c>
      <c r="K672" s="11"/>
      <c r="M672" s="11">
        <v>91</v>
      </c>
      <c r="N672" s="70"/>
      <c r="P672" s="11"/>
      <c r="Q672" s="11"/>
      <c r="R672" s="11"/>
      <c r="S672" s="11"/>
      <c r="T672" s="11"/>
      <c r="U672" s="11"/>
      <c r="V672" s="11"/>
      <c r="W672" s="11"/>
      <c r="Y672" s="11">
        <v>6478.36</v>
      </c>
      <c r="Z672" s="11">
        <f t="shared" si="40"/>
        <v>8888.01</v>
      </c>
      <c r="AB672" s="186">
        <f t="shared" si="41"/>
        <v>5382.84</v>
      </c>
      <c r="AC672" s="186">
        <v>8319.57</v>
      </c>
      <c r="AD672" s="186"/>
      <c r="AE672" s="4"/>
      <c r="AF672" s="4"/>
    </row>
    <row r="673" spans="1:32">
      <c r="A673" s="56"/>
      <c r="B673" s="11"/>
      <c r="C673" s="11" t="s">
        <v>1278</v>
      </c>
      <c r="D673" s="11"/>
      <c r="E673" s="11" t="s">
        <v>208</v>
      </c>
      <c r="F673" s="11">
        <v>4527</v>
      </c>
      <c r="G673" s="11"/>
      <c r="H673" s="11"/>
      <c r="I673" s="11"/>
      <c r="J673" s="208">
        <v>925.29</v>
      </c>
      <c r="K673" s="11"/>
      <c r="M673" s="11">
        <v>14</v>
      </c>
      <c r="N673" s="70"/>
      <c r="P673" s="11"/>
      <c r="Q673" s="11"/>
      <c r="R673" s="11"/>
      <c r="S673" s="11"/>
      <c r="T673" s="11"/>
      <c r="U673" s="11"/>
      <c r="V673" s="11"/>
      <c r="W673" s="11"/>
      <c r="Y673" s="11">
        <v>925.29</v>
      </c>
      <c r="Z673" s="11">
        <f t="shared" si="40"/>
        <v>1269.46</v>
      </c>
      <c r="AB673" s="186">
        <f t="shared" si="41"/>
        <v>768.82</v>
      </c>
      <c r="AC673" s="186">
        <v>1188.27</v>
      </c>
      <c r="AD673" s="186"/>
      <c r="AE673" s="4"/>
      <c r="AF673" s="4"/>
    </row>
    <row r="674" spans="1:32">
      <c r="A674" s="56"/>
      <c r="B674" s="11"/>
      <c r="C674" s="11" t="s">
        <v>1321</v>
      </c>
      <c r="D674" s="11"/>
      <c r="E674" s="11" t="s">
        <v>208</v>
      </c>
      <c r="F674" s="11">
        <v>10947</v>
      </c>
      <c r="G674" s="11"/>
      <c r="H674" s="11"/>
      <c r="I674" s="11"/>
      <c r="J674" s="208">
        <v>2178.5499999999993</v>
      </c>
      <c r="K674" s="11"/>
      <c r="M674" s="11">
        <v>24</v>
      </c>
      <c r="N674" s="70"/>
      <c r="P674" s="11"/>
      <c r="Q674" s="11"/>
      <c r="R674" s="11"/>
      <c r="S674" s="11"/>
      <c r="T674" s="11"/>
      <c r="U674" s="11"/>
      <c r="V674" s="11"/>
      <c r="W674" s="11"/>
      <c r="Y674" s="11">
        <v>2178.5499999999993</v>
      </c>
      <c r="Z674" s="11">
        <f t="shared" si="40"/>
        <v>2988.87</v>
      </c>
      <c r="AB674" s="186">
        <f t="shared" si="41"/>
        <v>1810.15</v>
      </c>
      <c r="AC674" s="186">
        <v>2797.72</v>
      </c>
      <c r="AD674" s="186"/>
      <c r="AE674" s="4"/>
      <c r="AF674" s="4"/>
    </row>
    <row r="675" spans="1:32">
      <c r="A675" s="56"/>
      <c r="B675" s="11"/>
      <c r="C675" s="11" t="s">
        <v>248</v>
      </c>
      <c r="D675" s="11"/>
      <c r="E675" s="11" t="s">
        <v>208</v>
      </c>
      <c r="F675" s="11">
        <v>481</v>
      </c>
      <c r="G675" s="11"/>
      <c r="H675" s="11"/>
      <c r="I675" s="11"/>
      <c r="J675" s="208">
        <v>77.59</v>
      </c>
      <c r="K675" s="11"/>
      <c r="M675" s="11">
        <v>2</v>
      </c>
      <c r="N675" s="70"/>
      <c r="P675" s="11"/>
      <c r="Q675" s="11"/>
      <c r="R675" s="11"/>
      <c r="S675" s="11"/>
      <c r="T675" s="11"/>
      <c r="U675" s="11"/>
      <c r="V675" s="11"/>
      <c r="W675" s="11"/>
      <c r="Y675" s="11">
        <v>77.59</v>
      </c>
      <c r="Z675" s="11">
        <f t="shared" si="40"/>
        <v>106.45</v>
      </c>
      <c r="AB675" s="186">
        <f t="shared" si="41"/>
        <v>64.47</v>
      </c>
      <c r="AC675" s="186">
        <v>99.64</v>
      </c>
      <c r="AD675" s="186"/>
      <c r="AE675" s="4"/>
      <c r="AF675" s="4"/>
    </row>
    <row r="676" spans="1:32">
      <c r="A676" s="56"/>
      <c r="B676" s="11"/>
      <c r="C676" s="11" t="s">
        <v>248</v>
      </c>
      <c r="D676" s="11"/>
      <c r="E676" s="11" t="s">
        <v>249</v>
      </c>
      <c r="F676" s="11">
        <v>1780240</v>
      </c>
      <c r="G676" s="11"/>
      <c r="H676" s="11"/>
      <c r="I676" s="11"/>
      <c r="J676" s="208">
        <v>352769.69999999896</v>
      </c>
      <c r="K676" s="11"/>
      <c r="M676" s="11">
        <v>4035</v>
      </c>
      <c r="N676" s="70"/>
      <c r="P676" s="11"/>
      <c r="Q676" s="11"/>
      <c r="R676" s="11"/>
      <c r="S676" s="11"/>
      <c r="T676" s="11"/>
      <c r="U676" s="11"/>
      <c r="V676" s="11"/>
      <c r="W676" s="11"/>
      <c r="Y676" s="11">
        <v>352769.69999999896</v>
      </c>
      <c r="Z676" s="11">
        <f t="shared" si="40"/>
        <v>483983.93</v>
      </c>
      <c r="AB676" s="186">
        <f t="shared" si="41"/>
        <v>293114.68</v>
      </c>
      <c r="AC676" s="186">
        <v>453030.33</v>
      </c>
      <c r="AD676" s="186"/>
      <c r="AE676" s="4"/>
      <c r="AF676" s="4"/>
    </row>
    <row r="677" spans="1:32">
      <c r="A677" s="56"/>
      <c r="B677" s="11"/>
      <c r="C677" s="11" t="s">
        <v>1322</v>
      </c>
      <c r="D677" s="11"/>
      <c r="E677" s="11" t="s">
        <v>418</v>
      </c>
      <c r="F677" s="11">
        <v>1366</v>
      </c>
      <c r="G677" s="11"/>
      <c r="H677" s="11"/>
      <c r="I677" s="11"/>
      <c r="J677" s="208">
        <v>272.96000000000004</v>
      </c>
      <c r="K677" s="11"/>
      <c r="M677" s="11">
        <v>3</v>
      </c>
      <c r="N677" s="70"/>
      <c r="P677" s="11"/>
      <c r="Q677" s="11"/>
      <c r="R677" s="11"/>
      <c r="S677" s="11"/>
      <c r="T677" s="11"/>
      <c r="U677" s="11"/>
      <c r="V677" s="11"/>
      <c r="W677" s="11"/>
      <c r="Y677" s="11">
        <v>272.96000000000004</v>
      </c>
      <c r="Z677" s="11">
        <f t="shared" si="40"/>
        <v>374.49</v>
      </c>
      <c r="AB677" s="186">
        <f t="shared" si="41"/>
        <v>226.8</v>
      </c>
      <c r="AC677" s="186">
        <v>350.54</v>
      </c>
      <c r="AD677" s="186"/>
      <c r="AE677" s="4"/>
      <c r="AF677" s="4"/>
    </row>
    <row r="678" spans="1:32">
      <c r="A678" s="56"/>
      <c r="B678" s="11"/>
      <c r="C678" s="11" t="s">
        <v>1323</v>
      </c>
      <c r="D678" s="11"/>
      <c r="E678" s="11" t="s">
        <v>284</v>
      </c>
      <c r="F678" s="11">
        <v>969</v>
      </c>
      <c r="G678" s="11"/>
      <c r="H678" s="11"/>
      <c r="I678" s="11"/>
      <c r="J678" s="208">
        <v>187.74</v>
      </c>
      <c r="K678" s="11"/>
      <c r="M678" s="11">
        <v>1</v>
      </c>
      <c r="N678" s="70"/>
      <c r="P678" s="11"/>
      <c r="Q678" s="11"/>
      <c r="R678" s="11"/>
      <c r="S678" s="11"/>
      <c r="T678" s="11"/>
      <c r="U678" s="11"/>
      <c r="V678" s="11"/>
      <c r="W678" s="11"/>
      <c r="Y678" s="11">
        <v>187.74</v>
      </c>
      <c r="Z678" s="11">
        <f t="shared" si="40"/>
        <v>257.57</v>
      </c>
      <c r="AB678" s="186">
        <f t="shared" si="41"/>
        <v>155.99</v>
      </c>
      <c r="AC678" s="186">
        <v>241.1</v>
      </c>
      <c r="AD678" s="186"/>
      <c r="AE678" s="4"/>
      <c r="AF678" s="4"/>
    </row>
    <row r="679" spans="1:32">
      <c r="A679" s="56"/>
      <c r="B679" s="11"/>
      <c r="C679" s="11" t="s">
        <v>1324</v>
      </c>
      <c r="D679" s="11"/>
      <c r="E679" s="11" t="s">
        <v>237</v>
      </c>
      <c r="F679" s="11">
        <v>4157</v>
      </c>
      <c r="G679" s="11"/>
      <c r="H679" s="11"/>
      <c r="I679" s="11"/>
      <c r="J679" s="208">
        <v>804.40000000000009</v>
      </c>
      <c r="K679" s="11"/>
      <c r="M679" s="11">
        <v>4</v>
      </c>
      <c r="N679" s="70"/>
      <c r="P679" s="11"/>
      <c r="Q679" s="11"/>
      <c r="R679" s="11"/>
      <c r="S679" s="11"/>
      <c r="T679" s="11"/>
      <c r="U679" s="11"/>
      <c r="V679" s="11"/>
      <c r="W679" s="11"/>
      <c r="Y679" s="11">
        <v>804.40000000000009</v>
      </c>
      <c r="Z679" s="11">
        <f t="shared" si="40"/>
        <v>1103.5999999999999</v>
      </c>
      <c r="AB679" s="186">
        <f t="shared" si="41"/>
        <v>668.37</v>
      </c>
      <c r="AC679" s="186">
        <v>1033.02</v>
      </c>
      <c r="AD679" s="186"/>
      <c r="AE679" s="4"/>
      <c r="AF679" s="4"/>
    </row>
    <row r="680" spans="1:32">
      <c r="A680" s="56"/>
      <c r="B680" s="11"/>
      <c r="C680" s="11" t="s">
        <v>1199</v>
      </c>
      <c r="D680" s="11"/>
      <c r="E680" s="11" t="s">
        <v>341</v>
      </c>
      <c r="F680" s="11">
        <v>330451</v>
      </c>
      <c r="G680" s="11"/>
      <c r="H680" s="11"/>
      <c r="I680" s="11"/>
      <c r="J680" s="208">
        <v>63108.929999999935</v>
      </c>
      <c r="K680" s="11"/>
      <c r="M680" s="11">
        <v>415</v>
      </c>
      <c r="N680" s="70"/>
      <c r="P680" s="11"/>
      <c r="Q680" s="11"/>
      <c r="R680" s="11"/>
      <c r="S680" s="11"/>
      <c r="T680" s="11"/>
      <c r="U680" s="11"/>
      <c r="V680" s="11"/>
      <c r="W680" s="11"/>
      <c r="Y680" s="11">
        <v>63108.929999999935</v>
      </c>
      <c r="Z680" s="11">
        <f t="shared" si="40"/>
        <v>86582.57</v>
      </c>
      <c r="AB680" s="186">
        <f t="shared" si="41"/>
        <v>52436.91</v>
      </c>
      <c r="AC680" s="186">
        <v>81045.11</v>
      </c>
      <c r="AD680" s="186"/>
      <c r="AE680" s="4"/>
      <c r="AF680" s="4"/>
    </row>
    <row r="681" spans="1:32">
      <c r="A681" s="56"/>
      <c r="B681" s="11"/>
      <c r="C681" s="11" t="s">
        <v>417</v>
      </c>
      <c r="D681" s="11"/>
      <c r="E681" s="11" t="s">
        <v>418</v>
      </c>
      <c r="F681" s="11">
        <v>179565</v>
      </c>
      <c r="G681" s="11"/>
      <c r="H681" s="11"/>
      <c r="I681" s="11"/>
      <c r="J681" s="208">
        <v>33268.439999999995</v>
      </c>
      <c r="K681" s="11"/>
      <c r="M681" s="11">
        <v>267</v>
      </c>
      <c r="N681" s="70"/>
      <c r="P681" s="11"/>
      <c r="Q681" s="11"/>
      <c r="R681" s="11"/>
      <c r="S681" s="11"/>
      <c r="T681" s="11"/>
      <c r="U681" s="11"/>
      <c r="V681" s="11"/>
      <c r="W681" s="11"/>
      <c r="Y681" s="11">
        <v>33268.439999999995</v>
      </c>
      <c r="Z681" s="11">
        <f t="shared" si="40"/>
        <v>45642.78</v>
      </c>
      <c r="AB681" s="186">
        <f t="shared" si="41"/>
        <v>27642.59</v>
      </c>
      <c r="AC681" s="186">
        <v>42723.66</v>
      </c>
      <c r="AD681" s="186"/>
      <c r="AE681" s="4"/>
      <c r="AF681" s="4"/>
    </row>
    <row r="682" spans="1:32">
      <c r="A682" s="56"/>
      <c r="B682" s="11"/>
      <c r="C682" s="11" t="s">
        <v>564</v>
      </c>
      <c r="D682" s="11"/>
      <c r="E682" s="11" t="s">
        <v>379</v>
      </c>
      <c r="F682" s="11">
        <v>175764</v>
      </c>
      <c r="G682" s="11"/>
      <c r="H682" s="11"/>
      <c r="I682" s="11"/>
      <c r="J682" s="208">
        <v>32978.650000000009</v>
      </c>
      <c r="K682" s="11"/>
      <c r="M682" s="11">
        <v>251</v>
      </c>
      <c r="N682" s="70"/>
      <c r="P682" s="11"/>
      <c r="Q682" s="11"/>
      <c r="R682" s="11"/>
      <c r="S682" s="11"/>
      <c r="T682" s="11"/>
      <c r="U682" s="11"/>
      <c r="V682" s="11"/>
      <c r="W682" s="11"/>
      <c r="Y682" s="11">
        <v>32978.650000000009</v>
      </c>
      <c r="Z682" s="11">
        <f t="shared" si="40"/>
        <v>45245.2</v>
      </c>
      <c r="AB682" s="186">
        <f t="shared" si="41"/>
        <v>27401.8</v>
      </c>
      <c r="AC682" s="186">
        <v>42351.51</v>
      </c>
      <c r="AD682" s="186"/>
      <c r="AE682" s="4"/>
      <c r="AF682" s="4"/>
    </row>
    <row r="683" spans="1:32">
      <c r="A683" s="56"/>
      <c r="B683" s="11"/>
      <c r="C683" s="11" t="s">
        <v>211</v>
      </c>
      <c r="D683" s="11"/>
      <c r="E683" s="11" t="s">
        <v>212</v>
      </c>
      <c r="F683" s="11">
        <v>2646743</v>
      </c>
      <c r="G683" s="11"/>
      <c r="H683" s="11"/>
      <c r="I683" s="11"/>
      <c r="J683" s="208">
        <v>497921.15999999916</v>
      </c>
      <c r="K683" s="11"/>
      <c r="M683" s="11">
        <v>4606</v>
      </c>
      <c r="N683" s="70"/>
      <c r="P683" s="11"/>
      <c r="Q683" s="11"/>
      <c r="R683" s="11"/>
      <c r="S683" s="11"/>
      <c r="T683" s="11"/>
      <c r="U683" s="11"/>
      <c r="V683" s="11"/>
      <c r="W683" s="11"/>
      <c r="Y683" s="11">
        <v>497921.15999999916</v>
      </c>
      <c r="Z683" s="11">
        <f t="shared" si="40"/>
        <v>683125.11</v>
      </c>
      <c r="AB683" s="186">
        <f t="shared" si="41"/>
        <v>413720.34</v>
      </c>
      <c r="AC683" s="186">
        <v>639435.26</v>
      </c>
      <c r="AD683" s="186"/>
      <c r="AE683" s="4"/>
      <c r="AF683" s="4"/>
    </row>
    <row r="684" spans="1:32">
      <c r="A684" s="56"/>
      <c r="B684" s="11"/>
      <c r="C684" s="11" t="s">
        <v>211</v>
      </c>
      <c r="D684" s="11"/>
      <c r="E684" s="11" t="s">
        <v>278</v>
      </c>
      <c r="F684" s="11">
        <v>866</v>
      </c>
      <c r="G684" s="11"/>
      <c r="H684" s="11"/>
      <c r="I684" s="11"/>
      <c r="J684" s="208">
        <v>169.04</v>
      </c>
      <c r="K684" s="11"/>
      <c r="M684" s="11">
        <v>1</v>
      </c>
      <c r="N684" s="70"/>
      <c r="P684" s="11"/>
      <c r="Q684" s="11"/>
      <c r="R684" s="11"/>
      <c r="S684" s="11"/>
      <c r="T684" s="11"/>
      <c r="U684" s="11"/>
      <c r="V684" s="11"/>
      <c r="W684" s="11"/>
      <c r="Y684" s="11">
        <v>169.04</v>
      </c>
      <c r="Z684" s="11">
        <f t="shared" si="40"/>
        <v>231.92</v>
      </c>
      <c r="AB684" s="186">
        <f t="shared" si="41"/>
        <v>140.44999999999999</v>
      </c>
      <c r="AC684" s="186">
        <v>217.08</v>
      </c>
      <c r="AD684" s="186"/>
      <c r="AE684" s="4"/>
      <c r="AF684" s="4"/>
    </row>
    <row r="685" spans="1:32">
      <c r="A685" s="56"/>
      <c r="B685" s="11"/>
      <c r="C685" s="11" t="s">
        <v>211</v>
      </c>
      <c r="D685" s="11"/>
      <c r="E685" s="11" t="s">
        <v>296</v>
      </c>
      <c r="F685" s="11">
        <v>5627</v>
      </c>
      <c r="G685" s="11"/>
      <c r="H685" s="11"/>
      <c r="I685" s="11"/>
      <c r="J685" s="208">
        <v>1112.08</v>
      </c>
      <c r="K685" s="11"/>
      <c r="M685" s="11">
        <v>9</v>
      </c>
      <c r="N685" s="70"/>
      <c r="P685" s="11"/>
      <c r="Q685" s="11"/>
      <c r="R685" s="11"/>
      <c r="S685" s="11"/>
      <c r="T685" s="11"/>
      <c r="U685" s="11"/>
      <c r="V685" s="11"/>
      <c r="W685" s="11"/>
      <c r="Y685" s="11">
        <v>1112.08</v>
      </c>
      <c r="Z685" s="11">
        <f t="shared" si="40"/>
        <v>1525.72</v>
      </c>
      <c r="AB685" s="186">
        <f t="shared" si="41"/>
        <v>924.02</v>
      </c>
      <c r="AC685" s="186">
        <v>1428.14</v>
      </c>
      <c r="AD685" s="186"/>
      <c r="AE685" s="4"/>
      <c r="AF685" s="4"/>
    </row>
    <row r="686" spans="1:32">
      <c r="A686" s="56"/>
      <c r="B686" s="11"/>
      <c r="C686" s="11" t="s">
        <v>1223</v>
      </c>
      <c r="D686" s="11"/>
      <c r="E686" s="11" t="s">
        <v>190</v>
      </c>
      <c r="F686" s="11">
        <v>452</v>
      </c>
      <c r="G686" s="11"/>
      <c r="H686" s="11"/>
      <c r="I686" s="11"/>
      <c r="J686" s="208">
        <v>91.18</v>
      </c>
      <c r="K686" s="11"/>
      <c r="M686" s="11">
        <v>1</v>
      </c>
      <c r="N686" s="70"/>
      <c r="P686" s="11"/>
      <c r="Q686" s="11"/>
      <c r="R686" s="11"/>
      <c r="S686" s="11"/>
      <c r="T686" s="11"/>
      <c r="U686" s="11"/>
      <c r="V686" s="11"/>
      <c r="W686" s="11"/>
      <c r="Y686" s="11">
        <v>91.18</v>
      </c>
      <c r="Z686" s="11">
        <f t="shared" si="40"/>
        <v>125.09</v>
      </c>
      <c r="AB686" s="186">
        <f t="shared" si="41"/>
        <v>75.760000000000005</v>
      </c>
      <c r="AC686" s="186">
        <v>117.09</v>
      </c>
      <c r="AD686" s="186"/>
      <c r="AE686" s="4"/>
      <c r="AF686" s="4"/>
    </row>
    <row r="687" spans="1:32">
      <c r="A687" s="56"/>
      <c r="B687" s="11"/>
      <c r="C687" s="11" t="s">
        <v>1325</v>
      </c>
      <c r="D687" s="11"/>
      <c r="E687" s="11" t="s">
        <v>214</v>
      </c>
      <c r="F687" s="11">
        <v>967</v>
      </c>
      <c r="G687" s="11"/>
      <c r="H687" s="11"/>
      <c r="I687" s="11"/>
      <c r="J687" s="208">
        <v>205.81</v>
      </c>
      <c r="K687" s="11"/>
      <c r="M687" s="11">
        <v>3</v>
      </c>
      <c r="N687" s="70"/>
      <c r="P687" s="11"/>
      <c r="Q687" s="11"/>
      <c r="R687" s="11"/>
      <c r="S687" s="11"/>
      <c r="T687" s="11"/>
      <c r="U687" s="11"/>
      <c r="V687" s="11"/>
      <c r="W687" s="11"/>
      <c r="Y687" s="11">
        <v>205.81</v>
      </c>
      <c r="Z687" s="11">
        <f t="shared" si="40"/>
        <v>282.36</v>
      </c>
      <c r="AB687" s="186">
        <f t="shared" si="41"/>
        <v>171.01</v>
      </c>
      <c r="AC687" s="186">
        <v>264.3</v>
      </c>
      <c r="AD687" s="186"/>
      <c r="AE687" s="4"/>
      <c r="AF687" s="4"/>
    </row>
    <row r="688" spans="1:32">
      <c r="A688" s="56"/>
      <c r="B688" s="11"/>
      <c r="C688" s="11" t="s">
        <v>1325</v>
      </c>
      <c r="D688" s="11"/>
      <c r="E688" s="11" t="s">
        <v>190</v>
      </c>
      <c r="F688" s="11">
        <v>11414</v>
      </c>
      <c r="G688" s="11"/>
      <c r="H688" s="11"/>
      <c r="I688" s="11"/>
      <c r="J688" s="208">
        <v>1967.9599999999998</v>
      </c>
      <c r="K688" s="11"/>
      <c r="M688" s="11">
        <v>25</v>
      </c>
      <c r="N688" s="70"/>
      <c r="P688" s="11"/>
      <c r="Q688" s="11"/>
      <c r="R688" s="11"/>
      <c r="S688" s="11"/>
      <c r="T688" s="11"/>
      <c r="U688" s="11"/>
      <c r="V688" s="11"/>
      <c r="W688" s="11"/>
      <c r="Y688" s="11">
        <v>1967.9599999999998</v>
      </c>
      <c r="Z688" s="11">
        <f t="shared" si="40"/>
        <v>2699.95</v>
      </c>
      <c r="AB688" s="186">
        <f t="shared" si="41"/>
        <v>1635.17</v>
      </c>
      <c r="AC688" s="186">
        <v>2527.27</v>
      </c>
      <c r="AD688" s="186"/>
      <c r="AE688" s="4"/>
      <c r="AF688" s="4"/>
    </row>
    <row r="689" spans="1:32">
      <c r="A689" s="56"/>
      <c r="B689" s="11"/>
      <c r="C689" s="11" t="s">
        <v>603</v>
      </c>
      <c r="D689" s="11"/>
      <c r="E689" s="11" t="s">
        <v>1326</v>
      </c>
      <c r="F689" s="11">
        <v>139</v>
      </c>
      <c r="G689" s="11"/>
      <c r="H689" s="11"/>
      <c r="I689" s="11"/>
      <c r="J689" s="208">
        <v>31.02</v>
      </c>
      <c r="K689" s="11"/>
      <c r="M689" s="11">
        <v>1</v>
      </c>
      <c r="N689" s="70"/>
      <c r="P689" s="11"/>
      <c r="Q689" s="11"/>
      <c r="R689" s="11"/>
      <c r="S689" s="11"/>
      <c r="T689" s="11"/>
      <c r="U689" s="11"/>
      <c r="V689" s="11"/>
      <c r="W689" s="11"/>
      <c r="Y689" s="11">
        <v>31.02</v>
      </c>
      <c r="Z689" s="11">
        <f t="shared" si="40"/>
        <v>42.56</v>
      </c>
      <c r="AB689" s="186">
        <f t="shared" si="41"/>
        <v>25.77</v>
      </c>
      <c r="AC689" s="186">
        <v>39.840000000000003</v>
      </c>
      <c r="AD689" s="186"/>
      <c r="AE689" s="4"/>
      <c r="AF689" s="4"/>
    </row>
    <row r="690" spans="1:32">
      <c r="A690" s="56"/>
      <c r="B690" s="11"/>
      <c r="C690" s="11" t="s">
        <v>603</v>
      </c>
      <c r="D690" s="11"/>
      <c r="E690" s="11" t="s">
        <v>439</v>
      </c>
      <c r="F690" s="11">
        <v>181</v>
      </c>
      <c r="G690" s="11"/>
      <c r="H690" s="11"/>
      <c r="I690" s="11"/>
      <c r="J690" s="208">
        <v>-23.930000000000007</v>
      </c>
      <c r="K690" s="11"/>
      <c r="M690" s="11">
        <v>4</v>
      </c>
      <c r="N690" s="70"/>
      <c r="P690" s="11"/>
      <c r="Q690" s="11"/>
      <c r="R690" s="11"/>
      <c r="S690" s="11"/>
      <c r="T690" s="11"/>
      <c r="U690" s="11"/>
      <c r="V690" s="11"/>
      <c r="W690" s="11"/>
      <c r="Y690" s="11">
        <v>-23.930000000000007</v>
      </c>
      <c r="Z690" s="11">
        <f t="shared" si="40"/>
        <v>-32.83</v>
      </c>
      <c r="AB690" s="186">
        <f t="shared" si="41"/>
        <v>-19.88</v>
      </c>
      <c r="AC690" s="186">
        <v>-30.73</v>
      </c>
      <c r="AD690" s="186"/>
      <c r="AE690" s="4"/>
      <c r="AF690" s="4"/>
    </row>
    <row r="691" spans="1:32">
      <c r="A691" s="56"/>
      <c r="B691" s="11"/>
      <c r="C691" s="11" t="s">
        <v>213</v>
      </c>
      <c r="D691" s="11"/>
      <c r="E691" s="11" t="s">
        <v>214</v>
      </c>
      <c r="F691" s="11">
        <v>1021904</v>
      </c>
      <c r="G691" s="11"/>
      <c r="H691" s="11"/>
      <c r="I691" s="11"/>
      <c r="J691" s="208">
        <v>199272.97000000012</v>
      </c>
      <c r="K691" s="11"/>
      <c r="M691" s="11">
        <v>2136</v>
      </c>
      <c r="N691" s="70"/>
      <c r="P691" s="11"/>
      <c r="Q691" s="11"/>
      <c r="R691" s="11"/>
      <c r="S691" s="11"/>
      <c r="T691" s="11"/>
      <c r="U691" s="11"/>
      <c r="V691" s="11"/>
      <c r="W691" s="11"/>
      <c r="Y691" s="11">
        <v>199272.97000000012</v>
      </c>
      <c r="Z691" s="11">
        <f t="shared" si="40"/>
        <v>273393.42</v>
      </c>
      <c r="AB691" s="186">
        <f t="shared" si="41"/>
        <v>165574.97</v>
      </c>
      <c r="AC691" s="186">
        <v>255908.31</v>
      </c>
      <c r="AD691" s="186"/>
      <c r="AE691" s="4"/>
      <c r="AF691" s="4"/>
    </row>
    <row r="692" spans="1:32">
      <c r="A692" s="56"/>
      <c r="B692" s="11"/>
      <c r="C692" s="11" t="s">
        <v>213</v>
      </c>
      <c r="D692" s="11"/>
      <c r="E692" s="11" t="s">
        <v>278</v>
      </c>
      <c r="F692" s="11">
        <v>418</v>
      </c>
      <c r="G692" s="11"/>
      <c r="H692" s="11"/>
      <c r="I692" s="11"/>
      <c r="J692" s="208">
        <v>85.18</v>
      </c>
      <c r="K692" s="11"/>
      <c r="M692" s="11">
        <v>1</v>
      </c>
      <c r="N692" s="70"/>
      <c r="P692" s="11"/>
      <c r="Q692" s="11"/>
      <c r="R692" s="11"/>
      <c r="S692" s="11"/>
      <c r="T692" s="11"/>
      <c r="U692" s="11"/>
      <c r="V692" s="11"/>
      <c r="W692" s="11"/>
      <c r="Y692" s="11">
        <v>85.18</v>
      </c>
      <c r="Z692" s="11">
        <f t="shared" si="40"/>
        <v>116.86</v>
      </c>
      <c r="AB692" s="186">
        <f t="shared" si="41"/>
        <v>70.78</v>
      </c>
      <c r="AC692" s="186">
        <v>109.39</v>
      </c>
      <c r="AD692" s="186"/>
      <c r="AE692" s="4"/>
      <c r="AF692" s="4"/>
    </row>
    <row r="693" spans="1:32">
      <c r="A693" s="56"/>
      <c r="B693" s="11"/>
      <c r="C693" s="11" t="s">
        <v>236</v>
      </c>
      <c r="D693" s="11"/>
      <c r="E693" s="11" t="s">
        <v>237</v>
      </c>
      <c r="F693" s="11">
        <v>359766</v>
      </c>
      <c r="G693" s="11"/>
      <c r="H693" s="11"/>
      <c r="I693" s="11"/>
      <c r="J693" s="208">
        <v>67375.31</v>
      </c>
      <c r="K693" s="11"/>
      <c r="M693" s="11">
        <v>520</v>
      </c>
      <c r="N693" s="70"/>
      <c r="P693" s="11"/>
      <c r="Q693" s="11"/>
      <c r="R693" s="11"/>
      <c r="S693" s="11"/>
      <c r="T693" s="11"/>
      <c r="U693" s="11"/>
      <c r="V693" s="11"/>
      <c r="W693" s="11"/>
      <c r="Y693" s="11">
        <v>67375.31</v>
      </c>
      <c r="Z693" s="11">
        <f t="shared" si="40"/>
        <v>92435.85</v>
      </c>
      <c r="AB693" s="186">
        <f t="shared" si="41"/>
        <v>55981.83</v>
      </c>
      <c r="AC693" s="186">
        <v>86524.04</v>
      </c>
      <c r="AD693" s="186"/>
      <c r="AE693" s="4"/>
      <c r="AF693" s="4"/>
    </row>
    <row r="694" spans="1:32">
      <c r="A694" s="56"/>
      <c r="B694" s="11"/>
      <c r="C694" s="11" t="s">
        <v>1327</v>
      </c>
      <c r="D694" s="11"/>
      <c r="E694" s="11" t="s">
        <v>289</v>
      </c>
      <c r="F694" s="11">
        <v>11</v>
      </c>
      <c r="G694" s="11"/>
      <c r="H694" s="11"/>
      <c r="I694" s="11"/>
      <c r="J694" s="208">
        <v>7.36</v>
      </c>
      <c r="K694" s="11"/>
      <c r="M694" s="11">
        <v>1</v>
      </c>
      <c r="N694" s="70"/>
      <c r="P694" s="11"/>
      <c r="Q694" s="11"/>
      <c r="R694" s="11"/>
      <c r="S694" s="11"/>
      <c r="T694" s="11"/>
      <c r="U694" s="11"/>
      <c r="V694" s="11"/>
      <c r="W694" s="11"/>
      <c r="Y694" s="11">
        <v>7.36</v>
      </c>
      <c r="Z694" s="11">
        <f t="shared" si="40"/>
        <v>10.1</v>
      </c>
      <c r="AB694" s="186">
        <f t="shared" si="41"/>
        <v>6.12</v>
      </c>
      <c r="AC694" s="186">
        <v>9.4499999999999993</v>
      </c>
      <c r="AD694" s="186"/>
      <c r="AE694" s="4"/>
      <c r="AF694" s="4"/>
    </row>
    <row r="695" spans="1:32">
      <c r="A695" s="56"/>
      <c r="B695" s="11"/>
      <c r="C695" s="11" t="s">
        <v>238</v>
      </c>
      <c r="D695" s="11"/>
      <c r="E695" s="11" t="s">
        <v>237</v>
      </c>
      <c r="F695" s="11">
        <v>154602</v>
      </c>
      <c r="G695" s="11"/>
      <c r="H695" s="11"/>
      <c r="I695" s="11"/>
      <c r="J695" s="208">
        <v>29295.869999999977</v>
      </c>
      <c r="K695" s="11"/>
      <c r="M695" s="11">
        <v>201</v>
      </c>
      <c r="N695" s="70"/>
      <c r="P695" s="11"/>
      <c r="Q695" s="11"/>
      <c r="R695" s="11"/>
      <c r="S695" s="11"/>
      <c r="T695" s="11"/>
      <c r="U695" s="11"/>
      <c r="V695" s="11"/>
      <c r="W695" s="11"/>
      <c r="Y695" s="11">
        <v>29295.869999999977</v>
      </c>
      <c r="Z695" s="11">
        <f t="shared" si="40"/>
        <v>40192.6</v>
      </c>
      <c r="AB695" s="186">
        <f t="shared" si="41"/>
        <v>24341.8</v>
      </c>
      <c r="AC695" s="186">
        <v>37622.050000000003</v>
      </c>
      <c r="AD695" s="186"/>
      <c r="AE695" s="4"/>
      <c r="AF695" s="4"/>
    </row>
    <row r="696" spans="1:32">
      <c r="A696" s="56"/>
      <c r="B696" s="11"/>
      <c r="C696" s="11" t="s">
        <v>1201</v>
      </c>
      <c r="D696" s="11"/>
      <c r="E696" s="11" t="s">
        <v>1217</v>
      </c>
      <c r="F696" s="11">
        <v>4506</v>
      </c>
      <c r="G696" s="11"/>
      <c r="H696" s="11"/>
      <c r="I696" s="11"/>
      <c r="J696" s="208">
        <v>571.79</v>
      </c>
      <c r="K696" s="11"/>
      <c r="M696" s="11">
        <v>4</v>
      </c>
      <c r="N696" s="70"/>
      <c r="P696" s="11"/>
      <c r="Q696" s="11"/>
      <c r="R696" s="11"/>
      <c r="S696" s="11"/>
      <c r="T696" s="11"/>
      <c r="U696" s="11"/>
      <c r="V696" s="11"/>
      <c r="W696" s="11"/>
      <c r="Y696" s="11">
        <v>571.79</v>
      </c>
      <c r="Z696" s="11">
        <f t="shared" si="40"/>
        <v>784.47</v>
      </c>
      <c r="AB696" s="186">
        <f t="shared" si="41"/>
        <v>475.1</v>
      </c>
      <c r="AC696" s="186">
        <v>734.3</v>
      </c>
      <c r="AD696" s="186"/>
      <c r="AE696" s="4"/>
      <c r="AF696" s="4"/>
    </row>
    <row r="697" spans="1:32">
      <c r="A697" s="56"/>
      <c r="B697" s="11"/>
      <c r="C697" s="11" t="s">
        <v>453</v>
      </c>
      <c r="D697" s="11"/>
      <c r="E697" s="11" t="s">
        <v>208</v>
      </c>
      <c r="F697" s="11">
        <v>508458</v>
      </c>
      <c r="G697" s="11"/>
      <c r="H697" s="11"/>
      <c r="I697" s="11"/>
      <c r="J697" s="208">
        <v>100719.71999999994</v>
      </c>
      <c r="K697" s="11"/>
      <c r="M697" s="11">
        <v>1412</v>
      </c>
      <c r="N697" s="70"/>
      <c r="P697" s="11"/>
      <c r="Q697" s="11"/>
      <c r="R697" s="11"/>
      <c r="S697" s="11"/>
      <c r="T697" s="11"/>
      <c r="U697" s="11"/>
      <c r="V697" s="11"/>
      <c r="W697" s="11"/>
      <c r="Y697" s="11">
        <v>100719.71999999994</v>
      </c>
      <c r="Z697" s="11">
        <f t="shared" ref="Z697:Z760" si="42">ROUND($Z$1225*Y697/$Y$1225,2)</f>
        <v>138182.85999999999</v>
      </c>
      <c r="AB697" s="186">
        <f t="shared" ref="AB697:AB760" si="43">ROUND($AB$1225*Y697/$Y$1225,2)</f>
        <v>83687.539999999994</v>
      </c>
      <c r="AC697" s="186">
        <v>129345.26</v>
      </c>
      <c r="AD697" s="186"/>
      <c r="AE697" s="4"/>
      <c r="AF697" s="4"/>
    </row>
    <row r="698" spans="1:32">
      <c r="A698" s="56"/>
      <c r="B698" s="11"/>
      <c r="C698" s="11" t="s">
        <v>459</v>
      </c>
      <c r="D698" s="11"/>
      <c r="E698" s="11" t="s">
        <v>460</v>
      </c>
      <c r="F698" s="11">
        <v>165767</v>
      </c>
      <c r="G698" s="11"/>
      <c r="H698" s="11"/>
      <c r="I698" s="11"/>
      <c r="J698" s="208">
        <v>30731.639999999992</v>
      </c>
      <c r="K698" s="11"/>
      <c r="M698" s="11">
        <v>265</v>
      </c>
      <c r="N698" s="70"/>
      <c r="P698" s="11"/>
      <c r="Q698" s="11"/>
      <c r="R698" s="11"/>
      <c r="S698" s="11"/>
      <c r="T698" s="11"/>
      <c r="U698" s="11"/>
      <c r="V698" s="11"/>
      <c r="W698" s="11"/>
      <c r="Y698" s="11">
        <v>30731.639999999992</v>
      </c>
      <c r="Z698" s="11">
        <f t="shared" si="42"/>
        <v>42162.41</v>
      </c>
      <c r="AB698" s="186">
        <f t="shared" si="43"/>
        <v>25534.77</v>
      </c>
      <c r="AC698" s="186">
        <v>39465.879999999997</v>
      </c>
      <c r="AD698" s="186"/>
      <c r="AE698" s="4"/>
      <c r="AF698" s="4"/>
    </row>
    <row r="699" spans="1:32">
      <c r="A699" s="56"/>
      <c r="B699" s="11"/>
      <c r="C699" s="11" t="s">
        <v>384</v>
      </c>
      <c r="D699" s="11"/>
      <c r="E699" s="11" t="s">
        <v>385</v>
      </c>
      <c r="F699" s="11">
        <v>9335287</v>
      </c>
      <c r="G699" s="11"/>
      <c r="H699" s="11"/>
      <c r="I699" s="11"/>
      <c r="J699" s="208">
        <v>1711111.0599999977</v>
      </c>
      <c r="K699" s="11"/>
      <c r="M699" s="11">
        <v>12490</v>
      </c>
      <c r="N699" s="70"/>
      <c r="P699" s="11"/>
      <c r="Q699" s="11"/>
      <c r="R699" s="11"/>
      <c r="S699" s="11"/>
      <c r="T699" s="11"/>
      <c r="U699" s="11"/>
      <c r="V699" s="11"/>
      <c r="W699" s="11"/>
      <c r="Y699" s="11">
        <v>1711111.0599999977</v>
      </c>
      <c r="Z699" s="11">
        <f t="shared" si="42"/>
        <v>2347566.2799999998</v>
      </c>
      <c r="AB699" s="186">
        <f t="shared" si="43"/>
        <v>1421754.11</v>
      </c>
      <c r="AC699" s="186">
        <v>2197425.7000000002</v>
      </c>
      <c r="AD699" s="186"/>
      <c r="AE699" s="4"/>
      <c r="AF699" s="4"/>
    </row>
    <row r="700" spans="1:32">
      <c r="A700" s="56"/>
      <c r="B700" s="11"/>
      <c r="C700" s="11" t="s">
        <v>314</v>
      </c>
      <c r="D700" s="11"/>
      <c r="E700" s="11" t="s">
        <v>465</v>
      </c>
      <c r="F700" s="11">
        <v>198</v>
      </c>
      <c r="G700" s="11"/>
      <c r="H700" s="11"/>
      <c r="I700" s="11"/>
      <c r="J700" s="208">
        <v>43.14</v>
      </c>
      <c r="K700" s="11"/>
      <c r="M700" s="11">
        <v>1</v>
      </c>
      <c r="N700" s="70"/>
      <c r="P700" s="11"/>
      <c r="Q700" s="11"/>
      <c r="R700" s="11"/>
      <c r="S700" s="11"/>
      <c r="T700" s="11"/>
      <c r="U700" s="11"/>
      <c r="V700" s="11"/>
      <c r="W700" s="11"/>
      <c r="Y700" s="11">
        <v>43.14</v>
      </c>
      <c r="Z700" s="11">
        <f t="shared" si="42"/>
        <v>59.19</v>
      </c>
      <c r="AB700" s="186">
        <f t="shared" si="43"/>
        <v>35.840000000000003</v>
      </c>
      <c r="AC700" s="186">
        <v>55.4</v>
      </c>
      <c r="AD700" s="186"/>
      <c r="AE700" s="4"/>
      <c r="AF700" s="4"/>
    </row>
    <row r="701" spans="1:32">
      <c r="A701" s="56"/>
      <c r="B701" s="11"/>
      <c r="C701" s="11" t="s">
        <v>314</v>
      </c>
      <c r="D701" s="11"/>
      <c r="E701" s="11" t="s">
        <v>315</v>
      </c>
      <c r="F701" s="11">
        <v>3659476</v>
      </c>
      <c r="G701" s="11"/>
      <c r="H701" s="11"/>
      <c r="I701" s="11"/>
      <c r="J701" s="208">
        <v>728848.2000000038</v>
      </c>
      <c r="K701" s="11"/>
      <c r="M701" s="11">
        <v>9133</v>
      </c>
      <c r="N701" s="70"/>
      <c r="P701" s="11"/>
      <c r="Q701" s="11"/>
      <c r="R701" s="11"/>
      <c r="S701" s="11"/>
      <c r="T701" s="11"/>
      <c r="U701" s="11"/>
      <c r="V701" s="11"/>
      <c r="W701" s="11"/>
      <c r="Y701" s="11">
        <v>728848.2000000038</v>
      </c>
      <c r="Z701" s="11">
        <f t="shared" si="42"/>
        <v>999946.47</v>
      </c>
      <c r="AB701" s="186">
        <f t="shared" si="43"/>
        <v>605596.53</v>
      </c>
      <c r="AC701" s="186">
        <v>935994.05</v>
      </c>
      <c r="AD701" s="186"/>
      <c r="AE701" s="4"/>
      <c r="AF701" s="4"/>
    </row>
    <row r="702" spans="1:32">
      <c r="A702" s="56"/>
      <c r="B702" s="11"/>
      <c r="C702" s="11" t="s">
        <v>314</v>
      </c>
      <c r="D702" s="11"/>
      <c r="E702" s="11" t="s">
        <v>350</v>
      </c>
      <c r="F702" s="11">
        <v>261</v>
      </c>
      <c r="G702" s="11"/>
      <c r="H702" s="11"/>
      <c r="I702" s="11"/>
      <c r="J702" s="208">
        <v>55.2</v>
      </c>
      <c r="K702" s="11"/>
      <c r="M702" s="11">
        <v>1</v>
      </c>
      <c r="N702" s="70"/>
      <c r="P702" s="11"/>
      <c r="Q702" s="11"/>
      <c r="R702" s="11"/>
      <c r="S702" s="11"/>
      <c r="T702" s="11"/>
      <c r="U702" s="11"/>
      <c r="V702" s="11"/>
      <c r="W702" s="11"/>
      <c r="Y702" s="11">
        <v>55.2</v>
      </c>
      <c r="Z702" s="11">
        <f t="shared" si="42"/>
        <v>75.73</v>
      </c>
      <c r="AB702" s="186">
        <f t="shared" si="43"/>
        <v>45.87</v>
      </c>
      <c r="AC702" s="186">
        <v>70.89</v>
      </c>
      <c r="AD702" s="186"/>
      <c r="AE702" s="4"/>
      <c r="AF702" s="4"/>
    </row>
    <row r="703" spans="1:32">
      <c r="A703" s="56"/>
      <c r="B703" s="11"/>
      <c r="C703" s="11" t="s">
        <v>314</v>
      </c>
      <c r="D703" s="11"/>
      <c r="E703" s="11" t="s">
        <v>195</v>
      </c>
      <c r="F703" s="11">
        <v>286</v>
      </c>
      <c r="G703" s="11"/>
      <c r="H703" s="11"/>
      <c r="I703" s="11"/>
      <c r="J703" s="208">
        <v>60.11</v>
      </c>
      <c r="K703" s="11"/>
      <c r="M703" s="11">
        <v>1</v>
      </c>
      <c r="N703" s="70"/>
      <c r="P703" s="11"/>
      <c r="Q703" s="11"/>
      <c r="R703" s="11"/>
      <c r="S703" s="11"/>
      <c r="T703" s="11"/>
      <c r="U703" s="11"/>
      <c r="V703" s="11"/>
      <c r="W703" s="11"/>
      <c r="Y703" s="11">
        <v>60.11</v>
      </c>
      <c r="Z703" s="11">
        <f t="shared" si="42"/>
        <v>82.47</v>
      </c>
      <c r="AB703" s="186">
        <f t="shared" si="43"/>
        <v>49.95</v>
      </c>
      <c r="AC703" s="186">
        <v>77.19</v>
      </c>
      <c r="AD703" s="186"/>
      <c r="AE703" s="4"/>
      <c r="AF703" s="4"/>
    </row>
    <row r="704" spans="1:32">
      <c r="A704" s="56"/>
      <c r="B704" s="11"/>
      <c r="C704" s="11" t="s">
        <v>1328</v>
      </c>
      <c r="D704" s="11"/>
      <c r="E704" s="11" t="s">
        <v>208</v>
      </c>
      <c r="F704" s="11">
        <v>14670</v>
      </c>
      <c r="G704" s="11"/>
      <c r="H704" s="11"/>
      <c r="I704" s="11"/>
      <c r="J704" s="208">
        <v>2949.0600000000004</v>
      </c>
      <c r="K704" s="11"/>
      <c r="M704" s="11">
        <v>52</v>
      </c>
      <c r="N704" s="70"/>
      <c r="P704" s="11"/>
      <c r="Q704" s="11"/>
      <c r="R704" s="11"/>
      <c r="S704" s="11"/>
      <c r="T704" s="11"/>
      <c r="U704" s="11"/>
      <c r="V704" s="11"/>
      <c r="W704" s="11"/>
      <c r="Y704" s="11">
        <v>2949.0600000000004</v>
      </c>
      <c r="Z704" s="11">
        <f t="shared" si="42"/>
        <v>4045.98</v>
      </c>
      <c r="AB704" s="186">
        <f t="shared" si="43"/>
        <v>2450.36</v>
      </c>
      <c r="AC704" s="186">
        <v>3787.21</v>
      </c>
      <c r="AD704" s="186"/>
      <c r="AE704" s="4"/>
      <c r="AF704" s="4"/>
    </row>
    <row r="705" spans="1:32">
      <c r="A705" s="56"/>
      <c r="B705" s="11"/>
      <c r="C705" s="11" t="s">
        <v>1292</v>
      </c>
      <c r="D705" s="11"/>
      <c r="E705" s="11" t="s">
        <v>206</v>
      </c>
      <c r="F705" s="11">
        <v>11710</v>
      </c>
      <c r="G705" s="11"/>
      <c r="H705" s="11"/>
      <c r="I705" s="11"/>
      <c r="J705" s="208">
        <v>2264.7599999999998</v>
      </c>
      <c r="K705" s="11"/>
      <c r="M705" s="11">
        <v>10</v>
      </c>
      <c r="N705" s="70"/>
      <c r="P705" s="11"/>
      <c r="Q705" s="11"/>
      <c r="R705" s="11"/>
      <c r="S705" s="11"/>
      <c r="T705" s="11"/>
      <c r="U705" s="11"/>
      <c r="V705" s="11"/>
      <c r="W705" s="11"/>
      <c r="Y705" s="11">
        <v>2264.7599999999998</v>
      </c>
      <c r="Z705" s="11">
        <f t="shared" si="42"/>
        <v>3107.15</v>
      </c>
      <c r="AB705" s="186">
        <f t="shared" si="43"/>
        <v>1881.78</v>
      </c>
      <c r="AC705" s="186">
        <v>2908.43</v>
      </c>
      <c r="AD705" s="186"/>
      <c r="AE705" s="4"/>
      <c r="AF705" s="4"/>
    </row>
    <row r="706" spans="1:32">
      <c r="A706" s="56"/>
      <c r="B706" s="11"/>
      <c r="C706" s="11" t="s">
        <v>1202</v>
      </c>
      <c r="D706" s="11"/>
      <c r="E706" s="11" t="s">
        <v>1217</v>
      </c>
      <c r="F706" s="11">
        <v>1572</v>
      </c>
      <c r="G706" s="11"/>
      <c r="H706" s="11"/>
      <c r="I706" s="11"/>
      <c r="J706" s="208">
        <v>301.27</v>
      </c>
      <c r="K706" s="11"/>
      <c r="M706" s="11">
        <v>1</v>
      </c>
      <c r="N706" s="70"/>
      <c r="P706" s="11"/>
      <c r="Q706" s="11"/>
      <c r="R706" s="11"/>
      <c r="S706" s="11"/>
      <c r="T706" s="11"/>
      <c r="U706" s="11"/>
      <c r="V706" s="11"/>
      <c r="W706" s="11"/>
      <c r="Y706" s="11">
        <v>301.27</v>
      </c>
      <c r="Z706" s="11">
        <f t="shared" si="42"/>
        <v>413.33</v>
      </c>
      <c r="AB706" s="186">
        <f t="shared" si="43"/>
        <v>250.32</v>
      </c>
      <c r="AC706" s="186">
        <v>386.89</v>
      </c>
      <c r="AD706" s="186"/>
      <c r="AE706" s="4"/>
      <c r="AF706" s="4"/>
    </row>
    <row r="707" spans="1:32">
      <c r="A707" s="56"/>
      <c r="B707" s="11"/>
      <c r="C707" s="11" t="s">
        <v>1202</v>
      </c>
      <c r="D707" s="11"/>
      <c r="E707" s="11" t="s">
        <v>385</v>
      </c>
      <c r="F707" s="11">
        <v>111234</v>
      </c>
      <c r="G707" s="11"/>
      <c r="H707" s="11"/>
      <c r="I707" s="11"/>
      <c r="J707" s="208">
        <v>20250.43</v>
      </c>
      <c r="K707" s="11"/>
      <c r="M707" s="11">
        <v>150</v>
      </c>
      <c r="N707" s="70"/>
      <c r="P707" s="11"/>
      <c r="Q707" s="11"/>
      <c r="R707" s="11"/>
      <c r="S707" s="11"/>
      <c r="T707" s="11"/>
      <c r="U707" s="11"/>
      <c r="V707" s="11"/>
      <c r="W707" s="11"/>
      <c r="Y707" s="11">
        <v>20250.43</v>
      </c>
      <c r="Z707" s="11">
        <f t="shared" si="42"/>
        <v>27782.67</v>
      </c>
      <c r="AB707" s="186">
        <f t="shared" si="43"/>
        <v>16825.990000000002</v>
      </c>
      <c r="AC707" s="186">
        <v>26005.8</v>
      </c>
      <c r="AD707" s="186"/>
      <c r="AE707" s="4"/>
      <c r="AF707" s="4"/>
    </row>
    <row r="708" spans="1:32">
      <c r="A708" s="56"/>
      <c r="B708" s="11"/>
      <c r="C708" s="11" t="s">
        <v>1202</v>
      </c>
      <c r="D708" s="11"/>
      <c r="E708" s="11" t="s">
        <v>400</v>
      </c>
      <c r="F708" s="11">
        <v>759</v>
      </c>
      <c r="G708" s="11"/>
      <c r="H708" s="11"/>
      <c r="I708" s="11"/>
      <c r="J708" s="208">
        <v>153.79000000000002</v>
      </c>
      <c r="K708" s="11"/>
      <c r="M708" s="11">
        <v>2</v>
      </c>
      <c r="N708" s="70"/>
      <c r="P708" s="11"/>
      <c r="Q708" s="11"/>
      <c r="R708" s="11"/>
      <c r="S708" s="11"/>
      <c r="T708" s="11"/>
      <c r="U708" s="11"/>
      <c r="V708" s="11"/>
      <c r="W708" s="11"/>
      <c r="Y708" s="11">
        <v>153.79000000000002</v>
      </c>
      <c r="Z708" s="11">
        <f t="shared" si="42"/>
        <v>210.99</v>
      </c>
      <c r="AB708" s="186">
        <f t="shared" si="43"/>
        <v>127.78</v>
      </c>
      <c r="AC708" s="186">
        <v>197.5</v>
      </c>
      <c r="AD708" s="186"/>
      <c r="AE708" s="4"/>
      <c r="AF708" s="4"/>
    </row>
    <row r="709" spans="1:32">
      <c r="A709" s="56"/>
      <c r="B709" s="11"/>
      <c r="C709" s="11" t="s">
        <v>387</v>
      </c>
      <c r="D709" s="11"/>
      <c r="E709" s="11" t="s">
        <v>388</v>
      </c>
      <c r="F709" s="11">
        <v>777898</v>
      </c>
      <c r="G709" s="11"/>
      <c r="H709" s="11"/>
      <c r="I709" s="11"/>
      <c r="J709" s="208">
        <v>144767.59000000003</v>
      </c>
      <c r="K709" s="11"/>
      <c r="M709" s="11">
        <v>1153</v>
      </c>
      <c r="N709" s="70"/>
      <c r="P709" s="11"/>
      <c r="Q709" s="11"/>
      <c r="R709" s="11"/>
      <c r="S709" s="11"/>
      <c r="T709" s="11"/>
      <c r="U709" s="11"/>
      <c r="V709" s="11"/>
      <c r="W709" s="11"/>
      <c r="Y709" s="11">
        <v>144767.59000000003</v>
      </c>
      <c r="Z709" s="11">
        <f t="shared" si="42"/>
        <v>198614.53</v>
      </c>
      <c r="AB709" s="186">
        <f t="shared" si="43"/>
        <v>120286.71</v>
      </c>
      <c r="AC709" s="186">
        <v>185911.97</v>
      </c>
      <c r="AD709" s="186"/>
      <c r="AE709" s="4"/>
      <c r="AF709" s="4"/>
    </row>
    <row r="710" spans="1:32">
      <c r="A710" s="56"/>
      <c r="B710" s="11"/>
      <c r="C710" s="11" t="s">
        <v>387</v>
      </c>
      <c r="D710" s="11"/>
      <c r="E710" s="11" t="s">
        <v>414</v>
      </c>
      <c r="F710" s="11">
        <v>422</v>
      </c>
      <c r="G710" s="11"/>
      <c r="H710" s="11"/>
      <c r="I710" s="11"/>
      <c r="J710" s="208">
        <v>85.73</v>
      </c>
      <c r="K710" s="11"/>
      <c r="M710" s="11">
        <v>1</v>
      </c>
      <c r="N710" s="70"/>
      <c r="P710" s="11"/>
      <c r="Q710" s="11"/>
      <c r="R710" s="11"/>
      <c r="S710" s="11"/>
      <c r="T710" s="11"/>
      <c r="U710" s="11"/>
      <c r="V710" s="11"/>
      <c r="W710" s="11"/>
      <c r="Y710" s="11">
        <v>85.73</v>
      </c>
      <c r="Z710" s="11">
        <f t="shared" si="42"/>
        <v>117.62</v>
      </c>
      <c r="AB710" s="186">
        <f t="shared" si="43"/>
        <v>71.23</v>
      </c>
      <c r="AC710" s="186">
        <v>110.1</v>
      </c>
      <c r="AD710" s="186"/>
      <c r="AE710" s="4"/>
      <c r="AF710" s="4"/>
    </row>
    <row r="711" spans="1:32">
      <c r="A711" s="56"/>
      <c r="B711" s="11"/>
      <c r="C711" s="11" t="s">
        <v>387</v>
      </c>
      <c r="D711" s="11"/>
      <c r="E711" s="11" t="s">
        <v>426</v>
      </c>
      <c r="F711" s="11">
        <v>683</v>
      </c>
      <c r="G711" s="11"/>
      <c r="H711" s="11"/>
      <c r="I711" s="11"/>
      <c r="J711" s="208">
        <v>135.04</v>
      </c>
      <c r="K711" s="11"/>
      <c r="M711" s="11">
        <v>2</v>
      </c>
      <c r="N711" s="70"/>
      <c r="P711" s="11"/>
      <c r="Q711" s="11"/>
      <c r="R711" s="11"/>
      <c r="S711" s="11"/>
      <c r="T711" s="11"/>
      <c r="U711" s="11"/>
      <c r="V711" s="11"/>
      <c r="W711" s="11"/>
      <c r="Y711" s="11">
        <v>135.04</v>
      </c>
      <c r="Z711" s="11">
        <f t="shared" si="42"/>
        <v>185.27</v>
      </c>
      <c r="AB711" s="186">
        <f t="shared" si="43"/>
        <v>112.2</v>
      </c>
      <c r="AC711" s="186">
        <v>173.42</v>
      </c>
      <c r="AD711" s="186"/>
      <c r="AE711" s="4"/>
      <c r="AF711" s="4"/>
    </row>
    <row r="712" spans="1:32">
      <c r="A712" s="56"/>
      <c r="B712" s="11"/>
      <c r="C712" s="11" t="s">
        <v>387</v>
      </c>
      <c r="D712" s="11"/>
      <c r="E712" s="11" t="s">
        <v>606</v>
      </c>
      <c r="F712" s="11">
        <v>1565</v>
      </c>
      <c r="G712" s="11"/>
      <c r="H712" s="11"/>
      <c r="I712" s="11"/>
      <c r="J712" s="208">
        <v>308.61</v>
      </c>
      <c r="K712" s="11"/>
      <c r="M712" s="11">
        <v>3</v>
      </c>
      <c r="N712" s="70"/>
      <c r="P712" s="11"/>
      <c r="Q712" s="11"/>
      <c r="R712" s="11"/>
      <c r="S712" s="11"/>
      <c r="T712" s="11"/>
      <c r="U712" s="11"/>
      <c r="V712" s="11"/>
      <c r="W712" s="11"/>
      <c r="Y712" s="11">
        <v>308.61</v>
      </c>
      <c r="Z712" s="11">
        <f t="shared" si="42"/>
        <v>423.4</v>
      </c>
      <c r="AB712" s="186">
        <f t="shared" si="43"/>
        <v>256.42</v>
      </c>
      <c r="AC712" s="186">
        <v>396.32</v>
      </c>
      <c r="AD712" s="186"/>
      <c r="AE712" s="4"/>
      <c r="AF712" s="4"/>
    </row>
    <row r="713" spans="1:32">
      <c r="A713" s="56"/>
      <c r="B713" s="11"/>
      <c r="C713" s="11" t="s">
        <v>387</v>
      </c>
      <c r="D713" s="11"/>
      <c r="E713" s="11" t="s">
        <v>612</v>
      </c>
      <c r="F713" s="11">
        <v>943</v>
      </c>
      <c r="G713" s="11"/>
      <c r="H713" s="11"/>
      <c r="I713" s="11"/>
      <c r="J713" s="208">
        <v>188.88</v>
      </c>
      <c r="K713" s="11"/>
      <c r="M713" s="11">
        <v>2</v>
      </c>
      <c r="N713" s="70"/>
      <c r="P713" s="11"/>
      <c r="Q713" s="11"/>
      <c r="R713" s="11"/>
      <c r="S713" s="11"/>
      <c r="T713" s="11"/>
      <c r="U713" s="11"/>
      <c r="V713" s="11"/>
      <c r="W713" s="11"/>
      <c r="Y713" s="11">
        <v>188.88</v>
      </c>
      <c r="Z713" s="11">
        <f t="shared" si="42"/>
        <v>259.13</v>
      </c>
      <c r="AB713" s="186">
        <f t="shared" si="43"/>
        <v>156.94</v>
      </c>
      <c r="AC713" s="186">
        <v>242.56</v>
      </c>
      <c r="AD713" s="186"/>
      <c r="AE713" s="4"/>
      <c r="AF713" s="4"/>
    </row>
    <row r="714" spans="1:32">
      <c r="A714" s="56"/>
      <c r="B714" s="11"/>
      <c r="C714" s="11" t="s">
        <v>387</v>
      </c>
      <c r="D714" s="11"/>
      <c r="E714" s="11" t="s">
        <v>1257</v>
      </c>
      <c r="F714" s="11">
        <v>502</v>
      </c>
      <c r="G714" s="11"/>
      <c r="H714" s="11"/>
      <c r="I714" s="11"/>
      <c r="J714" s="208">
        <v>101</v>
      </c>
      <c r="K714" s="11"/>
      <c r="M714" s="11">
        <v>1</v>
      </c>
      <c r="N714" s="70"/>
      <c r="P714" s="11"/>
      <c r="Q714" s="11"/>
      <c r="R714" s="11"/>
      <c r="S714" s="11"/>
      <c r="T714" s="11"/>
      <c r="U714" s="11"/>
      <c r="V714" s="11"/>
      <c r="W714" s="11"/>
      <c r="Y714" s="11">
        <v>101</v>
      </c>
      <c r="Z714" s="11">
        <f t="shared" si="42"/>
        <v>138.57</v>
      </c>
      <c r="AB714" s="186">
        <f t="shared" si="43"/>
        <v>83.92</v>
      </c>
      <c r="AC714" s="186">
        <v>129.71</v>
      </c>
      <c r="AD714" s="186"/>
      <c r="AE714" s="4"/>
      <c r="AF714" s="4"/>
    </row>
    <row r="715" spans="1:32">
      <c r="A715" s="56"/>
      <c r="B715" s="11"/>
      <c r="C715" s="11" t="s">
        <v>572</v>
      </c>
      <c r="D715" s="11"/>
      <c r="E715" s="11" t="s">
        <v>388</v>
      </c>
      <c r="F715" s="11">
        <v>42007</v>
      </c>
      <c r="G715" s="11"/>
      <c r="H715" s="11"/>
      <c r="I715" s="11"/>
      <c r="J715" s="208">
        <v>7869.7100000000037</v>
      </c>
      <c r="K715" s="11"/>
      <c r="M715" s="11">
        <v>62</v>
      </c>
      <c r="N715" s="70"/>
      <c r="P715" s="11"/>
      <c r="Q715" s="11"/>
      <c r="R715" s="11"/>
      <c r="S715" s="11"/>
      <c r="T715" s="11"/>
      <c r="U715" s="11"/>
      <c r="V715" s="11"/>
      <c r="W715" s="11"/>
      <c r="Y715" s="11">
        <v>7869.7100000000037</v>
      </c>
      <c r="Z715" s="11">
        <f t="shared" si="42"/>
        <v>10796.88</v>
      </c>
      <c r="AB715" s="186">
        <f t="shared" si="43"/>
        <v>6538.9</v>
      </c>
      <c r="AC715" s="186">
        <v>10106.36</v>
      </c>
      <c r="AD715" s="186"/>
      <c r="AE715" s="4"/>
      <c r="AF715" s="4"/>
    </row>
    <row r="716" spans="1:32">
      <c r="A716" s="56"/>
      <c r="B716" s="11"/>
      <c r="C716" s="11" t="s">
        <v>1329</v>
      </c>
      <c r="D716" s="11"/>
      <c r="E716" s="11" t="s">
        <v>190</v>
      </c>
      <c r="F716" s="11">
        <v>1244</v>
      </c>
      <c r="G716" s="11"/>
      <c r="H716" s="11"/>
      <c r="I716" s="11"/>
      <c r="J716" s="208">
        <v>246.17000000000002</v>
      </c>
      <c r="K716" s="11"/>
      <c r="M716" s="11">
        <v>2</v>
      </c>
      <c r="N716" s="70"/>
      <c r="P716" s="11"/>
      <c r="Q716" s="11"/>
      <c r="R716" s="11"/>
      <c r="S716" s="11"/>
      <c r="T716" s="11"/>
      <c r="U716" s="11"/>
      <c r="V716" s="11"/>
      <c r="W716" s="11"/>
      <c r="Y716" s="11">
        <v>246.17000000000002</v>
      </c>
      <c r="Z716" s="11">
        <f t="shared" si="42"/>
        <v>337.73</v>
      </c>
      <c r="AB716" s="186">
        <f t="shared" si="43"/>
        <v>204.54</v>
      </c>
      <c r="AC716" s="186">
        <v>316.13</v>
      </c>
      <c r="AD716" s="186"/>
      <c r="AE716" s="4"/>
      <c r="AF716" s="4"/>
    </row>
    <row r="717" spans="1:32">
      <c r="A717" s="56"/>
      <c r="B717" s="11"/>
      <c r="C717" s="11" t="s">
        <v>520</v>
      </c>
      <c r="D717" s="11"/>
      <c r="E717" s="11" t="s">
        <v>323</v>
      </c>
      <c r="F717" s="11">
        <v>352270</v>
      </c>
      <c r="G717" s="11"/>
      <c r="H717" s="11"/>
      <c r="I717" s="11"/>
      <c r="J717" s="208">
        <v>66297.739999999932</v>
      </c>
      <c r="K717" s="11"/>
      <c r="M717" s="11">
        <v>640</v>
      </c>
      <c r="N717" s="70"/>
      <c r="P717" s="11"/>
      <c r="Q717" s="11"/>
      <c r="R717" s="11"/>
      <c r="S717" s="11"/>
      <c r="T717" s="11"/>
      <c r="U717" s="11"/>
      <c r="V717" s="11"/>
      <c r="W717" s="11"/>
      <c r="Y717" s="11">
        <v>66297.739999999932</v>
      </c>
      <c r="Z717" s="11">
        <f t="shared" si="42"/>
        <v>90957.47</v>
      </c>
      <c r="AB717" s="186">
        <f t="shared" si="43"/>
        <v>55086.48</v>
      </c>
      <c r="AC717" s="186">
        <v>85140.21</v>
      </c>
      <c r="AD717" s="186"/>
      <c r="AE717" s="4"/>
      <c r="AF717" s="4"/>
    </row>
    <row r="718" spans="1:32">
      <c r="A718" s="56"/>
      <c r="B718" s="11"/>
      <c r="C718" s="11" t="s">
        <v>1224</v>
      </c>
      <c r="D718" s="11"/>
      <c r="E718" s="11" t="s">
        <v>1254</v>
      </c>
      <c r="F718" s="11">
        <v>3250</v>
      </c>
      <c r="G718" s="11"/>
      <c r="H718" s="11"/>
      <c r="I718" s="11"/>
      <c r="J718" s="208">
        <v>294.71999999999997</v>
      </c>
      <c r="K718" s="11"/>
      <c r="M718" s="11">
        <v>2</v>
      </c>
      <c r="N718" s="70"/>
      <c r="P718" s="11"/>
      <c r="Q718" s="11"/>
      <c r="R718" s="11"/>
      <c r="S718" s="11"/>
      <c r="T718" s="11"/>
      <c r="U718" s="11"/>
      <c r="V718" s="11"/>
      <c r="W718" s="11"/>
      <c r="Y718" s="11">
        <v>294.71999999999997</v>
      </c>
      <c r="Z718" s="11">
        <f t="shared" si="42"/>
        <v>404.34</v>
      </c>
      <c r="AB718" s="186">
        <f t="shared" si="43"/>
        <v>244.88</v>
      </c>
      <c r="AC718" s="186">
        <v>378.48</v>
      </c>
      <c r="AD718" s="186"/>
      <c r="AE718" s="4"/>
      <c r="AF718" s="4"/>
    </row>
    <row r="719" spans="1:32">
      <c r="A719" s="56"/>
      <c r="B719" s="11"/>
      <c r="C719" s="11" t="s">
        <v>1286</v>
      </c>
      <c r="D719" s="11"/>
      <c r="E719" s="11" t="s">
        <v>275</v>
      </c>
      <c r="F719" s="11">
        <v>4798</v>
      </c>
      <c r="G719" s="11"/>
      <c r="H719" s="11"/>
      <c r="I719" s="11"/>
      <c r="J719" s="208">
        <v>769.56000000000006</v>
      </c>
      <c r="K719" s="11"/>
      <c r="M719" s="11">
        <v>9</v>
      </c>
      <c r="N719" s="70"/>
      <c r="P719" s="11"/>
      <c r="Q719" s="11"/>
      <c r="R719" s="11"/>
      <c r="S719" s="11"/>
      <c r="T719" s="11"/>
      <c r="U719" s="11"/>
      <c r="V719" s="11"/>
      <c r="W719" s="11"/>
      <c r="Y719" s="11">
        <v>769.56000000000006</v>
      </c>
      <c r="Z719" s="11">
        <f t="shared" si="42"/>
        <v>1055.8</v>
      </c>
      <c r="AB719" s="186">
        <f t="shared" si="43"/>
        <v>639.41999999999996</v>
      </c>
      <c r="AC719" s="186">
        <v>988.28</v>
      </c>
      <c r="AD719" s="186"/>
      <c r="AE719" s="4"/>
      <c r="AF719" s="4"/>
    </row>
    <row r="720" spans="1:32">
      <c r="A720" s="56"/>
      <c r="B720" s="11"/>
      <c r="C720" s="11" t="s">
        <v>316</v>
      </c>
      <c r="D720" s="11"/>
      <c r="E720" s="11" t="s">
        <v>192</v>
      </c>
      <c r="F720" s="11">
        <v>2123442</v>
      </c>
      <c r="G720" s="11"/>
      <c r="H720" s="11"/>
      <c r="I720" s="11"/>
      <c r="J720" s="208">
        <v>409750.82999999949</v>
      </c>
      <c r="K720" s="11"/>
      <c r="M720" s="11">
        <v>4821</v>
      </c>
      <c r="N720" s="70"/>
      <c r="P720" s="11"/>
      <c r="Q720" s="11"/>
      <c r="R720" s="11"/>
      <c r="S720" s="11"/>
      <c r="T720" s="11"/>
      <c r="U720" s="11"/>
      <c r="V720" s="11"/>
      <c r="W720" s="11"/>
      <c r="Y720" s="11">
        <v>409750.82999999949</v>
      </c>
      <c r="Z720" s="11">
        <f t="shared" si="42"/>
        <v>562159.43999999994</v>
      </c>
      <c r="AB720" s="186">
        <f t="shared" si="43"/>
        <v>340460.03</v>
      </c>
      <c r="AC720" s="186">
        <v>526206.06000000006</v>
      </c>
      <c r="AD720" s="186"/>
      <c r="AE720" s="4"/>
      <c r="AF720" s="4"/>
    </row>
    <row r="721" spans="1:32">
      <c r="A721" s="56"/>
      <c r="B721" s="11"/>
      <c r="C721" s="11" t="s">
        <v>316</v>
      </c>
      <c r="D721" s="11"/>
      <c r="E721" s="11" t="s">
        <v>524</v>
      </c>
      <c r="F721" s="11"/>
      <c r="G721" s="11"/>
      <c r="H721" s="11"/>
      <c r="I721" s="11"/>
      <c r="J721" s="208">
        <v>5.47</v>
      </c>
      <c r="K721" s="11"/>
      <c r="M721" s="11">
        <v>1</v>
      </c>
      <c r="N721" s="70"/>
      <c r="P721" s="11"/>
      <c r="Q721" s="11"/>
      <c r="R721" s="11"/>
      <c r="S721" s="11"/>
      <c r="T721" s="11"/>
      <c r="U721" s="11"/>
      <c r="V721" s="11"/>
      <c r="W721" s="11"/>
      <c r="Y721" s="11">
        <v>5.47</v>
      </c>
      <c r="Z721" s="11">
        <f t="shared" si="42"/>
        <v>7.5</v>
      </c>
      <c r="AB721" s="186">
        <f t="shared" si="43"/>
        <v>4.54</v>
      </c>
      <c r="AC721" s="186">
        <v>7.02</v>
      </c>
      <c r="AD721" s="186"/>
      <c r="AE721" s="4"/>
      <c r="AF721" s="4"/>
    </row>
    <row r="722" spans="1:32">
      <c r="A722" s="56"/>
      <c r="B722" s="11"/>
      <c r="C722" s="11" t="s">
        <v>316</v>
      </c>
      <c r="D722" s="11"/>
      <c r="E722" s="11" t="s">
        <v>374</v>
      </c>
      <c r="F722" s="11">
        <v>7701</v>
      </c>
      <c r="G722" s="11"/>
      <c r="H722" s="11"/>
      <c r="I722" s="11"/>
      <c r="J722" s="208">
        <v>1664.8099999999997</v>
      </c>
      <c r="K722" s="11"/>
      <c r="M722" s="11">
        <v>36</v>
      </c>
      <c r="N722" s="70"/>
      <c r="P722" s="11"/>
      <c r="Q722" s="11"/>
      <c r="R722" s="11"/>
      <c r="S722" s="11"/>
      <c r="T722" s="11"/>
      <c r="U722" s="11"/>
      <c r="V722" s="11"/>
      <c r="W722" s="11"/>
      <c r="Y722" s="11">
        <v>1664.8099999999997</v>
      </c>
      <c r="Z722" s="11">
        <f t="shared" si="42"/>
        <v>2284.04</v>
      </c>
      <c r="AB722" s="186">
        <f t="shared" si="43"/>
        <v>1383.28</v>
      </c>
      <c r="AC722" s="186">
        <v>2137.9699999999998</v>
      </c>
      <c r="AD722" s="186"/>
      <c r="AE722" s="4"/>
      <c r="AF722" s="4"/>
    </row>
    <row r="723" spans="1:32">
      <c r="A723" s="56"/>
      <c r="B723" s="11"/>
      <c r="C723" s="11" t="s">
        <v>1293</v>
      </c>
      <c r="D723" s="11"/>
      <c r="E723" s="11" t="s">
        <v>192</v>
      </c>
      <c r="F723" s="11">
        <v>170052</v>
      </c>
      <c r="G723" s="11"/>
      <c r="H723" s="11"/>
      <c r="I723" s="11"/>
      <c r="J723" s="208">
        <v>32959.630000000005</v>
      </c>
      <c r="K723" s="11"/>
      <c r="M723" s="11">
        <v>311</v>
      </c>
      <c r="N723" s="70"/>
      <c r="P723" s="11"/>
      <c r="Q723" s="11"/>
      <c r="R723" s="11"/>
      <c r="S723" s="11"/>
      <c r="T723" s="11"/>
      <c r="U723" s="11"/>
      <c r="V723" s="11"/>
      <c r="W723" s="11"/>
      <c r="Y723" s="11">
        <v>32959.630000000005</v>
      </c>
      <c r="Z723" s="11">
        <f t="shared" si="42"/>
        <v>45219.11</v>
      </c>
      <c r="AB723" s="186">
        <f t="shared" si="43"/>
        <v>27386</v>
      </c>
      <c r="AC723" s="186">
        <v>42327.08</v>
      </c>
      <c r="AD723" s="186"/>
      <c r="AE723" s="4"/>
      <c r="AF723" s="4"/>
    </row>
    <row r="724" spans="1:32">
      <c r="A724" s="56"/>
      <c r="B724" s="11"/>
      <c r="C724" s="11" t="s">
        <v>1293</v>
      </c>
      <c r="D724" s="11"/>
      <c r="E724" s="11" t="s">
        <v>368</v>
      </c>
      <c r="F724" s="11">
        <v>173</v>
      </c>
      <c r="G724" s="11"/>
      <c r="H724" s="11"/>
      <c r="I724" s="11"/>
      <c r="J724" s="208">
        <v>38.840000000000003</v>
      </c>
      <c r="K724" s="11"/>
      <c r="M724" s="11">
        <v>1</v>
      </c>
      <c r="N724" s="70"/>
      <c r="P724" s="11"/>
      <c r="Q724" s="11"/>
      <c r="R724" s="11"/>
      <c r="S724" s="11"/>
      <c r="T724" s="11"/>
      <c r="U724" s="11"/>
      <c r="V724" s="11"/>
      <c r="W724" s="11"/>
      <c r="Y724" s="11">
        <v>38.840000000000003</v>
      </c>
      <c r="Z724" s="11">
        <f t="shared" si="42"/>
        <v>53.29</v>
      </c>
      <c r="AB724" s="186">
        <f t="shared" si="43"/>
        <v>32.270000000000003</v>
      </c>
      <c r="AC724" s="186">
        <v>49.88</v>
      </c>
      <c r="AD724" s="186"/>
      <c r="AE724" s="4"/>
      <c r="AF724" s="4"/>
    </row>
    <row r="725" spans="1:32">
      <c r="A725" s="56"/>
      <c r="B725" s="11"/>
      <c r="C725" s="11" t="s">
        <v>515</v>
      </c>
      <c r="D725" s="11"/>
      <c r="E725" s="11" t="s">
        <v>312</v>
      </c>
      <c r="F725" s="11">
        <v>2298</v>
      </c>
      <c r="G725" s="11"/>
      <c r="H725" s="11"/>
      <c r="I725" s="11"/>
      <c r="J725" s="208">
        <v>451.87</v>
      </c>
      <c r="K725" s="11"/>
      <c r="M725" s="11">
        <v>3</v>
      </c>
      <c r="N725" s="70"/>
      <c r="P725" s="11"/>
      <c r="Q725" s="11"/>
      <c r="R725" s="11"/>
      <c r="S725" s="11"/>
      <c r="T725" s="11"/>
      <c r="U725" s="11"/>
      <c r="V725" s="11"/>
      <c r="W725" s="11"/>
      <c r="Y725" s="11">
        <v>451.87</v>
      </c>
      <c r="Z725" s="11">
        <f t="shared" si="42"/>
        <v>619.95000000000005</v>
      </c>
      <c r="AB725" s="186">
        <f t="shared" si="43"/>
        <v>375.46</v>
      </c>
      <c r="AC725" s="186">
        <v>580.29999999999995</v>
      </c>
      <c r="AD725" s="186"/>
      <c r="AE725" s="4"/>
      <c r="AF725" s="4"/>
    </row>
    <row r="726" spans="1:32">
      <c r="A726" s="56"/>
      <c r="B726" s="11"/>
      <c r="C726" s="11" t="s">
        <v>515</v>
      </c>
      <c r="D726" s="11"/>
      <c r="E726" s="11" t="s">
        <v>192</v>
      </c>
      <c r="F726" s="11">
        <v>3018</v>
      </c>
      <c r="G726" s="11"/>
      <c r="H726" s="11"/>
      <c r="I726" s="11"/>
      <c r="J726" s="208">
        <v>501.83</v>
      </c>
      <c r="K726" s="11"/>
      <c r="M726" s="11">
        <v>8</v>
      </c>
      <c r="N726" s="70"/>
      <c r="P726" s="11"/>
      <c r="Q726" s="11"/>
      <c r="R726" s="11"/>
      <c r="S726" s="11"/>
      <c r="T726" s="11"/>
      <c r="U726" s="11"/>
      <c r="V726" s="11"/>
      <c r="W726" s="11"/>
      <c r="Y726" s="11">
        <v>501.83</v>
      </c>
      <c r="Z726" s="11">
        <f t="shared" si="42"/>
        <v>688.49</v>
      </c>
      <c r="AB726" s="186">
        <f t="shared" si="43"/>
        <v>416.97</v>
      </c>
      <c r="AC726" s="186">
        <v>644.46</v>
      </c>
      <c r="AD726" s="186"/>
      <c r="AE726" s="4"/>
      <c r="AF726" s="4"/>
    </row>
    <row r="727" spans="1:32">
      <c r="A727" s="56"/>
      <c r="B727" s="11"/>
      <c r="C727" s="11" t="s">
        <v>515</v>
      </c>
      <c r="D727" s="11"/>
      <c r="E727" s="11" t="s">
        <v>323</v>
      </c>
      <c r="F727" s="11">
        <v>2456111</v>
      </c>
      <c r="G727" s="11"/>
      <c r="H727" s="11"/>
      <c r="I727" s="11"/>
      <c r="J727" s="208">
        <v>466348.05000000173</v>
      </c>
      <c r="K727" s="11"/>
      <c r="M727" s="11">
        <v>4509</v>
      </c>
      <c r="N727" s="70"/>
      <c r="P727" s="11"/>
      <c r="Q727" s="11"/>
      <c r="R727" s="11"/>
      <c r="S727" s="11"/>
      <c r="T727" s="11"/>
      <c r="U727" s="11"/>
      <c r="V727" s="11"/>
      <c r="W727" s="11"/>
      <c r="Y727" s="11">
        <v>466348.05000000173</v>
      </c>
      <c r="Z727" s="11">
        <f t="shared" si="42"/>
        <v>639808.24</v>
      </c>
      <c r="AB727" s="186">
        <f t="shared" si="43"/>
        <v>387486.4</v>
      </c>
      <c r="AC727" s="186">
        <v>598888.77</v>
      </c>
      <c r="AD727" s="186"/>
      <c r="AE727" s="4"/>
      <c r="AF727" s="4"/>
    </row>
    <row r="728" spans="1:32">
      <c r="A728" s="56"/>
      <c r="B728" s="11"/>
      <c r="C728" s="11" t="s">
        <v>515</v>
      </c>
      <c r="D728" s="11"/>
      <c r="E728" s="11" t="s">
        <v>374</v>
      </c>
      <c r="F728" s="11">
        <v>597</v>
      </c>
      <c r="G728" s="11"/>
      <c r="H728" s="11"/>
      <c r="I728" s="11"/>
      <c r="J728" s="208">
        <v>119.06</v>
      </c>
      <c r="K728" s="11"/>
      <c r="M728" s="11">
        <v>1</v>
      </c>
      <c r="N728" s="70"/>
      <c r="P728" s="11"/>
      <c r="Q728" s="11"/>
      <c r="R728" s="11"/>
      <c r="S728" s="11"/>
      <c r="T728" s="11"/>
      <c r="U728" s="11"/>
      <c r="V728" s="11"/>
      <c r="W728" s="11"/>
      <c r="Y728" s="11">
        <v>119.06</v>
      </c>
      <c r="Z728" s="11">
        <f t="shared" si="42"/>
        <v>163.34</v>
      </c>
      <c r="AB728" s="186">
        <f t="shared" si="43"/>
        <v>98.93</v>
      </c>
      <c r="AC728" s="186">
        <v>152.9</v>
      </c>
      <c r="AD728" s="186"/>
      <c r="AE728" s="4"/>
      <c r="AF728" s="4"/>
    </row>
    <row r="729" spans="1:32">
      <c r="A729" s="56"/>
      <c r="B729" s="11"/>
      <c r="C729" s="11" t="s">
        <v>515</v>
      </c>
      <c r="D729" s="11"/>
      <c r="E729" s="11" t="s">
        <v>379</v>
      </c>
      <c r="F729" s="11">
        <v>1299</v>
      </c>
      <c r="G729" s="11"/>
      <c r="H729" s="11"/>
      <c r="I729" s="11"/>
      <c r="J729" s="208">
        <v>251.24</v>
      </c>
      <c r="K729" s="11"/>
      <c r="M729" s="11">
        <v>1</v>
      </c>
      <c r="N729" s="70"/>
      <c r="P729" s="11"/>
      <c r="Q729" s="11"/>
      <c r="R729" s="11"/>
      <c r="S729" s="11"/>
      <c r="T729" s="11"/>
      <c r="U729" s="11"/>
      <c r="V729" s="11"/>
      <c r="W729" s="11"/>
      <c r="Y729" s="11">
        <v>251.24</v>
      </c>
      <c r="Z729" s="11">
        <f t="shared" si="42"/>
        <v>344.69</v>
      </c>
      <c r="AB729" s="186">
        <f t="shared" si="43"/>
        <v>208.75</v>
      </c>
      <c r="AC729" s="186">
        <v>322.64</v>
      </c>
      <c r="AD729" s="186"/>
      <c r="AE729" s="4"/>
      <c r="AF729" s="4"/>
    </row>
    <row r="730" spans="1:32">
      <c r="A730" s="56"/>
      <c r="B730" s="11"/>
      <c r="C730" s="11" t="s">
        <v>523</v>
      </c>
      <c r="D730" s="11"/>
      <c r="E730" s="11" t="s">
        <v>192</v>
      </c>
      <c r="F730" s="11">
        <v>1870</v>
      </c>
      <c r="G730" s="11"/>
      <c r="H730" s="11"/>
      <c r="I730" s="11"/>
      <c r="J730" s="208">
        <v>374.23</v>
      </c>
      <c r="K730" s="11"/>
      <c r="M730" s="11">
        <v>4</v>
      </c>
      <c r="N730" s="70"/>
      <c r="P730" s="11"/>
      <c r="Q730" s="11"/>
      <c r="R730" s="11"/>
      <c r="S730" s="11"/>
      <c r="T730" s="11"/>
      <c r="U730" s="11"/>
      <c r="V730" s="11"/>
      <c r="W730" s="11"/>
      <c r="Y730" s="11">
        <v>374.23</v>
      </c>
      <c r="Z730" s="11">
        <f t="shared" si="42"/>
        <v>513.42999999999995</v>
      </c>
      <c r="AB730" s="186">
        <f t="shared" si="43"/>
        <v>310.95</v>
      </c>
      <c r="AC730" s="186">
        <v>480.59</v>
      </c>
      <c r="AD730" s="186"/>
      <c r="AE730" s="4"/>
      <c r="AF730" s="4"/>
    </row>
    <row r="731" spans="1:32">
      <c r="A731" s="56"/>
      <c r="B731" s="11"/>
      <c r="C731" s="11" t="s">
        <v>523</v>
      </c>
      <c r="D731" s="11"/>
      <c r="E731" s="11" t="s">
        <v>524</v>
      </c>
      <c r="F731" s="11">
        <v>282295</v>
      </c>
      <c r="G731" s="11"/>
      <c r="H731" s="11"/>
      <c r="I731" s="11"/>
      <c r="J731" s="208">
        <v>54197.200000000048</v>
      </c>
      <c r="K731" s="11"/>
      <c r="M731" s="11">
        <v>677</v>
      </c>
      <c r="N731" s="70"/>
      <c r="P731" s="11"/>
      <c r="Q731" s="11"/>
      <c r="R731" s="11"/>
      <c r="S731" s="11"/>
      <c r="T731" s="11"/>
      <c r="U731" s="11"/>
      <c r="V731" s="11"/>
      <c r="W731" s="11"/>
      <c r="Y731" s="11">
        <v>54197.200000000048</v>
      </c>
      <c r="Z731" s="11">
        <f t="shared" si="42"/>
        <v>74356.08</v>
      </c>
      <c r="AB731" s="186">
        <f t="shared" si="43"/>
        <v>45032.2</v>
      </c>
      <c r="AC731" s="186">
        <v>69600.58</v>
      </c>
      <c r="AD731" s="186"/>
      <c r="AE731" s="4"/>
      <c r="AF731" s="4"/>
    </row>
    <row r="732" spans="1:32">
      <c r="A732" s="56"/>
      <c r="B732" s="11"/>
      <c r="C732" s="11" t="s">
        <v>349</v>
      </c>
      <c r="D732" s="11"/>
      <c r="E732" s="11" t="s">
        <v>350</v>
      </c>
      <c r="F732" s="11">
        <v>110591</v>
      </c>
      <c r="G732" s="11"/>
      <c r="H732" s="11"/>
      <c r="I732" s="11"/>
      <c r="J732" s="208">
        <v>20786.879999999986</v>
      </c>
      <c r="K732" s="11"/>
      <c r="M732" s="11">
        <v>161</v>
      </c>
      <c r="N732" s="70"/>
      <c r="P732" s="11"/>
      <c r="Q732" s="11"/>
      <c r="R732" s="11"/>
      <c r="S732" s="11"/>
      <c r="T732" s="11"/>
      <c r="U732" s="11"/>
      <c r="V732" s="11"/>
      <c r="W732" s="11"/>
      <c r="Y732" s="11">
        <v>20786.879999999986</v>
      </c>
      <c r="Z732" s="11">
        <f t="shared" si="42"/>
        <v>28518.65</v>
      </c>
      <c r="AB732" s="186">
        <f t="shared" si="43"/>
        <v>17271.72</v>
      </c>
      <c r="AC732" s="186">
        <v>26694.720000000001</v>
      </c>
      <c r="AD732" s="186"/>
      <c r="AE732" s="4"/>
      <c r="AF732" s="4"/>
    </row>
    <row r="733" spans="1:32">
      <c r="A733" s="56"/>
      <c r="B733" s="11"/>
      <c r="C733" s="11" t="s">
        <v>349</v>
      </c>
      <c r="D733" s="11"/>
      <c r="E733" s="11" t="s">
        <v>353</v>
      </c>
      <c r="F733" s="11">
        <v>237718</v>
      </c>
      <c r="G733" s="11"/>
      <c r="H733" s="11"/>
      <c r="I733" s="11"/>
      <c r="J733" s="208">
        <v>43927.979999999967</v>
      </c>
      <c r="K733" s="11"/>
      <c r="M733" s="11">
        <v>341</v>
      </c>
      <c r="N733" s="70"/>
      <c r="P733" s="11"/>
      <c r="Q733" s="11"/>
      <c r="R733" s="11"/>
      <c r="S733" s="11"/>
      <c r="T733" s="11"/>
      <c r="U733" s="11"/>
      <c r="V733" s="11"/>
      <c r="W733" s="11"/>
      <c r="Y733" s="11">
        <v>43927.979999999967</v>
      </c>
      <c r="Z733" s="11">
        <f t="shared" si="42"/>
        <v>60267.18</v>
      </c>
      <c r="AB733" s="186">
        <f t="shared" si="43"/>
        <v>36499.550000000003</v>
      </c>
      <c r="AC733" s="186">
        <v>56412.75</v>
      </c>
      <c r="AD733" s="186"/>
      <c r="AE733" s="4"/>
      <c r="AF733" s="4"/>
    </row>
    <row r="734" spans="1:32">
      <c r="A734" s="56"/>
      <c r="B734" s="11"/>
      <c r="C734" s="11" t="s">
        <v>349</v>
      </c>
      <c r="D734" s="11"/>
      <c r="E734" s="11" t="s">
        <v>418</v>
      </c>
      <c r="F734" s="11">
        <v>119</v>
      </c>
      <c r="G734" s="11"/>
      <c r="H734" s="11"/>
      <c r="I734" s="11"/>
      <c r="J734" s="208">
        <v>28.26</v>
      </c>
      <c r="K734" s="11"/>
      <c r="M734" s="11">
        <v>1</v>
      </c>
      <c r="N734" s="70"/>
      <c r="P734" s="11"/>
      <c r="Q734" s="11"/>
      <c r="R734" s="11"/>
      <c r="S734" s="11"/>
      <c r="T734" s="11"/>
      <c r="U734" s="11"/>
      <c r="V734" s="11"/>
      <c r="W734" s="11"/>
      <c r="Y734" s="11">
        <v>28.26</v>
      </c>
      <c r="Z734" s="11">
        <f t="shared" si="42"/>
        <v>38.770000000000003</v>
      </c>
      <c r="AB734" s="186">
        <f t="shared" si="43"/>
        <v>23.48</v>
      </c>
      <c r="AC734" s="186">
        <v>36.29</v>
      </c>
      <c r="AD734" s="186"/>
      <c r="AE734" s="4"/>
      <c r="AF734" s="4"/>
    </row>
    <row r="735" spans="1:32">
      <c r="A735" s="56"/>
      <c r="B735" s="11"/>
      <c r="C735" s="11" t="s">
        <v>446</v>
      </c>
      <c r="D735" s="11"/>
      <c r="E735" s="11" t="s">
        <v>422</v>
      </c>
      <c r="F735" s="11">
        <v>105362</v>
      </c>
      <c r="G735" s="11"/>
      <c r="H735" s="11"/>
      <c r="I735" s="11"/>
      <c r="J735" s="208">
        <v>19296.790000000008</v>
      </c>
      <c r="K735" s="11"/>
      <c r="M735" s="11">
        <v>142</v>
      </c>
      <c r="N735" s="70"/>
      <c r="P735" s="11"/>
      <c r="Q735" s="11"/>
      <c r="R735" s="11"/>
      <c r="S735" s="11"/>
      <c r="T735" s="11"/>
      <c r="U735" s="11"/>
      <c r="V735" s="11"/>
      <c r="W735" s="11"/>
      <c r="Y735" s="11">
        <v>19296.790000000008</v>
      </c>
      <c r="Z735" s="11">
        <f t="shared" si="42"/>
        <v>26474.32</v>
      </c>
      <c r="AB735" s="186">
        <f t="shared" si="43"/>
        <v>16033.61</v>
      </c>
      <c r="AC735" s="186">
        <v>24781.13</v>
      </c>
      <c r="AD735" s="186"/>
      <c r="AE735" s="4"/>
      <c r="AF735" s="4"/>
    </row>
    <row r="736" spans="1:32">
      <c r="A736" s="56"/>
      <c r="B736" s="11"/>
      <c r="C736" s="11" t="s">
        <v>264</v>
      </c>
      <c r="D736" s="11"/>
      <c r="E736" s="11" t="s">
        <v>265</v>
      </c>
      <c r="F736" s="11">
        <v>1458509</v>
      </c>
      <c r="G736" s="11"/>
      <c r="H736" s="11"/>
      <c r="I736" s="11"/>
      <c r="J736" s="208">
        <v>266892.8699999997</v>
      </c>
      <c r="K736" s="11"/>
      <c r="M736" s="11">
        <v>2413</v>
      </c>
      <c r="N736" s="70"/>
      <c r="P736" s="11"/>
      <c r="Q736" s="11"/>
      <c r="R736" s="11"/>
      <c r="S736" s="11"/>
      <c r="T736" s="11"/>
      <c r="U736" s="11"/>
      <c r="V736" s="11"/>
      <c r="W736" s="11"/>
      <c r="Y736" s="11">
        <v>266892.8699999997</v>
      </c>
      <c r="Z736" s="11">
        <f t="shared" si="42"/>
        <v>366164.84</v>
      </c>
      <c r="AB736" s="186">
        <f t="shared" si="43"/>
        <v>221760.03</v>
      </c>
      <c r="AC736" s="186">
        <v>342746.46</v>
      </c>
      <c r="AD736" s="186"/>
      <c r="AE736" s="4"/>
      <c r="AF736" s="4"/>
    </row>
    <row r="737" spans="1:32">
      <c r="A737" s="56"/>
      <c r="B737" s="11"/>
      <c r="C737" s="11" t="s">
        <v>300</v>
      </c>
      <c r="D737" s="11"/>
      <c r="E737" s="11" t="s">
        <v>301</v>
      </c>
      <c r="F737" s="11">
        <v>309732</v>
      </c>
      <c r="G737" s="11"/>
      <c r="H737" s="11"/>
      <c r="I737" s="11"/>
      <c r="J737" s="208">
        <v>57839.760000000017</v>
      </c>
      <c r="K737" s="11"/>
      <c r="M737" s="11">
        <v>458</v>
      </c>
      <c r="N737" s="70"/>
      <c r="P737" s="11"/>
      <c r="Q737" s="11"/>
      <c r="R737" s="11"/>
      <c r="S737" s="11"/>
      <c r="T737" s="11"/>
      <c r="U737" s="11"/>
      <c r="V737" s="11"/>
      <c r="W737" s="11"/>
      <c r="Y737" s="11">
        <v>57839.760000000017</v>
      </c>
      <c r="Z737" s="11">
        <f t="shared" si="42"/>
        <v>79353.509999999995</v>
      </c>
      <c r="AB737" s="186">
        <f t="shared" si="43"/>
        <v>48058.78</v>
      </c>
      <c r="AC737" s="186">
        <v>74278.39</v>
      </c>
      <c r="AD737" s="186"/>
      <c r="AE737" s="4"/>
      <c r="AF737" s="4"/>
    </row>
    <row r="738" spans="1:32">
      <c r="A738" s="56"/>
      <c r="B738" s="11"/>
      <c r="C738" s="11" t="s">
        <v>1279</v>
      </c>
      <c r="D738" s="11"/>
      <c r="E738" s="11" t="s">
        <v>249</v>
      </c>
      <c r="F738" s="11">
        <v>983</v>
      </c>
      <c r="G738" s="11"/>
      <c r="H738" s="11"/>
      <c r="I738" s="11"/>
      <c r="J738" s="208">
        <v>195.45</v>
      </c>
      <c r="K738" s="11"/>
      <c r="M738" s="11">
        <v>2</v>
      </c>
      <c r="N738" s="70"/>
      <c r="P738" s="11"/>
      <c r="Q738" s="11"/>
      <c r="R738" s="11"/>
      <c r="S738" s="11"/>
      <c r="T738" s="11"/>
      <c r="U738" s="11"/>
      <c r="V738" s="11"/>
      <c r="W738" s="11"/>
      <c r="Y738" s="11">
        <v>195.45</v>
      </c>
      <c r="Z738" s="11">
        <f t="shared" si="42"/>
        <v>268.14999999999998</v>
      </c>
      <c r="AB738" s="186">
        <f t="shared" si="43"/>
        <v>162.4</v>
      </c>
      <c r="AC738" s="186">
        <v>251</v>
      </c>
      <c r="AD738" s="186"/>
      <c r="AE738" s="4"/>
      <c r="AF738" s="4"/>
    </row>
    <row r="739" spans="1:32">
      <c r="A739" s="56"/>
      <c r="B739" s="11"/>
      <c r="C739" s="11" t="s">
        <v>217</v>
      </c>
      <c r="D739" s="11"/>
      <c r="E739" s="11" t="s">
        <v>218</v>
      </c>
      <c r="F739" s="11">
        <v>1036621</v>
      </c>
      <c r="G739" s="11"/>
      <c r="H739" s="11"/>
      <c r="I739" s="11"/>
      <c r="J739" s="208">
        <v>189631.09000000032</v>
      </c>
      <c r="K739" s="11"/>
      <c r="M739" s="11">
        <v>1494</v>
      </c>
      <c r="N739" s="70"/>
      <c r="P739" s="11"/>
      <c r="Q739" s="11"/>
      <c r="R739" s="11"/>
      <c r="S739" s="11"/>
      <c r="T739" s="11"/>
      <c r="U739" s="11"/>
      <c r="V739" s="11"/>
      <c r="W739" s="11"/>
      <c r="Y739" s="11">
        <v>189631.09000000032</v>
      </c>
      <c r="Z739" s="11">
        <f t="shared" si="42"/>
        <v>260165.2</v>
      </c>
      <c r="AB739" s="186">
        <f t="shared" si="43"/>
        <v>157563.57999999999</v>
      </c>
      <c r="AC739" s="186">
        <v>243526.12</v>
      </c>
      <c r="AD739" s="186"/>
      <c r="AE739" s="4"/>
      <c r="AF739" s="4"/>
    </row>
    <row r="740" spans="1:32">
      <c r="A740" s="56"/>
      <c r="B740" s="11"/>
      <c r="C740" s="11" t="s">
        <v>217</v>
      </c>
      <c r="D740" s="11"/>
      <c r="E740" s="11" t="s">
        <v>278</v>
      </c>
      <c r="F740" s="11">
        <v>681</v>
      </c>
      <c r="G740" s="11"/>
      <c r="H740" s="11"/>
      <c r="I740" s="11"/>
      <c r="J740" s="208">
        <v>134.47999999999999</v>
      </c>
      <c r="K740" s="11"/>
      <c r="M740" s="11">
        <v>1</v>
      </c>
      <c r="N740" s="70"/>
      <c r="P740" s="11"/>
      <c r="Q740" s="11"/>
      <c r="R740" s="11"/>
      <c r="S740" s="11"/>
      <c r="T740" s="11"/>
      <c r="U740" s="11"/>
      <c r="V740" s="11"/>
      <c r="W740" s="11"/>
      <c r="Y740" s="11">
        <v>134.47999999999999</v>
      </c>
      <c r="Z740" s="11">
        <f t="shared" si="42"/>
        <v>184.5</v>
      </c>
      <c r="AB740" s="186">
        <f t="shared" si="43"/>
        <v>111.74</v>
      </c>
      <c r="AC740" s="186">
        <v>172.7</v>
      </c>
      <c r="AD740" s="186"/>
      <c r="AE740" s="4"/>
      <c r="AF740" s="4"/>
    </row>
    <row r="741" spans="1:32">
      <c r="A741" s="56"/>
      <c r="B741" s="11"/>
      <c r="C741" s="11" t="s">
        <v>508</v>
      </c>
      <c r="D741" s="11"/>
      <c r="E741" s="11" t="s">
        <v>249</v>
      </c>
      <c r="F741" s="11">
        <v>1349</v>
      </c>
      <c r="G741" s="11"/>
      <c r="H741" s="11"/>
      <c r="I741" s="11"/>
      <c r="J741" s="208">
        <v>260.38</v>
      </c>
      <c r="K741" s="11"/>
      <c r="M741" s="11">
        <v>1</v>
      </c>
      <c r="N741" s="70"/>
      <c r="P741" s="11"/>
      <c r="Q741" s="11"/>
      <c r="R741" s="11"/>
      <c r="S741" s="11"/>
      <c r="T741" s="11"/>
      <c r="U741" s="11"/>
      <c r="V741" s="11"/>
      <c r="W741" s="11"/>
      <c r="Y741" s="11">
        <v>260.38</v>
      </c>
      <c r="Z741" s="11">
        <f t="shared" si="42"/>
        <v>357.23</v>
      </c>
      <c r="AB741" s="186">
        <f t="shared" si="43"/>
        <v>216.35</v>
      </c>
      <c r="AC741" s="186">
        <v>334.38</v>
      </c>
      <c r="AD741" s="186"/>
      <c r="AE741" s="4"/>
      <c r="AF741" s="4"/>
    </row>
    <row r="742" spans="1:32">
      <c r="A742" s="56"/>
      <c r="B742" s="11"/>
      <c r="C742" s="11" t="s">
        <v>508</v>
      </c>
      <c r="D742" s="11"/>
      <c r="E742" s="11" t="s">
        <v>298</v>
      </c>
      <c r="F742" s="11">
        <v>313337</v>
      </c>
      <c r="G742" s="11"/>
      <c r="H742" s="11"/>
      <c r="I742" s="11"/>
      <c r="J742" s="208">
        <v>59960.379999999881</v>
      </c>
      <c r="K742" s="11"/>
      <c r="M742" s="11">
        <v>474</v>
      </c>
      <c r="N742" s="70"/>
      <c r="P742" s="11"/>
      <c r="Q742" s="11"/>
      <c r="R742" s="11"/>
      <c r="S742" s="11"/>
      <c r="T742" s="11"/>
      <c r="U742" s="11"/>
      <c r="V742" s="11"/>
      <c r="W742" s="11"/>
      <c r="Y742" s="11">
        <v>59960.379999999881</v>
      </c>
      <c r="Z742" s="11">
        <f t="shared" si="42"/>
        <v>82262.899999999994</v>
      </c>
      <c r="AB742" s="186">
        <f t="shared" si="43"/>
        <v>49820.800000000003</v>
      </c>
      <c r="AC742" s="186">
        <v>77001.710000000006</v>
      </c>
      <c r="AD742" s="186"/>
      <c r="AE742" s="4"/>
      <c r="AF742" s="4"/>
    </row>
    <row r="743" spans="1:32">
      <c r="A743" s="56"/>
      <c r="B743" s="11"/>
      <c r="C743" s="11" t="s">
        <v>389</v>
      </c>
      <c r="D743" s="11"/>
      <c r="E743" s="11" t="s">
        <v>390</v>
      </c>
      <c r="F743" s="11">
        <v>786045</v>
      </c>
      <c r="G743" s="11"/>
      <c r="H743" s="11"/>
      <c r="I743" s="11"/>
      <c r="J743" s="208">
        <v>147369.44000000003</v>
      </c>
      <c r="K743" s="11"/>
      <c r="M743" s="11">
        <v>939</v>
      </c>
      <c r="N743" s="70"/>
      <c r="P743" s="11"/>
      <c r="Q743" s="11"/>
      <c r="R743" s="11"/>
      <c r="S743" s="11"/>
      <c r="T743" s="11"/>
      <c r="U743" s="11"/>
      <c r="V743" s="11"/>
      <c r="W743" s="11"/>
      <c r="Y743" s="11">
        <v>147369.44000000003</v>
      </c>
      <c r="Z743" s="11">
        <f t="shared" si="42"/>
        <v>202184.15</v>
      </c>
      <c r="AB743" s="186">
        <f t="shared" si="43"/>
        <v>122448.57</v>
      </c>
      <c r="AC743" s="186">
        <v>189253.29</v>
      </c>
      <c r="AD743" s="186"/>
      <c r="AE743" s="4"/>
      <c r="AF743" s="4"/>
    </row>
    <row r="744" spans="1:32">
      <c r="A744" s="56"/>
      <c r="B744" s="11"/>
      <c r="C744" s="11" t="s">
        <v>389</v>
      </c>
      <c r="D744" s="11"/>
      <c r="E744" s="11" t="s">
        <v>422</v>
      </c>
      <c r="F744" s="11">
        <v>459</v>
      </c>
      <c r="G744" s="11"/>
      <c r="H744" s="11"/>
      <c r="I744" s="11"/>
      <c r="J744" s="208">
        <v>91.59</v>
      </c>
      <c r="K744" s="11"/>
      <c r="M744" s="11">
        <v>1</v>
      </c>
      <c r="N744" s="70"/>
      <c r="P744" s="11"/>
      <c r="Q744" s="11"/>
      <c r="R744" s="11"/>
      <c r="S744" s="11"/>
      <c r="T744" s="11"/>
      <c r="U744" s="11"/>
      <c r="V744" s="11"/>
      <c r="W744" s="11"/>
      <c r="Y744" s="11">
        <v>91.59</v>
      </c>
      <c r="Z744" s="11">
        <f t="shared" si="42"/>
        <v>125.66</v>
      </c>
      <c r="AB744" s="186">
        <f t="shared" si="43"/>
        <v>76.099999999999994</v>
      </c>
      <c r="AC744" s="186">
        <v>117.62</v>
      </c>
      <c r="AD744" s="186"/>
      <c r="AE744" s="4"/>
      <c r="AF744" s="4"/>
    </row>
    <row r="745" spans="1:32">
      <c r="A745" s="56"/>
      <c r="B745" s="11"/>
      <c r="C745" s="11" t="s">
        <v>1330</v>
      </c>
      <c r="D745" s="11"/>
      <c r="E745" s="11" t="s">
        <v>254</v>
      </c>
      <c r="F745" s="11">
        <v>4499</v>
      </c>
      <c r="G745" s="11"/>
      <c r="H745" s="11"/>
      <c r="I745" s="11"/>
      <c r="J745" s="208">
        <v>789.33</v>
      </c>
      <c r="K745" s="11"/>
      <c r="M745" s="11">
        <v>5</v>
      </c>
      <c r="N745" s="70"/>
      <c r="P745" s="11"/>
      <c r="Q745" s="11"/>
      <c r="R745" s="11"/>
      <c r="S745" s="11"/>
      <c r="T745" s="11"/>
      <c r="U745" s="11"/>
      <c r="V745" s="11"/>
      <c r="W745" s="11"/>
      <c r="Y745" s="11">
        <v>789.33</v>
      </c>
      <c r="Z745" s="11">
        <f t="shared" si="42"/>
        <v>1082.92</v>
      </c>
      <c r="AB745" s="186">
        <f t="shared" si="43"/>
        <v>655.85</v>
      </c>
      <c r="AC745" s="186">
        <v>1013.67</v>
      </c>
      <c r="AD745" s="186"/>
      <c r="AE745" s="4"/>
      <c r="AF745" s="4"/>
    </row>
    <row r="746" spans="1:32">
      <c r="A746" s="56"/>
      <c r="B746" s="11"/>
      <c r="C746" s="11" t="s">
        <v>1331</v>
      </c>
      <c r="D746" s="11"/>
      <c r="E746" s="11" t="s">
        <v>422</v>
      </c>
      <c r="F746" s="11">
        <v>5191</v>
      </c>
      <c r="G746" s="11"/>
      <c r="H746" s="11"/>
      <c r="I746" s="11"/>
      <c r="J746" s="208">
        <v>872.66</v>
      </c>
      <c r="K746" s="11"/>
      <c r="M746" s="11">
        <v>3</v>
      </c>
      <c r="N746" s="70"/>
      <c r="P746" s="11"/>
      <c r="Q746" s="11"/>
      <c r="R746" s="11"/>
      <c r="S746" s="11"/>
      <c r="T746" s="11"/>
      <c r="U746" s="11"/>
      <c r="V746" s="11"/>
      <c r="W746" s="11"/>
      <c r="Y746" s="11">
        <v>872.66</v>
      </c>
      <c r="Z746" s="11">
        <f t="shared" si="42"/>
        <v>1197.25</v>
      </c>
      <c r="AB746" s="186">
        <f t="shared" si="43"/>
        <v>725.09</v>
      </c>
      <c r="AC746" s="186">
        <v>1120.68</v>
      </c>
      <c r="AD746" s="186"/>
      <c r="AE746" s="4"/>
      <c r="AF746" s="4"/>
    </row>
    <row r="747" spans="1:32">
      <c r="A747" s="56"/>
      <c r="B747" s="11"/>
      <c r="C747" s="11" t="s">
        <v>578</v>
      </c>
      <c r="D747" s="11"/>
      <c r="E747" s="11" t="s">
        <v>400</v>
      </c>
      <c r="F747" s="11">
        <v>253872</v>
      </c>
      <c r="G747" s="11"/>
      <c r="H747" s="11"/>
      <c r="I747" s="11"/>
      <c r="J747" s="208">
        <v>47310.469999999994</v>
      </c>
      <c r="K747" s="11"/>
      <c r="M747" s="11">
        <v>349</v>
      </c>
      <c r="N747" s="70"/>
      <c r="P747" s="11"/>
      <c r="Q747" s="11"/>
      <c r="R747" s="11"/>
      <c r="S747" s="11"/>
      <c r="T747" s="11"/>
      <c r="U747" s="11"/>
      <c r="V747" s="11"/>
      <c r="W747" s="11"/>
      <c r="Y747" s="11">
        <v>47310.469999999994</v>
      </c>
      <c r="Z747" s="11">
        <f t="shared" si="42"/>
        <v>64907.81</v>
      </c>
      <c r="AB747" s="186">
        <f t="shared" si="43"/>
        <v>39310.050000000003</v>
      </c>
      <c r="AC747" s="186">
        <v>60756.57</v>
      </c>
      <c r="AD747" s="186"/>
      <c r="AE747" s="4"/>
      <c r="AF747" s="4"/>
    </row>
    <row r="748" spans="1:32">
      <c r="A748" s="56"/>
      <c r="B748" s="11"/>
      <c r="C748" s="11" t="s">
        <v>1225</v>
      </c>
      <c r="D748" s="11"/>
      <c r="E748" s="11" t="s">
        <v>190</v>
      </c>
      <c r="F748" s="11">
        <v>1277</v>
      </c>
      <c r="G748" s="11"/>
      <c r="H748" s="11"/>
      <c r="I748" s="11"/>
      <c r="J748" s="208">
        <v>355</v>
      </c>
      <c r="K748" s="11"/>
      <c r="M748" s="11">
        <v>19</v>
      </c>
      <c r="N748" s="70"/>
      <c r="P748" s="11"/>
      <c r="Q748" s="11"/>
      <c r="R748" s="11"/>
      <c r="S748" s="11"/>
      <c r="T748" s="11"/>
      <c r="U748" s="11"/>
      <c r="V748" s="11"/>
      <c r="W748" s="11"/>
      <c r="Y748" s="11">
        <v>355</v>
      </c>
      <c r="Z748" s="11">
        <f t="shared" si="42"/>
        <v>487.04</v>
      </c>
      <c r="AB748" s="186">
        <f t="shared" si="43"/>
        <v>294.97000000000003</v>
      </c>
      <c r="AC748" s="186">
        <v>455.89</v>
      </c>
      <c r="AD748" s="186"/>
      <c r="AE748" s="4"/>
      <c r="AF748" s="4"/>
    </row>
    <row r="749" spans="1:32">
      <c r="A749" s="56"/>
      <c r="B749" s="11"/>
      <c r="C749" s="11" t="s">
        <v>219</v>
      </c>
      <c r="D749" s="11"/>
      <c r="E749" s="11" t="s">
        <v>220</v>
      </c>
      <c r="F749" s="11">
        <v>380455</v>
      </c>
      <c r="G749" s="11"/>
      <c r="H749" s="11"/>
      <c r="I749" s="11"/>
      <c r="J749" s="208">
        <v>71538.850000000035</v>
      </c>
      <c r="K749" s="11"/>
      <c r="M749" s="11">
        <v>415</v>
      </c>
      <c r="N749" s="70"/>
      <c r="P749" s="11"/>
      <c r="Q749" s="11"/>
      <c r="R749" s="11"/>
      <c r="S749" s="11"/>
      <c r="T749" s="11"/>
      <c r="U749" s="11"/>
      <c r="V749" s="11"/>
      <c r="W749" s="11"/>
      <c r="Y749" s="11">
        <v>71538.850000000035</v>
      </c>
      <c r="Z749" s="11">
        <f t="shared" si="42"/>
        <v>98148.04</v>
      </c>
      <c r="AB749" s="186">
        <f t="shared" si="43"/>
        <v>59441.29</v>
      </c>
      <c r="AC749" s="186">
        <v>91870.9</v>
      </c>
      <c r="AD749" s="186"/>
      <c r="AE749" s="4"/>
      <c r="AF749" s="4"/>
    </row>
    <row r="750" spans="1:32">
      <c r="A750" s="56"/>
      <c r="B750" s="11"/>
      <c r="C750" s="11" t="s">
        <v>219</v>
      </c>
      <c r="D750" s="11"/>
      <c r="E750" s="11" t="s">
        <v>298</v>
      </c>
      <c r="F750" s="11">
        <v>1117</v>
      </c>
      <c r="G750" s="11"/>
      <c r="H750" s="11"/>
      <c r="I750" s="11"/>
      <c r="J750" s="208">
        <v>215.65</v>
      </c>
      <c r="K750" s="11"/>
      <c r="M750" s="11">
        <v>1</v>
      </c>
      <c r="N750" s="70"/>
      <c r="P750" s="11"/>
      <c r="Q750" s="11"/>
      <c r="R750" s="11"/>
      <c r="S750" s="11"/>
      <c r="T750" s="11"/>
      <c r="U750" s="11"/>
      <c r="V750" s="11"/>
      <c r="W750" s="11"/>
      <c r="Y750" s="11">
        <v>215.65</v>
      </c>
      <c r="Z750" s="11">
        <f t="shared" si="42"/>
        <v>295.86</v>
      </c>
      <c r="AB750" s="186">
        <f t="shared" si="43"/>
        <v>179.18</v>
      </c>
      <c r="AC750" s="186">
        <v>276.94</v>
      </c>
      <c r="AD750" s="186"/>
      <c r="AE750" s="4"/>
      <c r="AF750" s="4"/>
    </row>
    <row r="751" spans="1:32">
      <c r="A751" s="56"/>
      <c r="B751" s="11"/>
      <c r="C751" s="11" t="s">
        <v>506</v>
      </c>
      <c r="D751" s="11"/>
      <c r="E751" s="11" t="s">
        <v>292</v>
      </c>
      <c r="F751" s="11">
        <v>465431</v>
      </c>
      <c r="G751" s="11"/>
      <c r="H751" s="11"/>
      <c r="I751" s="11"/>
      <c r="J751" s="208">
        <v>84179.779999999955</v>
      </c>
      <c r="K751" s="11"/>
      <c r="M751" s="11">
        <v>642</v>
      </c>
      <c r="N751" s="70"/>
      <c r="P751" s="11"/>
      <c r="Q751" s="11"/>
      <c r="R751" s="11"/>
      <c r="S751" s="11"/>
      <c r="T751" s="11"/>
      <c r="U751" s="11"/>
      <c r="V751" s="11"/>
      <c r="W751" s="11"/>
      <c r="Y751" s="11">
        <v>84179.779999999955</v>
      </c>
      <c r="Z751" s="11">
        <f t="shared" si="42"/>
        <v>115490.82</v>
      </c>
      <c r="AB751" s="186">
        <f t="shared" si="43"/>
        <v>69944.58</v>
      </c>
      <c r="AC751" s="186">
        <v>108104.5</v>
      </c>
      <c r="AD751" s="186"/>
      <c r="AE751" s="4"/>
      <c r="AF751" s="4"/>
    </row>
    <row r="752" spans="1:32">
      <c r="A752" s="56"/>
      <c r="B752" s="11"/>
      <c r="C752" s="11" t="s">
        <v>1259</v>
      </c>
      <c r="D752" s="11"/>
      <c r="E752" s="11" t="s">
        <v>548</v>
      </c>
      <c r="F752" s="11">
        <v>355</v>
      </c>
      <c r="G752" s="11"/>
      <c r="H752" s="11"/>
      <c r="I752" s="11"/>
      <c r="J752" s="208">
        <v>97.45</v>
      </c>
      <c r="K752" s="11"/>
      <c r="M752" s="11">
        <v>4</v>
      </c>
      <c r="N752" s="70"/>
      <c r="P752" s="11"/>
      <c r="Q752" s="11"/>
      <c r="R752" s="11"/>
      <c r="S752" s="11"/>
      <c r="T752" s="11"/>
      <c r="U752" s="11"/>
      <c r="V752" s="11"/>
      <c r="W752" s="11"/>
      <c r="Y752" s="11">
        <v>97.45</v>
      </c>
      <c r="Z752" s="11">
        <f t="shared" si="42"/>
        <v>133.69999999999999</v>
      </c>
      <c r="AB752" s="186">
        <f t="shared" si="43"/>
        <v>80.97</v>
      </c>
      <c r="AC752" s="186">
        <v>125.15</v>
      </c>
      <c r="AD752" s="186"/>
      <c r="AE752" s="4"/>
      <c r="AF752" s="4"/>
    </row>
    <row r="753" spans="1:32">
      <c r="A753" s="56"/>
      <c r="B753" s="11"/>
      <c r="C753" s="11" t="s">
        <v>461</v>
      </c>
      <c r="D753" s="11"/>
      <c r="E753" s="11" t="s">
        <v>462</v>
      </c>
      <c r="F753" s="11">
        <v>656408</v>
      </c>
      <c r="G753" s="11"/>
      <c r="H753" s="11"/>
      <c r="I753" s="11"/>
      <c r="J753" s="208">
        <v>123663.77000000012</v>
      </c>
      <c r="K753" s="11"/>
      <c r="M753" s="11">
        <v>1250</v>
      </c>
      <c r="N753" s="70"/>
      <c r="P753" s="11"/>
      <c r="Q753" s="11"/>
      <c r="R753" s="11"/>
      <c r="S753" s="11"/>
      <c r="T753" s="11"/>
      <c r="U753" s="11"/>
      <c r="V753" s="11"/>
      <c r="W753" s="11"/>
      <c r="Y753" s="11">
        <v>123663.77000000012</v>
      </c>
      <c r="Z753" s="11">
        <f t="shared" si="42"/>
        <v>169661.05</v>
      </c>
      <c r="AB753" s="186">
        <f t="shared" si="43"/>
        <v>102751.64</v>
      </c>
      <c r="AC753" s="186">
        <v>158810.23000000001</v>
      </c>
      <c r="AD753" s="186"/>
      <c r="AE753" s="4"/>
      <c r="AF753" s="4"/>
    </row>
    <row r="754" spans="1:32">
      <c r="A754" s="56"/>
      <c r="B754" s="11"/>
      <c r="C754" s="11" t="s">
        <v>461</v>
      </c>
      <c r="D754" s="11"/>
      <c r="E754" s="11" t="s">
        <v>284</v>
      </c>
      <c r="F754" s="11">
        <v>1144</v>
      </c>
      <c r="G754" s="11"/>
      <c r="H754" s="11"/>
      <c r="I754" s="11"/>
      <c r="J754" s="208">
        <v>231</v>
      </c>
      <c r="K754" s="11"/>
      <c r="M754" s="11">
        <v>3</v>
      </c>
      <c r="N754" s="70"/>
      <c r="P754" s="11"/>
      <c r="Q754" s="11"/>
      <c r="R754" s="11"/>
      <c r="S754" s="11"/>
      <c r="T754" s="11"/>
      <c r="U754" s="11"/>
      <c r="V754" s="11"/>
      <c r="W754" s="11"/>
      <c r="Y754" s="11">
        <v>231</v>
      </c>
      <c r="Z754" s="11">
        <f t="shared" si="42"/>
        <v>316.92</v>
      </c>
      <c r="AB754" s="186">
        <f t="shared" si="43"/>
        <v>191.94</v>
      </c>
      <c r="AC754" s="186">
        <v>296.64999999999998</v>
      </c>
      <c r="AD754" s="186"/>
      <c r="AE754" s="4"/>
      <c r="AF754" s="4"/>
    </row>
    <row r="755" spans="1:32">
      <c r="A755" s="56"/>
      <c r="B755" s="11"/>
      <c r="C755" s="11" t="s">
        <v>391</v>
      </c>
      <c r="D755" s="11"/>
      <c r="E755" s="11" t="s">
        <v>392</v>
      </c>
      <c r="F755" s="11">
        <v>1822243</v>
      </c>
      <c r="G755" s="11"/>
      <c r="H755" s="11"/>
      <c r="I755" s="11"/>
      <c r="J755" s="208">
        <v>337530.27999999851</v>
      </c>
      <c r="K755" s="11"/>
      <c r="M755" s="11">
        <v>3361</v>
      </c>
      <c r="N755" s="70"/>
      <c r="P755" s="11"/>
      <c r="Q755" s="11"/>
      <c r="R755" s="11"/>
      <c r="S755" s="11"/>
      <c r="T755" s="11"/>
      <c r="U755" s="11"/>
      <c r="V755" s="11"/>
      <c r="W755" s="11"/>
      <c r="Y755" s="11">
        <v>337530.27999999851</v>
      </c>
      <c r="Z755" s="11">
        <f t="shared" si="42"/>
        <v>463076.14</v>
      </c>
      <c r="AB755" s="186">
        <f t="shared" si="43"/>
        <v>280452.32</v>
      </c>
      <c r="AC755" s="186">
        <v>433459.71</v>
      </c>
      <c r="AD755" s="186"/>
      <c r="AE755" s="4"/>
      <c r="AF755" s="4"/>
    </row>
    <row r="756" spans="1:32">
      <c r="A756" s="56"/>
      <c r="B756" s="11"/>
      <c r="C756" s="11" t="s">
        <v>391</v>
      </c>
      <c r="D756" s="11"/>
      <c r="E756" s="11" t="s">
        <v>408</v>
      </c>
      <c r="F756" s="11">
        <v>603</v>
      </c>
      <c r="G756" s="11"/>
      <c r="H756" s="11"/>
      <c r="I756" s="11"/>
      <c r="J756" s="208">
        <v>56.8</v>
      </c>
      <c r="K756" s="11"/>
      <c r="M756" s="11">
        <v>1</v>
      </c>
      <c r="N756" s="70"/>
      <c r="P756" s="11"/>
      <c r="Q756" s="11"/>
      <c r="R756" s="11"/>
      <c r="S756" s="11"/>
      <c r="T756" s="11"/>
      <c r="U756" s="11"/>
      <c r="V756" s="11"/>
      <c r="W756" s="11"/>
      <c r="Y756" s="11">
        <v>56.8</v>
      </c>
      <c r="Z756" s="11">
        <f t="shared" si="42"/>
        <v>77.930000000000007</v>
      </c>
      <c r="AB756" s="186">
        <f t="shared" si="43"/>
        <v>47.19</v>
      </c>
      <c r="AC756" s="186">
        <v>72.94</v>
      </c>
      <c r="AD756" s="186"/>
      <c r="AE756" s="4"/>
      <c r="AF756" s="4"/>
    </row>
    <row r="757" spans="1:32">
      <c r="A757" s="56"/>
      <c r="B757" s="11"/>
      <c r="C757" s="11" t="s">
        <v>221</v>
      </c>
      <c r="D757" s="11"/>
      <c r="E757" s="11" t="s">
        <v>222</v>
      </c>
      <c r="F757" s="11">
        <v>3662523</v>
      </c>
      <c r="G757" s="11"/>
      <c r="H757" s="11"/>
      <c r="I757" s="11"/>
      <c r="J757" s="208">
        <v>666225.36000000162</v>
      </c>
      <c r="K757" s="11"/>
      <c r="M757" s="11">
        <v>5909</v>
      </c>
      <c r="N757" s="70"/>
      <c r="P757" s="11"/>
      <c r="Q757" s="11"/>
      <c r="R757" s="11"/>
      <c r="S757" s="11"/>
      <c r="T757" s="11"/>
      <c r="U757" s="11"/>
      <c r="V757" s="11"/>
      <c r="W757" s="11"/>
      <c r="Y757" s="11">
        <v>666225.36000000162</v>
      </c>
      <c r="Z757" s="11">
        <f t="shared" si="42"/>
        <v>914030.79</v>
      </c>
      <c r="AB757" s="186">
        <f t="shared" si="43"/>
        <v>553563.51</v>
      </c>
      <c r="AC757" s="186">
        <v>855573.18</v>
      </c>
      <c r="AD757" s="186"/>
      <c r="AE757" s="4"/>
      <c r="AF757" s="4"/>
    </row>
    <row r="758" spans="1:32">
      <c r="A758" s="56"/>
      <c r="B758" s="11"/>
      <c r="C758" s="11" t="s">
        <v>521</v>
      </c>
      <c r="D758" s="11"/>
      <c r="E758" s="11" t="s">
        <v>323</v>
      </c>
      <c r="F758" s="11">
        <v>316364</v>
      </c>
      <c r="G758" s="11"/>
      <c r="H758" s="11"/>
      <c r="I758" s="11"/>
      <c r="J758" s="208">
        <v>60723.279999999955</v>
      </c>
      <c r="K758" s="11"/>
      <c r="M758" s="11">
        <v>353</v>
      </c>
      <c r="N758" s="70"/>
      <c r="P758" s="11"/>
      <c r="Q758" s="11"/>
      <c r="R758" s="11"/>
      <c r="S758" s="11"/>
      <c r="T758" s="11"/>
      <c r="U758" s="11"/>
      <c r="V758" s="11"/>
      <c r="W758" s="11"/>
      <c r="Y758" s="11">
        <v>60723.279999999955</v>
      </c>
      <c r="Z758" s="11">
        <f t="shared" si="42"/>
        <v>83309.570000000007</v>
      </c>
      <c r="AB758" s="186">
        <f t="shared" si="43"/>
        <v>50454.69</v>
      </c>
      <c r="AC758" s="186">
        <v>77981.440000000002</v>
      </c>
      <c r="AD758" s="186"/>
      <c r="AE758" s="4"/>
      <c r="AF758" s="4"/>
    </row>
    <row r="759" spans="1:32">
      <c r="A759" s="56"/>
      <c r="B759" s="11"/>
      <c r="C759" s="11" t="s">
        <v>521</v>
      </c>
      <c r="D759" s="11"/>
      <c r="E759" s="11" t="s">
        <v>328</v>
      </c>
      <c r="F759" s="11">
        <v>244</v>
      </c>
      <c r="G759" s="11"/>
      <c r="H759" s="11"/>
      <c r="I759" s="11"/>
      <c r="J759" s="208">
        <v>52.59</v>
      </c>
      <c r="K759" s="11"/>
      <c r="M759" s="11">
        <v>1</v>
      </c>
      <c r="N759" s="70"/>
      <c r="P759" s="11"/>
      <c r="Q759" s="11"/>
      <c r="R759" s="11"/>
      <c r="S759" s="11"/>
      <c r="T759" s="11"/>
      <c r="U759" s="11"/>
      <c r="V759" s="11"/>
      <c r="W759" s="11"/>
      <c r="Y759" s="11">
        <v>52.59</v>
      </c>
      <c r="Z759" s="11">
        <f t="shared" si="42"/>
        <v>72.150000000000006</v>
      </c>
      <c r="AB759" s="186">
        <f t="shared" si="43"/>
        <v>43.7</v>
      </c>
      <c r="AC759" s="186">
        <v>67.540000000000006</v>
      </c>
      <c r="AD759" s="186"/>
      <c r="AE759" s="4"/>
      <c r="AF759" s="4"/>
    </row>
    <row r="760" spans="1:32">
      <c r="A760" s="56"/>
      <c r="B760" s="11"/>
      <c r="C760" s="11" t="s">
        <v>1332</v>
      </c>
      <c r="D760" s="11"/>
      <c r="E760" s="11" t="s">
        <v>385</v>
      </c>
      <c r="F760" s="11">
        <v>3357</v>
      </c>
      <c r="G760" s="11"/>
      <c r="H760" s="11"/>
      <c r="I760" s="11"/>
      <c r="J760" s="208">
        <v>644.83000000000004</v>
      </c>
      <c r="K760" s="11"/>
      <c r="M760" s="11">
        <v>2</v>
      </c>
      <c r="N760" s="70"/>
      <c r="P760" s="11"/>
      <c r="Q760" s="11"/>
      <c r="R760" s="11"/>
      <c r="S760" s="11"/>
      <c r="T760" s="11"/>
      <c r="U760" s="11"/>
      <c r="V760" s="11"/>
      <c r="W760" s="11"/>
      <c r="Y760" s="11">
        <v>644.83000000000004</v>
      </c>
      <c r="Z760" s="11">
        <f t="shared" si="42"/>
        <v>884.68</v>
      </c>
      <c r="AB760" s="186">
        <f t="shared" si="43"/>
        <v>535.79</v>
      </c>
      <c r="AC760" s="186">
        <v>828.1</v>
      </c>
      <c r="AD760" s="186"/>
      <c r="AE760" s="4"/>
      <c r="AF760" s="4"/>
    </row>
    <row r="761" spans="1:32">
      <c r="A761" s="56"/>
      <c r="B761" s="11"/>
      <c r="C761" s="11" t="s">
        <v>193</v>
      </c>
      <c r="D761" s="11"/>
      <c r="E761" s="11" t="s">
        <v>192</v>
      </c>
      <c r="F761" s="11">
        <v>712563</v>
      </c>
      <c r="G761" s="11"/>
      <c r="H761" s="11"/>
      <c r="I761" s="11"/>
      <c r="J761" s="208">
        <v>139322.86000000007</v>
      </c>
      <c r="K761" s="11"/>
      <c r="M761" s="11">
        <v>1835</v>
      </c>
      <c r="N761" s="70"/>
      <c r="P761" s="11"/>
      <c r="Q761" s="11"/>
      <c r="R761" s="11"/>
      <c r="S761" s="11"/>
      <c r="T761" s="11"/>
      <c r="U761" s="11"/>
      <c r="V761" s="11"/>
      <c r="W761" s="11"/>
      <c r="Y761" s="11">
        <v>139322.86000000007</v>
      </c>
      <c r="Z761" s="11">
        <f t="shared" ref="Z761:Z824" si="44">ROUND($Z$1225*Y761/$Y$1225,2)</f>
        <v>191144.61</v>
      </c>
      <c r="AB761" s="186">
        <f t="shared" ref="AB761:AB824" si="45">ROUND($AB$1225*Y761/$Y$1225,2)</f>
        <v>115762.71</v>
      </c>
      <c r="AC761" s="186">
        <v>178919.79</v>
      </c>
      <c r="AD761" s="186"/>
      <c r="AE761" s="4"/>
      <c r="AF761" s="4"/>
    </row>
    <row r="762" spans="1:32">
      <c r="A762" s="56"/>
      <c r="B762" s="11"/>
      <c r="C762" s="11" t="s">
        <v>302</v>
      </c>
      <c r="D762" s="11"/>
      <c r="E762" s="11" t="s">
        <v>301</v>
      </c>
      <c r="F762" s="11">
        <v>606778</v>
      </c>
      <c r="G762" s="11"/>
      <c r="H762" s="11"/>
      <c r="I762" s="11"/>
      <c r="J762" s="208">
        <v>112386.68999999999</v>
      </c>
      <c r="K762" s="11"/>
      <c r="M762" s="11">
        <v>999</v>
      </c>
      <c r="N762" s="70"/>
      <c r="P762" s="11"/>
      <c r="Q762" s="11"/>
      <c r="R762" s="11"/>
      <c r="S762" s="11"/>
      <c r="T762" s="11"/>
      <c r="U762" s="11"/>
      <c r="V762" s="11"/>
      <c r="W762" s="11"/>
      <c r="Y762" s="11">
        <v>112386.68999999999</v>
      </c>
      <c r="Z762" s="11">
        <f t="shared" si="44"/>
        <v>154189.41</v>
      </c>
      <c r="AB762" s="186">
        <f t="shared" si="45"/>
        <v>93381.57</v>
      </c>
      <c r="AC762" s="186">
        <v>144328.1</v>
      </c>
      <c r="AD762" s="186"/>
      <c r="AE762" s="4"/>
      <c r="AF762" s="4"/>
    </row>
    <row r="763" spans="1:32">
      <c r="A763" s="56"/>
      <c r="B763" s="11"/>
      <c r="C763" s="11" t="s">
        <v>525</v>
      </c>
      <c r="D763" s="11"/>
      <c r="E763" s="11" t="s">
        <v>526</v>
      </c>
      <c r="F763" s="11">
        <v>329718</v>
      </c>
      <c r="G763" s="11"/>
      <c r="H763" s="11"/>
      <c r="I763" s="11"/>
      <c r="J763" s="208">
        <v>60924.299999999981</v>
      </c>
      <c r="K763" s="11"/>
      <c r="M763" s="11">
        <v>335</v>
      </c>
      <c r="N763" s="70"/>
      <c r="P763" s="11"/>
      <c r="Q763" s="11"/>
      <c r="R763" s="11"/>
      <c r="S763" s="11"/>
      <c r="T763" s="11"/>
      <c r="U763" s="11"/>
      <c r="V763" s="11"/>
      <c r="W763" s="11"/>
      <c r="Y763" s="11">
        <v>60924.299999999981</v>
      </c>
      <c r="Z763" s="11">
        <f t="shared" si="44"/>
        <v>83585.36</v>
      </c>
      <c r="AB763" s="186">
        <f t="shared" si="45"/>
        <v>50621.71</v>
      </c>
      <c r="AC763" s="186">
        <v>78239.59</v>
      </c>
      <c r="AD763" s="186"/>
      <c r="AE763" s="4"/>
      <c r="AF763" s="4"/>
    </row>
    <row r="764" spans="1:32">
      <c r="A764" s="56"/>
      <c r="B764" s="11"/>
      <c r="C764" s="11" t="s">
        <v>525</v>
      </c>
      <c r="D764" s="11"/>
      <c r="E764" s="11" t="s">
        <v>330</v>
      </c>
      <c r="F764" s="11">
        <v>654</v>
      </c>
      <c r="G764" s="11"/>
      <c r="H764" s="11"/>
      <c r="I764" s="11"/>
      <c r="J764" s="208">
        <v>129.16999999999999</v>
      </c>
      <c r="K764" s="11"/>
      <c r="M764" s="11">
        <v>1</v>
      </c>
      <c r="N764" s="70"/>
      <c r="P764" s="11"/>
      <c r="Q764" s="11"/>
      <c r="R764" s="11"/>
      <c r="S764" s="11"/>
      <c r="T764" s="11"/>
      <c r="U764" s="11"/>
      <c r="V764" s="11"/>
      <c r="W764" s="11"/>
      <c r="Y764" s="11">
        <v>129.16999999999999</v>
      </c>
      <c r="Z764" s="11">
        <f t="shared" si="44"/>
        <v>177.22</v>
      </c>
      <c r="AB764" s="186">
        <f t="shared" si="45"/>
        <v>107.33</v>
      </c>
      <c r="AC764" s="186">
        <v>165.88</v>
      </c>
      <c r="AD764" s="186"/>
      <c r="AE764" s="4"/>
      <c r="AF764" s="4"/>
    </row>
    <row r="765" spans="1:32">
      <c r="A765" s="56"/>
      <c r="B765" s="11"/>
      <c r="C765" s="11" t="s">
        <v>1333</v>
      </c>
      <c r="D765" s="11"/>
      <c r="E765" s="11" t="s">
        <v>312</v>
      </c>
      <c r="F765" s="11">
        <v>1274</v>
      </c>
      <c r="G765" s="11"/>
      <c r="H765" s="11"/>
      <c r="I765" s="11"/>
      <c r="J765" s="208">
        <v>258.87</v>
      </c>
      <c r="K765" s="11"/>
      <c r="M765" s="11">
        <v>3</v>
      </c>
      <c r="N765" s="70"/>
      <c r="P765" s="11"/>
      <c r="Q765" s="11"/>
      <c r="R765" s="11"/>
      <c r="S765" s="11"/>
      <c r="T765" s="11"/>
      <c r="U765" s="11"/>
      <c r="V765" s="11"/>
      <c r="W765" s="11"/>
      <c r="Y765" s="11">
        <v>258.87</v>
      </c>
      <c r="Z765" s="11">
        <f t="shared" si="44"/>
        <v>355.16</v>
      </c>
      <c r="AB765" s="186">
        <f t="shared" si="45"/>
        <v>215.09</v>
      </c>
      <c r="AC765" s="186">
        <v>332.44</v>
      </c>
      <c r="AD765" s="186"/>
      <c r="AE765" s="4"/>
      <c r="AF765" s="4"/>
    </row>
    <row r="766" spans="1:32">
      <c r="A766" s="56"/>
      <c r="B766" s="11"/>
      <c r="C766" s="11" t="s">
        <v>565</v>
      </c>
      <c r="D766" s="11"/>
      <c r="E766" s="11" t="s">
        <v>379</v>
      </c>
      <c r="F766" s="11">
        <v>212485</v>
      </c>
      <c r="G766" s="11"/>
      <c r="H766" s="11"/>
      <c r="I766" s="11"/>
      <c r="J766" s="208">
        <v>39301.539999999994</v>
      </c>
      <c r="K766" s="11"/>
      <c r="M766" s="11">
        <v>239</v>
      </c>
      <c r="N766" s="70"/>
      <c r="P766" s="11"/>
      <c r="Q766" s="11"/>
      <c r="R766" s="11"/>
      <c r="S766" s="11"/>
      <c r="T766" s="11"/>
      <c r="U766" s="11"/>
      <c r="V766" s="11"/>
      <c r="W766" s="11"/>
      <c r="Y766" s="11">
        <v>39301.539999999994</v>
      </c>
      <c r="Z766" s="11">
        <f t="shared" si="44"/>
        <v>53919.92</v>
      </c>
      <c r="AB766" s="186">
        <f t="shared" si="45"/>
        <v>32655.46</v>
      </c>
      <c r="AC766" s="186">
        <v>50471.43</v>
      </c>
      <c r="AD766" s="186"/>
      <c r="AE766" s="4"/>
      <c r="AF766" s="4"/>
    </row>
    <row r="767" spans="1:32">
      <c r="A767" s="56"/>
      <c r="B767" s="11"/>
      <c r="C767" s="11" t="s">
        <v>1261</v>
      </c>
      <c r="D767" s="11"/>
      <c r="E767" s="11" t="s">
        <v>237</v>
      </c>
      <c r="F767" s="11">
        <v>1333</v>
      </c>
      <c r="G767" s="11"/>
      <c r="H767" s="11"/>
      <c r="I767" s="11"/>
      <c r="J767" s="208">
        <v>278.8</v>
      </c>
      <c r="K767" s="11"/>
      <c r="M767" s="11">
        <v>5</v>
      </c>
      <c r="N767" s="70"/>
      <c r="P767" s="11"/>
      <c r="Q767" s="11"/>
      <c r="R767" s="11"/>
      <c r="S767" s="11"/>
      <c r="T767" s="11"/>
      <c r="U767" s="11"/>
      <c r="V767" s="11"/>
      <c r="W767" s="11"/>
      <c r="Y767" s="11">
        <v>278.8</v>
      </c>
      <c r="Z767" s="11">
        <f t="shared" si="44"/>
        <v>382.5</v>
      </c>
      <c r="AB767" s="186">
        <f t="shared" si="45"/>
        <v>231.65</v>
      </c>
      <c r="AC767" s="186">
        <v>358.04</v>
      </c>
      <c r="AD767" s="186"/>
      <c r="AE767" s="4"/>
      <c r="AF767" s="4"/>
    </row>
    <row r="768" spans="1:32">
      <c r="A768" s="56"/>
      <c r="B768" s="11"/>
      <c r="C768" s="11" t="s">
        <v>579</v>
      </c>
      <c r="D768" s="11"/>
      <c r="E768" s="11" t="s">
        <v>400</v>
      </c>
      <c r="F768" s="11">
        <v>78214</v>
      </c>
      <c r="G768" s="11"/>
      <c r="H768" s="11"/>
      <c r="I768" s="11"/>
      <c r="J768" s="208">
        <v>14424.800000000005</v>
      </c>
      <c r="K768" s="11"/>
      <c r="M768" s="11">
        <v>101</v>
      </c>
      <c r="N768" s="70"/>
      <c r="P768" s="11"/>
      <c r="Q768" s="11"/>
      <c r="R768" s="11"/>
      <c r="S768" s="11"/>
      <c r="T768" s="11"/>
      <c r="U768" s="11"/>
      <c r="V768" s="11"/>
      <c r="W768" s="11"/>
      <c r="Y768" s="11">
        <v>14424.800000000005</v>
      </c>
      <c r="Z768" s="11">
        <f t="shared" si="44"/>
        <v>19790.169999999998</v>
      </c>
      <c r="AB768" s="186">
        <f t="shared" si="45"/>
        <v>11985.5</v>
      </c>
      <c r="AC768" s="186">
        <v>18524.47</v>
      </c>
      <c r="AD768" s="186"/>
      <c r="AE768" s="4"/>
      <c r="AF768" s="4"/>
    </row>
    <row r="769" spans="1:32">
      <c r="A769" s="56"/>
      <c r="B769" s="11"/>
      <c r="C769" s="11" t="s">
        <v>464</v>
      </c>
      <c r="D769" s="11"/>
      <c r="E769" s="11" t="s">
        <v>465</v>
      </c>
      <c r="F769" s="11">
        <v>119268</v>
      </c>
      <c r="G769" s="11"/>
      <c r="H769" s="11"/>
      <c r="I769" s="11"/>
      <c r="J769" s="208">
        <v>21307.100000000002</v>
      </c>
      <c r="K769" s="11"/>
      <c r="M769" s="11">
        <v>202</v>
      </c>
      <c r="N769" s="70"/>
      <c r="P769" s="11"/>
      <c r="Q769" s="11"/>
      <c r="R769" s="11"/>
      <c r="S769" s="11"/>
      <c r="T769" s="11"/>
      <c r="U769" s="11"/>
      <c r="V769" s="11"/>
      <c r="W769" s="11"/>
      <c r="Y769" s="11">
        <v>21307.100000000002</v>
      </c>
      <c r="Z769" s="11">
        <f t="shared" si="44"/>
        <v>29232.37</v>
      </c>
      <c r="AB769" s="186">
        <f t="shared" si="45"/>
        <v>17703.97</v>
      </c>
      <c r="AC769" s="186">
        <v>27362.79</v>
      </c>
      <c r="AD769" s="186"/>
      <c r="AE769" s="4"/>
      <c r="AF769" s="4"/>
    </row>
    <row r="770" spans="1:32">
      <c r="A770" s="56"/>
      <c r="B770" s="11"/>
      <c r="C770" s="11" t="s">
        <v>393</v>
      </c>
      <c r="D770" s="11"/>
      <c r="E770" s="11" t="s">
        <v>385</v>
      </c>
      <c r="F770" s="11">
        <v>6767</v>
      </c>
      <c r="G770" s="11"/>
      <c r="H770" s="11"/>
      <c r="I770" s="11"/>
      <c r="J770" s="208">
        <v>1322.4299999999998</v>
      </c>
      <c r="K770" s="11"/>
      <c r="M770" s="11">
        <v>8</v>
      </c>
      <c r="N770" s="70"/>
      <c r="P770" s="11"/>
      <c r="Q770" s="11"/>
      <c r="R770" s="11"/>
      <c r="S770" s="11"/>
      <c r="T770" s="11"/>
      <c r="U770" s="11"/>
      <c r="V770" s="11"/>
      <c r="W770" s="11"/>
      <c r="Y770" s="11">
        <v>1322.4299999999998</v>
      </c>
      <c r="Z770" s="11">
        <f t="shared" si="44"/>
        <v>1814.31</v>
      </c>
      <c r="AB770" s="186">
        <f t="shared" si="45"/>
        <v>1098.8</v>
      </c>
      <c r="AC770" s="186">
        <v>1698.28</v>
      </c>
      <c r="AD770" s="186"/>
      <c r="AE770" s="4"/>
      <c r="AF770" s="4"/>
    </row>
    <row r="771" spans="1:32">
      <c r="A771" s="56"/>
      <c r="B771" s="11"/>
      <c r="C771" s="11" t="s">
        <v>393</v>
      </c>
      <c r="D771" s="11"/>
      <c r="E771" s="11" t="s">
        <v>394</v>
      </c>
      <c r="F771" s="11">
        <v>199461</v>
      </c>
      <c r="G771" s="11"/>
      <c r="H771" s="11"/>
      <c r="I771" s="11"/>
      <c r="J771" s="208">
        <v>36527.649999999994</v>
      </c>
      <c r="K771" s="11"/>
      <c r="M771" s="11">
        <v>239</v>
      </c>
      <c r="N771" s="70"/>
      <c r="P771" s="11"/>
      <c r="Q771" s="11"/>
      <c r="R771" s="11"/>
      <c r="S771" s="11"/>
      <c r="T771" s="11"/>
      <c r="U771" s="11"/>
      <c r="V771" s="11"/>
      <c r="W771" s="11"/>
      <c r="Y771" s="11">
        <v>36527.649999999994</v>
      </c>
      <c r="Z771" s="11">
        <f t="shared" si="44"/>
        <v>50114.27</v>
      </c>
      <c r="AB771" s="186">
        <f t="shared" si="45"/>
        <v>30350.65</v>
      </c>
      <c r="AC771" s="186">
        <v>46909.17</v>
      </c>
      <c r="AD771" s="186"/>
      <c r="AE771" s="4"/>
      <c r="AF771" s="4"/>
    </row>
    <row r="772" spans="1:32">
      <c r="A772" s="56"/>
      <c r="B772" s="11"/>
      <c r="C772" s="11" t="s">
        <v>393</v>
      </c>
      <c r="D772" s="11"/>
      <c r="E772" s="11" t="s">
        <v>441</v>
      </c>
      <c r="F772" s="11">
        <v>1408</v>
      </c>
      <c r="G772" s="11"/>
      <c r="H772" s="11"/>
      <c r="I772" s="11"/>
      <c r="J772" s="208">
        <v>271.68</v>
      </c>
      <c r="K772" s="11"/>
      <c r="M772" s="11">
        <v>1</v>
      </c>
      <c r="N772" s="70"/>
      <c r="P772" s="11"/>
      <c r="Q772" s="11"/>
      <c r="R772" s="11"/>
      <c r="S772" s="11"/>
      <c r="T772" s="11"/>
      <c r="U772" s="11"/>
      <c r="V772" s="11"/>
      <c r="W772" s="11"/>
      <c r="Y772" s="11">
        <v>271.68</v>
      </c>
      <c r="Z772" s="11">
        <f t="shared" si="44"/>
        <v>372.73</v>
      </c>
      <c r="AB772" s="186">
        <f t="shared" si="45"/>
        <v>225.74</v>
      </c>
      <c r="AC772" s="186">
        <v>348.89</v>
      </c>
      <c r="AD772" s="186"/>
      <c r="AE772" s="4"/>
      <c r="AF772" s="4"/>
    </row>
    <row r="773" spans="1:32">
      <c r="A773" s="56"/>
      <c r="B773" s="11"/>
      <c r="C773" s="11" t="s">
        <v>367</v>
      </c>
      <c r="D773" s="11"/>
      <c r="E773" s="11" t="s">
        <v>368</v>
      </c>
      <c r="F773" s="11">
        <v>430107</v>
      </c>
      <c r="G773" s="11"/>
      <c r="H773" s="11"/>
      <c r="I773" s="11"/>
      <c r="J773" s="208">
        <v>81235.629999999976</v>
      </c>
      <c r="K773" s="11"/>
      <c r="M773" s="11">
        <v>671</v>
      </c>
      <c r="N773" s="70"/>
      <c r="P773" s="11"/>
      <c r="Q773" s="11"/>
      <c r="R773" s="11"/>
      <c r="S773" s="11"/>
      <c r="T773" s="11"/>
      <c r="U773" s="11"/>
      <c r="V773" s="11"/>
      <c r="W773" s="11"/>
      <c r="Y773" s="11">
        <v>81235.629999999976</v>
      </c>
      <c r="Z773" s="11">
        <f t="shared" si="44"/>
        <v>111451.58</v>
      </c>
      <c r="AB773" s="186">
        <f t="shared" si="45"/>
        <v>67498.3</v>
      </c>
      <c r="AC773" s="186">
        <v>104323.6</v>
      </c>
      <c r="AD773" s="186"/>
      <c r="AE773" s="4"/>
      <c r="AF773" s="4"/>
    </row>
    <row r="774" spans="1:32">
      <c r="A774" s="56"/>
      <c r="B774" s="11"/>
      <c r="C774" s="11" t="s">
        <v>620</v>
      </c>
      <c r="D774" s="11"/>
      <c r="E774" s="11" t="s">
        <v>575</v>
      </c>
      <c r="F774" s="11">
        <v>81009</v>
      </c>
      <c r="G774" s="11"/>
      <c r="H774" s="11"/>
      <c r="I774" s="11"/>
      <c r="J774" s="208">
        <v>14967.28999999999</v>
      </c>
      <c r="K774" s="11"/>
      <c r="M774" s="11">
        <v>118</v>
      </c>
      <c r="N774" s="70"/>
      <c r="P774" s="11"/>
      <c r="Q774" s="11"/>
      <c r="R774" s="11"/>
      <c r="S774" s="11"/>
      <c r="T774" s="11"/>
      <c r="U774" s="11"/>
      <c r="V774" s="11"/>
      <c r="W774" s="11"/>
      <c r="Y774" s="11">
        <v>14967.28999999999</v>
      </c>
      <c r="Z774" s="11">
        <f t="shared" si="44"/>
        <v>20534.439999999999</v>
      </c>
      <c r="AB774" s="186">
        <f t="shared" si="45"/>
        <v>12436.25</v>
      </c>
      <c r="AC774" s="186">
        <v>19221.14</v>
      </c>
      <c r="AD774" s="186"/>
      <c r="AE774" s="4"/>
      <c r="AF774" s="4"/>
    </row>
    <row r="775" spans="1:32">
      <c r="A775" s="56"/>
      <c r="B775" s="11"/>
      <c r="C775" s="11" t="s">
        <v>327</v>
      </c>
      <c r="D775" s="11"/>
      <c r="E775" s="11" t="s">
        <v>328</v>
      </c>
      <c r="F775" s="11">
        <v>367340</v>
      </c>
      <c r="G775" s="11"/>
      <c r="H775" s="11"/>
      <c r="I775" s="11"/>
      <c r="J775" s="208">
        <v>71292.090000000127</v>
      </c>
      <c r="K775" s="11"/>
      <c r="M775" s="11">
        <v>884</v>
      </c>
      <c r="N775" s="70"/>
      <c r="P775" s="11"/>
      <c r="Q775" s="11"/>
      <c r="R775" s="11"/>
      <c r="S775" s="11"/>
      <c r="T775" s="11"/>
      <c r="U775" s="11"/>
      <c r="V775" s="11"/>
      <c r="W775" s="11"/>
      <c r="Y775" s="11">
        <v>71292.090000000127</v>
      </c>
      <c r="Z775" s="11">
        <f t="shared" si="44"/>
        <v>97809.49</v>
      </c>
      <c r="AB775" s="186">
        <f t="shared" si="45"/>
        <v>59236.26</v>
      </c>
      <c r="AC775" s="186">
        <v>91554.01</v>
      </c>
      <c r="AD775" s="186"/>
      <c r="AE775" s="4"/>
      <c r="AF775" s="4"/>
    </row>
    <row r="776" spans="1:32">
      <c r="A776" s="56"/>
      <c r="B776" s="11"/>
      <c r="C776" s="11" t="s">
        <v>327</v>
      </c>
      <c r="D776" s="11"/>
      <c r="E776" s="11" t="s">
        <v>366</v>
      </c>
      <c r="F776" s="11">
        <v>2440</v>
      </c>
      <c r="G776" s="11"/>
      <c r="H776" s="11"/>
      <c r="I776" s="11"/>
      <c r="J776" s="208">
        <v>473.15</v>
      </c>
      <c r="K776" s="11"/>
      <c r="M776" s="11">
        <v>2</v>
      </c>
      <c r="N776" s="70"/>
      <c r="P776" s="11"/>
      <c r="Q776" s="11"/>
      <c r="R776" s="11"/>
      <c r="S776" s="11"/>
      <c r="T776" s="11"/>
      <c r="U776" s="11"/>
      <c r="V776" s="11"/>
      <c r="W776" s="11"/>
      <c r="Y776" s="11">
        <v>473.15</v>
      </c>
      <c r="Z776" s="11">
        <f t="shared" si="44"/>
        <v>649.14</v>
      </c>
      <c r="AB776" s="186">
        <f t="shared" si="45"/>
        <v>393.14</v>
      </c>
      <c r="AC776" s="186">
        <v>607.62</v>
      </c>
      <c r="AD776" s="186"/>
      <c r="AE776" s="4"/>
      <c r="AF776" s="4"/>
    </row>
    <row r="777" spans="1:32">
      <c r="A777" s="56"/>
      <c r="B777" s="11"/>
      <c r="C777" s="11" t="s">
        <v>327</v>
      </c>
      <c r="D777" s="11"/>
      <c r="E777" s="11" t="s">
        <v>379</v>
      </c>
      <c r="F777" s="11">
        <v>830</v>
      </c>
      <c r="G777" s="11"/>
      <c r="H777" s="11"/>
      <c r="I777" s="11"/>
      <c r="J777" s="208">
        <v>162.66999999999999</v>
      </c>
      <c r="K777" s="11"/>
      <c r="M777" s="11">
        <v>1</v>
      </c>
      <c r="N777" s="70"/>
      <c r="P777" s="11"/>
      <c r="Q777" s="11"/>
      <c r="R777" s="11"/>
      <c r="S777" s="11"/>
      <c r="T777" s="11"/>
      <c r="U777" s="11"/>
      <c r="V777" s="11"/>
      <c r="W777" s="11"/>
      <c r="Y777" s="11">
        <v>162.66999999999999</v>
      </c>
      <c r="Z777" s="11">
        <f t="shared" si="44"/>
        <v>223.18</v>
      </c>
      <c r="AB777" s="186">
        <f t="shared" si="45"/>
        <v>135.16</v>
      </c>
      <c r="AC777" s="186">
        <v>208.9</v>
      </c>
      <c r="AD777" s="186"/>
      <c r="AE777" s="4"/>
      <c r="AF777" s="4"/>
    </row>
    <row r="778" spans="1:32">
      <c r="A778" s="56"/>
      <c r="B778" s="11"/>
      <c r="C778" s="11" t="s">
        <v>1334</v>
      </c>
      <c r="D778" s="11"/>
      <c r="E778" s="11" t="s">
        <v>294</v>
      </c>
      <c r="F778" s="11">
        <v>109045</v>
      </c>
      <c r="G778" s="11"/>
      <c r="H778" s="11"/>
      <c r="I778" s="11"/>
      <c r="J778" s="208">
        <v>20520.800000000003</v>
      </c>
      <c r="K778" s="11"/>
      <c r="M778" s="11">
        <v>210</v>
      </c>
      <c r="N778" s="70"/>
      <c r="P778" s="11"/>
      <c r="Q778" s="11"/>
      <c r="R778" s="11"/>
      <c r="S778" s="11"/>
      <c r="T778" s="11"/>
      <c r="U778" s="11"/>
      <c r="V778" s="11"/>
      <c r="W778" s="11"/>
      <c r="Y778" s="11">
        <v>20520.800000000003</v>
      </c>
      <c r="Z778" s="11">
        <f t="shared" si="44"/>
        <v>28153.599999999999</v>
      </c>
      <c r="AB778" s="186">
        <f t="shared" si="45"/>
        <v>17050.64</v>
      </c>
      <c r="AC778" s="186">
        <v>26353.01</v>
      </c>
      <c r="AD778" s="186"/>
      <c r="AE778" s="4"/>
      <c r="AF778" s="4"/>
    </row>
    <row r="779" spans="1:32">
      <c r="A779" s="56"/>
      <c r="B779" s="11"/>
      <c r="C779" s="11" t="s">
        <v>1334</v>
      </c>
      <c r="D779" s="11"/>
      <c r="E779" s="11" t="s">
        <v>296</v>
      </c>
      <c r="F779" s="11">
        <v>398</v>
      </c>
      <c r="G779" s="11"/>
      <c r="H779" s="11"/>
      <c r="I779" s="11"/>
      <c r="J779" s="208">
        <v>79.739999999999995</v>
      </c>
      <c r="K779" s="11"/>
      <c r="M779" s="11">
        <v>1</v>
      </c>
      <c r="N779" s="70"/>
      <c r="P779" s="11"/>
      <c r="Q779" s="11"/>
      <c r="R779" s="11"/>
      <c r="S779" s="11"/>
      <c r="T779" s="11"/>
      <c r="U779" s="11"/>
      <c r="V779" s="11"/>
      <c r="W779" s="11"/>
      <c r="Y779" s="11">
        <v>79.739999999999995</v>
      </c>
      <c r="Z779" s="11">
        <f t="shared" si="44"/>
        <v>109.4</v>
      </c>
      <c r="AB779" s="186">
        <f t="shared" si="45"/>
        <v>66.260000000000005</v>
      </c>
      <c r="AC779" s="186">
        <v>102.4</v>
      </c>
      <c r="AD779" s="186"/>
      <c r="AE779" s="4"/>
      <c r="AF779" s="4"/>
    </row>
    <row r="780" spans="1:32">
      <c r="A780" s="56"/>
      <c r="B780" s="11"/>
      <c r="C780" s="11" t="s">
        <v>1334</v>
      </c>
      <c r="D780" s="11"/>
      <c r="E780" s="11" t="s">
        <v>1335</v>
      </c>
      <c r="F780" s="11">
        <v>725</v>
      </c>
      <c r="G780" s="11"/>
      <c r="H780" s="11"/>
      <c r="I780" s="11"/>
      <c r="J780" s="208">
        <v>142.37</v>
      </c>
      <c r="K780" s="11"/>
      <c r="M780" s="11">
        <v>1</v>
      </c>
      <c r="N780" s="70"/>
      <c r="P780" s="11"/>
      <c r="Q780" s="11"/>
      <c r="R780" s="11"/>
      <c r="S780" s="11"/>
      <c r="T780" s="11"/>
      <c r="U780" s="11"/>
      <c r="V780" s="11"/>
      <c r="W780" s="11"/>
      <c r="Y780" s="11">
        <v>142.37</v>
      </c>
      <c r="Z780" s="11">
        <f t="shared" si="44"/>
        <v>195.33</v>
      </c>
      <c r="AB780" s="186">
        <f t="shared" si="45"/>
        <v>118.29</v>
      </c>
      <c r="AC780" s="186">
        <v>182.83</v>
      </c>
      <c r="AD780" s="186"/>
      <c r="AE780" s="4"/>
      <c r="AF780" s="4"/>
    </row>
    <row r="781" spans="1:32">
      <c r="A781" s="56"/>
      <c r="B781" s="11"/>
      <c r="C781" s="11" t="s">
        <v>1334</v>
      </c>
      <c r="D781" s="11"/>
      <c r="E781" s="11" t="s">
        <v>1270</v>
      </c>
      <c r="F781" s="11">
        <v>1350</v>
      </c>
      <c r="G781" s="11"/>
      <c r="H781" s="11"/>
      <c r="I781" s="11"/>
      <c r="J781" s="208">
        <v>270.34000000000003</v>
      </c>
      <c r="K781" s="11"/>
      <c r="M781" s="11">
        <v>3</v>
      </c>
      <c r="N781" s="70"/>
      <c r="P781" s="11"/>
      <c r="Q781" s="11"/>
      <c r="R781" s="11"/>
      <c r="S781" s="11"/>
      <c r="T781" s="11"/>
      <c r="U781" s="11"/>
      <c r="V781" s="11"/>
      <c r="W781" s="11"/>
      <c r="Y781" s="11">
        <v>270.34000000000003</v>
      </c>
      <c r="Z781" s="11">
        <f t="shared" si="44"/>
        <v>370.89</v>
      </c>
      <c r="AB781" s="186">
        <f t="shared" si="45"/>
        <v>224.62</v>
      </c>
      <c r="AC781" s="186">
        <v>347.17</v>
      </c>
      <c r="AD781" s="186"/>
      <c r="AE781" s="4"/>
      <c r="AF781" s="4"/>
    </row>
    <row r="782" spans="1:32">
      <c r="A782" s="56"/>
      <c r="B782" s="11"/>
      <c r="C782" s="11" t="s">
        <v>329</v>
      </c>
      <c r="D782" s="11"/>
      <c r="E782" s="11" t="s">
        <v>330</v>
      </c>
      <c r="F782" s="11">
        <v>365316</v>
      </c>
      <c r="G782" s="11"/>
      <c r="H782" s="11"/>
      <c r="I782" s="11"/>
      <c r="J782" s="208">
        <v>68388.920000000071</v>
      </c>
      <c r="K782" s="11"/>
      <c r="M782" s="11">
        <v>495</v>
      </c>
      <c r="N782" s="70"/>
      <c r="P782" s="11"/>
      <c r="Q782" s="11"/>
      <c r="R782" s="11"/>
      <c r="S782" s="11"/>
      <c r="T782" s="11"/>
      <c r="U782" s="11"/>
      <c r="V782" s="11"/>
      <c r="W782" s="11"/>
      <c r="Y782" s="11">
        <v>68388.920000000071</v>
      </c>
      <c r="Z782" s="11">
        <f t="shared" si="44"/>
        <v>93826.48</v>
      </c>
      <c r="AB782" s="186">
        <f t="shared" si="45"/>
        <v>56824.03</v>
      </c>
      <c r="AC782" s="186">
        <v>87825.73</v>
      </c>
      <c r="AD782" s="186"/>
      <c r="AE782" s="4"/>
      <c r="AF782" s="4"/>
    </row>
    <row r="783" spans="1:32">
      <c r="A783" s="56"/>
      <c r="B783" s="11"/>
      <c r="C783" s="11" t="s">
        <v>1336</v>
      </c>
      <c r="D783" s="11"/>
      <c r="E783" s="11" t="s">
        <v>374</v>
      </c>
      <c r="F783" s="11">
        <v>20032</v>
      </c>
      <c r="G783" s="11"/>
      <c r="H783" s="11"/>
      <c r="I783" s="11"/>
      <c r="J783" s="208">
        <v>4123.7200000000012</v>
      </c>
      <c r="K783" s="11"/>
      <c r="M783" s="11">
        <v>69</v>
      </c>
      <c r="N783" s="70"/>
      <c r="P783" s="11"/>
      <c r="Q783" s="11"/>
      <c r="R783" s="11"/>
      <c r="S783" s="11"/>
      <c r="T783" s="11"/>
      <c r="U783" s="11"/>
      <c r="V783" s="11"/>
      <c r="W783" s="11"/>
      <c r="Y783" s="11">
        <v>4123.7200000000012</v>
      </c>
      <c r="Z783" s="11">
        <f t="shared" si="44"/>
        <v>5657.56</v>
      </c>
      <c r="AB783" s="186">
        <f t="shared" si="45"/>
        <v>3426.38</v>
      </c>
      <c r="AC783" s="186">
        <v>5295.72</v>
      </c>
      <c r="AD783" s="186"/>
      <c r="AE783" s="4"/>
      <c r="AF783" s="4"/>
    </row>
    <row r="784" spans="1:32">
      <c r="A784" s="56"/>
      <c r="B784" s="11"/>
      <c r="C784" s="11" t="s">
        <v>1227</v>
      </c>
      <c r="D784" s="11"/>
      <c r="E784" s="11" t="s">
        <v>323</v>
      </c>
      <c r="F784" s="11">
        <v>24550</v>
      </c>
      <c r="G784" s="11"/>
      <c r="H784" s="11"/>
      <c r="I784" s="11"/>
      <c r="J784" s="208">
        <v>6280.6699999999992</v>
      </c>
      <c r="K784" s="11"/>
      <c r="M784" s="11">
        <v>313</v>
      </c>
      <c r="N784" s="70"/>
      <c r="P784" s="11"/>
      <c r="Q784" s="11"/>
      <c r="R784" s="11"/>
      <c r="S784" s="11"/>
      <c r="T784" s="11"/>
      <c r="U784" s="11"/>
      <c r="V784" s="11"/>
      <c r="W784" s="11"/>
      <c r="Y784" s="11">
        <v>6280.6699999999992</v>
      </c>
      <c r="Z784" s="11">
        <f t="shared" si="44"/>
        <v>8616.7900000000009</v>
      </c>
      <c r="AB784" s="186">
        <f t="shared" si="45"/>
        <v>5218.58</v>
      </c>
      <c r="AC784" s="186">
        <v>8065.7</v>
      </c>
      <c r="AD784" s="186"/>
      <c r="AE784" s="4"/>
      <c r="AF784" s="4"/>
    </row>
    <row r="785" spans="1:32">
      <c r="A785" s="56"/>
      <c r="B785" s="11"/>
      <c r="C785" s="11" t="s">
        <v>1227</v>
      </c>
      <c r="D785" s="11"/>
      <c r="E785" s="11" t="s">
        <v>374</v>
      </c>
      <c r="F785" s="11">
        <v>600</v>
      </c>
      <c r="G785" s="11"/>
      <c r="H785" s="11"/>
      <c r="I785" s="11"/>
      <c r="J785" s="208">
        <v>119.22</v>
      </c>
      <c r="K785" s="11"/>
      <c r="M785" s="11">
        <v>1</v>
      </c>
      <c r="N785" s="70"/>
      <c r="P785" s="11"/>
      <c r="Q785" s="11"/>
      <c r="R785" s="11"/>
      <c r="S785" s="11"/>
      <c r="T785" s="11"/>
      <c r="U785" s="11"/>
      <c r="V785" s="11"/>
      <c r="W785" s="11"/>
      <c r="Y785" s="11">
        <v>119.22</v>
      </c>
      <c r="Z785" s="11">
        <f t="shared" si="44"/>
        <v>163.56</v>
      </c>
      <c r="AB785" s="186">
        <f t="shared" si="45"/>
        <v>99.06</v>
      </c>
      <c r="AC785" s="186">
        <v>153.1</v>
      </c>
      <c r="AD785" s="186"/>
      <c r="AE785" s="4"/>
      <c r="AF785" s="4"/>
    </row>
    <row r="786" spans="1:32">
      <c r="A786" s="56"/>
      <c r="B786" s="11"/>
      <c r="C786" s="11" t="s">
        <v>395</v>
      </c>
      <c r="D786" s="11"/>
      <c r="E786" s="11" t="s">
        <v>1304</v>
      </c>
      <c r="F786" s="11">
        <v>1837</v>
      </c>
      <c r="G786" s="11"/>
      <c r="H786" s="11"/>
      <c r="I786" s="11"/>
      <c r="J786" s="208">
        <v>350.36</v>
      </c>
      <c r="K786" s="11"/>
      <c r="M786" s="11">
        <v>1</v>
      </c>
      <c r="N786" s="70"/>
      <c r="P786" s="11"/>
      <c r="Q786" s="11"/>
      <c r="R786" s="11"/>
      <c r="S786" s="11"/>
      <c r="T786" s="11"/>
      <c r="U786" s="11"/>
      <c r="V786" s="11"/>
      <c r="W786" s="11"/>
      <c r="Y786" s="11">
        <v>350.36</v>
      </c>
      <c r="Z786" s="11">
        <f t="shared" si="44"/>
        <v>480.68</v>
      </c>
      <c r="AB786" s="186">
        <f t="shared" si="45"/>
        <v>291.11</v>
      </c>
      <c r="AC786" s="186">
        <v>449.94</v>
      </c>
      <c r="AD786" s="186"/>
      <c r="AE786" s="4"/>
      <c r="AF786" s="4"/>
    </row>
    <row r="787" spans="1:32">
      <c r="A787" s="56"/>
      <c r="B787" s="11"/>
      <c r="C787" s="11" t="s">
        <v>395</v>
      </c>
      <c r="D787" s="11"/>
      <c r="E787" s="11" t="s">
        <v>396</v>
      </c>
      <c r="F787" s="11">
        <v>112421</v>
      </c>
      <c r="G787" s="11"/>
      <c r="H787" s="11"/>
      <c r="I787" s="11"/>
      <c r="J787" s="208">
        <v>20827.010000000024</v>
      </c>
      <c r="K787" s="11"/>
      <c r="M787" s="11">
        <v>201</v>
      </c>
      <c r="N787" s="70"/>
      <c r="P787" s="11"/>
      <c r="Q787" s="11"/>
      <c r="R787" s="11"/>
      <c r="S787" s="11"/>
      <c r="T787" s="11"/>
      <c r="U787" s="11"/>
      <c r="V787" s="11"/>
      <c r="W787" s="11"/>
      <c r="Y787" s="11">
        <v>20827.010000000024</v>
      </c>
      <c r="Z787" s="11">
        <f t="shared" si="44"/>
        <v>28573.71</v>
      </c>
      <c r="AB787" s="186">
        <f t="shared" si="45"/>
        <v>17305.060000000001</v>
      </c>
      <c r="AC787" s="186">
        <v>26746.25</v>
      </c>
      <c r="AD787" s="186"/>
      <c r="AE787" s="4"/>
      <c r="AF787" s="4"/>
    </row>
    <row r="788" spans="1:32">
      <c r="A788" s="56"/>
      <c r="B788" s="11"/>
      <c r="C788" s="11" t="s">
        <v>576</v>
      </c>
      <c r="D788" s="11"/>
      <c r="E788" s="11" t="s">
        <v>577</v>
      </c>
      <c r="F788" s="11">
        <v>132295</v>
      </c>
      <c r="G788" s="11"/>
      <c r="H788" s="11"/>
      <c r="I788" s="11"/>
      <c r="J788" s="208">
        <v>24532.690000000013</v>
      </c>
      <c r="K788" s="11"/>
      <c r="M788" s="11">
        <v>214</v>
      </c>
      <c r="N788" s="70"/>
      <c r="P788" s="11"/>
      <c r="Q788" s="11"/>
      <c r="R788" s="11"/>
      <c r="S788" s="11"/>
      <c r="T788" s="11"/>
      <c r="U788" s="11"/>
      <c r="V788" s="11"/>
      <c r="W788" s="11"/>
      <c r="Y788" s="11">
        <v>24532.690000000013</v>
      </c>
      <c r="Z788" s="11">
        <f t="shared" si="44"/>
        <v>33657.730000000003</v>
      </c>
      <c r="AB788" s="186">
        <f t="shared" si="45"/>
        <v>20384.099999999999</v>
      </c>
      <c r="AC788" s="186">
        <v>31505.119999999999</v>
      </c>
      <c r="AD788" s="186"/>
      <c r="AE788" s="4"/>
      <c r="AF788" s="4"/>
    </row>
    <row r="789" spans="1:32">
      <c r="A789" s="56"/>
      <c r="B789" s="11"/>
      <c r="C789" s="11" t="s">
        <v>576</v>
      </c>
      <c r="D789" s="11"/>
      <c r="E789" s="11" t="s">
        <v>400</v>
      </c>
      <c r="F789" s="11">
        <v>1315</v>
      </c>
      <c r="G789" s="11"/>
      <c r="H789" s="11"/>
      <c r="I789" s="11"/>
      <c r="J789" s="208">
        <v>189.87</v>
      </c>
      <c r="K789" s="11"/>
      <c r="M789" s="11">
        <v>3</v>
      </c>
      <c r="N789" s="70"/>
      <c r="P789" s="11"/>
      <c r="Q789" s="11"/>
      <c r="R789" s="11"/>
      <c r="S789" s="11"/>
      <c r="T789" s="11"/>
      <c r="U789" s="11"/>
      <c r="V789" s="11"/>
      <c r="W789" s="11"/>
      <c r="Y789" s="11">
        <v>189.87</v>
      </c>
      <c r="Z789" s="11">
        <f t="shared" si="44"/>
        <v>260.49</v>
      </c>
      <c r="AB789" s="186">
        <f t="shared" si="45"/>
        <v>157.76</v>
      </c>
      <c r="AC789" s="186">
        <v>243.83</v>
      </c>
      <c r="AD789" s="186"/>
      <c r="AE789" s="4"/>
      <c r="AF789" s="4"/>
    </row>
    <row r="790" spans="1:32">
      <c r="A790" s="56"/>
      <c r="B790" s="11"/>
      <c r="C790" s="11" t="s">
        <v>397</v>
      </c>
      <c r="D790" s="11"/>
      <c r="E790" s="11" t="s">
        <v>353</v>
      </c>
      <c r="F790" s="11">
        <v>573</v>
      </c>
      <c r="G790" s="11"/>
      <c r="H790" s="11"/>
      <c r="I790" s="11"/>
      <c r="J790" s="208">
        <v>113.27</v>
      </c>
      <c r="K790" s="11"/>
      <c r="M790" s="11">
        <v>1</v>
      </c>
      <c r="N790" s="70"/>
      <c r="P790" s="11"/>
      <c r="Q790" s="11"/>
      <c r="R790" s="11"/>
      <c r="S790" s="11"/>
      <c r="T790" s="11"/>
      <c r="U790" s="11"/>
      <c r="V790" s="11"/>
      <c r="W790" s="11"/>
      <c r="Y790" s="11">
        <v>113.27</v>
      </c>
      <c r="Z790" s="11">
        <f t="shared" si="44"/>
        <v>155.4</v>
      </c>
      <c r="AB790" s="186">
        <f t="shared" si="45"/>
        <v>94.12</v>
      </c>
      <c r="AC790" s="186">
        <v>145.46</v>
      </c>
      <c r="AD790" s="186"/>
      <c r="AE790" s="4"/>
      <c r="AF790" s="4"/>
    </row>
    <row r="791" spans="1:32">
      <c r="A791" s="56"/>
      <c r="B791" s="11"/>
      <c r="C791" s="11" t="s">
        <v>397</v>
      </c>
      <c r="D791" s="11"/>
      <c r="E791" s="11" t="s">
        <v>398</v>
      </c>
      <c r="F791" s="11">
        <v>610337</v>
      </c>
      <c r="G791" s="11"/>
      <c r="H791" s="11"/>
      <c r="I791" s="11"/>
      <c r="J791" s="208">
        <v>115080.03999999996</v>
      </c>
      <c r="K791" s="11"/>
      <c r="M791" s="11">
        <v>1002</v>
      </c>
      <c r="N791" s="70"/>
      <c r="P791" s="11"/>
      <c r="Q791" s="11"/>
      <c r="R791" s="11"/>
      <c r="S791" s="11"/>
      <c r="T791" s="11"/>
      <c r="U791" s="11"/>
      <c r="V791" s="11"/>
      <c r="W791" s="11"/>
      <c r="Y791" s="11">
        <v>115080.03999999996</v>
      </c>
      <c r="Z791" s="11">
        <f t="shared" si="44"/>
        <v>157884.56</v>
      </c>
      <c r="AB791" s="186">
        <f t="shared" si="45"/>
        <v>95619.46</v>
      </c>
      <c r="AC791" s="186">
        <v>147786.92000000001</v>
      </c>
      <c r="AD791" s="186"/>
      <c r="AE791" s="4"/>
      <c r="AF791" s="4"/>
    </row>
    <row r="792" spans="1:32">
      <c r="A792" s="56"/>
      <c r="B792" s="11"/>
      <c r="C792" s="11" t="s">
        <v>397</v>
      </c>
      <c r="D792" s="11"/>
      <c r="E792" s="11" t="s">
        <v>418</v>
      </c>
      <c r="F792" s="11">
        <v>2634</v>
      </c>
      <c r="G792" s="11"/>
      <c r="H792" s="11"/>
      <c r="I792" s="11"/>
      <c r="J792" s="208">
        <v>527.77</v>
      </c>
      <c r="K792" s="11"/>
      <c r="M792" s="11">
        <v>6</v>
      </c>
      <c r="N792" s="70"/>
      <c r="P792" s="11"/>
      <c r="Q792" s="11"/>
      <c r="R792" s="11"/>
      <c r="S792" s="11"/>
      <c r="T792" s="11"/>
      <c r="U792" s="11"/>
      <c r="V792" s="11"/>
      <c r="W792" s="11"/>
      <c r="Y792" s="11">
        <v>527.77</v>
      </c>
      <c r="Z792" s="11">
        <f t="shared" si="44"/>
        <v>724.08</v>
      </c>
      <c r="AB792" s="186">
        <f t="shared" si="45"/>
        <v>438.52</v>
      </c>
      <c r="AC792" s="186">
        <v>677.77</v>
      </c>
      <c r="AD792" s="186"/>
      <c r="AE792" s="4"/>
      <c r="AF792" s="4"/>
    </row>
    <row r="793" spans="1:32">
      <c r="A793" s="56"/>
      <c r="B793" s="11"/>
      <c r="C793" s="11" t="s">
        <v>1337</v>
      </c>
      <c r="D793" s="11"/>
      <c r="E793" s="11" t="s">
        <v>301</v>
      </c>
      <c r="F793" s="11">
        <v>5534</v>
      </c>
      <c r="G793" s="11"/>
      <c r="H793" s="11"/>
      <c r="I793" s="11"/>
      <c r="J793" s="208">
        <v>1065.98</v>
      </c>
      <c r="K793" s="11"/>
      <c r="M793" s="11">
        <v>6</v>
      </c>
      <c r="N793" s="70"/>
      <c r="P793" s="11"/>
      <c r="Q793" s="11"/>
      <c r="R793" s="11"/>
      <c r="S793" s="11"/>
      <c r="T793" s="11"/>
      <c r="U793" s="11"/>
      <c r="V793" s="11"/>
      <c r="W793" s="11"/>
      <c r="Y793" s="11">
        <v>1065.98</v>
      </c>
      <c r="Z793" s="11">
        <f t="shared" si="44"/>
        <v>1462.48</v>
      </c>
      <c r="AB793" s="186">
        <f t="shared" si="45"/>
        <v>885.72</v>
      </c>
      <c r="AC793" s="186">
        <v>1368.94</v>
      </c>
      <c r="AD793" s="186"/>
      <c r="AE793" s="4"/>
      <c r="AF793" s="4"/>
    </row>
    <row r="794" spans="1:32">
      <c r="A794" s="56"/>
      <c r="B794" s="11"/>
      <c r="C794" s="11" t="s">
        <v>1262</v>
      </c>
      <c r="D794" s="11"/>
      <c r="E794" s="11" t="s">
        <v>388</v>
      </c>
      <c r="F794" s="11">
        <v>26019</v>
      </c>
      <c r="G794" s="11"/>
      <c r="H794" s="11"/>
      <c r="I794" s="11"/>
      <c r="J794" s="208">
        <v>4547.1900000000014</v>
      </c>
      <c r="K794" s="11"/>
      <c r="M794" s="11">
        <v>41</v>
      </c>
      <c r="N794" s="70"/>
      <c r="P794" s="11"/>
      <c r="Q794" s="11"/>
      <c r="R794" s="11"/>
      <c r="S794" s="11"/>
      <c r="T794" s="11"/>
      <c r="U794" s="11"/>
      <c r="V794" s="11"/>
      <c r="W794" s="11"/>
      <c r="Y794" s="11">
        <v>4547.1900000000014</v>
      </c>
      <c r="Z794" s="11">
        <f t="shared" si="44"/>
        <v>6238.54</v>
      </c>
      <c r="AB794" s="186">
        <f t="shared" si="45"/>
        <v>3778.24</v>
      </c>
      <c r="AC794" s="186">
        <v>5839.55</v>
      </c>
      <c r="AD794" s="186"/>
      <c r="AE794" s="4"/>
      <c r="AF794" s="4"/>
    </row>
    <row r="795" spans="1:32">
      <c r="A795" s="56"/>
      <c r="B795" s="11"/>
      <c r="C795" s="11" t="s">
        <v>1338</v>
      </c>
      <c r="D795" s="11"/>
      <c r="E795" s="11" t="s">
        <v>204</v>
      </c>
      <c r="F795" s="11">
        <v>1491</v>
      </c>
      <c r="G795" s="11"/>
      <c r="H795" s="11"/>
      <c r="I795" s="11"/>
      <c r="J795" s="208">
        <v>293.40999999999997</v>
      </c>
      <c r="K795" s="11"/>
      <c r="M795" s="11">
        <v>2</v>
      </c>
      <c r="N795" s="70"/>
      <c r="P795" s="11"/>
      <c r="Q795" s="11"/>
      <c r="R795" s="11"/>
      <c r="S795" s="11"/>
      <c r="T795" s="11"/>
      <c r="U795" s="11"/>
      <c r="V795" s="11"/>
      <c r="W795" s="11"/>
      <c r="Y795" s="11">
        <v>293.40999999999997</v>
      </c>
      <c r="Z795" s="11">
        <f t="shared" si="44"/>
        <v>402.55</v>
      </c>
      <c r="AB795" s="186">
        <f t="shared" si="45"/>
        <v>243.79</v>
      </c>
      <c r="AC795" s="186">
        <v>376.8</v>
      </c>
      <c r="AD795" s="186"/>
      <c r="AE795" s="4"/>
      <c r="AF795" s="4"/>
    </row>
    <row r="796" spans="1:32">
      <c r="A796" s="56"/>
      <c r="B796" s="11"/>
      <c r="C796" s="11" t="s">
        <v>1339</v>
      </c>
      <c r="D796" s="11"/>
      <c r="E796" s="11" t="s">
        <v>212</v>
      </c>
      <c r="F796" s="11">
        <v>1977</v>
      </c>
      <c r="G796" s="11"/>
      <c r="H796" s="11"/>
      <c r="I796" s="11"/>
      <c r="J796" s="208">
        <v>387.28</v>
      </c>
      <c r="K796" s="11"/>
      <c r="M796" s="11">
        <v>3</v>
      </c>
      <c r="N796" s="70"/>
      <c r="P796" s="11"/>
      <c r="Q796" s="11"/>
      <c r="R796" s="11"/>
      <c r="S796" s="11"/>
      <c r="T796" s="11"/>
      <c r="U796" s="11"/>
      <c r="V796" s="11"/>
      <c r="W796" s="11"/>
      <c r="Y796" s="11">
        <v>387.28</v>
      </c>
      <c r="Z796" s="11">
        <f t="shared" si="44"/>
        <v>531.33000000000004</v>
      </c>
      <c r="AB796" s="186">
        <f t="shared" si="45"/>
        <v>321.79000000000002</v>
      </c>
      <c r="AC796" s="186">
        <v>497.35</v>
      </c>
      <c r="AD796" s="186"/>
      <c r="AE796" s="4"/>
      <c r="AF796" s="4"/>
    </row>
    <row r="797" spans="1:32">
      <c r="A797" s="56"/>
      <c r="B797" s="11"/>
      <c r="C797" s="11" t="s">
        <v>1339</v>
      </c>
      <c r="D797" s="11"/>
      <c r="E797" s="11" t="s">
        <v>296</v>
      </c>
      <c r="F797" s="11">
        <v>1113</v>
      </c>
      <c r="G797" s="11"/>
      <c r="H797" s="11"/>
      <c r="I797" s="11"/>
      <c r="J797" s="208">
        <v>220.75</v>
      </c>
      <c r="K797" s="11"/>
      <c r="M797" s="11">
        <v>2</v>
      </c>
      <c r="N797" s="70"/>
      <c r="P797" s="11"/>
      <c r="Q797" s="11"/>
      <c r="R797" s="11"/>
      <c r="S797" s="11"/>
      <c r="T797" s="11"/>
      <c r="U797" s="11"/>
      <c r="V797" s="11"/>
      <c r="W797" s="11"/>
      <c r="Y797" s="11">
        <v>220.75</v>
      </c>
      <c r="Z797" s="11">
        <f t="shared" si="44"/>
        <v>302.86</v>
      </c>
      <c r="AB797" s="186">
        <f t="shared" si="45"/>
        <v>183.42</v>
      </c>
      <c r="AC797" s="186">
        <v>283.49</v>
      </c>
      <c r="AD797" s="186"/>
      <c r="AE797" s="4"/>
      <c r="AF797" s="4"/>
    </row>
    <row r="798" spans="1:32">
      <c r="A798" s="56"/>
      <c r="B798" s="11"/>
      <c r="C798" s="11" t="s">
        <v>1273</v>
      </c>
      <c r="D798" s="11"/>
      <c r="E798" s="11" t="s">
        <v>612</v>
      </c>
      <c r="F798" s="11">
        <v>2825</v>
      </c>
      <c r="G798" s="11"/>
      <c r="H798" s="11"/>
      <c r="I798" s="11"/>
      <c r="J798" s="208">
        <v>553.30999999999995</v>
      </c>
      <c r="K798" s="11"/>
      <c r="M798" s="11">
        <v>4</v>
      </c>
      <c r="N798" s="70"/>
      <c r="P798" s="11"/>
      <c r="Q798" s="11"/>
      <c r="R798" s="11"/>
      <c r="S798" s="11"/>
      <c r="T798" s="11"/>
      <c r="U798" s="11"/>
      <c r="V798" s="11"/>
      <c r="W798" s="11"/>
      <c r="Y798" s="11">
        <v>553.30999999999995</v>
      </c>
      <c r="Z798" s="11">
        <f t="shared" si="44"/>
        <v>759.12</v>
      </c>
      <c r="AB798" s="186">
        <f t="shared" si="45"/>
        <v>459.74</v>
      </c>
      <c r="AC798" s="186">
        <v>710.57</v>
      </c>
      <c r="AD798" s="186"/>
      <c r="AE798" s="4"/>
      <c r="AF798" s="4"/>
    </row>
    <row r="799" spans="1:32">
      <c r="A799" s="56"/>
      <c r="B799" s="11"/>
      <c r="C799" s="11" t="s">
        <v>1280</v>
      </c>
      <c r="D799" s="11"/>
      <c r="E799" s="11" t="s">
        <v>359</v>
      </c>
      <c r="F799" s="11">
        <v>13590</v>
      </c>
      <c r="G799" s="11"/>
      <c r="H799" s="11"/>
      <c r="I799" s="11"/>
      <c r="J799" s="208">
        <v>2344.9900000000002</v>
      </c>
      <c r="K799" s="11"/>
      <c r="M799" s="11">
        <v>21</v>
      </c>
      <c r="N799" s="70"/>
      <c r="P799" s="11"/>
      <c r="Q799" s="11"/>
      <c r="R799" s="11"/>
      <c r="S799" s="11"/>
      <c r="T799" s="11"/>
      <c r="U799" s="11"/>
      <c r="V799" s="11"/>
      <c r="W799" s="11"/>
      <c r="Y799" s="11">
        <v>2344.9900000000002</v>
      </c>
      <c r="Z799" s="11">
        <f t="shared" si="44"/>
        <v>3217.22</v>
      </c>
      <c r="AB799" s="186">
        <f t="shared" si="45"/>
        <v>1948.44</v>
      </c>
      <c r="AC799" s="186">
        <v>3011.46</v>
      </c>
      <c r="AD799" s="186"/>
      <c r="AE799" s="4"/>
      <c r="AF799" s="4"/>
    </row>
    <row r="800" spans="1:32">
      <c r="A800" s="56"/>
      <c r="B800" s="11"/>
      <c r="C800" s="11" t="s">
        <v>331</v>
      </c>
      <c r="D800" s="11"/>
      <c r="E800" s="11" t="s">
        <v>526</v>
      </c>
      <c r="F800" s="11">
        <v>372</v>
      </c>
      <c r="G800" s="11"/>
      <c r="H800" s="11"/>
      <c r="I800" s="11"/>
      <c r="J800" s="208">
        <v>38.11</v>
      </c>
      <c r="K800" s="11"/>
      <c r="M800" s="11">
        <v>1</v>
      </c>
      <c r="N800" s="70"/>
      <c r="P800" s="11"/>
      <c r="Q800" s="11"/>
      <c r="R800" s="11"/>
      <c r="S800" s="11"/>
      <c r="T800" s="11"/>
      <c r="U800" s="11"/>
      <c r="V800" s="11"/>
      <c r="W800" s="11"/>
      <c r="Y800" s="11">
        <v>38.11</v>
      </c>
      <c r="Z800" s="11">
        <f t="shared" si="44"/>
        <v>52.29</v>
      </c>
      <c r="AB800" s="186">
        <f t="shared" si="45"/>
        <v>31.67</v>
      </c>
      <c r="AC800" s="186">
        <v>48.94</v>
      </c>
      <c r="AD800" s="186"/>
      <c r="AE800" s="4"/>
      <c r="AF800" s="4"/>
    </row>
    <row r="801" spans="1:32">
      <c r="A801" s="56"/>
      <c r="B801" s="11"/>
      <c r="C801" s="11" t="s">
        <v>331</v>
      </c>
      <c r="D801" s="11"/>
      <c r="E801" s="11" t="s">
        <v>328</v>
      </c>
      <c r="F801" s="11">
        <v>643</v>
      </c>
      <c r="G801" s="11"/>
      <c r="H801" s="11"/>
      <c r="I801" s="11"/>
      <c r="J801" s="208">
        <v>127.47</v>
      </c>
      <c r="K801" s="11"/>
      <c r="M801" s="11">
        <v>1</v>
      </c>
      <c r="N801" s="70"/>
      <c r="P801" s="11"/>
      <c r="Q801" s="11"/>
      <c r="R801" s="11"/>
      <c r="S801" s="11"/>
      <c r="T801" s="11"/>
      <c r="U801" s="11"/>
      <c r="V801" s="11"/>
      <c r="W801" s="11"/>
      <c r="Y801" s="11">
        <v>127.47</v>
      </c>
      <c r="Z801" s="11">
        <f t="shared" si="44"/>
        <v>174.88</v>
      </c>
      <c r="AB801" s="186">
        <f t="shared" si="45"/>
        <v>105.91</v>
      </c>
      <c r="AC801" s="186">
        <v>163.69999999999999</v>
      </c>
      <c r="AD801" s="186"/>
      <c r="AE801" s="4"/>
      <c r="AF801" s="4"/>
    </row>
    <row r="802" spans="1:32">
      <c r="A802" s="56"/>
      <c r="B802" s="11"/>
      <c r="C802" s="11" t="s">
        <v>331</v>
      </c>
      <c r="D802" s="11"/>
      <c r="E802" s="11" t="s">
        <v>330</v>
      </c>
      <c r="F802" s="11">
        <v>1563555</v>
      </c>
      <c r="G802" s="11"/>
      <c r="H802" s="11"/>
      <c r="I802" s="11"/>
      <c r="J802" s="208">
        <v>288863.79000000027</v>
      </c>
      <c r="K802" s="11"/>
      <c r="M802" s="11">
        <v>2385</v>
      </c>
      <c r="N802" s="70"/>
      <c r="P802" s="11"/>
      <c r="Q802" s="11"/>
      <c r="R802" s="11"/>
      <c r="S802" s="11"/>
      <c r="T802" s="11"/>
      <c r="U802" s="11"/>
      <c r="V802" s="11"/>
      <c r="W802" s="11"/>
      <c r="Y802" s="11">
        <v>288863.79000000027</v>
      </c>
      <c r="Z802" s="11">
        <f t="shared" si="44"/>
        <v>396307.94</v>
      </c>
      <c r="AB802" s="186">
        <f t="shared" si="45"/>
        <v>240015.56</v>
      </c>
      <c r="AC802" s="186">
        <v>370961.73</v>
      </c>
      <c r="AD802" s="186"/>
      <c r="AE802" s="4"/>
      <c r="AF802" s="4"/>
    </row>
    <row r="803" spans="1:32">
      <c r="A803" s="56"/>
      <c r="B803" s="11"/>
      <c r="C803" s="11" t="s">
        <v>331</v>
      </c>
      <c r="D803" s="11"/>
      <c r="E803" s="11" t="s">
        <v>353</v>
      </c>
      <c r="F803" s="11"/>
      <c r="G803" s="11"/>
      <c r="H803" s="11"/>
      <c r="I803" s="11"/>
      <c r="J803" s="208">
        <v>6.26</v>
      </c>
      <c r="K803" s="11"/>
      <c r="M803" s="11">
        <v>1</v>
      </c>
      <c r="N803" s="70"/>
      <c r="P803" s="11"/>
      <c r="Q803" s="11"/>
      <c r="R803" s="11"/>
      <c r="S803" s="11"/>
      <c r="T803" s="11"/>
      <c r="U803" s="11"/>
      <c r="V803" s="11"/>
      <c r="W803" s="11"/>
      <c r="Y803" s="11">
        <v>6.26</v>
      </c>
      <c r="Z803" s="11">
        <f t="shared" si="44"/>
        <v>8.59</v>
      </c>
      <c r="AB803" s="186">
        <f t="shared" si="45"/>
        <v>5.2</v>
      </c>
      <c r="AC803" s="186">
        <v>8.0399999999999991</v>
      </c>
      <c r="AD803" s="186"/>
      <c r="AE803" s="4"/>
      <c r="AF803" s="4"/>
    </row>
    <row r="804" spans="1:32">
      <c r="A804" s="56"/>
      <c r="B804" s="11"/>
      <c r="C804" s="11" t="s">
        <v>331</v>
      </c>
      <c r="D804" s="11"/>
      <c r="E804" s="11" t="s">
        <v>548</v>
      </c>
      <c r="F804" s="11">
        <v>35</v>
      </c>
      <c r="G804" s="11"/>
      <c r="H804" s="11"/>
      <c r="I804" s="11"/>
      <c r="J804" s="208">
        <v>12.45</v>
      </c>
      <c r="K804" s="11"/>
      <c r="M804" s="11">
        <v>1</v>
      </c>
      <c r="N804" s="70"/>
      <c r="P804" s="11"/>
      <c r="Q804" s="11"/>
      <c r="R804" s="11"/>
      <c r="S804" s="11"/>
      <c r="T804" s="11"/>
      <c r="U804" s="11"/>
      <c r="V804" s="11"/>
      <c r="W804" s="11"/>
      <c r="Y804" s="11">
        <v>12.45</v>
      </c>
      <c r="Z804" s="11">
        <f t="shared" si="44"/>
        <v>17.079999999999998</v>
      </c>
      <c r="AB804" s="186">
        <f t="shared" si="45"/>
        <v>10.34</v>
      </c>
      <c r="AC804" s="186">
        <v>15.99</v>
      </c>
      <c r="AD804" s="186"/>
      <c r="AE804" s="4"/>
      <c r="AF804" s="4"/>
    </row>
    <row r="805" spans="1:32">
      <c r="A805" s="56"/>
      <c r="B805" s="11"/>
      <c r="C805" s="11" t="s">
        <v>544</v>
      </c>
      <c r="D805" s="11"/>
      <c r="E805" s="11" t="s">
        <v>350</v>
      </c>
      <c r="F805" s="11">
        <v>3888</v>
      </c>
      <c r="G805" s="11"/>
      <c r="H805" s="11"/>
      <c r="I805" s="11"/>
      <c r="J805" s="208">
        <v>744.57999999999993</v>
      </c>
      <c r="K805" s="11"/>
      <c r="M805" s="11">
        <v>2</v>
      </c>
      <c r="N805" s="70"/>
      <c r="P805" s="11"/>
      <c r="Q805" s="11"/>
      <c r="R805" s="11"/>
      <c r="S805" s="11"/>
      <c r="T805" s="11"/>
      <c r="U805" s="11"/>
      <c r="V805" s="11"/>
      <c r="W805" s="11"/>
      <c r="Y805" s="11">
        <v>744.57999999999993</v>
      </c>
      <c r="Z805" s="11">
        <f t="shared" si="44"/>
        <v>1021.53</v>
      </c>
      <c r="AB805" s="186">
        <f t="shared" si="45"/>
        <v>618.66999999999996</v>
      </c>
      <c r="AC805" s="186">
        <v>956.2</v>
      </c>
      <c r="AD805" s="186"/>
      <c r="AE805" s="4"/>
      <c r="AF805" s="4"/>
    </row>
    <row r="806" spans="1:32">
      <c r="A806" s="56"/>
      <c r="B806" s="11"/>
      <c r="C806" s="11" t="s">
        <v>544</v>
      </c>
      <c r="D806" s="11"/>
      <c r="E806" s="11" t="s">
        <v>353</v>
      </c>
      <c r="F806" s="11">
        <v>3752719</v>
      </c>
      <c r="G806" s="11"/>
      <c r="H806" s="11"/>
      <c r="I806" s="11"/>
      <c r="J806" s="208">
        <v>707819.28000000224</v>
      </c>
      <c r="K806" s="11"/>
      <c r="M806" s="11">
        <v>6341</v>
      </c>
      <c r="N806" s="70"/>
      <c r="P806" s="11"/>
      <c r="Q806" s="11"/>
      <c r="R806" s="11"/>
      <c r="S806" s="11"/>
      <c r="T806" s="11"/>
      <c r="U806" s="11"/>
      <c r="V806" s="11"/>
      <c r="W806" s="11"/>
      <c r="Y806" s="11">
        <v>707819.28000000224</v>
      </c>
      <c r="Z806" s="11">
        <f t="shared" si="44"/>
        <v>971095.75</v>
      </c>
      <c r="AB806" s="186">
        <f t="shared" si="45"/>
        <v>588123.69999999995</v>
      </c>
      <c r="AC806" s="186">
        <v>908988.5</v>
      </c>
      <c r="AD806" s="186"/>
      <c r="AE806" s="4"/>
      <c r="AF806" s="4"/>
    </row>
    <row r="807" spans="1:32">
      <c r="A807" s="56"/>
      <c r="B807" s="11"/>
      <c r="C807" s="11" t="s">
        <v>544</v>
      </c>
      <c r="D807" s="11"/>
      <c r="E807" s="11" t="s">
        <v>418</v>
      </c>
      <c r="F807" s="11">
        <v>637</v>
      </c>
      <c r="G807" s="11"/>
      <c r="H807" s="11"/>
      <c r="I807" s="11"/>
      <c r="J807" s="208">
        <v>131.57</v>
      </c>
      <c r="K807" s="11"/>
      <c r="M807" s="11">
        <v>2</v>
      </c>
      <c r="N807" s="70"/>
      <c r="P807" s="11"/>
      <c r="Q807" s="11"/>
      <c r="R807" s="11"/>
      <c r="S807" s="11"/>
      <c r="T807" s="11"/>
      <c r="U807" s="11"/>
      <c r="V807" s="11"/>
      <c r="W807" s="11"/>
      <c r="Y807" s="11">
        <v>131.57</v>
      </c>
      <c r="Z807" s="11">
        <f t="shared" si="44"/>
        <v>180.51</v>
      </c>
      <c r="AB807" s="186">
        <f t="shared" si="45"/>
        <v>109.32</v>
      </c>
      <c r="AC807" s="186">
        <v>168.96</v>
      </c>
      <c r="AD807" s="186"/>
      <c r="AE807" s="4"/>
      <c r="AF807" s="4"/>
    </row>
    <row r="808" spans="1:32">
      <c r="A808" s="56"/>
      <c r="B808" s="11"/>
      <c r="C808" s="11" t="s">
        <v>380</v>
      </c>
      <c r="D808" s="11"/>
      <c r="E808" s="11" t="s">
        <v>379</v>
      </c>
      <c r="F808" s="11">
        <v>110850</v>
      </c>
      <c r="G808" s="11"/>
      <c r="H808" s="11"/>
      <c r="I808" s="11"/>
      <c r="J808" s="208">
        <v>20194.759999999998</v>
      </c>
      <c r="K808" s="11"/>
      <c r="M808" s="11">
        <v>156</v>
      </c>
      <c r="N808" s="70"/>
      <c r="P808" s="11"/>
      <c r="Q808" s="11"/>
      <c r="R808" s="11"/>
      <c r="S808" s="11"/>
      <c r="T808" s="11"/>
      <c r="U808" s="11"/>
      <c r="V808" s="11"/>
      <c r="W808" s="11"/>
      <c r="Y808" s="11">
        <v>20194.759999999998</v>
      </c>
      <c r="Z808" s="11">
        <f t="shared" si="44"/>
        <v>27706.29</v>
      </c>
      <c r="AB808" s="186">
        <f t="shared" si="45"/>
        <v>16779.73</v>
      </c>
      <c r="AC808" s="186">
        <v>25934.31</v>
      </c>
      <c r="AD808" s="186"/>
      <c r="AE808" s="4"/>
      <c r="AF808" s="4"/>
    </row>
    <row r="809" spans="1:32">
      <c r="A809" s="56"/>
      <c r="B809" s="11"/>
      <c r="C809" s="11" t="s">
        <v>1340</v>
      </c>
      <c r="D809" s="11"/>
      <c r="E809" s="11" t="s">
        <v>233</v>
      </c>
      <c r="F809" s="11">
        <v>1423</v>
      </c>
      <c r="G809" s="11"/>
      <c r="H809" s="11"/>
      <c r="I809" s="11"/>
      <c r="J809" s="208">
        <v>283.51</v>
      </c>
      <c r="K809" s="11"/>
      <c r="M809" s="11">
        <v>3</v>
      </c>
      <c r="N809" s="70"/>
      <c r="P809" s="11"/>
      <c r="Q809" s="11"/>
      <c r="R809" s="11"/>
      <c r="S809" s="11"/>
      <c r="T809" s="11"/>
      <c r="U809" s="11"/>
      <c r="V809" s="11"/>
      <c r="W809" s="11"/>
      <c r="Y809" s="11">
        <v>283.51</v>
      </c>
      <c r="Z809" s="11">
        <f t="shared" si="44"/>
        <v>388.96</v>
      </c>
      <c r="AB809" s="186">
        <f t="shared" si="45"/>
        <v>235.57</v>
      </c>
      <c r="AC809" s="186">
        <v>364.09</v>
      </c>
      <c r="AD809" s="186"/>
      <c r="AE809" s="4"/>
      <c r="AF809" s="4"/>
    </row>
    <row r="810" spans="1:32">
      <c r="A810" s="56"/>
      <c r="B810" s="11"/>
      <c r="C810" s="11" t="s">
        <v>239</v>
      </c>
      <c r="D810" s="11"/>
      <c r="E810" s="11" t="s">
        <v>237</v>
      </c>
      <c r="F810" s="11">
        <v>323965</v>
      </c>
      <c r="G810" s="11"/>
      <c r="H810" s="11"/>
      <c r="I810" s="11"/>
      <c r="J810" s="208">
        <v>60343.930000000037</v>
      </c>
      <c r="K810" s="11"/>
      <c r="M810" s="11">
        <v>473</v>
      </c>
      <c r="N810" s="70"/>
      <c r="P810" s="11"/>
      <c r="Q810" s="11"/>
      <c r="R810" s="11"/>
      <c r="S810" s="11"/>
      <c r="T810" s="11"/>
      <c r="U810" s="11"/>
      <c r="V810" s="11"/>
      <c r="W810" s="11"/>
      <c r="Y810" s="11">
        <v>60343.930000000037</v>
      </c>
      <c r="Z810" s="11">
        <f t="shared" si="44"/>
        <v>82789.119999999995</v>
      </c>
      <c r="AB810" s="186">
        <f t="shared" si="45"/>
        <v>50139.49</v>
      </c>
      <c r="AC810" s="186">
        <v>77494.27</v>
      </c>
      <c r="AD810" s="186"/>
      <c r="AE810" s="4"/>
      <c r="AF810" s="4"/>
    </row>
    <row r="811" spans="1:32">
      <c r="A811" s="56"/>
      <c r="B811" s="11"/>
      <c r="C811" s="11" t="s">
        <v>399</v>
      </c>
      <c r="D811" s="11"/>
      <c r="E811" s="11" t="s">
        <v>400</v>
      </c>
      <c r="F811" s="11">
        <v>2060252</v>
      </c>
      <c r="G811" s="11"/>
      <c r="H811" s="11"/>
      <c r="I811" s="11"/>
      <c r="J811" s="208">
        <v>380363.36000000039</v>
      </c>
      <c r="K811" s="11"/>
      <c r="M811" s="11">
        <v>2824</v>
      </c>
      <c r="N811" s="70"/>
      <c r="P811" s="11"/>
      <c r="Q811" s="11"/>
      <c r="R811" s="11"/>
      <c r="S811" s="11"/>
      <c r="T811" s="11"/>
      <c r="U811" s="11"/>
      <c r="V811" s="11"/>
      <c r="W811" s="11"/>
      <c r="Y811" s="11">
        <v>380363.36000000039</v>
      </c>
      <c r="Z811" s="11">
        <f t="shared" si="44"/>
        <v>521841.17</v>
      </c>
      <c r="AB811" s="186">
        <f t="shared" si="45"/>
        <v>316042.12</v>
      </c>
      <c r="AC811" s="186">
        <v>488466.38</v>
      </c>
      <c r="AD811" s="186"/>
      <c r="AE811" s="4"/>
      <c r="AF811" s="4"/>
    </row>
    <row r="812" spans="1:32">
      <c r="A812" s="56"/>
      <c r="B812" s="11"/>
      <c r="C812" s="11" t="s">
        <v>1341</v>
      </c>
      <c r="D812" s="11"/>
      <c r="E812" s="11" t="s">
        <v>237</v>
      </c>
      <c r="F812" s="11">
        <v>525</v>
      </c>
      <c r="G812" s="11"/>
      <c r="H812" s="11"/>
      <c r="I812" s="11"/>
      <c r="J812" s="208">
        <v>104.43</v>
      </c>
      <c r="K812" s="11"/>
      <c r="M812" s="11">
        <v>1</v>
      </c>
      <c r="N812" s="70"/>
      <c r="P812" s="11"/>
      <c r="Q812" s="11"/>
      <c r="R812" s="11"/>
      <c r="S812" s="11"/>
      <c r="T812" s="11"/>
      <c r="U812" s="11"/>
      <c r="V812" s="11"/>
      <c r="W812" s="11"/>
      <c r="Y812" s="11">
        <v>104.43</v>
      </c>
      <c r="Z812" s="11">
        <f t="shared" si="44"/>
        <v>143.27000000000001</v>
      </c>
      <c r="AB812" s="186">
        <f t="shared" si="45"/>
        <v>86.77</v>
      </c>
      <c r="AC812" s="186">
        <v>134.11000000000001</v>
      </c>
      <c r="AD812" s="186"/>
      <c r="AE812" s="4"/>
      <c r="AF812" s="4"/>
    </row>
    <row r="813" spans="1:32">
      <c r="A813" s="56"/>
      <c r="B813" s="11"/>
      <c r="C813" s="11" t="s">
        <v>1229</v>
      </c>
      <c r="D813" s="11"/>
      <c r="E813" s="11" t="s">
        <v>275</v>
      </c>
      <c r="F813" s="11">
        <v>8115</v>
      </c>
      <c r="G813" s="11"/>
      <c r="H813" s="11"/>
      <c r="I813" s="11"/>
      <c r="J813" s="208">
        <v>1587.2</v>
      </c>
      <c r="K813" s="11"/>
      <c r="M813" s="11">
        <v>10</v>
      </c>
      <c r="N813" s="70"/>
      <c r="P813" s="11"/>
      <c r="Q813" s="11"/>
      <c r="R813" s="11"/>
      <c r="S813" s="11"/>
      <c r="T813" s="11"/>
      <c r="U813" s="11"/>
      <c r="V813" s="11"/>
      <c r="W813" s="11"/>
      <c r="Y813" s="11">
        <v>1587.2</v>
      </c>
      <c r="Z813" s="11">
        <f t="shared" si="44"/>
        <v>2177.5700000000002</v>
      </c>
      <c r="AB813" s="186">
        <f t="shared" si="45"/>
        <v>1318.8</v>
      </c>
      <c r="AC813" s="186">
        <v>2038.3</v>
      </c>
      <c r="AD813" s="186"/>
      <c r="AE813" s="4"/>
      <c r="AF813" s="4"/>
    </row>
    <row r="814" spans="1:32">
      <c r="A814" s="56"/>
      <c r="B814" s="11"/>
      <c r="C814" s="11" t="s">
        <v>334</v>
      </c>
      <c r="D814" s="11"/>
      <c r="E814" s="11" t="s">
        <v>335</v>
      </c>
      <c r="F814" s="11">
        <v>572692</v>
      </c>
      <c r="G814" s="11"/>
      <c r="H814" s="11"/>
      <c r="I814" s="11"/>
      <c r="J814" s="208">
        <v>107486.78999999988</v>
      </c>
      <c r="K814" s="11"/>
      <c r="M814" s="11">
        <v>669</v>
      </c>
      <c r="N814" s="70"/>
      <c r="P814" s="11"/>
      <c r="Q814" s="11"/>
      <c r="R814" s="11"/>
      <c r="S814" s="11"/>
      <c r="T814" s="11"/>
      <c r="U814" s="11"/>
      <c r="V814" s="11"/>
      <c r="W814" s="11"/>
      <c r="Y814" s="11">
        <v>107486.78999999988</v>
      </c>
      <c r="Z814" s="11">
        <f t="shared" si="44"/>
        <v>147466.97</v>
      </c>
      <c r="AB814" s="186">
        <f t="shared" si="45"/>
        <v>89310.27</v>
      </c>
      <c r="AC814" s="186">
        <v>138035.6</v>
      </c>
      <c r="AD814" s="186"/>
      <c r="AE814" s="4"/>
      <c r="AF814" s="4"/>
    </row>
    <row r="815" spans="1:32">
      <c r="A815" s="56"/>
      <c r="B815" s="11"/>
      <c r="C815" s="11" t="s">
        <v>448</v>
      </c>
      <c r="D815" s="11"/>
      <c r="E815" s="11" t="s">
        <v>1342</v>
      </c>
      <c r="F815" s="11">
        <v>794</v>
      </c>
      <c r="G815" s="11"/>
      <c r="H815" s="11"/>
      <c r="I815" s="11"/>
      <c r="J815" s="208">
        <v>156.13999999999999</v>
      </c>
      <c r="K815" s="11"/>
      <c r="M815" s="11">
        <v>1</v>
      </c>
      <c r="N815" s="70"/>
      <c r="P815" s="11"/>
      <c r="Q815" s="11"/>
      <c r="R815" s="11"/>
      <c r="S815" s="11"/>
      <c r="T815" s="11"/>
      <c r="U815" s="11"/>
      <c r="V815" s="11"/>
      <c r="W815" s="11"/>
      <c r="Y815" s="11">
        <v>156.13999999999999</v>
      </c>
      <c r="Z815" s="11">
        <f t="shared" si="44"/>
        <v>214.22</v>
      </c>
      <c r="AB815" s="186">
        <f t="shared" si="45"/>
        <v>129.74</v>
      </c>
      <c r="AC815" s="186">
        <v>200.52</v>
      </c>
      <c r="AD815" s="186"/>
      <c r="AE815" s="4"/>
      <c r="AF815" s="4"/>
    </row>
    <row r="816" spans="1:32">
      <c r="A816" s="56"/>
      <c r="B816" s="11"/>
      <c r="C816" s="11" t="s">
        <v>448</v>
      </c>
      <c r="D816" s="11"/>
      <c r="E816" s="11" t="s">
        <v>449</v>
      </c>
      <c r="F816" s="11">
        <v>4424</v>
      </c>
      <c r="G816" s="11"/>
      <c r="H816" s="11"/>
      <c r="I816" s="11"/>
      <c r="J816" s="208">
        <v>805.76</v>
      </c>
      <c r="K816" s="11"/>
      <c r="M816" s="11">
        <v>4</v>
      </c>
      <c r="N816" s="70"/>
      <c r="P816" s="11"/>
      <c r="Q816" s="11"/>
      <c r="R816" s="11"/>
      <c r="S816" s="11"/>
      <c r="T816" s="11"/>
      <c r="U816" s="11"/>
      <c r="V816" s="11"/>
      <c r="W816" s="11"/>
      <c r="Y816" s="11">
        <v>805.76</v>
      </c>
      <c r="Z816" s="11">
        <f t="shared" si="44"/>
        <v>1105.47</v>
      </c>
      <c r="AB816" s="186">
        <f t="shared" si="45"/>
        <v>669.5</v>
      </c>
      <c r="AC816" s="186">
        <v>1034.76</v>
      </c>
      <c r="AD816" s="186"/>
      <c r="AE816" s="4"/>
      <c r="AF816" s="4"/>
    </row>
    <row r="817" spans="1:32">
      <c r="A817" s="56"/>
      <c r="B817" s="11"/>
      <c r="C817" s="11" t="s">
        <v>545</v>
      </c>
      <c r="D817" s="11"/>
      <c r="E817" s="11" t="s">
        <v>353</v>
      </c>
      <c r="F817" s="11">
        <v>50980</v>
      </c>
      <c r="G817" s="11"/>
      <c r="H817" s="11"/>
      <c r="I817" s="11"/>
      <c r="J817" s="208">
        <v>9106.6099999999988</v>
      </c>
      <c r="K817" s="11"/>
      <c r="M817" s="11">
        <v>71</v>
      </c>
      <c r="N817" s="70"/>
      <c r="P817" s="11"/>
      <c r="Q817" s="11"/>
      <c r="R817" s="11"/>
      <c r="S817" s="11"/>
      <c r="T817" s="11"/>
      <c r="U817" s="11"/>
      <c r="V817" s="11"/>
      <c r="W817" s="11"/>
      <c r="Y817" s="11">
        <v>9106.6099999999988</v>
      </c>
      <c r="Z817" s="11">
        <f t="shared" si="44"/>
        <v>12493.85</v>
      </c>
      <c r="AB817" s="186">
        <f t="shared" si="45"/>
        <v>7566.64</v>
      </c>
      <c r="AC817" s="186">
        <v>11694.8</v>
      </c>
      <c r="AD817" s="186"/>
      <c r="AE817" s="4"/>
      <c r="AF817" s="4"/>
    </row>
    <row r="818" spans="1:32">
      <c r="A818" s="56"/>
      <c r="B818" s="11"/>
      <c r="C818" s="11" t="s">
        <v>545</v>
      </c>
      <c r="D818" s="11"/>
      <c r="E818" s="11" t="s">
        <v>418</v>
      </c>
      <c r="F818" s="11">
        <v>260648</v>
      </c>
      <c r="G818" s="11"/>
      <c r="H818" s="11"/>
      <c r="I818" s="11"/>
      <c r="J818" s="208">
        <v>49222.770000000011</v>
      </c>
      <c r="K818" s="11"/>
      <c r="M818" s="11">
        <v>391</v>
      </c>
      <c r="N818" s="70"/>
      <c r="P818" s="11"/>
      <c r="Q818" s="11"/>
      <c r="R818" s="11"/>
      <c r="S818" s="11"/>
      <c r="T818" s="11"/>
      <c r="U818" s="11"/>
      <c r="V818" s="11"/>
      <c r="W818" s="11"/>
      <c r="Y818" s="11">
        <v>49222.770000000011</v>
      </c>
      <c r="Z818" s="11">
        <f t="shared" si="44"/>
        <v>67531.39</v>
      </c>
      <c r="AB818" s="186">
        <f t="shared" si="45"/>
        <v>40898.97</v>
      </c>
      <c r="AC818" s="186">
        <v>63212.37</v>
      </c>
      <c r="AD818" s="186"/>
      <c r="AE818" s="4"/>
      <c r="AF818" s="4"/>
    </row>
    <row r="819" spans="1:32">
      <c r="A819" s="56"/>
      <c r="B819" s="11"/>
      <c r="C819" s="11" t="s">
        <v>277</v>
      </c>
      <c r="D819" s="11"/>
      <c r="E819" s="11" t="s">
        <v>1255</v>
      </c>
      <c r="F819" s="11">
        <v>924</v>
      </c>
      <c r="G819" s="11"/>
      <c r="H819" s="11"/>
      <c r="I819" s="11"/>
      <c r="J819" s="208">
        <v>180.31</v>
      </c>
      <c r="K819" s="11"/>
      <c r="M819" s="11">
        <v>1</v>
      </c>
      <c r="N819" s="70"/>
      <c r="P819" s="11"/>
      <c r="Q819" s="11"/>
      <c r="R819" s="11"/>
      <c r="S819" s="11"/>
      <c r="T819" s="11"/>
      <c r="U819" s="11"/>
      <c r="V819" s="11"/>
      <c r="W819" s="11"/>
      <c r="Y819" s="11">
        <v>180.31</v>
      </c>
      <c r="Z819" s="11">
        <f t="shared" si="44"/>
        <v>247.38</v>
      </c>
      <c r="AB819" s="186">
        <f t="shared" si="45"/>
        <v>149.82</v>
      </c>
      <c r="AC819" s="186">
        <v>231.56</v>
      </c>
      <c r="AD819" s="186"/>
      <c r="AE819" s="4"/>
      <c r="AF819" s="4"/>
    </row>
    <row r="820" spans="1:32">
      <c r="A820" s="56"/>
      <c r="B820" s="11"/>
      <c r="C820" s="11" t="s">
        <v>277</v>
      </c>
      <c r="D820" s="11"/>
      <c r="E820" s="11" t="s">
        <v>214</v>
      </c>
      <c r="F820" s="11">
        <v>857</v>
      </c>
      <c r="G820" s="11"/>
      <c r="H820" s="11"/>
      <c r="I820" s="11"/>
      <c r="J820" s="208">
        <v>167.84</v>
      </c>
      <c r="K820" s="11"/>
      <c r="M820" s="11">
        <v>1</v>
      </c>
      <c r="N820" s="70"/>
      <c r="P820" s="11"/>
      <c r="Q820" s="11"/>
      <c r="R820" s="11"/>
      <c r="S820" s="11"/>
      <c r="T820" s="11"/>
      <c r="U820" s="11"/>
      <c r="V820" s="11"/>
      <c r="W820" s="11"/>
      <c r="Y820" s="11">
        <v>167.84</v>
      </c>
      <c r="Z820" s="11">
        <f t="shared" si="44"/>
        <v>230.27</v>
      </c>
      <c r="AB820" s="186">
        <f t="shared" si="45"/>
        <v>139.46</v>
      </c>
      <c r="AC820" s="186">
        <v>215.54</v>
      </c>
      <c r="AD820" s="186"/>
      <c r="AE820" s="4"/>
      <c r="AF820" s="4"/>
    </row>
    <row r="821" spans="1:32">
      <c r="A821" s="56"/>
      <c r="B821" s="11"/>
      <c r="C821" s="11" t="s">
        <v>277</v>
      </c>
      <c r="D821" s="11"/>
      <c r="E821" s="11" t="s">
        <v>222</v>
      </c>
      <c r="F821" s="11">
        <v>274</v>
      </c>
      <c r="G821" s="11"/>
      <c r="H821" s="11"/>
      <c r="I821" s="11"/>
      <c r="J821" s="208">
        <v>58.04</v>
      </c>
      <c r="K821" s="11"/>
      <c r="M821" s="11">
        <v>1</v>
      </c>
      <c r="N821" s="70"/>
      <c r="P821" s="11"/>
      <c r="Q821" s="11"/>
      <c r="R821" s="11"/>
      <c r="S821" s="11"/>
      <c r="T821" s="11"/>
      <c r="U821" s="11"/>
      <c r="V821" s="11"/>
      <c r="W821" s="11"/>
      <c r="Y821" s="11">
        <v>58.04</v>
      </c>
      <c r="Z821" s="11">
        <f t="shared" si="44"/>
        <v>79.63</v>
      </c>
      <c r="AB821" s="186">
        <f t="shared" si="45"/>
        <v>48.23</v>
      </c>
      <c r="AC821" s="186">
        <v>74.540000000000006</v>
      </c>
      <c r="AD821" s="186"/>
      <c r="AE821" s="4"/>
      <c r="AF821" s="4"/>
    </row>
    <row r="822" spans="1:32">
      <c r="A822" s="56"/>
      <c r="B822" s="11"/>
      <c r="C822" s="11" t="s">
        <v>277</v>
      </c>
      <c r="D822" s="11"/>
      <c r="E822" s="11" t="s">
        <v>278</v>
      </c>
      <c r="F822" s="11">
        <v>4401625</v>
      </c>
      <c r="G822" s="11"/>
      <c r="H822" s="11"/>
      <c r="I822" s="11"/>
      <c r="J822" s="208">
        <v>819614.11999999639</v>
      </c>
      <c r="K822" s="11"/>
      <c r="M822" s="11">
        <v>6079</v>
      </c>
      <c r="N822" s="70"/>
      <c r="P822" s="11"/>
      <c r="Q822" s="11"/>
      <c r="R822" s="11"/>
      <c r="S822" s="11"/>
      <c r="T822" s="11"/>
      <c r="U822" s="11"/>
      <c r="V822" s="11"/>
      <c r="W822" s="11"/>
      <c r="Y822" s="11">
        <v>819614.11999999639</v>
      </c>
      <c r="Z822" s="11">
        <f t="shared" si="44"/>
        <v>1124473.17</v>
      </c>
      <c r="AB822" s="186">
        <f t="shared" si="45"/>
        <v>681013.51</v>
      </c>
      <c r="AC822" s="186">
        <v>1052556.54</v>
      </c>
      <c r="AD822" s="186"/>
      <c r="AE822" s="4"/>
      <c r="AF822" s="4"/>
    </row>
    <row r="823" spans="1:32">
      <c r="A823" s="56"/>
      <c r="B823" s="11"/>
      <c r="C823" s="11" t="s">
        <v>277</v>
      </c>
      <c r="D823" s="11"/>
      <c r="E823" s="11" t="s">
        <v>643</v>
      </c>
      <c r="F823" s="11">
        <v>179</v>
      </c>
      <c r="G823" s="11"/>
      <c r="H823" s="11"/>
      <c r="I823" s="11"/>
      <c r="J823" s="208">
        <v>39.380000000000003</v>
      </c>
      <c r="K823" s="11"/>
      <c r="M823" s="11">
        <v>1</v>
      </c>
      <c r="N823" s="70"/>
      <c r="P823" s="11"/>
      <c r="Q823" s="11"/>
      <c r="R823" s="11"/>
      <c r="S823" s="11"/>
      <c r="T823" s="11"/>
      <c r="U823" s="11"/>
      <c r="V823" s="11"/>
      <c r="W823" s="11"/>
      <c r="Y823" s="11">
        <v>39.380000000000003</v>
      </c>
      <c r="Z823" s="11">
        <f t="shared" si="44"/>
        <v>54.03</v>
      </c>
      <c r="AB823" s="186">
        <f t="shared" si="45"/>
        <v>32.72</v>
      </c>
      <c r="AC823" s="186">
        <v>50.57</v>
      </c>
      <c r="AD823" s="186"/>
      <c r="AE823" s="4"/>
      <c r="AF823" s="4"/>
    </row>
    <row r="824" spans="1:32">
      <c r="A824" s="56"/>
      <c r="B824" s="11"/>
      <c r="C824" s="11" t="s">
        <v>317</v>
      </c>
      <c r="D824" s="11"/>
      <c r="E824" s="11" t="s">
        <v>192</v>
      </c>
      <c r="F824" s="11">
        <v>872890</v>
      </c>
      <c r="G824" s="11"/>
      <c r="H824" s="11"/>
      <c r="I824" s="11"/>
      <c r="J824" s="208">
        <v>168110.8499999998</v>
      </c>
      <c r="K824" s="11"/>
      <c r="M824" s="11">
        <v>1743</v>
      </c>
      <c r="N824" s="70"/>
      <c r="P824" s="11"/>
      <c r="Q824" s="11"/>
      <c r="R824" s="11"/>
      <c r="S824" s="11"/>
      <c r="T824" s="11"/>
      <c r="U824" s="11"/>
      <c r="V824" s="11"/>
      <c r="W824" s="11"/>
      <c r="Y824" s="11">
        <v>168110.8499999998</v>
      </c>
      <c r="Z824" s="11">
        <f t="shared" si="44"/>
        <v>230640.41</v>
      </c>
      <c r="AB824" s="186">
        <f t="shared" si="45"/>
        <v>139682.51</v>
      </c>
      <c r="AC824" s="186">
        <v>215889.61</v>
      </c>
      <c r="AD824" s="186"/>
      <c r="AE824" s="4"/>
      <c r="AF824" s="4"/>
    </row>
    <row r="825" spans="1:32">
      <c r="A825" s="56"/>
      <c r="B825" s="11"/>
      <c r="C825" s="11" t="s">
        <v>317</v>
      </c>
      <c r="D825" s="11"/>
      <c r="E825" s="11" t="s">
        <v>374</v>
      </c>
      <c r="F825" s="11">
        <v>367</v>
      </c>
      <c r="G825" s="11"/>
      <c r="H825" s="11"/>
      <c r="I825" s="11"/>
      <c r="J825" s="208">
        <v>75.77</v>
      </c>
      <c r="K825" s="11"/>
      <c r="M825" s="11">
        <v>1</v>
      </c>
      <c r="N825" s="70"/>
      <c r="P825" s="11"/>
      <c r="Q825" s="11"/>
      <c r="R825" s="11"/>
      <c r="S825" s="11"/>
      <c r="T825" s="11"/>
      <c r="U825" s="11"/>
      <c r="V825" s="11"/>
      <c r="W825" s="11"/>
      <c r="Y825" s="11">
        <v>75.77</v>
      </c>
      <c r="Z825" s="11">
        <f t="shared" ref="Z825:Z888" si="46">ROUND($Z$1225*Y825/$Y$1225,2)</f>
        <v>103.95</v>
      </c>
      <c r="AB825" s="186">
        <f t="shared" ref="AB825:AB888" si="47">ROUND($AB$1225*Y825/$Y$1225,2)</f>
        <v>62.96</v>
      </c>
      <c r="AC825" s="186">
        <v>97.3</v>
      </c>
      <c r="AD825" s="186"/>
      <c r="AE825" s="4"/>
      <c r="AF825" s="4"/>
    </row>
    <row r="826" spans="1:32">
      <c r="A826" s="56"/>
      <c r="B826" s="11"/>
      <c r="C826" s="11" t="s">
        <v>317</v>
      </c>
      <c r="D826" s="11"/>
      <c r="E826" s="11" t="s">
        <v>1284</v>
      </c>
      <c r="F826" s="11">
        <v>2519</v>
      </c>
      <c r="G826" s="11"/>
      <c r="H826" s="11"/>
      <c r="I826" s="11"/>
      <c r="J826" s="208">
        <v>489.91999999999996</v>
      </c>
      <c r="K826" s="11"/>
      <c r="M826" s="11">
        <v>2</v>
      </c>
      <c r="N826" s="70"/>
      <c r="P826" s="11"/>
      <c r="Q826" s="11"/>
      <c r="R826" s="11"/>
      <c r="S826" s="11"/>
      <c r="T826" s="11"/>
      <c r="U826" s="11"/>
      <c r="V826" s="11"/>
      <c r="W826" s="11"/>
      <c r="Y826" s="11">
        <v>489.91999999999996</v>
      </c>
      <c r="Z826" s="11">
        <f t="shared" si="46"/>
        <v>672.15</v>
      </c>
      <c r="AB826" s="186">
        <f t="shared" si="47"/>
        <v>407.07</v>
      </c>
      <c r="AC826" s="186">
        <v>629.16</v>
      </c>
      <c r="AD826" s="186"/>
      <c r="AE826" s="4"/>
      <c r="AF826" s="4"/>
    </row>
    <row r="827" spans="1:32">
      <c r="A827" s="56"/>
      <c r="B827" s="11"/>
      <c r="C827" s="11" t="s">
        <v>401</v>
      </c>
      <c r="D827" s="11"/>
      <c r="E827" s="11" t="s">
        <v>330</v>
      </c>
      <c r="F827" s="11">
        <v>733</v>
      </c>
      <c r="G827" s="11"/>
      <c r="H827" s="11"/>
      <c r="I827" s="11"/>
      <c r="J827" s="208">
        <v>144.15</v>
      </c>
      <c r="K827" s="11"/>
      <c r="M827" s="11">
        <v>1</v>
      </c>
      <c r="N827" s="70"/>
      <c r="P827" s="11"/>
      <c r="Q827" s="11"/>
      <c r="R827" s="11"/>
      <c r="S827" s="11"/>
      <c r="T827" s="11"/>
      <c r="U827" s="11"/>
      <c r="V827" s="11"/>
      <c r="W827" s="11"/>
      <c r="Y827" s="11">
        <v>144.15</v>
      </c>
      <c r="Z827" s="11">
        <f t="shared" si="46"/>
        <v>197.77</v>
      </c>
      <c r="AB827" s="186">
        <f t="shared" si="47"/>
        <v>119.77</v>
      </c>
      <c r="AC827" s="186">
        <v>185.12</v>
      </c>
      <c r="AD827" s="186"/>
      <c r="AE827" s="4"/>
      <c r="AF827" s="4"/>
    </row>
    <row r="828" spans="1:32">
      <c r="A828" s="56"/>
      <c r="B828" s="11"/>
      <c r="C828" s="11" t="s">
        <v>401</v>
      </c>
      <c r="D828" s="11"/>
      <c r="E828" s="11" t="s">
        <v>402</v>
      </c>
      <c r="F828" s="11">
        <v>526127</v>
      </c>
      <c r="G828" s="11"/>
      <c r="H828" s="11"/>
      <c r="I828" s="11"/>
      <c r="J828" s="208">
        <v>97663.430000000109</v>
      </c>
      <c r="K828" s="11"/>
      <c r="M828" s="11">
        <v>713</v>
      </c>
      <c r="N828" s="70"/>
      <c r="P828" s="11"/>
      <c r="Q828" s="11"/>
      <c r="R828" s="11"/>
      <c r="S828" s="11"/>
      <c r="T828" s="11"/>
      <c r="U828" s="11"/>
      <c r="V828" s="11"/>
      <c r="W828" s="11"/>
      <c r="Y828" s="11">
        <v>97663.430000000109</v>
      </c>
      <c r="Z828" s="11">
        <f t="shared" si="46"/>
        <v>133989.76999999999</v>
      </c>
      <c r="AB828" s="186">
        <f t="shared" si="47"/>
        <v>81148.08</v>
      </c>
      <c r="AC828" s="186">
        <v>125420.34</v>
      </c>
      <c r="AD828" s="186"/>
      <c r="AE828" s="4"/>
      <c r="AF828" s="4"/>
    </row>
    <row r="829" spans="1:32">
      <c r="A829" s="56"/>
      <c r="B829" s="11"/>
      <c r="C829" s="11" t="s">
        <v>401</v>
      </c>
      <c r="D829" s="11"/>
      <c r="E829" s="11" t="s">
        <v>418</v>
      </c>
      <c r="F829" s="11">
        <v>3962</v>
      </c>
      <c r="G829" s="11"/>
      <c r="H829" s="11"/>
      <c r="I829" s="11"/>
      <c r="J829" s="208">
        <v>777.39</v>
      </c>
      <c r="K829" s="11"/>
      <c r="M829" s="11">
        <v>5</v>
      </c>
      <c r="N829" s="70"/>
      <c r="P829" s="11"/>
      <c r="Q829" s="11"/>
      <c r="R829" s="11"/>
      <c r="S829" s="11"/>
      <c r="T829" s="11"/>
      <c r="U829" s="11"/>
      <c r="V829" s="11"/>
      <c r="W829" s="11"/>
      <c r="Y829" s="11">
        <v>777.39</v>
      </c>
      <c r="Z829" s="11">
        <f t="shared" si="46"/>
        <v>1066.54</v>
      </c>
      <c r="AB829" s="186">
        <f t="shared" si="47"/>
        <v>645.92999999999995</v>
      </c>
      <c r="AC829" s="186">
        <v>998.33</v>
      </c>
      <c r="AD829" s="186"/>
      <c r="AE829" s="4"/>
      <c r="AF829" s="4"/>
    </row>
    <row r="830" spans="1:32">
      <c r="A830" s="56"/>
      <c r="B830" s="11"/>
      <c r="C830" s="11" t="s">
        <v>226</v>
      </c>
      <c r="D830" s="11"/>
      <c r="E830" s="11" t="s">
        <v>227</v>
      </c>
      <c r="F830" s="11">
        <v>171475</v>
      </c>
      <c r="G830" s="11"/>
      <c r="H830" s="11"/>
      <c r="I830" s="11"/>
      <c r="J830" s="208">
        <v>31657.769999999997</v>
      </c>
      <c r="K830" s="11"/>
      <c r="M830" s="11">
        <v>196</v>
      </c>
      <c r="N830" s="70"/>
      <c r="P830" s="11"/>
      <c r="Q830" s="11"/>
      <c r="R830" s="11"/>
      <c r="S830" s="11"/>
      <c r="T830" s="11"/>
      <c r="U830" s="11"/>
      <c r="V830" s="11"/>
      <c r="W830" s="11"/>
      <c r="Y830" s="11">
        <v>31657.769999999997</v>
      </c>
      <c r="Z830" s="11">
        <f t="shared" si="46"/>
        <v>43433.02</v>
      </c>
      <c r="AB830" s="186">
        <f t="shared" si="47"/>
        <v>26304.29</v>
      </c>
      <c r="AC830" s="186">
        <v>40655.22</v>
      </c>
      <c r="AD830" s="186"/>
      <c r="AE830" s="4"/>
      <c r="AF830" s="4"/>
    </row>
    <row r="831" spans="1:32">
      <c r="A831" s="56"/>
      <c r="B831" s="11"/>
      <c r="C831" s="11" t="s">
        <v>569</v>
      </c>
      <c r="D831" s="11"/>
      <c r="E831" s="11" t="s">
        <v>1256</v>
      </c>
      <c r="F831" s="11">
        <v>1041</v>
      </c>
      <c r="G831" s="11"/>
      <c r="H831" s="11"/>
      <c r="I831" s="11"/>
      <c r="J831" s="208">
        <v>202.23</v>
      </c>
      <c r="K831" s="11"/>
      <c r="M831" s="11">
        <v>1</v>
      </c>
      <c r="N831" s="70"/>
      <c r="P831" s="11"/>
      <c r="Q831" s="11"/>
      <c r="R831" s="11"/>
      <c r="S831" s="11"/>
      <c r="T831" s="11"/>
      <c r="U831" s="11"/>
      <c r="V831" s="11"/>
      <c r="W831" s="11"/>
      <c r="Y831" s="11">
        <v>202.23</v>
      </c>
      <c r="Z831" s="11">
        <f t="shared" si="46"/>
        <v>277.45</v>
      </c>
      <c r="AB831" s="186">
        <f t="shared" si="47"/>
        <v>168.03</v>
      </c>
      <c r="AC831" s="186">
        <v>259.70999999999998</v>
      </c>
      <c r="AD831" s="186"/>
      <c r="AE831" s="4"/>
      <c r="AF831" s="4"/>
    </row>
    <row r="832" spans="1:32">
      <c r="A832" s="56"/>
      <c r="B832" s="11"/>
      <c r="C832" s="11" t="s">
        <v>569</v>
      </c>
      <c r="D832" s="11"/>
      <c r="E832" s="11" t="s">
        <v>385</v>
      </c>
      <c r="F832" s="11">
        <v>74610</v>
      </c>
      <c r="G832" s="11"/>
      <c r="H832" s="11"/>
      <c r="I832" s="11"/>
      <c r="J832" s="208">
        <v>14090.04000000001</v>
      </c>
      <c r="K832" s="11"/>
      <c r="M832" s="11">
        <v>124</v>
      </c>
      <c r="N832" s="70"/>
      <c r="P832" s="11"/>
      <c r="Q832" s="11"/>
      <c r="R832" s="11"/>
      <c r="S832" s="11"/>
      <c r="T832" s="11"/>
      <c r="U832" s="11"/>
      <c r="V832" s="11"/>
      <c r="W832" s="11"/>
      <c r="Y832" s="11">
        <v>14090.04000000001</v>
      </c>
      <c r="Z832" s="11">
        <f t="shared" si="46"/>
        <v>19330.89</v>
      </c>
      <c r="AB832" s="186">
        <f t="shared" si="47"/>
        <v>11707.35</v>
      </c>
      <c r="AC832" s="186">
        <v>18094.57</v>
      </c>
      <c r="AD832" s="186"/>
      <c r="AE832" s="4"/>
      <c r="AF832" s="4"/>
    </row>
    <row r="833" spans="1:32">
      <c r="A833" s="56"/>
      <c r="B833" s="11"/>
      <c r="C833" s="11" t="s">
        <v>569</v>
      </c>
      <c r="D833" s="11"/>
      <c r="E833" s="11" t="s">
        <v>404</v>
      </c>
      <c r="F833" s="11">
        <v>2387</v>
      </c>
      <c r="G833" s="11"/>
      <c r="H833" s="11"/>
      <c r="I833" s="11"/>
      <c r="J833" s="208">
        <v>473.48</v>
      </c>
      <c r="K833" s="11"/>
      <c r="M833" s="11">
        <v>2</v>
      </c>
      <c r="N833" s="70"/>
      <c r="P833" s="11"/>
      <c r="Q833" s="11"/>
      <c r="R833" s="11"/>
      <c r="S833" s="11"/>
      <c r="T833" s="11"/>
      <c r="U833" s="11"/>
      <c r="V833" s="11"/>
      <c r="W833" s="11"/>
      <c r="Y833" s="11">
        <v>473.48</v>
      </c>
      <c r="Z833" s="11">
        <f t="shared" si="46"/>
        <v>649.59</v>
      </c>
      <c r="AB833" s="186">
        <f t="shared" si="47"/>
        <v>393.41</v>
      </c>
      <c r="AC833" s="186">
        <v>608.04999999999995</v>
      </c>
      <c r="AD833" s="186"/>
      <c r="AE833" s="4"/>
      <c r="AF833" s="4"/>
    </row>
    <row r="834" spans="1:32">
      <c r="A834" s="56"/>
      <c r="B834" s="11"/>
      <c r="C834" s="11" t="s">
        <v>582</v>
      </c>
      <c r="D834" s="11"/>
      <c r="E834" s="11" t="s">
        <v>385</v>
      </c>
      <c r="F834" s="11">
        <v>104</v>
      </c>
      <c r="G834" s="11"/>
      <c r="H834" s="11"/>
      <c r="I834" s="11"/>
      <c r="J834" s="208">
        <v>17.16</v>
      </c>
      <c r="K834" s="11"/>
      <c r="M834" s="11">
        <v>2</v>
      </c>
      <c r="N834" s="70"/>
      <c r="P834" s="11"/>
      <c r="Q834" s="11"/>
      <c r="R834" s="11"/>
      <c r="S834" s="11"/>
      <c r="T834" s="11"/>
      <c r="U834" s="11"/>
      <c r="V834" s="11"/>
      <c r="W834" s="11"/>
      <c r="Y834" s="11">
        <v>17.16</v>
      </c>
      <c r="Z834" s="11">
        <f t="shared" si="46"/>
        <v>23.54</v>
      </c>
      <c r="AB834" s="186">
        <f t="shared" si="47"/>
        <v>14.26</v>
      </c>
      <c r="AC834" s="186">
        <v>22.04</v>
      </c>
      <c r="AD834" s="186"/>
      <c r="AE834" s="4"/>
      <c r="AF834" s="4"/>
    </row>
    <row r="835" spans="1:32">
      <c r="A835" s="56"/>
      <c r="B835" s="11"/>
      <c r="C835" s="11" t="s">
        <v>582</v>
      </c>
      <c r="D835" s="11"/>
      <c r="E835" s="11" t="s">
        <v>404</v>
      </c>
      <c r="F835" s="11">
        <v>224032</v>
      </c>
      <c r="G835" s="11"/>
      <c r="H835" s="11"/>
      <c r="I835" s="11"/>
      <c r="J835" s="208">
        <v>42258.58</v>
      </c>
      <c r="K835" s="11"/>
      <c r="M835" s="11">
        <v>294</v>
      </c>
      <c r="N835" s="70"/>
      <c r="P835" s="11"/>
      <c r="Q835" s="11"/>
      <c r="R835" s="11"/>
      <c r="S835" s="11"/>
      <c r="T835" s="11"/>
      <c r="U835" s="11"/>
      <c r="V835" s="11"/>
      <c r="W835" s="11"/>
      <c r="Y835" s="11">
        <v>42258.58</v>
      </c>
      <c r="Z835" s="11">
        <f t="shared" si="46"/>
        <v>57976.84</v>
      </c>
      <c r="AB835" s="186">
        <f t="shared" si="47"/>
        <v>35112.449999999997</v>
      </c>
      <c r="AC835" s="186">
        <v>54268.89</v>
      </c>
      <c r="AD835" s="186"/>
      <c r="AE835" s="4"/>
      <c r="AF835" s="4"/>
    </row>
    <row r="836" spans="1:32">
      <c r="A836" s="56"/>
      <c r="B836" s="11"/>
      <c r="C836" s="11" t="s">
        <v>1264</v>
      </c>
      <c r="D836" s="11"/>
      <c r="E836" s="11" t="s">
        <v>190</v>
      </c>
      <c r="F836" s="11">
        <v>1783</v>
      </c>
      <c r="G836" s="11"/>
      <c r="H836" s="11"/>
      <c r="I836" s="11"/>
      <c r="J836" s="208">
        <v>353.34000000000003</v>
      </c>
      <c r="K836" s="11"/>
      <c r="M836" s="11">
        <v>3</v>
      </c>
      <c r="N836" s="70"/>
      <c r="P836" s="11"/>
      <c r="Q836" s="11"/>
      <c r="R836" s="11"/>
      <c r="S836" s="11"/>
      <c r="T836" s="11"/>
      <c r="U836" s="11"/>
      <c r="V836" s="11"/>
      <c r="W836" s="11"/>
      <c r="Y836" s="11">
        <v>353.34000000000003</v>
      </c>
      <c r="Z836" s="11">
        <f t="shared" si="46"/>
        <v>484.77</v>
      </c>
      <c r="AB836" s="186">
        <f t="shared" si="47"/>
        <v>293.58999999999997</v>
      </c>
      <c r="AC836" s="186">
        <v>453.76</v>
      </c>
      <c r="AD836" s="186"/>
      <c r="AE836" s="4"/>
      <c r="AF836" s="4"/>
    </row>
    <row r="837" spans="1:32">
      <c r="A837" s="56"/>
      <c r="B837" s="11"/>
      <c r="C837" s="11" t="s">
        <v>542</v>
      </c>
      <c r="D837" s="11"/>
      <c r="E837" s="11" t="s">
        <v>350</v>
      </c>
      <c r="F837" s="11">
        <v>18300</v>
      </c>
      <c r="G837" s="11"/>
      <c r="H837" s="11"/>
      <c r="I837" s="11"/>
      <c r="J837" s="208">
        <v>3445.3300000000004</v>
      </c>
      <c r="K837" s="11"/>
      <c r="M837" s="11">
        <v>21</v>
      </c>
      <c r="N837" s="70"/>
      <c r="P837" s="11"/>
      <c r="Q837" s="11"/>
      <c r="R837" s="11"/>
      <c r="S837" s="11"/>
      <c r="T837" s="11"/>
      <c r="U837" s="11"/>
      <c r="V837" s="11"/>
      <c r="W837" s="11"/>
      <c r="Y837" s="11">
        <v>3445.3300000000004</v>
      </c>
      <c r="Z837" s="11">
        <f t="shared" si="46"/>
        <v>4726.84</v>
      </c>
      <c r="AB837" s="186">
        <f t="shared" si="47"/>
        <v>2862.71</v>
      </c>
      <c r="AC837" s="186">
        <v>4424.53</v>
      </c>
      <c r="AD837" s="186"/>
      <c r="AE837" s="4"/>
      <c r="AF837" s="4"/>
    </row>
    <row r="838" spans="1:32">
      <c r="A838" s="56"/>
      <c r="B838" s="11"/>
      <c r="C838" s="11" t="s">
        <v>1343</v>
      </c>
      <c r="D838" s="11"/>
      <c r="E838" s="11" t="s">
        <v>200</v>
      </c>
      <c r="F838" s="11">
        <v>413</v>
      </c>
      <c r="G838" s="11"/>
      <c r="H838" s="11"/>
      <c r="I838" s="11"/>
      <c r="J838" s="208">
        <v>84.01</v>
      </c>
      <c r="K838" s="11"/>
      <c r="M838" s="11">
        <v>1</v>
      </c>
      <c r="N838" s="70"/>
      <c r="P838" s="11"/>
      <c r="Q838" s="11"/>
      <c r="R838" s="11"/>
      <c r="S838" s="11"/>
      <c r="T838" s="11"/>
      <c r="U838" s="11"/>
      <c r="V838" s="11"/>
      <c r="W838" s="11"/>
      <c r="Y838" s="11">
        <v>84.01</v>
      </c>
      <c r="Z838" s="11">
        <f t="shared" si="46"/>
        <v>115.26</v>
      </c>
      <c r="AB838" s="186">
        <f t="shared" si="47"/>
        <v>69.8</v>
      </c>
      <c r="AC838" s="186">
        <v>107.89</v>
      </c>
      <c r="AD838" s="186"/>
      <c r="AE838" s="4"/>
      <c r="AF838" s="4"/>
    </row>
    <row r="839" spans="1:32">
      <c r="A839" s="56"/>
      <c r="B839" s="11"/>
      <c r="C839" s="11" t="s">
        <v>1343</v>
      </c>
      <c r="D839" s="11"/>
      <c r="E839" s="11" t="s">
        <v>249</v>
      </c>
      <c r="F839" s="11">
        <v>7443</v>
      </c>
      <c r="G839" s="11"/>
      <c r="H839" s="11"/>
      <c r="I839" s="11"/>
      <c r="J839" s="208">
        <v>1119.46</v>
      </c>
      <c r="K839" s="11"/>
      <c r="M839" s="11">
        <v>6</v>
      </c>
      <c r="N839" s="70"/>
      <c r="P839" s="11"/>
      <c r="Q839" s="11"/>
      <c r="R839" s="11"/>
      <c r="S839" s="11"/>
      <c r="T839" s="11"/>
      <c r="U839" s="11"/>
      <c r="V839" s="11"/>
      <c r="W839" s="11"/>
      <c r="Y839" s="11">
        <v>1119.46</v>
      </c>
      <c r="Z839" s="11">
        <f t="shared" si="46"/>
        <v>1535.85</v>
      </c>
      <c r="AB839" s="186">
        <f t="shared" si="47"/>
        <v>930.15</v>
      </c>
      <c r="AC839" s="186">
        <v>1437.62</v>
      </c>
      <c r="AD839" s="186"/>
      <c r="AE839" s="4"/>
      <c r="AF839" s="4"/>
    </row>
    <row r="840" spans="1:32">
      <c r="A840" s="56"/>
      <c r="B840" s="11"/>
      <c r="C840" s="11" t="s">
        <v>199</v>
      </c>
      <c r="D840" s="11"/>
      <c r="E840" s="11" t="s">
        <v>200</v>
      </c>
      <c r="F840" s="11">
        <v>43631</v>
      </c>
      <c r="G840" s="11"/>
      <c r="H840" s="11"/>
      <c r="I840" s="11"/>
      <c r="J840" s="208">
        <v>8486.6999999999989</v>
      </c>
      <c r="K840" s="11"/>
      <c r="M840" s="11">
        <v>36</v>
      </c>
      <c r="N840" s="70"/>
      <c r="P840" s="11"/>
      <c r="Q840" s="11"/>
      <c r="R840" s="11"/>
      <c r="S840" s="11"/>
      <c r="T840" s="11"/>
      <c r="U840" s="11"/>
      <c r="V840" s="11"/>
      <c r="W840" s="11"/>
      <c r="Y840" s="11">
        <v>8486.6999999999989</v>
      </c>
      <c r="Z840" s="11">
        <f t="shared" si="46"/>
        <v>11643.37</v>
      </c>
      <c r="AB840" s="186">
        <f t="shared" si="47"/>
        <v>7051.56</v>
      </c>
      <c r="AC840" s="186">
        <v>10898.7</v>
      </c>
      <c r="AD840" s="186"/>
      <c r="AE840" s="4"/>
      <c r="AF840" s="4"/>
    </row>
    <row r="841" spans="1:32">
      <c r="A841" s="56"/>
      <c r="B841" s="11"/>
      <c r="C841" s="11" t="s">
        <v>594</v>
      </c>
      <c r="D841" s="11"/>
      <c r="E841" s="11" t="s">
        <v>431</v>
      </c>
      <c r="F841" s="11">
        <v>86253</v>
      </c>
      <c r="G841" s="11"/>
      <c r="H841" s="11"/>
      <c r="I841" s="11"/>
      <c r="J841" s="208">
        <v>15465.939999999999</v>
      </c>
      <c r="K841" s="11"/>
      <c r="M841" s="11">
        <v>99</v>
      </c>
      <c r="N841" s="70"/>
      <c r="P841" s="11"/>
      <c r="Q841" s="11"/>
      <c r="R841" s="11"/>
      <c r="S841" s="11"/>
      <c r="T841" s="11"/>
      <c r="U841" s="11"/>
      <c r="V841" s="11"/>
      <c r="W841" s="11"/>
      <c r="Y841" s="11">
        <v>15465.939999999999</v>
      </c>
      <c r="Z841" s="11">
        <f t="shared" si="46"/>
        <v>21218.560000000001</v>
      </c>
      <c r="AB841" s="186">
        <f t="shared" si="47"/>
        <v>12850.58</v>
      </c>
      <c r="AC841" s="186">
        <v>19861.509999999998</v>
      </c>
      <c r="AD841" s="186"/>
      <c r="AE841" s="4"/>
      <c r="AF841" s="4"/>
    </row>
    <row r="842" spans="1:32">
      <c r="A842" s="56"/>
      <c r="B842" s="11"/>
      <c r="C842" s="11" t="s">
        <v>318</v>
      </c>
      <c r="D842" s="11"/>
      <c r="E842" s="11" t="s">
        <v>192</v>
      </c>
      <c r="F842" s="11">
        <v>476075</v>
      </c>
      <c r="G842" s="11"/>
      <c r="H842" s="11"/>
      <c r="I842" s="11"/>
      <c r="J842" s="208">
        <v>89261.310000000041</v>
      </c>
      <c r="K842" s="11"/>
      <c r="M842" s="11">
        <v>685</v>
      </c>
      <c r="N842" s="70"/>
      <c r="P842" s="11"/>
      <c r="Q842" s="11"/>
      <c r="R842" s="11"/>
      <c r="S842" s="11"/>
      <c r="T842" s="11"/>
      <c r="U842" s="11"/>
      <c r="V842" s="11"/>
      <c r="W842" s="11"/>
      <c r="Y842" s="11">
        <v>89261.310000000041</v>
      </c>
      <c r="Z842" s="11">
        <f t="shared" si="46"/>
        <v>122462.44</v>
      </c>
      <c r="AB842" s="186">
        <f t="shared" si="47"/>
        <v>74166.8</v>
      </c>
      <c r="AC842" s="186">
        <v>114630.25</v>
      </c>
      <c r="AD842" s="186"/>
      <c r="AE842" s="4"/>
      <c r="AF842" s="4"/>
    </row>
    <row r="843" spans="1:32">
      <c r="A843" s="56"/>
      <c r="B843" s="11"/>
      <c r="C843" s="11" t="s">
        <v>318</v>
      </c>
      <c r="D843" s="11"/>
      <c r="E843" s="11" t="s">
        <v>368</v>
      </c>
      <c r="F843" s="11">
        <v>23376</v>
      </c>
      <c r="G843" s="11"/>
      <c r="H843" s="11"/>
      <c r="I843" s="11"/>
      <c r="J843" s="208">
        <v>4468.13</v>
      </c>
      <c r="K843" s="11"/>
      <c r="M843" s="11">
        <v>36</v>
      </c>
      <c r="N843" s="70"/>
      <c r="P843" s="11"/>
      <c r="Q843" s="11"/>
      <c r="R843" s="11"/>
      <c r="S843" s="11"/>
      <c r="T843" s="11"/>
      <c r="U843" s="11"/>
      <c r="V843" s="11"/>
      <c r="W843" s="11"/>
      <c r="Y843" s="11">
        <v>4468.13</v>
      </c>
      <c r="Z843" s="11">
        <f t="shared" si="46"/>
        <v>6130.07</v>
      </c>
      <c r="AB843" s="186">
        <f t="shared" si="47"/>
        <v>3712.55</v>
      </c>
      <c r="AC843" s="186">
        <v>5738.02</v>
      </c>
      <c r="AD843" s="186"/>
      <c r="AE843" s="4"/>
      <c r="AF843" s="4"/>
    </row>
    <row r="844" spans="1:32">
      <c r="A844" s="56"/>
      <c r="B844" s="11"/>
      <c r="C844" s="11" t="s">
        <v>1231</v>
      </c>
      <c r="D844" s="11"/>
      <c r="E844" s="11" t="s">
        <v>212</v>
      </c>
      <c r="F844" s="11">
        <v>8068</v>
      </c>
      <c r="G844" s="11"/>
      <c r="H844" s="11"/>
      <c r="I844" s="11"/>
      <c r="J844" s="208">
        <v>1554.43</v>
      </c>
      <c r="K844" s="11"/>
      <c r="M844" s="11">
        <v>6</v>
      </c>
      <c r="N844" s="70"/>
      <c r="P844" s="11"/>
      <c r="Q844" s="11"/>
      <c r="R844" s="11"/>
      <c r="S844" s="11"/>
      <c r="T844" s="11"/>
      <c r="U844" s="11"/>
      <c r="V844" s="11"/>
      <c r="W844" s="11"/>
      <c r="Y844" s="11">
        <v>1554.43</v>
      </c>
      <c r="Z844" s="11">
        <f t="shared" si="46"/>
        <v>2132.61</v>
      </c>
      <c r="AB844" s="186">
        <f t="shared" si="47"/>
        <v>1291.57</v>
      </c>
      <c r="AC844" s="186">
        <v>1996.21</v>
      </c>
      <c r="AD844" s="186"/>
      <c r="AE844" s="4"/>
      <c r="AF844" s="4"/>
    </row>
    <row r="845" spans="1:32">
      <c r="A845" s="56"/>
      <c r="B845" s="11"/>
      <c r="C845" s="11" t="s">
        <v>240</v>
      </c>
      <c r="D845" s="11"/>
      <c r="E845" s="11" t="s">
        <v>237</v>
      </c>
      <c r="F845" s="11">
        <v>299486</v>
      </c>
      <c r="G845" s="11"/>
      <c r="H845" s="11"/>
      <c r="I845" s="11"/>
      <c r="J845" s="208">
        <v>56407.540000000023</v>
      </c>
      <c r="K845" s="11"/>
      <c r="M845" s="11">
        <v>357</v>
      </c>
      <c r="N845" s="70"/>
      <c r="P845" s="11"/>
      <c r="Q845" s="11"/>
      <c r="R845" s="11"/>
      <c r="S845" s="11"/>
      <c r="T845" s="11"/>
      <c r="U845" s="11"/>
      <c r="V845" s="11"/>
      <c r="W845" s="11"/>
      <c r="Y845" s="11">
        <v>56407.540000000023</v>
      </c>
      <c r="Z845" s="11">
        <f t="shared" si="46"/>
        <v>77388.570000000007</v>
      </c>
      <c r="AB845" s="186">
        <f t="shared" si="47"/>
        <v>46868.76</v>
      </c>
      <c r="AC845" s="186">
        <v>72439.12</v>
      </c>
      <c r="AD845" s="186"/>
      <c r="AE845" s="4"/>
      <c r="AF845" s="4"/>
    </row>
    <row r="846" spans="1:32">
      <c r="A846" s="56"/>
      <c r="B846" s="11"/>
      <c r="C846" s="11" t="s">
        <v>1344</v>
      </c>
      <c r="D846" s="11"/>
      <c r="E846" s="11" t="s">
        <v>612</v>
      </c>
      <c r="F846" s="11">
        <v>439</v>
      </c>
      <c r="G846" s="11"/>
      <c r="H846" s="11"/>
      <c r="I846" s="11"/>
      <c r="J846" s="208">
        <v>99.64</v>
      </c>
      <c r="K846" s="11"/>
      <c r="M846" s="11">
        <v>3</v>
      </c>
      <c r="N846" s="70"/>
      <c r="P846" s="11"/>
      <c r="Q846" s="11"/>
      <c r="R846" s="11"/>
      <c r="S846" s="11"/>
      <c r="T846" s="11"/>
      <c r="U846" s="11"/>
      <c r="V846" s="11"/>
      <c r="W846" s="11"/>
      <c r="Y846" s="11">
        <v>99.64</v>
      </c>
      <c r="Z846" s="11">
        <f t="shared" si="46"/>
        <v>136.69999999999999</v>
      </c>
      <c r="AB846" s="186">
        <f t="shared" si="47"/>
        <v>82.79</v>
      </c>
      <c r="AC846" s="186">
        <v>127.96</v>
      </c>
      <c r="AD846" s="186"/>
      <c r="AE846" s="4"/>
      <c r="AF846" s="4"/>
    </row>
    <row r="847" spans="1:32">
      <c r="A847" s="56"/>
      <c r="B847" s="11"/>
      <c r="C847" s="11" t="s">
        <v>405</v>
      </c>
      <c r="D847" s="11"/>
      <c r="E847" s="11" t="s">
        <v>406</v>
      </c>
      <c r="F847" s="11">
        <v>201676</v>
      </c>
      <c r="G847" s="11"/>
      <c r="H847" s="11"/>
      <c r="I847" s="11"/>
      <c r="J847" s="208">
        <v>39903.459999999992</v>
      </c>
      <c r="K847" s="11"/>
      <c r="M847" s="11">
        <v>310</v>
      </c>
      <c r="N847" s="70"/>
      <c r="P847" s="11"/>
      <c r="Q847" s="11"/>
      <c r="R847" s="11"/>
      <c r="S847" s="11"/>
      <c r="T847" s="11"/>
      <c r="U847" s="11"/>
      <c r="V847" s="11"/>
      <c r="W847" s="11"/>
      <c r="Y847" s="11">
        <v>39903.459999999992</v>
      </c>
      <c r="Z847" s="11">
        <f t="shared" si="46"/>
        <v>54745.73</v>
      </c>
      <c r="AB847" s="186">
        <f t="shared" si="47"/>
        <v>33155.599999999999</v>
      </c>
      <c r="AC847" s="186">
        <v>51244.42</v>
      </c>
      <c r="AD847" s="186"/>
      <c r="AE847" s="4"/>
      <c r="AF847" s="4"/>
    </row>
    <row r="848" spans="1:32">
      <c r="A848" s="56"/>
      <c r="B848" s="11"/>
      <c r="C848" s="11" t="s">
        <v>1294</v>
      </c>
      <c r="D848" s="11"/>
      <c r="E848" s="11" t="s">
        <v>408</v>
      </c>
      <c r="F848" s="11">
        <v>3191</v>
      </c>
      <c r="G848" s="11"/>
      <c r="H848" s="11"/>
      <c r="I848" s="11"/>
      <c r="J848" s="208">
        <v>633.75</v>
      </c>
      <c r="K848" s="11"/>
      <c r="M848" s="11">
        <v>6</v>
      </c>
      <c r="N848" s="70"/>
      <c r="P848" s="11"/>
      <c r="Q848" s="11"/>
      <c r="R848" s="11"/>
      <c r="S848" s="11"/>
      <c r="T848" s="11"/>
      <c r="U848" s="11"/>
      <c r="V848" s="11"/>
      <c r="W848" s="11"/>
      <c r="Y848" s="11">
        <v>633.75</v>
      </c>
      <c r="Z848" s="11">
        <f t="shared" si="46"/>
        <v>869.48</v>
      </c>
      <c r="AB848" s="186">
        <f t="shared" si="47"/>
        <v>526.58000000000004</v>
      </c>
      <c r="AC848" s="186">
        <v>813.87</v>
      </c>
      <c r="AD848" s="186"/>
      <c r="AE848" s="4"/>
      <c r="AF848" s="4"/>
    </row>
    <row r="849" spans="1:32">
      <c r="A849" s="56"/>
      <c r="B849" s="11"/>
      <c r="C849" s="11" t="s">
        <v>1294</v>
      </c>
      <c r="D849" s="11"/>
      <c r="E849" s="11" t="s">
        <v>433</v>
      </c>
      <c r="F849" s="11">
        <v>109574</v>
      </c>
      <c r="G849" s="11"/>
      <c r="H849" s="11"/>
      <c r="I849" s="11"/>
      <c r="J849" s="208">
        <v>21180.21</v>
      </c>
      <c r="K849" s="11"/>
      <c r="M849" s="11">
        <v>145</v>
      </c>
      <c r="N849" s="70"/>
      <c r="P849" s="11"/>
      <c r="Q849" s="11"/>
      <c r="R849" s="11"/>
      <c r="S849" s="11"/>
      <c r="T849" s="11"/>
      <c r="U849" s="11"/>
      <c r="V849" s="11"/>
      <c r="W849" s="11"/>
      <c r="Y849" s="11">
        <v>21180.21</v>
      </c>
      <c r="Z849" s="11">
        <f t="shared" si="46"/>
        <v>29058.28</v>
      </c>
      <c r="AB849" s="186">
        <f t="shared" si="47"/>
        <v>17598.54</v>
      </c>
      <c r="AC849" s="186">
        <v>27199.83</v>
      </c>
      <c r="AD849" s="186"/>
      <c r="AE849" s="4"/>
      <c r="AF849" s="4"/>
    </row>
    <row r="850" spans="1:32">
      <c r="A850" s="56"/>
      <c r="B850" s="11"/>
      <c r="C850" s="11" t="s">
        <v>1294</v>
      </c>
      <c r="D850" s="11"/>
      <c r="E850" s="11" t="s">
        <v>1303</v>
      </c>
      <c r="F850" s="11">
        <v>2968</v>
      </c>
      <c r="G850" s="11"/>
      <c r="H850" s="11"/>
      <c r="I850" s="11"/>
      <c r="J850" s="208">
        <v>579.52</v>
      </c>
      <c r="K850" s="11"/>
      <c r="M850" s="11">
        <v>4</v>
      </c>
      <c r="N850" s="70"/>
      <c r="P850" s="11"/>
      <c r="Q850" s="11"/>
      <c r="R850" s="11"/>
      <c r="S850" s="11"/>
      <c r="T850" s="11"/>
      <c r="U850" s="11"/>
      <c r="V850" s="11"/>
      <c r="W850" s="11"/>
      <c r="Y850" s="11">
        <v>579.52</v>
      </c>
      <c r="Z850" s="11">
        <f t="shared" si="46"/>
        <v>795.07</v>
      </c>
      <c r="AB850" s="186">
        <f t="shared" si="47"/>
        <v>481.52</v>
      </c>
      <c r="AC850" s="186">
        <v>744.23</v>
      </c>
      <c r="AD850" s="186"/>
      <c r="AE850" s="4"/>
      <c r="AF850" s="4"/>
    </row>
    <row r="851" spans="1:32">
      <c r="A851" s="56"/>
      <c r="B851" s="11"/>
      <c r="C851" s="11" t="s">
        <v>407</v>
      </c>
      <c r="D851" s="11"/>
      <c r="E851" s="11" t="s">
        <v>408</v>
      </c>
      <c r="F851" s="11">
        <v>2894478</v>
      </c>
      <c r="G851" s="11"/>
      <c r="H851" s="11"/>
      <c r="I851" s="11"/>
      <c r="J851" s="208">
        <v>534244.79999999888</v>
      </c>
      <c r="K851" s="11"/>
      <c r="M851" s="11">
        <v>3945</v>
      </c>
      <c r="N851" s="70"/>
      <c r="P851" s="11"/>
      <c r="Q851" s="11"/>
      <c r="R851" s="11"/>
      <c r="S851" s="11"/>
      <c r="T851" s="11"/>
      <c r="U851" s="11"/>
      <c r="V851" s="11"/>
      <c r="W851" s="11"/>
      <c r="Y851" s="11">
        <v>534244.79999999888</v>
      </c>
      <c r="Z851" s="11">
        <f t="shared" si="46"/>
        <v>732959.48</v>
      </c>
      <c r="AB851" s="186">
        <f t="shared" si="47"/>
        <v>443901.49</v>
      </c>
      <c r="AC851" s="186">
        <v>686082.44</v>
      </c>
      <c r="AD851" s="186"/>
      <c r="AE851" s="4"/>
      <c r="AF851" s="4"/>
    </row>
    <row r="852" spans="1:32">
      <c r="A852" s="56"/>
      <c r="B852" s="11"/>
      <c r="C852" s="11" t="s">
        <v>407</v>
      </c>
      <c r="D852" s="11"/>
      <c r="E852" s="11" t="s">
        <v>431</v>
      </c>
      <c r="F852" s="11">
        <v>477</v>
      </c>
      <c r="G852" s="11"/>
      <c r="H852" s="11"/>
      <c r="I852" s="11"/>
      <c r="J852" s="208">
        <v>95.04</v>
      </c>
      <c r="K852" s="11"/>
      <c r="M852" s="11">
        <v>1</v>
      </c>
      <c r="N852" s="70"/>
      <c r="P852" s="11"/>
      <c r="Q852" s="11"/>
      <c r="R852" s="11"/>
      <c r="S852" s="11"/>
      <c r="T852" s="11"/>
      <c r="U852" s="11"/>
      <c r="V852" s="11"/>
      <c r="W852" s="11"/>
      <c r="Y852" s="11">
        <v>95.04</v>
      </c>
      <c r="Z852" s="11">
        <f t="shared" si="46"/>
        <v>130.38999999999999</v>
      </c>
      <c r="AB852" s="186">
        <f t="shared" si="47"/>
        <v>78.97</v>
      </c>
      <c r="AC852" s="186">
        <v>122.05</v>
      </c>
      <c r="AD852" s="186"/>
      <c r="AE852" s="4"/>
      <c r="AF852" s="4"/>
    </row>
    <row r="853" spans="1:32">
      <c r="A853" s="56"/>
      <c r="B853" s="11"/>
      <c r="C853" s="11" t="s">
        <v>407</v>
      </c>
      <c r="D853" s="11"/>
      <c r="E853" s="11" t="s">
        <v>433</v>
      </c>
      <c r="F853" s="11">
        <v>3316</v>
      </c>
      <c r="G853" s="11"/>
      <c r="H853" s="11"/>
      <c r="I853" s="11"/>
      <c r="J853" s="208">
        <v>631.09</v>
      </c>
      <c r="K853" s="11"/>
      <c r="M853" s="11">
        <v>1</v>
      </c>
      <c r="N853" s="70"/>
      <c r="P853" s="11"/>
      <c r="Q853" s="11"/>
      <c r="R853" s="11"/>
      <c r="S853" s="11"/>
      <c r="T853" s="11"/>
      <c r="U853" s="11"/>
      <c r="V853" s="11"/>
      <c r="W853" s="11"/>
      <c r="Y853" s="11">
        <v>631.09</v>
      </c>
      <c r="Z853" s="11">
        <f t="shared" si="46"/>
        <v>865.83</v>
      </c>
      <c r="AB853" s="186">
        <f t="shared" si="47"/>
        <v>524.37</v>
      </c>
      <c r="AC853" s="186">
        <v>810.45</v>
      </c>
      <c r="AD853" s="186"/>
      <c r="AE853" s="4"/>
      <c r="AF853" s="4"/>
    </row>
    <row r="854" spans="1:32">
      <c r="A854" s="56"/>
      <c r="B854" s="11"/>
      <c r="C854" s="11" t="s">
        <v>632</v>
      </c>
      <c r="D854" s="11"/>
      <c r="E854" s="11" t="s">
        <v>408</v>
      </c>
      <c r="F854" s="11">
        <v>16455</v>
      </c>
      <c r="G854" s="11"/>
      <c r="H854" s="11"/>
      <c r="I854" s="11"/>
      <c r="J854" s="208">
        <v>3046.6799999999994</v>
      </c>
      <c r="K854" s="11"/>
      <c r="M854" s="11">
        <v>26</v>
      </c>
      <c r="N854" s="70"/>
      <c r="P854" s="11"/>
      <c r="Q854" s="11"/>
      <c r="R854" s="11"/>
      <c r="S854" s="11"/>
      <c r="T854" s="11"/>
      <c r="U854" s="11"/>
      <c r="V854" s="11"/>
      <c r="W854" s="11"/>
      <c r="Y854" s="11">
        <v>3046.6799999999994</v>
      </c>
      <c r="Z854" s="11">
        <f t="shared" si="46"/>
        <v>4179.91</v>
      </c>
      <c r="AB854" s="186">
        <f t="shared" si="47"/>
        <v>2531.4699999999998</v>
      </c>
      <c r="AC854" s="186">
        <v>3912.58</v>
      </c>
      <c r="AD854" s="186"/>
      <c r="AE854" s="4"/>
      <c r="AF854" s="4"/>
    </row>
    <row r="855" spans="1:32">
      <c r="A855" s="56"/>
      <c r="B855" s="11"/>
      <c r="C855" s="11" t="s">
        <v>633</v>
      </c>
      <c r="D855" s="11"/>
      <c r="E855" s="11" t="s">
        <v>227</v>
      </c>
      <c r="F855" s="11">
        <v>424</v>
      </c>
      <c r="G855" s="11"/>
      <c r="H855" s="11"/>
      <c r="I855" s="11"/>
      <c r="J855" s="208">
        <v>85.7</v>
      </c>
      <c r="K855" s="11"/>
      <c r="M855" s="11">
        <v>1</v>
      </c>
      <c r="N855" s="70"/>
      <c r="P855" s="11"/>
      <c r="Q855" s="11"/>
      <c r="R855" s="11"/>
      <c r="S855" s="11"/>
      <c r="T855" s="11"/>
      <c r="U855" s="11"/>
      <c r="V855" s="11"/>
      <c r="W855" s="11"/>
      <c r="Y855" s="11">
        <v>85.7</v>
      </c>
      <c r="Z855" s="11">
        <f t="shared" si="46"/>
        <v>117.58</v>
      </c>
      <c r="AB855" s="186">
        <f t="shared" si="47"/>
        <v>71.209999999999994</v>
      </c>
      <c r="AC855" s="186">
        <v>110.06</v>
      </c>
      <c r="AD855" s="186"/>
      <c r="AE855" s="4"/>
      <c r="AF855" s="4"/>
    </row>
    <row r="856" spans="1:32">
      <c r="A856" s="56"/>
      <c r="B856" s="11"/>
      <c r="C856" s="11" t="s">
        <v>633</v>
      </c>
      <c r="D856" s="11"/>
      <c r="E856" s="11" t="s">
        <v>312</v>
      </c>
      <c r="F856" s="11">
        <v>29406</v>
      </c>
      <c r="G856" s="11"/>
      <c r="H856" s="11"/>
      <c r="I856" s="11"/>
      <c r="J856" s="208">
        <v>6021.4099999999989</v>
      </c>
      <c r="K856" s="11"/>
      <c r="M856" s="11">
        <v>89</v>
      </c>
      <c r="N856" s="70"/>
      <c r="P856" s="11"/>
      <c r="Q856" s="11"/>
      <c r="R856" s="11"/>
      <c r="S856" s="11"/>
      <c r="T856" s="11"/>
      <c r="U856" s="11"/>
      <c r="V856" s="11"/>
      <c r="W856" s="11"/>
      <c r="Y856" s="11">
        <v>6021.4099999999989</v>
      </c>
      <c r="Z856" s="11">
        <f t="shared" si="46"/>
        <v>8261.1</v>
      </c>
      <c r="AB856" s="186">
        <f t="shared" si="47"/>
        <v>5003.16</v>
      </c>
      <c r="AC856" s="186">
        <v>7732.75</v>
      </c>
      <c r="AD856" s="186"/>
      <c r="AE856" s="4"/>
      <c r="AF856" s="4"/>
    </row>
    <row r="857" spans="1:32">
      <c r="A857" s="56"/>
      <c r="B857" s="11"/>
      <c r="C857" s="11" t="s">
        <v>633</v>
      </c>
      <c r="D857" s="11"/>
      <c r="E857" s="11" t="s">
        <v>319</v>
      </c>
      <c r="F857" s="11">
        <v>2766590</v>
      </c>
      <c r="G857" s="11"/>
      <c r="H857" s="11"/>
      <c r="I857" s="11"/>
      <c r="J857" s="208">
        <v>531177.8199999989</v>
      </c>
      <c r="K857" s="11"/>
      <c r="M857" s="11">
        <v>5945</v>
      </c>
      <c r="N857" s="70"/>
      <c r="P857" s="11"/>
      <c r="Q857" s="11"/>
      <c r="R857" s="11"/>
      <c r="S857" s="11"/>
      <c r="T857" s="11"/>
      <c r="U857" s="11"/>
      <c r="V857" s="11"/>
      <c r="W857" s="11"/>
      <c r="Y857" s="11">
        <v>531177.8199999989</v>
      </c>
      <c r="Z857" s="11">
        <f t="shared" si="46"/>
        <v>728751.73</v>
      </c>
      <c r="AB857" s="186">
        <f t="shared" si="47"/>
        <v>441353.15</v>
      </c>
      <c r="AC857" s="186">
        <v>682143.8</v>
      </c>
      <c r="AD857" s="186"/>
      <c r="AE857" s="4"/>
      <c r="AF857" s="4"/>
    </row>
    <row r="858" spans="1:32">
      <c r="A858" s="56"/>
      <c r="B858" s="11"/>
      <c r="C858" s="11" t="s">
        <v>633</v>
      </c>
      <c r="D858" s="11"/>
      <c r="E858" s="11" t="s">
        <v>541</v>
      </c>
      <c r="F858" s="11">
        <v>578</v>
      </c>
      <c r="G858" s="11"/>
      <c r="H858" s="11"/>
      <c r="I858" s="11"/>
      <c r="J858" s="208">
        <v>115.15</v>
      </c>
      <c r="K858" s="11"/>
      <c r="M858" s="11">
        <v>1</v>
      </c>
      <c r="N858" s="70"/>
      <c r="P858" s="11"/>
      <c r="Q858" s="11"/>
      <c r="R858" s="11"/>
      <c r="S858" s="11"/>
      <c r="T858" s="11"/>
      <c r="U858" s="11"/>
      <c r="V858" s="11"/>
      <c r="W858" s="11"/>
      <c r="Y858" s="11">
        <v>115.15</v>
      </c>
      <c r="Z858" s="11">
        <f t="shared" si="46"/>
        <v>157.97999999999999</v>
      </c>
      <c r="AB858" s="186">
        <f t="shared" si="47"/>
        <v>95.68</v>
      </c>
      <c r="AC858" s="186">
        <v>147.88</v>
      </c>
      <c r="AD858" s="186"/>
      <c r="AE858" s="4"/>
      <c r="AF858" s="4"/>
    </row>
    <row r="859" spans="1:32">
      <c r="A859" s="56"/>
      <c r="B859" s="11"/>
      <c r="C859" s="11" t="s">
        <v>633</v>
      </c>
      <c r="D859" s="11"/>
      <c r="E859" s="11" t="s">
        <v>546</v>
      </c>
      <c r="F859" s="11">
        <v>632</v>
      </c>
      <c r="G859" s="11"/>
      <c r="H859" s="11"/>
      <c r="I859" s="11"/>
      <c r="J859" s="208">
        <v>125.48</v>
      </c>
      <c r="K859" s="11"/>
      <c r="M859" s="11">
        <v>1</v>
      </c>
      <c r="N859" s="70"/>
      <c r="P859" s="11"/>
      <c r="Q859" s="11"/>
      <c r="R859" s="11"/>
      <c r="S859" s="11"/>
      <c r="T859" s="11"/>
      <c r="U859" s="11"/>
      <c r="V859" s="11"/>
      <c r="W859" s="11"/>
      <c r="Y859" s="11">
        <v>125.48</v>
      </c>
      <c r="Z859" s="11">
        <f t="shared" si="46"/>
        <v>172.15</v>
      </c>
      <c r="AB859" s="186">
        <f t="shared" si="47"/>
        <v>104.26</v>
      </c>
      <c r="AC859" s="186">
        <v>161.13999999999999</v>
      </c>
      <c r="AD859" s="186"/>
      <c r="AE859" s="4"/>
      <c r="AF859" s="4"/>
    </row>
    <row r="860" spans="1:32">
      <c r="A860" s="56"/>
      <c r="B860" s="11"/>
      <c r="C860" s="11" t="s">
        <v>1232</v>
      </c>
      <c r="D860" s="11"/>
      <c r="E860" s="11" t="s">
        <v>598</v>
      </c>
      <c r="F860" s="11">
        <v>37075</v>
      </c>
      <c r="G860" s="11"/>
      <c r="H860" s="11"/>
      <c r="I860" s="11"/>
      <c r="J860" s="208">
        <v>7398.489999999998</v>
      </c>
      <c r="K860" s="11"/>
      <c r="M860" s="11">
        <v>61</v>
      </c>
      <c r="N860" s="70"/>
      <c r="P860" s="11"/>
      <c r="Q860" s="11"/>
      <c r="R860" s="11"/>
      <c r="S860" s="11"/>
      <c r="T860" s="11"/>
      <c r="U860" s="11"/>
      <c r="V860" s="11"/>
      <c r="W860" s="11"/>
      <c r="Y860" s="11">
        <v>7398.489999999998</v>
      </c>
      <c r="Z860" s="11">
        <f t="shared" si="46"/>
        <v>10150.39</v>
      </c>
      <c r="AB860" s="186">
        <f t="shared" si="47"/>
        <v>6147.37</v>
      </c>
      <c r="AC860" s="186">
        <v>9501.2099999999991</v>
      </c>
      <c r="AD860" s="186"/>
      <c r="AE860" s="4"/>
      <c r="AF860" s="4"/>
    </row>
    <row r="861" spans="1:32">
      <c r="A861" s="56"/>
      <c r="B861" s="11"/>
      <c r="C861" s="11" t="s">
        <v>332</v>
      </c>
      <c r="D861" s="11"/>
      <c r="E861" s="11" t="s">
        <v>319</v>
      </c>
      <c r="F861" s="11">
        <v>1138</v>
      </c>
      <c r="G861" s="11"/>
      <c r="H861" s="11"/>
      <c r="I861" s="11"/>
      <c r="J861" s="208">
        <v>220.28</v>
      </c>
      <c r="K861" s="11"/>
      <c r="M861" s="11">
        <v>1</v>
      </c>
      <c r="N861" s="70"/>
      <c r="P861" s="11"/>
      <c r="Q861" s="11"/>
      <c r="R861" s="11"/>
      <c r="S861" s="11"/>
      <c r="T861" s="11"/>
      <c r="U861" s="11"/>
      <c r="V861" s="11"/>
      <c r="W861" s="11"/>
      <c r="Y861" s="11">
        <v>220.28</v>
      </c>
      <c r="Z861" s="11">
        <f t="shared" si="46"/>
        <v>302.20999999999998</v>
      </c>
      <c r="AB861" s="186">
        <f t="shared" si="47"/>
        <v>183.03</v>
      </c>
      <c r="AC861" s="186">
        <v>282.89</v>
      </c>
      <c r="AD861" s="186"/>
      <c r="AE861" s="4"/>
      <c r="AF861" s="4"/>
    </row>
    <row r="862" spans="1:32">
      <c r="A862" s="56"/>
      <c r="B862" s="11"/>
      <c r="C862" s="11" t="s">
        <v>332</v>
      </c>
      <c r="D862" s="11"/>
      <c r="E862" s="11" t="s">
        <v>330</v>
      </c>
      <c r="F862" s="11">
        <v>803464</v>
      </c>
      <c r="G862" s="11"/>
      <c r="H862" s="11"/>
      <c r="I862" s="11"/>
      <c r="J862" s="208">
        <v>152312.63999999996</v>
      </c>
      <c r="K862" s="11"/>
      <c r="M862" s="11">
        <v>899</v>
      </c>
      <c r="N862" s="70"/>
      <c r="P862" s="11"/>
      <c r="Q862" s="11"/>
      <c r="R862" s="11"/>
      <c r="S862" s="11"/>
      <c r="T862" s="11"/>
      <c r="U862" s="11"/>
      <c r="V862" s="11"/>
      <c r="W862" s="11"/>
      <c r="Y862" s="11">
        <v>152312.63999999996</v>
      </c>
      <c r="Z862" s="11">
        <f t="shared" si="46"/>
        <v>208965.99</v>
      </c>
      <c r="AB862" s="186">
        <f t="shared" si="47"/>
        <v>126555.85</v>
      </c>
      <c r="AC862" s="186">
        <v>195601.39</v>
      </c>
      <c r="AD862" s="186"/>
      <c r="AE862" s="4"/>
      <c r="AF862" s="4"/>
    </row>
    <row r="863" spans="1:32">
      <c r="A863" s="56"/>
      <c r="B863" s="11"/>
      <c r="C863" s="11" t="s">
        <v>228</v>
      </c>
      <c r="D863" s="11"/>
      <c r="E863" s="11" t="s">
        <v>229</v>
      </c>
      <c r="F863" s="11">
        <v>529197</v>
      </c>
      <c r="G863" s="11"/>
      <c r="H863" s="11"/>
      <c r="I863" s="11"/>
      <c r="J863" s="208">
        <v>100082.19000000018</v>
      </c>
      <c r="K863" s="11"/>
      <c r="M863" s="11">
        <v>911</v>
      </c>
      <c r="N863" s="70"/>
      <c r="P863" s="11"/>
      <c r="Q863" s="11"/>
      <c r="R863" s="11"/>
      <c r="S863" s="11"/>
      <c r="T863" s="11"/>
      <c r="U863" s="11"/>
      <c r="V863" s="11"/>
      <c r="W863" s="11"/>
      <c r="Y863" s="11">
        <v>100082.19000000018</v>
      </c>
      <c r="Z863" s="11">
        <f t="shared" si="46"/>
        <v>137308.20000000001</v>
      </c>
      <c r="AB863" s="186">
        <f t="shared" si="47"/>
        <v>83157.820000000007</v>
      </c>
      <c r="AC863" s="186">
        <v>128526.54</v>
      </c>
      <c r="AD863" s="186"/>
      <c r="AE863" s="4"/>
      <c r="AF863" s="4"/>
    </row>
    <row r="864" spans="1:32">
      <c r="A864" s="56"/>
      <c r="B864" s="11"/>
      <c r="C864" s="11" t="s">
        <v>230</v>
      </c>
      <c r="D864" s="11"/>
      <c r="E864" s="11" t="s">
        <v>231</v>
      </c>
      <c r="F864" s="11">
        <v>1146299</v>
      </c>
      <c r="G864" s="11"/>
      <c r="H864" s="11"/>
      <c r="I864" s="11"/>
      <c r="J864" s="208">
        <v>213619.3699999995</v>
      </c>
      <c r="K864" s="11"/>
      <c r="M864" s="11">
        <v>2012</v>
      </c>
      <c r="N864" s="70"/>
      <c r="P864" s="11"/>
      <c r="Q864" s="11"/>
      <c r="R864" s="11"/>
      <c r="S864" s="11"/>
      <c r="T864" s="11"/>
      <c r="U864" s="11"/>
      <c r="V864" s="11"/>
      <c r="W864" s="11"/>
      <c r="Y864" s="11">
        <v>213619.3699999995</v>
      </c>
      <c r="Z864" s="11">
        <f t="shared" si="46"/>
        <v>293076.03000000003</v>
      </c>
      <c r="AB864" s="186">
        <f t="shared" si="47"/>
        <v>177495.33</v>
      </c>
      <c r="AC864" s="186">
        <v>274332.09999999998</v>
      </c>
      <c r="AD864" s="186"/>
      <c r="AE864" s="4"/>
      <c r="AF864" s="4"/>
    </row>
    <row r="865" spans="1:32">
      <c r="A865" s="56"/>
      <c r="B865" s="11"/>
      <c r="C865" s="11" t="s">
        <v>232</v>
      </c>
      <c r="D865" s="11"/>
      <c r="E865" s="11" t="s">
        <v>233</v>
      </c>
      <c r="F865" s="11">
        <v>3771667</v>
      </c>
      <c r="G865" s="11"/>
      <c r="H865" s="11"/>
      <c r="I865" s="11"/>
      <c r="J865" s="208">
        <v>700085.45999999822</v>
      </c>
      <c r="K865" s="11"/>
      <c r="M865" s="11">
        <v>7611</v>
      </c>
      <c r="N865" s="70"/>
      <c r="P865" s="11"/>
      <c r="Q865" s="11"/>
      <c r="R865" s="11"/>
      <c r="S865" s="11"/>
      <c r="T865" s="11"/>
      <c r="U865" s="11"/>
      <c r="V865" s="11"/>
      <c r="W865" s="11"/>
      <c r="Y865" s="11">
        <v>700085.45999999822</v>
      </c>
      <c r="Z865" s="11">
        <f t="shared" si="46"/>
        <v>960485.3</v>
      </c>
      <c r="AB865" s="186">
        <f t="shared" si="47"/>
        <v>581697.71</v>
      </c>
      <c r="AC865" s="186">
        <v>899056.65</v>
      </c>
      <c r="AD865" s="186"/>
      <c r="AE865" s="4"/>
      <c r="AF865" s="4"/>
    </row>
    <row r="866" spans="1:32">
      <c r="A866" s="56"/>
      <c r="B866" s="11"/>
      <c r="C866" s="11" t="s">
        <v>232</v>
      </c>
      <c r="D866" s="11"/>
      <c r="E866" s="11" t="s">
        <v>301</v>
      </c>
      <c r="F866" s="11">
        <v>10</v>
      </c>
      <c r="G866" s="11"/>
      <c r="H866" s="11"/>
      <c r="I866" s="11"/>
      <c r="J866" s="208">
        <v>8.15</v>
      </c>
      <c r="K866" s="11"/>
      <c r="M866" s="11">
        <v>1</v>
      </c>
      <c r="N866" s="70"/>
      <c r="P866" s="11"/>
      <c r="Q866" s="11"/>
      <c r="R866" s="11"/>
      <c r="S866" s="11"/>
      <c r="T866" s="11"/>
      <c r="U866" s="11"/>
      <c r="V866" s="11"/>
      <c r="W866" s="11"/>
      <c r="Y866" s="11">
        <v>8.15</v>
      </c>
      <c r="Z866" s="11">
        <f t="shared" si="46"/>
        <v>11.18</v>
      </c>
      <c r="AB866" s="186">
        <f t="shared" si="47"/>
        <v>6.77</v>
      </c>
      <c r="AC866" s="186">
        <v>10.47</v>
      </c>
      <c r="AD866" s="186"/>
      <c r="AE866" s="4"/>
      <c r="AF866" s="4"/>
    </row>
    <row r="867" spans="1:32">
      <c r="A867" s="56"/>
      <c r="B867" s="11"/>
      <c r="C867" s="11" t="s">
        <v>232</v>
      </c>
      <c r="D867" s="11"/>
      <c r="E867" s="11" t="s">
        <v>1270</v>
      </c>
      <c r="F867" s="11">
        <v>308</v>
      </c>
      <c r="G867" s="11"/>
      <c r="H867" s="11"/>
      <c r="I867" s="11"/>
      <c r="J867" s="208">
        <v>64.25</v>
      </c>
      <c r="K867" s="11"/>
      <c r="M867" s="11">
        <v>1</v>
      </c>
      <c r="N867" s="70"/>
      <c r="P867" s="11"/>
      <c r="Q867" s="11"/>
      <c r="R867" s="11"/>
      <c r="S867" s="11"/>
      <c r="T867" s="11"/>
      <c r="U867" s="11"/>
      <c r="V867" s="11"/>
      <c r="W867" s="11"/>
      <c r="Y867" s="11">
        <v>64.25</v>
      </c>
      <c r="Z867" s="11">
        <f t="shared" si="46"/>
        <v>88.15</v>
      </c>
      <c r="AB867" s="186">
        <f t="shared" si="47"/>
        <v>53.39</v>
      </c>
      <c r="AC867" s="186">
        <v>82.51</v>
      </c>
      <c r="AD867" s="186"/>
      <c r="AE867" s="4"/>
      <c r="AF867" s="4"/>
    </row>
    <row r="868" spans="1:32">
      <c r="A868" s="56"/>
      <c r="B868" s="11"/>
      <c r="C868" s="11" t="s">
        <v>232</v>
      </c>
      <c r="D868" s="11"/>
      <c r="E868" s="11" t="s">
        <v>587</v>
      </c>
      <c r="F868" s="11">
        <v>5</v>
      </c>
      <c r="G868" s="11"/>
      <c r="H868" s="11"/>
      <c r="I868" s="11"/>
      <c r="J868" s="208">
        <v>6.22</v>
      </c>
      <c r="K868" s="11"/>
      <c r="M868" s="11">
        <v>1</v>
      </c>
      <c r="N868" s="70"/>
      <c r="P868" s="11"/>
      <c r="Q868" s="11"/>
      <c r="R868" s="11"/>
      <c r="S868" s="11"/>
      <c r="T868" s="11"/>
      <c r="U868" s="11"/>
      <c r="V868" s="11"/>
      <c r="W868" s="11"/>
      <c r="Y868" s="11">
        <v>6.22</v>
      </c>
      <c r="Z868" s="11">
        <f t="shared" si="46"/>
        <v>8.5299999999999994</v>
      </c>
      <c r="AB868" s="186">
        <f t="shared" si="47"/>
        <v>5.17</v>
      </c>
      <c r="AC868" s="186">
        <v>7.99</v>
      </c>
      <c r="AD868" s="186"/>
      <c r="AE868" s="4"/>
      <c r="AF868" s="4"/>
    </row>
    <row r="869" spans="1:32">
      <c r="A869" s="56"/>
      <c r="B869" s="11"/>
      <c r="C869" s="11" t="s">
        <v>232</v>
      </c>
      <c r="D869" s="11"/>
      <c r="E869" s="11" t="s">
        <v>431</v>
      </c>
      <c r="F869" s="11">
        <v>615</v>
      </c>
      <c r="G869" s="11"/>
      <c r="H869" s="11"/>
      <c r="I869" s="11"/>
      <c r="J869" s="208">
        <v>127.9</v>
      </c>
      <c r="K869" s="11"/>
      <c r="M869" s="11">
        <v>2</v>
      </c>
      <c r="N869" s="70"/>
      <c r="P869" s="11"/>
      <c r="Q869" s="11"/>
      <c r="R869" s="11"/>
      <c r="S869" s="11"/>
      <c r="T869" s="11"/>
      <c r="U869" s="11"/>
      <c r="V869" s="11"/>
      <c r="W869" s="11"/>
      <c r="Y869" s="11">
        <v>127.9</v>
      </c>
      <c r="Z869" s="11">
        <f t="shared" si="46"/>
        <v>175.47</v>
      </c>
      <c r="AB869" s="186">
        <f t="shared" si="47"/>
        <v>106.27</v>
      </c>
      <c r="AC869" s="186">
        <v>164.25</v>
      </c>
      <c r="AD869" s="186"/>
      <c r="AE869" s="4"/>
      <c r="AF869" s="4"/>
    </row>
    <row r="870" spans="1:32">
      <c r="A870" s="56"/>
      <c r="B870" s="11"/>
      <c r="C870" s="11" t="s">
        <v>531</v>
      </c>
      <c r="D870" s="11"/>
      <c r="E870" s="11" t="s">
        <v>323</v>
      </c>
      <c r="F870" s="11">
        <v>1915</v>
      </c>
      <c r="G870" s="11"/>
      <c r="H870" s="11"/>
      <c r="I870" s="11"/>
      <c r="J870" s="208">
        <v>371.62</v>
      </c>
      <c r="K870" s="11"/>
      <c r="M870" s="11">
        <v>2</v>
      </c>
      <c r="N870" s="70"/>
      <c r="P870" s="11"/>
      <c r="Q870" s="11"/>
      <c r="R870" s="11"/>
      <c r="S870" s="11"/>
      <c r="T870" s="11"/>
      <c r="U870" s="11"/>
      <c r="V870" s="11"/>
      <c r="W870" s="11"/>
      <c r="Y870" s="11">
        <v>371.62</v>
      </c>
      <c r="Z870" s="11">
        <f t="shared" si="46"/>
        <v>509.85</v>
      </c>
      <c r="AB870" s="186">
        <f t="shared" si="47"/>
        <v>308.77999999999997</v>
      </c>
      <c r="AC870" s="186">
        <v>477.24</v>
      </c>
      <c r="AD870" s="186"/>
      <c r="AE870" s="4"/>
      <c r="AF870" s="4"/>
    </row>
    <row r="871" spans="1:32">
      <c r="A871" s="56"/>
      <c r="B871" s="11"/>
      <c r="C871" s="11" t="s">
        <v>531</v>
      </c>
      <c r="D871" s="11"/>
      <c r="E871" s="11" t="s">
        <v>532</v>
      </c>
      <c r="F871" s="11">
        <v>240592</v>
      </c>
      <c r="G871" s="11"/>
      <c r="H871" s="11"/>
      <c r="I871" s="11"/>
      <c r="J871" s="208">
        <v>44481.750000000022</v>
      </c>
      <c r="K871" s="11"/>
      <c r="M871" s="11">
        <v>286</v>
      </c>
      <c r="N871" s="70"/>
      <c r="P871" s="11"/>
      <c r="Q871" s="11"/>
      <c r="R871" s="11"/>
      <c r="S871" s="11"/>
      <c r="T871" s="11"/>
      <c r="U871" s="11"/>
      <c r="V871" s="11"/>
      <c r="W871" s="11"/>
      <c r="Y871" s="11">
        <v>44481.750000000022</v>
      </c>
      <c r="Z871" s="11">
        <f t="shared" si="46"/>
        <v>61026.93</v>
      </c>
      <c r="AB871" s="186">
        <f t="shared" si="47"/>
        <v>36959.68</v>
      </c>
      <c r="AC871" s="186">
        <v>57123.9</v>
      </c>
      <c r="AD871" s="186"/>
      <c r="AE871" s="4"/>
      <c r="AF871" s="4"/>
    </row>
    <row r="872" spans="1:32">
      <c r="A872" s="56"/>
      <c r="B872" s="11"/>
      <c r="C872" s="11" t="s">
        <v>1345</v>
      </c>
      <c r="D872" s="11"/>
      <c r="E872" s="11" t="s">
        <v>385</v>
      </c>
      <c r="F872" s="11">
        <v>2895</v>
      </c>
      <c r="G872" s="11"/>
      <c r="H872" s="11"/>
      <c r="I872" s="11"/>
      <c r="J872" s="208">
        <v>588.65000000000009</v>
      </c>
      <c r="K872" s="11"/>
      <c r="M872" s="11">
        <v>6</v>
      </c>
      <c r="N872" s="70"/>
      <c r="P872" s="11"/>
      <c r="Q872" s="11"/>
      <c r="R872" s="11"/>
      <c r="S872" s="11"/>
      <c r="T872" s="11"/>
      <c r="U872" s="11"/>
      <c r="V872" s="11"/>
      <c r="W872" s="11"/>
      <c r="Y872" s="11">
        <v>588.65000000000009</v>
      </c>
      <c r="Z872" s="11">
        <f t="shared" si="46"/>
        <v>807.6</v>
      </c>
      <c r="AB872" s="186">
        <f t="shared" si="47"/>
        <v>489.11</v>
      </c>
      <c r="AC872" s="186">
        <v>755.95</v>
      </c>
      <c r="AD872" s="186"/>
      <c r="AE872" s="4"/>
      <c r="AF872" s="4"/>
    </row>
    <row r="873" spans="1:32">
      <c r="A873" s="56"/>
      <c r="B873" s="11"/>
      <c r="C873" s="11" t="s">
        <v>373</v>
      </c>
      <c r="D873" s="11"/>
      <c r="E873" s="11" t="s">
        <v>374</v>
      </c>
      <c r="F873" s="11">
        <v>21850</v>
      </c>
      <c r="G873" s="11"/>
      <c r="H873" s="11"/>
      <c r="I873" s="11"/>
      <c r="J873" s="208">
        <v>4354.47</v>
      </c>
      <c r="K873" s="11"/>
      <c r="M873" s="11">
        <v>50</v>
      </c>
      <c r="N873" s="70"/>
      <c r="P873" s="11"/>
      <c r="Q873" s="11"/>
      <c r="R873" s="11"/>
      <c r="S873" s="11"/>
      <c r="T873" s="11"/>
      <c r="U873" s="11"/>
      <c r="V873" s="11"/>
      <c r="W873" s="11"/>
      <c r="Y873" s="11">
        <v>4354.47</v>
      </c>
      <c r="Z873" s="11">
        <f t="shared" si="46"/>
        <v>5974.13</v>
      </c>
      <c r="AB873" s="186">
        <f t="shared" si="47"/>
        <v>3618.11</v>
      </c>
      <c r="AC873" s="186">
        <v>5592.05</v>
      </c>
      <c r="AD873" s="186"/>
      <c r="AE873" s="4"/>
      <c r="AF873" s="4"/>
    </row>
    <row r="874" spans="1:32">
      <c r="A874" s="56"/>
      <c r="B874" s="11"/>
      <c r="C874" s="11" t="s">
        <v>528</v>
      </c>
      <c r="D874" s="11"/>
      <c r="E874" s="11" t="s">
        <v>330</v>
      </c>
      <c r="F874" s="11">
        <v>100339</v>
      </c>
      <c r="G874" s="11"/>
      <c r="H874" s="11"/>
      <c r="I874" s="11"/>
      <c r="J874" s="208">
        <v>20409.949999999997</v>
      </c>
      <c r="K874" s="11"/>
      <c r="M874" s="11">
        <v>388</v>
      </c>
      <c r="N874" s="70"/>
      <c r="P874" s="11"/>
      <c r="Q874" s="11"/>
      <c r="R874" s="11"/>
      <c r="S874" s="11"/>
      <c r="T874" s="11"/>
      <c r="U874" s="11"/>
      <c r="V874" s="11"/>
      <c r="W874" s="11"/>
      <c r="Y874" s="11">
        <v>20409.949999999997</v>
      </c>
      <c r="Z874" s="11">
        <f t="shared" si="46"/>
        <v>28001.52</v>
      </c>
      <c r="AB874" s="186">
        <f t="shared" si="47"/>
        <v>16958.53</v>
      </c>
      <c r="AC874" s="186">
        <v>26210.66</v>
      </c>
      <c r="AD874" s="186"/>
      <c r="AE874" s="4"/>
      <c r="AF874" s="4"/>
    </row>
    <row r="875" spans="1:32">
      <c r="A875" s="56"/>
      <c r="B875" s="11"/>
      <c r="C875" s="11" t="s">
        <v>336</v>
      </c>
      <c r="D875" s="11"/>
      <c r="E875" s="11" t="s">
        <v>323</v>
      </c>
      <c r="F875" s="11">
        <v>309</v>
      </c>
      <c r="G875" s="11"/>
      <c r="H875" s="11"/>
      <c r="I875" s="11"/>
      <c r="J875" s="208">
        <v>64.8</v>
      </c>
      <c r="K875" s="11"/>
      <c r="M875" s="11">
        <v>1</v>
      </c>
      <c r="N875" s="70"/>
      <c r="P875" s="11"/>
      <c r="Q875" s="11"/>
      <c r="R875" s="11"/>
      <c r="S875" s="11"/>
      <c r="T875" s="11"/>
      <c r="U875" s="11"/>
      <c r="V875" s="11"/>
      <c r="W875" s="11"/>
      <c r="Y875" s="11">
        <v>64.8</v>
      </c>
      <c r="Z875" s="11">
        <f t="shared" si="46"/>
        <v>88.9</v>
      </c>
      <c r="AB875" s="186">
        <f t="shared" si="47"/>
        <v>53.84</v>
      </c>
      <c r="AC875" s="186">
        <v>83.22</v>
      </c>
      <c r="AD875" s="186"/>
      <c r="AE875" s="4"/>
      <c r="AF875" s="4"/>
    </row>
    <row r="876" spans="1:32">
      <c r="A876" s="56"/>
      <c r="B876" s="11"/>
      <c r="C876" s="11" t="s">
        <v>336</v>
      </c>
      <c r="D876" s="11"/>
      <c r="E876" s="11" t="s">
        <v>337</v>
      </c>
      <c r="F876" s="11">
        <v>359955</v>
      </c>
      <c r="G876" s="11"/>
      <c r="H876" s="11"/>
      <c r="I876" s="11"/>
      <c r="J876" s="208">
        <v>66811.25</v>
      </c>
      <c r="K876" s="11"/>
      <c r="M876" s="11">
        <v>494</v>
      </c>
      <c r="N876" s="70"/>
      <c r="P876" s="11"/>
      <c r="Q876" s="11"/>
      <c r="R876" s="11"/>
      <c r="S876" s="11"/>
      <c r="T876" s="11"/>
      <c r="U876" s="11"/>
      <c r="V876" s="11"/>
      <c r="W876" s="11"/>
      <c r="Y876" s="11">
        <v>66811.25</v>
      </c>
      <c r="Z876" s="11">
        <f t="shared" si="46"/>
        <v>91661.99</v>
      </c>
      <c r="AB876" s="186">
        <f t="shared" si="47"/>
        <v>55513.15</v>
      </c>
      <c r="AC876" s="186">
        <v>85799.67</v>
      </c>
      <c r="AD876" s="186"/>
      <c r="AE876" s="4"/>
      <c r="AF876" s="4"/>
    </row>
    <row r="877" spans="1:32">
      <c r="A877" s="56"/>
      <c r="B877" s="11"/>
      <c r="C877" s="11" t="s">
        <v>1234</v>
      </c>
      <c r="D877" s="11"/>
      <c r="E877" s="11" t="s">
        <v>348</v>
      </c>
      <c r="F877" s="11">
        <v>336</v>
      </c>
      <c r="G877" s="11"/>
      <c r="H877" s="11"/>
      <c r="I877" s="11"/>
      <c r="J877" s="208">
        <v>75.81</v>
      </c>
      <c r="K877" s="11"/>
      <c r="M877" s="11">
        <v>2</v>
      </c>
      <c r="N877" s="70"/>
      <c r="P877" s="11"/>
      <c r="Q877" s="11"/>
      <c r="R877" s="11"/>
      <c r="S877" s="11"/>
      <c r="T877" s="11"/>
      <c r="U877" s="11"/>
      <c r="V877" s="11"/>
      <c r="W877" s="11"/>
      <c r="Y877" s="11">
        <v>75.81</v>
      </c>
      <c r="Z877" s="11">
        <f t="shared" si="46"/>
        <v>104.01</v>
      </c>
      <c r="AB877" s="186">
        <f t="shared" si="47"/>
        <v>62.99</v>
      </c>
      <c r="AC877" s="186">
        <v>97.36</v>
      </c>
      <c r="AD877" s="186"/>
      <c r="AE877" s="4"/>
      <c r="AF877" s="4"/>
    </row>
    <row r="878" spans="1:32">
      <c r="A878" s="56"/>
      <c r="B878" s="11"/>
      <c r="C878" s="11" t="s">
        <v>409</v>
      </c>
      <c r="D878" s="11"/>
      <c r="E878" s="11" t="s">
        <v>410</v>
      </c>
      <c r="F878" s="11">
        <v>262371</v>
      </c>
      <c r="G878" s="11"/>
      <c r="H878" s="11"/>
      <c r="I878" s="11"/>
      <c r="J878" s="208">
        <v>48887.249999999993</v>
      </c>
      <c r="K878" s="11"/>
      <c r="M878" s="11">
        <v>301</v>
      </c>
      <c r="N878" s="70"/>
      <c r="P878" s="11"/>
      <c r="Q878" s="11"/>
      <c r="R878" s="11"/>
      <c r="S878" s="11"/>
      <c r="T878" s="11"/>
      <c r="U878" s="11"/>
      <c r="V878" s="11"/>
      <c r="W878" s="11"/>
      <c r="Y878" s="11">
        <v>48887.249999999993</v>
      </c>
      <c r="Z878" s="11">
        <f t="shared" si="46"/>
        <v>67071.08</v>
      </c>
      <c r="AB878" s="186">
        <f t="shared" si="47"/>
        <v>40620.19</v>
      </c>
      <c r="AC878" s="186">
        <v>62781.49</v>
      </c>
      <c r="AD878" s="186"/>
      <c r="AE878" s="4"/>
      <c r="AF878" s="4"/>
    </row>
    <row r="879" spans="1:32">
      <c r="A879" s="56"/>
      <c r="B879" s="11"/>
      <c r="C879" s="11" t="s">
        <v>234</v>
      </c>
      <c r="D879" s="11"/>
      <c r="E879" s="11" t="s">
        <v>235</v>
      </c>
      <c r="F879" s="11">
        <v>117407</v>
      </c>
      <c r="G879" s="11"/>
      <c r="H879" s="11"/>
      <c r="I879" s="11"/>
      <c r="J879" s="208">
        <v>22041.459999999995</v>
      </c>
      <c r="K879" s="11"/>
      <c r="M879" s="11">
        <v>227</v>
      </c>
      <c r="N879" s="70"/>
      <c r="P879" s="11"/>
      <c r="Q879" s="11"/>
      <c r="R879" s="11"/>
      <c r="S879" s="11"/>
      <c r="T879" s="11"/>
      <c r="U879" s="11"/>
      <c r="V879" s="11"/>
      <c r="W879" s="11"/>
      <c r="Y879" s="11">
        <v>22041.459999999995</v>
      </c>
      <c r="Z879" s="11">
        <f t="shared" si="46"/>
        <v>30239.88</v>
      </c>
      <c r="AB879" s="186">
        <f t="shared" si="47"/>
        <v>18314.150000000001</v>
      </c>
      <c r="AC879" s="186">
        <v>28305.86</v>
      </c>
      <c r="AD879" s="186"/>
      <c r="AE879" s="4"/>
      <c r="AF879" s="4"/>
    </row>
    <row r="880" spans="1:32">
      <c r="A880" s="56"/>
      <c r="B880" s="11"/>
      <c r="C880" s="11" t="s">
        <v>1235</v>
      </c>
      <c r="D880" s="11"/>
      <c r="E880" s="11" t="s">
        <v>439</v>
      </c>
      <c r="F880" s="11">
        <v>17739</v>
      </c>
      <c r="G880" s="11"/>
      <c r="H880" s="11"/>
      <c r="I880" s="11"/>
      <c r="J880" s="208">
        <v>3195.4299999999994</v>
      </c>
      <c r="K880" s="11"/>
      <c r="M880" s="11">
        <v>20</v>
      </c>
      <c r="N880" s="70"/>
      <c r="P880" s="11"/>
      <c r="Q880" s="11"/>
      <c r="R880" s="11"/>
      <c r="S880" s="11"/>
      <c r="T880" s="11"/>
      <c r="U880" s="11"/>
      <c r="V880" s="11"/>
      <c r="W880" s="11"/>
      <c r="Y880" s="11">
        <v>3195.4299999999994</v>
      </c>
      <c r="Z880" s="11">
        <f t="shared" si="46"/>
        <v>4383.9799999999996</v>
      </c>
      <c r="AB880" s="186">
        <f t="shared" si="47"/>
        <v>2655.07</v>
      </c>
      <c r="AC880" s="186">
        <v>4103.6000000000004</v>
      </c>
      <c r="AD880" s="186"/>
      <c r="AE880" s="4"/>
      <c r="AF880" s="4"/>
    </row>
    <row r="881" spans="1:32">
      <c r="A881" s="56"/>
      <c r="B881" s="11"/>
      <c r="C881" s="11" t="s">
        <v>241</v>
      </c>
      <c r="D881" s="11"/>
      <c r="E881" s="11" t="s">
        <v>237</v>
      </c>
      <c r="F881" s="11">
        <v>3977736</v>
      </c>
      <c r="G881" s="11"/>
      <c r="H881" s="11"/>
      <c r="I881" s="11"/>
      <c r="J881" s="208">
        <v>749359.46999999811</v>
      </c>
      <c r="K881" s="11"/>
      <c r="M881" s="11">
        <v>6484</v>
      </c>
      <c r="N881" s="70"/>
      <c r="P881" s="11"/>
      <c r="Q881" s="11"/>
      <c r="R881" s="11"/>
      <c r="S881" s="11"/>
      <c r="T881" s="11"/>
      <c r="U881" s="11"/>
      <c r="V881" s="11"/>
      <c r="W881" s="11"/>
      <c r="Y881" s="11">
        <v>749359.46999999811</v>
      </c>
      <c r="Z881" s="11">
        <f t="shared" si="46"/>
        <v>1028086.99</v>
      </c>
      <c r="AB881" s="186">
        <f t="shared" si="47"/>
        <v>622639.25</v>
      </c>
      <c r="AC881" s="186">
        <v>962334.82</v>
      </c>
      <c r="AD881" s="186"/>
      <c r="AE881" s="4"/>
      <c r="AF881" s="4"/>
    </row>
    <row r="882" spans="1:32">
      <c r="A882" s="56"/>
      <c r="B882" s="11"/>
      <c r="C882" s="11" t="s">
        <v>241</v>
      </c>
      <c r="D882" s="11"/>
      <c r="E882" s="11" t="s">
        <v>301</v>
      </c>
      <c r="F882" s="11">
        <v>1090</v>
      </c>
      <c r="G882" s="11"/>
      <c r="H882" s="11"/>
      <c r="I882" s="11"/>
      <c r="J882" s="208">
        <v>216.43</v>
      </c>
      <c r="K882" s="11"/>
      <c r="M882" s="11">
        <v>2</v>
      </c>
      <c r="N882" s="70"/>
      <c r="P882" s="11"/>
      <c r="Q882" s="11"/>
      <c r="R882" s="11"/>
      <c r="S882" s="11"/>
      <c r="T882" s="11"/>
      <c r="U882" s="11"/>
      <c r="V882" s="11"/>
      <c r="W882" s="11"/>
      <c r="Y882" s="11">
        <v>216.43</v>
      </c>
      <c r="Z882" s="11">
        <f t="shared" si="46"/>
        <v>296.93</v>
      </c>
      <c r="AB882" s="186">
        <f t="shared" si="47"/>
        <v>179.83</v>
      </c>
      <c r="AC882" s="186">
        <v>277.94</v>
      </c>
      <c r="AD882" s="186"/>
      <c r="AE882" s="4"/>
      <c r="AF882" s="4"/>
    </row>
    <row r="883" spans="1:32">
      <c r="A883" s="56"/>
      <c r="B883" s="11"/>
      <c r="C883" s="11" t="s">
        <v>468</v>
      </c>
      <c r="D883" s="11"/>
      <c r="E883" s="11" t="s">
        <v>469</v>
      </c>
      <c r="F883" s="11">
        <v>124708</v>
      </c>
      <c r="G883" s="11"/>
      <c r="H883" s="11"/>
      <c r="I883" s="11"/>
      <c r="J883" s="208">
        <v>23756.01</v>
      </c>
      <c r="K883" s="11"/>
      <c r="M883" s="11">
        <v>161</v>
      </c>
      <c r="N883" s="70"/>
      <c r="P883" s="11"/>
      <c r="Q883" s="11"/>
      <c r="R883" s="11"/>
      <c r="S883" s="11"/>
      <c r="T883" s="11"/>
      <c r="U883" s="11"/>
      <c r="V883" s="11"/>
      <c r="W883" s="11"/>
      <c r="Y883" s="11">
        <v>23756.01</v>
      </c>
      <c r="Z883" s="11">
        <f t="shared" si="46"/>
        <v>32592.16</v>
      </c>
      <c r="AB883" s="186">
        <f t="shared" si="47"/>
        <v>19738.759999999998</v>
      </c>
      <c r="AC883" s="186">
        <v>30507.7</v>
      </c>
      <c r="AD883" s="186"/>
      <c r="AE883" s="4"/>
      <c r="AF883" s="4"/>
    </row>
    <row r="884" spans="1:32">
      <c r="A884" s="56"/>
      <c r="B884" s="11"/>
      <c r="C884" s="11" t="s">
        <v>595</v>
      </c>
      <c r="D884" s="11"/>
      <c r="E884" s="11" t="s">
        <v>433</v>
      </c>
      <c r="F884" s="11">
        <v>168499</v>
      </c>
      <c r="G884" s="11"/>
      <c r="H884" s="11"/>
      <c r="I884" s="11"/>
      <c r="J884" s="208">
        <v>30035.439999999991</v>
      </c>
      <c r="K884" s="11"/>
      <c r="M884" s="11">
        <v>252</v>
      </c>
      <c r="N884" s="70"/>
      <c r="P884" s="11"/>
      <c r="Q884" s="11"/>
      <c r="R884" s="11"/>
      <c r="S884" s="11"/>
      <c r="T884" s="11"/>
      <c r="U884" s="11"/>
      <c r="V884" s="11"/>
      <c r="W884" s="11"/>
      <c r="Y884" s="11">
        <v>30035.439999999991</v>
      </c>
      <c r="Z884" s="11">
        <f t="shared" si="46"/>
        <v>41207.25</v>
      </c>
      <c r="AB884" s="186">
        <f t="shared" si="47"/>
        <v>24956.31</v>
      </c>
      <c r="AC884" s="186">
        <v>38571.81</v>
      </c>
      <c r="AD884" s="186"/>
      <c r="AE884" s="4"/>
      <c r="AF884" s="4"/>
    </row>
    <row r="885" spans="1:32">
      <c r="A885" s="56"/>
      <c r="B885" s="11"/>
      <c r="C885" s="11" t="s">
        <v>1346</v>
      </c>
      <c r="D885" s="11"/>
      <c r="E885" s="11" t="s">
        <v>431</v>
      </c>
      <c r="F885" s="11">
        <v>2656</v>
      </c>
      <c r="G885" s="11"/>
      <c r="H885" s="11"/>
      <c r="I885" s="11"/>
      <c r="J885" s="208">
        <v>423.71999999999997</v>
      </c>
      <c r="K885" s="11"/>
      <c r="M885" s="11">
        <v>7</v>
      </c>
      <c r="N885" s="70"/>
      <c r="P885" s="11"/>
      <c r="Q885" s="11"/>
      <c r="R885" s="11"/>
      <c r="S885" s="11"/>
      <c r="T885" s="11"/>
      <c r="U885" s="11"/>
      <c r="V885" s="11"/>
      <c r="W885" s="11"/>
      <c r="Y885" s="11">
        <v>423.71999999999997</v>
      </c>
      <c r="Z885" s="11">
        <f t="shared" si="46"/>
        <v>581.32000000000005</v>
      </c>
      <c r="AB885" s="186">
        <f t="shared" si="47"/>
        <v>352.07</v>
      </c>
      <c r="AC885" s="186">
        <v>544.15</v>
      </c>
      <c r="AD885" s="186"/>
      <c r="AE885" s="4"/>
      <c r="AF885" s="4"/>
    </row>
    <row r="886" spans="1:32">
      <c r="A886" s="56"/>
      <c r="B886" s="11"/>
      <c r="C886" s="11" t="s">
        <v>1204</v>
      </c>
      <c r="D886" s="11"/>
      <c r="E886" s="11" t="s">
        <v>275</v>
      </c>
      <c r="F886" s="11">
        <v>44704</v>
      </c>
      <c r="G886" s="11"/>
      <c r="H886" s="11"/>
      <c r="I886" s="11"/>
      <c r="J886" s="208">
        <v>8235.0500000000011</v>
      </c>
      <c r="K886" s="11"/>
      <c r="M886" s="11">
        <v>57</v>
      </c>
      <c r="N886" s="70"/>
      <c r="P886" s="11"/>
      <c r="Q886" s="11"/>
      <c r="R886" s="11"/>
      <c r="S886" s="11"/>
      <c r="T886" s="11"/>
      <c r="U886" s="11"/>
      <c r="V886" s="11"/>
      <c r="W886" s="11"/>
      <c r="Y886" s="11">
        <v>8235.0500000000011</v>
      </c>
      <c r="Z886" s="11">
        <f t="shared" si="46"/>
        <v>11298.11</v>
      </c>
      <c r="AB886" s="186">
        <f t="shared" si="47"/>
        <v>6842.46</v>
      </c>
      <c r="AC886" s="186">
        <v>10575.53</v>
      </c>
      <c r="AD886" s="186"/>
      <c r="AE886" s="4"/>
      <c r="AF886" s="4"/>
    </row>
    <row r="887" spans="1:32">
      <c r="A887" s="56"/>
      <c r="B887" s="11"/>
      <c r="C887" s="11" t="s">
        <v>1347</v>
      </c>
      <c r="D887" s="11"/>
      <c r="E887" s="11" t="s">
        <v>259</v>
      </c>
      <c r="F887" s="11">
        <v>1122</v>
      </c>
      <c r="G887" s="11"/>
      <c r="H887" s="11"/>
      <c r="I887" s="11"/>
      <c r="J887" s="208">
        <v>216.27</v>
      </c>
      <c r="K887" s="11"/>
      <c r="M887" s="11">
        <v>1</v>
      </c>
      <c r="N887" s="70"/>
      <c r="P887" s="11"/>
      <c r="Q887" s="11"/>
      <c r="R887" s="11"/>
      <c r="S887" s="11"/>
      <c r="T887" s="11"/>
      <c r="U887" s="11"/>
      <c r="V887" s="11"/>
      <c r="W887" s="11"/>
      <c r="Y887" s="11">
        <v>216.27</v>
      </c>
      <c r="Z887" s="11">
        <f t="shared" si="46"/>
        <v>296.70999999999998</v>
      </c>
      <c r="AB887" s="186">
        <f t="shared" si="47"/>
        <v>179.7</v>
      </c>
      <c r="AC887" s="186">
        <v>277.74</v>
      </c>
      <c r="AD887" s="186"/>
      <c r="AE887" s="4"/>
      <c r="AF887" s="4"/>
    </row>
    <row r="888" spans="1:32">
      <c r="A888" s="56"/>
      <c r="B888" s="11"/>
      <c r="C888" s="11" t="s">
        <v>470</v>
      </c>
      <c r="D888" s="11"/>
      <c r="E888" s="11" t="s">
        <v>471</v>
      </c>
      <c r="F888" s="11">
        <v>180868</v>
      </c>
      <c r="G888" s="11"/>
      <c r="H888" s="11"/>
      <c r="I888" s="11"/>
      <c r="J888" s="208">
        <v>32971.449999999997</v>
      </c>
      <c r="K888" s="11"/>
      <c r="M888" s="11">
        <v>214</v>
      </c>
      <c r="N888" s="70"/>
      <c r="P888" s="11"/>
      <c r="Q888" s="11"/>
      <c r="R888" s="11"/>
      <c r="S888" s="11"/>
      <c r="T888" s="11"/>
      <c r="U888" s="11"/>
      <c r="V888" s="11"/>
      <c r="W888" s="11"/>
      <c r="Y888" s="11">
        <v>32971.449999999997</v>
      </c>
      <c r="Z888" s="11">
        <f t="shared" si="46"/>
        <v>45235.32</v>
      </c>
      <c r="AB888" s="186">
        <f t="shared" si="47"/>
        <v>27395.82</v>
      </c>
      <c r="AC888" s="186">
        <v>42342.26</v>
      </c>
      <c r="AD888" s="186"/>
      <c r="AE888" s="4"/>
      <c r="AF888" s="4"/>
    </row>
    <row r="889" spans="1:32">
      <c r="A889" s="56"/>
      <c r="B889" s="11"/>
      <c r="C889" s="11" t="s">
        <v>1205</v>
      </c>
      <c r="D889" s="11"/>
      <c r="E889" s="11" t="s">
        <v>208</v>
      </c>
      <c r="F889" s="11">
        <v>483276</v>
      </c>
      <c r="G889" s="11"/>
      <c r="H889" s="11"/>
      <c r="I889" s="11"/>
      <c r="J889" s="208">
        <v>94284.469999999943</v>
      </c>
      <c r="K889" s="11"/>
      <c r="M889" s="11">
        <v>1213</v>
      </c>
      <c r="N889" s="70"/>
      <c r="P889" s="11"/>
      <c r="Q889" s="11"/>
      <c r="R889" s="11"/>
      <c r="S889" s="11"/>
      <c r="T889" s="11"/>
      <c r="U889" s="11"/>
      <c r="V889" s="11"/>
      <c r="W889" s="11"/>
      <c r="Y889" s="11">
        <v>94284.469999999943</v>
      </c>
      <c r="Z889" s="11">
        <f t="shared" ref="Z889:Z952" si="48">ROUND($Z$1225*Y889/$Y$1225,2)</f>
        <v>129353.99</v>
      </c>
      <c r="AB889" s="186">
        <f t="shared" ref="AB889:AB952" si="49">ROUND($AB$1225*Y889/$Y$1225,2)</f>
        <v>78340.52</v>
      </c>
      <c r="AC889" s="186">
        <v>121081.05</v>
      </c>
      <c r="AD889" s="186"/>
      <c r="AE889" s="4"/>
      <c r="AF889" s="4"/>
    </row>
    <row r="890" spans="1:32">
      <c r="A890" s="56"/>
      <c r="B890" s="11"/>
      <c r="C890" s="11" t="s">
        <v>1348</v>
      </c>
      <c r="D890" s="11"/>
      <c r="E890" s="11" t="s">
        <v>208</v>
      </c>
      <c r="F890" s="11">
        <v>9828</v>
      </c>
      <c r="G890" s="11"/>
      <c r="H890" s="11"/>
      <c r="I890" s="11"/>
      <c r="J890" s="208">
        <v>1886.5899999999997</v>
      </c>
      <c r="K890" s="11"/>
      <c r="M890" s="11">
        <v>16</v>
      </c>
      <c r="N890" s="70"/>
      <c r="P890" s="11"/>
      <c r="Q890" s="11"/>
      <c r="R890" s="11"/>
      <c r="S890" s="11"/>
      <c r="T890" s="11"/>
      <c r="U890" s="11"/>
      <c r="V890" s="11"/>
      <c r="W890" s="11"/>
      <c r="Y890" s="11">
        <v>1886.5899999999997</v>
      </c>
      <c r="Z890" s="11">
        <f t="shared" si="48"/>
        <v>2588.3200000000002</v>
      </c>
      <c r="AB890" s="186">
        <f t="shared" si="49"/>
        <v>1567.56</v>
      </c>
      <c r="AC890" s="186">
        <v>2422.7800000000002</v>
      </c>
      <c r="AD890" s="186"/>
      <c r="AE890" s="4"/>
      <c r="AF890" s="4"/>
    </row>
    <row r="891" spans="1:32">
      <c r="A891" s="56"/>
      <c r="B891" s="11"/>
      <c r="C891" s="11" t="s">
        <v>1349</v>
      </c>
      <c r="D891" s="11"/>
      <c r="E891" s="11" t="s">
        <v>402</v>
      </c>
      <c r="F891" s="11">
        <v>746</v>
      </c>
      <c r="G891" s="11"/>
      <c r="H891" s="11"/>
      <c r="I891" s="11"/>
      <c r="J891" s="208">
        <v>146.51</v>
      </c>
      <c r="K891" s="11"/>
      <c r="M891" s="11">
        <v>1</v>
      </c>
      <c r="N891" s="70"/>
      <c r="P891" s="11"/>
      <c r="Q891" s="11"/>
      <c r="R891" s="11"/>
      <c r="S891" s="11"/>
      <c r="T891" s="11"/>
      <c r="U891" s="11"/>
      <c r="V891" s="11"/>
      <c r="W891" s="11"/>
      <c r="Y891" s="11">
        <v>146.51</v>
      </c>
      <c r="Z891" s="11">
        <f t="shared" si="48"/>
        <v>201.01</v>
      </c>
      <c r="AB891" s="186">
        <f t="shared" si="49"/>
        <v>121.73</v>
      </c>
      <c r="AC891" s="186">
        <v>188.15</v>
      </c>
      <c r="AD891" s="186"/>
      <c r="AE891" s="4"/>
      <c r="AF891" s="4"/>
    </row>
    <row r="892" spans="1:32">
      <c r="A892" s="56"/>
      <c r="B892" s="11"/>
      <c r="C892" s="11" t="s">
        <v>411</v>
      </c>
      <c r="D892" s="11"/>
      <c r="E892" s="11" t="s">
        <v>412</v>
      </c>
      <c r="F892" s="11">
        <v>160662</v>
      </c>
      <c r="G892" s="11"/>
      <c r="H892" s="11"/>
      <c r="I892" s="11"/>
      <c r="J892" s="208">
        <v>29705.82</v>
      </c>
      <c r="K892" s="11"/>
      <c r="M892" s="11">
        <v>224</v>
      </c>
      <c r="N892" s="70"/>
      <c r="P892" s="11"/>
      <c r="Q892" s="11"/>
      <c r="R892" s="11"/>
      <c r="S892" s="11"/>
      <c r="T892" s="11"/>
      <c r="U892" s="11"/>
      <c r="V892" s="11"/>
      <c r="W892" s="11"/>
      <c r="Y892" s="11">
        <v>29705.82</v>
      </c>
      <c r="Z892" s="11">
        <f t="shared" si="48"/>
        <v>40755.03</v>
      </c>
      <c r="AB892" s="186">
        <f t="shared" si="49"/>
        <v>24682.43</v>
      </c>
      <c r="AC892" s="186">
        <v>38148.51</v>
      </c>
      <c r="AD892" s="186"/>
      <c r="AE892" s="4"/>
      <c r="AF892" s="4"/>
    </row>
    <row r="893" spans="1:32">
      <c r="A893" s="56"/>
      <c r="B893" s="11"/>
      <c r="C893" s="11" t="s">
        <v>493</v>
      </c>
      <c r="D893" s="11"/>
      <c r="E893" s="11" t="s">
        <v>494</v>
      </c>
      <c r="F893" s="11">
        <v>58467</v>
      </c>
      <c r="G893" s="11"/>
      <c r="H893" s="11"/>
      <c r="I893" s="11"/>
      <c r="J893" s="208">
        <v>11604.129999999994</v>
      </c>
      <c r="K893" s="11"/>
      <c r="M893" s="11">
        <v>249</v>
      </c>
      <c r="N893" s="70"/>
      <c r="P893" s="11"/>
      <c r="Q893" s="11"/>
      <c r="R893" s="11"/>
      <c r="S893" s="11"/>
      <c r="T893" s="11"/>
      <c r="U893" s="11"/>
      <c r="V893" s="11"/>
      <c r="W893" s="11"/>
      <c r="Y893" s="11">
        <v>11604.129999999994</v>
      </c>
      <c r="Z893" s="11">
        <f t="shared" si="48"/>
        <v>15920.34</v>
      </c>
      <c r="AB893" s="186">
        <f t="shared" si="49"/>
        <v>9641.82</v>
      </c>
      <c r="AC893" s="186">
        <v>14902.14</v>
      </c>
      <c r="AD893" s="186"/>
      <c r="AE893" s="4"/>
      <c r="AF893" s="4"/>
    </row>
    <row r="894" spans="1:32">
      <c r="A894" s="56"/>
      <c r="B894" s="11"/>
      <c r="C894" s="11" t="s">
        <v>1206</v>
      </c>
      <c r="D894" s="11"/>
      <c r="E894" s="11" t="s">
        <v>452</v>
      </c>
      <c r="F894" s="11">
        <v>1824</v>
      </c>
      <c r="G894" s="11"/>
      <c r="H894" s="11"/>
      <c r="I894" s="11"/>
      <c r="J894" s="208">
        <v>355.46000000000004</v>
      </c>
      <c r="K894" s="11"/>
      <c r="M894" s="11">
        <v>4</v>
      </c>
      <c r="N894" s="70"/>
      <c r="P894" s="11"/>
      <c r="Q894" s="11"/>
      <c r="R894" s="11"/>
      <c r="S894" s="11"/>
      <c r="T894" s="11"/>
      <c r="U894" s="11"/>
      <c r="V894" s="11"/>
      <c r="W894" s="11"/>
      <c r="Y894" s="11">
        <v>355.46000000000004</v>
      </c>
      <c r="Z894" s="11">
        <f t="shared" si="48"/>
        <v>487.67</v>
      </c>
      <c r="AB894" s="186">
        <f t="shared" si="49"/>
        <v>295.35000000000002</v>
      </c>
      <c r="AC894" s="186">
        <v>456.49</v>
      </c>
      <c r="AD894" s="186"/>
      <c r="AE894" s="4"/>
      <c r="AF894" s="4"/>
    </row>
    <row r="895" spans="1:32">
      <c r="A895" s="56"/>
      <c r="B895" s="11"/>
      <c r="C895" s="11" t="s">
        <v>1206</v>
      </c>
      <c r="D895" s="11"/>
      <c r="E895" s="11" t="s">
        <v>208</v>
      </c>
      <c r="F895" s="11">
        <v>182706</v>
      </c>
      <c r="G895" s="11"/>
      <c r="H895" s="11"/>
      <c r="I895" s="11"/>
      <c r="J895" s="208">
        <v>35160.790000000066</v>
      </c>
      <c r="K895" s="11"/>
      <c r="M895" s="11">
        <v>371</v>
      </c>
      <c r="N895" s="70"/>
      <c r="P895" s="11"/>
      <c r="Q895" s="11"/>
      <c r="R895" s="11"/>
      <c r="S895" s="11"/>
      <c r="T895" s="11"/>
      <c r="U895" s="11"/>
      <c r="V895" s="11"/>
      <c r="W895" s="11"/>
      <c r="Y895" s="11">
        <v>35160.790000000066</v>
      </c>
      <c r="Z895" s="11">
        <f t="shared" si="48"/>
        <v>48239</v>
      </c>
      <c r="AB895" s="186">
        <f t="shared" si="49"/>
        <v>29214.93</v>
      </c>
      <c r="AC895" s="186">
        <v>45153.83</v>
      </c>
      <c r="AD895" s="186"/>
      <c r="AE895" s="4"/>
      <c r="AF895" s="4"/>
    </row>
    <row r="896" spans="1:32">
      <c r="A896" s="56"/>
      <c r="B896" s="11"/>
      <c r="C896" s="11" t="s">
        <v>1236</v>
      </c>
      <c r="D896" s="11"/>
      <c r="E896" s="11" t="s">
        <v>208</v>
      </c>
      <c r="F896" s="11">
        <v>569</v>
      </c>
      <c r="G896" s="11"/>
      <c r="H896" s="11"/>
      <c r="I896" s="11"/>
      <c r="J896" s="208">
        <v>112.52</v>
      </c>
      <c r="K896" s="11"/>
      <c r="M896" s="11">
        <v>1</v>
      </c>
      <c r="N896" s="70"/>
      <c r="P896" s="11"/>
      <c r="Q896" s="11"/>
      <c r="R896" s="11"/>
      <c r="S896" s="11"/>
      <c r="T896" s="11"/>
      <c r="U896" s="11"/>
      <c r="V896" s="11"/>
      <c r="W896" s="11"/>
      <c r="Y896" s="11">
        <v>112.52</v>
      </c>
      <c r="Z896" s="11">
        <f t="shared" si="48"/>
        <v>154.37</v>
      </c>
      <c r="AB896" s="186">
        <f t="shared" si="49"/>
        <v>93.49</v>
      </c>
      <c r="AC896" s="186">
        <v>144.5</v>
      </c>
      <c r="AD896" s="186"/>
      <c r="AE896" s="4"/>
      <c r="AF896" s="4"/>
    </row>
    <row r="897" spans="1:32">
      <c r="A897" s="56"/>
      <c r="B897" s="11"/>
      <c r="C897" s="11" t="s">
        <v>634</v>
      </c>
      <c r="D897" s="11"/>
      <c r="E897" s="11" t="s">
        <v>286</v>
      </c>
      <c r="F897" s="11">
        <v>5832</v>
      </c>
      <c r="G897" s="11"/>
      <c r="H897" s="11"/>
      <c r="I897" s="11"/>
      <c r="J897" s="208">
        <v>960.49</v>
      </c>
      <c r="K897" s="11"/>
      <c r="M897" s="11">
        <v>5</v>
      </c>
      <c r="N897" s="70"/>
      <c r="P897" s="11"/>
      <c r="Q897" s="11"/>
      <c r="R897" s="11"/>
      <c r="S897" s="11"/>
      <c r="T897" s="11"/>
      <c r="U897" s="11"/>
      <c r="V897" s="11"/>
      <c r="W897" s="11"/>
      <c r="Y897" s="11">
        <v>960.49</v>
      </c>
      <c r="Z897" s="11">
        <f t="shared" si="48"/>
        <v>1317.75</v>
      </c>
      <c r="AB897" s="186">
        <f t="shared" si="49"/>
        <v>798.07</v>
      </c>
      <c r="AC897" s="186">
        <v>1233.47</v>
      </c>
      <c r="AD897" s="186"/>
      <c r="AE897" s="4"/>
      <c r="AF897" s="4"/>
    </row>
    <row r="898" spans="1:32">
      <c r="A898" s="56"/>
      <c r="B898" s="11"/>
      <c r="C898" s="11" t="s">
        <v>1265</v>
      </c>
      <c r="D898" s="11"/>
      <c r="E898" s="11" t="s">
        <v>385</v>
      </c>
      <c r="F898" s="11">
        <v>11551</v>
      </c>
      <c r="G898" s="11"/>
      <c r="H898" s="11"/>
      <c r="I898" s="11"/>
      <c r="J898" s="208">
        <v>2157.84</v>
      </c>
      <c r="K898" s="11"/>
      <c r="M898" s="11">
        <v>17</v>
      </c>
      <c r="N898" s="70"/>
      <c r="P898" s="11"/>
      <c r="Q898" s="11"/>
      <c r="R898" s="11"/>
      <c r="S898" s="11"/>
      <c r="T898" s="11"/>
      <c r="U898" s="11"/>
      <c r="V898" s="11"/>
      <c r="W898" s="11"/>
      <c r="Y898" s="11">
        <v>2157.84</v>
      </c>
      <c r="Z898" s="11">
        <f t="shared" si="48"/>
        <v>2960.46</v>
      </c>
      <c r="AB898" s="186">
        <f t="shared" si="49"/>
        <v>1792.94</v>
      </c>
      <c r="AC898" s="186">
        <v>2771.12</v>
      </c>
      <c r="AD898" s="186"/>
      <c r="AE898" s="4"/>
      <c r="AF898" s="4"/>
    </row>
    <row r="899" spans="1:32">
      <c r="A899" s="56"/>
      <c r="B899" s="11"/>
      <c r="C899" s="11" t="s">
        <v>1265</v>
      </c>
      <c r="D899" s="11"/>
      <c r="E899" s="11" t="s">
        <v>1350</v>
      </c>
      <c r="F899" s="11">
        <v>5601</v>
      </c>
      <c r="G899" s="11"/>
      <c r="H899" s="11"/>
      <c r="I899" s="11"/>
      <c r="J899" s="208">
        <v>968.8</v>
      </c>
      <c r="K899" s="11"/>
      <c r="M899" s="11">
        <v>5</v>
      </c>
      <c r="N899" s="70"/>
      <c r="P899" s="11"/>
      <c r="Q899" s="11"/>
      <c r="R899" s="11"/>
      <c r="S899" s="11"/>
      <c r="T899" s="11"/>
      <c r="U899" s="11"/>
      <c r="V899" s="11"/>
      <c r="W899" s="11"/>
      <c r="Y899" s="11">
        <v>968.8</v>
      </c>
      <c r="Z899" s="11">
        <f t="shared" si="48"/>
        <v>1329.15</v>
      </c>
      <c r="AB899" s="186">
        <f t="shared" si="49"/>
        <v>804.97</v>
      </c>
      <c r="AC899" s="186">
        <v>1244.1400000000001</v>
      </c>
      <c r="AD899" s="186"/>
      <c r="AE899" s="4"/>
      <c r="AF899" s="4"/>
    </row>
    <row r="900" spans="1:32">
      <c r="A900" s="56"/>
      <c r="B900" s="11"/>
      <c r="C900" s="11" t="s">
        <v>1351</v>
      </c>
      <c r="D900" s="11"/>
      <c r="E900" s="11" t="s">
        <v>385</v>
      </c>
      <c r="F900" s="11">
        <v>679</v>
      </c>
      <c r="G900" s="11"/>
      <c r="H900" s="11"/>
      <c r="I900" s="11"/>
      <c r="J900" s="208">
        <v>147.82</v>
      </c>
      <c r="K900" s="11"/>
      <c r="M900" s="11">
        <v>3</v>
      </c>
      <c r="N900" s="70"/>
      <c r="P900" s="11"/>
      <c r="Q900" s="11"/>
      <c r="R900" s="11"/>
      <c r="S900" s="11"/>
      <c r="T900" s="11"/>
      <c r="U900" s="11"/>
      <c r="V900" s="11"/>
      <c r="W900" s="11"/>
      <c r="Y900" s="11">
        <v>147.82</v>
      </c>
      <c r="Z900" s="11">
        <f t="shared" si="48"/>
        <v>202.8</v>
      </c>
      <c r="AB900" s="186">
        <f t="shared" si="49"/>
        <v>122.82</v>
      </c>
      <c r="AC900" s="186">
        <v>189.83</v>
      </c>
      <c r="AD900" s="186"/>
      <c r="AE900" s="4"/>
      <c r="AF900" s="4"/>
    </row>
    <row r="901" spans="1:32">
      <c r="A901" s="56"/>
      <c r="B901" s="11"/>
      <c r="C901" s="11" t="s">
        <v>489</v>
      </c>
      <c r="D901" s="11"/>
      <c r="E901" s="11" t="s">
        <v>190</v>
      </c>
      <c r="F901" s="11">
        <v>269710</v>
      </c>
      <c r="G901" s="11"/>
      <c r="H901" s="11"/>
      <c r="I901" s="11"/>
      <c r="J901" s="208">
        <v>51822.230000000018</v>
      </c>
      <c r="K901" s="11"/>
      <c r="M901" s="11">
        <v>487</v>
      </c>
      <c r="N901" s="70"/>
      <c r="P901" s="11"/>
      <c r="Q901" s="11"/>
      <c r="R901" s="11"/>
      <c r="S901" s="11"/>
      <c r="T901" s="11"/>
      <c r="U901" s="11"/>
      <c r="V901" s="11"/>
      <c r="W901" s="11"/>
      <c r="Y901" s="11">
        <v>51822.230000000018</v>
      </c>
      <c r="Z901" s="11">
        <f t="shared" si="48"/>
        <v>71097.73</v>
      </c>
      <c r="AB901" s="186">
        <f t="shared" si="49"/>
        <v>43058.85</v>
      </c>
      <c r="AC901" s="186">
        <v>66550.62</v>
      </c>
      <c r="AD901" s="186"/>
      <c r="AE901" s="4"/>
      <c r="AF901" s="4"/>
    </row>
    <row r="902" spans="1:32">
      <c r="A902" s="56"/>
      <c r="B902" s="11"/>
      <c r="C902" s="11" t="s">
        <v>288</v>
      </c>
      <c r="D902" s="11"/>
      <c r="E902" s="11" t="s">
        <v>289</v>
      </c>
      <c r="F902" s="11">
        <v>1894294</v>
      </c>
      <c r="G902" s="11"/>
      <c r="H902" s="11"/>
      <c r="I902" s="11"/>
      <c r="J902" s="208">
        <v>347669.32000000036</v>
      </c>
      <c r="K902" s="11"/>
      <c r="M902" s="11">
        <v>2165</v>
      </c>
      <c r="N902" s="70"/>
      <c r="P902" s="11"/>
      <c r="Q902" s="11"/>
      <c r="R902" s="11"/>
      <c r="S902" s="11"/>
      <c r="T902" s="11"/>
      <c r="U902" s="11"/>
      <c r="V902" s="11"/>
      <c r="W902" s="11"/>
      <c r="Y902" s="11">
        <v>347669.32000000036</v>
      </c>
      <c r="Z902" s="11">
        <f t="shared" si="48"/>
        <v>476986.44</v>
      </c>
      <c r="AB902" s="186">
        <f t="shared" si="49"/>
        <v>288876.79999999999</v>
      </c>
      <c r="AC902" s="186">
        <v>446480.37</v>
      </c>
      <c r="AD902" s="186"/>
      <c r="AE902" s="4"/>
      <c r="AF902" s="4"/>
    </row>
    <row r="903" spans="1:32">
      <c r="A903" s="56"/>
      <c r="B903" s="11"/>
      <c r="C903" s="11" t="s">
        <v>1352</v>
      </c>
      <c r="D903" s="11"/>
      <c r="E903" s="11" t="s">
        <v>408</v>
      </c>
      <c r="F903" s="11">
        <v>16535</v>
      </c>
      <c r="G903" s="11"/>
      <c r="H903" s="11"/>
      <c r="I903" s="11"/>
      <c r="J903" s="208">
        <v>2881.8599999999997</v>
      </c>
      <c r="K903" s="11"/>
      <c r="M903" s="11">
        <v>28</v>
      </c>
      <c r="N903" s="70"/>
      <c r="P903" s="11"/>
      <c r="Q903" s="11"/>
      <c r="R903" s="11"/>
      <c r="S903" s="11"/>
      <c r="T903" s="11"/>
      <c r="U903" s="11"/>
      <c r="V903" s="11"/>
      <c r="W903" s="11"/>
      <c r="Y903" s="11">
        <v>2881.8599999999997</v>
      </c>
      <c r="Z903" s="11">
        <f t="shared" si="48"/>
        <v>3953.78</v>
      </c>
      <c r="AB903" s="186">
        <f t="shared" si="49"/>
        <v>2394.52</v>
      </c>
      <c r="AC903" s="186">
        <v>3700.91</v>
      </c>
      <c r="AD903" s="186"/>
      <c r="AE903" s="4"/>
      <c r="AF903" s="4"/>
    </row>
    <row r="904" spans="1:32">
      <c r="A904" s="56"/>
      <c r="B904" s="11"/>
      <c r="C904" s="11" t="s">
        <v>635</v>
      </c>
      <c r="D904" s="11"/>
      <c r="E904" s="11" t="s">
        <v>408</v>
      </c>
      <c r="F904" s="11">
        <v>90129</v>
      </c>
      <c r="G904" s="11"/>
      <c r="H904" s="11"/>
      <c r="I904" s="11"/>
      <c r="J904" s="208">
        <v>16967.150000000009</v>
      </c>
      <c r="K904" s="11"/>
      <c r="M904" s="11">
        <v>101</v>
      </c>
      <c r="N904" s="70"/>
      <c r="P904" s="11"/>
      <c r="Q904" s="11"/>
      <c r="R904" s="11"/>
      <c r="S904" s="11"/>
      <c r="T904" s="11"/>
      <c r="U904" s="11"/>
      <c r="V904" s="11"/>
      <c r="W904" s="11"/>
      <c r="Y904" s="11">
        <v>16967.150000000009</v>
      </c>
      <c r="Z904" s="11">
        <f t="shared" si="48"/>
        <v>23278.16</v>
      </c>
      <c r="AB904" s="186">
        <f t="shared" si="49"/>
        <v>14097.92</v>
      </c>
      <c r="AC904" s="186">
        <v>21789.38</v>
      </c>
      <c r="AD904" s="186"/>
      <c r="AE904" s="4"/>
      <c r="AF904" s="4"/>
    </row>
    <row r="905" spans="1:32">
      <c r="A905" s="56"/>
      <c r="B905" s="11"/>
      <c r="C905" s="11" t="s">
        <v>491</v>
      </c>
      <c r="D905" s="11"/>
      <c r="E905" s="11" t="s">
        <v>190</v>
      </c>
      <c r="F905" s="11">
        <v>20113</v>
      </c>
      <c r="G905" s="11"/>
      <c r="H905" s="11"/>
      <c r="I905" s="11"/>
      <c r="J905" s="208">
        <v>3884.21</v>
      </c>
      <c r="K905" s="11"/>
      <c r="M905" s="11">
        <v>31</v>
      </c>
      <c r="N905" s="70"/>
      <c r="P905" s="11"/>
      <c r="Q905" s="11"/>
      <c r="R905" s="11"/>
      <c r="S905" s="11"/>
      <c r="T905" s="11"/>
      <c r="U905" s="11"/>
      <c r="V905" s="11"/>
      <c r="W905" s="11"/>
      <c r="Y905" s="11">
        <v>3884.21</v>
      </c>
      <c r="Z905" s="11">
        <f t="shared" si="48"/>
        <v>5328.96</v>
      </c>
      <c r="AB905" s="186">
        <f t="shared" si="49"/>
        <v>3227.37</v>
      </c>
      <c r="AC905" s="186">
        <v>4988.1400000000003</v>
      </c>
      <c r="AD905" s="186"/>
      <c r="AE905" s="4"/>
      <c r="AF905" s="4"/>
    </row>
    <row r="906" spans="1:32">
      <c r="A906" s="56"/>
      <c r="B906" s="11"/>
      <c r="C906" s="11" t="s">
        <v>1353</v>
      </c>
      <c r="D906" s="11"/>
      <c r="E906" s="11" t="s">
        <v>220</v>
      </c>
      <c r="F906" s="11">
        <v>6174</v>
      </c>
      <c r="G906" s="11"/>
      <c r="H906" s="11"/>
      <c r="I906" s="11"/>
      <c r="J906" s="208">
        <v>1235</v>
      </c>
      <c r="K906" s="11"/>
      <c r="M906" s="11">
        <v>13</v>
      </c>
      <c r="N906" s="70"/>
      <c r="P906" s="11"/>
      <c r="Q906" s="11"/>
      <c r="R906" s="11"/>
      <c r="S906" s="11"/>
      <c r="T906" s="11"/>
      <c r="U906" s="11"/>
      <c r="V906" s="11"/>
      <c r="W906" s="11"/>
      <c r="Y906" s="11">
        <v>1235</v>
      </c>
      <c r="Z906" s="11">
        <f t="shared" si="48"/>
        <v>1694.36</v>
      </c>
      <c r="AB906" s="186">
        <f t="shared" si="49"/>
        <v>1026.1600000000001</v>
      </c>
      <c r="AC906" s="186">
        <v>1586</v>
      </c>
      <c r="AD906" s="186"/>
      <c r="AE906" s="4"/>
      <c r="AF906" s="4"/>
    </row>
    <row r="907" spans="1:32">
      <c r="A907" s="56"/>
      <c r="B907" s="11"/>
      <c r="C907" s="11" t="s">
        <v>492</v>
      </c>
      <c r="D907" s="11"/>
      <c r="E907" s="11" t="s">
        <v>190</v>
      </c>
      <c r="F907" s="11">
        <v>4346</v>
      </c>
      <c r="G907" s="11"/>
      <c r="H907" s="11"/>
      <c r="I907" s="11"/>
      <c r="J907" s="208">
        <v>836.45999999999992</v>
      </c>
      <c r="K907" s="11"/>
      <c r="M907" s="11">
        <v>3</v>
      </c>
      <c r="N907" s="70"/>
      <c r="P907" s="11"/>
      <c r="Q907" s="11"/>
      <c r="R907" s="11"/>
      <c r="S907" s="11"/>
      <c r="T907" s="11"/>
      <c r="U907" s="11"/>
      <c r="V907" s="11"/>
      <c r="W907" s="11"/>
      <c r="Y907" s="11">
        <v>836.45999999999992</v>
      </c>
      <c r="Z907" s="11">
        <f t="shared" si="48"/>
        <v>1147.58</v>
      </c>
      <c r="AB907" s="186">
        <f t="shared" si="49"/>
        <v>695.01</v>
      </c>
      <c r="AC907" s="186">
        <v>1074.19</v>
      </c>
      <c r="AD907" s="186"/>
      <c r="AE907" s="4"/>
      <c r="AF907" s="4"/>
    </row>
    <row r="908" spans="1:32">
      <c r="A908" s="56"/>
      <c r="B908" s="11"/>
      <c r="C908" s="11" t="s">
        <v>1354</v>
      </c>
      <c r="D908" s="11"/>
      <c r="E908" s="11" t="s">
        <v>289</v>
      </c>
      <c r="F908" s="11"/>
      <c r="G908" s="11"/>
      <c r="H908" s="11"/>
      <c r="I908" s="11"/>
      <c r="J908" s="208">
        <v>5.47</v>
      </c>
      <c r="K908" s="11"/>
      <c r="M908" s="11">
        <v>1</v>
      </c>
      <c r="N908" s="70"/>
      <c r="P908" s="11"/>
      <c r="Q908" s="11"/>
      <c r="R908" s="11"/>
      <c r="S908" s="11"/>
      <c r="T908" s="11"/>
      <c r="U908" s="11"/>
      <c r="V908" s="11"/>
      <c r="W908" s="11"/>
      <c r="Y908" s="11">
        <v>5.47</v>
      </c>
      <c r="Z908" s="11">
        <f t="shared" si="48"/>
        <v>7.5</v>
      </c>
      <c r="AB908" s="186">
        <f t="shared" si="49"/>
        <v>4.54</v>
      </c>
      <c r="AC908" s="186">
        <v>7.02</v>
      </c>
      <c r="AD908" s="186"/>
      <c r="AE908" s="4"/>
      <c r="AF908" s="4"/>
    </row>
    <row r="909" spans="1:32">
      <c r="A909" s="56"/>
      <c r="B909" s="11"/>
      <c r="C909" s="11" t="s">
        <v>472</v>
      </c>
      <c r="D909" s="11"/>
      <c r="E909" s="11" t="s">
        <v>246</v>
      </c>
      <c r="F909" s="11">
        <v>766271</v>
      </c>
      <c r="G909" s="11"/>
      <c r="H909" s="11"/>
      <c r="I909" s="11"/>
      <c r="J909" s="208">
        <v>142295.06000000006</v>
      </c>
      <c r="K909" s="11"/>
      <c r="M909" s="11">
        <v>1159</v>
      </c>
      <c r="N909" s="70"/>
      <c r="P909" s="11"/>
      <c r="Q909" s="11"/>
      <c r="R909" s="11"/>
      <c r="S909" s="11"/>
      <c r="T909" s="11"/>
      <c r="U909" s="11"/>
      <c r="V909" s="11"/>
      <c r="W909" s="11"/>
      <c r="Y909" s="11">
        <v>142295.06000000006</v>
      </c>
      <c r="Z909" s="11">
        <f t="shared" si="48"/>
        <v>195222.33</v>
      </c>
      <c r="AB909" s="186">
        <f t="shared" si="49"/>
        <v>118232.29</v>
      </c>
      <c r="AC909" s="186">
        <v>182736.72</v>
      </c>
      <c r="AD909" s="186"/>
      <c r="AE909" s="4"/>
      <c r="AF909" s="4"/>
    </row>
    <row r="910" spans="1:32">
      <c r="A910" s="56"/>
      <c r="B910" s="11"/>
      <c r="C910" s="11" t="s">
        <v>253</v>
      </c>
      <c r="D910" s="11"/>
      <c r="E910" s="11" t="s">
        <v>246</v>
      </c>
      <c r="F910" s="11">
        <v>588</v>
      </c>
      <c r="G910" s="11"/>
      <c r="H910" s="11"/>
      <c r="I910" s="11"/>
      <c r="J910" s="208">
        <v>115.68</v>
      </c>
      <c r="K910" s="11"/>
      <c r="M910" s="11">
        <v>1</v>
      </c>
      <c r="N910" s="70"/>
      <c r="P910" s="11"/>
      <c r="Q910" s="11"/>
      <c r="R910" s="11"/>
      <c r="S910" s="11"/>
      <c r="T910" s="11"/>
      <c r="U910" s="11"/>
      <c r="V910" s="11"/>
      <c r="W910" s="11"/>
      <c r="Y910" s="11">
        <v>115.68</v>
      </c>
      <c r="Z910" s="11">
        <f t="shared" si="48"/>
        <v>158.71</v>
      </c>
      <c r="AB910" s="186">
        <f t="shared" si="49"/>
        <v>96.12</v>
      </c>
      <c r="AC910" s="186">
        <v>148.56</v>
      </c>
      <c r="AD910" s="186"/>
      <c r="AE910" s="4"/>
      <c r="AF910" s="4"/>
    </row>
    <row r="911" spans="1:32">
      <c r="A911" s="56"/>
      <c r="B911" s="11"/>
      <c r="C911" s="11" t="s">
        <v>253</v>
      </c>
      <c r="D911" s="11"/>
      <c r="E911" s="11" t="s">
        <v>254</v>
      </c>
      <c r="F911" s="11">
        <v>1043238</v>
      </c>
      <c r="G911" s="11"/>
      <c r="H911" s="11"/>
      <c r="I911" s="11"/>
      <c r="J911" s="208">
        <v>193006.76999999996</v>
      </c>
      <c r="K911" s="11"/>
      <c r="M911" s="11">
        <v>1210</v>
      </c>
      <c r="N911" s="70"/>
      <c r="P911" s="11"/>
      <c r="Q911" s="11"/>
      <c r="R911" s="11"/>
      <c r="S911" s="11"/>
      <c r="T911" s="11"/>
      <c r="U911" s="11"/>
      <c r="V911" s="11"/>
      <c r="W911" s="11"/>
      <c r="Y911" s="11">
        <v>193006.76999999996</v>
      </c>
      <c r="Z911" s="11">
        <f t="shared" si="48"/>
        <v>264796.48</v>
      </c>
      <c r="AB911" s="186">
        <f t="shared" si="49"/>
        <v>160368.42000000001</v>
      </c>
      <c r="AC911" s="186">
        <v>247861.2</v>
      </c>
      <c r="AD911" s="186"/>
      <c r="AE911" s="4"/>
      <c r="AF911" s="4"/>
    </row>
    <row r="912" spans="1:32">
      <c r="A912" s="56"/>
      <c r="B912" s="11"/>
      <c r="C912" s="11" t="s">
        <v>1237</v>
      </c>
      <c r="D912" s="11"/>
      <c r="E912" s="11" t="s">
        <v>431</v>
      </c>
      <c r="F912" s="11">
        <v>11783</v>
      </c>
      <c r="G912" s="11"/>
      <c r="H912" s="11"/>
      <c r="I912" s="11"/>
      <c r="J912" s="208">
        <v>2682.6799999999989</v>
      </c>
      <c r="K912" s="11"/>
      <c r="M912" s="11">
        <v>83</v>
      </c>
      <c r="N912" s="70"/>
      <c r="P912" s="11"/>
      <c r="Q912" s="11"/>
      <c r="R912" s="11"/>
      <c r="S912" s="11"/>
      <c r="T912" s="11"/>
      <c r="U912" s="11"/>
      <c r="V912" s="11"/>
      <c r="W912" s="11"/>
      <c r="Y912" s="11">
        <v>2682.6799999999989</v>
      </c>
      <c r="Z912" s="11">
        <f t="shared" si="48"/>
        <v>3680.51</v>
      </c>
      <c r="AB912" s="186">
        <f t="shared" si="49"/>
        <v>2229.0300000000002</v>
      </c>
      <c r="AC912" s="186">
        <v>3445.12</v>
      </c>
      <c r="AD912" s="186"/>
      <c r="AE912" s="4"/>
      <c r="AF912" s="4"/>
    </row>
    <row r="913" spans="1:32">
      <c r="A913" s="56"/>
      <c r="B913" s="11"/>
      <c r="C913" s="11" t="s">
        <v>1355</v>
      </c>
      <c r="D913" s="11"/>
      <c r="E913" s="11" t="s">
        <v>431</v>
      </c>
      <c r="F913" s="11">
        <v>4931</v>
      </c>
      <c r="G913" s="11"/>
      <c r="H913" s="11"/>
      <c r="I913" s="11"/>
      <c r="J913" s="208">
        <v>975.29</v>
      </c>
      <c r="K913" s="11"/>
      <c r="M913" s="11">
        <v>13</v>
      </c>
      <c r="N913" s="70"/>
      <c r="P913" s="11"/>
      <c r="Q913" s="11"/>
      <c r="R913" s="11"/>
      <c r="S913" s="11"/>
      <c r="T913" s="11"/>
      <c r="U913" s="11"/>
      <c r="V913" s="11"/>
      <c r="W913" s="11"/>
      <c r="Y913" s="11">
        <v>975.29</v>
      </c>
      <c r="Z913" s="11">
        <f t="shared" si="48"/>
        <v>1338.05</v>
      </c>
      <c r="AB913" s="186">
        <f t="shared" si="49"/>
        <v>810.36</v>
      </c>
      <c r="AC913" s="186">
        <v>1252.48</v>
      </c>
      <c r="AD913" s="186"/>
      <c r="AE913" s="4"/>
      <c r="AF913" s="4"/>
    </row>
    <row r="914" spans="1:32">
      <c r="A914" s="56"/>
      <c r="B914" s="11"/>
      <c r="C914" s="11" t="s">
        <v>1266</v>
      </c>
      <c r="D914" s="11"/>
      <c r="E914" s="11" t="s">
        <v>278</v>
      </c>
      <c r="F914" s="11">
        <v>776</v>
      </c>
      <c r="G914" s="11"/>
      <c r="H914" s="11"/>
      <c r="I914" s="11"/>
      <c r="J914" s="208">
        <v>165.29000000000002</v>
      </c>
      <c r="K914" s="11"/>
      <c r="M914" s="11">
        <v>3</v>
      </c>
      <c r="N914" s="70"/>
      <c r="P914" s="11"/>
      <c r="Q914" s="11"/>
      <c r="R914" s="11"/>
      <c r="S914" s="11"/>
      <c r="T914" s="11"/>
      <c r="U914" s="11"/>
      <c r="V914" s="11"/>
      <c r="W914" s="11"/>
      <c r="Y914" s="11">
        <v>165.29000000000002</v>
      </c>
      <c r="Z914" s="11">
        <f t="shared" si="48"/>
        <v>226.77</v>
      </c>
      <c r="AB914" s="186">
        <f t="shared" si="49"/>
        <v>137.34</v>
      </c>
      <c r="AC914" s="186">
        <v>212.27</v>
      </c>
      <c r="AD914" s="186"/>
      <c r="AE914" s="4"/>
      <c r="AF914" s="4"/>
    </row>
    <row r="915" spans="1:32">
      <c r="A915" s="56"/>
      <c r="B915" s="11"/>
      <c r="C915" s="11" t="s">
        <v>413</v>
      </c>
      <c r="D915" s="11"/>
      <c r="E915" s="11" t="s">
        <v>414</v>
      </c>
      <c r="F915" s="11">
        <v>402503</v>
      </c>
      <c r="G915" s="11"/>
      <c r="H915" s="11"/>
      <c r="I915" s="11"/>
      <c r="J915" s="208">
        <v>75508.430000000037</v>
      </c>
      <c r="K915" s="11"/>
      <c r="M915" s="11">
        <v>679</v>
      </c>
      <c r="N915" s="70"/>
      <c r="P915" s="11"/>
      <c r="Q915" s="11"/>
      <c r="R915" s="11"/>
      <c r="S915" s="11"/>
      <c r="T915" s="11"/>
      <c r="U915" s="11"/>
      <c r="V915" s="11"/>
      <c r="W915" s="11"/>
      <c r="Y915" s="11">
        <v>75508.430000000037</v>
      </c>
      <c r="Z915" s="11">
        <f t="shared" si="48"/>
        <v>103594.12</v>
      </c>
      <c r="AB915" s="186">
        <f t="shared" si="49"/>
        <v>62739.6</v>
      </c>
      <c r="AC915" s="186">
        <v>96968.67</v>
      </c>
      <c r="AD915" s="186"/>
      <c r="AE915" s="4"/>
      <c r="AF915" s="4"/>
    </row>
    <row r="916" spans="1:32">
      <c r="A916" s="56"/>
      <c r="B916" s="11"/>
      <c r="C916" s="11" t="s">
        <v>421</v>
      </c>
      <c r="D916" s="11"/>
      <c r="E916" s="11" t="s">
        <v>385</v>
      </c>
      <c r="F916" s="11">
        <v>649</v>
      </c>
      <c r="G916" s="11"/>
      <c r="H916" s="11"/>
      <c r="I916" s="11"/>
      <c r="J916" s="208">
        <v>127.31</v>
      </c>
      <c r="K916" s="11"/>
      <c r="M916" s="11">
        <v>1</v>
      </c>
      <c r="N916" s="70"/>
      <c r="P916" s="11"/>
      <c r="Q916" s="11"/>
      <c r="R916" s="11"/>
      <c r="S916" s="11"/>
      <c r="T916" s="11"/>
      <c r="U916" s="11"/>
      <c r="V916" s="11"/>
      <c r="W916" s="11"/>
      <c r="Y916" s="11">
        <v>127.31</v>
      </c>
      <c r="Z916" s="11">
        <f t="shared" si="48"/>
        <v>174.66</v>
      </c>
      <c r="AB916" s="186">
        <f t="shared" si="49"/>
        <v>105.78</v>
      </c>
      <c r="AC916" s="186">
        <v>163.49</v>
      </c>
      <c r="AD916" s="186"/>
      <c r="AE916" s="4"/>
      <c r="AF916" s="4"/>
    </row>
    <row r="917" spans="1:32">
      <c r="A917" s="56"/>
      <c r="B917" s="11"/>
      <c r="C917" s="11" t="s">
        <v>421</v>
      </c>
      <c r="D917" s="11"/>
      <c r="E917" s="11" t="s">
        <v>422</v>
      </c>
      <c r="F917" s="11">
        <v>948365</v>
      </c>
      <c r="G917" s="11"/>
      <c r="H917" s="11"/>
      <c r="I917" s="11"/>
      <c r="J917" s="208">
        <v>171533.92999999996</v>
      </c>
      <c r="K917" s="11"/>
      <c r="M917" s="11">
        <v>1293</v>
      </c>
      <c r="N917" s="70"/>
      <c r="P917" s="11"/>
      <c r="Q917" s="11"/>
      <c r="R917" s="11"/>
      <c r="S917" s="11"/>
      <c r="T917" s="11"/>
      <c r="U917" s="11"/>
      <c r="V917" s="11"/>
      <c r="W917" s="11"/>
      <c r="Y917" s="11">
        <v>171533.92999999996</v>
      </c>
      <c r="Z917" s="11">
        <f t="shared" si="48"/>
        <v>235336.72</v>
      </c>
      <c r="AB917" s="186">
        <f t="shared" si="49"/>
        <v>142526.73000000001</v>
      </c>
      <c r="AC917" s="186">
        <v>220285.56</v>
      </c>
      <c r="AD917" s="186"/>
      <c r="AE917" s="4"/>
      <c r="AF917" s="4"/>
    </row>
    <row r="918" spans="1:32">
      <c r="A918" s="56"/>
      <c r="B918" s="11"/>
      <c r="C918" s="11" t="s">
        <v>463</v>
      </c>
      <c r="D918" s="11"/>
      <c r="E918" s="11" t="s">
        <v>214</v>
      </c>
      <c r="F918" s="11">
        <v>2130</v>
      </c>
      <c r="G918" s="11"/>
      <c r="H918" s="11"/>
      <c r="I918" s="11"/>
      <c r="J918" s="208">
        <v>406.81</v>
      </c>
      <c r="K918" s="11"/>
      <c r="M918" s="11">
        <v>1</v>
      </c>
      <c r="N918" s="70"/>
      <c r="P918" s="11"/>
      <c r="Q918" s="11"/>
      <c r="R918" s="11"/>
      <c r="S918" s="11"/>
      <c r="T918" s="11"/>
      <c r="U918" s="11"/>
      <c r="V918" s="11"/>
      <c r="W918" s="11"/>
      <c r="Y918" s="11">
        <v>406.81</v>
      </c>
      <c r="Z918" s="11">
        <f t="shared" si="48"/>
        <v>558.12</v>
      </c>
      <c r="AB918" s="186">
        <f t="shared" si="49"/>
        <v>338.02</v>
      </c>
      <c r="AC918" s="186">
        <v>522.42999999999995</v>
      </c>
      <c r="AD918" s="186"/>
      <c r="AE918" s="4"/>
      <c r="AF918" s="4"/>
    </row>
    <row r="919" spans="1:32">
      <c r="A919" s="56"/>
      <c r="B919" s="11"/>
      <c r="C919" s="11" t="s">
        <v>463</v>
      </c>
      <c r="D919" s="11"/>
      <c r="E919" s="11" t="s">
        <v>222</v>
      </c>
      <c r="F919" s="11">
        <v>708599</v>
      </c>
      <c r="G919" s="11"/>
      <c r="H919" s="11"/>
      <c r="I919" s="11"/>
      <c r="J919" s="208">
        <v>130515.01000000007</v>
      </c>
      <c r="K919" s="11"/>
      <c r="M919" s="11">
        <v>1265</v>
      </c>
      <c r="N919" s="70"/>
      <c r="P919" s="11"/>
      <c r="Q919" s="11"/>
      <c r="R919" s="11"/>
      <c r="S919" s="11"/>
      <c r="T919" s="11"/>
      <c r="U919" s="11"/>
      <c r="V919" s="11"/>
      <c r="W919" s="11"/>
      <c r="Y919" s="11">
        <v>130515.01000000007</v>
      </c>
      <c r="Z919" s="11">
        <f t="shared" si="48"/>
        <v>179060.64</v>
      </c>
      <c r="AB919" s="186">
        <f t="shared" si="49"/>
        <v>108444.31</v>
      </c>
      <c r="AC919" s="186">
        <v>167608.66</v>
      </c>
      <c r="AD919" s="186"/>
      <c r="AE919" s="4"/>
      <c r="AF919" s="4"/>
    </row>
    <row r="920" spans="1:32">
      <c r="A920" s="56"/>
      <c r="B920" s="11"/>
      <c r="C920" s="11" t="s">
        <v>1274</v>
      </c>
      <c r="D920" s="11"/>
      <c r="E920" s="11" t="s">
        <v>418</v>
      </c>
      <c r="F920" s="11">
        <v>6166</v>
      </c>
      <c r="G920" s="11"/>
      <c r="H920" s="11"/>
      <c r="I920" s="11"/>
      <c r="J920" s="208">
        <v>1205.19</v>
      </c>
      <c r="K920" s="11"/>
      <c r="M920" s="11">
        <v>7</v>
      </c>
      <c r="N920" s="70"/>
      <c r="P920" s="11"/>
      <c r="Q920" s="11"/>
      <c r="R920" s="11"/>
      <c r="S920" s="11"/>
      <c r="T920" s="11"/>
      <c r="U920" s="11"/>
      <c r="V920" s="11"/>
      <c r="W920" s="11"/>
      <c r="Y920" s="11">
        <v>1205.19</v>
      </c>
      <c r="Z920" s="11">
        <f t="shared" si="48"/>
        <v>1653.47</v>
      </c>
      <c r="AB920" s="186">
        <f t="shared" si="49"/>
        <v>1001.39</v>
      </c>
      <c r="AC920" s="186">
        <v>1547.72</v>
      </c>
      <c r="AD920" s="186"/>
      <c r="AE920" s="4"/>
      <c r="AF920" s="4"/>
    </row>
    <row r="921" spans="1:32">
      <c r="A921" s="56"/>
      <c r="B921" s="11"/>
      <c r="C921" s="11" t="s">
        <v>534</v>
      </c>
      <c r="D921" s="11"/>
      <c r="E921" s="11" t="s">
        <v>319</v>
      </c>
      <c r="F921" s="11">
        <v>491</v>
      </c>
      <c r="G921" s="11"/>
      <c r="H921" s="11"/>
      <c r="I921" s="11"/>
      <c r="J921" s="208">
        <v>98.52</v>
      </c>
      <c r="K921" s="11"/>
      <c r="M921" s="11">
        <v>1</v>
      </c>
      <c r="N921" s="70"/>
      <c r="P921" s="11"/>
      <c r="Q921" s="11"/>
      <c r="R921" s="11"/>
      <c r="S921" s="11"/>
      <c r="T921" s="11"/>
      <c r="U921" s="11"/>
      <c r="V921" s="11"/>
      <c r="W921" s="11"/>
      <c r="Y921" s="11">
        <v>98.52</v>
      </c>
      <c r="Z921" s="11">
        <f t="shared" si="48"/>
        <v>135.16</v>
      </c>
      <c r="AB921" s="186">
        <f t="shared" si="49"/>
        <v>81.86</v>
      </c>
      <c r="AC921" s="186">
        <v>126.52</v>
      </c>
      <c r="AD921" s="186"/>
      <c r="AE921" s="4"/>
      <c r="AF921" s="4"/>
    </row>
    <row r="922" spans="1:32">
      <c r="A922" s="56"/>
      <c r="B922" s="11"/>
      <c r="C922" s="11" t="s">
        <v>534</v>
      </c>
      <c r="D922" s="11"/>
      <c r="E922" s="11" t="s">
        <v>535</v>
      </c>
      <c r="F922" s="11">
        <v>140421</v>
      </c>
      <c r="G922" s="11"/>
      <c r="H922" s="11"/>
      <c r="I922" s="11"/>
      <c r="J922" s="208">
        <v>26707.94</v>
      </c>
      <c r="K922" s="11"/>
      <c r="M922" s="11">
        <v>206</v>
      </c>
      <c r="N922" s="70"/>
      <c r="P922" s="11"/>
      <c r="Q922" s="11"/>
      <c r="R922" s="11"/>
      <c r="S922" s="11"/>
      <c r="T922" s="11"/>
      <c r="U922" s="11"/>
      <c r="V922" s="11"/>
      <c r="W922" s="11"/>
      <c r="Y922" s="11">
        <v>26707.94</v>
      </c>
      <c r="Z922" s="11">
        <f t="shared" si="48"/>
        <v>36642.07</v>
      </c>
      <c r="AB922" s="186">
        <f t="shared" si="49"/>
        <v>22191.5</v>
      </c>
      <c r="AC922" s="186">
        <v>34298.6</v>
      </c>
      <c r="AD922" s="186"/>
      <c r="AE922" s="4"/>
      <c r="AF922" s="4"/>
    </row>
    <row r="923" spans="1:32">
      <c r="A923" s="56"/>
      <c r="B923" s="11"/>
      <c r="C923" s="11" t="s">
        <v>1238</v>
      </c>
      <c r="D923" s="11"/>
      <c r="E923" s="11" t="s">
        <v>538</v>
      </c>
      <c r="F923" s="11">
        <v>32179</v>
      </c>
      <c r="G923" s="11"/>
      <c r="H923" s="11"/>
      <c r="I923" s="11"/>
      <c r="J923" s="208">
        <v>6235.1799999999994</v>
      </c>
      <c r="K923" s="11"/>
      <c r="M923" s="11">
        <v>40</v>
      </c>
      <c r="N923" s="70"/>
      <c r="P923" s="11"/>
      <c r="Q923" s="11"/>
      <c r="R923" s="11"/>
      <c r="S923" s="11"/>
      <c r="T923" s="11"/>
      <c r="U923" s="11"/>
      <c r="V923" s="11"/>
      <c r="W923" s="11"/>
      <c r="Y923" s="11">
        <v>6235.1799999999994</v>
      </c>
      <c r="Z923" s="11">
        <f t="shared" si="48"/>
        <v>8554.3799999999992</v>
      </c>
      <c r="AB923" s="186">
        <f t="shared" si="49"/>
        <v>5180.78</v>
      </c>
      <c r="AC923" s="186">
        <v>8007.28</v>
      </c>
      <c r="AD923" s="186"/>
      <c r="AE923" s="4"/>
      <c r="AF923" s="4"/>
    </row>
    <row r="924" spans="1:32">
      <c r="A924" s="56"/>
      <c r="B924" s="11"/>
      <c r="C924" s="11" t="s">
        <v>415</v>
      </c>
      <c r="D924" s="11"/>
      <c r="E924" s="11" t="s">
        <v>416</v>
      </c>
      <c r="F924" s="11">
        <v>189925</v>
      </c>
      <c r="G924" s="11"/>
      <c r="H924" s="11"/>
      <c r="I924" s="11"/>
      <c r="J924" s="208">
        <v>35339.290000000023</v>
      </c>
      <c r="K924" s="11"/>
      <c r="M924" s="11">
        <v>288</v>
      </c>
      <c r="N924" s="70"/>
      <c r="P924" s="11"/>
      <c r="Q924" s="11"/>
      <c r="R924" s="11"/>
      <c r="S924" s="11"/>
      <c r="T924" s="11"/>
      <c r="U924" s="11"/>
      <c r="V924" s="11"/>
      <c r="W924" s="11"/>
      <c r="Y924" s="11">
        <v>35339.290000000023</v>
      </c>
      <c r="Z924" s="11">
        <f t="shared" si="48"/>
        <v>48483.89</v>
      </c>
      <c r="AB924" s="186">
        <f t="shared" si="49"/>
        <v>29363.25</v>
      </c>
      <c r="AC924" s="186">
        <v>45383.06</v>
      </c>
      <c r="AD924" s="186"/>
      <c r="AE924" s="4"/>
      <c r="AF924" s="4"/>
    </row>
    <row r="925" spans="1:32">
      <c r="A925" s="56"/>
      <c r="B925" s="11"/>
      <c r="C925" s="11" t="s">
        <v>224</v>
      </c>
      <c r="D925" s="11"/>
      <c r="E925" s="11" t="s">
        <v>1357</v>
      </c>
      <c r="F925" s="11">
        <v>372</v>
      </c>
      <c r="G925" s="11"/>
      <c r="H925" s="11"/>
      <c r="I925" s="11"/>
      <c r="J925" s="208">
        <v>75.459999999999994</v>
      </c>
      <c r="K925" s="11"/>
      <c r="M925" s="11">
        <v>1</v>
      </c>
      <c r="N925" s="70"/>
      <c r="P925" s="11"/>
      <c r="Q925" s="11"/>
      <c r="R925" s="11"/>
      <c r="S925" s="11"/>
      <c r="T925" s="11"/>
      <c r="U925" s="11"/>
      <c r="V925" s="11"/>
      <c r="W925" s="11"/>
      <c r="Y925" s="11">
        <v>75.459999999999994</v>
      </c>
      <c r="Z925" s="11">
        <f t="shared" si="48"/>
        <v>103.53</v>
      </c>
      <c r="AB925" s="186">
        <f t="shared" si="49"/>
        <v>62.7</v>
      </c>
      <c r="AC925" s="186">
        <v>96.91</v>
      </c>
      <c r="AD925" s="186"/>
      <c r="AE925" s="4"/>
      <c r="AF925" s="4"/>
    </row>
    <row r="926" spans="1:32">
      <c r="A926" s="56"/>
      <c r="B926" s="11"/>
      <c r="C926" s="11" t="s">
        <v>224</v>
      </c>
      <c r="D926" s="11"/>
      <c r="E926" s="11" t="s">
        <v>222</v>
      </c>
      <c r="F926" s="11">
        <v>3390167</v>
      </c>
      <c r="G926" s="11"/>
      <c r="H926" s="11"/>
      <c r="I926" s="11"/>
      <c r="J926" s="208">
        <v>627413.23000000208</v>
      </c>
      <c r="K926" s="11"/>
      <c r="M926" s="11">
        <v>8531</v>
      </c>
      <c r="N926" s="70"/>
      <c r="P926" s="11"/>
      <c r="Q926" s="11"/>
      <c r="R926" s="11"/>
      <c r="S926" s="11"/>
      <c r="T926" s="11"/>
      <c r="U926" s="11"/>
      <c r="V926" s="11"/>
      <c r="W926" s="11"/>
      <c r="Y926" s="11">
        <v>627413.23000000208</v>
      </c>
      <c r="Z926" s="11">
        <f t="shared" si="48"/>
        <v>860782.32</v>
      </c>
      <c r="AB926" s="186">
        <f t="shared" si="49"/>
        <v>521314.69</v>
      </c>
      <c r="AC926" s="186">
        <v>805730.26</v>
      </c>
      <c r="AD926" s="186"/>
      <c r="AE926" s="4"/>
      <c r="AF926" s="4"/>
    </row>
    <row r="927" spans="1:32">
      <c r="A927" s="56"/>
      <c r="B927" s="11"/>
      <c r="C927" s="11" t="s">
        <v>338</v>
      </c>
      <c r="D927" s="11"/>
      <c r="E927" s="11" t="s">
        <v>339</v>
      </c>
      <c r="F927" s="11">
        <v>1704120</v>
      </c>
      <c r="G927" s="11"/>
      <c r="H927" s="11"/>
      <c r="I927" s="11"/>
      <c r="J927" s="208">
        <v>319801.36999999959</v>
      </c>
      <c r="K927" s="11"/>
      <c r="M927" s="11">
        <v>2798</v>
      </c>
      <c r="N927" s="70"/>
      <c r="P927" s="11"/>
      <c r="Q927" s="11"/>
      <c r="R927" s="11"/>
      <c r="S927" s="11"/>
      <c r="T927" s="11"/>
      <c r="U927" s="11"/>
      <c r="V927" s="11"/>
      <c r="W927" s="11"/>
      <c r="Y927" s="11">
        <v>319801.36999999959</v>
      </c>
      <c r="Z927" s="11">
        <f t="shared" si="48"/>
        <v>438752.88</v>
      </c>
      <c r="AB927" s="186">
        <f t="shared" si="49"/>
        <v>265721.45</v>
      </c>
      <c r="AC927" s="186">
        <v>410692.07</v>
      </c>
      <c r="AD927" s="186"/>
      <c r="AE927" s="4"/>
      <c r="AF927" s="4"/>
    </row>
    <row r="928" spans="1:32">
      <c r="A928" s="56"/>
      <c r="B928" s="11"/>
      <c r="C928" s="11" t="s">
        <v>338</v>
      </c>
      <c r="D928" s="11"/>
      <c r="E928" s="11" t="s">
        <v>361</v>
      </c>
      <c r="F928" s="11">
        <v>996</v>
      </c>
      <c r="G928" s="11"/>
      <c r="H928" s="11"/>
      <c r="I928" s="11"/>
      <c r="J928" s="208">
        <v>192.77</v>
      </c>
      <c r="K928" s="11"/>
      <c r="M928" s="11">
        <v>1</v>
      </c>
      <c r="N928" s="70"/>
      <c r="P928" s="11"/>
      <c r="Q928" s="11"/>
      <c r="R928" s="11"/>
      <c r="S928" s="11"/>
      <c r="T928" s="11"/>
      <c r="U928" s="11"/>
      <c r="V928" s="11"/>
      <c r="W928" s="11"/>
      <c r="Y928" s="11">
        <v>192.77</v>
      </c>
      <c r="Z928" s="11">
        <f t="shared" si="48"/>
        <v>264.47000000000003</v>
      </c>
      <c r="AB928" s="186">
        <f t="shared" si="49"/>
        <v>160.16999999999999</v>
      </c>
      <c r="AC928" s="186">
        <v>247.56</v>
      </c>
      <c r="AD928" s="186"/>
      <c r="AE928" s="4"/>
      <c r="AF928" s="4"/>
    </row>
    <row r="929" spans="1:32">
      <c r="A929" s="56"/>
      <c r="B929" s="11"/>
      <c r="C929" s="11" t="s">
        <v>1358</v>
      </c>
      <c r="D929" s="11"/>
      <c r="E929" s="11" t="s">
        <v>286</v>
      </c>
      <c r="F929" s="11">
        <v>679335</v>
      </c>
      <c r="G929" s="11"/>
      <c r="H929" s="11"/>
      <c r="I929" s="11"/>
      <c r="J929" s="208">
        <v>128341.11999999986</v>
      </c>
      <c r="K929" s="11"/>
      <c r="M929" s="11">
        <v>1261</v>
      </c>
      <c r="N929" s="70"/>
      <c r="P929" s="11"/>
      <c r="Q929" s="11"/>
      <c r="R929" s="11"/>
      <c r="S929" s="11"/>
      <c r="T929" s="11"/>
      <c r="U929" s="11"/>
      <c r="V929" s="11"/>
      <c r="W929" s="11"/>
      <c r="Y929" s="11">
        <v>128341.11999999986</v>
      </c>
      <c r="Z929" s="11">
        <f t="shared" si="48"/>
        <v>176078.16</v>
      </c>
      <c r="AB929" s="186">
        <f t="shared" si="49"/>
        <v>106638.03</v>
      </c>
      <c r="AC929" s="186">
        <v>164816.93</v>
      </c>
      <c r="AD929" s="186"/>
      <c r="AE929" s="4"/>
      <c r="AF929" s="4"/>
    </row>
    <row r="930" spans="1:32">
      <c r="A930" s="56"/>
      <c r="B930" s="11"/>
      <c r="C930" s="11" t="s">
        <v>1359</v>
      </c>
      <c r="D930" s="11"/>
      <c r="E930" s="11" t="s">
        <v>284</v>
      </c>
      <c r="F930" s="11">
        <v>744</v>
      </c>
      <c r="G930" s="11"/>
      <c r="H930" s="11"/>
      <c r="I930" s="11"/>
      <c r="J930" s="208">
        <v>150.10999999999999</v>
      </c>
      <c r="K930" s="11"/>
      <c r="M930" s="11">
        <v>2</v>
      </c>
      <c r="N930" s="70"/>
      <c r="P930" s="11"/>
      <c r="Q930" s="11"/>
      <c r="R930" s="11"/>
      <c r="S930" s="11"/>
      <c r="T930" s="11"/>
      <c r="U930" s="11"/>
      <c r="V930" s="11"/>
      <c r="W930" s="11"/>
      <c r="Y930" s="11">
        <v>150.10999999999999</v>
      </c>
      <c r="Z930" s="11">
        <f t="shared" si="48"/>
        <v>205.94</v>
      </c>
      <c r="AB930" s="186">
        <f t="shared" si="49"/>
        <v>124.73</v>
      </c>
      <c r="AC930" s="186">
        <v>192.77</v>
      </c>
      <c r="AD930" s="186"/>
      <c r="AE930" s="4"/>
      <c r="AF930" s="4"/>
    </row>
    <row r="931" spans="1:32">
      <c r="A931" s="56"/>
      <c r="B931" s="11"/>
      <c r="C931" s="11" t="s">
        <v>454</v>
      </c>
      <c r="D931" s="11"/>
      <c r="E931" s="11" t="s">
        <v>208</v>
      </c>
      <c r="F931" s="11">
        <v>680021</v>
      </c>
      <c r="G931" s="11"/>
      <c r="H931" s="11"/>
      <c r="I931" s="11"/>
      <c r="J931" s="208">
        <v>135440.55000000002</v>
      </c>
      <c r="K931" s="11"/>
      <c r="M931" s="11">
        <v>1975</v>
      </c>
      <c r="N931" s="70"/>
      <c r="P931" s="11"/>
      <c r="Q931" s="11"/>
      <c r="R931" s="11"/>
      <c r="S931" s="11"/>
      <c r="T931" s="11"/>
      <c r="U931" s="11"/>
      <c r="V931" s="11"/>
      <c r="W931" s="11"/>
      <c r="Y931" s="11">
        <v>135440.55000000002</v>
      </c>
      <c r="Z931" s="11">
        <f t="shared" si="48"/>
        <v>185818.25</v>
      </c>
      <c r="AB931" s="186">
        <f t="shared" si="49"/>
        <v>112536.91</v>
      </c>
      <c r="AC931" s="186">
        <v>173934.09</v>
      </c>
      <c r="AD931" s="186"/>
      <c r="AE931" s="4"/>
      <c r="AF931" s="4"/>
    </row>
    <row r="932" spans="1:32">
      <c r="A932" s="56"/>
      <c r="B932" s="11"/>
      <c r="C932" s="11" t="s">
        <v>1209</v>
      </c>
      <c r="D932" s="11"/>
      <c r="E932" s="11" t="s">
        <v>614</v>
      </c>
      <c r="F932" s="11">
        <v>707522</v>
      </c>
      <c r="G932" s="11"/>
      <c r="H932" s="11"/>
      <c r="I932" s="11"/>
      <c r="J932" s="208">
        <v>138040.03000000014</v>
      </c>
      <c r="K932" s="11"/>
      <c r="M932" s="11">
        <v>1435</v>
      </c>
      <c r="N932" s="70"/>
      <c r="P932" s="11"/>
      <c r="Q932" s="11"/>
      <c r="R932" s="11"/>
      <c r="S932" s="11"/>
      <c r="T932" s="11"/>
      <c r="U932" s="11"/>
      <c r="V932" s="11"/>
      <c r="W932" s="11"/>
      <c r="Y932" s="11">
        <v>138040.03000000014</v>
      </c>
      <c r="Z932" s="11">
        <f t="shared" si="48"/>
        <v>189384.62</v>
      </c>
      <c r="AB932" s="186">
        <f t="shared" si="49"/>
        <v>114696.81</v>
      </c>
      <c r="AC932" s="186">
        <v>177272.37</v>
      </c>
      <c r="AD932" s="186"/>
      <c r="AE932" s="4"/>
      <c r="AF932" s="4"/>
    </row>
    <row r="933" spans="1:32">
      <c r="A933" s="56"/>
      <c r="B933" s="11"/>
      <c r="C933" s="11" t="s">
        <v>1210</v>
      </c>
      <c r="D933" s="11"/>
      <c r="E933" s="11" t="s">
        <v>208</v>
      </c>
      <c r="F933" s="11">
        <v>571861</v>
      </c>
      <c r="G933" s="11"/>
      <c r="H933" s="11"/>
      <c r="I933" s="11"/>
      <c r="J933" s="208">
        <v>110339.56999999992</v>
      </c>
      <c r="K933" s="11"/>
      <c r="M933" s="11">
        <v>968</v>
      </c>
      <c r="N933" s="70"/>
      <c r="P933" s="11"/>
      <c r="Q933" s="11"/>
      <c r="R933" s="11"/>
      <c r="S933" s="11"/>
      <c r="T933" s="11"/>
      <c r="U933" s="11"/>
      <c r="V933" s="11"/>
      <c r="W933" s="11"/>
      <c r="Y933" s="11">
        <v>110339.56999999992</v>
      </c>
      <c r="Z933" s="11">
        <f t="shared" si="48"/>
        <v>151380.85</v>
      </c>
      <c r="AB933" s="186">
        <f t="shared" si="49"/>
        <v>91680.63</v>
      </c>
      <c r="AC933" s="186">
        <v>141699.16</v>
      </c>
      <c r="AD933" s="186"/>
      <c r="AE933" s="4"/>
      <c r="AF933" s="4"/>
    </row>
    <row r="934" spans="1:32">
      <c r="A934" s="56"/>
      <c r="B934" s="11"/>
      <c r="C934" s="11" t="s">
        <v>333</v>
      </c>
      <c r="D934" s="11"/>
      <c r="E934" s="11" t="s">
        <v>330</v>
      </c>
      <c r="F934" s="11">
        <v>119126</v>
      </c>
      <c r="G934" s="11"/>
      <c r="H934" s="11"/>
      <c r="I934" s="11"/>
      <c r="J934" s="208">
        <v>22488.800000000007</v>
      </c>
      <c r="K934" s="11"/>
      <c r="M934" s="11">
        <v>140</v>
      </c>
      <c r="N934" s="70"/>
      <c r="P934" s="11"/>
      <c r="Q934" s="11"/>
      <c r="R934" s="11"/>
      <c r="S934" s="11"/>
      <c r="T934" s="11"/>
      <c r="U934" s="11"/>
      <c r="V934" s="11"/>
      <c r="W934" s="11"/>
      <c r="Y934" s="11">
        <v>22488.800000000007</v>
      </c>
      <c r="Z934" s="11">
        <f t="shared" si="48"/>
        <v>30853.61</v>
      </c>
      <c r="AB934" s="186">
        <f t="shared" si="49"/>
        <v>18685.84</v>
      </c>
      <c r="AC934" s="186">
        <v>28880.34</v>
      </c>
      <c r="AD934" s="186"/>
      <c r="AE934" s="4"/>
      <c r="AF934" s="4"/>
    </row>
    <row r="935" spans="1:32">
      <c r="A935" s="56"/>
      <c r="B935" s="11"/>
      <c r="C935" s="11" t="s">
        <v>586</v>
      </c>
      <c r="D935" s="11"/>
      <c r="E935" s="11" t="s">
        <v>587</v>
      </c>
      <c r="F935" s="11">
        <v>470770</v>
      </c>
      <c r="G935" s="11"/>
      <c r="H935" s="11"/>
      <c r="I935" s="11"/>
      <c r="J935" s="208">
        <v>87836.149999999936</v>
      </c>
      <c r="K935" s="11"/>
      <c r="M935" s="11">
        <v>737</v>
      </c>
      <c r="N935" s="70"/>
      <c r="P935" s="11"/>
      <c r="Q935" s="11"/>
      <c r="R935" s="11"/>
      <c r="S935" s="11"/>
      <c r="T935" s="11"/>
      <c r="U935" s="11"/>
      <c r="V935" s="11"/>
      <c r="W935" s="11"/>
      <c r="Y935" s="11">
        <v>87836.149999999936</v>
      </c>
      <c r="Z935" s="11">
        <f t="shared" si="48"/>
        <v>120507.19</v>
      </c>
      <c r="AB935" s="186">
        <f t="shared" si="49"/>
        <v>72982.64</v>
      </c>
      <c r="AC935" s="186">
        <v>112800.05</v>
      </c>
      <c r="AD935" s="186"/>
      <c r="AE935" s="4"/>
      <c r="AF935" s="4"/>
    </row>
    <row r="936" spans="1:32">
      <c r="A936" s="56"/>
      <c r="B936" s="11"/>
      <c r="C936" s="11" t="s">
        <v>586</v>
      </c>
      <c r="D936" s="11"/>
      <c r="E936" s="11" t="s">
        <v>433</v>
      </c>
      <c r="F936" s="11">
        <v>625</v>
      </c>
      <c r="G936" s="11"/>
      <c r="H936" s="11"/>
      <c r="I936" s="11"/>
      <c r="J936" s="208">
        <v>122.7</v>
      </c>
      <c r="K936" s="11"/>
      <c r="M936" s="11">
        <v>1</v>
      </c>
      <c r="N936" s="70"/>
      <c r="P936" s="11"/>
      <c r="Q936" s="11"/>
      <c r="R936" s="11"/>
      <c r="S936" s="11"/>
      <c r="T936" s="11"/>
      <c r="U936" s="11"/>
      <c r="V936" s="11"/>
      <c r="W936" s="11"/>
      <c r="Y936" s="11">
        <v>122.7</v>
      </c>
      <c r="Z936" s="11">
        <f t="shared" si="48"/>
        <v>168.34</v>
      </c>
      <c r="AB936" s="186">
        <f t="shared" si="49"/>
        <v>101.95</v>
      </c>
      <c r="AC936" s="186">
        <v>157.57</v>
      </c>
      <c r="AD936" s="186"/>
      <c r="AE936" s="4"/>
      <c r="AF936" s="4"/>
    </row>
    <row r="937" spans="1:32">
      <c r="A937" s="56"/>
      <c r="B937" s="11"/>
      <c r="C937" s="11" t="s">
        <v>250</v>
      </c>
      <c r="D937" s="11"/>
      <c r="E937" s="11" t="s">
        <v>200</v>
      </c>
      <c r="F937" s="11">
        <v>2005</v>
      </c>
      <c r="G937" s="11"/>
      <c r="H937" s="11"/>
      <c r="I937" s="11"/>
      <c r="J937" s="208">
        <v>383.61</v>
      </c>
      <c r="K937" s="11"/>
      <c r="M937" s="11">
        <v>1</v>
      </c>
      <c r="N937" s="70"/>
      <c r="P937" s="11"/>
      <c r="Q937" s="11"/>
      <c r="R937" s="11"/>
      <c r="S937" s="11"/>
      <c r="T937" s="11"/>
      <c r="U937" s="11"/>
      <c r="V937" s="11"/>
      <c r="W937" s="11"/>
      <c r="Y937" s="11">
        <v>383.61</v>
      </c>
      <c r="Z937" s="11">
        <f t="shared" si="48"/>
        <v>526.29999999999995</v>
      </c>
      <c r="AB937" s="186">
        <f t="shared" si="49"/>
        <v>318.74</v>
      </c>
      <c r="AC937" s="186">
        <v>492.64</v>
      </c>
      <c r="AD937" s="186"/>
      <c r="AE937" s="4"/>
      <c r="AF937" s="4"/>
    </row>
    <row r="938" spans="1:32">
      <c r="A938" s="56"/>
      <c r="B938" s="11"/>
      <c r="C938" s="11" t="s">
        <v>250</v>
      </c>
      <c r="D938" s="11"/>
      <c r="E938" s="11" t="s">
        <v>206</v>
      </c>
      <c r="F938" s="11">
        <v>2311</v>
      </c>
      <c r="G938" s="11"/>
      <c r="H938" s="11"/>
      <c r="I938" s="11"/>
      <c r="J938" s="208">
        <v>407.56</v>
      </c>
      <c r="K938" s="11"/>
      <c r="M938" s="11">
        <v>6</v>
      </c>
      <c r="N938" s="70"/>
      <c r="P938" s="11"/>
      <c r="Q938" s="11"/>
      <c r="R938" s="11"/>
      <c r="S938" s="11"/>
      <c r="T938" s="11"/>
      <c r="U938" s="11"/>
      <c r="V938" s="11"/>
      <c r="W938" s="11"/>
      <c r="Y938" s="11">
        <v>407.56</v>
      </c>
      <c r="Z938" s="11">
        <f t="shared" si="48"/>
        <v>559.15</v>
      </c>
      <c r="AB938" s="186">
        <f t="shared" si="49"/>
        <v>338.64</v>
      </c>
      <c r="AC938" s="186">
        <v>523.39</v>
      </c>
      <c r="AD938" s="186"/>
      <c r="AE938" s="4"/>
      <c r="AF938" s="4"/>
    </row>
    <row r="939" spans="1:32">
      <c r="A939" s="56"/>
      <c r="B939" s="11"/>
      <c r="C939" s="11" t="s">
        <v>250</v>
      </c>
      <c r="D939" s="11"/>
      <c r="E939" s="11" t="s">
        <v>462</v>
      </c>
      <c r="F939" s="11">
        <v>396</v>
      </c>
      <c r="G939" s="11"/>
      <c r="H939" s="11"/>
      <c r="I939" s="11"/>
      <c r="J939" s="208">
        <v>80.790000000000006</v>
      </c>
      <c r="K939" s="11"/>
      <c r="M939" s="11">
        <v>1</v>
      </c>
      <c r="N939" s="70"/>
      <c r="P939" s="11"/>
      <c r="Q939" s="11"/>
      <c r="R939" s="11"/>
      <c r="S939" s="11"/>
      <c r="T939" s="11"/>
      <c r="U939" s="11"/>
      <c r="V939" s="11"/>
      <c r="W939" s="11"/>
      <c r="Y939" s="11">
        <v>80.790000000000006</v>
      </c>
      <c r="Z939" s="11">
        <f t="shared" si="48"/>
        <v>110.84</v>
      </c>
      <c r="AB939" s="186">
        <f t="shared" si="49"/>
        <v>67.13</v>
      </c>
      <c r="AC939" s="186">
        <v>103.75</v>
      </c>
      <c r="AD939" s="186"/>
      <c r="AE939" s="4"/>
      <c r="AF939" s="4"/>
    </row>
    <row r="940" spans="1:32">
      <c r="A940" s="56"/>
      <c r="B940" s="11"/>
      <c r="C940" s="11" t="s">
        <v>250</v>
      </c>
      <c r="D940" s="11"/>
      <c r="E940" s="11" t="s">
        <v>249</v>
      </c>
      <c r="F940" s="11">
        <v>5799802</v>
      </c>
      <c r="G940" s="11"/>
      <c r="H940" s="11"/>
      <c r="I940" s="11"/>
      <c r="J940" s="208">
        <v>1109453.6399999987</v>
      </c>
      <c r="K940" s="11"/>
      <c r="M940" s="11">
        <v>9746</v>
      </c>
      <c r="N940" s="70"/>
      <c r="P940" s="11"/>
      <c r="Q940" s="11"/>
      <c r="R940" s="11"/>
      <c r="S940" s="11"/>
      <c r="T940" s="11"/>
      <c r="U940" s="11"/>
      <c r="V940" s="11"/>
      <c r="W940" s="11"/>
      <c r="Y940" s="11">
        <v>1109453.6399999987</v>
      </c>
      <c r="Z940" s="11">
        <f t="shared" si="48"/>
        <v>1522119.76</v>
      </c>
      <c r="AB940" s="186">
        <f t="shared" si="49"/>
        <v>921839.8</v>
      </c>
      <c r="AC940" s="186">
        <v>1424771.31</v>
      </c>
      <c r="AD940" s="186"/>
      <c r="AE940" s="4"/>
      <c r="AF940" s="4"/>
    </row>
    <row r="941" spans="1:32">
      <c r="A941" s="56"/>
      <c r="B941" s="11"/>
      <c r="C941" s="11" t="s">
        <v>250</v>
      </c>
      <c r="D941" s="11"/>
      <c r="E941" s="11" t="s">
        <v>286</v>
      </c>
      <c r="F941" s="11">
        <v>2046</v>
      </c>
      <c r="G941" s="11"/>
      <c r="H941" s="11"/>
      <c r="I941" s="11"/>
      <c r="J941" s="208">
        <v>397.35</v>
      </c>
      <c r="K941" s="11"/>
      <c r="M941" s="11">
        <v>2</v>
      </c>
      <c r="N941" s="70"/>
      <c r="P941" s="11"/>
      <c r="Q941" s="11"/>
      <c r="R941" s="11"/>
      <c r="S941" s="11"/>
      <c r="T941" s="11"/>
      <c r="U941" s="11"/>
      <c r="V941" s="11"/>
      <c r="W941" s="11"/>
      <c r="Y941" s="11">
        <v>397.35</v>
      </c>
      <c r="Z941" s="11">
        <f t="shared" si="48"/>
        <v>545.15</v>
      </c>
      <c r="AB941" s="186">
        <f t="shared" si="49"/>
        <v>330.16</v>
      </c>
      <c r="AC941" s="186">
        <v>510.28</v>
      </c>
      <c r="AD941" s="186"/>
      <c r="AE941" s="4"/>
      <c r="AF941" s="4"/>
    </row>
    <row r="942" spans="1:32">
      <c r="A942" s="56"/>
      <c r="B942" s="11"/>
      <c r="C942" s="11" t="s">
        <v>486</v>
      </c>
      <c r="D942" s="11"/>
      <c r="E942" s="11" t="s">
        <v>275</v>
      </c>
      <c r="F942" s="11">
        <v>333706</v>
      </c>
      <c r="G942" s="11"/>
      <c r="H942" s="11"/>
      <c r="I942" s="11"/>
      <c r="J942" s="208">
        <v>60913.25999999998</v>
      </c>
      <c r="K942" s="11"/>
      <c r="M942" s="11">
        <v>379</v>
      </c>
      <c r="N942" s="70"/>
      <c r="P942" s="11"/>
      <c r="Q942" s="11"/>
      <c r="R942" s="11"/>
      <c r="S942" s="11"/>
      <c r="T942" s="11"/>
      <c r="U942" s="11"/>
      <c r="V942" s="11"/>
      <c r="W942" s="11"/>
      <c r="Y942" s="11">
        <v>60913.25999999998</v>
      </c>
      <c r="Z942" s="11">
        <f t="shared" si="48"/>
        <v>83570.210000000006</v>
      </c>
      <c r="AB942" s="186">
        <f t="shared" si="49"/>
        <v>50612.54</v>
      </c>
      <c r="AC942" s="186">
        <v>78225.41</v>
      </c>
      <c r="AD942" s="186"/>
      <c r="AE942" s="4"/>
      <c r="AF942" s="4"/>
    </row>
    <row r="943" spans="1:32">
      <c r="A943" s="56"/>
      <c r="B943" s="11"/>
      <c r="C943" s="11" t="s">
        <v>251</v>
      </c>
      <c r="D943" s="11"/>
      <c r="E943" s="11" t="s">
        <v>252</v>
      </c>
      <c r="F943" s="11">
        <v>2558387</v>
      </c>
      <c r="G943" s="11"/>
      <c r="H943" s="11"/>
      <c r="I943" s="11"/>
      <c r="J943" s="208">
        <v>481540.260000001</v>
      </c>
      <c r="K943" s="11"/>
      <c r="M943" s="11">
        <v>5059</v>
      </c>
      <c r="N943" s="70"/>
      <c r="P943" s="11"/>
      <c r="Q943" s="11"/>
      <c r="R943" s="11"/>
      <c r="S943" s="11"/>
      <c r="T943" s="11"/>
      <c r="U943" s="11"/>
      <c r="V943" s="11"/>
      <c r="W943" s="11"/>
      <c r="Y943" s="11">
        <v>481540.260000001</v>
      </c>
      <c r="Z943" s="11">
        <f t="shared" si="48"/>
        <v>660651.26</v>
      </c>
      <c r="AB943" s="186">
        <f t="shared" si="49"/>
        <v>400109.53</v>
      </c>
      <c r="AC943" s="186">
        <v>618398.75</v>
      </c>
      <c r="AD943" s="186"/>
      <c r="AE943" s="4"/>
      <c r="AF943" s="4"/>
    </row>
    <row r="944" spans="1:32">
      <c r="A944" s="56"/>
      <c r="B944" s="11"/>
      <c r="C944" s="11" t="s">
        <v>251</v>
      </c>
      <c r="D944" s="11"/>
      <c r="E944" s="11" t="s">
        <v>477</v>
      </c>
      <c r="F944" s="11">
        <v>7012</v>
      </c>
      <c r="G944" s="11"/>
      <c r="H944" s="11"/>
      <c r="I944" s="11"/>
      <c r="J944" s="208">
        <v>1387.2</v>
      </c>
      <c r="K944" s="11"/>
      <c r="M944" s="11">
        <v>20</v>
      </c>
      <c r="N944" s="70"/>
      <c r="P944" s="11"/>
      <c r="Q944" s="11"/>
      <c r="R944" s="11"/>
      <c r="S944" s="11"/>
      <c r="T944" s="11"/>
      <c r="U944" s="11"/>
      <c r="V944" s="11"/>
      <c r="W944" s="11"/>
      <c r="Y944" s="11">
        <v>1387.2</v>
      </c>
      <c r="Z944" s="11">
        <f t="shared" si="48"/>
        <v>1903.18</v>
      </c>
      <c r="AB944" s="186">
        <f t="shared" si="49"/>
        <v>1152.6199999999999</v>
      </c>
      <c r="AC944" s="186">
        <v>1781.46</v>
      </c>
      <c r="AD944" s="186"/>
      <c r="AE944" s="4"/>
      <c r="AF944" s="4"/>
    </row>
    <row r="945" spans="1:32">
      <c r="A945" s="56"/>
      <c r="B945" s="11"/>
      <c r="C945" s="11" t="s">
        <v>251</v>
      </c>
      <c r="D945" s="11"/>
      <c r="E945" s="11" t="s">
        <v>190</v>
      </c>
      <c r="F945" s="11">
        <v>714</v>
      </c>
      <c r="G945" s="11"/>
      <c r="H945" s="11"/>
      <c r="I945" s="11"/>
      <c r="J945" s="208">
        <v>139.58000000000001</v>
      </c>
      <c r="K945" s="11"/>
      <c r="M945" s="11">
        <v>1</v>
      </c>
      <c r="N945" s="70"/>
      <c r="P945" s="11"/>
      <c r="Q945" s="11"/>
      <c r="R945" s="11"/>
      <c r="S945" s="11"/>
      <c r="T945" s="11"/>
      <c r="U945" s="11"/>
      <c r="V945" s="11"/>
      <c r="W945" s="11"/>
      <c r="Y945" s="11">
        <v>139.58000000000001</v>
      </c>
      <c r="Z945" s="11">
        <f t="shared" si="48"/>
        <v>191.5</v>
      </c>
      <c r="AB945" s="186">
        <f t="shared" si="49"/>
        <v>115.98</v>
      </c>
      <c r="AC945" s="186">
        <v>179.25</v>
      </c>
      <c r="AD945" s="186"/>
      <c r="AE945" s="4"/>
      <c r="AF945" s="4"/>
    </row>
    <row r="946" spans="1:32">
      <c r="A946" s="56"/>
      <c r="B946" s="11"/>
      <c r="C946" s="11" t="s">
        <v>443</v>
      </c>
      <c r="D946" s="11"/>
      <c r="E946" s="11" t="s">
        <v>444</v>
      </c>
      <c r="F946" s="11">
        <v>2666915</v>
      </c>
      <c r="G946" s="11"/>
      <c r="H946" s="11"/>
      <c r="I946" s="11"/>
      <c r="J946" s="208">
        <v>522562.78000000183</v>
      </c>
      <c r="K946" s="11"/>
      <c r="M946" s="11">
        <v>6777</v>
      </c>
      <c r="N946" s="70"/>
      <c r="P946" s="11"/>
      <c r="Q946" s="11"/>
      <c r="R946" s="11"/>
      <c r="S946" s="11"/>
      <c r="T946" s="11"/>
      <c r="U946" s="11"/>
      <c r="V946" s="11"/>
      <c r="W946" s="11"/>
      <c r="Y946" s="11">
        <v>522562.78000000183</v>
      </c>
      <c r="Z946" s="11">
        <f t="shared" si="48"/>
        <v>716932.28</v>
      </c>
      <c r="AB946" s="186">
        <f t="shared" si="49"/>
        <v>434194.95</v>
      </c>
      <c r="AC946" s="186">
        <v>671080.28</v>
      </c>
      <c r="AD946" s="186"/>
      <c r="AE946" s="4"/>
      <c r="AF946" s="4"/>
    </row>
    <row r="947" spans="1:32">
      <c r="A947" s="56"/>
      <c r="B947" s="11"/>
      <c r="C947" s="11" t="s">
        <v>1295</v>
      </c>
      <c r="D947" s="11"/>
      <c r="E947" s="11" t="s">
        <v>385</v>
      </c>
      <c r="F947" s="11">
        <v>-536</v>
      </c>
      <c r="G947" s="11"/>
      <c r="H947" s="11"/>
      <c r="I947" s="11"/>
      <c r="J947" s="208">
        <v>-88.17</v>
      </c>
      <c r="K947" s="11"/>
      <c r="M947" s="11">
        <v>1</v>
      </c>
      <c r="N947" s="70"/>
      <c r="P947" s="11"/>
      <c r="Q947" s="11"/>
      <c r="R947" s="11"/>
      <c r="S947" s="11"/>
      <c r="T947" s="11"/>
      <c r="U947" s="11"/>
      <c r="V947" s="11"/>
      <c r="W947" s="11"/>
      <c r="Y947" s="11">
        <v>-88.17</v>
      </c>
      <c r="Z947" s="11">
        <f t="shared" si="48"/>
        <v>-120.97</v>
      </c>
      <c r="AB947" s="186">
        <f t="shared" si="49"/>
        <v>-73.260000000000005</v>
      </c>
      <c r="AC947" s="186">
        <v>-113.23</v>
      </c>
      <c r="AD947" s="186"/>
      <c r="AE947" s="4"/>
      <c r="AF947" s="4"/>
    </row>
    <row r="948" spans="1:32">
      <c r="A948" s="56"/>
      <c r="B948" s="11"/>
      <c r="C948" s="11" t="s">
        <v>255</v>
      </c>
      <c r="D948" s="11"/>
      <c r="E948" s="11" t="s">
        <v>254</v>
      </c>
      <c r="F948" s="11">
        <v>2877747</v>
      </c>
      <c r="G948" s="11"/>
      <c r="H948" s="11"/>
      <c r="I948" s="11"/>
      <c r="J948" s="208">
        <v>532012.31000000029</v>
      </c>
      <c r="K948" s="11"/>
      <c r="M948" s="11">
        <v>3595</v>
      </c>
      <c r="N948" s="70"/>
      <c r="P948" s="11"/>
      <c r="Q948" s="11"/>
      <c r="R948" s="11"/>
      <c r="S948" s="11"/>
      <c r="T948" s="11"/>
      <c r="U948" s="11"/>
      <c r="V948" s="11"/>
      <c r="W948" s="11"/>
      <c r="Y948" s="11">
        <v>532012.31000000029</v>
      </c>
      <c r="Z948" s="11">
        <f t="shared" si="48"/>
        <v>729896.61</v>
      </c>
      <c r="AB948" s="186">
        <f t="shared" si="49"/>
        <v>442046.52</v>
      </c>
      <c r="AC948" s="186">
        <v>683215.46</v>
      </c>
      <c r="AD948" s="186"/>
      <c r="AE948" s="4"/>
      <c r="AF948" s="4"/>
    </row>
    <row r="949" spans="1:32">
      <c r="A949" s="56"/>
      <c r="B949" s="11"/>
      <c r="C949" s="11" t="s">
        <v>255</v>
      </c>
      <c r="D949" s="11"/>
      <c r="E949" s="11" t="s">
        <v>475</v>
      </c>
      <c r="F949" s="11">
        <v>9727</v>
      </c>
      <c r="G949" s="11"/>
      <c r="H949" s="11"/>
      <c r="I949" s="11"/>
      <c r="J949" s="208">
        <v>1874.7099999999996</v>
      </c>
      <c r="K949" s="11"/>
      <c r="M949" s="11">
        <v>18</v>
      </c>
      <c r="N949" s="70"/>
      <c r="P949" s="11"/>
      <c r="Q949" s="11"/>
      <c r="R949" s="11"/>
      <c r="S949" s="11"/>
      <c r="T949" s="11"/>
      <c r="U949" s="11"/>
      <c r="V949" s="11"/>
      <c r="W949" s="11"/>
      <c r="Y949" s="11">
        <v>1874.7099999999996</v>
      </c>
      <c r="Z949" s="11">
        <f t="shared" si="48"/>
        <v>2572.02</v>
      </c>
      <c r="AB949" s="186">
        <f t="shared" si="49"/>
        <v>1557.69</v>
      </c>
      <c r="AC949" s="186">
        <v>2407.52</v>
      </c>
      <c r="AD949" s="186"/>
      <c r="AE949" s="4"/>
      <c r="AF949" s="4"/>
    </row>
    <row r="950" spans="1:32">
      <c r="A950" s="56"/>
      <c r="B950" s="11"/>
      <c r="C950" s="11" t="s">
        <v>537</v>
      </c>
      <c r="D950" s="11"/>
      <c r="E950" s="11" t="s">
        <v>341</v>
      </c>
      <c r="F950" s="11">
        <v>744707</v>
      </c>
      <c r="G950" s="11"/>
      <c r="H950" s="11"/>
      <c r="I950" s="11"/>
      <c r="J950" s="208">
        <v>144891.57000000053</v>
      </c>
      <c r="K950" s="11"/>
      <c r="M950" s="11">
        <v>1507</v>
      </c>
      <c r="N950" s="70"/>
      <c r="P950" s="11"/>
      <c r="Q950" s="11"/>
      <c r="R950" s="11"/>
      <c r="S950" s="11"/>
      <c r="T950" s="11"/>
      <c r="U950" s="11"/>
      <c r="V950" s="11"/>
      <c r="W950" s="11"/>
      <c r="Y950" s="11">
        <v>144891.57000000053</v>
      </c>
      <c r="Z950" s="11">
        <f t="shared" si="48"/>
        <v>198784.62</v>
      </c>
      <c r="AB950" s="186">
        <f t="shared" si="49"/>
        <v>120389.72</v>
      </c>
      <c r="AC950" s="186">
        <v>186071.18</v>
      </c>
      <c r="AD950" s="186"/>
      <c r="AE950" s="4"/>
      <c r="AF950" s="4"/>
    </row>
    <row r="951" spans="1:32">
      <c r="A951" s="56"/>
      <c r="B951" s="11"/>
      <c r="C951" s="11" t="s">
        <v>537</v>
      </c>
      <c r="D951" s="11"/>
      <c r="E951" s="11" t="s">
        <v>346</v>
      </c>
      <c r="F951" s="11"/>
      <c r="G951" s="11"/>
      <c r="H951" s="11"/>
      <c r="I951" s="11"/>
      <c r="J951" s="208">
        <v>6.45</v>
      </c>
      <c r="K951" s="11"/>
      <c r="M951" s="11">
        <v>1</v>
      </c>
      <c r="N951" s="70"/>
      <c r="P951" s="11"/>
      <c r="Q951" s="11"/>
      <c r="R951" s="11"/>
      <c r="S951" s="11"/>
      <c r="T951" s="11"/>
      <c r="U951" s="11"/>
      <c r="V951" s="11"/>
      <c r="W951" s="11"/>
      <c r="Y951" s="11">
        <v>6.45</v>
      </c>
      <c r="Z951" s="11">
        <f t="shared" si="48"/>
        <v>8.85</v>
      </c>
      <c r="AB951" s="186">
        <f t="shared" si="49"/>
        <v>5.36</v>
      </c>
      <c r="AC951" s="186">
        <v>8.2799999999999994</v>
      </c>
      <c r="AD951" s="186"/>
      <c r="AE951" s="4"/>
      <c r="AF951" s="4"/>
    </row>
    <row r="952" spans="1:32">
      <c r="A952" s="56"/>
      <c r="B952" s="11"/>
      <c r="C952" s="11" t="s">
        <v>537</v>
      </c>
      <c r="D952" s="11"/>
      <c r="E952" s="11" t="s">
        <v>348</v>
      </c>
      <c r="F952" s="11">
        <v>101</v>
      </c>
      <c r="G952" s="11"/>
      <c r="H952" s="11"/>
      <c r="I952" s="11"/>
      <c r="J952" s="208">
        <v>25.68</v>
      </c>
      <c r="K952" s="11"/>
      <c r="M952" s="11">
        <v>1</v>
      </c>
      <c r="N952" s="70"/>
      <c r="P952" s="11"/>
      <c r="Q952" s="11"/>
      <c r="R952" s="11"/>
      <c r="S952" s="11"/>
      <c r="T952" s="11"/>
      <c r="U952" s="11"/>
      <c r="V952" s="11"/>
      <c r="W952" s="11"/>
      <c r="Y952" s="11">
        <v>25.68</v>
      </c>
      <c r="Z952" s="11">
        <f t="shared" si="48"/>
        <v>35.229999999999997</v>
      </c>
      <c r="AB952" s="186">
        <f t="shared" si="49"/>
        <v>21.34</v>
      </c>
      <c r="AC952" s="186">
        <v>32.979999999999997</v>
      </c>
      <c r="AD952" s="186"/>
      <c r="AE952" s="4"/>
      <c r="AF952" s="4"/>
    </row>
    <row r="953" spans="1:32">
      <c r="A953" s="56"/>
      <c r="B953" s="11"/>
      <c r="C953" s="11" t="s">
        <v>638</v>
      </c>
      <c r="D953" s="11"/>
      <c r="E953" s="11" t="s">
        <v>538</v>
      </c>
      <c r="F953" s="11">
        <v>81679</v>
      </c>
      <c r="G953" s="11"/>
      <c r="H953" s="11"/>
      <c r="I953" s="11"/>
      <c r="J953" s="208">
        <v>14946.709999999997</v>
      </c>
      <c r="K953" s="11"/>
      <c r="M953" s="11">
        <v>73</v>
      </c>
      <c r="N953" s="70"/>
      <c r="P953" s="11"/>
      <c r="Q953" s="11"/>
      <c r="R953" s="11"/>
      <c r="S953" s="11"/>
      <c r="T953" s="11"/>
      <c r="U953" s="11"/>
      <c r="V953" s="11"/>
      <c r="W953" s="11"/>
      <c r="Y953" s="11">
        <v>14946.709999999997</v>
      </c>
      <c r="Z953" s="11">
        <f t="shared" ref="Z953:Z1016" si="50">ROUND($Z$1225*Y953/$Y$1225,2)</f>
        <v>20506.2</v>
      </c>
      <c r="AB953" s="186">
        <f t="shared" ref="AB953:AB1016" si="51">ROUND($AB$1225*Y953/$Y$1225,2)</f>
        <v>12419.15</v>
      </c>
      <c r="AC953" s="186">
        <v>19194.71</v>
      </c>
      <c r="AD953" s="186"/>
      <c r="AE953" s="4"/>
      <c r="AF953" s="4"/>
    </row>
    <row r="954" spans="1:32">
      <c r="A954" s="56"/>
      <c r="B954" s="11"/>
      <c r="C954" s="11" t="s">
        <v>588</v>
      </c>
      <c r="D954" s="11"/>
      <c r="E954" s="11" t="s">
        <v>589</v>
      </c>
      <c r="F954" s="11">
        <v>56029</v>
      </c>
      <c r="G954" s="11"/>
      <c r="H954" s="11"/>
      <c r="I954" s="11"/>
      <c r="J954" s="208">
        <v>10714.939999999999</v>
      </c>
      <c r="K954" s="11"/>
      <c r="M954" s="11">
        <v>118</v>
      </c>
      <c r="N954" s="70"/>
      <c r="P954" s="11"/>
      <c r="Q954" s="11"/>
      <c r="R954" s="11"/>
      <c r="S954" s="11"/>
      <c r="T954" s="11"/>
      <c r="U954" s="11"/>
      <c r="V954" s="11"/>
      <c r="W954" s="11"/>
      <c r="Y954" s="11">
        <v>10714.939999999999</v>
      </c>
      <c r="Z954" s="11">
        <f t="shared" si="50"/>
        <v>14700.41</v>
      </c>
      <c r="AB954" s="186">
        <f t="shared" si="51"/>
        <v>8902.99</v>
      </c>
      <c r="AC954" s="186">
        <v>13760.23</v>
      </c>
      <c r="AD954" s="186"/>
      <c r="AE954" s="4"/>
      <c r="AF954" s="4"/>
    </row>
    <row r="955" spans="1:32">
      <c r="A955" s="56"/>
      <c r="B955" s="11"/>
      <c r="C955" s="11" t="s">
        <v>509</v>
      </c>
      <c r="D955" s="11"/>
      <c r="E955" s="11" t="s">
        <v>298</v>
      </c>
      <c r="F955" s="11">
        <v>133502</v>
      </c>
      <c r="G955" s="11"/>
      <c r="H955" s="11"/>
      <c r="I955" s="11"/>
      <c r="J955" s="208">
        <v>25370.950000000008</v>
      </c>
      <c r="K955" s="11"/>
      <c r="M955" s="11">
        <v>163</v>
      </c>
      <c r="N955" s="70"/>
      <c r="P955" s="11"/>
      <c r="Q955" s="11"/>
      <c r="R955" s="11"/>
      <c r="S955" s="11"/>
      <c r="T955" s="11"/>
      <c r="U955" s="11"/>
      <c r="V955" s="11"/>
      <c r="W955" s="11"/>
      <c r="Y955" s="11">
        <v>25370.950000000008</v>
      </c>
      <c r="Z955" s="11">
        <f t="shared" si="50"/>
        <v>34807.79</v>
      </c>
      <c r="AB955" s="186">
        <f t="shared" si="51"/>
        <v>21080.6</v>
      </c>
      <c r="AC955" s="186">
        <v>32581.62</v>
      </c>
      <c r="AD955" s="186"/>
      <c r="AE955" s="4"/>
      <c r="AF955" s="4"/>
    </row>
    <row r="956" spans="1:32">
      <c r="A956" s="56"/>
      <c r="B956" s="11"/>
      <c r="C956" s="11" t="s">
        <v>419</v>
      </c>
      <c r="D956" s="11"/>
      <c r="E956" s="11" t="s">
        <v>312</v>
      </c>
      <c r="F956" s="11">
        <v>1505</v>
      </c>
      <c r="G956" s="11"/>
      <c r="H956" s="11"/>
      <c r="I956" s="11"/>
      <c r="J956" s="208">
        <v>288.83999999999997</v>
      </c>
      <c r="K956" s="11"/>
      <c r="M956" s="11">
        <v>1</v>
      </c>
      <c r="N956" s="70"/>
      <c r="P956" s="11"/>
      <c r="Q956" s="11"/>
      <c r="R956" s="11"/>
      <c r="S956" s="11"/>
      <c r="T956" s="11"/>
      <c r="U956" s="11"/>
      <c r="V956" s="11"/>
      <c r="W956" s="11"/>
      <c r="Y956" s="11">
        <v>288.83999999999997</v>
      </c>
      <c r="Z956" s="11">
        <f t="shared" si="50"/>
        <v>396.28</v>
      </c>
      <c r="AB956" s="186">
        <f t="shared" si="51"/>
        <v>240</v>
      </c>
      <c r="AC956" s="186">
        <v>370.93</v>
      </c>
      <c r="AD956" s="186"/>
      <c r="AE956" s="4"/>
      <c r="AF956" s="4"/>
    </row>
    <row r="957" spans="1:32">
      <c r="A957" s="56"/>
      <c r="B957" s="11"/>
      <c r="C957" s="11" t="s">
        <v>419</v>
      </c>
      <c r="D957" s="11"/>
      <c r="E957" s="11" t="s">
        <v>319</v>
      </c>
      <c r="F957" s="11">
        <v>279</v>
      </c>
      <c r="G957" s="11"/>
      <c r="H957" s="11"/>
      <c r="I957" s="11"/>
      <c r="J957" s="208">
        <v>58.15</v>
      </c>
      <c r="K957" s="11"/>
      <c r="M957" s="11">
        <v>1</v>
      </c>
      <c r="N957" s="70"/>
      <c r="P957" s="11"/>
      <c r="Q957" s="11"/>
      <c r="R957" s="11"/>
      <c r="S957" s="11"/>
      <c r="T957" s="11"/>
      <c r="U957" s="11"/>
      <c r="V957" s="11"/>
      <c r="W957" s="11"/>
      <c r="Y957" s="11">
        <v>58.15</v>
      </c>
      <c r="Z957" s="11">
        <f t="shared" si="50"/>
        <v>79.78</v>
      </c>
      <c r="AB957" s="186">
        <f t="shared" si="51"/>
        <v>48.32</v>
      </c>
      <c r="AC957" s="186">
        <v>74.680000000000007</v>
      </c>
      <c r="AD957" s="186"/>
      <c r="AE957" s="4"/>
      <c r="AF957" s="4"/>
    </row>
    <row r="958" spans="1:32">
      <c r="A958" s="56"/>
      <c r="B958" s="11"/>
      <c r="C958" s="11" t="s">
        <v>419</v>
      </c>
      <c r="D958" s="11"/>
      <c r="E958" s="11" t="s">
        <v>330</v>
      </c>
      <c r="F958" s="11">
        <v>356</v>
      </c>
      <c r="G958" s="11"/>
      <c r="H958" s="11"/>
      <c r="I958" s="11"/>
      <c r="J958" s="208">
        <v>72.45</v>
      </c>
      <c r="K958" s="11"/>
      <c r="M958" s="11">
        <v>1</v>
      </c>
      <c r="N958" s="70"/>
      <c r="P958" s="11"/>
      <c r="Q958" s="11"/>
      <c r="R958" s="11"/>
      <c r="S958" s="11"/>
      <c r="T958" s="11"/>
      <c r="U958" s="11"/>
      <c r="V958" s="11"/>
      <c r="W958" s="11"/>
      <c r="Y958" s="11">
        <v>72.45</v>
      </c>
      <c r="Z958" s="11">
        <f t="shared" si="50"/>
        <v>99.4</v>
      </c>
      <c r="AB958" s="186">
        <f t="shared" si="51"/>
        <v>60.2</v>
      </c>
      <c r="AC958" s="186">
        <v>93.04</v>
      </c>
      <c r="AD958" s="186"/>
      <c r="AE958" s="4"/>
      <c r="AF958" s="4"/>
    </row>
    <row r="959" spans="1:32">
      <c r="A959" s="56"/>
      <c r="B959" s="11"/>
      <c r="C959" s="11" t="s">
        <v>419</v>
      </c>
      <c r="D959" s="11"/>
      <c r="E959" s="11" t="s">
        <v>353</v>
      </c>
      <c r="F959" s="11">
        <v>3691</v>
      </c>
      <c r="G959" s="11"/>
      <c r="H959" s="11"/>
      <c r="I959" s="11"/>
      <c r="J959" s="208">
        <v>736.79</v>
      </c>
      <c r="K959" s="11"/>
      <c r="M959" s="11">
        <v>7</v>
      </c>
      <c r="N959" s="70"/>
      <c r="P959" s="11"/>
      <c r="Q959" s="11"/>
      <c r="R959" s="11"/>
      <c r="S959" s="11"/>
      <c r="T959" s="11"/>
      <c r="U959" s="11"/>
      <c r="V959" s="11"/>
      <c r="W959" s="11"/>
      <c r="Y959" s="11">
        <v>736.79</v>
      </c>
      <c r="Z959" s="11">
        <f t="shared" si="50"/>
        <v>1010.84</v>
      </c>
      <c r="AB959" s="186">
        <f t="shared" si="51"/>
        <v>612.20000000000005</v>
      </c>
      <c r="AC959" s="186">
        <v>946.19</v>
      </c>
      <c r="AD959" s="186"/>
      <c r="AE959" s="4"/>
      <c r="AF959" s="4"/>
    </row>
    <row r="960" spans="1:32">
      <c r="A960" s="56"/>
      <c r="B960" s="11"/>
      <c r="C960" s="11" t="s">
        <v>419</v>
      </c>
      <c r="D960" s="11"/>
      <c r="E960" s="11" t="s">
        <v>418</v>
      </c>
      <c r="F960" s="11">
        <v>6123572</v>
      </c>
      <c r="G960" s="11"/>
      <c r="H960" s="11"/>
      <c r="I960" s="11"/>
      <c r="J960" s="208">
        <v>1133855.6099999968</v>
      </c>
      <c r="K960" s="11"/>
      <c r="M960" s="11">
        <v>10037</v>
      </c>
      <c r="N960" s="70"/>
      <c r="P960" s="11"/>
      <c r="Q960" s="11"/>
      <c r="R960" s="11"/>
      <c r="S960" s="11"/>
      <c r="T960" s="11"/>
      <c r="U960" s="11"/>
      <c r="V960" s="11"/>
      <c r="W960" s="11"/>
      <c r="Y960" s="11">
        <v>1133855.6099999968</v>
      </c>
      <c r="Z960" s="11">
        <f t="shared" si="50"/>
        <v>1555598.15</v>
      </c>
      <c r="AB960" s="186">
        <f t="shared" si="51"/>
        <v>942115.28</v>
      </c>
      <c r="AC960" s="186">
        <v>1456108.56</v>
      </c>
      <c r="AD960" s="186"/>
      <c r="AE960" s="4"/>
      <c r="AF960" s="4"/>
    </row>
    <row r="961" spans="1:32">
      <c r="A961" s="56"/>
      <c r="B961" s="11"/>
      <c r="C961" s="11" t="s">
        <v>325</v>
      </c>
      <c r="D961" s="11"/>
      <c r="E961" s="11" t="s">
        <v>323</v>
      </c>
      <c r="F961" s="11">
        <v>229535</v>
      </c>
      <c r="G961" s="11"/>
      <c r="H961" s="11"/>
      <c r="I961" s="11"/>
      <c r="J961" s="208">
        <v>45239.059999999859</v>
      </c>
      <c r="K961" s="11"/>
      <c r="M961" s="11">
        <v>677</v>
      </c>
      <c r="N961" s="70"/>
      <c r="P961" s="11"/>
      <c r="Q961" s="11"/>
      <c r="R961" s="11"/>
      <c r="S961" s="11"/>
      <c r="T961" s="11"/>
      <c r="U961" s="11"/>
      <c r="V961" s="11"/>
      <c r="W961" s="11"/>
      <c r="Y961" s="11">
        <v>45239.059999999859</v>
      </c>
      <c r="Z961" s="11">
        <f t="shared" si="50"/>
        <v>62065.93</v>
      </c>
      <c r="AB961" s="186">
        <f t="shared" si="51"/>
        <v>37588.92</v>
      </c>
      <c r="AC961" s="186">
        <v>58096.45</v>
      </c>
      <c r="AD961" s="186"/>
      <c r="AE961" s="4"/>
      <c r="AF961" s="4"/>
    </row>
    <row r="962" spans="1:32">
      <c r="A962" s="56"/>
      <c r="B962" s="11"/>
      <c r="C962" s="11" t="s">
        <v>356</v>
      </c>
      <c r="D962" s="11"/>
      <c r="E962" s="11" t="s">
        <v>350</v>
      </c>
      <c r="F962" s="11">
        <v>102250</v>
      </c>
      <c r="G962" s="11"/>
      <c r="H962" s="11"/>
      <c r="I962" s="11"/>
      <c r="J962" s="208">
        <v>18083.590000000004</v>
      </c>
      <c r="K962" s="11"/>
      <c r="M962" s="11">
        <v>118</v>
      </c>
      <c r="N962" s="70"/>
      <c r="P962" s="11"/>
      <c r="Q962" s="11"/>
      <c r="R962" s="11"/>
      <c r="S962" s="11"/>
      <c r="T962" s="11"/>
      <c r="U962" s="11"/>
      <c r="V962" s="11"/>
      <c r="W962" s="11"/>
      <c r="Y962" s="11">
        <v>18083.590000000004</v>
      </c>
      <c r="Z962" s="11">
        <f t="shared" si="50"/>
        <v>24809.86</v>
      </c>
      <c r="AB962" s="186">
        <f t="shared" si="51"/>
        <v>15025.57</v>
      </c>
      <c r="AC962" s="186">
        <v>23223.119999999999</v>
      </c>
      <c r="AD962" s="186"/>
      <c r="AE962" s="4"/>
      <c r="AF962" s="4"/>
    </row>
    <row r="963" spans="1:32">
      <c r="A963" s="56"/>
      <c r="B963" s="11"/>
      <c r="C963" s="11" t="s">
        <v>356</v>
      </c>
      <c r="D963" s="11"/>
      <c r="E963" s="11" t="s">
        <v>353</v>
      </c>
      <c r="F963" s="11">
        <v>2027941</v>
      </c>
      <c r="G963" s="11"/>
      <c r="H963" s="11"/>
      <c r="I963" s="11"/>
      <c r="J963" s="208">
        <v>379188.16999999923</v>
      </c>
      <c r="K963" s="11"/>
      <c r="M963" s="11">
        <v>3615</v>
      </c>
      <c r="N963" s="70"/>
      <c r="P963" s="11"/>
      <c r="Q963" s="11"/>
      <c r="R963" s="11"/>
      <c r="S963" s="11"/>
      <c r="T963" s="11"/>
      <c r="U963" s="11"/>
      <c r="V963" s="11"/>
      <c r="W963" s="11"/>
      <c r="Y963" s="11">
        <v>379188.16999999923</v>
      </c>
      <c r="Z963" s="11">
        <f t="shared" si="50"/>
        <v>520228.86</v>
      </c>
      <c r="AB963" s="186">
        <f t="shared" si="51"/>
        <v>315065.65999999997</v>
      </c>
      <c r="AC963" s="186">
        <v>486957.19</v>
      </c>
      <c r="AD963" s="186"/>
      <c r="AE963" s="4"/>
      <c r="AF963" s="4"/>
    </row>
    <row r="964" spans="1:32">
      <c r="A964" s="56"/>
      <c r="B964" s="11"/>
      <c r="C964" s="11" t="s">
        <v>356</v>
      </c>
      <c r="D964" s="11"/>
      <c r="E964" s="11" t="s">
        <v>418</v>
      </c>
      <c r="F964" s="11">
        <v>238</v>
      </c>
      <c r="G964" s="11"/>
      <c r="H964" s="11"/>
      <c r="I964" s="11"/>
      <c r="J964" s="208">
        <v>50.66</v>
      </c>
      <c r="K964" s="11"/>
      <c r="M964" s="11">
        <v>1</v>
      </c>
      <c r="N964" s="70"/>
      <c r="P964" s="11"/>
      <c r="Q964" s="11"/>
      <c r="R964" s="11"/>
      <c r="S964" s="11"/>
      <c r="T964" s="11"/>
      <c r="U964" s="11"/>
      <c r="V964" s="11"/>
      <c r="W964" s="11"/>
      <c r="Y964" s="11">
        <v>50.66</v>
      </c>
      <c r="Z964" s="11">
        <f t="shared" si="50"/>
        <v>69.5</v>
      </c>
      <c r="AB964" s="186">
        <f t="shared" si="51"/>
        <v>42.09</v>
      </c>
      <c r="AC964" s="186">
        <v>65.06</v>
      </c>
      <c r="AD964" s="186"/>
      <c r="AE964" s="4"/>
      <c r="AF964" s="4"/>
    </row>
    <row r="965" spans="1:32">
      <c r="A965" s="56"/>
      <c r="B965" s="11"/>
      <c r="C965" s="11" t="s">
        <v>474</v>
      </c>
      <c r="D965" s="11"/>
      <c r="E965" s="11" t="s">
        <v>475</v>
      </c>
      <c r="F965" s="11">
        <v>2430912</v>
      </c>
      <c r="G965" s="11"/>
      <c r="H965" s="11"/>
      <c r="I965" s="11"/>
      <c r="J965" s="208">
        <v>451182.83000000054</v>
      </c>
      <c r="K965" s="11"/>
      <c r="M965" s="11">
        <v>2527</v>
      </c>
      <c r="N965" s="70"/>
      <c r="P965" s="11"/>
      <c r="Q965" s="11"/>
      <c r="R965" s="11"/>
      <c r="S965" s="11"/>
      <c r="T965" s="11"/>
      <c r="U965" s="11"/>
      <c r="V965" s="11"/>
      <c r="W965" s="11"/>
      <c r="Y965" s="11">
        <v>451182.83000000054</v>
      </c>
      <c r="Z965" s="11">
        <f t="shared" si="50"/>
        <v>619002.25</v>
      </c>
      <c r="AB965" s="186">
        <f t="shared" si="51"/>
        <v>374885.69</v>
      </c>
      <c r="AC965" s="186">
        <v>579413.43999999994</v>
      </c>
      <c r="AD965" s="186"/>
      <c r="AE965" s="4"/>
      <c r="AF965" s="4"/>
    </row>
    <row r="966" spans="1:32">
      <c r="A966" s="56"/>
      <c r="B966" s="11"/>
      <c r="C966" s="11" t="s">
        <v>474</v>
      </c>
      <c r="D966" s="11"/>
      <c r="E966" s="11" t="s">
        <v>289</v>
      </c>
      <c r="F966" s="11">
        <v>10774</v>
      </c>
      <c r="G966" s="11"/>
      <c r="H966" s="11"/>
      <c r="I966" s="11"/>
      <c r="J966" s="208">
        <v>2087.94</v>
      </c>
      <c r="K966" s="11"/>
      <c r="M966" s="11">
        <v>11</v>
      </c>
      <c r="N966" s="70"/>
      <c r="P966" s="11"/>
      <c r="Q966" s="11"/>
      <c r="R966" s="11"/>
      <c r="S966" s="11"/>
      <c r="T966" s="11"/>
      <c r="U966" s="11"/>
      <c r="V966" s="11"/>
      <c r="W966" s="11"/>
      <c r="Y966" s="11">
        <v>2087.94</v>
      </c>
      <c r="Z966" s="11">
        <f t="shared" si="50"/>
        <v>2864.56</v>
      </c>
      <c r="AB966" s="186">
        <f t="shared" si="51"/>
        <v>1734.86</v>
      </c>
      <c r="AC966" s="186">
        <v>2681.35</v>
      </c>
      <c r="AD966" s="186"/>
      <c r="AE966" s="4"/>
      <c r="AF966" s="4"/>
    </row>
    <row r="967" spans="1:32">
      <c r="A967" s="56"/>
      <c r="B967" s="11"/>
      <c r="C967" s="11" t="s">
        <v>478</v>
      </c>
      <c r="D967" s="11"/>
      <c r="E967" s="11" t="s">
        <v>252</v>
      </c>
      <c r="F967" s="11"/>
      <c r="G967" s="11"/>
      <c r="H967" s="11"/>
      <c r="I967" s="11"/>
      <c r="J967" s="208">
        <v>5.47</v>
      </c>
      <c r="K967" s="11"/>
      <c r="M967" s="11">
        <v>1</v>
      </c>
      <c r="N967" s="70"/>
      <c r="P967" s="11"/>
      <c r="Q967" s="11"/>
      <c r="R967" s="11"/>
      <c r="S967" s="11"/>
      <c r="T967" s="11"/>
      <c r="U967" s="11"/>
      <c r="V967" s="11"/>
      <c r="W967" s="11"/>
      <c r="Y967" s="11">
        <v>5.47</v>
      </c>
      <c r="Z967" s="11">
        <f t="shared" si="50"/>
        <v>7.5</v>
      </c>
      <c r="AB967" s="186">
        <f t="shared" si="51"/>
        <v>4.54</v>
      </c>
      <c r="AC967" s="186">
        <v>7.02</v>
      </c>
      <c r="AD967" s="186"/>
      <c r="AE967" s="4"/>
      <c r="AF967" s="4"/>
    </row>
    <row r="968" spans="1:32">
      <c r="A968" s="56"/>
      <c r="B968" s="11"/>
      <c r="C968" s="11" t="s">
        <v>478</v>
      </c>
      <c r="D968" s="11"/>
      <c r="E968" s="11" t="s">
        <v>477</v>
      </c>
      <c r="F968" s="11">
        <v>1135928</v>
      </c>
      <c r="G968" s="11"/>
      <c r="H968" s="11"/>
      <c r="I968" s="11"/>
      <c r="J968" s="208">
        <v>211741.04999999987</v>
      </c>
      <c r="K968" s="11"/>
      <c r="M968" s="11">
        <v>1664</v>
      </c>
      <c r="N968" s="70"/>
      <c r="P968" s="11"/>
      <c r="Q968" s="11"/>
      <c r="R968" s="11"/>
      <c r="S968" s="11"/>
      <c r="T968" s="11"/>
      <c r="U968" s="11"/>
      <c r="V968" s="11"/>
      <c r="W968" s="11"/>
      <c r="Y968" s="11">
        <v>211741.04999999987</v>
      </c>
      <c r="Z968" s="11">
        <f t="shared" si="50"/>
        <v>290499.06</v>
      </c>
      <c r="AB968" s="186">
        <f t="shared" si="51"/>
        <v>175934.64</v>
      </c>
      <c r="AC968" s="186">
        <v>271919.94</v>
      </c>
      <c r="AD968" s="186"/>
      <c r="AE968" s="4"/>
      <c r="AF968" s="4"/>
    </row>
    <row r="969" spans="1:32">
      <c r="A969" s="56"/>
      <c r="B969" s="11"/>
      <c r="C969" s="11" t="s">
        <v>423</v>
      </c>
      <c r="D969" s="11"/>
      <c r="E969" s="11" t="s">
        <v>422</v>
      </c>
      <c r="F969" s="11">
        <v>7547027</v>
      </c>
      <c r="G969" s="11"/>
      <c r="H969" s="11"/>
      <c r="I969" s="11"/>
      <c r="J969" s="208">
        <v>1367518.6000000087</v>
      </c>
      <c r="K969" s="11"/>
      <c r="M969" s="11">
        <v>11349</v>
      </c>
      <c r="N969" s="70"/>
      <c r="P969" s="11"/>
      <c r="Q969" s="11"/>
      <c r="R969" s="11"/>
      <c r="S969" s="11"/>
      <c r="T969" s="11"/>
      <c r="U969" s="11"/>
      <c r="V969" s="11"/>
      <c r="W969" s="11"/>
      <c r="Y969" s="11">
        <v>1367518.6000000087</v>
      </c>
      <c r="Z969" s="11">
        <f t="shared" si="50"/>
        <v>1876173.11</v>
      </c>
      <c r="AB969" s="186">
        <f t="shared" si="51"/>
        <v>1136264.76</v>
      </c>
      <c r="AC969" s="186">
        <v>1756180.87</v>
      </c>
      <c r="AD969" s="186"/>
      <c r="AE969" s="4"/>
      <c r="AF969" s="4"/>
    </row>
    <row r="970" spans="1:32">
      <c r="A970" s="56"/>
      <c r="B970" s="11"/>
      <c r="C970" s="11" t="s">
        <v>423</v>
      </c>
      <c r="D970" s="11"/>
      <c r="E970" s="11" t="s">
        <v>1360</v>
      </c>
      <c r="F970" s="11">
        <v>462</v>
      </c>
      <c r="G970" s="11"/>
      <c r="H970" s="11"/>
      <c r="I970" s="11"/>
      <c r="J970" s="208">
        <v>93.6</v>
      </c>
      <c r="K970" s="11"/>
      <c r="M970" s="11">
        <v>1</v>
      </c>
      <c r="N970" s="70"/>
      <c r="P970" s="11"/>
      <c r="Q970" s="11"/>
      <c r="R970" s="11"/>
      <c r="S970" s="11"/>
      <c r="T970" s="11"/>
      <c r="U970" s="11"/>
      <c r="V970" s="11"/>
      <c r="W970" s="11"/>
      <c r="Y970" s="11">
        <v>93.6</v>
      </c>
      <c r="Z970" s="11">
        <f t="shared" si="50"/>
        <v>128.41</v>
      </c>
      <c r="AB970" s="186">
        <f t="shared" si="51"/>
        <v>77.77</v>
      </c>
      <c r="AC970" s="186">
        <v>120.2</v>
      </c>
      <c r="AD970" s="186"/>
      <c r="AE970" s="4"/>
      <c r="AF970" s="4"/>
    </row>
    <row r="971" spans="1:32">
      <c r="A971" s="56"/>
      <c r="B971" s="11"/>
      <c r="C971" s="11" t="s">
        <v>590</v>
      </c>
      <c r="D971" s="11"/>
      <c r="E971" s="11" t="s">
        <v>591</v>
      </c>
      <c r="F971" s="11">
        <v>352488</v>
      </c>
      <c r="G971" s="11"/>
      <c r="H971" s="11"/>
      <c r="I971" s="11"/>
      <c r="J971" s="208">
        <v>63970.829999999994</v>
      </c>
      <c r="K971" s="11"/>
      <c r="M971" s="11">
        <v>432</v>
      </c>
      <c r="N971" s="70"/>
      <c r="P971" s="11"/>
      <c r="Q971" s="11"/>
      <c r="R971" s="11"/>
      <c r="S971" s="11"/>
      <c r="T971" s="11"/>
      <c r="U971" s="11"/>
      <c r="V971" s="11"/>
      <c r="W971" s="11"/>
      <c r="Y971" s="11">
        <v>63970.829999999994</v>
      </c>
      <c r="Z971" s="11">
        <f t="shared" si="50"/>
        <v>87765.06</v>
      </c>
      <c r="AB971" s="186">
        <f t="shared" si="51"/>
        <v>53153.06</v>
      </c>
      <c r="AC971" s="186">
        <v>82151.97</v>
      </c>
      <c r="AD971" s="186"/>
      <c r="AE971" s="4"/>
      <c r="AF971" s="4"/>
    </row>
    <row r="972" spans="1:32">
      <c r="A972" s="56"/>
      <c r="B972" s="11"/>
      <c r="C972" s="11" t="s">
        <v>1275</v>
      </c>
      <c r="D972" s="11"/>
      <c r="E972" s="11" t="s">
        <v>254</v>
      </c>
      <c r="F972" s="11">
        <v>35619</v>
      </c>
      <c r="G972" s="11"/>
      <c r="H972" s="11"/>
      <c r="I972" s="11"/>
      <c r="J972" s="208">
        <v>6554.619999999999</v>
      </c>
      <c r="K972" s="11"/>
      <c r="M972" s="11">
        <v>27</v>
      </c>
      <c r="N972" s="70"/>
      <c r="P972" s="11"/>
      <c r="Q972" s="11"/>
      <c r="R972" s="11"/>
      <c r="S972" s="11"/>
      <c r="T972" s="11"/>
      <c r="U972" s="11"/>
      <c r="V972" s="11"/>
      <c r="W972" s="11"/>
      <c r="Y972" s="11">
        <v>6554.619999999999</v>
      </c>
      <c r="Z972" s="11">
        <f t="shared" si="50"/>
        <v>8992.64</v>
      </c>
      <c r="AB972" s="186">
        <f t="shared" si="51"/>
        <v>5446.2</v>
      </c>
      <c r="AC972" s="186">
        <v>8417.51</v>
      </c>
      <c r="AD972" s="186"/>
      <c r="AE972" s="4"/>
      <c r="AF972" s="4"/>
    </row>
    <row r="973" spans="1:32">
      <c r="A973" s="56"/>
      <c r="B973" s="11"/>
      <c r="C973" s="11" t="s">
        <v>427</v>
      </c>
      <c r="D973" s="11"/>
      <c r="E973" s="11" t="s">
        <v>426</v>
      </c>
      <c r="F973" s="11">
        <v>690391</v>
      </c>
      <c r="G973" s="11"/>
      <c r="H973" s="11"/>
      <c r="I973" s="11"/>
      <c r="J973" s="208">
        <v>129578.75999999997</v>
      </c>
      <c r="K973" s="11"/>
      <c r="M973" s="11">
        <v>917</v>
      </c>
      <c r="N973" s="70"/>
      <c r="P973" s="11"/>
      <c r="Q973" s="11"/>
      <c r="R973" s="11"/>
      <c r="S973" s="11"/>
      <c r="T973" s="11"/>
      <c r="U973" s="11"/>
      <c r="V973" s="11"/>
      <c r="W973" s="11"/>
      <c r="Y973" s="11">
        <v>129578.75999999997</v>
      </c>
      <c r="Z973" s="11">
        <f t="shared" si="50"/>
        <v>177776.14</v>
      </c>
      <c r="AB973" s="186">
        <f t="shared" si="51"/>
        <v>107666.38</v>
      </c>
      <c r="AC973" s="186">
        <v>166406.32</v>
      </c>
      <c r="AD973" s="186"/>
      <c r="AE973" s="4"/>
      <c r="AF973" s="4"/>
    </row>
    <row r="974" spans="1:32">
      <c r="A974" s="56"/>
      <c r="B974" s="11"/>
      <c r="C974" s="11" t="s">
        <v>428</v>
      </c>
      <c r="D974" s="11"/>
      <c r="E974" s="11" t="s">
        <v>429</v>
      </c>
      <c r="F974" s="11">
        <v>377803</v>
      </c>
      <c r="G974" s="11"/>
      <c r="H974" s="11"/>
      <c r="I974" s="11"/>
      <c r="J974" s="208">
        <v>69941.709999999948</v>
      </c>
      <c r="K974" s="11"/>
      <c r="M974" s="11">
        <v>422</v>
      </c>
      <c r="N974" s="70"/>
      <c r="P974" s="11"/>
      <c r="Q974" s="11"/>
      <c r="R974" s="11"/>
      <c r="S974" s="11"/>
      <c r="T974" s="11"/>
      <c r="U974" s="11"/>
      <c r="V974" s="11"/>
      <c r="W974" s="11"/>
      <c r="Y974" s="11">
        <v>69941.709999999948</v>
      </c>
      <c r="Z974" s="11">
        <f t="shared" si="50"/>
        <v>95956.83</v>
      </c>
      <c r="AB974" s="186">
        <f t="shared" si="51"/>
        <v>58114.239999999998</v>
      </c>
      <c r="AC974" s="186">
        <v>89819.83</v>
      </c>
      <c r="AD974" s="186"/>
      <c r="AE974" s="4"/>
      <c r="AF974" s="4"/>
    </row>
    <row r="975" spans="1:32">
      <c r="A975" s="56"/>
      <c r="B975" s="11"/>
      <c r="C975" s="11" t="s">
        <v>430</v>
      </c>
      <c r="D975" s="11"/>
      <c r="E975" s="11" t="s">
        <v>431</v>
      </c>
      <c r="F975" s="11">
        <v>1077250</v>
      </c>
      <c r="G975" s="11"/>
      <c r="H975" s="11"/>
      <c r="I975" s="11"/>
      <c r="J975" s="208">
        <v>199699.24000000002</v>
      </c>
      <c r="K975" s="11"/>
      <c r="M975" s="11">
        <v>1538</v>
      </c>
      <c r="N975" s="70"/>
      <c r="P975" s="11"/>
      <c r="Q975" s="11"/>
      <c r="R975" s="11"/>
      <c r="S975" s="11"/>
      <c r="T975" s="11"/>
      <c r="U975" s="11"/>
      <c r="V975" s="11"/>
      <c r="W975" s="11"/>
      <c r="Y975" s="11">
        <v>199699.24000000002</v>
      </c>
      <c r="Z975" s="11">
        <f t="shared" si="50"/>
        <v>273978.23999999999</v>
      </c>
      <c r="AB975" s="186">
        <f t="shared" si="51"/>
        <v>165929.16</v>
      </c>
      <c r="AC975" s="186">
        <v>256455.73</v>
      </c>
      <c r="AD975" s="186"/>
      <c r="AE975" s="4"/>
      <c r="AF975" s="4"/>
    </row>
    <row r="976" spans="1:32">
      <c r="A976" s="56"/>
      <c r="B976" s="11"/>
      <c r="C976" s="11" t="s">
        <v>430</v>
      </c>
      <c r="D976" s="11"/>
      <c r="E976" s="11" t="s">
        <v>598</v>
      </c>
      <c r="F976" s="11">
        <v>706</v>
      </c>
      <c r="G976" s="11"/>
      <c r="H976" s="11"/>
      <c r="I976" s="11"/>
      <c r="J976" s="208">
        <v>139.16999999999999</v>
      </c>
      <c r="K976" s="11"/>
      <c r="M976" s="11">
        <v>1</v>
      </c>
      <c r="N976" s="70"/>
      <c r="P976" s="11"/>
      <c r="Q976" s="11"/>
      <c r="R976" s="11"/>
      <c r="S976" s="11"/>
      <c r="T976" s="11"/>
      <c r="U976" s="11"/>
      <c r="V976" s="11"/>
      <c r="W976" s="11"/>
      <c r="Y976" s="11">
        <v>139.16999999999999</v>
      </c>
      <c r="Z976" s="11">
        <f t="shared" si="50"/>
        <v>190.93</v>
      </c>
      <c r="AB976" s="186">
        <f t="shared" si="51"/>
        <v>115.64</v>
      </c>
      <c r="AC976" s="186">
        <v>178.72</v>
      </c>
      <c r="AD976" s="186"/>
      <c r="AE976" s="4"/>
      <c r="AF976" s="4"/>
    </row>
    <row r="977" spans="1:32">
      <c r="A977" s="56"/>
      <c r="B977" s="11"/>
      <c r="C977" s="11" t="s">
        <v>519</v>
      </c>
      <c r="D977" s="11"/>
      <c r="E977" s="11" t="s">
        <v>312</v>
      </c>
      <c r="F977" s="11">
        <v>13130</v>
      </c>
      <c r="G977" s="11"/>
      <c r="H977" s="11"/>
      <c r="I977" s="11"/>
      <c r="J977" s="208">
        <v>2653.6899999999991</v>
      </c>
      <c r="K977" s="11"/>
      <c r="M977" s="11">
        <v>30</v>
      </c>
      <c r="N977" s="70"/>
      <c r="P977" s="11"/>
      <c r="Q977" s="11"/>
      <c r="R977" s="11"/>
      <c r="S977" s="11"/>
      <c r="T977" s="11"/>
      <c r="U977" s="11"/>
      <c r="V977" s="11"/>
      <c r="W977" s="11"/>
      <c r="Y977" s="11">
        <v>2653.6899999999991</v>
      </c>
      <c r="Z977" s="11">
        <f t="shared" si="50"/>
        <v>3640.74</v>
      </c>
      <c r="AB977" s="186">
        <f t="shared" si="51"/>
        <v>2204.94</v>
      </c>
      <c r="AC977" s="186">
        <v>3407.89</v>
      </c>
      <c r="AD977" s="186"/>
      <c r="AE977" s="4"/>
      <c r="AF977" s="4"/>
    </row>
    <row r="978" spans="1:32">
      <c r="A978" s="56"/>
      <c r="B978" s="11"/>
      <c r="C978" s="11" t="s">
        <v>519</v>
      </c>
      <c r="D978" s="11"/>
      <c r="E978" s="11" t="s">
        <v>319</v>
      </c>
      <c r="F978" s="11">
        <v>1759</v>
      </c>
      <c r="G978" s="11"/>
      <c r="H978" s="11"/>
      <c r="I978" s="11"/>
      <c r="J978" s="208">
        <v>370.6</v>
      </c>
      <c r="K978" s="11"/>
      <c r="M978" s="11">
        <v>5</v>
      </c>
      <c r="N978" s="70"/>
      <c r="P978" s="11"/>
      <c r="Q978" s="11"/>
      <c r="R978" s="11"/>
      <c r="S978" s="11"/>
      <c r="T978" s="11"/>
      <c r="U978" s="11"/>
      <c r="V978" s="11"/>
      <c r="W978" s="11"/>
      <c r="Y978" s="11">
        <v>370.6</v>
      </c>
      <c r="Z978" s="11">
        <f t="shared" si="50"/>
        <v>508.45</v>
      </c>
      <c r="AB978" s="186">
        <f t="shared" si="51"/>
        <v>307.93</v>
      </c>
      <c r="AC978" s="186">
        <v>475.93</v>
      </c>
      <c r="AD978" s="186"/>
      <c r="AE978" s="4"/>
      <c r="AF978" s="4"/>
    </row>
    <row r="979" spans="1:32">
      <c r="A979" s="56"/>
      <c r="B979" s="11"/>
      <c r="C979" s="11" t="s">
        <v>479</v>
      </c>
      <c r="D979" s="11"/>
      <c r="E979" s="11" t="s">
        <v>477</v>
      </c>
      <c r="F979" s="11">
        <v>997</v>
      </c>
      <c r="G979" s="11"/>
      <c r="H979" s="11"/>
      <c r="I979" s="11"/>
      <c r="J979" s="208">
        <v>202.69</v>
      </c>
      <c r="K979" s="11"/>
      <c r="M979" s="11">
        <v>3</v>
      </c>
      <c r="N979" s="70"/>
      <c r="P979" s="11"/>
      <c r="Q979" s="11"/>
      <c r="R979" s="11"/>
      <c r="S979" s="11"/>
      <c r="T979" s="11"/>
      <c r="U979" s="11"/>
      <c r="V979" s="11"/>
      <c r="W979" s="11"/>
      <c r="Y979" s="11">
        <v>202.69</v>
      </c>
      <c r="Z979" s="11">
        <f t="shared" si="50"/>
        <v>278.08</v>
      </c>
      <c r="AB979" s="186">
        <f t="shared" si="51"/>
        <v>168.41</v>
      </c>
      <c r="AC979" s="186">
        <v>260.3</v>
      </c>
      <c r="AD979" s="186"/>
      <c r="AE979" s="4"/>
      <c r="AF979" s="4"/>
    </row>
    <row r="980" spans="1:32">
      <c r="A980" s="56"/>
      <c r="B980" s="11"/>
      <c r="C980" s="11" t="s">
        <v>479</v>
      </c>
      <c r="D980" s="11"/>
      <c r="E980" s="11" t="s">
        <v>257</v>
      </c>
      <c r="F980" s="11">
        <v>694841</v>
      </c>
      <c r="G980" s="11"/>
      <c r="H980" s="11"/>
      <c r="I980" s="11"/>
      <c r="J980" s="208">
        <v>130325.44999999975</v>
      </c>
      <c r="K980" s="11"/>
      <c r="M980" s="11">
        <v>1205</v>
      </c>
      <c r="N980" s="70"/>
      <c r="P980" s="11"/>
      <c r="Q980" s="11"/>
      <c r="R980" s="11"/>
      <c r="S980" s="11"/>
      <c r="T980" s="11"/>
      <c r="U980" s="11"/>
      <c r="V980" s="11"/>
      <c r="W980" s="11"/>
      <c r="Y980" s="11">
        <v>130325.44999999975</v>
      </c>
      <c r="Z980" s="11">
        <f t="shared" si="50"/>
        <v>178800.57</v>
      </c>
      <c r="AB980" s="186">
        <f t="shared" si="51"/>
        <v>108286.8</v>
      </c>
      <c r="AC980" s="186">
        <v>167365.23000000001</v>
      </c>
      <c r="AD980" s="186"/>
      <c r="AE980" s="4"/>
      <c r="AF980" s="4"/>
    </row>
    <row r="981" spans="1:32">
      <c r="A981" s="56"/>
      <c r="B981" s="11"/>
      <c r="C981" s="11" t="s">
        <v>479</v>
      </c>
      <c r="D981" s="11"/>
      <c r="E981" s="11" t="s">
        <v>259</v>
      </c>
      <c r="F981" s="11">
        <v>1007</v>
      </c>
      <c r="G981" s="11"/>
      <c r="H981" s="11"/>
      <c r="I981" s="11"/>
      <c r="J981" s="208">
        <v>194.44</v>
      </c>
      <c r="K981" s="11"/>
      <c r="M981" s="11">
        <v>1</v>
      </c>
      <c r="N981" s="70"/>
      <c r="P981" s="11"/>
      <c r="Q981" s="11"/>
      <c r="R981" s="11"/>
      <c r="S981" s="11"/>
      <c r="T981" s="11"/>
      <c r="U981" s="11"/>
      <c r="V981" s="11"/>
      <c r="W981" s="11"/>
      <c r="Y981" s="11">
        <v>194.44</v>
      </c>
      <c r="Z981" s="11">
        <f t="shared" si="50"/>
        <v>266.76</v>
      </c>
      <c r="AB981" s="186">
        <f t="shared" si="51"/>
        <v>161.56</v>
      </c>
      <c r="AC981" s="186">
        <v>249.7</v>
      </c>
      <c r="AD981" s="186"/>
      <c r="AE981" s="4"/>
      <c r="AF981" s="4"/>
    </row>
    <row r="982" spans="1:32">
      <c r="A982" s="56"/>
      <c r="B982" s="11"/>
      <c r="C982" s="11" t="s">
        <v>258</v>
      </c>
      <c r="D982" s="11"/>
      <c r="E982" s="11" t="s">
        <v>237</v>
      </c>
      <c r="F982" s="11">
        <v>195</v>
      </c>
      <c r="G982" s="11"/>
      <c r="H982" s="11"/>
      <c r="I982" s="11"/>
      <c r="J982" s="208">
        <v>41.81</v>
      </c>
      <c r="K982" s="11"/>
      <c r="M982" s="11">
        <v>1</v>
      </c>
      <c r="N982" s="70"/>
      <c r="P982" s="11"/>
      <c r="Q982" s="11"/>
      <c r="R982" s="11"/>
      <c r="S982" s="11"/>
      <c r="T982" s="11"/>
      <c r="U982" s="11"/>
      <c r="V982" s="11"/>
      <c r="W982" s="11"/>
      <c r="Y982" s="11">
        <v>41.81</v>
      </c>
      <c r="Z982" s="11">
        <f t="shared" si="50"/>
        <v>57.36</v>
      </c>
      <c r="AB982" s="186">
        <f t="shared" si="51"/>
        <v>34.74</v>
      </c>
      <c r="AC982" s="186">
        <v>53.69</v>
      </c>
      <c r="AD982" s="186"/>
      <c r="AE982" s="4"/>
      <c r="AF982" s="4"/>
    </row>
    <row r="983" spans="1:32">
      <c r="A983" s="56"/>
      <c r="B983" s="11"/>
      <c r="C983" s="11" t="s">
        <v>258</v>
      </c>
      <c r="D983" s="11"/>
      <c r="E983" s="11" t="s">
        <v>471</v>
      </c>
      <c r="F983" s="11">
        <v>493</v>
      </c>
      <c r="G983" s="11"/>
      <c r="H983" s="11"/>
      <c r="I983" s="11"/>
      <c r="J983" s="208">
        <v>98.84</v>
      </c>
      <c r="K983" s="11"/>
      <c r="M983" s="11">
        <v>1</v>
      </c>
      <c r="N983" s="70"/>
      <c r="P983" s="11"/>
      <c r="Q983" s="11"/>
      <c r="R983" s="11"/>
      <c r="S983" s="11"/>
      <c r="T983" s="11"/>
      <c r="U983" s="11"/>
      <c r="V983" s="11"/>
      <c r="W983" s="11"/>
      <c r="Y983" s="11">
        <v>98.84</v>
      </c>
      <c r="Z983" s="11">
        <f t="shared" si="50"/>
        <v>135.6</v>
      </c>
      <c r="AB983" s="186">
        <f t="shared" si="51"/>
        <v>82.13</v>
      </c>
      <c r="AC983" s="186">
        <v>126.93</v>
      </c>
      <c r="AD983" s="186"/>
      <c r="AE983" s="4"/>
      <c r="AF983" s="4"/>
    </row>
    <row r="984" spans="1:32">
      <c r="A984" s="56"/>
      <c r="B984" s="11"/>
      <c r="C984" s="11" t="s">
        <v>258</v>
      </c>
      <c r="D984" s="11"/>
      <c r="E984" s="11" t="s">
        <v>259</v>
      </c>
      <c r="F984" s="11">
        <v>3434969</v>
      </c>
      <c r="G984" s="11"/>
      <c r="H984" s="11"/>
      <c r="I984" s="11"/>
      <c r="J984" s="208">
        <v>644220.74000000057</v>
      </c>
      <c r="K984" s="11"/>
      <c r="M984" s="11">
        <v>5050</v>
      </c>
      <c r="N984" s="70"/>
      <c r="P984" s="11"/>
      <c r="Q984" s="11"/>
      <c r="R984" s="11"/>
      <c r="S984" s="11"/>
      <c r="T984" s="11"/>
      <c r="U984" s="11"/>
      <c r="V984" s="11"/>
      <c r="W984" s="11"/>
      <c r="Y984" s="11">
        <v>644220.74000000057</v>
      </c>
      <c r="Z984" s="11">
        <f t="shared" si="50"/>
        <v>883841.45</v>
      </c>
      <c r="AB984" s="186">
        <f t="shared" si="51"/>
        <v>535279.98</v>
      </c>
      <c r="AC984" s="186">
        <v>827314.63</v>
      </c>
      <c r="AD984" s="186"/>
      <c r="AE984" s="4"/>
      <c r="AF984" s="4"/>
    </row>
    <row r="985" spans="1:32">
      <c r="A985" s="56"/>
      <c r="B985" s="11"/>
      <c r="C985" s="11" t="s">
        <v>500</v>
      </c>
      <c r="D985" s="11"/>
      <c r="E985" s="11" t="s">
        <v>286</v>
      </c>
      <c r="F985" s="11">
        <v>2597904</v>
      </c>
      <c r="G985" s="11"/>
      <c r="H985" s="11"/>
      <c r="I985" s="11"/>
      <c r="J985" s="208">
        <v>501158.23000000161</v>
      </c>
      <c r="K985" s="11"/>
      <c r="M985" s="11">
        <v>5964</v>
      </c>
      <c r="N985" s="70"/>
      <c r="P985" s="11"/>
      <c r="Q985" s="11"/>
      <c r="R985" s="11"/>
      <c r="S985" s="11"/>
      <c r="T985" s="11"/>
      <c r="U985" s="11"/>
      <c r="V985" s="11"/>
      <c r="W985" s="11"/>
      <c r="Y985" s="11">
        <v>501158.23000000161</v>
      </c>
      <c r="Z985" s="11">
        <f t="shared" si="50"/>
        <v>687566.22</v>
      </c>
      <c r="AB985" s="186">
        <f t="shared" si="51"/>
        <v>416410.01</v>
      </c>
      <c r="AC985" s="186">
        <v>643592.34</v>
      </c>
      <c r="AD985" s="186"/>
      <c r="AE985" s="4"/>
      <c r="AF985" s="4"/>
    </row>
    <row r="986" spans="1:32">
      <c r="A986" s="56"/>
      <c r="B986" s="11"/>
      <c r="C986" s="11" t="s">
        <v>243</v>
      </c>
      <c r="D986" s="11"/>
      <c r="E986" s="11" t="s">
        <v>237</v>
      </c>
      <c r="F986" s="11">
        <v>149423</v>
      </c>
      <c r="G986" s="11"/>
      <c r="H986" s="11"/>
      <c r="I986" s="11"/>
      <c r="J986" s="208">
        <v>28348.94</v>
      </c>
      <c r="K986" s="11"/>
      <c r="M986" s="11">
        <v>209</v>
      </c>
      <c r="N986" s="70"/>
      <c r="P986" s="11"/>
      <c r="Q986" s="11"/>
      <c r="R986" s="11"/>
      <c r="S986" s="11"/>
      <c r="T986" s="11"/>
      <c r="U986" s="11"/>
      <c r="V986" s="11"/>
      <c r="W986" s="11"/>
      <c r="Y986" s="11">
        <v>28348.94</v>
      </c>
      <c r="Z986" s="11">
        <f t="shared" si="50"/>
        <v>38893.449999999997</v>
      </c>
      <c r="AB986" s="186">
        <f t="shared" si="51"/>
        <v>23555</v>
      </c>
      <c r="AC986" s="186">
        <v>36405.99</v>
      </c>
      <c r="AD986" s="186"/>
      <c r="AE986" s="4"/>
      <c r="AF986" s="4"/>
    </row>
    <row r="987" spans="1:32">
      <c r="A987" s="56"/>
      <c r="B987" s="11"/>
      <c r="C987" s="11" t="s">
        <v>1361</v>
      </c>
      <c r="D987" s="11"/>
      <c r="E987" s="11" t="s">
        <v>278</v>
      </c>
      <c r="F987" s="11">
        <v>1502</v>
      </c>
      <c r="G987" s="11"/>
      <c r="H987" s="11"/>
      <c r="I987" s="11"/>
      <c r="J987" s="208">
        <v>299.77</v>
      </c>
      <c r="K987" s="11"/>
      <c r="M987" s="11">
        <v>3</v>
      </c>
      <c r="N987" s="70"/>
      <c r="P987" s="11"/>
      <c r="Q987" s="11"/>
      <c r="R987" s="11"/>
      <c r="S987" s="11"/>
      <c r="T987" s="11"/>
      <c r="U987" s="11"/>
      <c r="V987" s="11"/>
      <c r="W987" s="11"/>
      <c r="Y987" s="11">
        <v>299.77</v>
      </c>
      <c r="Z987" s="11">
        <f t="shared" si="50"/>
        <v>411.27</v>
      </c>
      <c r="AB987" s="186">
        <f t="shared" si="51"/>
        <v>249.08</v>
      </c>
      <c r="AC987" s="186">
        <v>384.97</v>
      </c>
      <c r="AD987" s="186"/>
      <c r="AE987" s="4"/>
      <c r="AF987" s="4"/>
    </row>
    <row r="988" spans="1:32">
      <c r="A988" s="56"/>
      <c r="B988" s="11"/>
      <c r="C988" s="11" t="s">
        <v>360</v>
      </c>
      <c r="D988" s="11"/>
      <c r="E988" s="11" t="s">
        <v>286</v>
      </c>
      <c r="F988" s="11">
        <v>122</v>
      </c>
      <c r="G988" s="11"/>
      <c r="H988" s="11"/>
      <c r="I988" s="11"/>
      <c r="J988" s="208">
        <v>29.03</v>
      </c>
      <c r="K988" s="11"/>
      <c r="M988" s="11">
        <v>1</v>
      </c>
      <c r="N988" s="70"/>
      <c r="P988" s="11"/>
      <c r="Q988" s="11"/>
      <c r="R988" s="11"/>
      <c r="S988" s="11"/>
      <c r="T988" s="11"/>
      <c r="U988" s="11"/>
      <c r="V988" s="11"/>
      <c r="W988" s="11"/>
      <c r="Y988" s="11">
        <v>29.03</v>
      </c>
      <c r="Z988" s="11">
        <f t="shared" si="50"/>
        <v>39.83</v>
      </c>
      <c r="AB988" s="186">
        <f t="shared" si="51"/>
        <v>24.12</v>
      </c>
      <c r="AC988" s="186">
        <v>37.28</v>
      </c>
      <c r="AD988" s="186"/>
      <c r="AE988" s="4"/>
      <c r="AF988" s="4"/>
    </row>
    <row r="989" spans="1:32">
      <c r="A989" s="56"/>
      <c r="B989" s="11"/>
      <c r="C989" s="11" t="s">
        <v>360</v>
      </c>
      <c r="D989" s="11"/>
      <c r="E989" s="11" t="s">
        <v>298</v>
      </c>
      <c r="F989" s="11">
        <v>3288</v>
      </c>
      <c r="G989" s="11"/>
      <c r="H989" s="11"/>
      <c r="I989" s="11"/>
      <c r="J989" s="208">
        <v>655.5</v>
      </c>
      <c r="K989" s="11"/>
      <c r="M989" s="11">
        <v>6</v>
      </c>
      <c r="N989" s="70"/>
      <c r="P989" s="11"/>
      <c r="Q989" s="11"/>
      <c r="R989" s="11"/>
      <c r="S989" s="11"/>
      <c r="T989" s="11"/>
      <c r="U989" s="11"/>
      <c r="V989" s="11"/>
      <c r="W989" s="11"/>
      <c r="Y989" s="11">
        <v>655.5</v>
      </c>
      <c r="Z989" s="11">
        <f t="shared" si="50"/>
        <v>899.32</v>
      </c>
      <c r="AB989" s="186">
        <f t="shared" si="51"/>
        <v>544.65</v>
      </c>
      <c r="AC989" s="186">
        <v>841.8</v>
      </c>
      <c r="AD989" s="186"/>
      <c r="AE989" s="4"/>
      <c r="AF989" s="4"/>
    </row>
    <row r="990" spans="1:32">
      <c r="A990" s="56"/>
      <c r="B990" s="11"/>
      <c r="C990" s="11" t="s">
        <v>360</v>
      </c>
      <c r="D990" s="11"/>
      <c r="E990" s="11" t="s">
        <v>538</v>
      </c>
      <c r="F990" s="11">
        <v>358328</v>
      </c>
      <c r="G990" s="11"/>
      <c r="H990" s="11"/>
      <c r="I990" s="11"/>
      <c r="J990" s="208">
        <v>69607.739999999918</v>
      </c>
      <c r="K990" s="11"/>
      <c r="M990" s="11">
        <v>741</v>
      </c>
      <c r="N990" s="70"/>
      <c r="P990" s="11"/>
      <c r="Q990" s="11"/>
      <c r="R990" s="11"/>
      <c r="S990" s="11"/>
      <c r="T990" s="11"/>
      <c r="U990" s="11"/>
      <c r="V990" s="11"/>
      <c r="W990" s="11"/>
      <c r="Y990" s="11">
        <v>69607.739999999918</v>
      </c>
      <c r="Z990" s="11">
        <f t="shared" si="50"/>
        <v>95498.64</v>
      </c>
      <c r="AB990" s="186">
        <f t="shared" si="51"/>
        <v>57836.74</v>
      </c>
      <c r="AC990" s="186">
        <v>89390.95</v>
      </c>
      <c r="AD990" s="186"/>
      <c r="AE990" s="4"/>
      <c r="AF990" s="4"/>
    </row>
    <row r="991" spans="1:32">
      <c r="A991" s="56"/>
      <c r="B991" s="11"/>
      <c r="C991" s="11" t="s">
        <v>360</v>
      </c>
      <c r="D991" s="11"/>
      <c r="E991" s="11" t="s">
        <v>361</v>
      </c>
      <c r="F991" s="11">
        <v>1125</v>
      </c>
      <c r="G991" s="11"/>
      <c r="H991" s="11"/>
      <c r="I991" s="11"/>
      <c r="J991" s="208">
        <v>218.29</v>
      </c>
      <c r="K991" s="11"/>
      <c r="M991" s="11">
        <v>1</v>
      </c>
      <c r="N991" s="70"/>
      <c r="P991" s="11"/>
      <c r="Q991" s="11"/>
      <c r="R991" s="11"/>
      <c r="S991" s="11"/>
      <c r="T991" s="11"/>
      <c r="U991" s="11"/>
      <c r="V991" s="11"/>
      <c r="W991" s="11"/>
      <c r="Y991" s="11">
        <v>218.29</v>
      </c>
      <c r="Z991" s="11">
        <f t="shared" si="50"/>
        <v>299.48</v>
      </c>
      <c r="AB991" s="186">
        <f t="shared" si="51"/>
        <v>181.38</v>
      </c>
      <c r="AC991" s="186">
        <v>280.33</v>
      </c>
      <c r="AD991" s="186"/>
      <c r="AE991" s="4"/>
      <c r="AF991" s="4"/>
    </row>
    <row r="992" spans="1:32">
      <c r="A992" s="56"/>
      <c r="B992" s="11"/>
      <c r="C992" s="11" t="s">
        <v>432</v>
      </c>
      <c r="D992" s="11"/>
      <c r="E992" s="11" t="s">
        <v>390</v>
      </c>
      <c r="F992" s="11">
        <v>460</v>
      </c>
      <c r="G992" s="11"/>
      <c r="H992" s="11"/>
      <c r="I992" s="11"/>
      <c r="J992" s="208">
        <v>91.8</v>
      </c>
      <c r="K992" s="11"/>
      <c r="M992" s="11">
        <v>1</v>
      </c>
      <c r="N992" s="70"/>
      <c r="P992" s="11"/>
      <c r="Q992" s="11"/>
      <c r="R992" s="11"/>
      <c r="S992" s="11"/>
      <c r="T992" s="11"/>
      <c r="U992" s="11"/>
      <c r="V992" s="11"/>
      <c r="W992" s="11"/>
      <c r="Y992" s="11">
        <v>91.8</v>
      </c>
      <c r="Z992" s="11">
        <f t="shared" si="50"/>
        <v>125.95</v>
      </c>
      <c r="AB992" s="186">
        <f t="shared" si="51"/>
        <v>76.28</v>
      </c>
      <c r="AC992" s="186">
        <v>117.89</v>
      </c>
      <c r="AD992" s="186"/>
      <c r="AE992" s="4"/>
      <c r="AF992" s="4"/>
    </row>
    <row r="993" spans="1:32">
      <c r="A993" s="56"/>
      <c r="B993" s="11"/>
      <c r="C993" s="11" t="s">
        <v>432</v>
      </c>
      <c r="D993" s="11"/>
      <c r="E993" s="11" t="s">
        <v>433</v>
      </c>
      <c r="F993" s="11">
        <v>1095747</v>
      </c>
      <c r="G993" s="11"/>
      <c r="H993" s="11"/>
      <c r="I993" s="11"/>
      <c r="J993" s="208">
        <v>203856.18000000031</v>
      </c>
      <c r="K993" s="11"/>
      <c r="M993" s="11">
        <v>1651</v>
      </c>
      <c r="N993" s="70"/>
      <c r="P993" s="11"/>
      <c r="Q993" s="11"/>
      <c r="R993" s="11"/>
      <c r="S993" s="11"/>
      <c r="T993" s="11"/>
      <c r="U993" s="11"/>
      <c r="V993" s="11"/>
      <c r="W993" s="11"/>
      <c r="Y993" s="11">
        <v>203856.18000000031</v>
      </c>
      <c r="Z993" s="11">
        <f t="shared" si="50"/>
        <v>279681.37</v>
      </c>
      <c r="AB993" s="186">
        <f t="shared" si="51"/>
        <v>169383.14</v>
      </c>
      <c r="AC993" s="186">
        <v>261794.12</v>
      </c>
      <c r="AD993" s="186"/>
      <c r="AE993" s="4"/>
      <c r="AF993" s="4"/>
    </row>
    <row r="994" spans="1:32">
      <c r="A994" s="56"/>
      <c r="B994" s="11"/>
      <c r="C994" s="11" t="s">
        <v>432</v>
      </c>
      <c r="D994" s="11"/>
      <c r="E994" s="11" t="s">
        <v>612</v>
      </c>
      <c r="F994" s="11">
        <v>1728</v>
      </c>
      <c r="G994" s="11"/>
      <c r="H994" s="11"/>
      <c r="I994" s="11"/>
      <c r="J994" s="208">
        <v>330.49</v>
      </c>
      <c r="K994" s="11"/>
      <c r="M994" s="11">
        <v>1</v>
      </c>
      <c r="N994" s="70"/>
      <c r="P994" s="11"/>
      <c r="Q994" s="11"/>
      <c r="R994" s="11"/>
      <c r="S994" s="11"/>
      <c r="T994" s="11"/>
      <c r="U994" s="11"/>
      <c r="V994" s="11"/>
      <c r="W994" s="11"/>
      <c r="Y994" s="11">
        <v>330.49</v>
      </c>
      <c r="Z994" s="11">
        <f t="shared" si="50"/>
        <v>453.42</v>
      </c>
      <c r="AB994" s="186">
        <f t="shared" si="51"/>
        <v>274.60000000000002</v>
      </c>
      <c r="AC994" s="186">
        <v>424.42</v>
      </c>
      <c r="AD994" s="186"/>
      <c r="AE994" s="4"/>
      <c r="AF994" s="4"/>
    </row>
    <row r="995" spans="1:32">
      <c r="A995" s="56"/>
      <c r="B995" s="11"/>
      <c r="C995" s="11" t="s">
        <v>597</v>
      </c>
      <c r="D995" s="11"/>
      <c r="E995" s="11" t="s">
        <v>598</v>
      </c>
      <c r="F995" s="11">
        <v>234057</v>
      </c>
      <c r="G995" s="11"/>
      <c r="H995" s="11"/>
      <c r="I995" s="11"/>
      <c r="J995" s="208">
        <v>44608.109999999971</v>
      </c>
      <c r="K995" s="11"/>
      <c r="M995" s="11">
        <v>352</v>
      </c>
      <c r="N995" s="70"/>
      <c r="P995" s="11"/>
      <c r="Q995" s="11"/>
      <c r="R995" s="11"/>
      <c r="S995" s="11"/>
      <c r="T995" s="11"/>
      <c r="U995" s="11"/>
      <c r="V995" s="11"/>
      <c r="W995" s="11"/>
      <c r="Y995" s="11">
        <v>44608.109999999971</v>
      </c>
      <c r="Z995" s="11">
        <f t="shared" si="50"/>
        <v>61200.29</v>
      </c>
      <c r="AB995" s="186">
        <f t="shared" si="51"/>
        <v>37064.67</v>
      </c>
      <c r="AC995" s="186">
        <v>57286.17</v>
      </c>
      <c r="AD995" s="186"/>
      <c r="AE995" s="4"/>
      <c r="AF995" s="4"/>
    </row>
    <row r="996" spans="1:32">
      <c r="A996" s="56"/>
      <c r="B996" s="11"/>
      <c r="C996" s="11" t="s">
        <v>436</v>
      </c>
      <c r="D996" s="11"/>
      <c r="E996" s="11" t="s">
        <v>1362</v>
      </c>
      <c r="F996" s="11">
        <v>914</v>
      </c>
      <c r="G996" s="11"/>
      <c r="H996" s="11"/>
      <c r="I996" s="11"/>
      <c r="J996" s="208">
        <v>177.99</v>
      </c>
      <c r="K996" s="11"/>
      <c r="M996" s="11">
        <v>1</v>
      </c>
      <c r="N996" s="70"/>
      <c r="P996" s="11"/>
      <c r="Q996" s="11"/>
      <c r="R996" s="11"/>
      <c r="S996" s="11"/>
      <c r="T996" s="11"/>
      <c r="U996" s="11"/>
      <c r="V996" s="11"/>
      <c r="W996" s="11"/>
      <c r="Y996" s="11">
        <v>177.99</v>
      </c>
      <c r="Z996" s="11">
        <f t="shared" si="50"/>
        <v>244.19</v>
      </c>
      <c r="AB996" s="186">
        <f t="shared" si="51"/>
        <v>147.88999999999999</v>
      </c>
      <c r="AC996" s="186">
        <v>228.58</v>
      </c>
      <c r="AD996" s="186"/>
      <c r="AE996" s="4"/>
      <c r="AF996" s="4"/>
    </row>
    <row r="997" spans="1:32">
      <c r="A997" s="56"/>
      <c r="B997" s="11"/>
      <c r="C997" s="11" t="s">
        <v>436</v>
      </c>
      <c r="D997" s="11"/>
      <c r="E997" s="11" t="s">
        <v>437</v>
      </c>
      <c r="F997" s="11">
        <v>352509</v>
      </c>
      <c r="G997" s="11"/>
      <c r="H997" s="11"/>
      <c r="I997" s="11"/>
      <c r="J997" s="208">
        <v>65503.849999999969</v>
      </c>
      <c r="K997" s="11"/>
      <c r="M997" s="11">
        <v>494</v>
      </c>
      <c r="N997" s="70"/>
      <c r="P997" s="11"/>
      <c r="Q997" s="11"/>
      <c r="R997" s="11"/>
      <c r="S997" s="11"/>
      <c r="T997" s="11"/>
      <c r="U997" s="11"/>
      <c r="V997" s="11"/>
      <c r="W997" s="11"/>
      <c r="Y997" s="11">
        <v>65503.849999999969</v>
      </c>
      <c r="Z997" s="11">
        <f t="shared" si="50"/>
        <v>89868.29</v>
      </c>
      <c r="AB997" s="186">
        <f t="shared" si="51"/>
        <v>54426.84</v>
      </c>
      <c r="AC997" s="186">
        <v>84120.69</v>
      </c>
      <c r="AD997" s="186"/>
      <c r="AE997" s="4"/>
      <c r="AF997" s="4"/>
    </row>
    <row r="998" spans="1:32">
      <c r="A998" s="56"/>
      <c r="B998" s="11"/>
      <c r="C998" s="11" t="s">
        <v>599</v>
      </c>
      <c r="D998" s="11"/>
      <c r="E998" s="11" t="s">
        <v>600</v>
      </c>
      <c r="F998" s="11">
        <v>228494</v>
      </c>
      <c r="G998" s="11"/>
      <c r="H998" s="11"/>
      <c r="I998" s="11"/>
      <c r="J998" s="208">
        <v>42080.290000000023</v>
      </c>
      <c r="K998" s="11"/>
      <c r="M998" s="11">
        <v>306</v>
      </c>
      <c r="N998" s="70"/>
      <c r="P998" s="11"/>
      <c r="Q998" s="11"/>
      <c r="R998" s="11"/>
      <c r="S998" s="11"/>
      <c r="T998" s="11"/>
      <c r="U998" s="11"/>
      <c r="V998" s="11"/>
      <c r="W998" s="11"/>
      <c r="Y998" s="11">
        <v>42080.290000000023</v>
      </c>
      <c r="Z998" s="11">
        <f t="shared" si="50"/>
        <v>57732.24</v>
      </c>
      <c r="AB998" s="186">
        <f t="shared" si="51"/>
        <v>34964.31</v>
      </c>
      <c r="AC998" s="186">
        <v>54039.92</v>
      </c>
      <c r="AD998" s="186"/>
      <c r="AE998" s="4"/>
      <c r="AF998" s="4"/>
    </row>
    <row r="999" spans="1:32">
      <c r="A999" s="56"/>
      <c r="B999" s="11"/>
      <c r="C999" s="11" t="s">
        <v>1276</v>
      </c>
      <c r="D999" s="11"/>
      <c r="E999" s="11" t="s">
        <v>208</v>
      </c>
      <c r="F999" s="11">
        <v>446817</v>
      </c>
      <c r="G999" s="11"/>
      <c r="H999" s="11"/>
      <c r="I999" s="11"/>
      <c r="J999" s="208">
        <v>88320.400000000081</v>
      </c>
      <c r="K999" s="11"/>
      <c r="M999" s="11">
        <v>1177</v>
      </c>
      <c r="N999" s="70"/>
      <c r="P999" s="11"/>
      <c r="Q999" s="11"/>
      <c r="R999" s="11"/>
      <c r="S999" s="11"/>
      <c r="T999" s="11"/>
      <c r="U999" s="11"/>
      <c r="V999" s="11"/>
      <c r="W999" s="11"/>
      <c r="Y999" s="11">
        <v>88320.400000000081</v>
      </c>
      <c r="Z999" s="11">
        <f t="shared" si="50"/>
        <v>121171.56</v>
      </c>
      <c r="AB999" s="186">
        <f t="shared" si="51"/>
        <v>73385</v>
      </c>
      <c r="AC999" s="186">
        <v>113421.93</v>
      </c>
      <c r="AD999" s="186"/>
      <c r="AE999" s="4"/>
      <c r="AF999" s="4"/>
    </row>
    <row r="1000" spans="1:32">
      <c r="A1000" s="56"/>
      <c r="B1000" s="11"/>
      <c r="C1000" s="11" t="s">
        <v>1241</v>
      </c>
      <c r="D1000" s="11"/>
      <c r="E1000" s="11" t="s">
        <v>208</v>
      </c>
      <c r="F1000" s="11">
        <v>30234</v>
      </c>
      <c r="G1000" s="11"/>
      <c r="H1000" s="11"/>
      <c r="I1000" s="11"/>
      <c r="J1000" s="208">
        <v>6065.8499999999985</v>
      </c>
      <c r="K1000" s="11"/>
      <c r="M1000" s="11">
        <v>101</v>
      </c>
      <c r="N1000" s="70"/>
      <c r="P1000" s="11"/>
      <c r="Q1000" s="11"/>
      <c r="R1000" s="11"/>
      <c r="S1000" s="11"/>
      <c r="T1000" s="11"/>
      <c r="U1000" s="11"/>
      <c r="V1000" s="11"/>
      <c r="W1000" s="11"/>
      <c r="Y1000" s="11">
        <v>6065.8499999999985</v>
      </c>
      <c r="Z1000" s="11">
        <f t="shared" si="50"/>
        <v>8322.07</v>
      </c>
      <c r="AB1000" s="186">
        <f t="shared" si="51"/>
        <v>5040.09</v>
      </c>
      <c r="AC1000" s="186">
        <v>7789.82</v>
      </c>
      <c r="AD1000" s="186"/>
      <c r="AE1000" s="4"/>
      <c r="AF1000" s="4"/>
    </row>
    <row r="1001" spans="1:32">
      <c r="A1001" s="56"/>
      <c r="B1001" s="11"/>
      <c r="C1001" s="11" t="s">
        <v>639</v>
      </c>
      <c r="D1001" s="11"/>
      <c r="E1001" s="11" t="s">
        <v>192</v>
      </c>
      <c r="F1001" s="11">
        <v>1498889</v>
      </c>
      <c r="G1001" s="11"/>
      <c r="H1001" s="11"/>
      <c r="I1001" s="11"/>
      <c r="J1001" s="208">
        <v>290499.75000000111</v>
      </c>
      <c r="K1001" s="11"/>
      <c r="M1001" s="11">
        <v>2949</v>
      </c>
      <c r="N1001" s="70"/>
      <c r="P1001" s="11"/>
      <c r="Q1001" s="11"/>
      <c r="R1001" s="11"/>
      <c r="S1001" s="11"/>
      <c r="T1001" s="11"/>
      <c r="U1001" s="11"/>
      <c r="V1001" s="11"/>
      <c r="W1001" s="11"/>
      <c r="Y1001" s="11">
        <v>290499.75000000111</v>
      </c>
      <c r="Z1001" s="11">
        <f t="shared" si="50"/>
        <v>398552.4</v>
      </c>
      <c r="AB1001" s="186">
        <f t="shared" si="51"/>
        <v>241374.87</v>
      </c>
      <c r="AC1001" s="186">
        <v>373062.64</v>
      </c>
      <c r="AD1001" s="186"/>
      <c r="AE1001" s="4"/>
      <c r="AF1001" s="4"/>
    </row>
    <row r="1002" spans="1:32">
      <c r="A1002" s="56"/>
      <c r="B1002" s="11"/>
      <c r="C1002" s="11" t="s">
        <v>639</v>
      </c>
      <c r="D1002" s="11"/>
      <c r="E1002" s="11" t="s">
        <v>374</v>
      </c>
      <c r="F1002" s="11">
        <v>409</v>
      </c>
      <c r="G1002" s="11"/>
      <c r="H1002" s="11"/>
      <c r="I1002" s="11"/>
      <c r="J1002" s="208">
        <v>83.03</v>
      </c>
      <c r="K1002" s="11"/>
      <c r="M1002" s="11">
        <v>1</v>
      </c>
      <c r="N1002" s="70"/>
      <c r="P1002" s="11"/>
      <c r="Q1002" s="11"/>
      <c r="R1002" s="11"/>
      <c r="S1002" s="11"/>
      <c r="T1002" s="11"/>
      <c r="U1002" s="11"/>
      <c r="V1002" s="11"/>
      <c r="W1002" s="11"/>
      <c r="Y1002" s="11">
        <v>83.03</v>
      </c>
      <c r="Z1002" s="11">
        <f t="shared" si="50"/>
        <v>113.91</v>
      </c>
      <c r="AB1002" s="186">
        <f t="shared" si="51"/>
        <v>68.989999999999995</v>
      </c>
      <c r="AC1002" s="186">
        <v>106.63</v>
      </c>
      <c r="AD1002" s="186"/>
      <c r="AE1002" s="4"/>
      <c r="AF1002" s="4"/>
    </row>
    <row r="1003" spans="1:32">
      <c r="A1003" s="56"/>
      <c r="B1003" s="11"/>
      <c r="C1003" s="11" t="s">
        <v>1363</v>
      </c>
      <c r="D1003" s="11"/>
      <c r="E1003" s="11" t="s">
        <v>612</v>
      </c>
      <c r="F1003" s="11">
        <v>3042</v>
      </c>
      <c r="G1003" s="11"/>
      <c r="H1003" s="11"/>
      <c r="I1003" s="11"/>
      <c r="J1003" s="208">
        <v>518.88</v>
      </c>
      <c r="K1003" s="11"/>
      <c r="M1003" s="11">
        <v>5</v>
      </c>
      <c r="N1003" s="70"/>
      <c r="P1003" s="11"/>
      <c r="Q1003" s="11"/>
      <c r="R1003" s="11"/>
      <c r="S1003" s="11"/>
      <c r="T1003" s="11"/>
      <c r="U1003" s="11"/>
      <c r="V1003" s="11"/>
      <c r="W1003" s="11"/>
      <c r="Y1003" s="11">
        <v>518.88</v>
      </c>
      <c r="Z1003" s="11">
        <f t="shared" si="50"/>
        <v>711.88</v>
      </c>
      <c r="AB1003" s="186">
        <f t="shared" si="51"/>
        <v>431.13</v>
      </c>
      <c r="AC1003" s="186">
        <v>666.35</v>
      </c>
      <c r="AD1003" s="186"/>
      <c r="AE1003" s="4"/>
      <c r="AF1003" s="4"/>
    </row>
    <row r="1004" spans="1:32">
      <c r="A1004" s="56"/>
      <c r="B1004" s="11"/>
      <c r="C1004" s="11" t="s">
        <v>562</v>
      </c>
      <c r="D1004" s="11"/>
      <c r="E1004" s="11" t="s">
        <v>192</v>
      </c>
      <c r="F1004" s="11">
        <v>245</v>
      </c>
      <c r="G1004" s="11"/>
      <c r="H1004" s="11"/>
      <c r="I1004" s="11"/>
      <c r="J1004" s="208">
        <v>51.33</v>
      </c>
      <c r="K1004" s="11"/>
      <c r="M1004" s="11">
        <v>1</v>
      </c>
      <c r="N1004" s="70"/>
      <c r="P1004" s="11"/>
      <c r="Q1004" s="11"/>
      <c r="R1004" s="11"/>
      <c r="S1004" s="11"/>
      <c r="T1004" s="11"/>
      <c r="U1004" s="11"/>
      <c r="V1004" s="11"/>
      <c r="W1004" s="11"/>
      <c r="Y1004" s="11">
        <v>51.33</v>
      </c>
      <c r="Z1004" s="11">
        <f t="shared" si="50"/>
        <v>70.42</v>
      </c>
      <c r="AB1004" s="186">
        <f t="shared" si="51"/>
        <v>42.65</v>
      </c>
      <c r="AC1004" s="186">
        <v>65.92</v>
      </c>
      <c r="AD1004" s="186"/>
      <c r="AE1004" s="4"/>
      <c r="AF1004" s="4"/>
    </row>
    <row r="1005" spans="1:32">
      <c r="A1005" s="56"/>
      <c r="B1005" s="11"/>
      <c r="C1005" s="11" t="s">
        <v>562</v>
      </c>
      <c r="D1005" s="11"/>
      <c r="E1005" s="11" t="s">
        <v>1364</v>
      </c>
      <c r="F1005" s="11">
        <v>151</v>
      </c>
      <c r="G1005" s="11"/>
      <c r="H1005" s="11"/>
      <c r="I1005" s="11"/>
      <c r="J1005" s="208">
        <v>33.47</v>
      </c>
      <c r="K1005" s="11"/>
      <c r="M1005" s="11">
        <v>1</v>
      </c>
      <c r="N1005" s="70"/>
      <c r="P1005" s="11"/>
      <c r="Q1005" s="11"/>
      <c r="R1005" s="11"/>
      <c r="S1005" s="11"/>
      <c r="T1005" s="11"/>
      <c r="U1005" s="11"/>
      <c r="V1005" s="11"/>
      <c r="W1005" s="11"/>
      <c r="Y1005" s="11">
        <v>33.47</v>
      </c>
      <c r="Z1005" s="11">
        <f t="shared" si="50"/>
        <v>45.92</v>
      </c>
      <c r="AB1005" s="186">
        <f t="shared" si="51"/>
        <v>27.81</v>
      </c>
      <c r="AC1005" s="186">
        <v>42.98</v>
      </c>
      <c r="AD1005" s="186"/>
      <c r="AE1005" s="4"/>
      <c r="AF1005" s="4"/>
    </row>
    <row r="1006" spans="1:32">
      <c r="A1006" s="56"/>
      <c r="B1006" s="11"/>
      <c r="C1006" s="11" t="s">
        <v>562</v>
      </c>
      <c r="D1006" s="11"/>
      <c r="E1006" s="11" t="s">
        <v>374</v>
      </c>
      <c r="F1006" s="11">
        <v>2306352</v>
      </c>
      <c r="G1006" s="11"/>
      <c r="H1006" s="11"/>
      <c r="I1006" s="11"/>
      <c r="J1006" s="208">
        <v>462231.21000000503</v>
      </c>
      <c r="K1006" s="11"/>
      <c r="M1006" s="11">
        <v>8025</v>
      </c>
      <c r="N1006" s="70"/>
      <c r="P1006" s="11"/>
      <c r="Q1006" s="11"/>
      <c r="R1006" s="11"/>
      <c r="S1006" s="11"/>
      <c r="T1006" s="11"/>
      <c r="U1006" s="11"/>
      <c r="V1006" s="11"/>
      <c r="W1006" s="11"/>
      <c r="Y1006" s="11">
        <v>462231.21000000503</v>
      </c>
      <c r="Z1006" s="11">
        <f t="shared" si="50"/>
        <v>634160.12</v>
      </c>
      <c r="AB1006" s="186">
        <f t="shared" si="51"/>
        <v>384065.73</v>
      </c>
      <c r="AC1006" s="186">
        <v>593601.88</v>
      </c>
      <c r="AD1006" s="186"/>
      <c r="AE1006" s="4"/>
      <c r="AF1006" s="4"/>
    </row>
    <row r="1007" spans="1:32">
      <c r="A1007" s="56"/>
      <c r="B1007" s="11"/>
      <c r="C1007" s="11" t="s">
        <v>343</v>
      </c>
      <c r="D1007" s="11"/>
      <c r="E1007" s="11" t="s">
        <v>344</v>
      </c>
      <c r="F1007" s="11">
        <v>1680945</v>
      </c>
      <c r="G1007" s="11"/>
      <c r="H1007" s="11"/>
      <c r="I1007" s="11"/>
      <c r="J1007" s="208">
        <v>320377.74000000057</v>
      </c>
      <c r="K1007" s="11"/>
      <c r="M1007" s="11">
        <v>3361</v>
      </c>
      <c r="N1007" s="70"/>
      <c r="P1007" s="11"/>
      <c r="Q1007" s="11"/>
      <c r="R1007" s="11"/>
      <c r="S1007" s="11"/>
      <c r="T1007" s="11"/>
      <c r="U1007" s="11"/>
      <c r="V1007" s="11"/>
      <c r="W1007" s="11"/>
      <c r="Y1007" s="11">
        <v>320377.74000000057</v>
      </c>
      <c r="Z1007" s="11">
        <f t="shared" si="50"/>
        <v>439543.64</v>
      </c>
      <c r="AB1007" s="186">
        <f t="shared" si="51"/>
        <v>266200.34999999998</v>
      </c>
      <c r="AC1007" s="186">
        <v>411432.25</v>
      </c>
      <c r="AD1007" s="186"/>
      <c r="AE1007" s="4"/>
      <c r="AF1007" s="4"/>
    </row>
    <row r="1008" spans="1:32">
      <c r="A1008" s="56"/>
      <c r="B1008" s="11"/>
      <c r="C1008" s="11" t="s">
        <v>343</v>
      </c>
      <c r="D1008" s="11"/>
      <c r="E1008" s="11" t="s">
        <v>361</v>
      </c>
      <c r="F1008" s="11">
        <v>181</v>
      </c>
      <c r="G1008" s="11"/>
      <c r="H1008" s="11"/>
      <c r="I1008" s="11"/>
      <c r="J1008" s="208">
        <v>39.31</v>
      </c>
      <c r="K1008" s="11"/>
      <c r="M1008" s="11">
        <v>1</v>
      </c>
      <c r="N1008" s="70"/>
      <c r="P1008" s="11"/>
      <c r="Q1008" s="11"/>
      <c r="R1008" s="11"/>
      <c r="S1008" s="11"/>
      <c r="T1008" s="11"/>
      <c r="U1008" s="11"/>
      <c r="V1008" s="11"/>
      <c r="W1008" s="11"/>
      <c r="Y1008" s="11">
        <v>39.31</v>
      </c>
      <c r="Z1008" s="11">
        <f t="shared" si="50"/>
        <v>53.93</v>
      </c>
      <c r="AB1008" s="186">
        <f t="shared" si="51"/>
        <v>32.659999999999997</v>
      </c>
      <c r="AC1008" s="186">
        <v>50.48</v>
      </c>
      <c r="AD1008" s="186"/>
      <c r="AE1008" s="4"/>
      <c r="AF1008" s="4"/>
    </row>
    <row r="1009" spans="1:32">
      <c r="A1009" s="56"/>
      <c r="B1009" s="11"/>
      <c r="C1009" s="11" t="s">
        <v>1365</v>
      </c>
      <c r="D1009" s="11"/>
      <c r="E1009" s="11" t="s">
        <v>284</v>
      </c>
      <c r="F1009" s="11">
        <v>9147</v>
      </c>
      <c r="G1009" s="11"/>
      <c r="H1009" s="11"/>
      <c r="I1009" s="11"/>
      <c r="J1009" s="208">
        <v>1617.77</v>
      </c>
      <c r="K1009" s="11"/>
      <c r="M1009" s="11">
        <v>7</v>
      </c>
      <c r="N1009" s="70"/>
      <c r="P1009" s="11"/>
      <c r="Q1009" s="11"/>
      <c r="R1009" s="11"/>
      <c r="S1009" s="11"/>
      <c r="T1009" s="11"/>
      <c r="U1009" s="11"/>
      <c r="V1009" s="11"/>
      <c r="W1009" s="11"/>
      <c r="Y1009" s="11">
        <v>1617.77</v>
      </c>
      <c r="Z1009" s="11">
        <f t="shared" si="50"/>
        <v>2219.5100000000002</v>
      </c>
      <c r="AB1009" s="186">
        <f t="shared" si="51"/>
        <v>1344.2</v>
      </c>
      <c r="AC1009" s="186">
        <v>2077.56</v>
      </c>
      <c r="AD1009" s="186"/>
      <c r="AE1009" s="4"/>
      <c r="AF1009" s="4"/>
    </row>
    <row r="1010" spans="1:32">
      <c r="A1010" s="56"/>
      <c r="B1010" s="11"/>
      <c r="C1010" s="11" t="s">
        <v>1366</v>
      </c>
      <c r="D1010" s="11"/>
      <c r="E1010" s="11" t="s">
        <v>275</v>
      </c>
      <c r="F1010" s="11">
        <v>10118</v>
      </c>
      <c r="G1010" s="11"/>
      <c r="H1010" s="11"/>
      <c r="I1010" s="11"/>
      <c r="J1010" s="208">
        <v>1649.57</v>
      </c>
      <c r="K1010" s="11"/>
      <c r="M1010" s="11">
        <v>10</v>
      </c>
      <c r="N1010" s="70"/>
      <c r="P1010" s="11"/>
      <c r="Q1010" s="11"/>
      <c r="R1010" s="11"/>
      <c r="S1010" s="11"/>
      <c r="T1010" s="11"/>
      <c r="U1010" s="11"/>
      <c r="V1010" s="11"/>
      <c r="W1010" s="11"/>
      <c r="Y1010" s="11">
        <v>1649.57</v>
      </c>
      <c r="Z1010" s="11">
        <f t="shared" si="50"/>
        <v>2263.13</v>
      </c>
      <c r="AB1010" s="186">
        <f t="shared" si="51"/>
        <v>1370.62</v>
      </c>
      <c r="AC1010" s="186">
        <v>2118.39</v>
      </c>
      <c r="AD1010" s="186"/>
      <c r="AE1010" s="4"/>
      <c r="AF1010" s="4"/>
    </row>
    <row r="1011" spans="1:32">
      <c r="A1011" s="56"/>
      <c r="B1011" s="11"/>
      <c r="C1011" s="11" t="s">
        <v>1242</v>
      </c>
      <c r="D1011" s="11"/>
      <c r="E1011" s="11" t="s">
        <v>249</v>
      </c>
      <c r="F1011" s="11">
        <v>2923</v>
      </c>
      <c r="G1011" s="11"/>
      <c r="H1011" s="11"/>
      <c r="I1011" s="11"/>
      <c r="J1011" s="208">
        <v>573.58999999999992</v>
      </c>
      <c r="K1011" s="11"/>
      <c r="M1011" s="11">
        <v>4</v>
      </c>
      <c r="N1011" s="70"/>
      <c r="P1011" s="11"/>
      <c r="Q1011" s="11"/>
      <c r="R1011" s="11"/>
      <c r="S1011" s="11"/>
      <c r="T1011" s="11"/>
      <c r="U1011" s="11"/>
      <c r="V1011" s="11"/>
      <c r="W1011" s="11"/>
      <c r="Y1011" s="11">
        <v>573.58999999999992</v>
      </c>
      <c r="Z1011" s="11">
        <f t="shared" si="50"/>
        <v>786.94</v>
      </c>
      <c r="AB1011" s="186">
        <f t="shared" si="51"/>
        <v>476.59</v>
      </c>
      <c r="AC1011" s="186">
        <v>736.61</v>
      </c>
      <c r="AD1011" s="186"/>
      <c r="AE1011" s="4"/>
      <c r="AF1011" s="4"/>
    </row>
    <row r="1012" spans="1:32">
      <c r="A1012" s="56"/>
      <c r="B1012" s="11"/>
      <c r="C1012" s="11" t="s">
        <v>345</v>
      </c>
      <c r="D1012" s="11"/>
      <c r="E1012" s="11" t="s">
        <v>346</v>
      </c>
      <c r="F1012" s="11">
        <v>7273559</v>
      </c>
      <c r="G1012" s="11"/>
      <c r="H1012" s="11"/>
      <c r="I1012" s="11"/>
      <c r="J1012" s="208">
        <v>1458334.1399999952</v>
      </c>
      <c r="K1012" s="11"/>
      <c r="M1012" s="11">
        <v>19937</v>
      </c>
      <c r="N1012" s="70"/>
      <c r="P1012" s="11"/>
      <c r="Q1012" s="11"/>
      <c r="R1012" s="11"/>
      <c r="S1012" s="11"/>
      <c r="T1012" s="11"/>
      <c r="U1012" s="11"/>
      <c r="V1012" s="11"/>
      <c r="W1012" s="11"/>
      <c r="Y1012" s="11">
        <v>1458334.1399999952</v>
      </c>
      <c r="Z1012" s="11">
        <f t="shared" si="50"/>
        <v>2000767.88</v>
      </c>
      <c r="AB1012" s="186">
        <f t="shared" si="51"/>
        <v>1211722.96</v>
      </c>
      <c r="AC1012" s="186">
        <v>1872807.09</v>
      </c>
      <c r="AD1012" s="186"/>
      <c r="AE1012" s="4"/>
      <c r="AF1012" s="4"/>
    </row>
    <row r="1013" spans="1:32">
      <c r="A1013" s="56"/>
      <c r="B1013" s="11"/>
      <c r="C1013" s="11" t="s">
        <v>345</v>
      </c>
      <c r="D1013" s="11"/>
      <c r="E1013" s="11" t="s">
        <v>402</v>
      </c>
      <c r="F1013" s="11">
        <v>530</v>
      </c>
      <c r="G1013" s="11"/>
      <c r="H1013" s="11"/>
      <c r="I1013" s="11"/>
      <c r="J1013" s="208">
        <v>112.7</v>
      </c>
      <c r="K1013" s="11"/>
      <c r="M1013" s="11">
        <v>2</v>
      </c>
      <c r="N1013" s="70"/>
      <c r="P1013" s="11"/>
      <c r="Q1013" s="11"/>
      <c r="R1013" s="11"/>
      <c r="S1013" s="11"/>
      <c r="T1013" s="11"/>
      <c r="U1013" s="11"/>
      <c r="V1013" s="11"/>
      <c r="W1013" s="11"/>
      <c r="Y1013" s="11">
        <v>112.7</v>
      </c>
      <c r="Z1013" s="11">
        <f t="shared" si="50"/>
        <v>154.62</v>
      </c>
      <c r="AB1013" s="186">
        <f t="shared" si="51"/>
        <v>93.64</v>
      </c>
      <c r="AC1013" s="186">
        <v>144.72999999999999</v>
      </c>
      <c r="AD1013" s="186"/>
      <c r="AE1013" s="4"/>
      <c r="AF1013" s="4"/>
    </row>
    <row r="1014" spans="1:32">
      <c r="A1014" s="56"/>
      <c r="B1014" s="11"/>
      <c r="C1014" s="11" t="s">
        <v>345</v>
      </c>
      <c r="D1014" s="11"/>
      <c r="E1014" s="11" t="s">
        <v>418</v>
      </c>
      <c r="F1014" s="11">
        <v>551</v>
      </c>
      <c r="G1014" s="11"/>
      <c r="H1014" s="11"/>
      <c r="I1014" s="11"/>
      <c r="J1014" s="208">
        <v>117.04</v>
      </c>
      <c r="K1014" s="11"/>
      <c r="M1014" s="11">
        <v>2</v>
      </c>
      <c r="N1014" s="70"/>
      <c r="P1014" s="11"/>
      <c r="Q1014" s="11"/>
      <c r="R1014" s="11"/>
      <c r="S1014" s="11"/>
      <c r="T1014" s="11"/>
      <c r="U1014" s="11"/>
      <c r="V1014" s="11"/>
      <c r="W1014" s="11"/>
      <c r="Y1014" s="11">
        <v>117.04</v>
      </c>
      <c r="Z1014" s="11">
        <f t="shared" si="50"/>
        <v>160.57</v>
      </c>
      <c r="AB1014" s="186">
        <f t="shared" si="51"/>
        <v>97.25</v>
      </c>
      <c r="AC1014" s="186">
        <v>150.30000000000001</v>
      </c>
      <c r="AD1014" s="186"/>
      <c r="AE1014" s="4"/>
      <c r="AF1014" s="4"/>
    </row>
    <row r="1015" spans="1:32">
      <c r="A1015" s="56"/>
      <c r="B1015" s="11"/>
      <c r="C1015" s="11" t="s">
        <v>345</v>
      </c>
      <c r="D1015" s="11"/>
      <c r="E1015" s="11" t="s">
        <v>1367</v>
      </c>
      <c r="F1015" s="11">
        <v>136</v>
      </c>
      <c r="G1015" s="11"/>
      <c r="H1015" s="11"/>
      <c r="I1015" s="11"/>
      <c r="J1015" s="208">
        <v>32.270000000000003</v>
      </c>
      <c r="K1015" s="11"/>
      <c r="M1015" s="11">
        <v>1</v>
      </c>
      <c r="N1015" s="70"/>
      <c r="P1015" s="11"/>
      <c r="Q1015" s="11"/>
      <c r="R1015" s="11"/>
      <c r="S1015" s="11"/>
      <c r="T1015" s="11"/>
      <c r="U1015" s="11"/>
      <c r="V1015" s="11"/>
      <c r="W1015" s="11"/>
      <c r="Y1015" s="11">
        <v>32.270000000000003</v>
      </c>
      <c r="Z1015" s="11">
        <f t="shared" si="50"/>
        <v>44.27</v>
      </c>
      <c r="AB1015" s="186">
        <f t="shared" si="51"/>
        <v>26.81</v>
      </c>
      <c r="AC1015" s="186">
        <v>41.44</v>
      </c>
      <c r="AD1015" s="186"/>
      <c r="AE1015" s="4"/>
      <c r="AF1015" s="4"/>
    </row>
    <row r="1016" spans="1:32">
      <c r="A1016" s="56"/>
      <c r="B1016" s="11"/>
      <c r="C1016" s="11" t="s">
        <v>347</v>
      </c>
      <c r="D1016" s="11"/>
      <c r="E1016" s="11" t="s">
        <v>348</v>
      </c>
      <c r="F1016" s="11">
        <v>488816</v>
      </c>
      <c r="G1016" s="11"/>
      <c r="H1016" s="11"/>
      <c r="I1016" s="11"/>
      <c r="J1016" s="208">
        <v>95735.730000000054</v>
      </c>
      <c r="K1016" s="11"/>
      <c r="M1016" s="11">
        <v>1157</v>
      </c>
      <c r="N1016" s="70"/>
      <c r="P1016" s="11"/>
      <c r="Q1016" s="11"/>
      <c r="R1016" s="11"/>
      <c r="S1016" s="11"/>
      <c r="T1016" s="11"/>
      <c r="U1016" s="11"/>
      <c r="V1016" s="11"/>
      <c r="W1016" s="11"/>
      <c r="Y1016" s="11">
        <v>95735.730000000054</v>
      </c>
      <c r="Z1016" s="11">
        <f t="shared" si="50"/>
        <v>131345.04999999999</v>
      </c>
      <c r="AB1016" s="186">
        <f t="shared" si="51"/>
        <v>79546.37</v>
      </c>
      <c r="AC1016" s="186">
        <v>122944.77</v>
      </c>
      <c r="AD1016" s="186"/>
      <c r="AE1016" s="4"/>
      <c r="AF1016" s="4"/>
    </row>
    <row r="1017" spans="1:32">
      <c r="A1017" s="56"/>
      <c r="B1017" s="11"/>
      <c r="C1017" s="11" t="s">
        <v>347</v>
      </c>
      <c r="D1017" s="11"/>
      <c r="E1017" s="11" t="s">
        <v>400</v>
      </c>
      <c r="F1017" s="11">
        <v>847</v>
      </c>
      <c r="G1017" s="11"/>
      <c r="H1017" s="11"/>
      <c r="I1017" s="11"/>
      <c r="J1017" s="208">
        <v>165.24</v>
      </c>
      <c r="K1017" s="11"/>
      <c r="M1017" s="11">
        <v>1</v>
      </c>
      <c r="N1017" s="70"/>
      <c r="P1017" s="11"/>
      <c r="Q1017" s="11"/>
      <c r="R1017" s="11"/>
      <c r="S1017" s="11"/>
      <c r="T1017" s="11"/>
      <c r="U1017" s="11"/>
      <c r="V1017" s="11"/>
      <c r="W1017" s="11"/>
      <c r="Y1017" s="11">
        <v>165.24</v>
      </c>
      <c r="Z1017" s="11">
        <f t="shared" ref="Z1017:Z1080" si="52">ROUND($Z$1225*Y1017/$Y$1225,2)</f>
        <v>226.7</v>
      </c>
      <c r="AB1017" s="186">
        <f t="shared" ref="AB1017:AB1080" si="53">ROUND($AB$1225*Y1017/$Y$1225,2)</f>
        <v>137.30000000000001</v>
      </c>
      <c r="AC1017" s="186">
        <v>212.2</v>
      </c>
      <c r="AD1017" s="186"/>
      <c r="AE1017" s="4"/>
      <c r="AF1017" s="4"/>
    </row>
    <row r="1018" spans="1:32">
      <c r="A1018" s="56"/>
      <c r="B1018" s="11"/>
      <c r="C1018" s="11" t="s">
        <v>540</v>
      </c>
      <c r="D1018" s="11"/>
      <c r="E1018" s="11" t="s">
        <v>541</v>
      </c>
      <c r="F1018" s="11">
        <v>198616</v>
      </c>
      <c r="G1018" s="11"/>
      <c r="H1018" s="11"/>
      <c r="I1018" s="11"/>
      <c r="J1018" s="208">
        <v>38785.999999999956</v>
      </c>
      <c r="K1018" s="11"/>
      <c r="M1018" s="11">
        <v>328</v>
      </c>
      <c r="N1018" s="70"/>
      <c r="P1018" s="11"/>
      <c r="Q1018" s="11"/>
      <c r="R1018" s="11"/>
      <c r="S1018" s="11"/>
      <c r="T1018" s="11"/>
      <c r="U1018" s="11"/>
      <c r="V1018" s="11"/>
      <c r="W1018" s="11"/>
      <c r="Y1018" s="11">
        <v>38785.999999999956</v>
      </c>
      <c r="Z1018" s="11">
        <f t="shared" si="52"/>
        <v>53212.62</v>
      </c>
      <c r="AB1018" s="186">
        <f t="shared" si="53"/>
        <v>32227.1</v>
      </c>
      <c r="AC1018" s="186">
        <v>49809.36</v>
      </c>
      <c r="AD1018" s="186"/>
      <c r="AE1018" s="4"/>
      <c r="AF1018" s="4"/>
    </row>
    <row r="1019" spans="1:32">
      <c r="A1019" s="56"/>
      <c r="B1019" s="11"/>
      <c r="C1019" s="11" t="s">
        <v>1368</v>
      </c>
      <c r="D1019" s="11"/>
      <c r="E1019" s="11" t="s">
        <v>400</v>
      </c>
      <c r="F1019" s="11">
        <v>-41</v>
      </c>
      <c r="G1019" s="11"/>
      <c r="H1019" s="11"/>
      <c r="I1019" s="11"/>
      <c r="J1019" s="208">
        <v>5.3900000000000006</v>
      </c>
      <c r="K1019" s="11"/>
      <c r="M1019" s="11">
        <v>2</v>
      </c>
      <c r="N1019" s="70"/>
      <c r="P1019" s="11"/>
      <c r="Q1019" s="11"/>
      <c r="R1019" s="11"/>
      <c r="S1019" s="11"/>
      <c r="T1019" s="11"/>
      <c r="U1019" s="11"/>
      <c r="V1019" s="11"/>
      <c r="W1019" s="11"/>
      <c r="Y1019" s="11">
        <v>5.3900000000000006</v>
      </c>
      <c r="Z1019" s="11">
        <f t="shared" si="52"/>
        <v>7.39</v>
      </c>
      <c r="AB1019" s="186">
        <f t="shared" si="53"/>
        <v>4.4800000000000004</v>
      </c>
      <c r="AC1019" s="186">
        <v>6.92</v>
      </c>
      <c r="AD1019" s="186"/>
      <c r="AE1019" s="4"/>
      <c r="AF1019" s="4"/>
    </row>
    <row r="1020" spans="1:32">
      <c r="A1020" s="56"/>
      <c r="B1020" s="11"/>
      <c r="C1020" s="11" t="s">
        <v>1369</v>
      </c>
      <c r="D1020" s="11"/>
      <c r="E1020" s="11" t="s">
        <v>385</v>
      </c>
      <c r="F1020" s="11">
        <v>3694</v>
      </c>
      <c r="G1020" s="11"/>
      <c r="H1020" s="11"/>
      <c r="I1020" s="11"/>
      <c r="J1020" s="208">
        <v>721.46</v>
      </c>
      <c r="K1020" s="11"/>
      <c r="M1020" s="11">
        <v>4</v>
      </c>
      <c r="N1020" s="70"/>
      <c r="P1020" s="11"/>
      <c r="Q1020" s="11"/>
      <c r="R1020" s="11"/>
      <c r="S1020" s="11"/>
      <c r="T1020" s="11"/>
      <c r="U1020" s="11"/>
      <c r="V1020" s="11"/>
      <c r="W1020" s="11"/>
      <c r="Y1020" s="11">
        <v>721.46</v>
      </c>
      <c r="Z1020" s="11">
        <f t="shared" si="52"/>
        <v>989.81</v>
      </c>
      <c r="AB1020" s="186">
        <f t="shared" si="53"/>
        <v>599.46</v>
      </c>
      <c r="AC1020" s="186">
        <v>926.51</v>
      </c>
      <c r="AD1020" s="186"/>
      <c r="AE1020" s="4"/>
      <c r="AF1020" s="4"/>
    </row>
    <row r="1021" spans="1:32">
      <c r="A1021" s="56"/>
      <c r="B1021" s="11"/>
      <c r="C1021" s="11" t="s">
        <v>1370</v>
      </c>
      <c r="D1021" s="11"/>
      <c r="E1021" s="11" t="s">
        <v>312</v>
      </c>
      <c r="F1021" s="11">
        <v>2616</v>
      </c>
      <c r="G1021" s="11"/>
      <c r="H1021" s="11"/>
      <c r="I1021" s="11"/>
      <c r="J1021" s="208">
        <v>589.26999999999975</v>
      </c>
      <c r="K1021" s="11"/>
      <c r="M1021" s="11">
        <v>14</v>
      </c>
      <c r="N1021" s="70"/>
      <c r="P1021" s="11"/>
      <c r="Q1021" s="11"/>
      <c r="R1021" s="11"/>
      <c r="S1021" s="11"/>
      <c r="T1021" s="11"/>
      <c r="U1021" s="11"/>
      <c r="V1021" s="11"/>
      <c r="W1021" s="11"/>
      <c r="Y1021" s="11">
        <v>589.26999999999975</v>
      </c>
      <c r="Z1021" s="11">
        <f t="shared" si="52"/>
        <v>808.45</v>
      </c>
      <c r="AB1021" s="186">
        <f t="shared" si="53"/>
        <v>489.62</v>
      </c>
      <c r="AC1021" s="186">
        <v>756.75</v>
      </c>
      <c r="AD1021" s="186"/>
      <c r="AE1021" s="4"/>
      <c r="AF1021" s="4"/>
    </row>
    <row r="1022" spans="1:32">
      <c r="A1022" s="56"/>
      <c r="B1022" s="11"/>
      <c r="C1022" s="11" t="s">
        <v>1371</v>
      </c>
      <c r="D1022" s="11"/>
      <c r="E1022" s="11" t="s">
        <v>400</v>
      </c>
      <c r="F1022" s="11">
        <v>849</v>
      </c>
      <c r="G1022" s="11"/>
      <c r="H1022" s="11"/>
      <c r="I1022" s="11"/>
      <c r="J1022" s="208">
        <v>166.32</v>
      </c>
      <c r="K1022" s="11"/>
      <c r="M1022" s="11">
        <v>1</v>
      </c>
      <c r="N1022" s="70"/>
      <c r="P1022" s="11"/>
      <c r="Q1022" s="11"/>
      <c r="R1022" s="11"/>
      <c r="S1022" s="11"/>
      <c r="T1022" s="11"/>
      <c r="U1022" s="11"/>
      <c r="V1022" s="11"/>
      <c r="W1022" s="11"/>
      <c r="Y1022" s="11">
        <v>166.32</v>
      </c>
      <c r="Z1022" s="11">
        <f t="shared" si="52"/>
        <v>228.18</v>
      </c>
      <c r="AB1022" s="186">
        <f t="shared" si="53"/>
        <v>138.19</v>
      </c>
      <c r="AC1022" s="186">
        <v>213.59</v>
      </c>
      <c r="AD1022" s="186"/>
      <c r="AE1022" s="4"/>
      <c r="AF1022" s="4"/>
    </row>
    <row r="1023" spans="1:32">
      <c r="A1023" s="56"/>
      <c r="B1023" s="11"/>
      <c r="C1023" s="11" t="s">
        <v>342</v>
      </c>
      <c r="D1023" s="11"/>
      <c r="E1023" s="11" t="s">
        <v>341</v>
      </c>
      <c r="F1023" s="11">
        <v>749052</v>
      </c>
      <c r="G1023" s="11"/>
      <c r="H1023" s="11"/>
      <c r="I1023" s="11"/>
      <c r="J1023" s="208">
        <v>141002.47000000009</v>
      </c>
      <c r="K1023" s="11"/>
      <c r="M1023" s="11">
        <v>1054</v>
      </c>
      <c r="N1023" s="70"/>
      <c r="P1023" s="11"/>
      <c r="Q1023" s="11"/>
      <c r="R1023" s="11"/>
      <c r="S1023" s="11"/>
      <c r="T1023" s="11"/>
      <c r="U1023" s="11"/>
      <c r="V1023" s="11"/>
      <c r="W1023" s="11"/>
      <c r="Y1023" s="11">
        <v>141002.47000000009</v>
      </c>
      <c r="Z1023" s="11">
        <f t="shared" si="52"/>
        <v>193448.95</v>
      </c>
      <c r="AB1023" s="186">
        <f t="shared" si="53"/>
        <v>117158.29</v>
      </c>
      <c r="AC1023" s="186">
        <v>181076.76</v>
      </c>
      <c r="AD1023" s="186"/>
      <c r="AE1023" s="4"/>
      <c r="AF1023" s="4"/>
    </row>
    <row r="1024" spans="1:32">
      <c r="A1024" s="56"/>
      <c r="B1024" s="11"/>
      <c r="C1024" s="11" t="s">
        <v>342</v>
      </c>
      <c r="D1024" s="11"/>
      <c r="E1024" s="11" t="s">
        <v>346</v>
      </c>
      <c r="F1024" s="11">
        <v>532</v>
      </c>
      <c r="G1024" s="11"/>
      <c r="H1024" s="11"/>
      <c r="I1024" s="11"/>
      <c r="J1024" s="208">
        <v>107.17</v>
      </c>
      <c r="K1024" s="11"/>
      <c r="M1024" s="11">
        <v>1</v>
      </c>
      <c r="N1024" s="70"/>
      <c r="P1024" s="11"/>
      <c r="Q1024" s="11"/>
      <c r="R1024" s="11"/>
      <c r="S1024" s="11"/>
      <c r="T1024" s="11"/>
      <c r="U1024" s="11"/>
      <c r="V1024" s="11"/>
      <c r="W1024" s="11"/>
      <c r="Y1024" s="11">
        <v>107.17</v>
      </c>
      <c r="Z1024" s="11">
        <f t="shared" si="52"/>
        <v>147.03</v>
      </c>
      <c r="AB1024" s="186">
        <f t="shared" si="53"/>
        <v>89.05</v>
      </c>
      <c r="AC1024" s="186">
        <v>137.63</v>
      </c>
      <c r="AD1024" s="186"/>
      <c r="AE1024" s="4"/>
      <c r="AF1024" s="4"/>
    </row>
    <row r="1025" spans="1:32">
      <c r="A1025" s="56"/>
      <c r="B1025" s="11"/>
      <c r="C1025" s="11" t="s">
        <v>342</v>
      </c>
      <c r="D1025" s="11"/>
      <c r="E1025" s="11" t="s">
        <v>348</v>
      </c>
      <c r="F1025" s="11">
        <v>1152</v>
      </c>
      <c r="G1025" s="11"/>
      <c r="H1025" s="11"/>
      <c r="I1025" s="11"/>
      <c r="J1025" s="208">
        <v>221.11</v>
      </c>
      <c r="K1025" s="11"/>
      <c r="M1025" s="11">
        <v>3</v>
      </c>
      <c r="N1025" s="70"/>
      <c r="P1025" s="11"/>
      <c r="Q1025" s="11"/>
      <c r="R1025" s="11"/>
      <c r="S1025" s="11"/>
      <c r="T1025" s="11"/>
      <c r="U1025" s="11"/>
      <c r="V1025" s="11"/>
      <c r="W1025" s="11"/>
      <c r="Y1025" s="11">
        <v>221.11</v>
      </c>
      <c r="Z1025" s="11">
        <f t="shared" si="52"/>
        <v>303.35000000000002</v>
      </c>
      <c r="AB1025" s="186">
        <f t="shared" si="53"/>
        <v>183.72</v>
      </c>
      <c r="AC1025" s="186">
        <v>283.95</v>
      </c>
      <c r="AD1025" s="186"/>
      <c r="AE1025" s="4"/>
      <c r="AF1025" s="4"/>
    </row>
    <row r="1026" spans="1:32">
      <c r="A1026" s="56"/>
      <c r="B1026" s="11"/>
      <c r="C1026" s="11" t="s">
        <v>285</v>
      </c>
      <c r="D1026" s="11"/>
      <c r="E1026" s="11" t="s">
        <v>208</v>
      </c>
      <c r="F1026" s="11">
        <v>879</v>
      </c>
      <c r="G1026" s="11"/>
      <c r="H1026" s="11"/>
      <c r="I1026" s="11"/>
      <c r="J1026" s="208">
        <v>171.59</v>
      </c>
      <c r="K1026" s="11"/>
      <c r="M1026" s="11">
        <v>1</v>
      </c>
      <c r="N1026" s="70"/>
      <c r="P1026" s="11"/>
      <c r="Q1026" s="11"/>
      <c r="R1026" s="11"/>
      <c r="S1026" s="11"/>
      <c r="T1026" s="11"/>
      <c r="U1026" s="11"/>
      <c r="V1026" s="11"/>
      <c r="W1026" s="11"/>
      <c r="Y1026" s="11">
        <v>171.59</v>
      </c>
      <c r="Z1026" s="11">
        <f t="shared" si="52"/>
        <v>235.41</v>
      </c>
      <c r="AB1026" s="186">
        <f t="shared" si="53"/>
        <v>142.57</v>
      </c>
      <c r="AC1026" s="186">
        <v>220.36</v>
      </c>
      <c r="AD1026" s="186"/>
      <c r="AE1026" s="4"/>
      <c r="AF1026" s="4"/>
    </row>
    <row r="1027" spans="1:32">
      <c r="A1027" s="56"/>
      <c r="B1027" s="11"/>
      <c r="C1027" s="11" t="s">
        <v>285</v>
      </c>
      <c r="D1027" s="11"/>
      <c r="E1027" s="11" t="s">
        <v>286</v>
      </c>
      <c r="F1027" s="11">
        <v>705103</v>
      </c>
      <c r="G1027" s="11"/>
      <c r="H1027" s="11"/>
      <c r="I1027" s="11"/>
      <c r="J1027" s="208">
        <v>135578.49999999953</v>
      </c>
      <c r="K1027" s="11"/>
      <c r="M1027" s="11">
        <v>1476</v>
      </c>
      <c r="N1027" s="70"/>
      <c r="P1027" s="11"/>
      <c r="Q1027" s="11"/>
      <c r="R1027" s="11"/>
      <c r="S1027" s="11"/>
      <c r="T1027" s="11"/>
      <c r="U1027" s="11"/>
      <c r="V1027" s="11"/>
      <c r="W1027" s="11"/>
      <c r="Y1027" s="11">
        <v>135578.49999999953</v>
      </c>
      <c r="Z1027" s="11">
        <f t="shared" si="52"/>
        <v>186007.51</v>
      </c>
      <c r="AB1027" s="186">
        <f t="shared" si="53"/>
        <v>112651.54</v>
      </c>
      <c r="AC1027" s="186">
        <v>174111.25</v>
      </c>
      <c r="AD1027" s="186"/>
      <c r="AE1027" s="4"/>
      <c r="AF1027" s="4"/>
    </row>
    <row r="1028" spans="1:32">
      <c r="A1028" s="56"/>
      <c r="B1028" s="11"/>
      <c r="C1028" s="11" t="s">
        <v>1372</v>
      </c>
      <c r="D1028" s="11"/>
      <c r="E1028" s="11" t="s">
        <v>400</v>
      </c>
      <c r="F1028" s="11">
        <v>547</v>
      </c>
      <c r="G1028" s="11"/>
      <c r="H1028" s="11"/>
      <c r="I1028" s="11"/>
      <c r="J1028" s="208">
        <v>208.62</v>
      </c>
      <c r="K1028" s="11"/>
      <c r="M1028" s="11">
        <v>14</v>
      </c>
      <c r="N1028" s="70"/>
      <c r="P1028" s="11"/>
      <c r="Q1028" s="11"/>
      <c r="R1028" s="11"/>
      <c r="S1028" s="11"/>
      <c r="T1028" s="11"/>
      <c r="U1028" s="11"/>
      <c r="V1028" s="11"/>
      <c r="W1028" s="11"/>
      <c r="Y1028" s="11">
        <v>208.62</v>
      </c>
      <c r="Z1028" s="11">
        <f t="shared" si="52"/>
        <v>286.22000000000003</v>
      </c>
      <c r="AB1028" s="186">
        <f t="shared" si="53"/>
        <v>173.34</v>
      </c>
      <c r="AC1028" s="186">
        <v>267.91000000000003</v>
      </c>
      <c r="AD1028" s="186"/>
      <c r="AE1028" s="4"/>
      <c r="AF1028" s="4"/>
    </row>
    <row r="1029" spans="1:32">
      <c r="A1029" s="56"/>
      <c r="B1029" s="11"/>
      <c r="C1029" s="11" t="s">
        <v>260</v>
      </c>
      <c r="D1029" s="11"/>
      <c r="E1029" s="11" t="s">
        <v>261</v>
      </c>
      <c r="F1029" s="11">
        <v>1780589</v>
      </c>
      <c r="G1029" s="11"/>
      <c r="H1029" s="11"/>
      <c r="I1029" s="11"/>
      <c r="J1029" s="208">
        <v>316992.82999999926</v>
      </c>
      <c r="K1029" s="11"/>
      <c r="M1029" s="11">
        <v>2520</v>
      </c>
      <c r="N1029" s="70"/>
      <c r="P1029" s="11"/>
      <c r="Q1029" s="11"/>
      <c r="R1029" s="11"/>
      <c r="S1029" s="11"/>
      <c r="T1029" s="11"/>
      <c r="U1029" s="11"/>
      <c r="V1029" s="11"/>
      <c r="W1029" s="11"/>
      <c r="Y1029" s="11">
        <v>316992.82999999926</v>
      </c>
      <c r="Z1029" s="11">
        <f t="shared" si="52"/>
        <v>434899.7</v>
      </c>
      <c r="AB1029" s="186">
        <f t="shared" si="53"/>
        <v>263387.84999999998</v>
      </c>
      <c r="AC1029" s="186">
        <v>407085.32</v>
      </c>
      <c r="AD1029" s="186"/>
      <c r="AE1029" s="4"/>
      <c r="AF1029" s="4"/>
    </row>
    <row r="1030" spans="1:32">
      <c r="A1030" s="56"/>
      <c r="B1030" s="11"/>
      <c r="C1030" s="11" t="s">
        <v>480</v>
      </c>
      <c r="D1030" s="11"/>
      <c r="E1030" s="11" t="s">
        <v>263</v>
      </c>
      <c r="F1030" s="11">
        <v>490403</v>
      </c>
      <c r="G1030" s="11"/>
      <c r="H1030" s="11"/>
      <c r="I1030" s="11"/>
      <c r="J1030" s="208">
        <v>89094.940000000017</v>
      </c>
      <c r="K1030" s="11"/>
      <c r="M1030" s="11">
        <v>711</v>
      </c>
      <c r="N1030" s="70"/>
      <c r="P1030" s="11"/>
      <c r="Q1030" s="11"/>
      <c r="R1030" s="11"/>
      <c r="S1030" s="11"/>
      <c r="T1030" s="11"/>
      <c r="U1030" s="11"/>
      <c r="V1030" s="11"/>
      <c r="W1030" s="11"/>
      <c r="Y1030" s="11">
        <v>89094.940000000017</v>
      </c>
      <c r="Z1030" s="11">
        <f t="shared" si="52"/>
        <v>122234.19</v>
      </c>
      <c r="AB1030" s="186">
        <f t="shared" si="53"/>
        <v>74028.570000000007</v>
      </c>
      <c r="AC1030" s="186">
        <v>114416.6</v>
      </c>
      <c r="AD1030" s="186"/>
      <c r="AE1030" s="4"/>
      <c r="AF1030" s="4"/>
    </row>
    <row r="1031" spans="1:32">
      <c r="A1031" s="56"/>
      <c r="B1031" s="11"/>
      <c r="C1031" s="11" t="s">
        <v>480</v>
      </c>
      <c r="D1031" s="11"/>
      <c r="E1031" s="11" t="s">
        <v>284</v>
      </c>
      <c r="F1031" s="11">
        <v>107</v>
      </c>
      <c r="G1031" s="11"/>
      <c r="H1031" s="11"/>
      <c r="I1031" s="11"/>
      <c r="J1031" s="208">
        <v>25.58</v>
      </c>
      <c r="K1031" s="11"/>
      <c r="M1031" s="11">
        <v>1</v>
      </c>
      <c r="N1031" s="70"/>
      <c r="P1031" s="11"/>
      <c r="Q1031" s="11"/>
      <c r="R1031" s="11"/>
      <c r="S1031" s="11"/>
      <c r="T1031" s="11"/>
      <c r="U1031" s="11"/>
      <c r="V1031" s="11"/>
      <c r="W1031" s="11"/>
      <c r="Y1031" s="11">
        <v>25.58</v>
      </c>
      <c r="Z1031" s="11">
        <f t="shared" si="52"/>
        <v>35.090000000000003</v>
      </c>
      <c r="AB1031" s="186">
        <f t="shared" si="53"/>
        <v>21.25</v>
      </c>
      <c r="AC1031" s="186">
        <v>32.85</v>
      </c>
      <c r="AD1031" s="186"/>
      <c r="AE1031" s="4"/>
      <c r="AF1031" s="4"/>
    </row>
    <row r="1032" spans="1:32">
      <c r="A1032" s="56"/>
      <c r="B1032" s="11"/>
      <c r="C1032" s="11" t="s">
        <v>1373</v>
      </c>
      <c r="D1032" s="11"/>
      <c r="E1032" s="11" t="s">
        <v>212</v>
      </c>
      <c r="F1032" s="11">
        <v>2109</v>
      </c>
      <c r="G1032" s="11"/>
      <c r="H1032" s="11"/>
      <c r="I1032" s="11"/>
      <c r="J1032" s="208">
        <v>373.19</v>
      </c>
      <c r="K1032" s="11"/>
      <c r="M1032" s="11">
        <v>4</v>
      </c>
      <c r="N1032" s="70"/>
      <c r="P1032" s="11"/>
      <c r="Q1032" s="11"/>
      <c r="R1032" s="11"/>
      <c r="S1032" s="11"/>
      <c r="T1032" s="11"/>
      <c r="U1032" s="11"/>
      <c r="V1032" s="11"/>
      <c r="W1032" s="11"/>
      <c r="Y1032" s="11">
        <v>373.19</v>
      </c>
      <c r="Z1032" s="11">
        <f t="shared" si="52"/>
        <v>512</v>
      </c>
      <c r="AB1032" s="186">
        <f t="shared" si="53"/>
        <v>310.08</v>
      </c>
      <c r="AC1032" s="186">
        <v>479.25</v>
      </c>
      <c r="AD1032" s="186"/>
      <c r="AE1032" s="4"/>
      <c r="AF1032" s="4"/>
    </row>
    <row r="1033" spans="1:32">
      <c r="A1033" s="56"/>
      <c r="B1033" s="11"/>
      <c r="C1033" s="11" t="s">
        <v>267</v>
      </c>
      <c r="D1033" s="11"/>
      <c r="E1033" s="11" t="s">
        <v>265</v>
      </c>
      <c r="F1033" s="11">
        <v>1918754</v>
      </c>
      <c r="G1033" s="11"/>
      <c r="H1033" s="11"/>
      <c r="I1033" s="11"/>
      <c r="J1033" s="208">
        <v>338661.59999999939</v>
      </c>
      <c r="K1033" s="11"/>
      <c r="M1033" s="11">
        <v>2597</v>
      </c>
      <c r="N1033" s="70"/>
      <c r="P1033" s="11"/>
      <c r="Q1033" s="11"/>
      <c r="R1033" s="11"/>
      <c r="S1033" s="11"/>
      <c r="T1033" s="11"/>
      <c r="U1033" s="11"/>
      <c r="V1033" s="11"/>
      <c r="W1033" s="11"/>
      <c r="Y1033" s="11">
        <v>338661.59999999939</v>
      </c>
      <c r="Z1033" s="11">
        <f t="shared" si="52"/>
        <v>464628.26</v>
      </c>
      <c r="AB1033" s="186">
        <f t="shared" si="53"/>
        <v>281392.33</v>
      </c>
      <c r="AC1033" s="186">
        <v>434912.57</v>
      </c>
      <c r="AD1033" s="186"/>
      <c r="AE1033" s="4"/>
      <c r="AF1033" s="4"/>
    </row>
    <row r="1034" spans="1:32">
      <c r="A1034" s="56"/>
      <c r="B1034" s="11"/>
      <c r="C1034" s="11" t="s">
        <v>268</v>
      </c>
      <c r="D1034" s="11"/>
      <c r="E1034" s="11" t="s">
        <v>269</v>
      </c>
      <c r="F1034" s="11">
        <v>3563315</v>
      </c>
      <c r="G1034" s="11"/>
      <c r="H1034" s="11"/>
      <c r="I1034" s="11"/>
      <c r="J1034" s="208">
        <v>654295.28999999934</v>
      </c>
      <c r="K1034" s="11"/>
      <c r="M1034" s="11">
        <v>5624</v>
      </c>
      <c r="N1034" s="70"/>
      <c r="P1034" s="11"/>
      <c r="Q1034" s="11"/>
      <c r="R1034" s="11"/>
      <c r="S1034" s="11"/>
      <c r="T1034" s="11"/>
      <c r="U1034" s="11"/>
      <c r="V1034" s="11"/>
      <c r="W1034" s="11"/>
      <c r="Y1034" s="11">
        <v>654295.28999999934</v>
      </c>
      <c r="Z1034" s="11">
        <f t="shared" si="52"/>
        <v>897663.28</v>
      </c>
      <c r="AB1034" s="186">
        <f t="shared" si="53"/>
        <v>543650.87</v>
      </c>
      <c r="AC1034" s="186">
        <v>840252.46</v>
      </c>
      <c r="AD1034" s="186"/>
      <c r="AE1034" s="4"/>
      <c r="AF1034" s="4"/>
    </row>
    <row r="1035" spans="1:32">
      <c r="A1035" s="56"/>
      <c r="B1035" s="11"/>
      <c r="C1035" s="11" t="s">
        <v>1288</v>
      </c>
      <c r="D1035" s="11"/>
      <c r="E1035" s="11" t="s">
        <v>237</v>
      </c>
      <c r="F1035" s="11">
        <v>3095</v>
      </c>
      <c r="G1035" s="11"/>
      <c r="H1035" s="11"/>
      <c r="I1035" s="11"/>
      <c r="J1035" s="208">
        <v>619.24</v>
      </c>
      <c r="K1035" s="11"/>
      <c r="M1035" s="11">
        <v>6</v>
      </c>
      <c r="N1035" s="70"/>
      <c r="P1035" s="11"/>
      <c r="Q1035" s="11"/>
      <c r="R1035" s="11"/>
      <c r="S1035" s="11"/>
      <c r="T1035" s="11"/>
      <c r="U1035" s="11"/>
      <c r="V1035" s="11"/>
      <c r="W1035" s="11"/>
      <c r="Y1035" s="11">
        <v>619.24</v>
      </c>
      <c r="Z1035" s="11">
        <f t="shared" si="52"/>
        <v>849.57</v>
      </c>
      <c r="AB1035" s="186">
        <f t="shared" si="53"/>
        <v>514.52</v>
      </c>
      <c r="AC1035" s="186">
        <v>795.23</v>
      </c>
      <c r="AD1035" s="186"/>
      <c r="AE1035" s="4"/>
      <c r="AF1035" s="4"/>
    </row>
    <row r="1036" spans="1:32">
      <c r="A1036" s="56"/>
      <c r="B1036" s="11"/>
      <c r="C1036" s="11" t="s">
        <v>1374</v>
      </c>
      <c r="D1036" s="11"/>
      <c r="E1036" s="11" t="s">
        <v>275</v>
      </c>
      <c r="F1036" s="11">
        <v>691</v>
      </c>
      <c r="G1036" s="11"/>
      <c r="H1036" s="11"/>
      <c r="I1036" s="11"/>
      <c r="J1036" s="208">
        <v>135.93</v>
      </c>
      <c r="K1036" s="11"/>
      <c r="M1036" s="11">
        <v>1</v>
      </c>
      <c r="N1036" s="70"/>
      <c r="P1036" s="11"/>
      <c r="Q1036" s="11"/>
      <c r="R1036" s="11"/>
      <c r="S1036" s="11"/>
      <c r="T1036" s="11"/>
      <c r="U1036" s="11"/>
      <c r="V1036" s="11"/>
      <c r="W1036" s="11"/>
      <c r="Y1036" s="11">
        <v>135.93</v>
      </c>
      <c r="Z1036" s="11">
        <f t="shared" si="52"/>
        <v>186.49</v>
      </c>
      <c r="AB1036" s="186">
        <f t="shared" si="53"/>
        <v>112.94</v>
      </c>
      <c r="AC1036" s="186">
        <v>174.56</v>
      </c>
      <c r="AD1036" s="186"/>
      <c r="AE1036" s="4"/>
      <c r="AF1036" s="4"/>
    </row>
    <row r="1037" spans="1:32">
      <c r="A1037" s="56"/>
      <c r="B1037" s="11"/>
      <c r="C1037" s="11" t="s">
        <v>381</v>
      </c>
      <c r="D1037" s="11"/>
      <c r="E1037" s="11" t="s">
        <v>552</v>
      </c>
      <c r="F1037" s="11">
        <v>549</v>
      </c>
      <c r="G1037" s="11"/>
      <c r="H1037" s="11"/>
      <c r="I1037" s="11"/>
      <c r="J1037" s="208">
        <v>109.4</v>
      </c>
      <c r="K1037" s="11"/>
      <c r="M1037" s="11">
        <v>1</v>
      </c>
      <c r="N1037" s="70"/>
      <c r="P1037" s="11"/>
      <c r="Q1037" s="11"/>
      <c r="R1037" s="11"/>
      <c r="S1037" s="11"/>
      <c r="T1037" s="11"/>
      <c r="U1037" s="11"/>
      <c r="V1037" s="11"/>
      <c r="W1037" s="11"/>
      <c r="Y1037" s="11">
        <v>109.4</v>
      </c>
      <c r="Z1037" s="11">
        <f t="shared" si="52"/>
        <v>150.09</v>
      </c>
      <c r="AB1037" s="186">
        <f t="shared" si="53"/>
        <v>90.9</v>
      </c>
      <c r="AC1037" s="186">
        <v>140.49</v>
      </c>
      <c r="AD1037" s="186"/>
      <c r="AE1037" s="4"/>
      <c r="AF1037" s="4"/>
    </row>
    <row r="1038" spans="1:32">
      <c r="A1038" s="56"/>
      <c r="B1038" s="11"/>
      <c r="C1038" s="11" t="s">
        <v>381</v>
      </c>
      <c r="D1038" s="11"/>
      <c r="E1038" s="11" t="s">
        <v>379</v>
      </c>
      <c r="F1038" s="11">
        <v>615381</v>
      </c>
      <c r="G1038" s="11"/>
      <c r="H1038" s="11"/>
      <c r="I1038" s="11"/>
      <c r="J1038" s="208">
        <v>114942.28000000007</v>
      </c>
      <c r="K1038" s="11"/>
      <c r="M1038" s="11">
        <v>698</v>
      </c>
      <c r="N1038" s="70"/>
      <c r="P1038" s="11"/>
      <c r="Q1038" s="11"/>
      <c r="R1038" s="11"/>
      <c r="S1038" s="11"/>
      <c r="T1038" s="11"/>
      <c r="U1038" s="11"/>
      <c r="V1038" s="11"/>
      <c r="W1038" s="11"/>
      <c r="Y1038" s="11">
        <v>114942.28000000007</v>
      </c>
      <c r="Z1038" s="11">
        <f t="shared" si="52"/>
        <v>157695.56</v>
      </c>
      <c r="AB1038" s="186">
        <f t="shared" si="53"/>
        <v>95505</v>
      </c>
      <c r="AC1038" s="186">
        <v>147610.01</v>
      </c>
      <c r="AD1038" s="186"/>
      <c r="AE1038" s="4"/>
      <c r="AF1038" s="4"/>
    </row>
    <row r="1039" spans="1:32">
      <c r="A1039" s="56"/>
      <c r="B1039" s="11"/>
      <c r="C1039" s="11" t="s">
        <v>1375</v>
      </c>
      <c r="D1039" s="11"/>
      <c r="E1039" s="11" t="s">
        <v>323</v>
      </c>
      <c r="F1039" s="11">
        <v>3442</v>
      </c>
      <c r="G1039" s="11"/>
      <c r="H1039" s="11"/>
      <c r="I1039" s="11"/>
      <c r="J1039" s="208">
        <v>660.23</v>
      </c>
      <c r="K1039" s="11"/>
      <c r="M1039" s="11">
        <v>2</v>
      </c>
      <c r="N1039" s="70"/>
      <c r="P1039" s="11"/>
      <c r="Q1039" s="11"/>
      <c r="R1039" s="11"/>
      <c r="S1039" s="11"/>
      <c r="T1039" s="11"/>
      <c r="U1039" s="11"/>
      <c r="V1039" s="11"/>
      <c r="W1039" s="11"/>
      <c r="Y1039" s="11">
        <v>660.23</v>
      </c>
      <c r="Z1039" s="11">
        <f t="shared" si="52"/>
        <v>905.81</v>
      </c>
      <c r="AB1039" s="186">
        <f t="shared" si="53"/>
        <v>548.58000000000004</v>
      </c>
      <c r="AC1039" s="186">
        <v>847.87</v>
      </c>
      <c r="AD1039" s="186"/>
      <c r="AE1039" s="4"/>
      <c r="AF1039" s="4"/>
    </row>
    <row r="1040" spans="1:32">
      <c r="A1040" s="56"/>
      <c r="B1040" s="11"/>
      <c r="C1040" s="11" t="s">
        <v>510</v>
      </c>
      <c r="D1040" s="11"/>
      <c r="E1040" s="11" t="s">
        <v>265</v>
      </c>
      <c r="F1040" s="11">
        <v>1841</v>
      </c>
      <c r="G1040" s="11"/>
      <c r="H1040" s="11"/>
      <c r="I1040" s="11"/>
      <c r="J1040" s="208">
        <v>358.89</v>
      </c>
      <c r="K1040" s="11"/>
      <c r="M1040" s="11">
        <v>2</v>
      </c>
      <c r="N1040" s="70"/>
      <c r="P1040" s="11"/>
      <c r="Q1040" s="11"/>
      <c r="R1040" s="11"/>
      <c r="S1040" s="11"/>
      <c r="T1040" s="11"/>
      <c r="U1040" s="11"/>
      <c r="V1040" s="11"/>
      <c r="W1040" s="11"/>
      <c r="Y1040" s="11">
        <v>358.89</v>
      </c>
      <c r="Z1040" s="11">
        <f t="shared" si="52"/>
        <v>492.38</v>
      </c>
      <c r="AB1040" s="186">
        <f t="shared" si="53"/>
        <v>298.2</v>
      </c>
      <c r="AC1040" s="186">
        <v>460.89</v>
      </c>
      <c r="AD1040" s="186"/>
      <c r="AE1040" s="4"/>
      <c r="AF1040" s="4"/>
    </row>
    <row r="1041" spans="1:32">
      <c r="A1041" s="56"/>
      <c r="B1041" s="11"/>
      <c r="C1041" s="11" t="s">
        <v>510</v>
      </c>
      <c r="D1041" s="11"/>
      <c r="E1041" s="11" t="s">
        <v>308</v>
      </c>
      <c r="F1041" s="11">
        <v>141951</v>
      </c>
      <c r="G1041" s="11"/>
      <c r="H1041" s="11"/>
      <c r="I1041" s="11"/>
      <c r="J1041" s="208">
        <v>26265.489999999991</v>
      </c>
      <c r="K1041" s="11"/>
      <c r="M1041" s="11">
        <v>255</v>
      </c>
      <c r="N1041" s="70"/>
      <c r="P1041" s="11"/>
      <c r="Q1041" s="11"/>
      <c r="R1041" s="11"/>
      <c r="S1041" s="11"/>
      <c r="T1041" s="11"/>
      <c r="U1041" s="11"/>
      <c r="V1041" s="11"/>
      <c r="W1041" s="11"/>
      <c r="Y1041" s="11">
        <v>26265.489999999991</v>
      </c>
      <c r="Z1041" s="11">
        <f t="shared" si="52"/>
        <v>36035.050000000003</v>
      </c>
      <c r="AB1041" s="186">
        <f t="shared" si="53"/>
        <v>21823.87</v>
      </c>
      <c r="AC1041" s="186">
        <v>33730.400000000001</v>
      </c>
      <c r="AD1041" s="186"/>
      <c r="AE1041" s="4"/>
      <c r="AF1041" s="4"/>
    </row>
    <row r="1042" spans="1:32">
      <c r="A1042" s="56"/>
      <c r="B1042" s="11"/>
      <c r="C1042" s="11" t="s">
        <v>225</v>
      </c>
      <c r="D1042" s="11"/>
      <c r="E1042" s="11" t="s">
        <v>222</v>
      </c>
      <c r="F1042" s="11">
        <v>2179206</v>
      </c>
      <c r="G1042" s="11"/>
      <c r="H1042" s="11"/>
      <c r="I1042" s="11"/>
      <c r="J1042" s="208">
        <v>409201.91000000032</v>
      </c>
      <c r="K1042" s="11"/>
      <c r="M1042" s="11">
        <v>4255</v>
      </c>
      <c r="N1042" s="70"/>
      <c r="P1042" s="11"/>
      <c r="Q1042" s="11"/>
      <c r="R1042" s="11"/>
      <c r="S1042" s="11"/>
      <c r="T1042" s="11"/>
      <c r="U1042" s="11"/>
      <c r="V1042" s="11"/>
      <c r="W1042" s="11"/>
      <c r="Y1042" s="11">
        <v>409201.91000000032</v>
      </c>
      <c r="Z1042" s="11">
        <f t="shared" si="52"/>
        <v>561406.34</v>
      </c>
      <c r="AB1042" s="186">
        <f t="shared" si="53"/>
        <v>340003.94</v>
      </c>
      <c r="AC1042" s="186">
        <v>525501.13</v>
      </c>
      <c r="AD1042" s="186"/>
      <c r="AE1042" s="4"/>
      <c r="AF1042" s="4"/>
    </row>
    <row r="1043" spans="1:32">
      <c r="A1043" s="56"/>
      <c r="B1043" s="11"/>
      <c r="C1043" s="11" t="s">
        <v>225</v>
      </c>
      <c r="D1043" s="11"/>
      <c r="E1043" s="11" t="s">
        <v>1376</v>
      </c>
      <c r="F1043" s="11">
        <v>182</v>
      </c>
      <c r="G1043" s="11"/>
      <c r="H1043" s="11"/>
      <c r="I1043" s="11"/>
      <c r="J1043" s="208">
        <v>40.92</v>
      </c>
      <c r="K1043" s="11"/>
      <c r="M1043" s="11">
        <v>1</v>
      </c>
      <c r="N1043" s="70"/>
      <c r="P1043" s="11"/>
      <c r="Q1043" s="11"/>
      <c r="R1043" s="11"/>
      <c r="S1043" s="11"/>
      <c r="T1043" s="11"/>
      <c r="U1043" s="11"/>
      <c r="V1043" s="11"/>
      <c r="W1043" s="11"/>
      <c r="Y1043" s="11">
        <v>40.92</v>
      </c>
      <c r="Z1043" s="11">
        <f t="shared" si="52"/>
        <v>56.14</v>
      </c>
      <c r="AB1043" s="186">
        <f t="shared" si="53"/>
        <v>34</v>
      </c>
      <c r="AC1043" s="186">
        <v>52.55</v>
      </c>
      <c r="AD1043" s="186"/>
      <c r="AE1043" s="4"/>
      <c r="AF1043" s="4"/>
    </row>
    <row r="1044" spans="1:32">
      <c r="A1044" s="56"/>
      <c r="B1044" s="11"/>
      <c r="C1044" s="11" t="s">
        <v>1282</v>
      </c>
      <c r="D1044" s="11"/>
      <c r="E1044" s="11" t="s">
        <v>222</v>
      </c>
      <c r="F1044" s="11">
        <v>12543</v>
      </c>
      <c r="G1044" s="11"/>
      <c r="H1044" s="11"/>
      <c r="I1044" s="11"/>
      <c r="J1044" s="208">
        <v>2235.5</v>
      </c>
      <c r="K1044" s="11"/>
      <c r="M1044" s="11">
        <v>9</v>
      </c>
      <c r="N1044" s="70"/>
      <c r="P1044" s="11"/>
      <c r="Q1044" s="11"/>
      <c r="R1044" s="11"/>
      <c r="S1044" s="11"/>
      <c r="T1044" s="11"/>
      <c r="U1044" s="11"/>
      <c r="V1044" s="11"/>
      <c r="W1044" s="11"/>
      <c r="Y1044" s="11">
        <v>2235.5</v>
      </c>
      <c r="Z1044" s="11">
        <f t="shared" si="52"/>
        <v>3067</v>
      </c>
      <c r="AB1044" s="186">
        <f t="shared" si="53"/>
        <v>1857.47</v>
      </c>
      <c r="AC1044" s="186">
        <v>2870.85</v>
      </c>
      <c r="AD1044" s="186"/>
      <c r="AE1044" s="4"/>
      <c r="AF1044" s="4"/>
    </row>
    <row r="1045" spans="1:32">
      <c r="A1045" s="56"/>
      <c r="B1045" s="11"/>
      <c r="C1045" s="11" t="s">
        <v>511</v>
      </c>
      <c r="D1045" s="11"/>
      <c r="E1045" s="11" t="s">
        <v>312</v>
      </c>
      <c r="F1045" s="11">
        <v>186041</v>
      </c>
      <c r="G1045" s="11"/>
      <c r="H1045" s="11"/>
      <c r="I1045" s="11"/>
      <c r="J1045" s="208">
        <v>35178.390000000029</v>
      </c>
      <c r="K1045" s="11"/>
      <c r="M1045" s="11">
        <v>362</v>
      </c>
      <c r="N1045" s="70"/>
      <c r="P1045" s="11"/>
      <c r="Q1045" s="11"/>
      <c r="R1045" s="11"/>
      <c r="S1045" s="11"/>
      <c r="T1045" s="11"/>
      <c r="U1045" s="11"/>
      <c r="V1045" s="11"/>
      <c r="W1045" s="11"/>
      <c r="Y1045" s="11">
        <v>35178.390000000029</v>
      </c>
      <c r="Z1045" s="11">
        <f t="shared" si="52"/>
        <v>48263.15</v>
      </c>
      <c r="AB1045" s="186">
        <f t="shared" si="53"/>
        <v>29229.56</v>
      </c>
      <c r="AC1045" s="186">
        <v>45176.44</v>
      </c>
      <c r="AD1045" s="186"/>
      <c r="AE1045" s="4"/>
      <c r="AF1045" s="4"/>
    </row>
    <row r="1046" spans="1:32">
      <c r="A1046" s="56"/>
      <c r="B1046" s="11"/>
      <c r="C1046" s="11" t="s">
        <v>1212</v>
      </c>
      <c r="D1046" s="11"/>
      <c r="E1046" s="11" t="s">
        <v>301</v>
      </c>
      <c r="F1046" s="11">
        <v>21322</v>
      </c>
      <c r="G1046" s="11"/>
      <c r="H1046" s="11"/>
      <c r="I1046" s="11"/>
      <c r="J1046" s="208">
        <v>4064.8199999999993</v>
      </c>
      <c r="K1046" s="11"/>
      <c r="M1046" s="11">
        <v>44</v>
      </c>
      <c r="N1046" s="70"/>
      <c r="P1046" s="11"/>
      <c r="Q1046" s="11"/>
      <c r="R1046" s="11"/>
      <c r="S1046" s="11"/>
      <c r="T1046" s="11"/>
      <c r="U1046" s="11"/>
      <c r="V1046" s="11"/>
      <c r="W1046" s="11"/>
      <c r="Y1046" s="11">
        <v>4064.8199999999993</v>
      </c>
      <c r="Z1046" s="11">
        <f t="shared" si="52"/>
        <v>5576.75</v>
      </c>
      <c r="AB1046" s="186">
        <f t="shared" si="53"/>
        <v>3377.44</v>
      </c>
      <c r="AC1046" s="186">
        <v>5220.08</v>
      </c>
      <c r="AD1046" s="186"/>
      <c r="AE1046" s="4"/>
      <c r="AF1046" s="4"/>
    </row>
    <row r="1047" spans="1:32">
      <c r="A1047" s="56"/>
      <c r="B1047" s="11"/>
      <c r="C1047" s="11" t="s">
        <v>270</v>
      </c>
      <c r="D1047" s="11"/>
      <c r="E1047" s="11" t="s">
        <v>271</v>
      </c>
      <c r="F1047" s="11">
        <v>2000134</v>
      </c>
      <c r="G1047" s="11"/>
      <c r="H1047" s="11"/>
      <c r="I1047" s="11"/>
      <c r="J1047" s="208">
        <v>370876.83999999939</v>
      </c>
      <c r="K1047" s="11"/>
      <c r="M1047" s="11">
        <v>3860</v>
      </c>
      <c r="N1047" s="70"/>
      <c r="P1047" s="11"/>
      <c r="Q1047" s="11"/>
      <c r="R1047" s="11"/>
      <c r="S1047" s="11"/>
      <c r="T1047" s="11"/>
      <c r="U1047" s="11"/>
      <c r="V1047" s="11"/>
      <c r="W1047" s="11"/>
      <c r="Y1047" s="11">
        <v>370876.83999999939</v>
      </c>
      <c r="Z1047" s="11">
        <f t="shared" si="52"/>
        <v>508826.1</v>
      </c>
      <c r="AB1047" s="186">
        <f t="shared" si="53"/>
        <v>308159.82</v>
      </c>
      <c r="AC1047" s="186">
        <v>476283.7</v>
      </c>
      <c r="AD1047" s="186"/>
      <c r="AE1047" s="4"/>
      <c r="AF1047" s="4"/>
    </row>
    <row r="1048" spans="1:32">
      <c r="A1048" s="56"/>
      <c r="B1048" s="11"/>
      <c r="C1048" s="11" t="s">
        <v>640</v>
      </c>
      <c r="D1048" s="11"/>
      <c r="E1048" s="11" t="s">
        <v>385</v>
      </c>
      <c r="F1048" s="11">
        <v>7297</v>
      </c>
      <c r="G1048" s="11"/>
      <c r="H1048" s="11"/>
      <c r="I1048" s="11"/>
      <c r="J1048" s="208">
        <v>1422.5099999999998</v>
      </c>
      <c r="K1048" s="11"/>
      <c r="M1048" s="11">
        <v>8</v>
      </c>
      <c r="N1048" s="70"/>
      <c r="P1048" s="11"/>
      <c r="Q1048" s="11"/>
      <c r="R1048" s="11"/>
      <c r="S1048" s="11"/>
      <c r="T1048" s="11"/>
      <c r="U1048" s="11"/>
      <c r="V1048" s="11"/>
      <c r="W1048" s="11"/>
      <c r="Y1048" s="11">
        <v>1422.5099999999998</v>
      </c>
      <c r="Z1048" s="11">
        <f t="shared" si="52"/>
        <v>1951.62</v>
      </c>
      <c r="AB1048" s="186">
        <f t="shared" si="53"/>
        <v>1181.96</v>
      </c>
      <c r="AC1048" s="186">
        <v>1826.8</v>
      </c>
      <c r="AD1048" s="186"/>
      <c r="AE1048" s="4"/>
      <c r="AF1048" s="4"/>
    </row>
    <row r="1049" spans="1:32">
      <c r="A1049" s="56"/>
      <c r="B1049" s="11"/>
      <c r="C1049" s="11" t="s">
        <v>640</v>
      </c>
      <c r="D1049" s="11"/>
      <c r="E1049" s="11" t="s">
        <v>400</v>
      </c>
      <c r="F1049" s="11">
        <v>72461</v>
      </c>
      <c r="G1049" s="11"/>
      <c r="H1049" s="11"/>
      <c r="I1049" s="11"/>
      <c r="J1049" s="208">
        <v>13167.2</v>
      </c>
      <c r="K1049" s="11"/>
      <c r="M1049" s="11">
        <v>106</v>
      </c>
      <c r="N1049" s="70"/>
      <c r="P1049" s="11"/>
      <c r="Q1049" s="11"/>
      <c r="R1049" s="11"/>
      <c r="S1049" s="11"/>
      <c r="T1049" s="11"/>
      <c r="U1049" s="11"/>
      <c r="V1049" s="11"/>
      <c r="W1049" s="11"/>
      <c r="Y1049" s="11">
        <v>13167.2</v>
      </c>
      <c r="Z1049" s="11">
        <f t="shared" si="52"/>
        <v>18064.8</v>
      </c>
      <c r="AB1049" s="186">
        <f t="shared" si="53"/>
        <v>10940.56</v>
      </c>
      <c r="AC1049" s="186">
        <v>16909.45</v>
      </c>
      <c r="AD1049" s="186"/>
      <c r="AE1049" s="4"/>
      <c r="AF1049" s="4"/>
    </row>
    <row r="1050" spans="1:32">
      <c r="A1050" s="56"/>
      <c r="B1050" s="11"/>
      <c r="C1050" s="11" t="s">
        <v>640</v>
      </c>
      <c r="D1050" s="11"/>
      <c r="E1050" s="11" t="s">
        <v>431</v>
      </c>
      <c r="F1050" s="11">
        <v>1299</v>
      </c>
      <c r="G1050" s="11"/>
      <c r="H1050" s="11"/>
      <c r="I1050" s="11"/>
      <c r="J1050" s="208">
        <v>261.26</v>
      </c>
      <c r="K1050" s="11"/>
      <c r="M1050" s="11">
        <v>3</v>
      </c>
      <c r="N1050" s="70"/>
      <c r="P1050" s="11"/>
      <c r="Q1050" s="11"/>
      <c r="R1050" s="11"/>
      <c r="S1050" s="11"/>
      <c r="T1050" s="11"/>
      <c r="U1050" s="11"/>
      <c r="V1050" s="11"/>
      <c r="W1050" s="11"/>
      <c r="Y1050" s="11">
        <v>261.26</v>
      </c>
      <c r="Z1050" s="11">
        <f t="shared" si="52"/>
        <v>358.44</v>
      </c>
      <c r="AB1050" s="186">
        <f t="shared" si="53"/>
        <v>217.08</v>
      </c>
      <c r="AC1050" s="186">
        <v>335.51</v>
      </c>
      <c r="AD1050" s="186"/>
      <c r="AE1050" s="4"/>
      <c r="AF1050" s="4"/>
    </row>
    <row r="1051" spans="1:32">
      <c r="A1051" s="56"/>
      <c r="B1051" s="11"/>
      <c r="C1051" s="11" t="s">
        <v>640</v>
      </c>
      <c r="D1051" s="11"/>
      <c r="E1051" s="11" t="s">
        <v>433</v>
      </c>
      <c r="F1051" s="11">
        <v>1124</v>
      </c>
      <c r="G1051" s="11"/>
      <c r="H1051" s="11"/>
      <c r="I1051" s="11"/>
      <c r="J1051" s="208">
        <v>218.04</v>
      </c>
      <c r="K1051" s="11"/>
      <c r="M1051" s="11">
        <v>1</v>
      </c>
      <c r="N1051" s="70"/>
      <c r="P1051" s="11"/>
      <c r="Q1051" s="11"/>
      <c r="R1051" s="11"/>
      <c r="S1051" s="11"/>
      <c r="T1051" s="11"/>
      <c r="U1051" s="11"/>
      <c r="V1051" s="11"/>
      <c r="W1051" s="11"/>
      <c r="Y1051" s="11">
        <v>218.04</v>
      </c>
      <c r="Z1051" s="11">
        <f t="shared" si="52"/>
        <v>299.14</v>
      </c>
      <c r="AB1051" s="186">
        <f t="shared" si="53"/>
        <v>181.17</v>
      </c>
      <c r="AC1051" s="186">
        <v>280.01</v>
      </c>
      <c r="AD1051" s="186"/>
      <c r="AE1051" s="4"/>
      <c r="AF1051" s="4"/>
    </row>
    <row r="1052" spans="1:32">
      <c r="A1052" s="56"/>
      <c r="B1052" s="11"/>
      <c r="C1052" s="11" t="s">
        <v>583</v>
      </c>
      <c r="D1052" s="11"/>
      <c r="E1052" s="11" t="s">
        <v>408</v>
      </c>
      <c r="F1052" s="11">
        <v>33629</v>
      </c>
      <c r="G1052" s="11"/>
      <c r="H1052" s="11"/>
      <c r="I1052" s="11"/>
      <c r="J1052" s="208">
        <v>6521.4100000000017</v>
      </c>
      <c r="K1052" s="11"/>
      <c r="M1052" s="11">
        <v>36</v>
      </c>
      <c r="N1052" s="70"/>
      <c r="P1052" s="11"/>
      <c r="Q1052" s="11"/>
      <c r="R1052" s="11"/>
      <c r="S1052" s="11"/>
      <c r="T1052" s="11"/>
      <c r="U1052" s="11"/>
      <c r="V1052" s="11"/>
      <c r="W1052" s="11"/>
      <c r="Y1052" s="11">
        <v>6521.4100000000017</v>
      </c>
      <c r="Z1052" s="11">
        <f t="shared" si="52"/>
        <v>8947.08</v>
      </c>
      <c r="AB1052" s="186">
        <f t="shared" si="53"/>
        <v>5418.61</v>
      </c>
      <c r="AC1052" s="186">
        <v>8374.86</v>
      </c>
      <c r="AD1052" s="186"/>
      <c r="AE1052" s="4"/>
      <c r="AF1052" s="4"/>
    </row>
    <row r="1053" spans="1:32">
      <c r="A1053" s="56"/>
      <c r="B1053" s="11"/>
      <c r="C1053" s="11" t="s">
        <v>351</v>
      </c>
      <c r="D1053" s="11"/>
      <c r="E1053" s="11" t="s">
        <v>350</v>
      </c>
      <c r="F1053" s="11">
        <v>4029278</v>
      </c>
      <c r="G1053" s="11"/>
      <c r="H1053" s="11"/>
      <c r="I1053" s="11"/>
      <c r="J1053" s="208">
        <v>730385.40000000317</v>
      </c>
      <c r="K1053" s="11"/>
      <c r="M1053" s="11">
        <v>6777</v>
      </c>
      <c r="N1053" s="70"/>
      <c r="P1053" s="11"/>
      <c r="Q1053" s="11"/>
      <c r="R1053" s="11"/>
      <c r="S1053" s="11"/>
      <c r="T1053" s="11"/>
      <c r="U1053" s="11"/>
      <c r="V1053" s="11"/>
      <c r="W1053" s="11"/>
      <c r="Y1053" s="11">
        <v>730385.40000000317</v>
      </c>
      <c r="Z1053" s="11">
        <f t="shared" si="52"/>
        <v>1002055.43</v>
      </c>
      <c r="AB1053" s="186">
        <f t="shared" si="53"/>
        <v>606873.79</v>
      </c>
      <c r="AC1053" s="186">
        <v>937968.13</v>
      </c>
      <c r="AD1053" s="186"/>
      <c r="AE1053" s="4"/>
      <c r="AF1053" s="4"/>
    </row>
    <row r="1054" spans="1:32">
      <c r="A1054" s="56"/>
      <c r="B1054" s="11"/>
      <c r="C1054" s="11" t="s">
        <v>581</v>
      </c>
      <c r="D1054" s="11"/>
      <c r="E1054" s="11" t="s">
        <v>400</v>
      </c>
      <c r="F1054" s="11">
        <v>62673</v>
      </c>
      <c r="G1054" s="11"/>
      <c r="H1054" s="11"/>
      <c r="I1054" s="11"/>
      <c r="J1054" s="208">
        <v>11680.060000000003</v>
      </c>
      <c r="K1054" s="11"/>
      <c r="M1054" s="11">
        <v>70</v>
      </c>
      <c r="N1054" s="70"/>
      <c r="P1054" s="11"/>
      <c r="Q1054" s="11"/>
      <c r="R1054" s="11"/>
      <c r="S1054" s="11"/>
      <c r="T1054" s="11"/>
      <c r="U1054" s="11"/>
      <c r="V1054" s="11"/>
      <c r="W1054" s="11"/>
      <c r="Y1054" s="11">
        <v>11680.060000000003</v>
      </c>
      <c r="Z1054" s="11">
        <f t="shared" si="52"/>
        <v>16024.51</v>
      </c>
      <c r="AB1054" s="186">
        <f t="shared" si="53"/>
        <v>9704.91</v>
      </c>
      <c r="AC1054" s="186">
        <v>14999.65</v>
      </c>
      <c r="AD1054" s="186"/>
      <c r="AE1054" s="4"/>
      <c r="AF1054" s="4"/>
    </row>
    <row r="1055" spans="1:32">
      <c r="A1055" s="56"/>
      <c r="B1055" s="11"/>
      <c r="C1055" s="11" t="s">
        <v>512</v>
      </c>
      <c r="D1055" s="11"/>
      <c r="E1055" s="11" t="s">
        <v>312</v>
      </c>
      <c r="F1055" s="11">
        <v>292</v>
      </c>
      <c r="G1055" s="11"/>
      <c r="H1055" s="11"/>
      <c r="I1055" s="11"/>
      <c r="J1055" s="208">
        <v>65.67</v>
      </c>
      <c r="K1055" s="11"/>
      <c r="M1055" s="11">
        <v>2</v>
      </c>
      <c r="N1055" s="70"/>
      <c r="P1055" s="11"/>
      <c r="Q1055" s="11"/>
      <c r="R1055" s="11"/>
      <c r="S1055" s="11"/>
      <c r="T1055" s="11"/>
      <c r="U1055" s="11"/>
      <c r="V1055" s="11"/>
      <c r="W1055" s="11"/>
      <c r="Y1055" s="11">
        <v>65.67</v>
      </c>
      <c r="Z1055" s="11">
        <f t="shared" si="52"/>
        <v>90.1</v>
      </c>
      <c r="AB1055" s="186">
        <f t="shared" si="53"/>
        <v>54.56</v>
      </c>
      <c r="AC1055" s="186">
        <v>84.33</v>
      </c>
      <c r="AD1055" s="186"/>
      <c r="AE1055" s="4"/>
      <c r="AF1055" s="4"/>
    </row>
    <row r="1056" spans="1:32">
      <c r="A1056" s="56"/>
      <c r="B1056" s="11"/>
      <c r="C1056" s="11" t="s">
        <v>512</v>
      </c>
      <c r="D1056" s="11"/>
      <c r="E1056" s="11" t="s">
        <v>319</v>
      </c>
      <c r="F1056" s="11">
        <v>396</v>
      </c>
      <c r="G1056" s="11"/>
      <c r="H1056" s="11"/>
      <c r="I1056" s="11"/>
      <c r="J1056" s="208">
        <v>27.909999999999997</v>
      </c>
      <c r="K1056" s="11"/>
      <c r="M1056" s="11">
        <v>2</v>
      </c>
      <c r="N1056" s="70"/>
      <c r="P1056" s="11"/>
      <c r="Q1056" s="11"/>
      <c r="R1056" s="11"/>
      <c r="S1056" s="11"/>
      <c r="T1056" s="11"/>
      <c r="U1056" s="11"/>
      <c r="V1056" s="11"/>
      <c r="W1056" s="11"/>
      <c r="Y1056" s="11">
        <v>27.909999999999997</v>
      </c>
      <c r="Z1056" s="11">
        <f t="shared" si="52"/>
        <v>38.29</v>
      </c>
      <c r="AB1056" s="186">
        <f t="shared" si="53"/>
        <v>23.19</v>
      </c>
      <c r="AC1056" s="186">
        <v>35.840000000000003</v>
      </c>
      <c r="AD1056" s="186"/>
      <c r="AE1056" s="4"/>
      <c r="AF1056" s="4"/>
    </row>
    <row r="1057" spans="1:32">
      <c r="A1057" s="56"/>
      <c r="B1057" s="11"/>
      <c r="C1057" s="11" t="s">
        <v>512</v>
      </c>
      <c r="D1057" s="11"/>
      <c r="E1057" s="11" t="s">
        <v>330</v>
      </c>
      <c r="F1057" s="11">
        <v>549</v>
      </c>
      <c r="G1057" s="11"/>
      <c r="H1057" s="11"/>
      <c r="I1057" s="11"/>
      <c r="J1057" s="208">
        <v>109.21</v>
      </c>
      <c r="K1057" s="11"/>
      <c r="M1057" s="11">
        <v>1</v>
      </c>
      <c r="N1057" s="70"/>
      <c r="P1057" s="11"/>
      <c r="Q1057" s="11"/>
      <c r="R1057" s="11"/>
      <c r="S1057" s="11"/>
      <c r="T1057" s="11"/>
      <c r="U1057" s="11"/>
      <c r="V1057" s="11"/>
      <c r="W1057" s="11"/>
      <c r="Y1057" s="11">
        <v>109.21</v>
      </c>
      <c r="Z1057" s="11">
        <f t="shared" si="52"/>
        <v>149.83000000000001</v>
      </c>
      <c r="AB1057" s="186">
        <f t="shared" si="53"/>
        <v>90.74</v>
      </c>
      <c r="AC1057" s="186">
        <v>140.25</v>
      </c>
      <c r="AD1057" s="186"/>
      <c r="AE1057" s="4"/>
      <c r="AF1057" s="4"/>
    </row>
    <row r="1058" spans="1:32">
      <c r="A1058" s="56"/>
      <c r="B1058" s="11"/>
      <c r="C1058" s="11" t="s">
        <v>512</v>
      </c>
      <c r="D1058" s="11"/>
      <c r="E1058" s="11" t="s">
        <v>546</v>
      </c>
      <c r="F1058" s="11">
        <v>770600</v>
      </c>
      <c r="G1058" s="11"/>
      <c r="H1058" s="11"/>
      <c r="I1058" s="11"/>
      <c r="J1058" s="208">
        <v>146810.09999999989</v>
      </c>
      <c r="K1058" s="11"/>
      <c r="M1058" s="11">
        <v>1414</v>
      </c>
      <c r="N1058" s="70"/>
      <c r="P1058" s="11"/>
      <c r="Q1058" s="11"/>
      <c r="R1058" s="11"/>
      <c r="S1058" s="11"/>
      <c r="T1058" s="11"/>
      <c r="U1058" s="11"/>
      <c r="V1058" s="11"/>
      <c r="W1058" s="11"/>
      <c r="Y1058" s="11">
        <v>146810.09999999989</v>
      </c>
      <c r="Z1058" s="11">
        <f t="shared" si="52"/>
        <v>201416.76</v>
      </c>
      <c r="AB1058" s="186">
        <f t="shared" si="53"/>
        <v>121983.82</v>
      </c>
      <c r="AC1058" s="186">
        <v>188534.98</v>
      </c>
      <c r="AD1058" s="186"/>
      <c r="AE1058" s="4"/>
      <c r="AF1058" s="4"/>
    </row>
    <row r="1059" spans="1:32">
      <c r="A1059" s="56"/>
      <c r="B1059" s="11"/>
      <c r="C1059" s="11" t="s">
        <v>512</v>
      </c>
      <c r="D1059" s="11"/>
      <c r="E1059" s="11" t="s">
        <v>548</v>
      </c>
      <c r="F1059" s="11"/>
      <c r="G1059" s="11"/>
      <c r="H1059" s="11"/>
      <c r="I1059" s="11"/>
      <c r="J1059" s="208">
        <v>6.26</v>
      </c>
      <c r="K1059" s="11"/>
      <c r="M1059" s="11">
        <v>1</v>
      </c>
      <c r="N1059" s="70"/>
      <c r="P1059" s="11"/>
      <c r="Q1059" s="11"/>
      <c r="R1059" s="11"/>
      <c r="S1059" s="11"/>
      <c r="T1059" s="11"/>
      <c r="U1059" s="11"/>
      <c r="V1059" s="11"/>
      <c r="W1059" s="11"/>
      <c r="Y1059" s="11">
        <v>6.26</v>
      </c>
      <c r="Z1059" s="11">
        <f t="shared" si="52"/>
        <v>8.59</v>
      </c>
      <c r="AB1059" s="186">
        <f t="shared" si="53"/>
        <v>5.2</v>
      </c>
      <c r="AC1059" s="186">
        <v>8.0399999999999991</v>
      </c>
      <c r="AD1059" s="186"/>
      <c r="AE1059" s="4"/>
      <c r="AF1059" s="4"/>
    </row>
    <row r="1060" spans="1:32">
      <c r="A1060" s="56"/>
      <c r="B1060" s="11"/>
      <c r="C1060" s="11" t="s">
        <v>596</v>
      </c>
      <c r="D1060" s="11"/>
      <c r="E1060" s="11" t="s">
        <v>433</v>
      </c>
      <c r="F1060" s="11">
        <v>75052</v>
      </c>
      <c r="G1060" s="11"/>
      <c r="H1060" s="11"/>
      <c r="I1060" s="11"/>
      <c r="J1060" s="208">
        <v>13925.750000000002</v>
      </c>
      <c r="K1060" s="11"/>
      <c r="M1060" s="11">
        <v>121</v>
      </c>
      <c r="N1060" s="70"/>
      <c r="P1060" s="11"/>
      <c r="Q1060" s="11"/>
      <c r="R1060" s="11"/>
      <c r="S1060" s="11"/>
      <c r="T1060" s="11"/>
      <c r="U1060" s="11"/>
      <c r="V1060" s="11"/>
      <c r="W1060" s="11"/>
      <c r="Y1060" s="11">
        <v>13925.750000000002</v>
      </c>
      <c r="Z1060" s="11">
        <f t="shared" si="52"/>
        <v>19105.490000000002</v>
      </c>
      <c r="AB1060" s="186">
        <f t="shared" si="53"/>
        <v>11570.84</v>
      </c>
      <c r="AC1060" s="186">
        <v>17883.59</v>
      </c>
      <c r="AD1060" s="186"/>
      <c r="AE1060" s="4"/>
      <c r="AF1060" s="4"/>
    </row>
    <row r="1061" spans="1:32">
      <c r="A1061" s="56"/>
      <c r="B1061" s="11"/>
      <c r="C1061" s="11" t="s">
        <v>601</v>
      </c>
      <c r="D1061" s="11"/>
      <c r="E1061" s="11" t="s">
        <v>602</v>
      </c>
      <c r="F1061" s="11">
        <v>156350</v>
      </c>
      <c r="G1061" s="11"/>
      <c r="H1061" s="11"/>
      <c r="I1061" s="11"/>
      <c r="J1061" s="208">
        <v>29095.070000000014</v>
      </c>
      <c r="K1061" s="11"/>
      <c r="M1061" s="11">
        <v>209</v>
      </c>
      <c r="N1061" s="70"/>
      <c r="P1061" s="11"/>
      <c r="Q1061" s="11"/>
      <c r="R1061" s="11"/>
      <c r="S1061" s="11"/>
      <c r="T1061" s="11"/>
      <c r="U1061" s="11"/>
      <c r="V1061" s="11"/>
      <c r="W1061" s="11"/>
      <c r="Y1061" s="11">
        <v>29095.070000000014</v>
      </c>
      <c r="Z1061" s="11">
        <f t="shared" si="52"/>
        <v>39917.11</v>
      </c>
      <c r="AB1061" s="186">
        <f t="shared" si="53"/>
        <v>24174.959999999999</v>
      </c>
      <c r="AC1061" s="186">
        <v>37364.18</v>
      </c>
      <c r="AD1061" s="186"/>
      <c r="AE1061" s="4"/>
      <c r="AF1061" s="4"/>
    </row>
    <row r="1062" spans="1:32">
      <c r="A1062" s="56"/>
      <c r="B1062" s="11"/>
      <c r="C1062" s="11" t="s">
        <v>438</v>
      </c>
      <c r="D1062" s="11"/>
      <c r="E1062" s="11" t="s">
        <v>439</v>
      </c>
      <c r="F1062" s="11">
        <v>434334</v>
      </c>
      <c r="G1062" s="11"/>
      <c r="H1062" s="11"/>
      <c r="I1062" s="11"/>
      <c r="J1062" s="208">
        <v>80795.550000000017</v>
      </c>
      <c r="K1062" s="11"/>
      <c r="M1062" s="11">
        <v>640</v>
      </c>
      <c r="N1062" s="70"/>
      <c r="P1062" s="11"/>
      <c r="Q1062" s="11"/>
      <c r="R1062" s="11"/>
      <c r="S1062" s="11"/>
      <c r="T1062" s="11"/>
      <c r="U1062" s="11"/>
      <c r="V1062" s="11"/>
      <c r="W1062" s="11"/>
      <c r="Y1062" s="11">
        <v>80795.550000000017</v>
      </c>
      <c r="Z1062" s="11">
        <f t="shared" si="52"/>
        <v>110847.81</v>
      </c>
      <c r="AB1062" s="186">
        <f t="shared" si="53"/>
        <v>67132.639999999999</v>
      </c>
      <c r="AC1062" s="186">
        <v>103758.44</v>
      </c>
      <c r="AD1062" s="186"/>
      <c r="AE1062" s="4"/>
      <c r="AF1062" s="4"/>
    </row>
    <row r="1063" spans="1:32">
      <c r="A1063" s="56"/>
      <c r="B1063" s="11"/>
      <c r="C1063" s="11" t="s">
        <v>549</v>
      </c>
      <c r="D1063" s="11"/>
      <c r="E1063" s="11" t="s">
        <v>548</v>
      </c>
      <c r="F1063" s="11">
        <v>557849</v>
      </c>
      <c r="G1063" s="11"/>
      <c r="H1063" s="11"/>
      <c r="I1063" s="11"/>
      <c r="J1063" s="208">
        <v>104089.18999999996</v>
      </c>
      <c r="K1063" s="11"/>
      <c r="M1063" s="11">
        <v>525</v>
      </c>
      <c r="N1063" s="70"/>
      <c r="P1063" s="11"/>
      <c r="Q1063" s="11"/>
      <c r="R1063" s="11"/>
      <c r="S1063" s="11"/>
      <c r="T1063" s="11"/>
      <c r="U1063" s="11"/>
      <c r="V1063" s="11"/>
      <c r="W1063" s="11"/>
      <c r="Y1063" s="11">
        <v>104089.18999999996</v>
      </c>
      <c r="Z1063" s="11">
        <f t="shared" si="52"/>
        <v>142805.62</v>
      </c>
      <c r="AB1063" s="186">
        <f t="shared" si="53"/>
        <v>86487.22</v>
      </c>
      <c r="AC1063" s="186">
        <v>133672.35999999999</v>
      </c>
      <c r="AD1063" s="186"/>
      <c r="AE1063" s="4"/>
      <c r="AF1063" s="4"/>
    </row>
    <row r="1064" spans="1:32">
      <c r="A1064" s="56"/>
      <c r="B1064" s="11"/>
      <c r="C1064" s="11" t="s">
        <v>641</v>
      </c>
      <c r="D1064" s="11"/>
      <c r="E1064" s="11" t="s">
        <v>273</v>
      </c>
      <c r="F1064" s="11">
        <v>643977</v>
      </c>
      <c r="G1064" s="11"/>
      <c r="H1064" s="11"/>
      <c r="I1064" s="11"/>
      <c r="J1064" s="208">
        <v>117308.79999999999</v>
      </c>
      <c r="K1064" s="11"/>
      <c r="M1064" s="11">
        <v>736</v>
      </c>
      <c r="N1064" s="70"/>
      <c r="P1064" s="11"/>
      <c r="Q1064" s="11"/>
      <c r="R1064" s="11"/>
      <c r="S1064" s="11"/>
      <c r="T1064" s="11"/>
      <c r="U1064" s="11"/>
      <c r="V1064" s="11"/>
      <c r="W1064" s="11"/>
      <c r="Y1064" s="11">
        <v>117308.79999999999</v>
      </c>
      <c r="Z1064" s="11">
        <f t="shared" si="52"/>
        <v>160942.32</v>
      </c>
      <c r="AB1064" s="186">
        <f t="shared" si="53"/>
        <v>97471.33</v>
      </c>
      <c r="AC1064" s="186">
        <v>150649.12</v>
      </c>
      <c r="AD1064" s="186"/>
      <c r="AE1064" s="4"/>
      <c r="AF1064" s="4"/>
    </row>
    <row r="1065" spans="1:32">
      <c r="A1065" s="56"/>
      <c r="B1065" s="11"/>
      <c r="C1065" s="11" t="s">
        <v>641</v>
      </c>
      <c r="D1065" s="11"/>
      <c r="E1065" s="11" t="s">
        <v>275</v>
      </c>
      <c r="F1065" s="11">
        <v>2951</v>
      </c>
      <c r="G1065" s="11"/>
      <c r="H1065" s="11"/>
      <c r="I1065" s="11"/>
      <c r="J1065" s="208">
        <v>428.08</v>
      </c>
      <c r="K1065" s="11"/>
      <c r="M1065" s="11">
        <v>3</v>
      </c>
      <c r="N1065" s="70"/>
      <c r="P1065" s="11"/>
      <c r="Q1065" s="11"/>
      <c r="R1065" s="11"/>
      <c r="S1065" s="11"/>
      <c r="T1065" s="11"/>
      <c r="U1065" s="11"/>
      <c r="V1065" s="11"/>
      <c r="W1065" s="11"/>
      <c r="Y1065" s="11">
        <v>428.08</v>
      </c>
      <c r="Z1065" s="11">
        <f t="shared" si="52"/>
        <v>587.30999999999995</v>
      </c>
      <c r="AB1065" s="186">
        <f t="shared" si="53"/>
        <v>355.69</v>
      </c>
      <c r="AC1065" s="186">
        <v>549.74</v>
      </c>
      <c r="AD1065" s="186"/>
      <c r="AE1065" s="4"/>
      <c r="AF1065" s="4"/>
    </row>
    <row r="1066" spans="1:32">
      <c r="A1066" s="56"/>
      <c r="B1066" s="11"/>
      <c r="C1066" s="11" t="s">
        <v>641</v>
      </c>
      <c r="D1066" s="11"/>
      <c r="E1066" s="11" t="s">
        <v>385</v>
      </c>
      <c r="F1066" s="11">
        <v>5611</v>
      </c>
      <c r="G1066" s="11"/>
      <c r="H1066" s="11"/>
      <c r="I1066" s="11"/>
      <c r="J1066" s="208">
        <v>1008.3199999999999</v>
      </c>
      <c r="K1066" s="11"/>
      <c r="M1066" s="11">
        <v>5</v>
      </c>
      <c r="N1066" s="70"/>
      <c r="P1066" s="11"/>
      <c r="Q1066" s="11"/>
      <c r="R1066" s="11"/>
      <c r="S1066" s="11"/>
      <c r="T1066" s="11"/>
      <c r="U1066" s="11"/>
      <c r="V1066" s="11"/>
      <c r="W1066" s="11"/>
      <c r="Y1066" s="11">
        <v>1008.3199999999999</v>
      </c>
      <c r="Z1066" s="11">
        <f t="shared" si="52"/>
        <v>1383.37</v>
      </c>
      <c r="AB1066" s="186">
        <f t="shared" si="53"/>
        <v>837.81</v>
      </c>
      <c r="AC1066" s="186">
        <v>1294.8900000000001</v>
      </c>
      <c r="AD1066" s="186"/>
      <c r="AE1066" s="4"/>
      <c r="AF1066" s="4"/>
    </row>
    <row r="1067" spans="1:32">
      <c r="A1067" s="56"/>
      <c r="B1067" s="11"/>
      <c r="C1067" s="11" t="s">
        <v>1244</v>
      </c>
      <c r="D1067" s="11"/>
      <c r="E1067" s="11" t="s">
        <v>385</v>
      </c>
      <c r="F1067" s="11">
        <v>55966</v>
      </c>
      <c r="G1067" s="11"/>
      <c r="H1067" s="11"/>
      <c r="I1067" s="11"/>
      <c r="J1067" s="208">
        <v>10581.860000000004</v>
      </c>
      <c r="K1067" s="11"/>
      <c r="M1067" s="11">
        <v>71</v>
      </c>
      <c r="N1067" s="70"/>
      <c r="P1067" s="11"/>
      <c r="Q1067" s="11"/>
      <c r="R1067" s="11"/>
      <c r="S1067" s="11"/>
      <c r="T1067" s="11"/>
      <c r="U1067" s="11"/>
      <c r="V1067" s="11"/>
      <c r="W1067" s="11"/>
      <c r="Y1067" s="11">
        <v>10581.860000000004</v>
      </c>
      <c r="Z1067" s="11">
        <f t="shared" si="52"/>
        <v>14517.83</v>
      </c>
      <c r="AB1067" s="186">
        <f t="shared" si="53"/>
        <v>8792.42</v>
      </c>
      <c r="AC1067" s="186">
        <v>13589.33</v>
      </c>
      <c r="AD1067" s="186"/>
      <c r="AE1067" s="4"/>
      <c r="AF1067" s="4"/>
    </row>
    <row r="1068" spans="1:32">
      <c r="A1068" s="56"/>
      <c r="B1068" s="11"/>
      <c r="C1068" s="11" t="s">
        <v>1377</v>
      </c>
      <c r="D1068" s="11"/>
      <c r="E1068" s="11" t="s">
        <v>323</v>
      </c>
      <c r="F1068" s="11">
        <v>939</v>
      </c>
      <c r="G1068" s="11"/>
      <c r="H1068" s="11"/>
      <c r="I1068" s="11"/>
      <c r="J1068" s="208">
        <v>168.07</v>
      </c>
      <c r="K1068" s="11"/>
      <c r="M1068" s="11">
        <v>4</v>
      </c>
      <c r="N1068" s="70"/>
      <c r="P1068" s="11"/>
      <c r="Q1068" s="11"/>
      <c r="R1068" s="11"/>
      <c r="S1068" s="11"/>
      <c r="T1068" s="11"/>
      <c r="U1068" s="11"/>
      <c r="V1068" s="11"/>
      <c r="W1068" s="11"/>
      <c r="Y1068" s="11">
        <v>168.07</v>
      </c>
      <c r="Z1068" s="11">
        <f t="shared" si="52"/>
        <v>230.58</v>
      </c>
      <c r="AB1068" s="186">
        <f t="shared" si="53"/>
        <v>139.65</v>
      </c>
      <c r="AC1068" s="186">
        <v>215.84</v>
      </c>
      <c r="AD1068" s="186"/>
      <c r="AE1068" s="4"/>
      <c r="AF1068" s="4"/>
    </row>
    <row r="1069" spans="1:32">
      <c r="A1069" s="56"/>
      <c r="B1069" s="11"/>
      <c r="C1069" s="11" t="s">
        <v>1213</v>
      </c>
      <c r="D1069" s="11"/>
      <c r="E1069" s="11" t="s">
        <v>261</v>
      </c>
      <c r="F1069" s="11">
        <v>70438</v>
      </c>
      <c r="G1069" s="11"/>
      <c r="H1069" s="11"/>
      <c r="I1069" s="11"/>
      <c r="J1069" s="208">
        <v>13279.310000000001</v>
      </c>
      <c r="K1069" s="11"/>
      <c r="M1069" s="11">
        <v>91</v>
      </c>
      <c r="N1069" s="70"/>
      <c r="P1069" s="11"/>
      <c r="Q1069" s="11"/>
      <c r="R1069" s="11"/>
      <c r="S1069" s="11"/>
      <c r="T1069" s="11"/>
      <c r="U1069" s="11"/>
      <c r="V1069" s="11"/>
      <c r="W1069" s="11"/>
      <c r="Y1069" s="11">
        <v>13279.310000000001</v>
      </c>
      <c r="Z1069" s="11">
        <f t="shared" si="52"/>
        <v>18218.61</v>
      </c>
      <c r="AB1069" s="186">
        <f t="shared" si="53"/>
        <v>11033.72</v>
      </c>
      <c r="AC1069" s="186">
        <v>17053.419999999998</v>
      </c>
      <c r="AD1069" s="186"/>
      <c r="AE1069" s="4"/>
      <c r="AF1069" s="4"/>
    </row>
    <row r="1070" spans="1:32">
      <c r="A1070" s="56"/>
      <c r="B1070" s="11"/>
      <c r="C1070" s="11" t="s">
        <v>1213</v>
      </c>
      <c r="D1070" s="11"/>
      <c r="E1070" s="11" t="s">
        <v>284</v>
      </c>
      <c r="F1070" s="11">
        <v>1032</v>
      </c>
      <c r="G1070" s="11"/>
      <c r="H1070" s="11"/>
      <c r="I1070" s="11"/>
      <c r="J1070" s="208">
        <v>198.99</v>
      </c>
      <c r="K1070" s="11"/>
      <c r="M1070" s="11">
        <v>1</v>
      </c>
      <c r="N1070" s="70"/>
      <c r="P1070" s="11"/>
      <c r="Q1070" s="11"/>
      <c r="R1070" s="11"/>
      <c r="S1070" s="11"/>
      <c r="T1070" s="11"/>
      <c r="U1070" s="11"/>
      <c r="V1070" s="11"/>
      <c r="W1070" s="11"/>
      <c r="Y1070" s="11">
        <v>198.99</v>
      </c>
      <c r="Z1070" s="11">
        <f t="shared" si="52"/>
        <v>273.01</v>
      </c>
      <c r="AB1070" s="186">
        <f t="shared" si="53"/>
        <v>165.34</v>
      </c>
      <c r="AC1070" s="186">
        <v>255.54</v>
      </c>
      <c r="AD1070" s="186"/>
      <c r="AE1070" s="4"/>
      <c r="AF1070" s="4"/>
    </row>
    <row r="1071" spans="1:32">
      <c r="A1071" s="56"/>
      <c r="B1071" s="11"/>
      <c r="C1071" s="11" t="s">
        <v>605</v>
      </c>
      <c r="D1071" s="11"/>
      <c r="E1071" s="11" t="s">
        <v>606</v>
      </c>
      <c r="F1071" s="11">
        <v>291090</v>
      </c>
      <c r="G1071" s="11"/>
      <c r="H1071" s="11"/>
      <c r="I1071" s="11"/>
      <c r="J1071" s="208">
        <v>54575.929999999928</v>
      </c>
      <c r="K1071" s="11"/>
      <c r="M1071" s="11">
        <v>385</v>
      </c>
      <c r="N1071" s="70"/>
      <c r="P1071" s="11"/>
      <c r="Q1071" s="11"/>
      <c r="R1071" s="11"/>
      <c r="S1071" s="11"/>
      <c r="T1071" s="11"/>
      <c r="U1071" s="11"/>
      <c r="V1071" s="11"/>
      <c r="W1071" s="11"/>
      <c r="Y1071" s="11">
        <v>54575.929999999928</v>
      </c>
      <c r="Z1071" s="11">
        <f t="shared" si="52"/>
        <v>74875.69</v>
      </c>
      <c r="AB1071" s="186">
        <f t="shared" si="53"/>
        <v>45346.879999999997</v>
      </c>
      <c r="AC1071" s="186">
        <v>70086.95</v>
      </c>
      <c r="AD1071" s="186"/>
      <c r="AE1071" s="4"/>
      <c r="AF1071" s="4"/>
    </row>
    <row r="1072" spans="1:32">
      <c r="A1072" s="56"/>
      <c r="B1072" s="11"/>
      <c r="C1072" s="11" t="s">
        <v>484</v>
      </c>
      <c r="D1072" s="11"/>
      <c r="E1072" s="11" t="s">
        <v>485</v>
      </c>
      <c r="F1072" s="11">
        <v>263507</v>
      </c>
      <c r="G1072" s="11"/>
      <c r="H1072" s="11"/>
      <c r="I1072" s="11"/>
      <c r="J1072" s="208">
        <v>49518.04</v>
      </c>
      <c r="K1072" s="11"/>
      <c r="M1072" s="11">
        <v>284</v>
      </c>
      <c r="N1072" s="70"/>
      <c r="P1072" s="11"/>
      <c r="Q1072" s="11"/>
      <c r="R1072" s="11"/>
      <c r="S1072" s="11"/>
      <c r="T1072" s="11"/>
      <c r="U1072" s="11"/>
      <c r="V1072" s="11"/>
      <c r="W1072" s="11"/>
      <c r="Y1072" s="11">
        <v>49518.04</v>
      </c>
      <c r="Z1072" s="11">
        <f t="shared" si="52"/>
        <v>67936.490000000005</v>
      </c>
      <c r="AB1072" s="186">
        <f t="shared" si="53"/>
        <v>41144.31</v>
      </c>
      <c r="AC1072" s="186">
        <v>63591.56</v>
      </c>
      <c r="AD1072" s="186"/>
      <c r="AE1072" s="4"/>
      <c r="AF1072" s="4"/>
    </row>
    <row r="1073" spans="1:32">
      <c r="A1073" s="56"/>
      <c r="B1073" s="11"/>
      <c r="C1073" s="11" t="s">
        <v>358</v>
      </c>
      <c r="D1073" s="11"/>
      <c r="E1073" s="11" t="s">
        <v>359</v>
      </c>
      <c r="F1073" s="11">
        <v>1065745</v>
      </c>
      <c r="G1073" s="11"/>
      <c r="H1073" s="11"/>
      <c r="I1073" s="11"/>
      <c r="J1073" s="208">
        <v>203323.21000000022</v>
      </c>
      <c r="K1073" s="11"/>
      <c r="M1073" s="11">
        <v>2055</v>
      </c>
      <c r="N1073" s="70"/>
      <c r="P1073" s="11"/>
      <c r="Q1073" s="11"/>
      <c r="R1073" s="11"/>
      <c r="S1073" s="11"/>
      <c r="T1073" s="11"/>
      <c r="U1073" s="11"/>
      <c r="V1073" s="11"/>
      <c r="W1073" s="11"/>
      <c r="Y1073" s="11">
        <v>203323.21000000022</v>
      </c>
      <c r="Z1073" s="11">
        <f t="shared" si="52"/>
        <v>278950.15999999997</v>
      </c>
      <c r="AB1073" s="186">
        <f t="shared" si="53"/>
        <v>168940.3</v>
      </c>
      <c r="AC1073" s="186">
        <v>261109.67</v>
      </c>
      <c r="AD1073" s="186"/>
      <c r="AE1073" s="4"/>
      <c r="AF1073" s="4"/>
    </row>
    <row r="1074" spans="1:32">
      <c r="A1074" s="56"/>
      <c r="B1074" s="11"/>
      <c r="C1074" s="11" t="s">
        <v>1289</v>
      </c>
      <c r="D1074" s="11"/>
      <c r="E1074" s="11" t="s">
        <v>607</v>
      </c>
      <c r="F1074" s="11">
        <v>23753</v>
      </c>
      <c r="G1074" s="11"/>
      <c r="H1074" s="11"/>
      <c r="I1074" s="11"/>
      <c r="J1074" s="208">
        <v>4494.7300000000005</v>
      </c>
      <c r="K1074" s="11"/>
      <c r="M1074" s="11">
        <v>27</v>
      </c>
      <c r="N1074" s="70"/>
      <c r="P1074" s="11"/>
      <c r="Q1074" s="11"/>
      <c r="R1074" s="11"/>
      <c r="S1074" s="11"/>
      <c r="T1074" s="11"/>
      <c r="U1074" s="11"/>
      <c r="V1074" s="11"/>
      <c r="W1074" s="11"/>
      <c r="Y1074" s="11">
        <v>4494.7300000000005</v>
      </c>
      <c r="Z1074" s="11">
        <f t="shared" si="52"/>
        <v>6166.56</v>
      </c>
      <c r="AB1074" s="186">
        <f t="shared" si="53"/>
        <v>3734.65</v>
      </c>
      <c r="AC1074" s="186">
        <v>5772.18</v>
      </c>
      <c r="AD1074" s="186"/>
      <c r="AE1074" s="4"/>
      <c r="AF1074" s="4"/>
    </row>
    <row r="1075" spans="1:32">
      <c r="A1075" s="56"/>
      <c r="B1075" s="11"/>
      <c r="C1075" s="11" t="s">
        <v>467</v>
      </c>
      <c r="D1075" s="11"/>
      <c r="E1075" s="11" t="s">
        <v>237</v>
      </c>
      <c r="F1075" s="11">
        <v>65698</v>
      </c>
      <c r="G1075" s="11"/>
      <c r="H1075" s="11"/>
      <c r="I1075" s="11"/>
      <c r="J1075" s="208">
        <v>12912.59</v>
      </c>
      <c r="K1075" s="11"/>
      <c r="M1075" s="11">
        <v>99</v>
      </c>
      <c r="N1075" s="70"/>
      <c r="P1075" s="11"/>
      <c r="Q1075" s="11"/>
      <c r="R1075" s="11"/>
      <c r="S1075" s="11"/>
      <c r="T1075" s="11"/>
      <c r="U1075" s="11"/>
      <c r="V1075" s="11"/>
      <c r="W1075" s="11"/>
      <c r="Y1075" s="11">
        <v>12912.59</v>
      </c>
      <c r="Z1075" s="11">
        <f t="shared" si="52"/>
        <v>17715.48</v>
      </c>
      <c r="AB1075" s="186">
        <f t="shared" si="53"/>
        <v>10729.01</v>
      </c>
      <c r="AC1075" s="186">
        <v>16582.48</v>
      </c>
      <c r="AD1075" s="186"/>
      <c r="AE1075" s="4"/>
      <c r="AF1075" s="4"/>
    </row>
    <row r="1076" spans="1:32">
      <c r="A1076" s="56"/>
      <c r="B1076" s="11"/>
      <c r="C1076" s="11" t="s">
        <v>608</v>
      </c>
      <c r="D1076" s="11"/>
      <c r="E1076" s="11" t="s">
        <v>385</v>
      </c>
      <c r="F1076" s="11">
        <v>605</v>
      </c>
      <c r="G1076" s="11"/>
      <c r="H1076" s="11"/>
      <c r="I1076" s="11"/>
      <c r="J1076" s="208">
        <v>119.96</v>
      </c>
      <c r="K1076" s="11"/>
      <c r="M1076" s="11">
        <v>1</v>
      </c>
      <c r="N1076" s="70"/>
      <c r="P1076" s="11"/>
      <c r="Q1076" s="11"/>
      <c r="R1076" s="11"/>
      <c r="S1076" s="11"/>
      <c r="T1076" s="11"/>
      <c r="U1076" s="11"/>
      <c r="V1076" s="11"/>
      <c r="W1076" s="11"/>
      <c r="Y1076" s="11">
        <v>119.96</v>
      </c>
      <c r="Z1076" s="11">
        <f t="shared" si="52"/>
        <v>164.58</v>
      </c>
      <c r="AB1076" s="186">
        <f t="shared" si="53"/>
        <v>99.67</v>
      </c>
      <c r="AC1076" s="186">
        <v>154.05000000000001</v>
      </c>
      <c r="AD1076" s="186"/>
      <c r="AE1076" s="4"/>
      <c r="AF1076" s="4"/>
    </row>
    <row r="1077" spans="1:32">
      <c r="A1077" s="56"/>
      <c r="B1077" s="11"/>
      <c r="C1077" s="11" t="s">
        <v>608</v>
      </c>
      <c r="D1077" s="11"/>
      <c r="E1077" s="11" t="s">
        <v>441</v>
      </c>
      <c r="F1077" s="11">
        <v>580770</v>
      </c>
      <c r="G1077" s="11"/>
      <c r="H1077" s="11"/>
      <c r="I1077" s="11"/>
      <c r="J1077" s="208">
        <v>108804.16999999988</v>
      </c>
      <c r="K1077" s="11"/>
      <c r="M1077" s="11">
        <v>649</v>
      </c>
      <c r="N1077" s="70"/>
      <c r="P1077" s="11"/>
      <c r="Q1077" s="11"/>
      <c r="R1077" s="11"/>
      <c r="S1077" s="11"/>
      <c r="T1077" s="11"/>
      <c r="U1077" s="11"/>
      <c r="V1077" s="11"/>
      <c r="W1077" s="11"/>
      <c r="Y1077" s="11">
        <v>108804.16999999988</v>
      </c>
      <c r="Z1077" s="11">
        <f t="shared" si="52"/>
        <v>149274.35999999999</v>
      </c>
      <c r="AB1077" s="186">
        <f t="shared" si="53"/>
        <v>90404.87</v>
      </c>
      <c r="AC1077" s="186">
        <v>139727.39000000001</v>
      </c>
      <c r="AD1077" s="186"/>
      <c r="AE1077" s="4"/>
      <c r="AF1077" s="4"/>
    </row>
    <row r="1078" spans="1:32">
      <c r="A1078" s="56"/>
      <c r="B1078" s="11"/>
      <c r="C1078" s="11" t="s">
        <v>276</v>
      </c>
      <c r="D1078" s="11"/>
      <c r="E1078" s="11" t="s">
        <v>275</v>
      </c>
      <c r="F1078" s="11">
        <v>2783341</v>
      </c>
      <c r="G1078" s="11"/>
      <c r="H1078" s="11"/>
      <c r="I1078" s="11"/>
      <c r="J1078" s="208">
        <v>499514.43999999861</v>
      </c>
      <c r="K1078" s="11"/>
      <c r="M1078" s="11">
        <v>3640</v>
      </c>
      <c r="N1078" s="70"/>
      <c r="P1078" s="11"/>
      <c r="Q1078" s="11"/>
      <c r="R1078" s="11"/>
      <c r="S1078" s="11"/>
      <c r="T1078" s="11"/>
      <c r="U1078" s="11"/>
      <c r="V1078" s="11"/>
      <c r="W1078" s="11"/>
      <c r="Y1078" s="11">
        <v>499514.43999999861</v>
      </c>
      <c r="Z1078" s="11">
        <f t="shared" si="52"/>
        <v>685311.01</v>
      </c>
      <c r="AB1078" s="186">
        <f t="shared" si="53"/>
        <v>415044.19</v>
      </c>
      <c r="AC1078" s="186">
        <v>641481.37</v>
      </c>
      <c r="AD1078" s="186"/>
      <c r="AE1078" s="4"/>
      <c r="AF1078" s="4"/>
    </row>
    <row r="1079" spans="1:32">
      <c r="A1079" s="56"/>
      <c r="B1079" s="11"/>
      <c r="C1079" s="11" t="s">
        <v>1378</v>
      </c>
      <c r="D1079" s="11"/>
      <c r="E1079" s="11" t="s">
        <v>323</v>
      </c>
      <c r="F1079" s="11">
        <v>2178</v>
      </c>
      <c r="G1079" s="11"/>
      <c r="H1079" s="11"/>
      <c r="I1079" s="11"/>
      <c r="J1079" s="208">
        <v>468.25</v>
      </c>
      <c r="K1079" s="11"/>
      <c r="M1079" s="11">
        <v>9</v>
      </c>
      <c r="N1079" s="70"/>
      <c r="P1079" s="11"/>
      <c r="Q1079" s="11"/>
      <c r="R1079" s="11"/>
      <c r="S1079" s="11"/>
      <c r="T1079" s="11"/>
      <c r="U1079" s="11"/>
      <c r="V1079" s="11"/>
      <c r="W1079" s="11"/>
      <c r="Y1079" s="11">
        <v>468.25</v>
      </c>
      <c r="Z1079" s="11">
        <f t="shared" si="52"/>
        <v>642.41999999999996</v>
      </c>
      <c r="AB1079" s="186">
        <f t="shared" si="53"/>
        <v>389.07</v>
      </c>
      <c r="AC1079" s="186">
        <v>601.33000000000004</v>
      </c>
      <c r="AD1079" s="186"/>
      <c r="AE1079" s="4"/>
      <c r="AF1079" s="4"/>
    </row>
    <row r="1080" spans="1:32">
      <c r="A1080" s="56"/>
      <c r="B1080" s="11"/>
      <c r="C1080" s="11" t="s">
        <v>567</v>
      </c>
      <c r="D1080" s="11"/>
      <c r="E1080" s="11" t="s">
        <v>353</v>
      </c>
      <c r="F1080" s="11">
        <v>33061</v>
      </c>
      <c r="G1080" s="11"/>
      <c r="H1080" s="11"/>
      <c r="I1080" s="11"/>
      <c r="J1080" s="208">
        <v>6444.159999999998</v>
      </c>
      <c r="K1080" s="11"/>
      <c r="M1080" s="11">
        <v>68</v>
      </c>
      <c r="N1080" s="70"/>
      <c r="P1080" s="11"/>
      <c r="Q1080" s="11"/>
      <c r="R1080" s="11"/>
      <c r="S1080" s="11"/>
      <c r="T1080" s="11"/>
      <c r="U1080" s="11"/>
      <c r="V1080" s="11"/>
      <c r="W1080" s="11"/>
      <c r="Y1080" s="11">
        <v>6444.159999999998</v>
      </c>
      <c r="Z1080" s="11">
        <f t="shared" si="52"/>
        <v>8841.09</v>
      </c>
      <c r="AB1080" s="186">
        <f t="shared" si="53"/>
        <v>5354.42</v>
      </c>
      <c r="AC1080" s="186">
        <v>8275.65</v>
      </c>
      <c r="AD1080" s="186"/>
      <c r="AE1080" s="4"/>
      <c r="AF1080" s="4"/>
    </row>
    <row r="1081" spans="1:32">
      <c r="A1081" s="56"/>
      <c r="B1081" s="11"/>
      <c r="C1081" s="11" t="s">
        <v>567</v>
      </c>
      <c r="D1081" s="11"/>
      <c r="E1081" s="11" t="s">
        <v>568</v>
      </c>
      <c r="F1081" s="11">
        <v>100243</v>
      </c>
      <c r="G1081" s="11"/>
      <c r="H1081" s="11"/>
      <c r="I1081" s="11"/>
      <c r="J1081" s="208">
        <v>19010.419999999998</v>
      </c>
      <c r="K1081" s="11"/>
      <c r="M1081" s="11">
        <v>205</v>
      </c>
      <c r="N1081" s="70"/>
      <c r="P1081" s="11"/>
      <c r="Q1081" s="11"/>
      <c r="R1081" s="11"/>
      <c r="S1081" s="11"/>
      <c r="T1081" s="11"/>
      <c r="U1081" s="11"/>
      <c r="V1081" s="11"/>
      <c r="W1081" s="11"/>
      <c r="Y1081" s="11">
        <v>19010.419999999998</v>
      </c>
      <c r="Z1081" s="11">
        <f t="shared" ref="Z1081:Z1144" si="54">ROUND($Z$1225*Y1081/$Y$1225,2)</f>
        <v>26081.43</v>
      </c>
      <c r="AB1081" s="186">
        <f t="shared" ref="AB1081:AB1144" si="55">ROUND($AB$1225*Y1081/$Y$1225,2)</f>
        <v>15795.67</v>
      </c>
      <c r="AC1081" s="186">
        <v>24413.37</v>
      </c>
      <c r="AD1081" s="186"/>
      <c r="AE1081" s="4"/>
      <c r="AF1081" s="4"/>
    </row>
    <row r="1082" spans="1:32">
      <c r="A1082" s="56"/>
      <c r="B1082" s="11"/>
      <c r="C1082" s="11" t="s">
        <v>567</v>
      </c>
      <c r="D1082" s="11"/>
      <c r="E1082" s="11" t="s">
        <v>418</v>
      </c>
      <c r="F1082" s="11">
        <v>83580</v>
      </c>
      <c r="G1082" s="11"/>
      <c r="H1082" s="11"/>
      <c r="I1082" s="11"/>
      <c r="J1082" s="208">
        <v>15546.72</v>
      </c>
      <c r="K1082" s="11"/>
      <c r="M1082" s="11">
        <v>142</v>
      </c>
      <c r="N1082" s="70"/>
      <c r="P1082" s="11"/>
      <c r="Q1082" s="11"/>
      <c r="R1082" s="11"/>
      <c r="S1082" s="11"/>
      <c r="T1082" s="11"/>
      <c r="U1082" s="11"/>
      <c r="V1082" s="11"/>
      <c r="W1082" s="11"/>
      <c r="Y1082" s="11">
        <v>15546.72</v>
      </c>
      <c r="Z1082" s="11">
        <f t="shared" si="54"/>
        <v>21329.39</v>
      </c>
      <c r="AB1082" s="186">
        <f t="shared" si="55"/>
        <v>12917.7</v>
      </c>
      <c r="AC1082" s="186">
        <v>19965.25</v>
      </c>
      <c r="AD1082" s="186"/>
      <c r="AE1082" s="4"/>
      <c r="AF1082" s="4"/>
    </row>
    <row r="1083" spans="1:32">
      <c r="A1083" s="56"/>
      <c r="B1083" s="11"/>
      <c r="C1083" s="11" t="s">
        <v>1379</v>
      </c>
      <c r="D1083" s="11"/>
      <c r="E1083" s="11" t="s">
        <v>404</v>
      </c>
      <c r="F1083" s="11">
        <v>-3353</v>
      </c>
      <c r="G1083" s="11"/>
      <c r="H1083" s="11"/>
      <c r="I1083" s="11"/>
      <c r="J1083" s="208">
        <v>-592.31999999999994</v>
      </c>
      <c r="K1083" s="11"/>
      <c r="M1083" s="11">
        <v>6</v>
      </c>
      <c r="N1083" s="70"/>
      <c r="P1083" s="11"/>
      <c r="Q1083" s="11"/>
      <c r="R1083" s="11"/>
      <c r="S1083" s="11"/>
      <c r="T1083" s="11"/>
      <c r="U1083" s="11"/>
      <c r="V1083" s="11"/>
      <c r="W1083" s="11"/>
      <c r="Y1083" s="11">
        <v>-592.31999999999994</v>
      </c>
      <c r="Z1083" s="11">
        <f t="shared" si="54"/>
        <v>-812.64</v>
      </c>
      <c r="AB1083" s="186">
        <f t="shared" si="55"/>
        <v>-492.16</v>
      </c>
      <c r="AC1083" s="186">
        <v>-760.66</v>
      </c>
      <c r="AD1083" s="186"/>
      <c r="AE1083" s="4"/>
      <c r="AF1083" s="4"/>
    </row>
    <row r="1084" spans="1:32">
      <c r="A1084" s="56"/>
      <c r="B1084" s="11"/>
      <c r="C1084" s="11" t="s">
        <v>551</v>
      </c>
      <c r="D1084" s="11"/>
      <c r="E1084" s="11" t="s">
        <v>315</v>
      </c>
      <c r="F1084" s="11">
        <v>6217</v>
      </c>
      <c r="G1084" s="11"/>
      <c r="H1084" s="11"/>
      <c r="I1084" s="11"/>
      <c r="J1084" s="208">
        <v>1225.3600000000001</v>
      </c>
      <c r="K1084" s="11"/>
      <c r="M1084" s="11">
        <v>11</v>
      </c>
      <c r="N1084" s="70"/>
      <c r="P1084" s="11"/>
      <c r="Q1084" s="11"/>
      <c r="R1084" s="11"/>
      <c r="S1084" s="11"/>
      <c r="T1084" s="11"/>
      <c r="U1084" s="11"/>
      <c r="V1084" s="11"/>
      <c r="W1084" s="11"/>
      <c r="Y1084" s="11">
        <v>1225.3600000000001</v>
      </c>
      <c r="Z1084" s="11">
        <f t="shared" si="54"/>
        <v>1681.14</v>
      </c>
      <c r="AB1084" s="186">
        <f t="shared" si="55"/>
        <v>1018.15</v>
      </c>
      <c r="AC1084" s="186">
        <v>1573.62</v>
      </c>
      <c r="AD1084" s="186"/>
      <c r="AE1084" s="4"/>
      <c r="AF1084" s="4"/>
    </row>
    <row r="1085" spans="1:32">
      <c r="A1085" s="56"/>
      <c r="B1085" s="11"/>
      <c r="C1085" s="11" t="s">
        <v>551</v>
      </c>
      <c r="D1085" s="11"/>
      <c r="E1085" s="11" t="s">
        <v>341</v>
      </c>
      <c r="F1085" s="11">
        <v>954</v>
      </c>
      <c r="G1085" s="11"/>
      <c r="H1085" s="11"/>
      <c r="I1085" s="11"/>
      <c r="J1085" s="208">
        <v>190</v>
      </c>
      <c r="K1085" s="11"/>
      <c r="M1085" s="11">
        <v>2</v>
      </c>
      <c r="N1085" s="70"/>
      <c r="P1085" s="11"/>
      <c r="Q1085" s="11"/>
      <c r="R1085" s="11"/>
      <c r="S1085" s="11"/>
      <c r="T1085" s="11"/>
      <c r="U1085" s="11"/>
      <c r="V1085" s="11"/>
      <c r="W1085" s="11"/>
      <c r="Y1085" s="11">
        <v>190</v>
      </c>
      <c r="Z1085" s="11">
        <f t="shared" si="54"/>
        <v>260.67</v>
      </c>
      <c r="AB1085" s="186">
        <f t="shared" si="55"/>
        <v>157.87</v>
      </c>
      <c r="AC1085" s="186">
        <v>244</v>
      </c>
      <c r="AD1085" s="186"/>
      <c r="AE1085" s="4"/>
      <c r="AF1085" s="4"/>
    </row>
    <row r="1086" spans="1:32">
      <c r="A1086" s="56"/>
      <c r="B1086" s="11"/>
      <c r="C1086" s="11" t="s">
        <v>551</v>
      </c>
      <c r="D1086" s="11"/>
      <c r="E1086" s="11" t="s">
        <v>348</v>
      </c>
      <c r="F1086" s="11">
        <v>395</v>
      </c>
      <c r="G1086" s="11"/>
      <c r="H1086" s="11"/>
      <c r="I1086" s="11"/>
      <c r="J1086" s="208">
        <v>79.75</v>
      </c>
      <c r="K1086" s="11"/>
      <c r="M1086" s="11">
        <v>1</v>
      </c>
      <c r="N1086" s="70"/>
      <c r="P1086" s="11"/>
      <c r="Q1086" s="11"/>
      <c r="R1086" s="11"/>
      <c r="S1086" s="11"/>
      <c r="T1086" s="11"/>
      <c r="U1086" s="11"/>
      <c r="V1086" s="11"/>
      <c r="W1086" s="11"/>
      <c r="Y1086" s="11">
        <v>79.75</v>
      </c>
      <c r="Z1086" s="11">
        <f t="shared" si="54"/>
        <v>109.41</v>
      </c>
      <c r="AB1086" s="186">
        <f t="shared" si="55"/>
        <v>66.260000000000005</v>
      </c>
      <c r="AC1086" s="186">
        <v>102.42</v>
      </c>
      <c r="AD1086" s="186"/>
      <c r="AE1086" s="4"/>
      <c r="AF1086" s="4"/>
    </row>
    <row r="1087" spans="1:32">
      <c r="A1087" s="56"/>
      <c r="B1087" s="11"/>
      <c r="C1087" s="11" t="s">
        <v>551</v>
      </c>
      <c r="D1087" s="11"/>
      <c r="E1087" s="11" t="s">
        <v>552</v>
      </c>
      <c r="F1087" s="11">
        <v>2399343</v>
      </c>
      <c r="G1087" s="11"/>
      <c r="H1087" s="11"/>
      <c r="I1087" s="11"/>
      <c r="J1087" s="208">
        <v>474378.4400000046</v>
      </c>
      <c r="K1087" s="11"/>
      <c r="M1087" s="11">
        <v>7046</v>
      </c>
      <c r="N1087" s="70"/>
      <c r="P1087" s="11"/>
      <c r="Q1087" s="11"/>
      <c r="R1087" s="11"/>
      <c r="S1087" s="11"/>
      <c r="T1087" s="11"/>
      <c r="U1087" s="11"/>
      <c r="V1087" s="11"/>
      <c r="W1087" s="11"/>
      <c r="Y1087" s="11">
        <v>474378.4400000046</v>
      </c>
      <c r="Z1087" s="11">
        <f t="shared" si="54"/>
        <v>650825.56999999995</v>
      </c>
      <c r="AB1087" s="186">
        <f t="shared" si="55"/>
        <v>394158.81</v>
      </c>
      <c r="AC1087" s="186">
        <v>609201.47</v>
      </c>
      <c r="AD1087" s="186"/>
      <c r="AE1087" s="4"/>
      <c r="AF1087" s="4"/>
    </row>
    <row r="1088" spans="1:32">
      <c r="A1088" s="56"/>
      <c r="B1088" s="11"/>
      <c r="C1088" s="11" t="s">
        <v>570</v>
      </c>
      <c r="D1088" s="11"/>
      <c r="E1088" s="11" t="s">
        <v>385</v>
      </c>
      <c r="F1088" s="11">
        <v>7053</v>
      </c>
      <c r="G1088" s="11"/>
      <c r="H1088" s="11"/>
      <c r="I1088" s="11"/>
      <c r="J1088" s="208">
        <v>1266.47</v>
      </c>
      <c r="K1088" s="11"/>
      <c r="M1088" s="11">
        <v>10</v>
      </c>
      <c r="N1088" s="70"/>
      <c r="P1088" s="11"/>
      <c r="Q1088" s="11"/>
      <c r="R1088" s="11"/>
      <c r="S1088" s="11"/>
      <c r="T1088" s="11"/>
      <c r="U1088" s="11"/>
      <c r="V1088" s="11"/>
      <c r="W1088" s="11"/>
      <c r="Y1088" s="11">
        <v>1266.47</v>
      </c>
      <c r="Z1088" s="11">
        <f t="shared" si="54"/>
        <v>1737.54</v>
      </c>
      <c r="AB1088" s="186">
        <f t="shared" si="55"/>
        <v>1052.3</v>
      </c>
      <c r="AC1088" s="186">
        <v>1626.41</v>
      </c>
      <c r="AD1088" s="186"/>
      <c r="AE1088" s="4"/>
      <c r="AF1088" s="4"/>
    </row>
    <row r="1089" spans="1:32">
      <c r="A1089" s="56"/>
      <c r="B1089" s="11"/>
      <c r="C1089" s="11" t="s">
        <v>642</v>
      </c>
      <c r="D1089" s="11"/>
      <c r="E1089" s="11" t="s">
        <v>312</v>
      </c>
      <c r="F1089" s="11">
        <v>191996</v>
      </c>
      <c r="G1089" s="11"/>
      <c r="H1089" s="11"/>
      <c r="I1089" s="11"/>
      <c r="J1089" s="208">
        <v>36559.080000000016</v>
      </c>
      <c r="K1089" s="11"/>
      <c r="M1089" s="11">
        <v>311</v>
      </c>
      <c r="N1089" s="70"/>
      <c r="P1089" s="11"/>
      <c r="Q1089" s="11"/>
      <c r="R1089" s="11"/>
      <c r="S1089" s="11"/>
      <c r="T1089" s="11"/>
      <c r="U1089" s="11"/>
      <c r="V1089" s="11"/>
      <c r="W1089" s="11"/>
      <c r="Y1089" s="11">
        <v>36559.080000000016</v>
      </c>
      <c r="Z1089" s="11">
        <f t="shared" si="54"/>
        <v>50157.39</v>
      </c>
      <c r="AB1089" s="186">
        <f t="shared" si="55"/>
        <v>30376.77</v>
      </c>
      <c r="AC1089" s="186">
        <v>46949.53</v>
      </c>
      <c r="AD1089" s="186"/>
      <c r="AE1089" s="4"/>
      <c r="AF1089" s="4"/>
    </row>
    <row r="1090" spans="1:32">
      <c r="A1090" s="56"/>
      <c r="B1090" s="11"/>
      <c r="C1090" s="11" t="s">
        <v>642</v>
      </c>
      <c r="D1090" s="11"/>
      <c r="E1090" s="11" t="s">
        <v>614</v>
      </c>
      <c r="F1090" s="11">
        <v>1810</v>
      </c>
      <c r="G1090" s="11"/>
      <c r="H1090" s="11"/>
      <c r="I1090" s="11"/>
      <c r="J1090" s="208">
        <v>362.51</v>
      </c>
      <c r="K1090" s="11"/>
      <c r="M1090" s="11">
        <v>4</v>
      </c>
      <c r="N1090" s="70"/>
      <c r="P1090" s="11"/>
      <c r="Q1090" s="11"/>
      <c r="R1090" s="11"/>
      <c r="S1090" s="11"/>
      <c r="T1090" s="11"/>
      <c r="U1090" s="11"/>
      <c r="V1090" s="11"/>
      <c r="W1090" s="11"/>
      <c r="Y1090" s="11">
        <v>362.51</v>
      </c>
      <c r="Z1090" s="11">
        <f t="shared" si="54"/>
        <v>497.35</v>
      </c>
      <c r="AB1090" s="186">
        <f t="shared" si="55"/>
        <v>301.20999999999998</v>
      </c>
      <c r="AC1090" s="186">
        <v>465.54</v>
      </c>
      <c r="AD1090" s="186"/>
      <c r="AE1090" s="4"/>
      <c r="AF1090" s="4"/>
    </row>
    <row r="1091" spans="1:32">
      <c r="A1091" s="56"/>
      <c r="B1091" s="11"/>
      <c r="C1091" s="11" t="s">
        <v>522</v>
      </c>
      <c r="D1091" s="11"/>
      <c r="E1091" s="11" t="s">
        <v>323</v>
      </c>
      <c r="F1091" s="11">
        <v>1094</v>
      </c>
      <c r="G1091" s="11"/>
      <c r="H1091" s="11"/>
      <c r="I1091" s="11"/>
      <c r="J1091" s="208">
        <v>224.3</v>
      </c>
      <c r="K1091" s="11"/>
      <c r="M1091" s="11">
        <v>3</v>
      </c>
      <c r="N1091" s="70"/>
      <c r="P1091" s="11"/>
      <c r="Q1091" s="11"/>
      <c r="R1091" s="11"/>
      <c r="S1091" s="11"/>
      <c r="T1091" s="11"/>
      <c r="U1091" s="11"/>
      <c r="V1091" s="11"/>
      <c r="W1091" s="11"/>
      <c r="Y1091" s="11">
        <v>224.3</v>
      </c>
      <c r="Z1091" s="11">
        <f t="shared" si="54"/>
        <v>307.73</v>
      </c>
      <c r="AB1091" s="186">
        <f t="shared" si="55"/>
        <v>186.37</v>
      </c>
      <c r="AC1091" s="186">
        <v>288.05</v>
      </c>
      <c r="AD1091" s="186"/>
      <c r="AE1091" s="4"/>
      <c r="AF1091" s="4"/>
    </row>
    <row r="1092" spans="1:32">
      <c r="A1092" s="56"/>
      <c r="B1092" s="11"/>
      <c r="C1092" s="11" t="s">
        <v>522</v>
      </c>
      <c r="D1092" s="11"/>
      <c r="E1092" s="11" t="s">
        <v>348</v>
      </c>
      <c r="F1092" s="11">
        <v>890442</v>
      </c>
      <c r="G1092" s="11"/>
      <c r="H1092" s="11"/>
      <c r="I1092" s="11"/>
      <c r="J1092" s="208">
        <v>172822.93000000229</v>
      </c>
      <c r="K1092" s="11"/>
      <c r="M1092" s="11">
        <v>1787</v>
      </c>
      <c r="N1092" s="70"/>
      <c r="P1092" s="11"/>
      <c r="Q1092" s="11"/>
      <c r="R1092" s="11"/>
      <c r="S1092" s="11"/>
      <c r="T1092" s="11"/>
      <c r="U1092" s="11"/>
      <c r="V1092" s="11"/>
      <c r="W1092" s="11"/>
      <c r="Y1092" s="11">
        <v>172822.93000000229</v>
      </c>
      <c r="Z1092" s="11">
        <f t="shared" si="54"/>
        <v>237105.17</v>
      </c>
      <c r="AB1092" s="186">
        <f t="shared" si="55"/>
        <v>143597.76000000001</v>
      </c>
      <c r="AC1092" s="186">
        <v>221940.91</v>
      </c>
      <c r="AD1092" s="186"/>
      <c r="AE1092" s="4"/>
      <c r="AF1092" s="4"/>
    </row>
    <row r="1093" spans="1:32">
      <c r="A1093" s="56"/>
      <c r="B1093" s="11"/>
      <c r="C1093" s="11" t="s">
        <v>522</v>
      </c>
      <c r="D1093" s="11"/>
      <c r="E1093" s="11" t="s">
        <v>552</v>
      </c>
      <c r="F1093" s="11">
        <v>272</v>
      </c>
      <c r="G1093" s="11"/>
      <c r="H1093" s="11"/>
      <c r="I1093" s="11"/>
      <c r="J1093" s="208">
        <v>57.45</v>
      </c>
      <c r="K1093" s="11"/>
      <c r="M1093" s="11">
        <v>1</v>
      </c>
      <c r="N1093" s="70"/>
      <c r="P1093" s="11"/>
      <c r="Q1093" s="11"/>
      <c r="R1093" s="11"/>
      <c r="S1093" s="11"/>
      <c r="T1093" s="11"/>
      <c r="U1093" s="11"/>
      <c r="V1093" s="11"/>
      <c r="W1093" s="11"/>
      <c r="Y1093" s="11">
        <v>57.45</v>
      </c>
      <c r="Z1093" s="11">
        <f t="shared" si="54"/>
        <v>78.819999999999993</v>
      </c>
      <c r="AB1093" s="186">
        <f t="shared" si="55"/>
        <v>47.73</v>
      </c>
      <c r="AC1093" s="186">
        <v>73.78</v>
      </c>
      <c r="AD1093" s="186"/>
      <c r="AE1093" s="4"/>
      <c r="AF1093" s="4"/>
    </row>
    <row r="1094" spans="1:32">
      <c r="A1094" s="56"/>
      <c r="B1094" s="11"/>
      <c r="C1094" s="11" t="s">
        <v>522</v>
      </c>
      <c r="D1094" s="11"/>
      <c r="E1094" s="11" t="s">
        <v>366</v>
      </c>
      <c r="F1094" s="11">
        <v>806</v>
      </c>
      <c r="G1094" s="11"/>
      <c r="H1094" s="11"/>
      <c r="I1094" s="11"/>
      <c r="J1094" s="208">
        <v>164.32</v>
      </c>
      <c r="K1094" s="11"/>
      <c r="M1094" s="11">
        <v>2</v>
      </c>
      <c r="N1094" s="70"/>
      <c r="P1094" s="11"/>
      <c r="Q1094" s="11"/>
      <c r="R1094" s="11"/>
      <c r="S1094" s="11"/>
      <c r="T1094" s="11"/>
      <c r="U1094" s="11"/>
      <c r="V1094" s="11"/>
      <c r="W1094" s="11"/>
      <c r="Y1094" s="11">
        <v>164.32</v>
      </c>
      <c r="Z1094" s="11">
        <f t="shared" si="54"/>
        <v>225.44</v>
      </c>
      <c r="AB1094" s="186">
        <f t="shared" si="55"/>
        <v>136.53</v>
      </c>
      <c r="AC1094" s="186">
        <v>211.02</v>
      </c>
      <c r="AD1094" s="186"/>
      <c r="AE1094" s="4"/>
      <c r="AF1094" s="4"/>
    </row>
    <row r="1095" spans="1:32">
      <c r="A1095" s="56"/>
      <c r="B1095" s="11"/>
      <c r="C1095" s="11" t="s">
        <v>522</v>
      </c>
      <c r="D1095" s="11"/>
      <c r="E1095" s="11" t="s">
        <v>1257</v>
      </c>
      <c r="F1095" s="11">
        <v>351</v>
      </c>
      <c r="G1095" s="11"/>
      <c r="H1095" s="11"/>
      <c r="I1095" s="11"/>
      <c r="J1095" s="208">
        <v>71.930000000000007</v>
      </c>
      <c r="K1095" s="11"/>
      <c r="M1095" s="11">
        <v>1</v>
      </c>
      <c r="N1095" s="70"/>
      <c r="P1095" s="11"/>
      <c r="Q1095" s="11"/>
      <c r="R1095" s="11"/>
      <c r="S1095" s="11"/>
      <c r="T1095" s="11"/>
      <c r="U1095" s="11"/>
      <c r="V1095" s="11"/>
      <c r="W1095" s="11"/>
      <c r="Y1095" s="11">
        <v>71.930000000000007</v>
      </c>
      <c r="Z1095" s="11">
        <f t="shared" si="54"/>
        <v>98.68</v>
      </c>
      <c r="AB1095" s="186">
        <f t="shared" si="55"/>
        <v>59.77</v>
      </c>
      <c r="AC1095" s="186">
        <v>92.37</v>
      </c>
      <c r="AD1095" s="186"/>
      <c r="AE1095" s="4"/>
      <c r="AF1095" s="4"/>
    </row>
    <row r="1096" spans="1:32">
      <c r="A1096" s="56"/>
      <c r="B1096" s="11"/>
      <c r="C1096" s="11" t="s">
        <v>189</v>
      </c>
      <c r="D1096" s="11"/>
      <c r="E1096" s="11" t="s">
        <v>233</v>
      </c>
      <c r="F1096" s="11">
        <v>511</v>
      </c>
      <c r="G1096" s="11"/>
      <c r="H1096" s="11"/>
      <c r="I1096" s="11"/>
      <c r="J1096" s="208">
        <v>102.27</v>
      </c>
      <c r="K1096" s="11"/>
      <c r="M1096" s="11">
        <v>1</v>
      </c>
      <c r="N1096" s="70"/>
      <c r="P1096" s="11"/>
      <c r="Q1096" s="11"/>
      <c r="R1096" s="11"/>
      <c r="S1096" s="11"/>
      <c r="T1096" s="11"/>
      <c r="U1096" s="11"/>
      <c r="V1096" s="11"/>
      <c r="W1096" s="11"/>
      <c r="Y1096" s="11">
        <v>102.27</v>
      </c>
      <c r="Z1096" s="11">
        <f t="shared" si="54"/>
        <v>140.31</v>
      </c>
      <c r="AB1096" s="186">
        <f t="shared" si="55"/>
        <v>84.98</v>
      </c>
      <c r="AC1096" s="186">
        <v>131.34</v>
      </c>
      <c r="AD1096" s="186"/>
      <c r="AE1096" s="4"/>
      <c r="AF1096" s="4"/>
    </row>
    <row r="1097" spans="1:32">
      <c r="A1097" s="56"/>
      <c r="B1097" s="11"/>
      <c r="C1097" s="11" t="s">
        <v>189</v>
      </c>
      <c r="D1097" s="11"/>
      <c r="E1097" s="11" t="s">
        <v>190</v>
      </c>
      <c r="F1097" s="11">
        <v>4297112</v>
      </c>
      <c r="G1097" s="11"/>
      <c r="H1097" s="11"/>
      <c r="I1097" s="11"/>
      <c r="J1097" s="208">
        <v>813654.72000000253</v>
      </c>
      <c r="K1097" s="11"/>
      <c r="M1097" s="11">
        <v>7498</v>
      </c>
      <c r="N1097" s="70"/>
      <c r="P1097" s="11"/>
      <c r="Q1097" s="11"/>
      <c r="R1097" s="11"/>
      <c r="S1097" s="11"/>
      <c r="T1097" s="11"/>
      <c r="U1097" s="11"/>
      <c r="V1097" s="11"/>
      <c r="W1097" s="11"/>
      <c r="Y1097" s="11">
        <v>813654.72000000253</v>
      </c>
      <c r="Z1097" s="11">
        <f t="shared" si="54"/>
        <v>1116297.1399999999</v>
      </c>
      <c r="AB1097" s="186">
        <f t="shared" si="55"/>
        <v>676061.87</v>
      </c>
      <c r="AC1097" s="186">
        <v>1044903.42</v>
      </c>
      <c r="AD1097" s="186"/>
      <c r="AE1097" s="4"/>
      <c r="AF1097" s="4"/>
    </row>
    <row r="1098" spans="1:32">
      <c r="A1098" s="56"/>
      <c r="B1098" s="11"/>
      <c r="C1098" s="11" t="s">
        <v>189</v>
      </c>
      <c r="D1098" s="11"/>
      <c r="E1098" s="11" t="s">
        <v>282</v>
      </c>
      <c r="F1098" s="11">
        <v>356</v>
      </c>
      <c r="G1098" s="11"/>
      <c r="H1098" s="11"/>
      <c r="I1098" s="11"/>
      <c r="J1098" s="208">
        <v>73.09</v>
      </c>
      <c r="K1098" s="11"/>
      <c r="M1098" s="11">
        <v>1</v>
      </c>
      <c r="N1098" s="70"/>
      <c r="P1098" s="11"/>
      <c r="Q1098" s="11"/>
      <c r="R1098" s="11"/>
      <c r="S1098" s="11"/>
      <c r="T1098" s="11"/>
      <c r="U1098" s="11"/>
      <c r="V1098" s="11"/>
      <c r="W1098" s="11"/>
      <c r="Y1098" s="11">
        <v>73.09</v>
      </c>
      <c r="Z1098" s="11">
        <f t="shared" si="54"/>
        <v>100.28</v>
      </c>
      <c r="AB1098" s="186">
        <f t="shared" si="55"/>
        <v>60.73</v>
      </c>
      <c r="AC1098" s="186">
        <v>93.86</v>
      </c>
      <c r="AD1098" s="186"/>
      <c r="AE1098" s="4"/>
      <c r="AF1098" s="4"/>
    </row>
    <row r="1099" spans="1:32">
      <c r="A1099" s="56"/>
      <c r="B1099" s="11"/>
      <c r="C1099" s="11" t="s">
        <v>189</v>
      </c>
      <c r="D1099" s="11"/>
      <c r="E1099" s="11" t="s">
        <v>284</v>
      </c>
      <c r="F1099" s="11">
        <v>269</v>
      </c>
      <c r="G1099" s="11"/>
      <c r="H1099" s="11"/>
      <c r="I1099" s="11"/>
      <c r="J1099" s="208">
        <v>57.33</v>
      </c>
      <c r="K1099" s="11"/>
      <c r="M1099" s="11">
        <v>1</v>
      </c>
      <c r="N1099" s="70"/>
      <c r="P1099" s="11"/>
      <c r="Q1099" s="11"/>
      <c r="R1099" s="11"/>
      <c r="S1099" s="11"/>
      <c r="T1099" s="11"/>
      <c r="U1099" s="11"/>
      <c r="V1099" s="11"/>
      <c r="W1099" s="11"/>
      <c r="Y1099" s="11">
        <v>57.33</v>
      </c>
      <c r="Z1099" s="11">
        <f t="shared" si="54"/>
        <v>78.650000000000006</v>
      </c>
      <c r="AB1099" s="186">
        <f t="shared" si="55"/>
        <v>47.64</v>
      </c>
      <c r="AC1099" s="186">
        <v>73.62</v>
      </c>
      <c r="AD1099" s="186"/>
      <c r="AE1099" s="4"/>
      <c r="AF1099" s="4"/>
    </row>
    <row r="1100" spans="1:32">
      <c r="A1100" s="56"/>
      <c r="B1100" s="11"/>
      <c r="C1100" s="11" t="s">
        <v>1245</v>
      </c>
      <c r="D1100" s="11"/>
      <c r="E1100" s="11" t="s">
        <v>220</v>
      </c>
      <c r="F1100" s="11">
        <v>3265</v>
      </c>
      <c r="G1100" s="11"/>
      <c r="H1100" s="11"/>
      <c r="I1100" s="11"/>
      <c r="J1100" s="208">
        <v>647.59</v>
      </c>
      <c r="K1100" s="11"/>
      <c r="M1100" s="11">
        <v>6</v>
      </c>
      <c r="N1100" s="70"/>
      <c r="P1100" s="11"/>
      <c r="Q1100" s="11"/>
      <c r="R1100" s="11"/>
      <c r="S1100" s="11"/>
      <c r="T1100" s="11"/>
      <c r="U1100" s="11"/>
      <c r="V1100" s="11"/>
      <c r="W1100" s="11"/>
      <c r="Y1100" s="11">
        <v>647.59</v>
      </c>
      <c r="Z1100" s="11">
        <f t="shared" si="54"/>
        <v>888.46</v>
      </c>
      <c r="AB1100" s="186">
        <f t="shared" si="55"/>
        <v>538.08000000000004</v>
      </c>
      <c r="AC1100" s="186">
        <v>831.64</v>
      </c>
      <c r="AD1100" s="186"/>
      <c r="AE1100" s="4"/>
      <c r="AF1100" s="4"/>
    </row>
    <row r="1101" spans="1:32">
      <c r="A1101" s="56"/>
      <c r="B1101" s="11"/>
      <c r="C1101" s="11" t="s">
        <v>1245</v>
      </c>
      <c r="D1101" s="11"/>
      <c r="E1101" s="11" t="s">
        <v>289</v>
      </c>
      <c r="F1101" s="11">
        <v>31338</v>
      </c>
      <c r="G1101" s="11"/>
      <c r="H1101" s="11"/>
      <c r="I1101" s="11"/>
      <c r="J1101" s="208">
        <v>5334.86</v>
      </c>
      <c r="K1101" s="11"/>
      <c r="M1101" s="11">
        <v>37</v>
      </c>
      <c r="N1101" s="70"/>
      <c r="P1101" s="11"/>
      <c r="Q1101" s="11"/>
      <c r="R1101" s="11"/>
      <c r="S1101" s="11"/>
      <c r="T1101" s="11"/>
      <c r="U1101" s="11"/>
      <c r="V1101" s="11"/>
      <c r="W1101" s="11"/>
      <c r="Y1101" s="11">
        <v>5334.86</v>
      </c>
      <c r="Z1101" s="11">
        <f t="shared" si="54"/>
        <v>7319.18</v>
      </c>
      <c r="AB1101" s="186">
        <f t="shared" si="55"/>
        <v>4432.71</v>
      </c>
      <c r="AC1101" s="186">
        <v>6851.08</v>
      </c>
      <c r="AD1101" s="186"/>
      <c r="AE1101" s="4"/>
      <c r="AF1101" s="4"/>
    </row>
    <row r="1102" spans="1:32">
      <c r="A1102" s="56"/>
      <c r="B1102" s="11"/>
      <c r="C1102" s="11" t="s">
        <v>307</v>
      </c>
      <c r="D1102" s="11"/>
      <c r="E1102" s="11" t="s">
        <v>308</v>
      </c>
      <c r="F1102" s="11">
        <v>78216</v>
      </c>
      <c r="G1102" s="11"/>
      <c r="H1102" s="11"/>
      <c r="I1102" s="11"/>
      <c r="J1102" s="208">
        <v>13769.180000000006</v>
      </c>
      <c r="K1102" s="11"/>
      <c r="M1102" s="11">
        <v>107</v>
      </c>
      <c r="N1102" s="70"/>
      <c r="P1102" s="11"/>
      <c r="Q1102" s="11"/>
      <c r="R1102" s="11"/>
      <c r="S1102" s="11"/>
      <c r="T1102" s="11"/>
      <c r="U1102" s="11"/>
      <c r="V1102" s="11"/>
      <c r="W1102" s="11"/>
      <c r="Y1102" s="11">
        <v>13769.180000000006</v>
      </c>
      <c r="Z1102" s="11">
        <f t="shared" si="54"/>
        <v>18890.689999999999</v>
      </c>
      <c r="AB1102" s="186">
        <f t="shared" si="55"/>
        <v>11440.75</v>
      </c>
      <c r="AC1102" s="186">
        <v>17682.52</v>
      </c>
      <c r="AD1102" s="186"/>
      <c r="AE1102" s="4"/>
      <c r="AF1102" s="4"/>
    </row>
    <row r="1103" spans="1:32">
      <c r="A1103" s="56"/>
      <c r="B1103" s="11"/>
      <c r="C1103" s="11" t="s">
        <v>1380</v>
      </c>
      <c r="D1103" s="11"/>
      <c r="E1103" s="11" t="s">
        <v>374</v>
      </c>
      <c r="F1103" s="11">
        <v>6410</v>
      </c>
      <c r="G1103" s="11"/>
      <c r="H1103" s="11"/>
      <c r="I1103" s="11"/>
      <c r="J1103" s="208">
        <v>1344.01</v>
      </c>
      <c r="K1103" s="11"/>
      <c r="M1103" s="11">
        <v>25</v>
      </c>
      <c r="N1103" s="70"/>
      <c r="P1103" s="11"/>
      <c r="Q1103" s="11"/>
      <c r="R1103" s="11"/>
      <c r="S1103" s="11"/>
      <c r="T1103" s="11"/>
      <c r="U1103" s="11"/>
      <c r="V1103" s="11"/>
      <c r="W1103" s="11"/>
      <c r="Y1103" s="11">
        <v>1344.01</v>
      </c>
      <c r="Z1103" s="11">
        <f t="shared" si="54"/>
        <v>1843.92</v>
      </c>
      <c r="AB1103" s="186">
        <f t="shared" si="55"/>
        <v>1116.73</v>
      </c>
      <c r="AC1103" s="186">
        <v>1725.99</v>
      </c>
      <c r="AD1103" s="186"/>
      <c r="AE1103" s="4"/>
      <c r="AF1103" s="4"/>
    </row>
    <row r="1104" spans="1:32">
      <c r="A1104" s="56"/>
      <c r="B1104" s="11"/>
      <c r="C1104" s="11" t="s">
        <v>609</v>
      </c>
      <c r="D1104" s="11"/>
      <c r="E1104" s="11" t="s">
        <v>610</v>
      </c>
      <c r="F1104" s="11">
        <v>142663</v>
      </c>
      <c r="G1104" s="11"/>
      <c r="H1104" s="11"/>
      <c r="I1104" s="11"/>
      <c r="J1104" s="208">
        <v>27117.900000000012</v>
      </c>
      <c r="K1104" s="11"/>
      <c r="M1104" s="11">
        <v>211</v>
      </c>
      <c r="N1104" s="70"/>
      <c r="P1104" s="11"/>
      <c r="Q1104" s="11"/>
      <c r="R1104" s="11"/>
      <c r="S1104" s="11"/>
      <c r="T1104" s="11"/>
      <c r="U1104" s="11"/>
      <c r="V1104" s="11"/>
      <c r="W1104" s="11"/>
      <c r="Y1104" s="11">
        <v>27117.900000000012</v>
      </c>
      <c r="Z1104" s="11">
        <f t="shared" si="54"/>
        <v>37204.519999999997</v>
      </c>
      <c r="AB1104" s="186">
        <f t="shared" si="55"/>
        <v>22532.14</v>
      </c>
      <c r="AC1104" s="186">
        <v>34825.07</v>
      </c>
      <c r="AD1104" s="186"/>
      <c r="AE1104" s="4"/>
      <c r="AF1104" s="4"/>
    </row>
    <row r="1105" spans="1:32">
      <c r="A1105" s="56"/>
      <c r="B1105" s="11"/>
      <c r="C1105" s="11" t="s">
        <v>209</v>
      </c>
      <c r="D1105" s="11"/>
      <c r="E1105" s="11" t="s">
        <v>208</v>
      </c>
      <c r="F1105" s="11">
        <v>775629</v>
      </c>
      <c r="G1105" s="11"/>
      <c r="H1105" s="11"/>
      <c r="I1105" s="11"/>
      <c r="J1105" s="208">
        <v>154115.87000000005</v>
      </c>
      <c r="K1105" s="11"/>
      <c r="M1105" s="11">
        <v>2119</v>
      </c>
      <c r="N1105" s="70"/>
      <c r="P1105" s="11"/>
      <c r="Q1105" s="11"/>
      <c r="R1105" s="11"/>
      <c r="S1105" s="11"/>
      <c r="T1105" s="11"/>
      <c r="U1105" s="11"/>
      <c r="V1105" s="11"/>
      <c r="W1105" s="11"/>
      <c r="Y1105" s="11">
        <v>154115.87000000005</v>
      </c>
      <c r="Z1105" s="11">
        <f t="shared" si="54"/>
        <v>211439.94</v>
      </c>
      <c r="AB1105" s="186">
        <f t="shared" si="55"/>
        <v>128054.15</v>
      </c>
      <c r="AC1105" s="186">
        <v>197917.12</v>
      </c>
      <c r="AD1105" s="186"/>
      <c r="AE1105" s="4"/>
      <c r="AF1105" s="4"/>
    </row>
    <row r="1106" spans="1:32">
      <c r="A1106" s="56"/>
      <c r="B1106" s="11"/>
      <c r="C1106" s="11" t="s">
        <v>1381</v>
      </c>
      <c r="D1106" s="11"/>
      <c r="E1106" s="11" t="s">
        <v>400</v>
      </c>
      <c r="F1106" s="11">
        <v>376</v>
      </c>
      <c r="G1106" s="11"/>
      <c r="H1106" s="11"/>
      <c r="I1106" s="11"/>
      <c r="J1106" s="208">
        <v>38.479999999999997</v>
      </c>
      <c r="K1106" s="11"/>
      <c r="M1106" s="11">
        <v>1</v>
      </c>
      <c r="N1106" s="70"/>
      <c r="P1106" s="11"/>
      <c r="Q1106" s="11"/>
      <c r="R1106" s="11"/>
      <c r="S1106" s="11"/>
      <c r="T1106" s="11"/>
      <c r="U1106" s="11"/>
      <c r="V1106" s="11"/>
      <c r="W1106" s="11"/>
      <c r="Y1106" s="11">
        <v>38.479999999999997</v>
      </c>
      <c r="Z1106" s="11">
        <f t="shared" si="54"/>
        <v>52.79</v>
      </c>
      <c r="AB1106" s="186">
        <f t="shared" si="55"/>
        <v>31.97</v>
      </c>
      <c r="AC1106" s="186">
        <v>49.42</v>
      </c>
      <c r="AD1106" s="186"/>
      <c r="AE1106" s="4"/>
      <c r="AF1106" s="4"/>
    </row>
    <row r="1107" spans="1:32">
      <c r="A1107" s="56"/>
      <c r="B1107" s="11"/>
      <c r="C1107" s="11" t="s">
        <v>280</v>
      </c>
      <c r="D1107" s="11"/>
      <c r="E1107" s="11" t="s">
        <v>218</v>
      </c>
      <c r="F1107" s="11">
        <v>623</v>
      </c>
      <c r="G1107" s="11"/>
      <c r="H1107" s="11"/>
      <c r="I1107" s="11"/>
      <c r="J1107" s="208">
        <v>123.56</v>
      </c>
      <c r="K1107" s="11"/>
      <c r="M1107" s="11">
        <v>1</v>
      </c>
      <c r="N1107" s="70"/>
      <c r="P1107" s="11"/>
      <c r="Q1107" s="11"/>
      <c r="R1107" s="11"/>
      <c r="S1107" s="11"/>
      <c r="T1107" s="11"/>
      <c r="U1107" s="11"/>
      <c r="V1107" s="11"/>
      <c r="W1107" s="11"/>
      <c r="Y1107" s="11">
        <v>123.56</v>
      </c>
      <c r="Z1107" s="11">
        <f t="shared" si="54"/>
        <v>169.52</v>
      </c>
      <c r="AB1107" s="186">
        <f t="shared" si="55"/>
        <v>102.67</v>
      </c>
      <c r="AC1107" s="186">
        <v>158.68</v>
      </c>
      <c r="AD1107" s="186"/>
      <c r="AE1107" s="4"/>
      <c r="AF1107" s="4"/>
    </row>
    <row r="1108" spans="1:32">
      <c r="A1108" s="56"/>
      <c r="B1108" s="11"/>
      <c r="C1108" s="11" t="s">
        <v>280</v>
      </c>
      <c r="D1108" s="11"/>
      <c r="E1108" s="11" t="s">
        <v>278</v>
      </c>
      <c r="F1108" s="11">
        <v>6455460</v>
      </c>
      <c r="G1108" s="11"/>
      <c r="H1108" s="11"/>
      <c r="I1108" s="11"/>
      <c r="J1108" s="208">
        <v>1187507.6999999976</v>
      </c>
      <c r="K1108" s="11"/>
      <c r="M1108" s="11">
        <v>10714</v>
      </c>
      <c r="N1108" s="70"/>
      <c r="P1108" s="11"/>
      <c r="Q1108" s="11"/>
      <c r="R1108" s="11"/>
      <c r="S1108" s="11"/>
      <c r="T1108" s="11"/>
      <c r="U1108" s="11"/>
      <c r="V1108" s="11"/>
      <c r="W1108" s="11"/>
      <c r="Y1108" s="11">
        <v>1187507.6999999976</v>
      </c>
      <c r="Z1108" s="11">
        <f t="shared" si="54"/>
        <v>1629206.37</v>
      </c>
      <c r="AB1108" s="186">
        <f t="shared" si="55"/>
        <v>986694.55</v>
      </c>
      <c r="AC1108" s="186">
        <v>1525009.1</v>
      </c>
      <c r="AD1108" s="186"/>
      <c r="AE1108" s="4"/>
      <c r="AF1108" s="4"/>
    </row>
    <row r="1109" spans="1:32">
      <c r="A1109" s="56"/>
      <c r="B1109" s="11"/>
      <c r="C1109" s="11" t="s">
        <v>280</v>
      </c>
      <c r="D1109" s="11"/>
      <c r="E1109" s="11" t="s">
        <v>643</v>
      </c>
      <c r="F1109" s="11">
        <v>1895</v>
      </c>
      <c r="G1109" s="11"/>
      <c r="H1109" s="11"/>
      <c r="I1109" s="11"/>
      <c r="J1109" s="208">
        <v>369.4</v>
      </c>
      <c r="K1109" s="11"/>
      <c r="M1109" s="11">
        <v>2</v>
      </c>
      <c r="N1109" s="70"/>
      <c r="P1109" s="11"/>
      <c r="Q1109" s="11"/>
      <c r="R1109" s="11"/>
      <c r="S1109" s="11"/>
      <c r="T1109" s="11"/>
      <c r="U1109" s="11"/>
      <c r="V1109" s="11"/>
      <c r="W1109" s="11"/>
      <c r="Y1109" s="11">
        <v>369.4</v>
      </c>
      <c r="Z1109" s="11">
        <f t="shared" si="54"/>
        <v>506.8</v>
      </c>
      <c r="AB1109" s="186">
        <f t="shared" si="55"/>
        <v>306.93</v>
      </c>
      <c r="AC1109" s="186">
        <v>474.39</v>
      </c>
      <c r="AD1109" s="186"/>
      <c r="AE1109" s="4"/>
      <c r="AF1109" s="4"/>
    </row>
    <row r="1110" spans="1:32">
      <c r="A1110" s="56"/>
      <c r="B1110" s="11"/>
      <c r="C1110" s="11" t="s">
        <v>321</v>
      </c>
      <c r="D1110" s="11"/>
      <c r="E1110" s="11" t="s">
        <v>312</v>
      </c>
      <c r="F1110" s="11">
        <v>3880</v>
      </c>
      <c r="G1110" s="11"/>
      <c r="H1110" s="11"/>
      <c r="I1110" s="11"/>
      <c r="J1110" s="208">
        <v>806.89</v>
      </c>
      <c r="K1110" s="11"/>
      <c r="M1110" s="11">
        <v>15</v>
      </c>
      <c r="N1110" s="70"/>
      <c r="P1110" s="11"/>
      <c r="Q1110" s="11"/>
      <c r="R1110" s="11"/>
      <c r="S1110" s="11"/>
      <c r="T1110" s="11"/>
      <c r="U1110" s="11"/>
      <c r="V1110" s="11"/>
      <c r="W1110" s="11"/>
      <c r="Y1110" s="11">
        <v>806.89</v>
      </c>
      <c r="Z1110" s="11">
        <f t="shared" si="54"/>
        <v>1107.02</v>
      </c>
      <c r="AB1110" s="186">
        <f t="shared" si="55"/>
        <v>670.44</v>
      </c>
      <c r="AC1110" s="186">
        <v>1036.22</v>
      </c>
      <c r="AD1110" s="186"/>
      <c r="AE1110" s="4"/>
      <c r="AF1110" s="4"/>
    </row>
    <row r="1111" spans="1:32">
      <c r="A1111" s="56"/>
      <c r="B1111" s="11"/>
      <c r="C1111" s="11" t="s">
        <v>321</v>
      </c>
      <c r="D1111" s="11"/>
      <c r="E1111" s="11" t="s">
        <v>319</v>
      </c>
      <c r="F1111" s="11">
        <v>1378661</v>
      </c>
      <c r="G1111" s="11"/>
      <c r="H1111" s="11"/>
      <c r="I1111" s="11"/>
      <c r="J1111" s="208">
        <v>269452.69000000088</v>
      </c>
      <c r="K1111" s="11"/>
      <c r="M1111" s="11">
        <v>2893</v>
      </c>
      <c r="N1111" s="70"/>
      <c r="P1111" s="11"/>
      <c r="Q1111" s="11"/>
      <c r="R1111" s="11"/>
      <c r="S1111" s="11"/>
      <c r="T1111" s="11"/>
      <c r="U1111" s="11"/>
      <c r="V1111" s="11"/>
      <c r="W1111" s="11"/>
      <c r="Y1111" s="11">
        <v>269452.69000000088</v>
      </c>
      <c r="Z1111" s="11">
        <f t="shared" si="54"/>
        <v>369676.79</v>
      </c>
      <c r="AB1111" s="186">
        <f t="shared" si="55"/>
        <v>223886.97</v>
      </c>
      <c r="AC1111" s="186">
        <v>346033.8</v>
      </c>
      <c r="AD1111" s="186"/>
      <c r="AE1111" s="4"/>
      <c r="AF1111" s="4"/>
    </row>
    <row r="1112" spans="1:32">
      <c r="A1112" s="56"/>
      <c r="B1112" s="11"/>
      <c r="C1112" s="11" t="s">
        <v>321</v>
      </c>
      <c r="D1112" s="11"/>
      <c r="E1112" s="11" t="s">
        <v>330</v>
      </c>
      <c r="F1112" s="11">
        <v>750</v>
      </c>
      <c r="G1112" s="11"/>
      <c r="H1112" s="11"/>
      <c r="I1112" s="11"/>
      <c r="J1112" s="208">
        <v>136.88000000000002</v>
      </c>
      <c r="K1112" s="11"/>
      <c r="M1112" s="11">
        <v>2</v>
      </c>
      <c r="N1112" s="70"/>
      <c r="P1112" s="11"/>
      <c r="Q1112" s="11"/>
      <c r="R1112" s="11"/>
      <c r="S1112" s="11"/>
      <c r="T1112" s="11"/>
      <c r="U1112" s="11"/>
      <c r="V1112" s="11"/>
      <c r="W1112" s="11"/>
      <c r="Y1112" s="11">
        <v>136.88000000000002</v>
      </c>
      <c r="Z1112" s="11">
        <f t="shared" si="54"/>
        <v>187.79</v>
      </c>
      <c r="AB1112" s="186">
        <f t="shared" si="55"/>
        <v>113.73</v>
      </c>
      <c r="AC1112" s="186">
        <v>175.78</v>
      </c>
      <c r="AD1112" s="186"/>
      <c r="AE1112" s="4"/>
      <c r="AF1112" s="4"/>
    </row>
    <row r="1113" spans="1:32">
      <c r="A1113" s="56"/>
      <c r="B1113" s="11"/>
      <c r="C1113" s="11" t="s">
        <v>496</v>
      </c>
      <c r="D1113" s="11"/>
      <c r="E1113" s="11" t="s">
        <v>494</v>
      </c>
      <c r="F1113" s="11">
        <v>114285</v>
      </c>
      <c r="G1113" s="11"/>
      <c r="H1113" s="11"/>
      <c r="I1113" s="11"/>
      <c r="J1113" s="208">
        <v>20259.990000000002</v>
      </c>
      <c r="K1113" s="11"/>
      <c r="M1113" s="11">
        <v>240</v>
      </c>
      <c r="N1113" s="70"/>
      <c r="P1113" s="11"/>
      <c r="Q1113" s="11"/>
      <c r="R1113" s="11"/>
      <c r="S1113" s="11"/>
      <c r="T1113" s="11"/>
      <c r="U1113" s="11"/>
      <c r="V1113" s="11"/>
      <c r="W1113" s="11"/>
      <c r="Y1113" s="11">
        <v>20259.990000000002</v>
      </c>
      <c r="Z1113" s="11">
        <f t="shared" si="54"/>
        <v>27795.78</v>
      </c>
      <c r="AB1113" s="186">
        <f t="shared" si="55"/>
        <v>16833.93</v>
      </c>
      <c r="AC1113" s="186">
        <v>26018.080000000002</v>
      </c>
      <c r="AD1113" s="186"/>
      <c r="AE1113" s="4"/>
      <c r="AF1113" s="4"/>
    </row>
    <row r="1114" spans="1:32">
      <c r="A1114" s="56"/>
      <c r="B1114" s="11"/>
      <c r="C1114" s="11" t="s">
        <v>362</v>
      </c>
      <c r="D1114" s="11"/>
      <c r="E1114" s="11" t="s">
        <v>361</v>
      </c>
      <c r="F1114" s="11">
        <v>2172572</v>
      </c>
      <c r="G1114" s="11"/>
      <c r="H1114" s="11"/>
      <c r="I1114" s="11"/>
      <c r="J1114" s="208">
        <v>416754.19999999908</v>
      </c>
      <c r="K1114" s="11"/>
      <c r="M1114" s="11">
        <v>5401</v>
      </c>
      <c r="N1114" s="70"/>
      <c r="P1114" s="11"/>
      <c r="Q1114" s="11"/>
      <c r="R1114" s="11"/>
      <c r="S1114" s="11"/>
      <c r="T1114" s="11"/>
      <c r="U1114" s="11"/>
      <c r="V1114" s="11"/>
      <c r="W1114" s="11"/>
      <c r="Y1114" s="11">
        <v>416754.19999999908</v>
      </c>
      <c r="Z1114" s="11">
        <f t="shared" si="54"/>
        <v>571767.74</v>
      </c>
      <c r="AB1114" s="186">
        <f t="shared" si="55"/>
        <v>346279.1</v>
      </c>
      <c r="AC1114" s="186">
        <v>535199.85</v>
      </c>
      <c r="AD1114" s="186"/>
      <c r="AE1114" s="4"/>
      <c r="AF1114" s="4"/>
    </row>
    <row r="1115" spans="1:32">
      <c r="A1115" s="56"/>
      <c r="B1115" s="11"/>
      <c r="C1115" s="11" t="s">
        <v>1383</v>
      </c>
      <c r="D1115" s="11"/>
      <c r="E1115" s="11" t="s">
        <v>289</v>
      </c>
      <c r="F1115" s="11">
        <v>838</v>
      </c>
      <c r="G1115" s="11"/>
      <c r="H1115" s="11"/>
      <c r="I1115" s="11"/>
      <c r="J1115" s="208">
        <v>168.94</v>
      </c>
      <c r="K1115" s="11"/>
      <c r="M1115" s="11">
        <v>2</v>
      </c>
      <c r="N1115" s="70"/>
      <c r="P1115" s="11"/>
      <c r="Q1115" s="11"/>
      <c r="R1115" s="11"/>
      <c r="S1115" s="11"/>
      <c r="T1115" s="11"/>
      <c r="U1115" s="11"/>
      <c r="V1115" s="11"/>
      <c r="W1115" s="11"/>
      <c r="Y1115" s="11">
        <v>168.94</v>
      </c>
      <c r="Z1115" s="11">
        <f t="shared" si="54"/>
        <v>231.78</v>
      </c>
      <c r="AB1115" s="186">
        <f t="shared" si="55"/>
        <v>140.37</v>
      </c>
      <c r="AC1115" s="186">
        <v>216.95</v>
      </c>
      <c r="AD1115" s="186"/>
      <c r="AE1115" s="4"/>
      <c r="AF1115" s="4"/>
    </row>
    <row r="1116" spans="1:32">
      <c r="A1116" s="56"/>
      <c r="B1116" s="11"/>
      <c r="C1116" s="11" t="s">
        <v>363</v>
      </c>
      <c r="D1116" s="11"/>
      <c r="E1116" s="11" t="s">
        <v>364</v>
      </c>
      <c r="F1116" s="11">
        <v>379515</v>
      </c>
      <c r="G1116" s="11"/>
      <c r="H1116" s="11"/>
      <c r="I1116" s="11"/>
      <c r="J1116" s="208">
        <v>71805.699999999953</v>
      </c>
      <c r="K1116" s="11"/>
      <c r="M1116" s="11">
        <v>459</v>
      </c>
      <c r="N1116" s="70"/>
      <c r="P1116" s="11"/>
      <c r="Q1116" s="11"/>
      <c r="R1116" s="11"/>
      <c r="S1116" s="11"/>
      <c r="T1116" s="11"/>
      <c r="U1116" s="11"/>
      <c r="V1116" s="11"/>
      <c r="W1116" s="11"/>
      <c r="Y1116" s="11">
        <v>71805.699999999953</v>
      </c>
      <c r="Z1116" s="11">
        <f t="shared" si="54"/>
        <v>98514.14</v>
      </c>
      <c r="AB1116" s="186">
        <f t="shared" si="55"/>
        <v>59663.02</v>
      </c>
      <c r="AC1116" s="186">
        <v>92213.59</v>
      </c>
      <c r="AD1116" s="186"/>
      <c r="AE1116" s="4"/>
      <c r="AF1116" s="4"/>
    </row>
    <row r="1117" spans="1:32">
      <c r="A1117" s="56"/>
      <c r="B1117" s="11"/>
      <c r="C1117" s="11" t="s">
        <v>644</v>
      </c>
      <c r="D1117" s="11"/>
      <c r="E1117" s="11" t="s">
        <v>330</v>
      </c>
      <c r="F1117" s="11">
        <v>307539</v>
      </c>
      <c r="G1117" s="11"/>
      <c r="H1117" s="11"/>
      <c r="I1117" s="11"/>
      <c r="J1117" s="208">
        <v>56650.080000000038</v>
      </c>
      <c r="K1117" s="11"/>
      <c r="M1117" s="11">
        <v>406</v>
      </c>
      <c r="N1117" s="70"/>
      <c r="P1117" s="11"/>
      <c r="Q1117" s="11"/>
      <c r="R1117" s="11"/>
      <c r="S1117" s="11"/>
      <c r="T1117" s="11"/>
      <c r="U1117" s="11"/>
      <c r="V1117" s="11"/>
      <c r="W1117" s="11"/>
      <c r="Y1117" s="11">
        <v>56650.080000000038</v>
      </c>
      <c r="Z1117" s="11">
        <f t="shared" si="54"/>
        <v>77721.320000000007</v>
      </c>
      <c r="AB1117" s="186">
        <f t="shared" si="55"/>
        <v>47070.28</v>
      </c>
      <c r="AC1117" s="186">
        <v>72750.59</v>
      </c>
      <c r="AD1117" s="186"/>
      <c r="AE1117" s="4"/>
      <c r="AF1117" s="4"/>
    </row>
    <row r="1118" spans="1:32">
      <c r="A1118" s="56"/>
      <c r="B1118" s="11"/>
      <c r="C1118" s="11" t="s">
        <v>1246</v>
      </c>
      <c r="D1118" s="11"/>
      <c r="E1118" s="11" t="s">
        <v>259</v>
      </c>
      <c r="F1118" s="11">
        <v>4670</v>
      </c>
      <c r="G1118" s="11"/>
      <c r="H1118" s="11"/>
      <c r="I1118" s="11"/>
      <c r="J1118" s="208">
        <v>847.29000000000008</v>
      </c>
      <c r="K1118" s="11"/>
      <c r="M1118" s="11">
        <v>6</v>
      </c>
      <c r="N1118" s="70"/>
      <c r="P1118" s="11"/>
      <c r="Q1118" s="11"/>
      <c r="R1118" s="11"/>
      <c r="S1118" s="11"/>
      <c r="T1118" s="11"/>
      <c r="U1118" s="11"/>
      <c r="V1118" s="11"/>
      <c r="W1118" s="11"/>
      <c r="Y1118" s="11">
        <v>847.29000000000008</v>
      </c>
      <c r="Z1118" s="11">
        <f t="shared" si="54"/>
        <v>1162.44</v>
      </c>
      <c r="AB1118" s="186">
        <f t="shared" si="55"/>
        <v>704.01</v>
      </c>
      <c r="AC1118" s="186">
        <v>1088.0999999999999</v>
      </c>
      <c r="AD1118" s="186"/>
      <c r="AE1118" s="4"/>
      <c r="AF1118" s="4"/>
    </row>
    <row r="1119" spans="1:32">
      <c r="A1119" s="56"/>
      <c r="B1119" s="11"/>
      <c r="C1119" s="11" t="s">
        <v>1246</v>
      </c>
      <c r="D1119" s="11"/>
      <c r="E1119" s="11" t="s">
        <v>284</v>
      </c>
      <c r="F1119" s="11">
        <v>862</v>
      </c>
      <c r="G1119" s="11"/>
      <c r="H1119" s="11"/>
      <c r="I1119" s="11"/>
      <c r="J1119" s="208">
        <v>167.62</v>
      </c>
      <c r="K1119" s="11"/>
      <c r="M1119" s="11">
        <v>1</v>
      </c>
      <c r="N1119" s="70"/>
      <c r="P1119" s="11"/>
      <c r="Q1119" s="11"/>
      <c r="R1119" s="11"/>
      <c r="S1119" s="11"/>
      <c r="T1119" s="11"/>
      <c r="U1119" s="11"/>
      <c r="V1119" s="11"/>
      <c r="W1119" s="11"/>
      <c r="Y1119" s="11">
        <v>167.62</v>
      </c>
      <c r="Z1119" s="11">
        <f t="shared" si="54"/>
        <v>229.97</v>
      </c>
      <c r="AB1119" s="186">
        <f t="shared" si="55"/>
        <v>139.27000000000001</v>
      </c>
      <c r="AC1119" s="186">
        <v>215.26</v>
      </c>
      <c r="AD1119" s="186"/>
      <c r="AE1119" s="4"/>
      <c r="AF1119" s="4"/>
    </row>
    <row r="1120" spans="1:32">
      <c r="A1120" s="56"/>
      <c r="B1120" s="11"/>
      <c r="C1120" s="11" t="s">
        <v>1384</v>
      </c>
      <c r="D1120" s="11"/>
      <c r="E1120" s="11" t="s">
        <v>259</v>
      </c>
      <c r="F1120" s="11">
        <v>754</v>
      </c>
      <c r="G1120" s="11"/>
      <c r="H1120" s="11"/>
      <c r="I1120" s="11"/>
      <c r="J1120" s="208">
        <v>147.34</v>
      </c>
      <c r="K1120" s="11"/>
      <c r="M1120" s="11">
        <v>1</v>
      </c>
      <c r="N1120" s="70"/>
      <c r="P1120" s="11"/>
      <c r="Q1120" s="11"/>
      <c r="R1120" s="11"/>
      <c r="S1120" s="11"/>
      <c r="T1120" s="11"/>
      <c r="U1120" s="11"/>
      <c r="V1120" s="11"/>
      <c r="W1120" s="11"/>
      <c r="Y1120" s="11">
        <v>147.34</v>
      </c>
      <c r="Z1120" s="11">
        <f t="shared" si="54"/>
        <v>202.14</v>
      </c>
      <c r="AB1120" s="186">
        <f t="shared" si="55"/>
        <v>122.42</v>
      </c>
      <c r="AC1120" s="186">
        <v>189.22</v>
      </c>
      <c r="AD1120" s="186"/>
      <c r="AE1120" s="4"/>
      <c r="AF1120" s="4"/>
    </row>
    <row r="1121" spans="1:32">
      <c r="A1121" s="56"/>
      <c r="B1121" s="11"/>
      <c r="C1121" s="11" t="s">
        <v>365</v>
      </c>
      <c r="D1121" s="11"/>
      <c r="E1121" s="11" t="s">
        <v>366</v>
      </c>
      <c r="F1121" s="11">
        <v>274752</v>
      </c>
      <c r="G1121" s="11"/>
      <c r="H1121" s="11"/>
      <c r="I1121" s="11"/>
      <c r="J1121" s="208">
        <v>53781.279999999984</v>
      </c>
      <c r="K1121" s="11"/>
      <c r="M1121" s="11">
        <v>410</v>
      </c>
      <c r="N1121" s="70"/>
      <c r="P1121" s="11"/>
      <c r="Q1121" s="11"/>
      <c r="R1121" s="11"/>
      <c r="S1121" s="11"/>
      <c r="T1121" s="11"/>
      <c r="U1121" s="11"/>
      <c r="V1121" s="11"/>
      <c r="W1121" s="11"/>
      <c r="Y1121" s="11">
        <v>53781.279999999984</v>
      </c>
      <c r="Z1121" s="11">
        <f t="shared" si="54"/>
        <v>73785.460000000006</v>
      </c>
      <c r="AB1121" s="186">
        <f t="shared" si="55"/>
        <v>44686.61</v>
      </c>
      <c r="AC1121" s="186">
        <v>69066.45</v>
      </c>
      <c r="AD1121" s="186"/>
      <c r="AE1121" s="4"/>
      <c r="AF1121" s="4"/>
    </row>
    <row r="1122" spans="1:32">
      <c r="A1122" s="56"/>
      <c r="B1122" s="11"/>
      <c r="C1122" s="11" t="s">
        <v>1385</v>
      </c>
      <c r="D1122" s="11"/>
      <c r="E1122" s="11" t="s">
        <v>289</v>
      </c>
      <c r="F1122" s="11">
        <v>270157</v>
      </c>
      <c r="G1122" s="11"/>
      <c r="H1122" s="11"/>
      <c r="I1122" s="11"/>
      <c r="J1122" s="208">
        <v>50056.080000000031</v>
      </c>
      <c r="K1122" s="11"/>
      <c r="M1122" s="11">
        <v>205</v>
      </c>
      <c r="N1122" s="70"/>
      <c r="P1122" s="11"/>
      <c r="Q1122" s="11"/>
      <c r="R1122" s="11"/>
      <c r="S1122" s="11"/>
      <c r="T1122" s="11"/>
      <c r="U1122" s="11"/>
      <c r="V1122" s="11"/>
      <c r="W1122" s="11"/>
      <c r="Y1122" s="11">
        <v>50056.080000000031</v>
      </c>
      <c r="Z1122" s="11">
        <f t="shared" si="54"/>
        <v>68674.66</v>
      </c>
      <c r="AB1122" s="186">
        <f t="shared" si="55"/>
        <v>41591.360000000001</v>
      </c>
      <c r="AC1122" s="186">
        <v>64282.51</v>
      </c>
      <c r="AD1122" s="186"/>
      <c r="AE1122" s="4"/>
      <c r="AF1122" s="4"/>
    </row>
    <row r="1123" spans="1:32">
      <c r="A1123" s="56"/>
      <c r="B1123" s="11"/>
      <c r="C1123" s="11" t="s">
        <v>1386</v>
      </c>
      <c r="D1123" s="11"/>
      <c r="E1123" s="11" t="s">
        <v>208</v>
      </c>
      <c r="F1123" s="11">
        <v>17085</v>
      </c>
      <c r="G1123" s="11"/>
      <c r="H1123" s="11"/>
      <c r="I1123" s="11"/>
      <c r="J1123" s="208">
        <v>3480.1099999999992</v>
      </c>
      <c r="K1123" s="11"/>
      <c r="M1123" s="11">
        <v>48</v>
      </c>
      <c r="N1123" s="70"/>
      <c r="P1123" s="11"/>
      <c r="Q1123" s="11"/>
      <c r="R1123" s="11"/>
      <c r="S1123" s="11"/>
      <c r="T1123" s="11"/>
      <c r="U1123" s="11"/>
      <c r="V1123" s="11"/>
      <c r="W1123" s="11"/>
      <c r="Y1123" s="11">
        <v>3480.1099999999992</v>
      </c>
      <c r="Z1123" s="11">
        <f t="shared" si="54"/>
        <v>4774.55</v>
      </c>
      <c r="AB1123" s="186">
        <f t="shared" si="55"/>
        <v>2891.61</v>
      </c>
      <c r="AC1123" s="186">
        <v>4469.1899999999996</v>
      </c>
      <c r="AD1123" s="186"/>
      <c r="AE1123" s="4"/>
      <c r="AF1123" s="4"/>
    </row>
    <row r="1124" spans="1:32">
      <c r="A1124" s="56"/>
      <c r="B1124" s="11"/>
      <c r="C1124" s="11" t="s">
        <v>1247</v>
      </c>
      <c r="D1124" s="11"/>
      <c r="E1124" s="11" t="s">
        <v>249</v>
      </c>
      <c r="F1124" s="11">
        <v>224</v>
      </c>
      <c r="G1124" s="11"/>
      <c r="H1124" s="11"/>
      <c r="I1124" s="11"/>
      <c r="J1124" s="208">
        <v>48.43</v>
      </c>
      <c r="K1124" s="11"/>
      <c r="M1124" s="11">
        <v>1</v>
      </c>
      <c r="N1124" s="70"/>
      <c r="P1124" s="11"/>
      <c r="Q1124" s="11"/>
      <c r="R1124" s="11"/>
      <c r="S1124" s="11"/>
      <c r="T1124" s="11"/>
      <c r="U1124" s="11"/>
      <c r="V1124" s="11"/>
      <c r="W1124" s="11"/>
      <c r="Y1124" s="11">
        <v>48.43</v>
      </c>
      <c r="Z1124" s="11">
        <f t="shared" si="54"/>
        <v>66.44</v>
      </c>
      <c r="AB1124" s="186">
        <f t="shared" si="55"/>
        <v>40.24</v>
      </c>
      <c r="AC1124" s="186">
        <v>62.19</v>
      </c>
      <c r="AD1124" s="186"/>
      <c r="AE1124" s="4"/>
      <c r="AF1124" s="4"/>
    </row>
    <row r="1125" spans="1:32">
      <c r="A1125" s="56"/>
      <c r="B1125" s="11"/>
      <c r="C1125" s="11" t="s">
        <v>297</v>
      </c>
      <c r="D1125" s="11"/>
      <c r="E1125" s="11" t="s">
        <v>298</v>
      </c>
      <c r="F1125" s="11">
        <v>41237</v>
      </c>
      <c r="G1125" s="11"/>
      <c r="H1125" s="11"/>
      <c r="I1125" s="11"/>
      <c r="J1125" s="208">
        <v>7655.49</v>
      </c>
      <c r="K1125" s="11"/>
      <c r="M1125" s="11">
        <v>61</v>
      </c>
      <c r="N1125" s="70"/>
      <c r="P1125" s="11"/>
      <c r="Q1125" s="11"/>
      <c r="R1125" s="11"/>
      <c r="S1125" s="11"/>
      <c r="T1125" s="11"/>
      <c r="U1125" s="11"/>
      <c r="V1125" s="11"/>
      <c r="W1125" s="11"/>
      <c r="Y1125" s="11">
        <v>7655.49</v>
      </c>
      <c r="Z1125" s="11">
        <f t="shared" si="54"/>
        <v>10502.98</v>
      </c>
      <c r="AB1125" s="186">
        <f t="shared" si="55"/>
        <v>6360.91</v>
      </c>
      <c r="AC1125" s="186">
        <v>9831.26</v>
      </c>
      <c r="AD1125" s="186"/>
      <c r="AE1125" s="4"/>
      <c r="AF1125" s="4"/>
    </row>
    <row r="1126" spans="1:32">
      <c r="A1126" s="56"/>
      <c r="B1126" s="11"/>
      <c r="C1126" s="11" t="s">
        <v>382</v>
      </c>
      <c r="D1126" s="11"/>
      <c r="E1126" s="11" t="s">
        <v>379</v>
      </c>
      <c r="F1126" s="11">
        <v>71401</v>
      </c>
      <c r="G1126" s="11"/>
      <c r="H1126" s="11"/>
      <c r="I1126" s="11"/>
      <c r="J1126" s="208">
        <v>13613.619999999992</v>
      </c>
      <c r="K1126" s="11"/>
      <c r="M1126" s="11">
        <v>73</v>
      </c>
      <c r="N1126" s="70"/>
      <c r="P1126" s="11"/>
      <c r="Q1126" s="11"/>
      <c r="R1126" s="11"/>
      <c r="S1126" s="11"/>
      <c r="T1126" s="11"/>
      <c r="U1126" s="11"/>
      <c r="V1126" s="11"/>
      <c r="W1126" s="11"/>
      <c r="Y1126" s="11">
        <v>13613.619999999992</v>
      </c>
      <c r="Z1126" s="11">
        <f t="shared" si="54"/>
        <v>18677.27</v>
      </c>
      <c r="AB1126" s="186">
        <f t="shared" si="55"/>
        <v>11311.49</v>
      </c>
      <c r="AC1126" s="186">
        <v>17482.75</v>
      </c>
      <c r="AD1126" s="186"/>
      <c r="AE1126" s="4"/>
      <c r="AF1126" s="4"/>
    </row>
    <row r="1127" spans="1:32">
      <c r="A1127" s="56"/>
      <c r="B1127" s="11"/>
      <c r="C1127" s="11" t="s">
        <v>357</v>
      </c>
      <c r="D1127" s="11"/>
      <c r="E1127" s="11" t="s">
        <v>353</v>
      </c>
      <c r="F1127" s="11">
        <v>400813</v>
      </c>
      <c r="G1127" s="11"/>
      <c r="H1127" s="11"/>
      <c r="I1127" s="11"/>
      <c r="J1127" s="208">
        <v>75809.079999999958</v>
      </c>
      <c r="K1127" s="11"/>
      <c r="M1127" s="11">
        <v>673</v>
      </c>
      <c r="N1127" s="70"/>
      <c r="P1127" s="11"/>
      <c r="Q1127" s="11"/>
      <c r="R1127" s="11"/>
      <c r="S1127" s="11"/>
      <c r="T1127" s="11"/>
      <c r="U1127" s="11"/>
      <c r="V1127" s="11"/>
      <c r="W1127" s="11"/>
      <c r="Y1127" s="11">
        <v>75809.079999999958</v>
      </c>
      <c r="Z1127" s="11">
        <f t="shared" si="54"/>
        <v>104006.6</v>
      </c>
      <c r="AB1127" s="186">
        <f t="shared" si="55"/>
        <v>62989.41</v>
      </c>
      <c r="AC1127" s="186">
        <v>97354.77</v>
      </c>
      <c r="AD1127" s="186"/>
      <c r="AE1127" s="4"/>
      <c r="AF1127" s="4"/>
    </row>
    <row r="1128" spans="1:32">
      <c r="A1128" s="56"/>
      <c r="B1128" s="11"/>
      <c r="C1128" s="11" t="s">
        <v>555</v>
      </c>
      <c r="D1128" s="11"/>
      <c r="E1128" s="11" t="s">
        <v>353</v>
      </c>
      <c r="F1128" s="11">
        <v>231</v>
      </c>
      <c r="G1128" s="11"/>
      <c r="H1128" s="11"/>
      <c r="I1128" s="11"/>
      <c r="J1128" s="208">
        <v>48.5</v>
      </c>
      <c r="K1128" s="11"/>
      <c r="M1128" s="11">
        <v>1</v>
      </c>
      <c r="N1128" s="70"/>
      <c r="P1128" s="11"/>
      <c r="Q1128" s="11"/>
      <c r="R1128" s="11"/>
      <c r="S1128" s="11"/>
      <c r="T1128" s="11"/>
      <c r="U1128" s="11"/>
      <c r="V1128" s="11"/>
      <c r="W1128" s="11"/>
      <c r="Y1128" s="11">
        <v>48.5</v>
      </c>
      <c r="Z1128" s="11">
        <f t="shared" si="54"/>
        <v>66.540000000000006</v>
      </c>
      <c r="AB1128" s="186">
        <f t="shared" si="55"/>
        <v>40.299999999999997</v>
      </c>
      <c r="AC1128" s="186">
        <v>62.28</v>
      </c>
      <c r="AD1128" s="186"/>
      <c r="AE1128" s="4"/>
      <c r="AF1128" s="4"/>
    </row>
    <row r="1129" spans="1:32">
      <c r="A1129" s="56"/>
      <c r="B1129" s="11"/>
      <c r="C1129" s="11" t="s">
        <v>555</v>
      </c>
      <c r="D1129" s="11"/>
      <c r="E1129" s="11" t="s">
        <v>556</v>
      </c>
      <c r="F1129" s="11">
        <v>1231394</v>
      </c>
      <c r="G1129" s="11"/>
      <c r="H1129" s="11"/>
      <c r="I1129" s="11"/>
      <c r="J1129" s="208">
        <v>242538.18999999951</v>
      </c>
      <c r="K1129" s="11"/>
      <c r="M1129" s="11">
        <v>3142</v>
      </c>
      <c r="N1129" s="70"/>
      <c r="P1129" s="11"/>
      <c r="Q1129" s="11"/>
      <c r="R1129" s="11"/>
      <c r="S1129" s="11"/>
      <c r="T1129" s="11"/>
      <c r="U1129" s="11"/>
      <c r="V1129" s="11"/>
      <c r="W1129" s="11"/>
      <c r="Y1129" s="11">
        <v>242538.18999999951</v>
      </c>
      <c r="Z1129" s="11">
        <f t="shared" si="54"/>
        <v>332751.33</v>
      </c>
      <c r="AB1129" s="186">
        <f t="shared" si="55"/>
        <v>201523.84</v>
      </c>
      <c r="AC1129" s="186">
        <v>311469.94</v>
      </c>
      <c r="AD1129" s="186"/>
      <c r="AE1129" s="4"/>
      <c r="AF1129" s="4"/>
    </row>
    <row r="1130" spans="1:32">
      <c r="A1130" s="56"/>
      <c r="B1130" s="11"/>
      <c r="C1130" s="11" t="s">
        <v>1214</v>
      </c>
      <c r="D1130" s="11"/>
      <c r="E1130" s="11" t="s">
        <v>385</v>
      </c>
      <c r="F1130" s="11">
        <v>260533</v>
      </c>
      <c r="G1130" s="11"/>
      <c r="H1130" s="11"/>
      <c r="I1130" s="11"/>
      <c r="J1130" s="208">
        <v>48266.159999999974</v>
      </c>
      <c r="K1130" s="11"/>
      <c r="M1130" s="11">
        <v>323</v>
      </c>
      <c r="N1130" s="70"/>
      <c r="P1130" s="11"/>
      <c r="Q1130" s="11"/>
      <c r="R1130" s="11"/>
      <c r="S1130" s="11"/>
      <c r="T1130" s="11"/>
      <c r="U1130" s="11"/>
      <c r="V1130" s="11"/>
      <c r="W1130" s="11"/>
      <c r="Y1130" s="11">
        <v>48266.159999999974</v>
      </c>
      <c r="Z1130" s="11">
        <f t="shared" si="54"/>
        <v>66218.97</v>
      </c>
      <c r="AB1130" s="186">
        <f t="shared" si="55"/>
        <v>40104.120000000003</v>
      </c>
      <c r="AC1130" s="186">
        <v>61983.88</v>
      </c>
      <c r="AD1130" s="186"/>
      <c r="AE1130" s="4"/>
      <c r="AF1130" s="4"/>
    </row>
    <row r="1131" spans="1:32">
      <c r="A1131" s="56"/>
      <c r="B1131" s="11"/>
      <c r="C1131" s="11" t="s">
        <v>281</v>
      </c>
      <c r="D1131" s="11"/>
      <c r="E1131" s="11" t="s">
        <v>282</v>
      </c>
      <c r="F1131" s="11">
        <v>1288495</v>
      </c>
      <c r="G1131" s="11"/>
      <c r="H1131" s="11"/>
      <c r="I1131" s="11"/>
      <c r="J1131" s="208">
        <v>241580.78999999989</v>
      </c>
      <c r="K1131" s="11"/>
      <c r="M1131" s="11">
        <v>2780</v>
      </c>
      <c r="N1131" s="70"/>
      <c r="P1131" s="11"/>
      <c r="Q1131" s="11"/>
      <c r="R1131" s="11"/>
      <c r="S1131" s="11"/>
      <c r="T1131" s="11"/>
      <c r="U1131" s="11"/>
      <c r="V1131" s="11"/>
      <c r="W1131" s="11"/>
      <c r="Y1131" s="11">
        <v>241580.78999999989</v>
      </c>
      <c r="Z1131" s="11">
        <f t="shared" si="54"/>
        <v>331437.82</v>
      </c>
      <c r="AB1131" s="186">
        <f t="shared" si="55"/>
        <v>200728.34</v>
      </c>
      <c r="AC1131" s="186">
        <v>310240.43</v>
      </c>
      <c r="AD1131" s="186"/>
      <c r="AE1131" s="4"/>
      <c r="AF1131" s="4"/>
    </row>
    <row r="1132" spans="1:32">
      <c r="A1132" s="56"/>
      <c r="B1132" s="11"/>
      <c r="C1132" s="11" t="s">
        <v>557</v>
      </c>
      <c r="D1132" s="11"/>
      <c r="E1132" s="11" t="s">
        <v>552</v>
      </c>
      <c r="F1132" s="11">
        <v>1425</v>
      </c>
      <c r="G1132" s="11"/>
      <c r="H1132" s="11"/>
      <c r="I1132" s="11"/>
      <c r="J1132" s="208">
        <v>284.49</v>
      </c>
      <c r="K1132" s="11"/>
      <c r="M1132" s="11">
        <v>3</v>
      </c>
      <c r="N1132" s="70"/>
      <c r="P1132" s="11"/>
      <c r="Q1132" s="11"/>
      <c r="R1132" s="11"/>
      <c r="S1132" s="11"/>
      <c r="T1132" s="11"/>
      <c r="U1132" s="11"/>
      <c r="V1132" s="11"/>
      <c r="W1132" s="11"/>
      <c r="Y1132" s="11">
        <v>284.49</v>
      </c>
      <c r="Z1132" s="11">
        <f t="shared" si="54"/>
        <v>390.31</v>
      </c>
      <c r="AB1132" s="186">
        <f t="shared" si="55"/>
        <v>236.38</v>
      </c>
      <c r="AC1132" s="186">
        <v>365.34</v>
      </c>
      <c r="AD1132" s="186"/>
      <c r="AE1132" s="4"/>
      <c r="AF1132" s="4"/>
    </row>
    <row r="1133" spans="1:32">
      <c r="A1133" s="56"/>
      <c r="B1133" s="11"/>
      <c r="C1133" s="11" t="s">
        <v>557</v>
      </c>
      <c r="D1133" s="11"/>
      <c r="E1133" s="11" t="s">
        <v>558</v>
      </c>
      <c r="F1133" s="11">
        <v>145751</v>
      </c>
      <c r="G1133" s="11"/>
      <c r="H1133" s="11"/>
      <c r="I1133" s="11"/>
      <c r="J1133" s="208">
        <v>28992.37000000001</v>
      </c>
      <c r="K1133" s="11"/>
      <c r="M1133" s="11">
        <v>418</v>
      </c>
      <c r="N1133" s="70"/>
      <c r="P1133" s="11"/>
      <c r="Q1133" s="11"/>
      <c r="R1133" s="11"/>
      <c r="S1133" s="11"/>
      <c r="T1133" s="11"/>
      <c r="U1133" s="11"/>
      <c r="V1133" s="11"/>
      <c r="W1133" s="11"/>
      <c r="Y1133" s="11">
        <v>28992.37000000001</v>
      </c>
      <c r="Z1133" s="11">
        <f t="shared" si="54"/>
        <v>39776.21</v>
      </c>
      <c r="AB1133" s="186">
        <f t="shared" si="55"/>
        <v>24089.62</v>
      </c>
      <c r="AC1133" s="186">
        <v>37232.29</v>
      </c>
      <c r="AD1133" s="186"/>
      <c r="AE1133" s="4"/>
      <c r="AF1133" s="4"/>
    </row>
    <row r="1134" spans="1:32">
      <c r="A1134" s="56"/>
      <c r="B1134" s="11"/>
      <c r="C1134" s="11" t="s">
        <v>210</v>
      </c>
      <c r="D1134" s="11"/>
      <c r="E1134" s="11" t="s">
        <v>208</v>
      </c>
      <c r="F1134" s="11">
        <v>943757</v>
      </c>
      <c r="G1134" s="11"/>
      <c r="H1134" s="11"/>
      <c r="I1134" s="11"/>
      <c r="J1134" s="208">
        <v>187382.16999999949</v>
      </c>
      <c r="K1134" s="11"/>
      <c r="M1134" s="11">
        <v>2466</v>
      </c>
      <c r="N1134" s="70"/>
      <c r="P1134" s="11"/>
      <c r="Q1134" s="11"/>
      <c r="R1134" s="11"/>
      <c r="S1134" s="11"/>
      <c r="T1134" s="11"/>
      <c r="U1134" s="11"/>
      <c r="V1134" s="11"/>
      <c r="W1134" s="11"/>
      <c r="Y1134" s="11">
        <v>187382.16999999949</v>
      </c>
      <c r="Z1134" s="11">
        <f t="shared" si="54"/>
        <v>257079.79</v>
      </c>
      <c r="AB1134" s="186">
        <f t="shared" si="55"/>
        <v>155694.96</v>
      </c>
      <c r="AC1134" s="186">
        <v>240638.03</v>
      </c>
      <c r="AD1134" s="186"/>
      <c r="AE1134" s="4"/>
      <c r="AF1134" s="4"/>
    </row>
    <row r="1135" spans="1:32">
      <c r="A1135" s="56"/>
      <c r="B1135" s="11"/>
      <c r="C1135" s="11" t="s">
        <v>326</v>
      </c>
      <c r="D1135" s="11"/>
      <c r="E1135" s="11" t="s">
        <v>323</v>
      </c>
      <c r="F1135" s="11">
        <v>417445</v>
      </c>
      <c r="G1135" s="11"/>
      <c r="H1135" s="11"/>
      <c r="I1135" s="11"/>
      <c r="J1135" s="208">
        <v>79325.899999999936</v>
      </c>
      <c r="K1135" s="11"/>
      <c r="M1135" s="11">
        <v>655</v>
      </c>
      <c r="N1135" s="70"/>
      <c r="P1135" s="11"/>
      <c r="Q1135" s="11"/>
      <c r="R1135" s="11"/>
      <c r="S1135" s="11"/>
      <c r="T1135" s="11"/>
      <c r="U1135" s="11"/>
      <c r="V1135" s="11"/>
      <c r="W1135" s="11"/>
      <c r="Y1135" s="11">
        <v>79325.899999999936</v>
      </c>
      <c r="Z1135" s="11">
        <f t="shared" si="54"/>
        <v>108831.51</v>
      </c>
      <c r="AB1135" s="186">
        <f t="shared" si="55"/>
        <v>65911.520000000004</v>
      </c>
      <c r="AC1135" s="186">
        <v>101871.1</v>
      </c>
      <c r="AD1135" s="186"/>
      <c r="AE1135" s="4"/>
      <c r="AF1135" s="4"/>
    </row>
    <row r="1136" spans="1:32">
      <c r="A1136" s="56"/>
      <c r="B1136" s="11"/>
      <c r="C1136" s="11" t="s">
        <v>283</v>
      </c>
      <c r="D1136" s="11"/>
      <c r="E1136" s="11" t="s">
        <v>233</v>
      </c>
      <c r="F1136" s="11">
        <v>1100</v>
      </c>
      <c r="G1136" s="11"/>
      <c r="H1136" s="11"/>
      <c r="I1136" s="11"/>
      <c r="J1136" s="208">
        <v>216.7</v>
      </c>
      <c r="K1136" s="11"/>
      <c r="M1136" s="11">
        <v>2</v>
      </c>
      <c r="N1136" s="70"/>
      <c r="P1136" s="11"/>
      <c r="Q1136" s="11"/>
      <c r="R1136" s="11"/>
      <c r="S1136" s="11"/>
      <c r="T1136" s="11"/>
      <c r="U1136" s="11"/>
      <c r="V1136" s="11"/>
      <c r="W1136" s="11"/>
      <c r="Y1136" s="11">
        <v>216.7</v>
      </c>
      <c r="Z1136" s="11">
        <f t="shared" si="54"/>
        <v>297.3</v>
      </c>
      <c r="AB1136" s="186">
        <f t="shared" si="55"/>
        <v>180.06</v>
      </c>
      <c r="AC1136" s="186">
        <v>278.29000000000002</v>
      </c>
      <c r="AD1136" s="186"/>
      <c r="AE1136" s="4"/>
      <c r="AF1136" s="4"/>
    </row>
    <row r="1137" spans="1:32">
      <c r="A1137" s="56"/>
      <c r="B1137" s="11"/>
      <c r="C1137" s="11" t="s">
        <v>283</v>
      </c>
      <c r="D1137" s="11"/>
      <c r="E1137" s="11" t="s">
        <v>261</v>
      </c>
      <c r="F1137" s="11">
        <v>593</v>
      </c>
      <c r="G1137" s="11"/>
      <c r="H1137" s="11"/>
      <c r="I1137" s="11"/>
      <c r="J1137" s="208">
        <v>117.17</v>
      </c>
      <c r="K1137" s="11"/>
      <c r="M1137" s="11">
        <v>1</v>
      </c>
      <c r="N1137" s="70"/>
      <c r="P1137" s="11"/>
      <c r="Q1137" s="11"/>
      <c r="R1137" s="11"/>
      <c r="S1137" s="11"/>
      <c r="T1137" s="11"/>
      <c r="U1137" s="11"/>
      <c r="V1137" s="11"/>
      <c r="W1137" s="11"/>
      <c r="Y1137" s="11">
        <v>117.17</v>
      </c>
      <c r="Z1137" s="11">
        <f t="shared" si="54"/>
        <v>160.75</v>
      </c>
      <c r="AB1137" s="186">
        <f t="shared" si="55"/>
        <v>97.36</v>
      </c>
      <c r="AC1137" s="186">
        <v>150.47</v>
      </c>
      <c r="AD1137" s="186"/>
      <c r="AE1137" s="4"/>
      <c r="AF1137" s="4"/>
    </row>
    <row r="1138" spans="1:32">
      <c r="A1138" s="56"/>
      <c r="B1138" s="11"/>
      <c r="C1138" s="11" t="s">
        <v>283</v>
      </c>
      <c r="D1138" s="11"/>
      <c r="E1138" s="11" t="s">
        <v>190</v>
      </c>
      <c r="F1138" s="11">
        <v>350</v>
      </c>
      <c r="G1138" s="11"/>
      <c r="H1138" s="11"/>
      <c r="I1138" s="11"/>
      <c r="J1138" s="208">
        <v>70.73</v>
      </c>
      <c r="K1138" s="11"/>
      <c r="M1138" s="11">
        <v>1</v>
      </c>
      <c r="N1138" s="70"/>
      <c r="P1138" s="11"/>
      <c r="Q1138" s="11"/>
      <c r="R1138" s="11"/>
      <c r="S1138" s="11"/>
      <c r="T1138" s="11"/>
      <c r="U1138" s="11"/>
      <c r="V1138" s="11"/>
      <c r="W1138" s="11"/>
      <c r="Y1138" s="11">
        <v>70.73</v>
      </c>
      <c r="Z1138" s="11">
        <f t="shared" si="54"/>
        <v>97.04</v>
      </c>
      <c r="AB1138" s="186">
        <f t="shared" si="55"/>
        <v>58.77</v>
      </c>
      <c r="AC1138" s="186">
        <v>90.83</v>
      </c>
      <c r="AD1138" s="186"/>
      <c r="AE1138" s="4"/>
      <c r="AF1138" s="4"/>
    </row>
    <row r="1139" spans="1:32">
      <c r="A1139" s="56"/>
      <c r="B1139" s="11"/>
      <c r="C1139" s="11" t="s">
        <v>283</v>
      </c>
      <c r="D1139" s="11"/>
      <c r="E1139" s="11" t="s">
        <v>284</v>
      </c>
      <c r="F1139" s="11">
        <v>4144139</v>
      </c>
      <c r="G1139" s="11"/>
      <c r="H1139" s="11"/>
      <c r="I1139" s="11"/>
      <c r="J1139" s="208">
        <v>774926.51999999711</v>
      </c>
      <c r="K1139" s="11"/>
      <c r="M1139" s="11">
        <v>7442</v>
      </c>
      <c r="N1139" s="70"/>
      <c r="P1139" s="11"/>
      <c r="Q1139" s="11"/>
      <c r="R1139" s="11"/>
      <c r="S1139" s="11"/>
      <c r="T1139" s="11"/>
      <c r="U1139" s="11"/>
      <c r="V1139" s="11"/>
      <c r="W1139" s="11"/>
      <c r="Y1139" s="11">
        <v>774926.51999999711</v>
      </c>
      <c r="Z1139" s="11">
        <f t="shared" si="54"/>
        <v>1063163.82</v>
      </c>
      <c r="AB1139" s="186">
        <f t="shared" si="55"/>
        <v>643882.79</v>
      </c>
      <c r="AC1139" s="186">
        <v>995168.28</v>
      </c>
      <c r="AD1139" s="186"/>
      <c r="AE1139" s="4"/>
      <c r="AF1139" s="4"/>
    </row>
    <row r="1140" spans="1:32">
      <c r="A1140" s="56"/>
      <c r="B1140" s="11"/>
      <c r="C1140" s="11" t="s">
        <v>283</v>
      </c>
      <c r="D1140" s="11"/>
      <c r="E1140" s="11" t="s">
        <v>294</v>
      </c>
      <c r="F1140" s="11">
        <v>341</v>
      </c>
      <c r="G1140" s="11"/>
      <c r="H1140" s="11"/>
      <c r="I1140" s="11"/>
      <c r="J1140" s="208">
        <v>68.989999999999995</v>
      </c>
      <c r="K1140" s="11"/>
      <c r="M1140" s="11">
        <v>1</v>
      </c>
      <c r="N1140" s="70"/>
      <c r="P1140" s="11"/>
      <c r="Q1140" s="11"/>
      <c r="R1140" s="11"/>
      <c r="S1140" s="11"/>
      <c r="T1140" s="11"/>
      <c r="U1140" s="11"/>
      <c r="V1140" s="11"/>
      <c r="W1140" s="11"/>
      <c r="Y1140" s="11">
        <v>68.989999999999995</v>
      </c>
      <c r="Z1140" s="11">
        <f t="shared" si="54"/>
        <v>94.65</v>
      </c>
      <c r="AB1140" s="186">
        <f t="shared" si="55"/>
        <v>57.32</v>
      </c>
      <c r="AC1140" s="186">
        <v>88.6</v>
      </c>
      <c r="AD1140" s="186"/>
      <c r="AE1140" s="4"/>
      <c r="AF1140" s="4"/>
    </row>
    <row r="1141" spans="1:32">
      <c r="A1141" s="56"/>
      <c r="B1141" s="11"/>
      <c r="C1141" s="11" t="s">
        <v>244</v>
      </c>
      <c r="D1141" s="11"/>
      <c r="E1141" s="11" t="s">
        <v>237</v>
      </c>
      <c r="F1141" s="11">
        <v>488420</v>
      </c>
      <c r="G1141" s="11"/>
      <c r="H1141" s="11"/>
      <c r="I1141" s="11"/>
      <c r="J1141" s="208">
        <v>91088.989999999889</v>
      </c>
      <c r="K1141" s="11"/>
      <c r="M1141" s="11">
        <v>514</v>
      </c>
      <c r="N1141" s="70"/>
      <c r="P1141" s="11"/>
      <c r="Q1141" s="11"/>
      <c r="R1141" s="11"/>
      <c r="S1141" s="11"/>
      <c r="T1141" s="11"/>
      <c r="U1141" s="11"/>
      <c r="V1141" s="11"/>
      <c r="W1141" s="11"/>
      <c r="Y1141" s="11">
        <v>91088.989999999889</v>
      </c>
      <c r="Z1141" s="11">
        <f t="shared" si="54"/>
        <v>124969.94</v>
      </c>
      <c r="AB1141" s="186">
        <f t="shared" si="55"/>
        <v>75685.41</v>
      </c>
      <c r="AC1141" s="186">
        <v>116977.38</v>
      </c>
      <c r="AD1141" s="186"/>
      <c r="AE1141" s="4"/>
      <c r="AF1141" s="4"/>
    </row>
    <row r="1142" spans="1:32">
      <c r="A1142" s="56"/>
      <c r="B1142" s="11"/>
      <c r="C1142" s="11" t="s">
        <v>645</v>
      </c>
      <c r="D1142" s="11"/>
      <c r="E1142" s="11" t="s">
        <v>220</v>
      </c>
      <c r="F1142" s="11">
        <v>1597</v>
      </c>
      <c r="G1142" s="11"/>
      <c r="H1142" s="11"/>
      <c r="I1142" s="11"/>
      <c r="J1142" s="208">
        <v>310.93</v>
      </c>
      <c r="K1142" s="11"/>
      <c r="M1142" s="11">
        <v>2</v>
      </c>
      <c r="N1142" s="70"/>
      <c r="P1142" s="11"/>
      <c r="Q1142" s="11"/>
      <c r="R1142" s="11"/>
      <c r="S1142" s="11"/>
      <c r="T1142" s="11"/>
      <c r="U1142" s="11"/>
      <c r="V1142" s="11"/>
      <c r="W1142" s="11"/>
      <c r="Y1142" s="11">
        <v>310.93</v>
      </c>
      <c r="Z1142" s="11">
        <f t="shared" si="54"/>
        <v>426.58</v>
      </c>
      <c r="AB1142" s="186">
        <f t="shared" si="55"/>
        <v>258.35000000000002</v>
      </c>
      <c r="AC1142" s="186">
        <v>399.3</v>
      </c>
      <c r="AD1142" s="186"/>
      <c r="AE1142" s="4"/>
      <c r="AF1142" s="4"/>
    </row>
    <row r="1143" spans="1:32">
      <c r="A1143" s="56"/>
      <c r="B1143" s="11"/>
      <c r="C1143" s="11" t="s">
        <v>645</v>
      </c>
      <c r="D1143" s="11"/>
      <c r="E1143" s="11" t="s">
        <v>289</v>
      </c>
      <c r="F1143" s="11">
        <v>2457917</v>
      </c>
      <c r="G1143" s="11"/>
      <c r="H1143" s="11"/>
      <c r="I1143" s="11"/>
      <c r="J1143" s="208">
        <v>456294.43999999994</v>
      </c>
      <c r="K1143" s="11"/>
      <c r="M1143" s="11">
        <v>2755</v>
      </c>
      <c r="N1143" s="70"/>
      <c r="P1143" s="11"/>
      <c r="Q1143" s="11"/>
      <c r="R1143" s="11"/>
      <c r="S1143" s="11"/>
      <c r="T1143" s="11"/>
      <c r="U1143" s="11"/>
      <c r="V1143" s="11"/>
      <c r="W1143" s="11"/>
      <c r="Y1143" s="11">
        <v>456294.43999999994</v>
      </c>
      <c r="Z1143" s="11">
        <f t="shared" si="54"/>
        <v>626015.15</v>
      </c>
      <c r="AB1143" s="186">
        <f t="shared" si="55"/>
        <v>379132.9</v>
      </c>
      <c r="AC1143" s="186">
        <v>585977.81999999995</v>
      </c>
      <c r="AD1143" s="186"/>
      <c r="AE1143" s="4"/>
      <c r="AF1143" s="4"/>
    </row>
    <row r="1144" spans="1:32">
      <c r="A1144" s="56"/>
      <c r="B1144" s="11"/>
      <c r="C1144" s="11" t="s">
        <v>458</v>
      </c>
      <c r="D1144" s="11"/>
      <c r="E1144" s="11" t="s">
        <v>204</v>
      </c>
      <c r="F1144" s="11">
        <v>249</v>
      </c>
      <c r="G1144" s="11"/>
      <c r="H1144" s="11"/>
      <c r="I1144" s="11"/>
      <c r="J1144" s="208">
        <v>53.32</v>
      </c>
      <c r="K1144" s="11"/>
      <c r="M1144" s="11">
        <v>1</v>
      </c>
      <c r="N1144" s="70"/>
      <c r="P1144" s="11"/>
      <c r="Q1144" s="11"/>
      <c r="R1144" s="11"/>
      <c r="S1144" s="11"/>
      <c r="T1144" s="11"/>
      <c r="U1144" s="11"/>
      <c r="V1144" s="11"/>
      <c r="W1144" s="11"/>
      <c r="Y1144" s="11">
        <v>53.32</v>
      </c>
      <c r="Z1144" s="11">
        <f t="shared" si="54"/>
        <v>73.150000000000006</v>
      </c>
      <c r="AB1144" s="186">
        <f t="shared" si="55"/>
        <v>44.3</v>
      </c>
      <c r="AC1144" s="186">
        <v>68.47</v>
      </c>
      <c r="AD1144" s="186"/>
      <c r="AE1144" s="4"/>
      <c r="AF1144" s="4"/>
    </row>
    <row r="1145" spans="1:32">
      <c r="A1145" s="56"/>
      <c r="B1145" s="11"/>
      <c r="C1145" s="11" t="s">
        <v>458</v>
      </c>
      <c r="D1145" s="11"/>
      <c r="E1145" s="11" t="s">
        <v>212</v>
      </c>
      <c r="F1145" s="11">
        <v>416141</v>
      </c>
      <c r="G1145" s="11"/>
      <c r="H1145" s="11"/>
      <c r="I1145" s="11"/>
      <c r="J1145" s="208">
        <v>79763.780000000042</v>
      </c>
      <c r="K1145" s="11"/>
      <c r="M1145" s="11">
        <v>924</v>
      </c>
      <c r="N1145" s="70"/>
      <c r="P1145" s="11"/>
      <c r="Q1145" s="11"/>
      <c r="R1145" s="11"/>
      <c r="S1145" s="11"/>
      <c r="T1145" s="11"/>
      <c r="U1145" s="11"/>
      <c r="V1145" s="11"/>
      <c r="W1145" s="11"/>
      <c r="Y1145" s="11">
        <v>79763.780000000042</v>
      </c>
      <c r="Z1145" s="11">
        <f t="shared" ref="Z1145:Z1208" si="56">ROUND($Z$1225*Y1145/$Y$1225,2)</f>
        <v>109432.27</v>
      </c>
      <c r="AB1145" s="186">
        <f t="shared" ref="AB1145:AB1208" si="57">ROUND($AB$1225*Y1145/$Y$1225,2)</f>
        <v>66275.350000000006</v>
      </c>
      <c r="AC1145" s="186">
        <v>102433.43</v>
      </c>
      <c r="AD1145" s="186"/>
      <c r="AE1145" s="4"/>
      <c r="AF1145" s="4"/>
    </row>
    <row r="1146" spans="1:32">
      <c r="A1146" s="56"/>
      <c r="B1146" s="11"/>
      <c r="C1146" s="11" t="s">
        <v>1387</v>
      </c>
      <c r="D1146" s="11"/>
      <c r="E1146" s="11" t="s">
        <v>254</v>
      </c>
      <c r="F1146" s="11">
        <v>14865</v>
      </c>
      <c r="G1146" s="11"/>
      <c r="H1146" s="11"/>
      <c r="I1146" s="11"/>
      <c r="J1146" s="208">
        <v>2783.87</v>
      </c>
      <c r="K1146" s="11"/>
      <c r="M1146" s="11">
        <v>18</v>
      </c>
      <c r="N1146" s="70"/>
      <c r="P1146" s="11"/>
      <c r="Q1146" s="11"/>
      <c r="R1146" s="11"/>
      <c r="S1146" s="11"/>
      <c r="T1146" s="11"/>
      <c r="U1146" s="11"/>
      <c r="V1146" s="11"/>
      <c r="W1146" s="11"/>
      <c r="Y1146" s="11">
        <v>2783.87</v>
      </c>
      <c r="Z1146" s="11">
        <f t="shared" si="56"/>
        <v>3819.34</v>
      </c>
      <c r="AB1146" s="186">
        <f t="shared" si="57"/>
        <v>2313.1</v>
      </c>
      <c r="AC1146" s="186">
        <v>3575.07</v>
      </c>
      <c r="AD1146" s="186"/>
      <c r="AE1146" s="4"/>
      <c r="AF1146" s="4"/>
    </row>
    <row r="1147" spans="1:32">
      <c r="A1147" s="56"/>
      <c r="B1147" s="11"/>
      <c r="C1147" s="11" t="s">
        <v>517</v>
      </c>
      <c r="D1147" s="11"/>
      <c r="E1147" s="11" t="s">
        <v>192</v>
      </c>
      <c r="F1147" s="11">
        <v>142014</v>
      </c>
      <c r="G1147" s="11"/>
      <c r="H1147" s="11"/>
      <c r="I1147" s="11"/>
      <c r="J1147" s="208">
        <v>27429.380000000005</v>
      </c>
      <c r="K1147" s="11"/>
      <c r="M1147" s="11">
        <v>331</v>
      </c>
      <c r="N1147" s="70"/>
      <c r="P1147" s="11"/>
      <c r="Q1147" s="11"/>
      <c r="R1147" s="11"/>
      <c r="S1147" s="11"/>
      <c r="T1147" s="11"/>
      <c r="U1147" s="11"/>
      <c r="V1147" s="11"/>
      <c r="W1147" s="11"/>
      <c r="Y1147" s="11">
        <v>27429.380000000005</v>
      </c>
      <c r="Z1147" s="11">
        <f t="shared" si="56"/>
        <v>37631.86</v>
      </c>
      <c r="AB1147" s="186">
        <f t="shared" si="57"/>
        <v>22790.94</v>
      </c>
      <c r="AC1147" s="186">
        <v>35225.08</v>
      </c>
      <c r="AD1147" s="186"/>
      <c r="AE1147" s="4"/>
      <c r="AF1147" s="4"/>
    </row>
    <row r="1148" spans="1:32">
      <c r="A1148" s="56"/>
      <c r="B1148" s="11"/>
      <c r="C1148" s="11" t="s">
        <v>517</v>
      </c>
      <c r="D1148" s="11"/>
      <c r="E1148" s="11" t="s">
        <v>323</v>
      </c>
      <c r="F1148" s="11">
        <v>53</v>
      </c>
      <c r="G1148" s="11"/>
      <c r="H1148" s="11"/>
      <c r="I1148" s="11"/>
      <c r="J1148" s="208">
        <v>10.96</v>
      </c>
      <c r="K1148" s="11"/>
      <c r="M1148" s="11">
        <v>1</v>
      </c>
      <c r="N1148" s="70"/>
      <c r="P1148" s="11"/>
      <c r="Q1148" s="11"/>
      <c r="R1148" s="11"/>
      <c r="S1148" s="11"/>
      <c r="T1148" s="11"/>
      <c r="U1148" s="11"/>
      <c r="V1148" s="11"/>
      <c r="W1148" s="11"/>
      <c r="Y1148" s="11">
        <v>10.96</v>
      </c>
      <c r="Z1148" s="11">
        <f t="shared" si="56"/>
        <v>15.04</v>
      </c>
      <c r="AB1148" s="186">
        <f t="shared" si="57"/>
        <v>9.11</v>
      </c>
      <c r="AC1148" s="186">
        <v>14.07</v>
      </c>
      <c r="AD1148" s="186"/>
      <c r="AE1148" s="4"/>
      <c r="AF1148" s="4"/>
    </row>
    <row r="1149" spans="1:32">
      <c r="A1149" s="56"/>
      <c r="B1149" s="11"/>
      <c r="C1149" s="11" t="s">
        <v>1388</v>
      </c>
      <c r="D1149" s="11"/>
      <c r="E1149" s="11" t="s">
        <v>552</v>
      </c>
      <c r="F1149" s="11">
        <v>1253</v>
      </c>
      <c r="G1149" s="11"/>
      <c r="H1149" s="11"/>
      <c r="I1149" s="11"/>
      <c r="J1149" s="208">
        <v>224.08999999999997</v>
      </c>
      <c r="K1149" s="11"/>
      <c r="M1149" s="11">
        <v>7</v>
      </c>
      <c r="N1149" s="70"/>
      <c r="P1149" s="11"/>
      <c r="Q1149" s="11"/>
      <c r="R1149" s="11"/>
      <c r="S1149" s="11"/>
      <c r="T1149" s="11"/>
      <c r="U1149" s="11"/>
      <c r="V1149" s="11"/>
      <c r="W1149" s="11"/>
      <c r="Y1149" s="11">
        <v>224.08999999999997</v>
      </c>
      <c r="Z1149" s="11">
        <f t="shared" si="56"/>
        <v>307.44</v>
      </c>
      <c r="AB1149" s="186">
        <f t="shared" si="57"/>
        <v>186.2</v>
      </c>
      <c r="AC1149" s="186">
        <v>287.77999999999997</v>
      </c>
      <c r="AD1149" s="186"/>
      <c r="AE1149" s="4"/>
      <c r="AF1149" s="4"/>
    </row>
    <row r="1150" spans="1:32">
      <c r="A1150" s="56"/>
      <c r="B1150" s="11"/>
      <c r="C1150" s="11" t="s">
        <v>559</v>
      </c>
      <c r="D1150" s="11"/>
      <c r="E1150" s="11" t="s">
        <v>560</v>
      </c>
      <c r="F1150" s="11">
        <v>239720</v>
      </c>
      <c r="G1150" s="11"/>
      <c r="H1150" s="11"/>
      <c r="I1150" s="11"/>
      <c r="J1150" s="208">
        <v>45525.599999999984</v>
      </c>
      <c r="K1150" s="11"/>
      <c r="M1150" s="11">
        <v>276</v>
      </c>
      <c r="N1150" s="70"/>
      <c r="P1150" s="11"/>
      <c r="Q1150" s="11"/>
      <c r="R1150" s="11"/>
      <c r="S1150" s="11"/>
      <c r="T1150" s="11"/>
      <c r="U1150" s="11"/>
      <c r="V1150" s="11"/>
      <c r="W1150" s="11"/>
      <c r="Y1150" s="11">
        <v>45525.599999999984</v>
      </c>
      <c r="Z1150" s="11">
        <f t="shared" si="56"/>
        <v>62459.05</v>
      </c>
      <c r="AB1150" s="186">
        <f t="shared" si="57"/>
        <v>37827.01</v>
      </c>
      <c r="AC1150" s="186">
        <v>58464.42</v>
      </c>
      <c r="AD1150" s="186"/>
      <c r="AE1150" s="4"/>
      <c r="AF1150" s="4"/>
    </row>
    <row r="1151" spans="1:32">
      <c r="A1151" s="56"/>
      <c r="B1151" s="11"/>
      <c r="C1151" s="11" t="s">
        <v>559</v>
      </c>
      <c r="D1151" s="11"/>
      <c r="E1151" s="11" t="s">
        <v>368</v>
      </c>
      <c r="F1151" s="11">
        <v>520</v>
      </c>
      <c r="G1151" s="11"/>
      <c r="H1151" s="11"/>
      <c r="I1151" s="11"/>
      <c r="J1151" s="208">
        <v>104.29</v>
      </c>
      <c r="K1151" s="11"/>
      <c r="M1151" s="11">
        <v>1</v>
      </c>
      <c r="N1151" s="70"/>
      <c r="P1151" s="11"/>
      <c r="Q1151" s="11"/>
      <c r="R1151" s="11"/>
      <c r="S1151" s="11"/>
      <c r="T1151" s="11"/>
      <c r="U1151" s="11"/>
      <c r="V1151" s="11"/>
      <c r="W1151" s="11"/>
      <c r="Y1151" s="11">
        <v>104.29</v>
      </c>
      <c r="Z1151" s="11">
        <f t="shared" si="56"/>
        <v>143.08000000000001</v>
      </c>
      <c r="AB1151" s="186">
        <f t="shared" si="57"/>
        <v>86.65</v>
      </c>
      <c r="AC1151" s="186">
        <v>133.93</v>
      </c>
      <c r="AD1151" s="186"/>
      <c r="AE1151" s="4"/>
      <c r="AF1151" s="4"/>
    </row>
    <row r="1152" spans="1:32">
      <c r="A1152" s="56"/>
      <c r="B1152" s="11"/>
      <c r="C1152" s="11" t="s">
        <v>559</v>
      </c>
      <c r="D1152" s="11"/>
      <c r="E1152" s="11" t="s">
        <v>379</v>
      </c>
      <c r="F1152" s="11">
        <v>4855</v>
      </c>
      <c r="G1152" s="11"/>
      <c r="H1152" s="11"/>
      <c r="I1152" s="11"/>
      <c r="J1152" s="208">
        <v>885.74</v>
      </c>
      <c r="K1152" s="11"/>
      <c r="M1152" s="11">
        <v>8</v>
      </c>
      <c r="N1152" s="70"/>
      <c r="P1152" s="11"/>
      <c r="Q1152" s="11"/>
      <c r="R1152" s="11"/>
      <c r="S1152" s="11"/>
      <c r="T1152" s="11"/>
      <c r="U1152" s="11"/>
      <c r="V1152" s="11"/>
      <c r="W1152" s="11"/>
      <c r="Y1152" s="11">
        <v>885.74</v>
      </c>
      <c r="Z1152" s="11">
        <f t="shared" si="56"/>
        <v>1215.19</v>
      </c>
      <c r="AB1152" s="186">
        <f t="shared" si="57"/>
        <v>735.96</v>
      </c>
      <c r="AC1152" s="186">
        <v>1137.48</v>
      </c>
      <c r="AD1152" s="186"/>
      <c r="AE1152" s="4"/>
      <c r="AF1152" s="4"/>
    </row>
    <row r="1153" spans="1:32">
      <c r="A1153" s="56"/>
      <c r="B1153" s="11"/>
      <c r="C1153" s="11" t="s">
        <v>287</v>
      </c>
      <c r="D1153" s="11"/>
      <c r="E1153" s="11" t="s">
        <v>208</v>
      </c>
      <c r="F1153" s="11"/>
      <c r="G1153" s="11"/>
      <c r="H1153" s="11"/>
      <c r="I1153" s="11"/>
      <c r="J1153" s="208">
        <v>-4.29</v>
      </c>
      <c r="K1153" s="11"/>
      <c r="M1153" s="11">
        <v>1</v>
      </c>
      <c r="N1153" s="70"/>
      <c r="P1153" s="11"/>
      <c r="Q1153" s="11"/>
      <c r="R1153" s="11"/>
      <c r="S1153" s="11"/>
      <c r="T1153" s="11"/>
      <c r="U1153" s="11"/>
      <c r="V1153" s="11"/>
      <c r="W1153" s="11"/>
      <c r="Y1153" s="11">
        <v>-4.29</v>
      </c>
      <c r="Z1153" s="11">
        <f t="shared" si="56"/>
        <v>-5.89</v>
      </c>
      <c r="AB1153" s="186">
        <f t="shared" si="57"/>
        <v>-3.56</v>
      </c>
      <c r="AC1153" s="186">
        <v>-5.51</v>
      </c>
      <c r="AD1153" s="186"/>
      <c r="AE1153" s="4"/>
      <c r="AF1153" s="4"/>
    </row>
    <row r="1154" spans="1:32">
      <c r="A1154" s="56"/>
      <c r="B1154" s="11"/>
      <c r="C1154" s="11" t="s">
        <v>287</v>
      </c>
      <c r="D1154" s="11"/>
      <c r="E1154" s="11" t="s">
        <v>249</v>
      </c>
      <c r="F1154" s="11">
        <v>602</v>
      </c>
      <c r="G1154" s="11"/>
      <c r="H1154" s="11"/>
      <c r="I1154" s="11"/>
      <c r="J1154" s="208">
        <v>124.66</v>
      </c>
      <c r="K1154" s="11"/>
      <c r="M1154" s="11">
        <v>2</v>
      </c>
      <c r="N1154" s="70"/>
      <c r="P1154" s="11"/>
      <c r="Q1154" s="11"/>
      <c r="R1154" s="11"/>
      <c r="S1154" s="11"/>
      <c r="T1154" s="11"/>
      <c r="U1154" s="11"/>
      <c r="V1154" s="11"/>
      <c r="W1154" s="11"/>
      <c r="Y1154" s="11">
        <v>124.66</v>
      </c>
      <c r="Z1154" s="11">
        <f t="shared" si="56"/>
        <v>171.03</v>
      </c>
      <c r="AB1154" s="186">
        <f t="shared" si="57"/>
        <v>103.58</v>
      </c>
      <c r="AC1154" s="186">
        <v>160.09</v>
      </c>
      <c r="AD1154" s="186"/>
      <c r="AE1154" s="4"/>
      <c r="AF1154" s="4"/>
    </row>
    <row r="1155" spans="1:32">
      <c r="A1155" s="56"/>
      <c r="B1155" s="11"/>
      <c r="C1155" s="11" t="s">
        <v>287</v>
      </c>
      <c r="D1155" s="11"/>
      <c r="E1155" s="11" t="s">
        <v>286</v>
      </c>
      <c r="F1155" s="11">
        <v>1885725</v>
      </c>
      <c r="G1155" s="11"/>
      <c r="H1155" s="11"/>
      <c r="I1155" s="11"/>
      <c r="J1155" s="208">
        <v>359633.55000000104</v>
      </c>
      <c r="K1155" s="11"/>
      <c r="M1155" s="11">
        <v>3381</v>
      </c>
      <c r="N1155" s="70"/>
      <c r="P1155" s="11"/>
      <c r="Q1155" s="11"/>
      <c r="R1155" s="11"/>
      <c r="S1155" s="11"/>
      <c r="T1155" s="11"/>
      <c r="U1155" s="11"/>
      <c r="V1155" s="11"/>
      <c r="W1155" s="11"/>
      <c r="Y1155" s="11">
        <v>359633.55000000104</v>
      </c>
      <c r="Z1155" s="11">
        <f t="shared" si="56"/>
        <v>493400.82</v>
      </c>
      <c r="AB1155" s="186">
        <f t="shared" si="57"/>
        <v>298817.82</v>
      </c>
      <c r="AC1155" s="186">
        <v>461844.95</v>
      </c>
      <c r="AD1155" s="186"/>
      <c r="AE1155" s="4"/>
      <c r="AF1155" s="4"/>
    </row>
    <row r="1156" spans="1:32">
      <c r="A1156" s="56"/>
      <c r="B1156" s="11"/>
      <c r="C1156" s="11" t="s">
        <v>216</v>
      </c>
      <c r="D1156" s="11"/>
      <c r="E1156" s="11" t="s">
        <v>214</v>
      </c>
      <c r="F1156" s="11">
        <v>5449751</v>
      </c>
      <c r="G1156" s="11"/>
      <c r="H1156" s="11"/>
      <c r="I1156" s="11"/>
      <c r="J1156" s="208">
        <v>1031598.1299999997</v>
      </c>
      <c r="K1156" s="11"/>
      <c r="M1156" s="11">
        <v>9240</v>
      </c>
      <c r="N1156" s="70"/>
      <c r="P1156" s="11"/>
      <c r="Q1156" s="11"/>
      <c r="R1156" s="11"/>
      <c r="S1156" s="11"/>
      <c r="T1156" s="11"/>
      <c r="U1156" s="11"/>
      <c r="V1156" s="11"/>
      <c r="W1156" s="11"/>
      <c r="Y1156" s="11">
        <v>1031598.1299999997</v>
      </c>
      <c r="Z1156" s="11">
        <f t="shared" si="56"/>
        <v>1415305.55</v>
      </c>
      <c r="AB1156" s="186">
        <f t="shared" si="57"/>
        <v>857150.02</v>
      </c>
      <c r="AC1156" s="186">
        <v>1324788.49</v>
      </c>
      <c r="AD1156" s="186"/>
      <c r="AE1156" s="4"/>
      <c r="AF1156" s="4"/>
    </row>
    <row r="1157" spans="1:32">
      <c r="A1157" s="56"/>
      <c r="B1157" s="11"/>
      <c r="C1157" s="11" t="s">
        <v>216</v>
      </c>
      <c r="D1157" s="11"/>
      <c r="E1157" s="11" t="s">
        <v>190</v>
      </c>
      <c r="F1157" s="11">
        <v>2032</v>
      </c>
      <c r="G1157" s="11"/>
      <c r="H1157" s="11"/>
      <c r="I1157" s="11"/>
      <c r="J1157" s="208">
        <v>406.12</v>
      </c>
      <c r="K1157" s="11"/>
      <c r="M1157" s="11">
        <v>4</v>
      </c>
      <c r="N1157" s="70"/>
      <c r="P1157" s="11"/>
      <c r="Q1157" s="11"/>
      <c r="R1157" s="11"/>
      <c r="S1157" s="11"/>
      <c r="T1157" s="11"/>
      <c r="U1157" s="11"/>
      <c r="V1157" s="11"/>
      <c r="W1157" s="11"/>
      <c r="Y1157" s="11">
        <v>406.12</v>
      </c>
      <c r="Z1157" s="11">
        <f t="shared" si="56"/>
        <v>557.17999999999995</v>
      </c>
      <c r="AB1157" s="186">
        <f t="shared" si="57"/>
        <v>337.44</v>
      </c>
      <c r="AC1157" s="186">
        <v>521.54</v>
      </c>
      <c r="AD1157" s="186"/>
      <c r="AE1157" s="4"/>
      <c r="AF1157" s="4"/>
    </row>
    <row r="1158" spans="1:32">
      <c r="A1158" s="56"/>
      <c r="B1158" s="11"/>
      <c r="C1158" s="11" t="s">
        <v>1389</v>
      </c>
      <c r="D1158" s="11"/>
      <c r="E1158" s="11" t="s">
        <v>385</v>
      </c>
      <c r="F1158" s="11">
        <v>668545</v>
      </c>
      <c r="G1158" s="11"/>
      <c r="H1158" s="11"/>
      <c r="I1158" s="11"/>
      <c r="J1158" s="208">
        <v>123990.94999999972</v>
      </c>
      <c r="K1158" s="11"/>
      <c r="M1158" s="11">
        <v>898</v>
      </c>
      <c r="N1158" s="70"/>
      <c r="P1158" s="11"/>
      <c r="Q1158" s="11"/>
      <c r="R1158" s="11"/>
      <c r="S1158" s="11"/>
      <c r="T1158" s="11"/>
      <c r="U1158" s="11"/>
      <c r="V1158" s="11"/>
      <c r="W1158" s="11"/>
      <c r="Y1158" s="11">
        <v>123990.94999999972</v>
      </c>
      <c r="Z1158" s="11">
        <f t="shared" si="56"/>
        <v>170109.92</v>
      </c>
      <c r="AB1158" s="186">
        <f t="shared" si="57"/>
        <v>103023.5</v>
      </c>
      <c r="AC1158" s="186">
        <v>159230.39999999999</v>
      </c>
      <c r="AD1158" s="186"/>
      <c r="AE1158" s="4"/>
      <c r="AF1158" s="4"/>
    </row>
    <row r="1159" spans="1:32">
      <c r="A1159" s="56"/>
      <c r="B1159" s="11"/>
      <c r="C1159" s="11" t="s">
        <v>1390</v>
      </c>
      <c r="D1159" s="11"/>
      <c r="E1159" s="11" t="s">
        <v>560</v>
      </c>
      <c r="F1159" s="11"/>
      <c r="G1159" s="11"/>
      <c r="H1159" s="11"/>
      <c r="I1159" s="11"/>
      <c r="J1159" s="208">
        <v>6.26</v>
      </c>
      <c r="K1159" s="11"/>
      <c r="M1159" s="11">
        <v>1</v>
      </c>
      <c r="N1159" s="70"/>
      <c r="P1159" s="11"/>
      <c r="Q1159" s="11"/>
      <c r="R1159" s="11"/>
      <c r="S1159" s="11"/>
      <c r="T1159" s="11"/>
      <c r="U1159" s="11"/>
      <c r="V1159" s="11"/>
      <c r="W1159" s="11"/>
      <c r="Y1159" s="11">
        <v>6.26</v>
      </c>
      <c r="Z1159" s="11">
        <f t="shared" si="56"/>
        <v>8.59</v>
      </c>
      <c r="AB1159" s="186">
        <f t="shared" si="57"/>
        <v>5.2</v>
      </c>
      <c r="AC1159" s="186">
        <v>8.0399999999999991</v>
      </c>
      <c r="AD1159" s="186"/>
      <c r="AE1159" s="4"/>
      <c r="AF1159" s="4"/>
    </row>
    <row r="1160" spans="1:32">
      <c r="A1160" s="56"/>
      <c r="B1160" s="11"/>
      <c r="C1160" s="11" t="s">
        <v>196</v>
      </c>
      <c r="D1160" s="11"/>
      <c r="E1160" s="11" t="s">
        <v>197</v>
      </c>
      <c r="F1160" s="11">
        <v>2789143</v>
      </c>
      <c r="G1160" s="11"/>
      <c r="H1160" s="11"/>
      <c r="I1160" s="11"/>
      <c r="J1160" s="208">
        <v>540640.02000000363</v>
      </c>
      <c r="K1160" s="11"/>
      <c r="M1160" s="11">
        <v>7031</v>
      </c>
      <c r="N1160" s="70"/>
      <c r="P1160" s="11"/>
      <c r="Q1160" s="11"/>
      <c r="R1160" s="11"/>
      <c r="S1160" s="11"/>
      <c r="T1160" s="11"/>
      <c r="U1160" s="11"/>
      <c r="V1160" s="11"/>
      <c r="W1160" s="11"/>
      <c r="Y1160" s="11">
        <v>540640.02000000363</v>
      </c>
      <c r="Z1160" s="11">
        <f t="shared" si="56"/>
        <v>741733.43</v>
      </c>
      <c r="AB1160" s="186">
        <f t="shared" si="57"/>
        <v>449215.24</v>
      </c>
      <c r="AC1160" s="186">
        <v>694295.25</v>
      </c>
      <c r="AD1160" s="186"/>
      <c r="AE1160" s="4"/>
      <c r="AF1160" s="4"/>
    </row>
    <row r="1161" spans="1:32">
      <c r="A1161" s="56"/>
      <c r="B1161" s="11"/>
      <c r="C1161" s="11" t="s">
        <v>1249</v>
      </c>
      <c r="D1161" s="11"/>
      <c r="E1161" s="11" t="s">
        <v>301</v>
      </c>
      <c r="F1161" s="11">
        <v>80</v>
      </c>
      <c r="G1161" s="11"/>
      <c r="H1161" s="11"/>
      <c r="I1161" s="11"/>
      <c r="J1161" s="208">
        <v>21.11</v>
      </c>
      <c r="K1161" s="11"/>
      <c r="M1161" s="11">
        <v>1</v>
      </c>
      <c r="N1161" s="70"/>
      <c r="P1161" s="11"/>
      <c r="Q1161" s="11"/>
      <c r="R1161" s="11"/>
      <c r="S1161" s="11"/>
      <c r="T1161" s="11"/>
      <c r="U1161" s="11"/>
      <c r="V1161" s="11"/>
      <c r="W1161" s="11"/>
      <c r="Y1161" s="11">
        <v>21.11</v>
      </c>
      <c r="Z1161" s="11">
        <f t="shared" si="56"/>
        <v>28.96</v>
      </c>
      <c r="AB1161" s="186">
        <f t="shared" si="57"/>
        <v>17.54</v>
      </c>
      <c r="AC1161" s="186">
        <v>27.11</v>
      </c>
      <c r="AD1161" s="186"/>
      <c r="AE1161" s="4"/>
      <c r="AF1161" s="4"/>
    </row>
    <row r="1162" spans="1:32">
      <c r="A1162" s="56"/>
      <c r="B1162" s="11"/>
      <c r="C1162" s="11" t="s">
        <v>370</v>
      </c>
      <c r="D1162" s="11"/>
      <c r="E1162" s="11" t="s">
        <v>368</v>
      </c>
      <c r="F1162" s="11">
        <v>3164709</v>
      </c>
      <c r="G1162" s="11"/>
      <c r="H1162" s="11"/>
      <c r="I1162" s="11"/>
      <c r="J1162" s="208">
        <v>599525.79000000271</v>
      </c>
      <c r="K1162" s="11"/>
      <c r="M1162" s="11">
        <v>5463</v>
      </c>
      <c r="N1162" s="70"/>
      <c r="P1162" s="11"/>
      <c r="Q1162" s="11"/>
      <c r="R1162" s="11"/>
      <c r="S1162" s="11"/>
      <c r="T1162" s="11"/>
      <c r="U1162" s="11"/>
      <c r="V1162" s="11"/>
      <c r="W1162" s="11"/>
      <c r="Y1162" s="11">
        <v>599525.79000000271</v>
      </c>
      <c r="Z1162" s="11">
        <f t="shared" si="56"/>
        <v>822522.02</v>
      </c>
      <c r="AB1162" s="186">
        <f t="shared" si="57"/>
        <v>498143.15</v>
      </c>
      <c r="AC1162" s="186">
        <v>769916.93</v>
      </c>
      <c r="AD1162" s="186"/>
      <c r="AE1162" s="4"/>
      <c r="AF1162" s="4"/>
    </row>
    <row r="1163" spans="1:32">
      <c r="A1163" s="56"/>
      <c r="B1163" s="11"/>
      <c r="C1163" s="11" t="s">
        <v>290</v>
      </c>
      <c r="D1163" s="11"/>
      <c r="E1163" s="11" t="s">
        <v>289</v>
      </c>
      <c r="F1163" s="11">
        <v>37728</v>
      </c>
      <c r="G1163" s="11"/>
      <c r="H1163" s="11"/>
      <c r="I1163" s="11"/>
      <c r="J1163" s="208">
        <v>7148.8100000000013</v>
      </c>
      <c r="K1163" s="11"/>
      <c r="M1163" s="11">
        <v>39</v>
      </c>
      <c r="N1163" s="70"/>
      <c r="P1163" s="11"/>
      <c r="Q1163" s="11"/>
      <c r="R1163" s="11"/>
      <c r="S1163" s="11"/>
      <c r="T1163" s="11"/>
      <c r="U1163" s="11"/>
      <c r="V1163" s="11"/>
      <c r="W1163" s="11"/>
      <c r="Y1163" s="11">
        <v>7148.8100000000013</v>
      </c>
      <c r="Z1163" s="11">
        <f t="shared" si="56"/>
        <v>9807.84</v>
      </c>
      <c r="AB1163" s="186">
        <f t="shared" si="57"/>
        <v>5939.91</v>
      </c>
      <c r="AC1163" s="186">
        <v>9180.57</v>
      </c>
      <c r="AD1163" s="186"/>
      <c r="AE1163" s="4"/>
      <c r="AF1163" s="4"/>
    </row>
    <row r="1164" spans="1:32">
      <c r="A1164" s="56"/>
      <c r="B1164" s="11"/>
      <c r="C1164" s="11" t="s">
        <v>624</v>
      </c>
      <c r="D1164" s="11"/>
      <c r="E1164" s="11" t="s">
        <v>612</v>
      </c>
      <c r="F1164" s="11">
        <v>464989</v>
      </c>
      <c r="G1164" s="11"/>
      <c r="H1164" s="11"/>
      <c r="I1164" s="11"/>
      <c r="J1164" s="208">
        <v>87645.75</v>
      </c>
      <c r="K1164" s="11"/>
      <c r="M1164" s="11">
        <v>645</v>
      </c>
      <c r="N1164" s="70"/>
      <c r="P1164" s="11"/>
      <c r="Q1164" s="11"/>
      <c r="R1164" s="11"/>
      <c r="S1164" s="11"/>
      <c r="T1164" s="11"/>
      <c r="U1164" s="11"/>
      <c r="V1164" s="11"/>
      <c r="W1164" s="11"/>
      <c r="Y1164" s="11">
        <v>87645.75</v>
      </c>
      <c r="Z1164" s="11">
        <f t="shared" si="56"/>
        <v>120245.97</v>
      </c>
      <c r="AB1164" s="186">
        <f t="shared" si="57"/>
        <v>72824.44</v>
      </c>
      <c r="AC1164" s="186">
        <v>112555.54</v>
      </c>
      <c r="AD1164" s="186"/>
      <c r="AE1164" s="4"/>
      <c r="AF1164" s="4"/>
    </row>
    <row r="1165" spans="1:32">
      <c r="A1165" s="56"/>
      <c r="B1165" s="11"/>
      <c r="C1165" s="11" t="s">
        <v>624</v>
      </c>
      <c r="D1165" s="11"/>
      <c r="E1165" s="11" t="s">
        <v>1257</v>
      </c>
      <c r="F1165" s="11">
        <v>8553</v>
      </c>
      <c r="G1165" s="11"/>
      <c r="H1165" s="11"/>
      <c r="I1165" s="11"/>
      <c r="J1165" s="208">
        <v>1505.57</v>
      </c>
      <c r="K1165" s="11"/>
      <c r="M1165" s="11">
        <v>11</v>
      </c>
      <c r="N1165" s="70"/>
      <c r="P1165" s="11"/>
      <c r="Q1165" s="11"/>
      <c r="R1165" s="11"/>
      <c r="S1165" s="11"/>
      <c r="T1165" s="11"/>
      <c r="U1165" s="11"/>
      <c r="V1165" s="11"/>
      <c r="W1165" s="11"/>
      <c r="Y1165" s="11">
        <v>1505.57</v>
      </c>
      <c r="Z1165" s="11">
        <f t="shared" si="56"/>
        <v>2065.5700000000002</v>
      </c>
      <c r="AB1165" s="186">
        <f t="shared" si="57"/>
        <v>1250.97</v>
      </c>
      <c r="AC1165" s="186">
        <v>1933.47</v>
      </c>
      <c r="AD1165" s="186"/>
      <c r="AE1165" s="4"/>
      <c r="AF1165" s="4"/>
    </row>
    <row r="1166" spans="1:32">
      <c r="A1166" s="56"/>
      <c r="B1166" s="11"/>
      <c r="C1166" s="11" t="s">
        <v>473</v>
      </c>
      <c r="D1166" s="11"/>
      <c r="E1166" s="11" t="s">
        <v>1391</v>
      </c>
      <c r="F1166" s="11">
        <v>4697</v>
      </c>
      <c r="G1166" s="11"/>
      <c r="H1166" s="11"/>
      <c r="I1166" s="11"/>
      <c r="J1166" s="208">
        <v>893.93000000000006</v>
      </c>
      <c r="K1166" s="11"/>
      <c r="M1166" s="11">
        <v>2</v>
      </c>
      <c r="N1166" s="70"/>
      <c r="P1166" s="11"/>
      <c r="Q1166" s="11"/>
      <c r="R1166" s="11"/>
      <c r="S1166" s="11"/>
      <c r="T1166" s="11"/>
      <c r="U1166" s="11"/>
      <c r="V1166" s="11"/>
      <c r="W1166" s="11"/>
      <c r="Y1166" s="11">
        <v>893.93000000000006</v>
      </c>
      <c r="Z1166" s="11">
        <f t="shared" si="56"/>
        <v>1226.43</v>
      </c>
      <c r="AB1166" s="186">
        <f t="shared" si="57"/>
        <v>742.76</v>
      </c>
      <c r="AC1166" s="186">
        <v>1147.99</v>
      </c>
      <c r="AD1166" s="186"/>
      <c r="AE1166" s="4"/>
      <c r="AF1166" s="4"/>
    </row>
    <row r="1167" spans="1:32">
      <c r="A1167" s="56"/>
      <c r="B1167" s="11"/>
      <c r="C1167" s="11" t="s">
        <v>473</v>
      </c>
      <c r="D1167" s="11"/>
      <c r="E1167" s="11" t="s">
        <v>1392</v>
      </c>
      <c r="F1167" s="11">
        <v>214</v>
      </c>
      <c r="G1167" s="11"/>
      <c r="H1167" s="11"/>
      <c r="I1167" s="11"/>
      <c r="J1167" s="208">
        <v>45.97</v>
      </c>
      <c r="K1167" s="11"/>
      <c r="M1167" s="11">
        <v>1</v>
      </c>
      <c r="N1167" s="70"/>
      <c r="P1167" s="11"/>
      <c r="Q1167" s="11"/>
      <c r="R1167" s="11"/>
      <c r="S1167" s="11"/>
      <c r="T1167" s="11"/>
      <c r="U1167" s="11"/>
      <c r="V1167" s="11"/>
      <c r="W1167" s="11"/>
      <c r="Y1167" s="11">
        <v>45.97</v>
      </c>
      <c r="Z1167" s="11">
        <f t="shared" si="56"/>
        <v>63.07</v>
      </c>
      <c r="AB1167" s="186">
        <f t="shared" si="57"/>
        <v>38.200000000000003</v>
      </c>
      <c r="AC1167" s="186">
        <v>59.04</v>
      </c>
      <c r="AD1167" s="186"/>
      <c r="AE1167" s="4"/>
      <c r="AF1167" s="4"/>
    </row>
    <row r="1168" spans="1:32">
      <c r="A1168" s="56"/>
      <c r="B1168" s="11"/>
      <c r="C1168" s="11" t="s">
        <v>473</v>
      </c>
      <c r="D1168" s="11"/>
      <c r="E1168" s="11" t="s">
        <v>246</v>
      </c>
      <c r="F1168" s="11">
        <v>862882</v>
      </c>
      <c r="G1168" s="11"/>
      <c r="H1168" s="11"/>
      <c r="I1168" s="11"/>
      <c r="J1168" s="208">
        <v>159672.08999999997</v>
      </c>
      <c r="K1168" s="11"/>
      <c r="M1168" s="11">
        <v>1238</v>
      </c>
      <c r="N1168" s="70"/>
      <c r="P1168" s="11"/>
      <c r="Q1168" s="11"/>
      <c r="R1168" s="11"/>
      <c r="S1168" s="11"/>
      <c r="T1168" s="11"/>
      <c r="U1168" s="11"/>
      <c r="V1168" s="11"/>
      <c r="W1168" s="11"/>
      <c r="Y1168" s="11">
        <v>159672.08999999997</v>
      </c>
      <c r="Z1168" s="11">
        <f t="shared" si="56"/>
        <v>219062.82</v>
      </c>
      <c r="AB1168" s="186">
        <f t="shared" si="57"/>
        <v>132670.79</v>
      </c>
      <c r="AC1168" s="186">
        <v>205052.47</v>
      </c>
      <c r="AD1168" s="186"/>
      <c r="AE1168" s="4"/>
      <c r="AF1168" s="4"/>
    </row>
    <row r="1169" spans="1:32">
      <c r="A1169" s="56"/>
      <c r="B1169" s="11"/>
      <c r="C1169" s="11" t="s">
        <v>473</v>
      </c>
      <c r="D1169" s="11"/>
      <c r="E1169" s="11" t="s">
        <v>254</v>
      </c>
      <c r="F1169" s="11">
        <v>1403</v>
      </c>
      <c r="G1169" s="11"/>
      <c r="H1169" s="11"/>
      <c r="I1169" s="11"/>
      <c r="J1169" s="208">
        <v>189.83999999999997</v>
      </c>
      <c r="K1169" s="11"/>
      <c r="M1169" s="11">
        <v>2</v>
      </c>
      <c r="N1169" s="70"/>
      <c r="P1169" s="11"/>
      <c r="Q1169" s="11"/>
      <c r="R1169" s="11"/>
      <c r="S1169" s="11"/>
      <c r="T1169" s="11"/>
      <c r="U1169" s="11"/>
      <c r="V1169" s="11"/>
      <c r="W1169" s="11"/>
      <c r="Y1169" s="11">
        <v>189.83999999999997</v>
      </c>
      <c r="Z1169" s="11">
        <f t="shared" si="56"/>
        <v>260.45</v>
      </c>
      <c r="AB1169" s="186">
        <f t="shared" si="57"/>
        <v>157.74</v>
      </c>
      <c r="AC1169" s="186">
        <v>243.79</v>
      </c>
      <c r="AD1169" s="186"/>
      <c r="AE1169" s="4"/>
      <c r="AF1169" s="4"/>
    </row>
    <row r="1170" spans="1:32">
      <c r="A1170" s="56"/>
      <c r="B1170" s="11"/>
      <c r="C1170" s="11" t="s">
        <v>473</v>
      </c>
      <c r="D1170" s="11"/>
      <c r="E1170" s="11" t="s">
        <v>296</v>
      </c>
      <c r="F1170" s="11">
        <v>-463</v>
      </c>
      <c r="G1170" s="11"/>
      <c r="H1170" s="11"/>
      <c r="I1170" s="11"/>
      <c r="J1170" s="208">
        <v>-82.35</v>
      </c>
      <c r="K1170" s="11"/>
      <c r="M1170" s="11">
        <v>1</v>
      </c>
      <c r="N1170" s="70"/>
      <c r="P1170" s="11"/>
      <c r="Q1170" s="11"/>
      <c r="R1170" s="11"/>
      <c r="S1170" s="11"/>
      <c r="T1170" s="11"/>
      <c r="U1170" s="11"/>
      <c r="V1170" s="11"/>
      <c r="W1170" s="11"/>
      <c r="Y1170" s="11">
        <v>-82.35</v>
      </c>
      <c r="Z1170" s="11">
        <f t="shared" si="56"/>
        <v>-112.98</v>
      </c>
      <c r="AB1170" s="186">
        <f t="shared" si="57"/>
        <v>-68.42</v>
      </c>
      <c r="AC1170" s="186">
        <v>-105.75</v>
      </c>
      <c r="AD1170" s="186"/>
      <c r="AE1170" s="4"/>
      <c r="AF1170" s="4"/>
    </row>
    <row r="1171" spans="1:32">
      <c r="A1171" s="56"/>
      <c r="B1171" s="11"/>
      <c r="C1171" s="11" t="s">
        <v>1250</v>
      </c>
      <c r="D1171" s="11"/>
      <c r="E1171" s="11" t="s">
        <v>330</v>
      </c>
      <c r="F1171" s="11">
        <v>24529</v>
      </c>
      <c r="G1171" s="11"/>
      <c r="H1171" s="11"/>
      <c r="I1171" s="11"/>
      <c r="J1171" s="208">
        <v>5283.1500000000024</v>
      </c>
      <c r="K1171" s="11"/>
      <c r="M1171" s="11">
        <v>137</v>
      </c>
      <c r="N1171" s="70"/>
      <c r="P1171" s="11"/>
      <c r="Q1171" s="11"/>
      <c r="R1171" s="11"/>
      <c r="S1171" s="11"/>
      <c r="T1171" s="11"/>
      <c r="U1171" s="11"/>
      <c r="V1171" s="11"/>
      <c r="W1171" s="11"/>
      <c r="Y1171" s="11">
        <v>5283.1500000000024</v>
      </c>
      <c r="Z1171" s="11">
        <f t="shared" si="56"/>
        <v>7248.24</v>
      </c>
      <c r="AB1171" s="186">
        <f t="shared" si="57"/>
        <v>4389.74</v>
      </c>
      <c r="AC1171" s="186">
        <v>6784.67</v>
      </c>
      <c r="AD1171" s="186"/>
      <c r="AE1171" s="4"/>
      <c r="AF1171" s="4"/>
    </row>
    <row r="1172" spans="1:32">
      <c r="A1172" s="56"/>
      <c r="B1172" s="11"/>
      <c r="C1172" s="11" t="s">
        <v>451</v>
      </c>
      <c r="D1172" s="11"/>
      <c r="E1172" s="11" t="s">
        <v>206</v>
      </c>
      <c r="F1172" s="11">
        <v>119278</v>
      </c>
      <c r="G1172" s="11"/>
      <c r="H1172" s="11"/>
      <c r="I1172" s="11"/>
      <c r="J1172" s="208">
        <v>22626.859999999993</v>
      </c>
      <c r="K1172" s="11"/>
      <c r="M1172" s="11">
        <v>98</v>
      </c>
      <c r="N1172" s="70"/>
      <c r="P1172" s="11"/>
      <c r="Q1172" s="11"/>
      <c r="R1172" s="11"/>
      <c r="S1172" s="11"/>
      <c r="T1172" s="11"/>
      <c r="U1172" s="11"/>
      <c r="V1172" s="11"/>
      <c r="W1172" s="11"/>
      <c r="Y1172" s="11">
        <v>22626.859999999993</v>
      </c>
      <c r="Z1172" s="11">
        <f t="shared" si="56"/>
        <v>31043.02</v>
      </c>
      <c r="AB1172" s="186">
        <f t="shared" si="57"/>
        <v>18800.55</v>
      </c>
      <c r="AC1172" s="186">
        <v>29057.64</v>
      </c>
      <c r="AD1172" s="186"/>
      <c r="AE1172" s="4"/>
      <c r="AF1172" s="4"/>
    </row>
    <row r="1173" spans="1:32">
      <c r="A1173" s="56"/>
      <c r="B1173" s="11"/>
      <c r="C1173" s="11" t="s">
        <v>1393</v>
      </c>
      <c r="D1173" s="11"/>
      <c r="E1173" s="11" t="s">
        <v>190</v>
      </c>
      <c r="F1173" s="11">
        <v>62279</v>
      </c>
      <c r="G1173" s="11"/>
      <c r="H1173" s="11"/>
      <c r="I1173" s="11"/>
      <c r="J1173" s="208">
        <v>12484.119999999995</v>
      </c>
      <c r="K1173" s="11"/>
      <c r="M1173" s="11">
        <v>133</v>
      </c>
      <c r="N1173" s="70"/>
      <c r="P1173" s="11"/>
      <c r="Q1173" s="11"/>
      <c r="R1173" s="11"/>
      <c r="S1173" s="11"/>
      <c r="T1173" s="11"/>
      <c r="U1173" s="11"/>
      <c r="V1173" s="11"/>
      <c r="W1173" s="11"/>
      <c r="Y1173" s="11">
        <v>12484.119999999995</v>
      </c>
      <c r="Z1173" s="11">
        <f t="shared" si="56"/>
        <v>17127.64</v>
      </c>
      <c r="AB1173" s="186">
        <f t="shared" si="57"/>
        <v>10373</v>
      </c>
      <c r="AC1173" s="186">
        <v>16032.23</v>
      </c>
      <c r="AD1173" s="186"/>
      <c r="AE1173" s="4"/>
      <c r="AF1173" s="4"/>
    </row>
    <row r="1174" spans="1:32">
      <c r="A1174" s="56"/>
      <c r="B1174" s="11"/>
      <c r="C1174" s="11" t="s">
        <v>1393</v>
      </c>
      <c r="D1174" s="11"/>
      <c r="E1174" s="11" t="s">
        <v>284</v>
      </c>
      <c r="F1174" s="11">
        <v>425</v>
      </c>
      <c r="G1174" s="11"/>
      <c r="H1174" s="11"/>
      <c r="I1174" s="11"/>
      <c r="J1174" s="208">
        <v>86.48</v>
      </c>
      <c r="K1174" s="11"/>
      <c r="M1174" s="11">
        <v>1</v>
      </c>
      <c r="N1174" s="70"/>
      <c r="P1174" s="11"/>
      <c r="Q1174" s="11"/>
      <c r="R1174" s="11"/>
      <c r="S1174" s="11"/>
      <c r="T1174" s="11"/>
      <c r="U1174" s="11"/>
      <c r="V1174" s="11"/>
      <c r="W1174" s="11"/>
      <c r="Y1174" s="11">
        <v>86.48</v>
      </c>
      <c r="Z1174" s="11">
        <f t="shared" si="56"/>
        <v>118.65</v>
      </c>
      <c r="AB1174" s="186">
        <f t="shared" si="57"/>
        <v>71.86</v>
      </c>
      <c r="AC1174" s="186">
        <v>111.06</v>
      </c>
      <c r="AD1174" s="186"/>
      <c r="AE1174" s="4"/>
      <c r="AF1174" s="4"/>
    </row>
    <row r="1175" spans="1:32">
      <c r="A1175" s="56"/>
      <c r="B1175" s="11"/>
      <c r="C1175" s="11" t="s">
        <v>1393</v>
      </c>
      <c r="D1175" s="11"/>
      <c r="E1175" s="11" t="s">
        <v>301</v>
      </c>
      <c r="F1175" s="11">
        <v>1306</v>
      </c>
      <c r="G1175" s="11"/>
      <c r="H1175" s="11"/>
      <c r="I1175" s="11"/>
      <c r="J1175" s="208">
        <v>251.38</v>
      </c>
      <c r="K1175" s="11"/>
      <c r="M1175" s="11">
        <v>1</v>
      </c>
      <c r="N1175" s="70"/>
      <c r="P1175" s="11"/>
      <c r="Q1175" s="11"/>
      <c r="R1175" s="11"/>
      <c r="S1175" s="11"/>
      <c r="T1175" s="11"/>
      <c r="U1175" s="11"/>
      <c r="V1175" s="11"/>
      <c r="W1175" s="11"/>
      <c r="Y1175" s="11">
        <v>251.38</v>
      </c>
      <c r="Z1175" s="11">
        <f t="shared" si="56"/>
        <v>344.88</v>
      </c>
      <c r="AB1175" s="186">
        <f t="shared" si="57"/>
        <v>208.87</v>
      </c>
      <c r="AC1175" s="186">
        <v>322.82</v>
      </c>
      <c r="AD1175" s="186"/>
      <c r="AE1175" s="4"/>
      <c r="AF1175" s="4"/>
    </row>
    <row r="1176" spans="1:32">
      <c r="A1176" s="56"/>
      <c r="B1176" s="11"/>
      <c r="C1176" s="11" t="s">
        <v>291</v>
      </c>
      <c r="D1176" s="11"/>
      <c r="E1176" s="11" t="s">
        <v>204</v>
      </c>
      <c r="F1176" s="11">
        <v>542</v>
      </c>
      <c r="G1176" s="11"/>
      <c r="H1176" s="11"/>
      <c r="I1176" s="11"/>
      <c r="J1176" s="208">
        <v>107.68</v>
      </c>
      <c r="K1176" s="11"/>
      <c r="M1176" s="11">
        <v>1</v>
      </c>
      <c r="N1176" s="70"/>
      <c r="P1176" s="11"/>
      <c r="Q1176" s="11"/>
      <c r="R1176" s="11"/>
      <c r="S1176" s="11"/>
      <c r="T1176" s="11"/>
      <c r="U1176" s="11"/>
      <c r="V1176" s="11"/>
      <c r="W1176" s="11"/>
      <c r="Y1176" s="11">
        <v>107.68</v>
      </c>
      <c r="Z1176" s="11">
        <f t="shared" si="56"/>
        <v>147.72999999999999</v>
      </c>
      <c r="AB1176" s="186">
        <f t="shared" si="57"/>
        <v>89.47</v>
      </c>
      <c r="AC1176" s="186">
        <v>138.28</v>
      </c>
      <c r="AD1176" s="186"/>
      <c r="AE1176" s="4"/>
      <c r="AF1176" s="4"/>
    </row>
    <row r="1177" spans="1:32">
      <c r="A1177" s="56"/>
      <c r="B1177" s="11"/>
      <c r="C1177" s="11" t="s">
        <v>291</v>
      </c>
      <c r="D1177" s="11"/>
      <c r="E1177" s="11" t="s">
        <v>237</v>
      </c>
      <c r="F1177" s="11">
        <v>526</v>
      </c>
      <c r="G1177" s="11"/>
      <c r="H1177" s="11"/>
      <c r="I1177" s="11"/>
      <c r="J1177" s="208">
        <v>104.91</v>
      </c>
      <c r="K1177" s="11"/>
      <c r="M1177" s="11">
        <v>1</v>
      </c>
      <c r="N1177" s="70"/>
      <c r="P1177" s="11"/>
      <c r="Q1177" s="11"/>
      <c r="R1177" s="11"/>
      <c r="S1177" s="11"/>
      <c r="T1177" s="11"/>
      <c r="U1177" s="11"/>
      <c r="V1177" s="11"/>
      <c r="W1177" s="11"/>
      <c r="Y1177" s="11">
        <v>104.91</v>
      </c>
      <c r="Z1177" s="11">
        <f t="shared" si="56"/>
        <v>143.93</v>
      </c>
      <c r="AB1177" s="186">
        <f t="shared" si="57"/>
        <v>87.17</v>
      </c>
      <c r="AC1177" s="186">
        <v>134.72999999999999</v>
      </c>
      <c r="AD1177" s="186"/>
      <c r="AE1177" s="4"/>
      <c r="AF1177" s="4"/>
    </row>
    <row r="1178" spans="1:32">
      <c r="A1178" s="56"/>
      <c r="B1178" s="11"/>
      <c r="C1178" s="11" t="s">
        <v>291</v>
      </c>
      <c r="D1178" s="11"/>
      <c r="E1178" s="11" t="s">
        <v>292</v>
      </c>
      <c r="F1178" s="11">
        <v>754527</v>
      </c>
      <c r="G1178" s="11"/>
      <c r="H1178" s="11"/>
      <c r="I1178" s="11"/>
      <c r="J1178" s="208">
        <v>139898.13999999987</v>
      </c>
      <c r="K1178" s="11"/>
      <c r="M1178" s="11">
        <v>1119</v>
      </c>
      <c r="N1178" s="70"/>
      <c r="P1178" s="11"/>
      <c r="Q1178" s="11"/>
      <c r="R1178" s="11"/>
      <c r="S1178" s="11"/>
      <c r="T1178" s="11"/>
      <c r="U1178" s="11"/>
      <c r="V1178" s="11"/>
      <c r="W1178" s="11"/>
      <c r="Y1178" s="11">
        <v>139898.13999999987</v>
      </c>
      <c r="Z1178" s="11">
        <f t="shared" si="56"/>
        <v>191933.86</v>
      </c>
      <c r="AB1178" s="186">
        <f t="shared" si="57"/>
        <v>116240.7</v>
      </c>
      <c r="AC1178" s="186">
        <v>179658.57</v>
      </c>
      <c r="AD1178" s="186"/>
      <c r="AE1178" s="4"/>
      <c r="AF1178" s="4"/>
    </row>
    <row r="1179" spans="1:32">
      <c r="A1179" s="56"/>
      <c r="B1179" s="11"/>
      <c r="C1179" s="11" t="s">
        <v>1394</v>
      </c>
      <c r="D1179" s="11"/>
      <c r="E1179" s="11" t="s">
        <v>190</v>
      </c>
      <c r="F1179" s="11">
        <v>4743</v>
      </c>
      <c r="G1179" s="11"/>
      <c r="H1179" s="11"/>
      <c r="I1179" s="11"/>
      <c r="J1179" s="208">
        <v>930.94999999999993</v>
      </c>
      <c r="K1179" s="11"/>
      <c r="M1179" s="11">
        <v>6</v>
      </c>
      <c r="N1179" s="70"/>
      <c r="P1179" s="11"/>
      <c r="Q1179" s="11"/>
      <c r="R1179" s="11"/>
      <c r="S1179" s="11"/>
      <c r="T1179" s="11"/>
      <c r="U1179" s="11"/>
      <c r="V1179" s="11"/>
      <c r="W1179" s="11"/>
      <c r="Y1179" s="11">
        <v>930.94999999999993</v>
      </c>
      <c r="Z1179" s="11">
        <f t="shared" si="56"/>
        <v>1277.22</v>
      </c>
      <c r="AB1179" s="186">
        <f t="shared" si="57"/>
        <v>773.52</v>
      </c>
      <c r="AC1179" s="186">
        <v>1195.54</v>
      </c>
      <c r="AD1179" s="186"/>
      <c r="AE1179" s="4"/>
      <c r="AF1179" s="4"/>
    </row>
    <row r="1180" spans="1:32">
      <c r="A1180" s="56"/>
      <c r="B1180" s="11"/>
      <c r="C1180" s="11" t="s">
        <v>530</v>
      </c>
      <c r="D1180" s="11"/>
      <c r="E1180" s="11" t="s">
        <v>330</v>
      </c>
      <c r="F1180" s="11">
        <v>64842</v>
      </c>
      <c r="G1180" s="11"/>
      <c r="H1180" s="11"/>
      <c r="I1180" s="11"/>
      <c r="J1180" s="208">
        <v>11918.859999999999</v>
      </c>
      <c r="K1180" s="11"/>
      <c r="M1180" s="11">
        <v>79</v>
      </c>
      <c r="N1180" s="70"/>
      <c r="P1180" s="11"/>
      <c r="Q1180" s="11"/>
      <c r="R1180" s="11"/>
      <c r="S1180" s="11"/>
      <c r="T1180" s="11"/>
      <c r="U1180" s="11"/>
      <c r="V1180" s="11"/>
      <c r="W1180" s="11"/>
      <c r="Y1180" s="11">
        <v>11918.859999999999</v>
      </c>
      <c r="Z1180" s="11">
        <f t="shared" si="56"/>
        <v>16352.13</v>
      </c>
      <c r="AB1180" s="186">
        <f t="shared" si="57"/>
        <v>9903.32</v>
      </c>
      <c r="AC1180" s="186">
        <v>15306.32</v>
      </c>
      <c r="AD1180" s="186"/>
      <c r="AE1180" s="4"/>
      <c r="AF1180" s="4"/>
    </row>
    <row r="1181" spans="1:32">
      <c r="A1181" s="56"/>
      <c r="B1181" s="11"/>
      <c r="C1181" s="11" t="s">
        <v>293</v>
      </c>
      <c r="D1181" s="11"/>
      <c r="E1181" s="11" t="s">
        <v>294</v>
      </c>
      <c r="F1181" s="11">
        <v>1296010</v>
      </c>
      <c r="G1181" s="11"/>
      <c r="H1181" s="11"/>
      <c r="I1181" s="11"/>
      <c r="J1181" s="208">
        <v>242953.74</v>
      </c>
      <c r="K1181" s="11"/>
      <c r="M1181" s="11">
        <v>2505</v>
      </c>
      <c r="N1181" s="70"/>
      <c r="P1181" s="11"/>
      <c r="Q1181" s="11"/>
      <c r="R1181" s="11"/>
      <c r="S1181" s="11"/>
      <c r="T1181" s="11"/>
      <c r="U1181" s="11"/>
      <c r="V1181" s="11"/>
      <c r="W1181" s="11"/>
      <c r="Y1181" s="11">
        <v>242953.74</v>
      </c>
      <c r="Z1181" s="11">
        <f t="shared" si="56"/>
        <v>333321.44</v>
      </c>
      <c r="AB1181" s="186">
        <f t="shared" si="57"/>
        <v>201869.12</v>
      </c>
      <c r="AC1181" s="186">
        <v>312003.59000000003</v>
      </c>
      <c r="AD1181" s="186"/>
      <c r="AE1181" s="4"/>
      <c r="AF1181" s="4"/>
    </row>
    <row r="1182" spans="1:32">
      <c r="A1182" s="56"/>
      <c r="B1182" s="11"/>
      <c r="C1182" s="11" t="s">
        <v>648</v>
      </c>
      <c r="D1182" s="11"/>
      <c r="E1182" s="11" t="s">
        <v>204</v>
      </c>
      <c r="F1182" s="11">
        <v>170737</v>
      </c>
      <c r="G1182" s="11"/>
      <c r="H1182" s="11"/>
      <c r="I1182" s="11"/>
      <c r="J1182" s="208">
        <v>30911.649999999994</v>
      </c>
      <c r="K1182" s="11"/>
      <c r="M1182" s="11">
        <v>177</v>
      </c>
      <c r="N1182" s="70"/>
      <c r="P1182" s="11"/>
      <c r="Q1182" s="11"/>
      <c r="R1182" s="11"/>
      <c r="S1182" s="11"/>
      <c r="T1182" s="11"/>
      <c r="U1182" s="11"/>
      <c r="V1182" s="11"/>
      <c r="W1182" s="11"/>
      <c r="Y1182" s="11">
        <v>30911.649999999994</v>
      </c>
      <c r="Z1182" s="11">
        <f t="shared" si="56"/>
        <v>42409.37</v>
      </c>
      <c r="AB1182" s="186">
        <f t="shared" si="57"/>
        <v>25684.34</v>
      </c>
      <c r="AC1182" s="186">
        <v>39697.050000000003</v>
      </c>
      <c r="AD1182" s="186"/>
      <c r="AE1182" s="4"/>
      <c r="AF1182" s="4"/>
    </row>
    <row r="1183" spans="1:32">
      <c r="A1183" s="56"/>
      <c r="B1183" s="11"/>
      <c r="C1183" s="11" t="s">
        <v>1301</v>
      </c>
      <c r="D1183" s="11"/>
      <c r="E1183" s="11" t="s">
        <v>350</v>
      </c>
      <c r="F1183" s="11">
        <v>164557</v>
      </c>
      <c r="G1183" s="11"/>
      <c r="H1183" s="11"/>
      <c r="I1183" s="11"/>
      <c r="J1183" s="208">
        <v>32008.709999999995</v>
      </c>
      <c r="K1183" s="11"/>
      <c r="M1183" s="11">
        <v>320</v>
      </c>
      <c r="N1183" s="70"/>
      <c r="P1183" s="11"/>
      <c r="Q1183" s="11"/>
      <c r="R1183" s="11"/>
      <c r="S1183" s="11"/>
      <c r="T1183" s="11"/>
      <c r="U1183" s="11"/>
      <c r="V1183" s="11"/>
      <c r="W1183" s="11"/>
      <c r="Y1183" s="11">
        <v>32008.709999999995</v>
      </c>
      <c r="Z1183" s="11">
        <f t="shared" si="56"/>
        <v>43914.49</v>
      </c>
      <c r="AB1183" s="186">
        <f t="shared" si="57"/>
        <v>26595.89</v>
      </c>
      <c r="AC1183" s="186">
        <v>41105.9</v>
      </c>
      <c r="AD1183" s="186"/>
      <c r="AE1183" s="4"/>
      <c r="AF1183" s="4"/>
    </row>
    <row r="1184" spans="1:32">
      <c r="A1184" s="56"/>
      <c r="B1184" s="11"/>
      <c r="C1184" s="11" t="s">
        <v>1301</v>
      </c>
      <c r="D1184" s="11"/>
      <c r="E1184" s="11" t="s">
        <v>353</v>
      </c>
      <c r="F1184" s="11">
        <v>465</v>
      </c>
      <c r="G1184" s="11"/>
      <c r="H1184" s="11"/>
      <c r="I1184" s="11"/>
      <c r="J1184" s="208">
        <v>93.59</v>
      </c>
      <c r="K1184" s="11"/>
      <c r="M1184" s="11">
        <v>1</v>
      </c>
      <c r="N1184" s="70"/>
      <c r="P1184" s="11"/>
      <c r="Q1184" s="11"/>
      <c r="R1184" s="11"/>
      <c r="S1184" s="11"/>
      <c r="T1184" s="11"/>
      <c r="U1184" s="11"/>
      <c r="V1184" s="11"/>
      <c r="W1184" s="11"/>
      <c r="Y1184" s="11">
        <v>93.59</v>
      </c>
      <c r="Z1184" s="11">
        <f t="shared" si="56"/>
        <v>128.4</v>
      </c>
      <c r="AB1184" s="186">
        <f t="shared" si="57"/>
        <v>77.760000000000005</v>
      </c>
      <c r="AC1184" s="186">
        <v>120.19</v>
      </c>
      <c r="AD1184" s="186"/>
      <c r="AE1184" s="4"/>
      <c r="AF1184" s="4"/>
    </row>
    <row r="1185" spans="1:32">
      <c r="A1185" s="56"/>
      <c r="B1185" s="11"/>
      <c r="C1185" s="11" t="s">
        <v>295</v>
      </c>
      <c r="D1185" s="11"/>
      <c r="E1185" s="11" t="s">
        <v>212</v>
      </c>
      <c r="F1185" s="11">
        <v>1831</v>
      </c>
      <c r="G1185" s="11"/>
      <c r="H1185" s="11"/>
      <c r="I1185" s="11"/>
      <c r="J1185" s="208">
        <v>377.71000000000004</v>
      </c>
      <c r="K1185" s="11"/>
      <c r="M1185" s="11">
        <v>6</v>
      </c>
      <c r="N1185" s="70"/>
      <c r="P1185" s="11"/>
      <c r="Q1185" s="11"/>
      <c r="R1185" s="11"/>
      <c r="S1185" s="11"/>
      <c r="T1185" s="11"/>
      <c r="U1185" s="11"/>
      <c r="V1185" s="11"/>
      <c r="W1185" s="11"/>
      <c r="Y1185" s="11">
        <v>377.71000000000004</v>
      </c>
      <c r="Z1185" s="11">
        <f t="shared" si="56"/>
        <v>518.20000000000005</v>
      </c>
      <c r="AB1185" s="186">
        <f t="shared" si="57"/>
        <v>313.83999999999997</v>
      </c>
      <c r="AC1185" s="186">
        <v>485.06</v>
      </c>
      <c r="AD1185" s="186"/>
      <c r="AE1185" s="4"/>
      <c r="AF1185" s="4"/>
    </row>
    <row r="1186" spans="1:32">
      <c r="A1186" s="56"/>
      <c r="B1186" s="11"/>
      <c r="C1186" s="11" t="s">
        <v>295</v>
      </c>
      <c r="D1186" s="11"/>
      <c r="E1186" s="11" t="s">
        <v>296</v>
      </c>
      <c r="F1186" s="11">
        <v>1618686</v>
      </c>
      <c r="G1186" s="11"/>
      <c r="H1186" s="11"/>
      <c r="I1186" s="11"/>
      <c r="J1186" s="208">
        <v>302480.62999999942</v>
      </c>
      <c r="K1186" s="11"/>
      <c r="M1186" s="11">
        <v>2567</v>
      </c>
      <c r="N1186" s="70"/>
      <c r="P1186" s="11"/>
      <c r="Q1186" s="11"/>
      <c r="R1186" s="11"/>
      <c r="S1186" s="11"/>
      <c r="T1186" s="11"/>
      <c r="U1186" s="11"/>
      <c r="V1186" s="11"/>
      <c r="W1186" s="11"/>
      <c r="Y1186" s="11">
        <v>302480.62999999942</v>
      </c>
      <c r="Z1186" s="11">
        <f t="shared" si="56"/>
        <v>414989.62</v>
      </c>
      <c r="AB1186" s="186">
        <f t="shared" si="57"/>
        <v>251329.73</v>
      </c>
      <c r="AC1186" s="186">
        <v>388448.61</v>
      </c>
      <c r="AD1186" s="186"/>
      <c r="AE1186" s="4"/>
      <c r="AF1186" s="4"/>
    </row>
    <row r="1187" spans="1:32">
      <c r="A1187" s="56"/>
      <c r="B1187" s="11"/>
      <c r="C1187" s="11" t="s">
        <v>295</v>
      </c>
      <c r="D1187" s="11"/>
      <c r="E1187" s="11" t="s">
        <v>298</v>
      </c>
      <c r="F1187" s="11">
        <v>263</v>
      </c>
      <c r="G1187" s="11"/>
      <c r="H1187" s="11"/>
      <c r="I1187" s="11"/>
      <c r="J1187" s="208">
        <v>54.99</v>
      </c>
      <c r="K1187" s="11"/>
      <c r="M1187" s="11">
        <v>1</v>
      </c>
      <c r="N1187" s="70"/>
      <c r="P1187" s="11"/>
      <c r="Q1187" s="11"/>
      <c r="R1187" s="11"/>
      <c r="S1187" s="11"/>
      <c r="T1187" s="11"/>
      <c r="U1187" s="11"/>
      <c r="V1187" s="11"/>
      <c r="W1187" s="11"/>
      <c r="Y1187" s="11">
        <v>54.99</v>
      </c>
      <c r="Z1187" s="11">
        <f t="shared" si="56"/>
        <v>75.44</v>
      </c>
      <c r="AB1187" s="186">
        <f t="shared" si="57"/>
        <v>45.69</v>
      </c>
      <c r="AC1187" s="186">
        <v>70.62</v>
      </c>
      <c r="AD1187" s="186"/>
      <c r="AE1187" s="4"/>
      <c r="AF1187" s="4"/>
    </row>
    <row r="1188" spans="1:32">
      <c r="A1188" s="56"/>
      <c r="B1188" s="11"/>
      <c r="C1188" s="11" t="s">
        <v>649</v>
      </c>
      <c r="D1188" s="11"/>
      <c r="E1188" s="11" t="s">
        <v>312</v>
      </c>
      <c r="F1188" s="11">
        <v>140</v>
      </c>
      <c r="G1188" s="11"/>
      <c r="H1188" s="11"/>
      <c r="I1188" s="11"/>
      <c r="J1188" s="208">
        <v>32.020000000000003</v>
      </c>
      <c r="K1188" s="11"/>
      <c r="M1188" s="11">
        <v>1</v>
      </c>
      <c r="N1188" s="70"/>
      <c r="P1188" s="11"/>
      <c r="Q1188" s="11"/>
      <c r="R1188" s="11"/>
      <c r="S1188" s="11"/>
      <c r="T1188" s="11"/>
      <c r="U1188" s="11"/>
      <c r="V1188" s="11"/>
      <c r="W1188" s="11"/>
      <c r="Y1188" s="11">
        <v>32.020000000000003</v>
      </c>
      <c r="Z1188" s="11">
        <f t="shared" si="56"/>
        <v>43.93</v>
      </c>
      <c r="AB1188" s="186">
        <f t="shared" si="57"/>
        <v>26.61</v>
      </c>
      <c r="AC1188" s="186">
        <v>41.12</v>
      </c>
      <c r="AD1188" s="186"/>
      <c r="AE1188" s="4"/>
      <c r="AF1188" s="4"/>
    </row>
    <row r="1189" spans="1:32">
      <c r="A1189" s="56"/>
      <c r="B1189" s="11"/>
      <c r="C1189" s="11" t="s">
        <v>649</v>
      </c>
      <c r="D1189" s="11"/>
      <c r="E1189" s="11" t="s">
        <v>192</v>
      </c>
      <c r="F1189" s="11">
        <v>494763</v>
      </c>
      <c r="G1189" s="11"/>
      <c r="H1189" s="11"/>
      <c r="I1189" s="11"/>
      <c r="J1189" s="208">
        <v>96777.220000000132</v>
      </c>
      <c r="K1189" s="11"/>
      <c r="M1189" s="11">
        <v>1204</v>
      </c>
      <c r="N1189" s="70"/>
      <c r="P1189" s="11"/>
      <c r="Q1189" s="11"/>
      <c r="R1189" s="11"/>
      <c r="S1189" s="11"/>
      <c r="T1189" s="11"/>
      <c r="U1189" s="11"/>
      <c r="V1189" s="11"/>
      <c r="W1189" s="11"/>
      <c r="Y1189" s="11">
        <v>96777.220000000132</v>
      </c>
      <c r="Z1189" s="11">
        <f t="shared" si="56"/>
        <v>132773.93</v>
      </c>
      <c r="AB1189" s="186">
        <f t="shared" si="57"/>
        <v>80411.740000000005</v>
      </c>
      <c r="AC1189" s="186">
        <v>124282.26</v>
      </c>
      <c r="AD1189" s="186"/>
      <c r="AE1189" s="4"/>
      <c r="AF1189" s="4"/>
    </row>
    <row r="1190" spans="1:32">
      <c r="A1190" s="56"/>
      <c r="B1190" s="11"/>
      <c r="C1190" s="11" t="s">
        <v>299</v>
      </c>
      <c r="D1190" s="11"/>
      <c r="E1190" s="11" t="s">
        <v>249</v>
      </c>
      <c r="F1190" s="11">
        <v>659</v>
      </c>
      <c r="G1190" s="11"/>
      <c r="H1190" s="11"/>
      <c r="I1190" s="11"/>
      <c r="J1190" s="208">
        <v>130.5</v>
      </c>
      <c r="K1190" s="11"/>
      <c r="M1190" s="11">
        <v>1</v>
      </c>
      <c r="N1190" s="70"/>
      <c r="P1190" s="11"/>
      <c r="Q1190" s="11"/>
      <c r="R1190" s="11"/>
      <c r="S1190" s="11"/>
      <c r="T1190" s="11"/>
      <c r="U1190" s="11"/>
      <c r="V1190" s="11"/>
      <c r="W1190" s="11"/>
      <c r="Y1190" s="11">
        <v>130.5</v>
      </c>
      <c r="Z1190" s="11">
        <f t="shared" si="56"/>
        <v>179.04</v>
      </c>
      <c r="AB1190" s="186">
        <f t="shared" si="57"/>
        <v>108.43</v>
      </c>
      <c r="AC1190" s="186">
        <v>167.59</v>
      </c>
      <c r="AD1190" s="186"/>
      <c r="AE1190" s="4"/>
      <c r="AF1190" s="4"/>
    </row>
    <row r="1191" spans="1:32">
      <c r="A1191" s="56"/>
      <c r="B1191" s="11"/>
      <c r="C1191" s="11" t="s">
        <v>299</v>
      </c>
      <c r="D1191" s="11"/>
      <c r="E1191" s="11" t="s">
        <v>298</v>
      </c>
      <c r="F1191" s="11">
        <v>553680</v>
      </c>
      <c r="G1191" s="11"/>
      <c r="H1191" s="11"/>
      <c r="I1191" s="11"/>
      <c r="J1191" s="208">
        <v>106021.71999999983</v>
      </c>
      <c r="K1191" s="11"/>
      <c r="M1191" s="11">
        <v>988</v>
      </c>
      <c r="N1191" s="70"/>
      <c r="P1191" s="11"/>
      <c r="Q1191" s="11"/>
      <c r="R1191" s="11"/>
      <c r="S1191" s="11"/>
      <c r="T1191" s="11"/>
      <c r="U1191" s="11"/>
      <c r="V1191" s="11"/>
      <c r="W1191" s="11"/>
      <c r="Y1191" s="11">
        <v>106021.71999999983</v>
      </c>
      <c r="Z1191" s="11">
        <f t="shared" si="56"/>
        <v>145456.95999999999</v>
      </c>
      <c r="AB1191" s="186">
        <f t="shared" si="57"/>
        <v>88092.95</v>
      </c>
      <c r="AC1191" s="186">
        <v>136154.14000000001</v>
      </c>
      <c r="AD1191" s="186"/>
      <c r="AE1191" s="4"/>
      <c r="AF1191" s="4"/>
    </row>
    <row r="1192" spans="1:32">
      <c r="A1192" s="56"/>
      <c r="B1192" s="11"/>
      <c r="C1192" s="11" t="s">
        <v>1395</v>
      </c>
      <c r="D1192" s="11"/>
      <c r="E1192" s="11" t="s">
        <v>252</v>
      </c>
      <c r="F1192" s="11">
        <v>434</v>
      </c>
      <c r="G1192" s="11"/>
      <c r="H1192" s="11"/>
      <c r="I1192" s="11"/>
      <c r="J1192" s="208">
        <v>87.08</v>
      </c>
      <c r="K1192" s="11"/>
      <c r="M1192" s="11">
        <v>1</v>
      </c>
      <c r="N1192" s="70"/>
      <c r="P1192" s="11"/>
      <c r="Q1192" s="11"/>
      <c r="R1192" s="11"/>
      <c r="S1192" s="11"/>
      <c r="T1192" s="11"/>
      <c r="U1192" s="11"/>
      <c r="V1192" s="11"/>
      <c r="W1192" s="11"/>
      <c r="Y1192" s="11">
        <v>87.08</v>
      </c>
      <c r="Z1192" s="11">
        <f t="shared" si="56"/>
        <v>119.47</v>
      </c>
      <c r="AB1192" s="186">
        <f t="shared" si="57"/>
        <v>72.349999999999994</v>
      </c>
      <c r="AC1192" s="186">
        <v>111.83</v>
      </c>
      <c r="AD1192" s="186"/>
      <c r="AE1192" s="4"/>
      <c r="AF1192" s="4"/>
    </row>
    <row r="1193" spans="1:32">
      <c r="A1193" s="56"/>
      <c r="B1193" s="11"/>
      <c r="C1193" s="11" t="s">
        <v>650</v>
      </c>
      <c r="D1193" s="11"/>
      <c r="E1193" s="11" t="s">
        <v>286</v>
      </c>
      <c r="F1193" s="11">
        <v>336646</v>
      </c>
      <c r="G1193" s="11"/>
      <c r="H1193" s="11"/>
      <c r="I1193" s="11"/>
      <c r="J1193" s="208">
        <v>64812.529999999788</v>
      </c>
      <c r="K1193" s="11"/>
      <c r="M1193" s="11">
        <v>840</v>
      </c>
      <c r="N1193" s="70"/>
      <c r="P1193" s="11"/>
      <c r="Q1193" s="11"/>
      <c r="R1193" s="11"/>
      <c r="S1193" s="11"/>
      <c r="T1193" s="11"/>
      <c r="U1193" s="11"/>
      <c r="V1193" s="11"/>
      <c r="W1193" s="11"/>
      <c r="Y1193" s="11">
        <v>64812.529999999788</v>
      </c>
      <c r="Z1193" s="11">
        <f t="shared" si="56"/>
        <v>88919.83</v>
      </c>
      <c r="AB1193" s="186">
        <f t="shared" si="57"/>
        <v>53852.43</v>
      </c>
      <c r="AC1193" s="186">
        <v>83232.89</v>
      </c>
      <c r="AD1193" s="186"/>
      <c r="AE1193" s="4"/>
      <c r="AF1193" s="4"/>
    </row>
    <row r="1194" spans="1:32">
      <c r="A1194" s="56"/>
      <c r="B1194" s="11"/>
      <c r="C1194" s="11" t="s">
        <v>563</v>
      </c>
      <c r="D1194" s="11"/>
      <c r="E1194" s="11" t="s">
        <v>374</v>
      </c>
      <c r="F1194" s="11">
        <v>210963</v>
      </c>
      <c r="G1194" s="11"/>
      <c r="H1194" s="11"/>
      <c r="I1194" s="11"/>
      <c r="J1194" s="208">
        <v>42331.809999999932</v>
      </c>
      <c r="K1194" s="11"/>
      <c r="M1194" s="11">
        <v>771</v>
      </c>
      <c r="N1194" s="70"/>
      <c r="P1194" s="11"/>
      <c r="Q1194" s="11"/>
      <c r="R1194" s="11"/>
      <c r="S1194" s="11"/>
      <c r="T1194" s="11"/>
      <c r="U1194" s="11"/>
      <c r="V1194" s="11"/>
      <c r="W1194" s="11"/>
      <c r="Y1194" s="11">
        <v>42331.809999999932</v>
      </c>
      <c r="Z1194" s="11">
        <f t="shared" si="56"/>
        <v>58077.31</v>
      </c>
      <c r="AB1194" s="186">
        <f t="shared" si="57"/>
        <v>35173.300000000003</v>
      </c>
      <c r="AC1194" s="186">
        <v>54362.93</v>
      </c>
      <c r="AD1194" s="186"/>
      <c r="AE1194" s="4"/>
      <c r="AF1194" s="4"/>
    </row>
    <row r="1195" spans="1:32">
      <c r="A1195" s="56"/>
      <c r="B1195" s="11"/>
      <c r="C1195" s="11" t="s">
        <v>420</v>
      </c>
      <c r="D1195" s="11"/>
      <c r="E1195" s="11" t="s">
        <v>418</v>
      </c>
      <c r="F1195" s="11">
        <v>652409</v>
      </c>
      <c r="G1195" s="11"/>
      <c r="H1195" s="11"/>
      <c r="I1195" s="11"/>
      <c r="J1195" s="208">
        <v>122973.7399999999</v>
      </c>
      <c r="K1195" s="11"/>
      <c r="M1195" s="11">
        <v>591</v>
      </c>
      <c r="N1195" s="70"/>
      <c r="P1195" s="11"/>
      <c r="Q1195" s="11"/>
      <c r="R1195" s="11"/>
      <c r="S1195" s="11"/>
      <c r="T1195" s="11"/>
      <c r="U1195" s="11"/>
      <c r="V1195" s="11"/>
      <c r="W1195" s="11"/>
      <c r="Y1195" s="11">
        <v>122973.7399999999</v>
      </c>
      <c r="Z1195" s="11">
        <f t="shared" si="56"/>
        <v>168714.36</v>
      </c>
      <c r="AB1195" s="186">
        <f t="shared" si="57"/>
        <v>102178.3</v>
      </c>
      <c r="AC1195" s="186">
        <v>157924.09</v>
      </c>
      <c r="AD1195" s="186"/>
      <c r="AE1195" s="4"/>
      <c r="AF1195" s="4"/>
    </row>
    <row r="1196" spans="1:32">
      <c r="A1196" s="56"/>
      <c r="B1196" s="11"/>
      <c r="C1196" s="11" t="s">
        <v>371</v>
      </c>
      <c r="D1196" s="11"/>
      <c r="E1196" s="11" t="s">
        <v>323</v>
      </c>
      <c r="F1196" s="11">
        <v>2856</v>
      </c>
      <c r="G1196" s="11"/>
      <c r="H1196" s="11"/>
      <c r="I1196" s="11"/>
      <c r="J1196" s="208">
        <v>390.71000000000004</v>
      </c>
      <c r="K1196" s="11"/>
      <c r="M1196" s="11">
        <v>5</v>
      </c>
      <c r="N1196" s="70"/>
      <c r="P1196" s="11"/>
      <c r="Q1196" s="11"/>
      <c r="R1196" s="11"/>
      <c r="S1196" s="11"/>
      <c r="T1196" s="11"/>
      <c r="U1196" s="11"/>
      <c r="V1196" s="11"/>
      <c r="W1196" s="11"/>
      <c r="Y1196" s="11">
        <v>390.71000000000004</v>
      </c>
      <c r="Z1196" s="11">
        <f t="shared" si="56"/>
        <v>536.04</v>
      </c>
      <c r="AB1196" s="186">
        <f t="shared" si="57"/>
        <v>324.64</v>
      </c>
      <c r="AC1196" s="186">
        <v>501.75</v>
      </c>
      <c r="AD1196" s="186"/>
      <c r="AE1196" s="4"/>
      <c r="AF1196" s="4"/>
    </row>
    <row r="1197" spans="1:32">
      <c r="A1197" s="56"/>
      <c r="B1197" s="11"/>
      <c r="C1197" s="11" t="s">
        <v>371</v>
      </c>
      <c r="D1197" s="11"/>
      <c r="E1197" s="11" t="s">
        <v>372</v>
      </c>
      <c r="F1197" s="11">
        <v>394151</v>
      </c>
      <c r="G1197" s="11"/>
      <c r="H1197" s="11"/>
      <c r="I1197" s="11"/>
      <c r="J1197" s="208">
        <v>71395.37000000001</v>
      </c>
      <c r="K1197" s="11"/>
      <c r="M1197" s="11">
        <v>387</v>
      </c>
      <c r="N1197" s="70"/>
      <c r="P1197" s="11"/>
      <c r="Q1197" s="11"/>
      <c r="R1197" s="11"/>
      <c r="S1197" s="11"/>
      <c r="T1197" s="11"/>
      <c r="U1197" s="11"/>
      <c r="V1197" s="11"/>
      <c r="W1197" s="11"/>
      <c r="Y1197" s="11">
        <v>71395.37000000001</v>
      </c>
      <c r="Z1197" s="11">
        <f t="shared" si="56"/>
        <v>97951.19</v>
      </c>
      <c r="AB1197" s="186">
        <f t="shared" si="57"/>
        <v>59322.080000000002</v>
      </c>
      <c r="AC1197" s="186">
        <v>91686.64</v>
      </c>
      <c r="AD1197" s="186"/>
      <c r="AE1197" s="4"/>
      <c r="AF1197" s="4"/>
    </row>
    <row r="1198" spans="1:32">
      <c r="A1198" s="56"/>
      <c r="B1198" s="11"/>
      <c r="C1198" s="11" t="s">
        <v>375</v>
      </c>
      <c r="D1198" s="11"/>
      <c r="E1198" s="11" t="s">
        <v>374</v>
      </c>
      <c r="F1198" s="11">
        <v>2242237</v>
      </c>
      <c r="G1198" s="11"/>
      <c r="H1198" s="11"/>
      <c r="I1198" s="11"/>
      <c r="J1198" s="208">
        <v>442341.01000000822</v>
      </c>
      <c r="K1198" s="11"/>
      <c r="M1198" s="11">
        <v>7260</v>
      </c>
      <c r="N1198" s="70"/>
      <c r="P1198" s="11"/>
      <c r="Q1198" s="11"/>
      <c r="R1198" s="11"/>
      <c r="S1198" s="11"/>
      <c r="T1198" s="11"/>
      <c r="U1198" s="11"/>
      <c r="V1198" s="11"/>
      <c r="W1198" s="11"/>
      <c r="Y1198" s="11">
        <v>442341.01000000822</v>
      </c>
      <c r="Z1198" s="11">
        <f t="shared" si="56"/>
        <v>606871.68000000005</v>
      </c>
      <c r="AB1198" s="186">
        <f t="shared" si="57"/>
        <v>367539.06</v>
      </c>
      <c r="AC1198" s="186">
        <v>568058.68999999994</v>
      </c>
      <c r="AD1198" s="186"/>
      <c r="AE1198" s="4"/>
      <c r="AF1198" s="4"/>
    </row>
    <row r="1199" spans="1:32">
      <c r="A1199" s="56"/>
      <c r="B1199" s="11"/>
      <c r="C1199" s="11" t="s">
        <v>376</v>
      </c>
      <c r="D1199" s="11"/>
      <c r="E1199" s="11" t="s">
        <v>1364</v>
      </c>
      <c r="F1199" s="11">
        <v>234</v>
      </c>
      <c r="G1199" s="11"/>
      <c r="H1199" s="11"/>
      <c r="I1199" s="11"/>
      <c r="J1199" s="208">
        <v>49.5</v>
      </c>
      <c r="K1199" s="11"/>
      <c r="M1199" s="11">
        <v>1</v>
      </c>
      <c r="N1199" s="70"/>
      <c r="P1199" s="11"/>
      <c r="Q1199" s="11"/>
      <c r="R1199" s="11"/>
      <c r="S1199" s="11"/>
      <c r="T1199" s="11"/>
      <c r="U1199" s="11"/>
      <c r="V1199" s="11"/>
      <c r="W1199" s="11"/>
      <c r="Y1199" s="11">
        <v>49.5</v>
      </c>
      <c r="Z1199" s="11">
        <f t="shared" si="56"/>
        <v>67.91</v>
      </c>
      <c r="AB1199" s="186">
        <f t="shared" si="57"/>
        <v>41.13</v>
      </c>
      <c r="AC1199" s="186">
        <v>63.57</v>
      </c>
      <c r="AD1199" s="186"/>
      <c r="AE1199" s="4"/>
      <c r="AF1199" s="4"/>
    </row>
    <row r="1200" spans="1:32">
      <c r="A1200" s="56"/>
      <c r="B1200" s="11"/>
      <c r="C1200" s="11" t="s">
        <v>376</v>
      </c>
      <c r="D1200" s="11"/>
      <c r="E1200" s="11" t="s">
        <v>374</v>
      </c>
      <c r="F1200" s="11">
        <v>1644511</v>
      </c>
      <c r="G1200" s="11"/>
      <c r="H1200" s="11"/>
      <c r="I1200" s="11"/>
      <c r="J1200" s="208">
        <v>332183.81000000105</v>
      </c>
      <c r="K1200" s="11"/>
      <c r="M1200" s="11">
        <v>6056</v>
      </c>
      <c r="N1200" s="70"/>
      <c r="P1200" s="11"/>
      <c r="Q1200" s="11"/>
      <c r="R1200" s="11"/>
      <c r="S1200" s="11"/>
      <c r="T1200" s="11"/>
      <c r="U1200" s="11"/>
      <c r="V1200" s="11"/>
      <c r="W1200" s="11"/>
      <c r="Y1200" s="11">
        <v>332183.81000000105</v>
      </c>
      <c r="Z1200" s="11">
        <f t="shared" si="56"/>
        <v>455741.03</v>
      </c>
      <c r="AB1200" s="186">
        <f t="shared" si="57"/>
        <v>276009.96000000002</v>
      </c>
      <c r="AC1200" s="186">
        <v>426593.73</v>
      </c>
      <c r="AD1200" s="186"/>
      <c r="AE1200" s="4"/>
      <c r="AF1200" s="4"/>
    </row>
    <row r="1201" spans="1:32">
      <c r="A1201" s="56"/>
      <c r="B1201" s="11"/>
      <c r="C1201" s="11" t="s">
        <v>303</v>
      </c>
      <c r="D1201" s="11"/>
      <c r="E1201" s="11" t="s">
        <v>212</v>
      </c>
      <c r="F1201" s="11">
        <v>4869</v>
      </c>
      <c r="G1201" s="11"/>
      <c r="H1201" s="11"/>
      <c r="I1201" s="11"/>
      <c r="J1201" s="208">
        <v>952.91000000000008</v>
      </c>
      <c r="K1201" s="11"/>
      <c r="M1201" s="11">
        <v>6</v>
      </c>
      <c r="N1201" s="70"/>
      <c r="P1201" s="11"/>
      <c r="Q1201" s="11"/>
      <c r="R1201" s="11"/>
      <c r="S1201" s="11"/>
      <c r="T1201" s="11"/>
      <c r="U1201" s="11"/>
      <c r="V1201" s="11"/>
      <c r="W1201" s="11"/>
      <c r="Y1201" s="11">
        <v>952.91000000000008</v>
      </c>
      <c r="Z1201" s="11">
        <f t="shared" si="56"/>
        <v>1307.3499999999999</v>
      </c>
      <c r="AB1201" s="186">
        <f t="shared" si="57"/>
        <v>791.77</v>
      </c>
      <c r="AC1201" s="186">
        <v>1223.74</v>
      </c>
      <c r="AD1201" s="186"/>
      <c r="AE1201" s="4"/>
      <c r="AF1201" s="4"/>
    </row>
    <row r="1202" spans="1:32">
      <c r="A1202" s="56"/>
      <c r="B1202" s="11"/>
      <c r="C1202" s="11" t="s">
        <v>303</v>
      </c>
      <c r="D1202" s="11"/>
      <c r="E1202" s="11" t="s">
        <v>233</v>
      </c>
      <c r="F1202" s="11">
        <v>1409</v>
      </c>
      <c r="G1202" s="11"/>
      <c r="H1202" s="11"/>
      <c r="I1202" s="11"/>
      <c r="J1202" s="208">
        <v>271.70999999999998</v>
      </c>
      <c r="K1202" s="11"/>
      <c r="M1202" s="11">
        <v>1</v>
      </c>
      <c r="N1202" s="70"/>
      <c r="P1202" s="11"/>
      <c r="Q1202" s="11"/>
      <c r="R1202" s="11"/>
      <c r="S1202" s="11"/>
      <c r="T1202" s="11"/>
      <c r="U1202" s="11"/>
      <c r="V1202" s="11"/>
      <c r="W1202" s="11"/>
      <c r="Y1202" s="11">
        <v>271.70999999999998</v>
      </c>
      <c r="Z1202" s="11">
        <f t="shared" si="56"/>
        <v>372.77</v>
      </c>
      <c r="AB1202" s="186">
        <f t="shared" si="57"/>
        <v>225.76</v>
      </c>
      <c r="AC1202" s="186">
        <v>348.93</v>
      </c>
      <c r="AD1202" s="186"/>
      <c r="AE1202" s="4"/>
      <c r="AF1202" s="4"/>
    </row>
    <row r="1203" spans="1:32">
      <c r="A1203" s="56"/>
      <c r="B1203" s="11"/>
      <c r="C1203" s="11" t="s">
        <v>303</v>
      </c>
      <c r="D1203" s="11"/>
      <c r="E1203" s="11" t="s">
        <v>301</v>
      </c>
      <c r="F1203" s="11">
        <v>7983899</v>
      </c>
      <c r="G1203" s="11"/>
      <c r="H1203" s="11"/>
      <c r="I1203" s="11"/>
      <c r="J1203" s="208">
        <v>1495491.1300000038</v>
      </c>
      <c r="K1203" s="11"/>
      <c r="M1203" s="11">
        <v>14312</v>
      </c>
      <c r="N1203" s="70"/>
      <c r="P1203" s="11"/>
      <c r="Q1203" s="11"/>
      <c r="R1203" s="11"/>
      <c r="S1203" s="11"/>
      <c r="T1203" s="11"/>
      <c r="U1203" s="11"/>
      <c r="V1203" s="11"/>
      <c r="W1203" s="11"/>
      <c r="Y1203" s="11">
        <v>1495491.1300000038</v>
      </c>
      <c r="Z1203" s="11">
        <f t="shared" si="56"/>
        <v>2051745.58</v>
      </c>
      <c r="AB1203" s="186">
        <f t="shared" si="57"/>
        <v>1242596.53</v>
      </c>
      <c r="AC1203" s="186">
        <v>1920524.46</v>
      </c>
      <c r="AD1203" s="186"/>
      <c r="AE1203" s="4"/>
      <c r="AF1203" s="4"/>
    </row>
    <row r="1204" spans="1:32">
      <c r="A1204" s="56"/>
      <c r="B1204" s="11"/>
      <c r="C1204" s="11" t="s">
        <v>303</v>
      </c>
      <c r="D1204" s="11"/>
      <c r="E1204" s="11" t="s">
        <v>308</v>
      </c>
      <c r="F1204" s="11">
        <v>224</v>
      </c>
      <c r="G1204" s="11"/>
      <c r="H1204" s="11"/>
      <c r="I1204" s="11"/>
      <c r="J1204" s="208">
        <v>48.45</v>
      </c>
      <c r="K1204" s="11"/>
      <c r="M1204" s="11">
        <v>1</v>
      </c>
      <c r="N1204" s="70"/>
      <c r="P1204" s="11"/>
      <c r="Q1204" s="11"/>
      <c r="R1204" s="11"/>
      <c r="S1204" s="11"/>
      <c r="T1204" s="11"/>
      <c r="U1204" s="11"/>
      <c r="V1204" s="11"/>
      <c r="W1204" s="11"/>
      <c r="Y1204" s="11">
        <v>48.45</v>
      </c>
      <c r="Z1204" s="11">
        <f t="shared" si="56"/>
        <v>66.47</v>
      </c>
      <c r="AB1204" s="186">
        <f t="shared" si="57"/>
        <v>40.26</v>
      </c>
      <c r="AC1204" s="186">
        <v>62.22</v>
      </c>
      <c r="AD1204" s="186"/>
      <c r="AE1204" s="4"/>
      <c r="AF1204" s="4"/>
    </row>
    <row r="1205" spans="1:32">
      <c r="A1205" s="56"/>
      <c r="B1205" s="11"/>
      <c r="C1205" s="11" t="s">
        <v>435</v>
      </c>
      <c r="D1205" s="11"/>
      <c r="E1205" s="11" t="s">
        <v>400</v>
      </c>
      <c r="F1205" s="11">
        <v>1573</v>
      </c>
      <c r="G1205" s="11"/>
      <c r="H1205" s="11"/>
      <c r="I1205" s="11"/>
      <c r="J1205" s="208">
        <v>308.27000000000004</v>
      </c>
      <c r="K1205" s="11"/>
      <c r="M1205" s="11">
        <v>2</v>
      </c>
      <c r="N1205" s="70"/>
      <c r="P1205" s="11"/>
      <c r="Q1205" s="11"/>
      <c r="R1205" s="11"/>
      <c r="S1205" s="11"/>
      <c r="T1205" s="11"/>
      <c r="U1205" s="11"/>
      <c r="V1205" s="11"/>
      <c r="W1205" s="11"/>
      <c r="Y1205" s="11">
        <v>308.27000000000004</v>
      </c>
      <c r="Z1205" s="11">
        <f t="shared" si="56"/>
        <v>422.93</v>
      </c>
      <c r="AB1205" s="186">
        <f t="shared" si="57"/>
        <v>256.14</v>
      </c>
      <c r="AC1205" s="186">
        <v>395.88</v>
      </c>
      <c r="AD1205" s="186"/>
      <c r="AE1205" s="4"/>
      <c r="AF1205" s="4"/>
    </row>
    <row r="1206" spans="1:32">
      <c r="A1206" s="56"/>
      <c r="B1206" s="11"/>
      <c r="C1206" s="11" t="s">
        <v>435</v>
      </c>
      <c r="D1206" s="11"/>
      <c r="E1206" s="11" t="s">
        <v>433</v>
      </c>
      <c r="F1206" s="11">
        <v>302596</v>
      </c>
      <c r="G1206" s="11"/>
      <c r="H1206" s="11"/>
      <c r="I1206" s="11"/>
      <c r="J1206" s="208">
        <v>56384.680000000022</v>
      </c>
      <c r="K1206" s="11"/>
      <c r="M1206" s="11">
        <v>416</v>
      </c>
      <c r="N1206" s="70"/>
      <c r="P1206" s="11"/>
      <c r="Q1206" s="11"/>
      <c r="R1206" s="11"/>
      <c r="S1206" s="11"/>
      <c r="T1206" s="11"/>
      <c r="U1206" s="11"/>
      <c r="V1206" s="11"/>
      <c r="W1206" s="11"/>
      <c r="Y1206" s="11">
        <v>56384.680000000022</v>
      </c>
      <c r="Z1206" s="11">
        <f t="shared" si="56"/>
        <v>77357.210000000006</v>
      </c>
      <c r="AB1206" s="186">
        <f t="shared" si="57"/>
        <v>46849.760000000002</v>
      </c>
      <c r="AC1206" s="186">
        <v>72409.759999999995</v>
      </c>
      <c r="AD1206" s="186"/>
      <c r="AE1206" s="4"/>
      <c r="AF1206" s="4"/>
    </row>
    <row r="1207" spans="1:32">
      <c r="A1207" s="56"/>
      <c r="B1207" s="11"/>
      <c r="C1207" s="11" t="s">
        <v>1396</v>
      </c>
      <c r="D1207" s="11"/>
      <c r="E1207" s="11" t="s">
        <v>278</v>
      </c>
      <c r="F1207" s="11">
        <v>1458</v>
      </c>
      <c r="G1207" s="11"/>
      <c r="H1207" s="11"/>
      <c r="I1207" s="11"/>
      <c r="J1207" s="208">
        <v>292.64</v>
      </c>
      <c r="K1207" s="11"/>
      <c r="M1207" s="11">
        <v>3</v>
      </c>
      <c r="N1207" s="70"/>
      <c r="P1207" s="11"/>
      <c r="Q1207" s="11"/>
      <c r="R1207" s="11"/>
      <c r="S1207" s="11"/>
      <c r="T1207" s="11"/>
      <c r="U1207" s="11"/>
      <c r="V1207" s="11"/>
      <c r="W1207" s="11"/>
      <c r="Y1207" s="11">
        <v>292.64</v>
      </c>
      <c r="Z1207" s="11">
        <f t="shared" si="56"/>
        <v>401.49</v>
      </c>
      <c r="AB1207" s="186">
        <f t="shared" si="57"/>
        <v>243.15</v>
      </c>
      <c r="AC1207" s="186">
        <v>375.81</v>
      </c>
      <c r="AD1207" s="186"/>
      <c r="AE1207" s="4"/>
      <c r="AF1207" s="4"/>
    </row>
    <row r="1208" spans="1:32">
      <c r="A1208" s="56"/>
      <c r="B1208" s="11"/>
      <c r="C1208" s="11" t="s">
        <v>1396</v>
      </c>
      <c r="D1208" s="11"/>
      <c r="E1208" s="11" t="s">
        <v>301</v>
      </c>
      <c r="F1208" s="11">
        <v>409</v>
      </c>
      <c r="G1208" s="11"/>
      <c r="H1208" s="11"/>
      <c r="I1208" s="11"/>
      <c r="J1208" s="208">
        <v>82.42</v>
      </c>
      <c r="K1208" s="11"/>
      <c r="M1208" s="11">
        <v>1</v>
      </c>
      <c r="N1208" s="70"/>
      <c r="P1208" s="11"/>
      <c r="Q1208" s="11"/>
      <c r="R1208" s="11"/>
      <c r="S1208" s="11"/>
      <c r="T1208" s="11"/>
      <c r="U1208" s="11"/>
      <c r="V1208" s="11"/>
      <c r="W1208" s="11"/>
      <c r="Y1208" s="11">
        <v>82.42</v>
      </c>
      <c r="Z1208" s="11">
        <f t="shared" si="56"/>
        <v>113.08</v>
      </c>
      <c r="AB1208" s="186">
        <f t="shared" si="57"/>
        <v>68.48</v>
      </c>
      <c r="AC1208" s="186">
        <v>105.84</v>
      </c>
      <c r="AD1208" s="186"/>
      <c r="AE1208" s="4"/>
      <c r="AF1208" s="4"/>
    </row>
    <row r="1209" spans="1:32">
      <c r="A1209" s="56"/>
      <c r="B1209" s="11"/>
      <c r="C1209" s="11" t="s">
        <v>1396</v>
      </c>
      <c r="D1209" s="11"/>
      <c r="E1209" s="11" t="s">
        <v>306</v>
      </c>
      <c r="F1209" s="11">
        <v>229768</v>
      </c>
      <c r="G1209" s="11"/>
      <c r="H1209" s="11"/>
      <c r="I1209" s="11"/>
      <c r="J1209" s="208">
        <v>42393.050000000017</v>
      </c>
      <c r="K1209" s="11"/>
      <c r="M1209" s="11">
        <v>321</v>
      </c>
      <c r="N1209" s="70"/>
      <c r="P1209" s="11"/>
      <c r="Q1209" s="11"/>
      <c r="R1209" s="11"/>
      <c r="S1209" s="11"/>
      <c r="T1209" s="11"/>
      <c r="U1209" s="11"/>
      <c r="V1209" s="11"/>
      <c r="W1209" s="11"/>
      <c r="Y1209" s="11">
        <v>42393.050000000017</v>
      </c>
      <c r="Z1209" s="11">
        <f t="shared" ref="Z1209:Z1216" si="58">ROUND($Z$1225*Y1209/$Y$1225,2)</f>
        <v>58161.33</v>
      </c>
      <c r="AB1209" s="186">
        <f t="shared" ref="AB1209:AB1216" si="59">ROUND($AB$1225*Y1209/$Y$1225,2)</f>
        <v>35224.19</v>
      </c>
      <c r="AC1209" s="186">
        <v>54441.57</v>
      </c>
      <c r="AD1209" s="186"/>
      <c r="AE1209" s="4"/>
      <c r="AF1209" s="4"/>
    </row>
    <row r="1210" spans="1:32">
      <c r="A1210" s="56"/>
      <c r="B1210" s="11"/>
      <c r="C1210" s="11" t="s">
        <v>383</v>
      </c>
      <c r="D1210" s="11"/>
      <c r="E1210" s="11" t="s">
        <v>379</v>
      </c>
      <c r="F1210" s="11">
        <v>795987</v>
      </c>
      <c r="G1210" s="11"/>
      <c r="H1210" s="11"/>
      <c r="I1210" s="11"/>
      <c r="J1210" s="208">
        <v>149701.00000000023</v>
      </c>
      <c r="K1210" s="11"/>
      <c r="M1210" s="11">
        <v>1634</v>
      </c>
      <c r="N1210" s="70"/>
      <c r="P1210" s="11"/>
      <c r="Q1210" s="11"/>
      <c r="R1210" s="11"/>
      <c r="S1210" s="11"/>
      <c r="T1210" s="11"/>
      <c r="U1210" s="11"/>
      <c r="V1210" s="11"/>
      <c r="W1210" s="11"/>
      <c r="Y1210" s="11">
        <v>149701.00000000023</v>
      </c>
      <c r="Z1210" s="11">
        <f t="shared" si="58"/>
        <v>205382.94</v>
      </c>
      <c r="AB1210" s="186">
        <f t="shared" si="59"/>
        <v>124385.86</v>
      </c>
      <c r="AC1210" s="186">
        <v>192247.5</v>
      </c>
      <c r="AD1210" s="186"/>
      <c r="AE1210" s="4"/>
      <c r="AF1210" s="4"/>
    </row>
    <row r="1211" spans="1:32">
      <c r="A1211" s="56"/>
      <c r="B1211" s="11"/>
      <c r="C1211" s="11" t="s">
        <v>1302</v>
      </c>
      <c r="D1211" s="11"/>
      <c r="E1211" s="11" t="s">
        <v>1285</v>
      </c>
      <c r="F1211" s="11">
        <v>379</v>
      </c>
      <c r="G1211" s="11"/>
      <c r="H1211" s="11"/>
      <c r="I1211" s="11"/>
      <c r="J1211" s="208">
        <v>80.23</v>
      </c>
      <c r="K1211" s="11"/>
      <c r="M1211" s="11">
        <v>2</v>
      </c>
      <c r="N1211" s="70"/>
      <c r="P1211" s="11"/>
      <c r="Q1211" s="11"/>
      <c r="R1211" s="11"/>
      <c r="S1211" s="11"/>
      <c r="T1211" s="11"/>
      <c r="U1211" s="11"/>
      <c r="V1211" s="11"/>
      <c r="W1211" s="11"/>
      <c r="Y1211" s="11">
        <v>80.23</v>
      </c>
      <c r="Z1211" s="11">
        <f t="shared" si="58"/>
        <v>110.07</v>
      </c>
      <c r="AB1211" s="186">
        <f t="shared" si="59"/>
        <v>66.66</v>
      </c>
      <c r="AC1211" s="186">
        <v>103.03</v>
      </c>
      <c r="AD1211" s="186"/>
      <c r="AE1211" s="4"/>
      <c r="AF1211" s="4"/>
    </row>
    <row r="1212" spans="1:32">
      <c r="A1212" s="56"/>
      <c r="B1212" s="11"/>
      <c r="C1212" s="11" t="s">
        <v>1397</v>
      </c>
      <c r="D1212" s="11"/>
      <c r="E1212" s="11" t="s">
        <v>220</v>
      </c>
      <c r="F1212" s="11">
        <v>9594</v>
      </c>
      <c r="G1212" s="11"/>
      <c r="H1212" s="11"/>
      <c r="I1212" s="11"/>
      <c r="J1212" s="208">
        <v>1843.73</v>
      </c>
      <c r="K1212" s="11"/>
      <c r="M1212" s="11">
        <v>7</v>
      </c>
      <c r="N1212" s="70"/>
      <c r="P1212" s="11"/>
      <c r="Q1212" s="11"/>
      <c r="R1212" s="11"/>
      <c r="S1212" s="11"/>
      <c r="T1212" s="11"/>
      <c r="U1212" s="11"/>
      <c r="V1212" s="11"/>
      <c r="W1212" s="11"/>
      <c r="Y1212" s="11">
        <v>1843.73</v>
      </c>
      <c r="Z1212" s="11">
        <f t="shared" si="58"/>
        <v>2529.5100000000002</v>
      </c>
      <c r="AB1212" s="186">
        <f t="shared" si="59"/>
        <v>1531.95</v>
      </c>
      <c r="AC1212" s="186">
        <v>2367.7399999999998</v>
      </c>
      <c r="AD1212" s="186"/>
      <c r="AE1212" s="4"/>
      <c r="AF1212" s="4"/>
    </row>
    <row r="1213" spans="1:32">
      <c r="A1213" s="56"/>
      <c r="B1213" s="11"/>
      <c r="C1213" s="11" t="s">
        <v>309</v>
      </c>
      <c r="D1213" s="11"/>
      <c r="E1213" s="11" t="s">
        <v>301</v>
      </c>
      <c r="F1213" s="11">
        <v>1419</v>
      </c>
      <c r="G1213" s="11"/>
      <c r="H1213" s="11"/>
      <c r="I1213" s="11"/>
      <c r="J1213" s="208">
        <v>272.38</v>
      </c>
      <c r="K1213" s="11"/>
      <c r="M1213" s="11">
        <v>1</v>
      </c>
      <c r="N1213" s="70"/>
      <c r="P1213" s="11"/>
      <c r="Q1213" s="11"/>
      <c r="R1213" s="11"/>
      <c r="S1213" s="11"/>
      <c r="T1213" s="11"/>
      <c r="U1213" s="11"/>
      <c r="V1213" s="11"/>
      <c r="W1213" s="11"/>
      <c r="Y1213" s="11">
        <v>272.38</v>
      </c>
      <c r="Z1213" s="11">
        <f t="shared" si="58"/>
        <v>373.69</v>
      </c>
      <c r="AB1213" s="186">
        <f t="shared" si="59"/>
        <v>226.32</v>
      </c>
      <c r="AC1213" s="186">
        <v>349.79</v>
      </c>
      <c r="AD1213" s="186"/>
      <c r="AE1213" s="4"/>
      <c r="AF1213" s="4"/>
    </row>
    <row r="1214" spans="1:32">
      <c r="A1214" s="56"/>
      <c r="B1214" s="11"/>
      <c r="C1214" s="11" t="s">
        <v>309</v>
      </c>
      <c r="D1214" s="11"/>
      <c r="E1214" s="11" t="s">
        <v>1285</v>
      </c>
      <c r="F1214" s="11">
        <v>129</v>
      </c>
      <c r="G1214" s="11"/>
      <c r="H1214" s="11"/>
      <c r="I1214" s="11"/>
      <c r="J1214" s="208">
        <v>29.75</v>
      </c>
      <c r="K1214" s="11"/>
      <c r="M1214" s="11">
        <v>2</v>
      </c>
      <c r="N1214" s="70"/>
      <c r="P1214" s="11"/>
      <c r="Q1214" s="11"/>
      <c r="R1214" s="11"/>
      <c r="S1214" s="11"/>
      <c r="T1214" s="11"/>
      <c r="U1214" s="11"/>
      <c r="V1214" s="11"/>
      <c r="W1214" s="11"/>
      <c r="Y1214" s="11">
        <v>29.75</v>
      </c>
      <c r="Z1214" s="11">
        <f t="shared" si="58"/>
        <v>40.82</v>
      </c>
      <c r="AB1214" s="186">
        <f t="shared" si="59"/>
        <v>24.72</v>
      </c>
      <c r="AC1214" s="186">
        <v>38.21</v>
      </c>
      <c r="AD1214" s="186"/>
      <c r="AE1214" s="4"/>
      <c r="AF1214" s="4"/>
    </row>
    <row r="1215" spans="1:32">
      <c r="A1215" s="56"/>
      <c r="B1215" s="11"/>
      <c r="C1215" s="11" t="s">
        <v>309</v>
      </c>
      <c r="D1215" s="11"/>
      <c r="E1215" s="11" t="s">
        <v>308</v>
      </c>
      <c r="F1215" s="11">
        <v>2254574</v>
      </c>
      <c r="G1215" s="11"/>
      <c r="H1215" s="11"/>
      <c r="I1215" s="11"/>
      <c r="J1215" s="208">
        <v>414156.3999999995</v>
      </c>
      <c r="K1215" s="11"/>
      <c r="M1215" s="11">
        <v>3057</v>
      </c>
      <c r="N1215" s="70"/>
      <c r="P1215" s="11"/>
      <c r="Q1215" s="11"/>
      <c r="R1215" s="11"/>
      <c r="S1215" s="11"/>
      <c r="T1215" s="11"/>
      <c r="U1215" s="11"/>
      <c r="V1215" s="11"/>
      <c r="W1215" s="11"/>
      <c r="Y1215" s="11">
        <v>414156.3999999995</v>
      </c>
      <c r="Z1215" s="11">
        <f t="shared" si="58"/>
        <v>568203.68000000005</v>
      </c>
      <c r="AB1215" s="186">
        <f t="shared" si="59"/>
        <v>344120.6</v>
      </c>
      <c r="AC1215" s="186">
        <v>531863.73</v>
      </c>
      <c r="AD1215" s="186"/>
      <c r="AE1215" s="4"/>
      <c r="AF1215" s="4"/>
    </row>
    <row r="1216" spans="1:32">
      <c r="A1216" s="56"/>
      <c r="B1216" s="11"/>
      <c r="C1216" s="11" t="s">
        <v>1398</v>
      </c>
      <c r="D1216" s="11"/>
      <c r="E1216" s="11" t="s">
        <v>284</v>
      </c>
      <c r="F1216" s="11">
        <v>3469</v>
      </c>
      <c r="G1216" s="11"/>
      <c r="H1216" s="11"/>
      <c r="I1216" s="11"/>
      <c r="J1216" s="208">
        <v>684.70999999999992</v>
      </c>
      <c r="K1216" s="11"/>
      <c r="M1216" s="11">
        <v>6</v>
      </c>
      <c r="N1216" s="70"/>
      <c r="P1216" s="11"/>
      <c r="Q1216" s="11"/>
      <c r="R1216" s="11"/>
      <c r="S1216" s="11"/>
      <c r="T1216" s="11"/>
      <c r="U1216" s="11"/>
      <c r="V1216" s="11"/>
      <c r="W1216" s="11"/>
      <c r="Y1216" s="11">
        <v>684.70999999999992</v>
      </c>
      <c r="Z1216" s="11">
        <f t="shared" si="58"/>
        <v>939.39</v>
      </c>
      <c r="AB1216" s="186">
        <f t="shared" si="59"/>
        <v>568.91999999999996</v>
      </c>
      <c r="AC1216" s="186">
        <v>879.31</v>
      </c>
      <c r="AD1216" s="186"/>
      <c r="AE1216" s="4"/>
      <c r="AF1216" s="4"/>
    </row>
    <row r="1217" spans="1:37">
      <c r="A1217" s="56"/>
      <c r="B1217" s="11"/>
      <c r="C1217" s="11" t="s">
        <v>1216</v>
      </c>
      <c r="D1217" s="11"/>
      <c r="E1217" s="11" t="s">
        <v>308</v>
      </c>
      <c r="F1217" s="11">
        <v>68268</v>
      </c>
      <c r="G1217" s="11"/>
      <c r="H1217" s="11"/>
      <c r="I1217" s="11"/>
      <c r="J1217" s="208">
        <v>14732.689999999984</v>
      </c>
      <c r="K1217" s="11"/>
      <c r="M1217" s="11">
        <v>338</v>
      </c>
      <c r="N1217" s="70"/>
      <c r="P1217" s="11"/>
      <c r="Q1217" s="11"/>
      <c r="R1217" s="11"/>
      <c r="S1217" s="11"/>
      <c r="T1217" s="11"/>
      <c r="U1217" s="11"/>
      <c r="V1217" s="11"/>
      <c r="W1217" s="11"/>
      <c r="Y1217" s="11">
        <v>14732.689999999984</v>
      </c>
      <c r="Z1217" s="11">
        <f>ROUND($Z$1225*Y1217/$Y$1225,2)</f>
        <v>20212.580000000002</v>
      </c>
      <c r="AB1217" s="186">
        <f>ROUND($AB$1225*Y1217/$Y$1225,2)</f>
        <v>12241.32</v>
      </c>
      <c r="AC1217" s="186">
        <v>18919.87</v>
      </c>
      <c r="AD1217" s="186"/>
      <c r="AE1217" s="4"/>
      <c r="AF1217" s="4"/>
    </row>
    <row r="1218" spans="1:37">
      <c r="A1218" s="56"/>
      <c r="B1218" s="11"/>
      <c r="C1218" s="11"/>
      <c r="D1218" s="11"/>
      <c r="E1218" s="11"/>
      <c r="F1218" s="11"/>
      <c r="G1218" s="11"/>
      <c r="H1218" s="11"/>
      <c r="I1218" s="11"/>
      <c r="J1218" s="208"/>
      <c r="K1218" s="11"/>
      <c r="M1218" s="11"/>
      <c r="N1218" s="70"/>
      <c r="P1218" s="11"/>
      <c r="Q1218" s="11"/>
      <c r="R1218" s="11"/>
      <c r="S1218" s="11"/>
      <c r="T1218" s="11"/>
      <c r="U1218" s="11"/>
      <c r="V1218" s="11"/>
      <c r="W1218" s="11"/>
      <c r="Y1218" s="11"/>
      <c r="Z1218" s="11"/>
      <c r="AB1218" s="186"/>
      <c r="AC1218" s="186"/>
      <c r="AD1218" s="186"/>
      <c r="AE1218" s="4"/>
      <c r="AF1218" s="4"/>
    </row>
    <row r="1219" spans="1:37">
      <c r="A1219" s="56"/>
      <c r="B1219" s="11"/>
      <c r="C1219" s="11"/>
      <c r="D1219" s="11"/>
      <c r="E1219" s="11"/>
      <c r="F1219" s="11"/>
      <c r="G1219" s="11"/>
      <c r="H1219" s="11"/>
      <c r="I1219" s="11"/>
      <c r="J1219" s="208"/>
      <c r="K1219" s="11"/>
      <c r="M1219" s="11"/>
      <c r="N1219" s="70"/>
      <c r="P1219" s="11"/>
      <c r="Q1219" s="11"/>
      <c r="R1219" s="11"/>
      <c r="S1219" s="11"/>
      <c r="T1219" s="11"/>
      <c r="U1219" s="11"/>
      <c r="V1219" s="11"/>
      <c r="W1219" s="11"/>
      <c r="Y1219" s="11"/>
      <c r="Z1219" s="11"/>
      <c r="AB1219" s="186"/>
      <c r="AC1219" s="186"/>
      <c r="AD1219" s="186"/>
      <c r="AE1219" s="4"/>
      <c r="AF1219" s="4"/>
    </row>
    <row r="1220" spans="1:37">
      <c r="A1220" s="56"/>
      <c r="B1220" s="11"/>
      <c r="C1220" s="11"/>
      <c r="D1220" s="11"/>
      <c r="E1220" s="11"/>
      <c r="F1220" s="11"/>
      <c r="G1220" s="11"/>
      <c r="H1220" s="11"/>
      <c r="I1220" s="11"/>
      <c r="J1220" s="208"/>
      <c r="K1220" s="11"/>
      <c r="M1220" s="11"/>
      <c r="N1220" s="70"/>
      <c r="P1220" s="11"/>
      <c r="Q1220" s="11"/>
      <c r="R1220" s="11"/>
      <c r="S1220" s="11"/>
      <c r="T1220" s="11"/>
      <c r="U1220" s="11"/>
      <c r="V1220" s="11"/>
      <c r="W1220" s="11"/>
      <c r="Y1220" s="11"/>
      <c r="Z1220" s="11"/>
      <c r="AB1220" s="186"/>
      <c r="AC1220" s="186"/>
      <c r="AD1220" s="186"/>
      <c r="AE1220" s="4"/>
      <c r="AF1220" s="4"/>
    </row>
    <row r="1221" spans="1:37">
      <c r="A1221" s="56"/>
      <c r="B1221" s="11"/>
      <c r="C1221" s="11"/>
      <c r="D1221" s="11"/>
      <c r="E1221" s="11"/>
      <c r="F1221" s="11"/>
      <c r="G1221" s="11"/>
      <c r="H1221" s="11"/>
      <c r="I1221" s="11"/>
      <c r="J1221" s="208"/>
      <c r="K1221" s="11"/>
      <c r="M1221" s="11"/>
      <c r="N1221" s="70"/>
      <c r="P1221" s="11"/>
      <c r="Q1221" s="11"/>
      <c r="R1221" s="11"/>
      <c r="S1221" s="11"/>
      <c r="T1221" s="11"/>
      <c r="U1221" s="11"/>
      <c r="V1221" s="11"/>
      <c r="W1221" s="11"/>
      <c r="Y1221" s="11"/>
      <c r="Z1221" s="11"/>
      <c r="AB1221" s="186"/>
      <c r="AC1221" s="186"/>
      <c r="AD1221" s="186"/>
      <c r="AE1221" s="4"/>
      <c r="AF1221" s="4"/>
    </row>
    <row r="1222" spans="1:37">
      <c r="A1222" s="56"/>
      <c r="B1222" s="11"/>
      <c r="C1222" s="11"/>
      <c r="D1222" s="11"/>
      <c r="E1222" s="11"/>
      <c r="F1222" s="11"/>
      <c r="G1222" s="11"/>
      <c r="H1222" s="11"/>
      <c r="I1222" s="11"/>
      <c r="J1222" s="208"/>
      <c r="K1222" s="11"/>
      <c r="M1222" s="11"/>
      <c r="N1222" s="70"/>
      <c r="P1222" s="11"/>
      <c r="Q1222" s="11"/>
      <c r="R1222" s="11"/>
      <c r="S1222" s="11"/>
      <c r="T1222" s="11"/>
      <c r="U1222" s="11"/>
      <c r="V1222" s="11"/>
      <c r="W1222" s="11"/>
      <c r="Y1222" s="11"/>
      <c r="Z1222" s="11"/>
      <c r="AB1222" s="186"/>
      <c r="AC1222" s="186"/>
      <c r="AD1222" s="186"/>
      <c r="AE1222" s="4"/>
      <c r="AF1222" s="4"/>
    </row>
    <row r="1223" spans="1:37">
      <c r="A1223" s="56"/>
      <c r="B1223" s="11"/>
      <c r="C1223" s="11"/>
      <c r="D1223" s="11"/>
      <c r="E1223" s="11"/>
      <c r="F1223" s="11"/>
      <c r="G1223" s="11"/>
      <c r="H1223" s="11"/>
      <c r="I1223" s="11"/>
      <c r="J1223" s="208"/>
      <c r="K1223" s="11"/>
      <c r="M1223" s="11"/>
      <c r="N1223" s="70"/>
      <c r="P1223" s="11"/>
      <c r="Q1223" s="11"/>
      <c r="R1223" s="11"/>
      <c r="S1223" s="11"/>
      <c r="T1223" s="11"/>
      <c r="U1223" s="11"/>
      <c r="V1223" s="11"/>
      <c r="W1223" s="11"/>
      <c r="Y1223" s="11"/>
      <c r="Z1223" s="11"/>
      <c r="AB1223" s="186"/>
      <c r="AC1223" s="186"/>
      <c r="AD1223" s="186"/>
      <c r="AE1223" s="4"/>
      <c r="AF1223" s="4"/>
    </row>
    <row r="1224" spans="1:37" ht="13.8" thickBot="1">
      <c r="A1224" s="56"/>
      <c r="B1224" s="11"/>
      <c r="C1224" s="11"/>
      <c r="D1224" s="11"/>
      <c r="E1224" s="11"/>
      <c r="F1224" s="11"/>
      <c r="G1224" s="11"/>
      <c r="H1224" s="11"/>
      <c r="I1224" s="11"/>
      <c r="J1224" s="208"/>
      <c r="K1224" s="11"/>
      <c r="M1224" s="11"/>
      <c r="N1224" s="70"/>
      <c r="P1224" s="11"/>
      <c r="Q1224" s="11"/>
      <c r="R1224" s="11"/>
      <c r="S1224" s="11"/>
      <c r="T1224" s="11"/>
      <c r="U1224" s="11"/>
      <c r="V1224" s="11"/>
      <c r="W1224" s="11"/>
      <c r="Y1224" s="11"/>
      <c r="Z1224" s="11"/>
      <c r="AB1224" s="186"/>
      <c r="AC1224" s="186"/>
      <c r="AD1224" s="186"/>
      <c r="AE1224" s="4"/>
      <c r="AF1224" s="4"/>
    </row>
    <row r="1225" spans="1:37" ht="13.8" thickBot="1">
      <c r="A1225" s="56"/>
      <c r="B1225" s="93" t="s">
        <v>50</v>
      </c>
      <c r="C1225" s="100"/>
      <c r="D1225" s="100"/>
      <c r="E1225" s="100"/>
      <c r="F1225" s="190">
        <f>SUM(F632:F1224)</f>
        <v>274392068</v>
      </c>
      <c r="G1225" s="95"/>
      <c r="H1225" s="95"/>
      <c r="I1225" s="95"/>
      <c r="J1225" s="209">
        <f>SUM(J632:J1224)</f>
        <v>51712116.729999989</v>
      </c>
      <c r="K1225" s="380">
        <v>97523096</v>
      </c>
      <c r="M1225" s="190">
        <f>SUM(M632:M1224)</f>
        <v>500394</v>
      </c>
      <c r="N1225" s="96"/>
      <c r="P1225" s="199" t="e">
        <f>AVERAGE(P632:P1224)</f>
        <v>#DIV/0!</v>
      </c>
      <c r="Q1225" s="99" t="s">
        <v>51</v>
      </c>
      <c r="R1225" s="99" t="s">
        <v>51</v>
      </c>
      <c r="S1225" s="99" t="s">
        <v>51</v>
      </c>
      <c r="T1225" s="202" t="e">
        <f>AVERAGE(T632:T1224)</f>
        <v>#DIV/0!</v>
      </c>
      <c r="U1225" s="99" t="s">
        <v>51</v>
      </c>
      <c r="V1225" s="99" t="s">
        <v>51</v>
      </c>
      <c r="W1225" s="101" t="s">
        <v>51</v>
      </c>
      <c r="Y1225" s="287">
        <f>SUM(Y633:Y1217)</f>
        <v>51712116.729999989</v>
      </c>
      <c r="Z1225" s="378">
        <v>70946664</v>
      </c>
      <c r="AB1225" s="381">
        <v>42967354</v>
      </c>
      <c r="AC1225" s="381">
        <f>SUM(AC633:AC1217)</f>
        <v>66409210.350000009</v>
      </c>
      <c r="AD1225" s="96"/>
      <c r="AE1225" s="4"/>
      <c r="AF1225" s="4"/>
    </row>
    <row r="1226" spans="1:37" s="4" customFormat="1">
      <c r="A1226" s="56"/>
      <c r="J1226" s="203"/>
      <c r="M1226" s="51"/>
      <c r="P1226" s="51"/>
      <c r="Y1226" s="51"/>
      <c r="AB1226" s="51"/>
      <c r="AH1226" s="74"/>
      <c r="AI1226" s="74"/>
      <c r="AJ1226" s="74"/>
      <c r="AK1226" s="74"/>
    </row>
    <row r="1227" spans="1:37" ht="66">
      <c r="A1227" s="56" t="s">
        <v>53</v>
      </c>
      <c r="B1227" s="78" t="s">
        <v>32</v>
      </c>
      <c r="C1227" s="78" t="s">
        <v>33</v>
      </c>
      <c r="D1227" s="78" t="s">
        <v>34</v>
      </c>
      <c r="E1227" s="78" t="s">
        <v>35</v>
      </c>
      <c r="F1227" s="78" t="s">
        <v>36</v>
      </c>
      <c r="G1227" s="78" t="s">
        <v>36</v>
      </c>
      <c r="H1227" s="78" t="s">
        <v>37</v>
      </c>
      <c r="I1227" s="78" t="s">
        <v>37</v>
      </c>
      <c r="J1227" s="207" t="s">
        <v>38</v>
      </c>
      <c r="K1227" s="78" t="s">
        <v>39</v>
      </c>
      <c r="L1227" s="61"/>
      <c r="M1227" s="50" t="s">
        <v>40</v>
      </c>
      <c r="N1227" s="49" t="s">
        <v>40</v>
      </c>
      <c r="O1227" s="71"/>
      <c r="P1227" s="68" t="s">
        <v>41</v>
      </c>
      <c r="Q1227" s="68" t="s">
        <v>41</v>
      </c>
      <c r="R1227" s="68" t="s">
        <v>42</v>
      </c>
      <c r="S1227" s="68" t="s">
        <v>42</v>
      </c>
      <c r="T1227" s="68" t="s">
        <v>43</v>
      </c>
      <c r="U1227" s="68" t="s">
        <v>43</v>
      </c>
      <c r="V1227" s="68" t="s">
        <v>44</v>
      </c>
      <c r="W1227" s="68" t="s">
        <v>44</v>
      </c>
      <c r="X1227" s="71"/>
      <c r="Y1227" s="50" t="s">
        <v>45</v>
      </c>
      <c r="Z1227" s="50" t="s">
        <v>46</v>
      </c>
      <c r="AB1227" s="50" t="s">
        <v>47</v>
      </c>
      <c r="AC1227" s="50" t="s">
        <v>48</v>
      </c>
      <c r="AD1227" s="50" t="s">
        <v>49</v>
      </c>
      <c r="AE1227" s="4"/>
      <c r="AF1227" s="4"/>
    </row>
    <row r="1228" spans="1:37">
      <c r="A1228" s="56"/>
      <c r="B1228" s="11"/>
      <c r="C1228" s="11" t="s">
        <v>1312</v>
      </c>
      <c r="D1228" s="11"/>
      <c r="E1228" s="11" t="s">
        <v>1312</v>
      </c>
      <c r="F1228" s="11"/>
      <c r="G1228" s="11"/>
      <c r="H1228" s="11"/>
      <c r="I1228" s="11"/>
      <c r="J1228" s="11"/>
      <c r="K1228" s="11">
        <v>82616290</v>
      </c>
      <c r="M1228" s="11"/>
      <c r="N1228" s="70"/>
      <c r="P1228" s="201"/>
      <c r="Q1228" s="201"/>
      <c r="R1228" s="201"/>
      <c r="S1228" s="201"/>
      <c r="T1228" s="201"/>
      <c r="U1228" s="11"/>
      <c r="V1228" s="11"/>
      <c r="W1228" s="11"/>
      <c r="Y1228" s="11"/>
      <c r="Z1228" s="375"/>
      <c r="AB1228" s="11"/>
      <c r="AC1228" s="11"/>
      <c r="AD1228" s="11"/>
      <c r="AE1228" s="4"/>
      <c r="AF1228" s="4"/>
    </row>
    <row r="1229" spans="1:37">
      <c r="A1229" s="56"/>
      <c r="B1229" s="11"/>
      <c r="C1229" s="355" t="s">
        <v>311</v>
      </c>
      <c r="D1229" s="11"/>
      <c r="E1229" s="11" t="s">
        <v>312</v>
      </c>
      <c r="F1229" s="11">
        <v>2136027</v>
      </c>
      <c r="G1229" s="11"/>
      <c r="H1229" s="11"/>
      <c r="I1229" s="11"/>
      <c r="J1229" s="11">
        <v>337356.24999999889</v>
      </c>
      <c r="K1229" s="11"/>
      <c r="M1229" s="11">
        <v>4288</v>
      </c>
      <c r="N1229" s="70"/>
      <c r="P1229" s="201">
        <f t="shared" ref="P1229:P1292" si="60">J1229/M1229</f>
        <v>78.674498600746006</v>
      </c>
      <c r="Q1229" s="201"/>
      <c r="R1229" s="201"/>
      <c r="S1229" s="201"/>
      <c r="T1229" s="201">
        <f t="shared" ref="T1229:T1292" si="61">F1229/M1229</f>
        <v>498.140625</v>
      </c>
      <c r="U1229" s="11"/>
      <c r="V1229" s="11"/>
      <c r="W1229" s="11"/>
      <c r="Y1229" s="11">
        <v>337356.24999999889</v>
      </c>
      <c r="Z1229" s="11">
        <f t="shared" ref="Z1229:Z1292" si="62">ROUND($Z$1772*Y1229/$Y$1772,2)</f>
        <v>435815.72</v>
      </c>
      <c r="AB1229" s="11">
        <f t="shared" ref="AB1229:AB1292" si="63">ROUND($AB$1772*Y1229/$Y$1772,2)</f>
        <v>345365.34</v>
      </c>
      <c r="AC1229" s="11">
        <v>454639.5</v>
      </c>
      <c r="AD1229" s="11"/>
      <c r="AE1229" s="4"/>
      <c r="AF1229" s="4"/>
    </row>
    <row r="1230" spans="1:37">
      <c r="A1230" s="56"/>
      <c r="B1230" s="11"/>
      <c r="C1230" s="355" t="s">
        <v>311</v>
      </c>
      <c r="D1230" s="11"/>
      <c r="E1230" s="11" t="s">
        <v>319</v>
      </c>
      <c r="F1230" s="11">
        <v>103652</v>
      </c>
      <c r="G1230" s="11"/>
      <c r="H1230" s="11"/>
      <c r="I1230" s="11"/>
      <c r="J1230" s="11">
        <v>16142.339999999993</v>
      </c>
      <c r="K1230" s="11"/>
      <c r="M1230" s="11">
        <v>182</v>
      </c>
      <c r="N1230" s="70"/>
      <c r="P1230" s="201">
        <f t="shared" si="60"/>
        <v>88.694175824175787</v>
      </c>
      <c r="Q1230" s="201"/>
      <c r="R1230" s="201"/>
      <c r="S1230" s="201"/>
      <c r="T1230" s="201">
        <f t="shared" si="61"/>
        <v>569.5164835164835</v>
      </c>
      <c r="U1230" s="11"/>
      <c r="V1230" s="11"/>
      <c r="W1230" s="11"/>
      <c r="Y1230" s="11">
        <v>16142.339999999993</v>
      </c>
      <c r="Z1230" s="11">
        <f t="shared" si="62"/>
        <v>20853.580000000002</v>
      </c>
      <c r="AB1230" s="11">
        <f t="shared" si="63"/>
        <v>16525.57</v>
      </c>
      <c r="AC1230" s="11">
        <v>21754.29</v>
      </c>
      <c r="AD1230" s="11"/>
      <c r="AE1230" s="4"/>
      <c r="AF1230" s="4"/>
    </row>
    <row r="1231" spans="1:37">
      <c r="A1231" s="56"/>
      <c r="B1231" s="11"/>
      <c r="C1231" s="355" t="s">
        <v>313</v>
      </c>
      <c r="D1231" s="11"/>
      <c r="E1231" s="11" t="s">
        <v>312</v>
      </c>
      <c r="F1231" s="11">
        <v>498896</v>
      </c>
      <c r="G1231" s="11"/>
      <c r="H1231" s="11"/>
      <c r="I1231" s="11"/>
      <c r="J1231" s="11">
        <v>78171.12000000001</v>
      </c>
      <c r="K1231" s="11"/>
      <c r="M1231" s="11">
        <v>881</v>
      </c>
      <c r="N1231" s="70"/>
      <c r="P1231" s="201">
        <f t="shared" si="60"/>
        <v>88.729988649262211</v>
      </c>
      <c r="Q1231" s="201"/>
      <c r="R1231" s="201"/>
      <c r="S1231" s="201"/>
      <c r="T1231" s="201">
        <f t="shared" si="61"/>
        <v>566.28376844494892</v>
      </c>
      <c r="U1231" s="11"/>
      <c r="V1231" s="11"/>
      <c r="W1231" s="11"/>
      <c r="Y1231" s="11">
        <v>78171.12000000001</v>
      </c>
      <c r="Z1231" s="11">
        <f t="shared" si="62"/>
        <v>100985.84</v>
      </c>
      <c r="AB1231" s="11">
        <f t="shared" si="63"/>
        <v>80026.960000000006</v>
      </c>
      <c r="AC1231" s="11">
        <v>105347.62</v>
      </c>
      <c r="AD1231" s="11"/>
      <c r="AE1231" s="4"/>
      <c r="AF1231" s="4"/>
    </row>
    <row r="1232" spans="1:37">
      <c r="A1232" s="56"/>
      <c r="B1232" s="11"/>
      <c r="C1232" s="355" t="s">
        <v>313</v>
      </c>
      <c r="D1232" s="11"/>
      <c r="E1232" s="11" t="s">
        <v>319</v>
      </c>
      <c r="F1232" s="11">
        <v>305</v>
      </c>
      <c r="G1232" s="11"/>
      <c r="H1232" s="11"/>
      <c r="I1232" s="11"/>
      <c r="J1232" s="11">
        <v>-42.960000000000008</v>
      </c>
      <c r="K1232" s="11"/>
      <c r="M1232" s="11">
        <v>2</v>
      </c>
      <c r="N1232" s="70"/>
      <c r="P1232" s="201">
        <f t="shared" si="60"/>
        <v>-21.480000000000004</v>
      </c>
      <c r="Q1232" s="201"/>
      <c r="R1232" s="201"/>
      <c r="S1232" s="201"/>
      <c r="T1232" s="201">
        <f t="shared" si="61"/>
        <v>152.5</v>
      </c>
      <c r="U1232" s="11"/>
      <c r="V1232" s="11"/>
      <c r="W1232" s="11"/>
      <c r="Y1232" s="11">
        <v>-42.960000000000008</v>
      </c>
      <c r="Z1232" s="11">
        <f t="shared" si="62"/>
        <v>-55.5</v>
      </c>
      <c r="AB1232" s="11">
        <f t="shared" si="63"/>
        <v>-43.98</v>
      </c>
      <c r="AC1232" s="11">
        <v>-57.9</v>
      </c>
      <c r="AD1232" s="11"/>
      <c r="AE1232" s="4"/>
      <c r="AF1232" s="4"/>
    </row>
    <row r="1233" spans="1:32">
      <c r="A1233" s="56"/>
      <c r="B1233" s="11"/>
      <c r="C1233" s="355" t="s">
        <v>617</v>
      </c>
      <c r="D1233" s="11"/>
      <c r="E1233" s="11" t="s">
        <v>212</v>
      </c>
      <c r="F1233" s="11">
        <v>305595</v>
      </c>
      <c r="G1233" s="11"/>
      <c r="H1233" s="11"/>
      <c r="I1233" s="11"/>
      <c r="J1233" s="11">
        <v>46400.400000000023</v>
      </c>
      <c r="K1233" s="11"/>
      <c r="M1233" s="11">
        <v>522</v>
      </c>
      <c r="N1233" s="70"/>
      <c r="P1233" s="201">
        <f t="shared" si="60"/>
        <v>88.889655172413839</v>
      </c>
      <c r="Q1233" s="201"/>
      <c r="R1233" s="201"/>
      <c r="S1233" s="201"/>
      <c r="T1233" s="201">
        <f t="shared" si="61"/>
        <v>585.43103448275861</v>
      </c>
      <c r="U1233" s="11"/>
      <c r="V1233" s="11"/>
      <c r="W1233" s="11"/>
      <c r="Y1233" s="11">
        <v>46400.400000000023</v>
      </c>
      <c r="Z1233" s="11">
        <f t="shared" si="62"/>
        <v>59942.64</v>
      </c>
      <c r="AB1233" s="11">
        <f t="shared" si="63"/>
        <v>47501.98</v>
      </c>
      <c r="AC1233" s="11">
        <v>62531.69</v>
      </c>
      <c r="AD1233" s="11"/>
      <c r="AE1233" s="4"/>
      <c r="AF1233" s="4"/>
    </row>
    <row r="1234" spans="1:32">
      <c r="A1234" s="56"/>
      <c r="B1234" s="11"/>
      <c r="C1234" s="355" t="s">
        <v>1271</v>
      </c>
      <c r="D1234" s="11"/>
      <c r="E1234" s="11" t="s">
        <v>400</v>
      </c>
      <c r="F1234" s="11">
        <v>11539</v>
      </c>
      <c r="G1234" s="11"/>
      <c r="H1234" s="11"/>
      <c r="I1234" s="11"/>
      <c r="J1234" s="11">
        <v>1589.77</v>
      </c>
      <c r="K1234" s="11"/>
      <c r="M1234" s="11">
        <v>20</v>
      </c>
      <c r="N1234" s="70"/>
      <c r="P1234" s="201">
        <f t="shared" si="60"/>
        <v>79.488500000000002</v>
      </c>
      <c r="Q1234" s="201"/>
      <c r="R1234" s="201"/>
      <c r="S1234" s="201"/>
      <c r="T1234" s="201">
        <f t="shared" si="61"/>
        <v>576.95000000000005</v>
      </c>
      <c r="U1234" s="11"/>
      <c r="V1234" s="11"/>
      <c r="W1234" s="11"/>
      <c r="Y1234" s="11">
        <v>1589.77</v>
      </c>
      <c r="Z1234" s="11">
        <f t="shared" si="62"/>
        <v>2053.75</v>
      </c>
      <c r="AB1234" s="11">
        <f t="shared" si="63"/>
        <v>1627.51</v>
      </c>
      <c r="AC1234" s="11">
        <v>2142.46</v>
      </c>
      <c r="AD1234" s="11"/>
      <c r="AE1234" s="4"/>
      <c r="AF1234" s="4"/>
    </row>
    <row r="1235" spans="1:32">
      <c r="A1235" s="56"/>
      <c r="B1235" s="11"/>
      <c r="C1235" s="355" t="s">
        <v>201</v>
      </c>
      <c r="D1235" s="11"/>
      <c r="E1235" s="11" t="s">
        <v>202</v>
      </c>
      <c r="F1235" s="11">
        <v>892911</v>
      </c>
      <c r="G1235" s="11"/>
      <c r="H1235" s="11"/>
      <c r="I1235" s="11"/>
      <c r="J1235" s="11">
        <v>137910.43000000008</v>
      </c>
      <c r="K1235" s="11"/>
      <c r="M1235" s="11">
        <v>964</v>
      </c>
      <c r="N1235" s="70"/>
      <c r="P1235" s="201">
        <f t="shared" si="60"/>
        <v>143.0606120331951</v>
      </c>
      <c r="Q1235" s="201"/>
      <c r="R1235" s="201"/>
      <c r="S1235" s="201"/>
      <c r="T1235" s="201">
        <f t="shared" si="61"/>
        <v>926.25622406639002</v>
      </c>
      <c r="U1235" s="11"/>
      <c r="V1235" s="11"/>
      <c r="W1235" s="11"/>
      <c r="Y1235" s="11">
        <v>137910.43000000008</v>
      </c>
      <c r="Z1235" s="11">
        <f t="shared" si="62"/>
        <v>178160.42</v>
      </c>
      <c r="AB1235" s="11">
        <f t="shared" si="63"/>
        <v>141184.53</v>
      </c>
      <c r="AC1235" s="11">
        <v>185855.54</v>
      </c>
      <c r="AD1235" s="11"/>
      <c r="AE1235" s="4"/>
      <c r="AF1235" s="4"/>
    </row>
    <row r="1236" spans="1:32">
      <c r="A1236" s="56"/>
      <c r="B1236" s="11"/>
      <c r="C1236" s="355" t="s">
        <v>201</v>
      </c>
      <c r="D1236" s="11"/>
      <c r="E1236" s="11" t="s">
        <v>278</v>
      </c>
      <c r="F1236" s="11">
        <v>2952</v>
      </c>
      <c r="G1236" s="11"/>
      <c r="H1236" s="11"/>
      <c r="I1236" s="11"/>
      <c r="J1236" s="11">
        <v>477.67</v>
      </c>
      <c r="K1236" s="11"/>
      <c r="M1236" s="11">
        <v>2</v>
      </c>
      <c r="N1236" s="70"/>
      <c r="P1236" s="201">
        <f t="shared" si="60"/>
        <v>238.83500000000001</v>
      </c>
      <c r="Q1236" s="201"/>
      <c r="R1236" s="201"/>
      <c r="S1236" s="201"/>
      <c r="T1236" s="201">
        <f t="shared" si="61"/>
        <v>1476</v>
      </c>
      <c r="U1236" s="11"/>
      <c r="V1236" s="11"/>
      <c r="W1236" s="11"/>
      <c r="Y1236" s="11">
        <v>477.67</v>
      </c>
      <c r="Z1236" s="11">
        <f t="shared" si="62"/>
        <v>617.08000000000004</v>
      </c>
      <c r="AB1236" s="11">
        <f t="shared" si="63"/>
        <v>489.01</v>
      </c>
      <c r="AC1236" s="11">
        <v>643.73</v>
      </c>
      <c r="AD1236" s="11"/>
      <c r="AE1236" s="4"/>
      <c r="AF1236" s="4"/>
    </row>
    <row r="1237" spans="1:32">
      <c r="A1237" s="56"/>
      <c r="B1237" s="11"/>
      <c r="C1237" s="355" t="s">
        <v>1291</v>
      </c>
      <c r="D1237" s="11"/>
      <c r="E1237" s="11" t="s">
        <v>296</v>
      </c>
      <c r="F1237" s="11">
        <v>22882</v>
      </c>
      <c r="G1237" s="11"/>
      <c r="H1237" s="11"/>
      <c r="I1237" s="11"/>
      <c r="J1237" s="11">
        <v>3557.2200000000007</v>
      </c>
      <c r="K1237" s="11"/>
      <c r="M1237" s="11">
        <v>29</v>
      </c>
      <c r="N1237" s="70"/>
      <c r="P1237" s="201">
        <f t="shared" si="60"/>
        <v>122.66275862068969</v>
      </c>
      <c r="Q1237" s="201"/>
      <c r="R1237" s="201"/>
      <c r="S1237" s="201"/>
      <c r="T1237" s="201">
        <f t="shared" si="61"/>
        <v>789.0344827586207</v>
      </c>
      <c r="U1237" s="11"/>
      <c r="V1237" s="11"/>
      <c r="W1237" s="11"/>
      <c r="Y1237" s="11">
        <v>3557.2200000000007</v>
      </c>
      <c r="Z1237" s="11">
        <f t="shared" si="62"/>
        <v>4595.42</v>
      </c>
      <c r="AB1237" s="11">
        <f t="shared" si="63"/>
        <v>3641.67</v>
      </c>
      <c r="AC1237" s="11">
        <v>4793.8999999999996</v>
      </c>
      <c r="AD1237" s="11"/>
      <c r="AE1237" s="4"/>
      <c r="AF1237" s="4"/>
    </row>
    <row r="1238" spans="1:32">
      <c r="A1238" s="56"/>
      <c r="B1238" s="11"/>
      <c r="C1238" s="355" t="s">
        <v>1313</v>
      </c>
      <c r="D1238" s="11"/>
      <c r="E1238" s="11" t="s">
        <v>353</v>
      </c>
      <c r="F1238" s="11">
        <v>196</v>
      </c>
      <c r="G1238" s="11"/>
      <c r="H1238" s="11"/>
      <c r="I1238" s="11"/>
      <c r="J1238" s="11">
        <v>35.49</v>
      </c>
      <c r="K1238" s="11"/>
      <c r="M1238" s="11">
        <v>1</v>
      </c>
      <c r="N1238" s="70"/>
      <c r="P1238" s="201">
        <f t="shared" si="60"/>
        <v>35.49</v>
      </c>
      <c r="Q1238" s="201"/>
      <c r="R1238" s="201"/>
      <c r="S1238" s="201"/>
      <c r="T1238" s="201">
        <f t="shared" si="61"/>
        <v>196</v>
      </c>
      <c r="U1238" s="11"/>
      <c r="V1238" s="11"/>
      <c r="W1238" s="11"/>
      <c r="Y1238" s="11">
        <v>35.49</v>
      </c>
      <c r="Z1238" s="11">
        <f t="shared" si="62"/>
        <v>45.85</v>
      </c>
      <c r="AB1238" s="11">
        <f t="shared" si="63"/>
        <v>36.33</v>
      </c>
      <c r="AC1238" s="11">
        <v>47.83</v>
      </c>
      <c r="AD1238" s="11"/>
      <c r="AE1238" s="4"/>
      <c r="AF1238" s="4"/>
    </row>
    <row r="1239" spans="1:32">
      <c r="A1239" s="56"/>
      <c r="B1239" s="11"/>
      <c r="C1239" s="355" t="s">
        <v>1222</v>
      </c>
      <c r="D1239" s="11"/>
      <c r="E1239" s="11" t="s">
        <v>237</v>
      </c>
      <c r="F1239" s="11">
        <v>33356</v>
      </c>
      <c r="G1239" s="11"/>
      <c r="H1239" s="11"/>
      <c r="I1239" s="11"/>
      <c r="J1239" s="11">
        <v>4446.0200000000004</v>
      </c>
      <c r="K1239" s="11"/>
      <c r="M1239" s="11">
        <v>31</v>
      </c>
      <c r="N1239" s="70"/>
      <c r="P1239" s="201">
        <f t="shared" si="60"/>
        <v>143.42000000000002</v>
      </c>
      <c r="Q1239" s="201"/>
      <c r="R1239" s="201"/>
      <c r="S1239" s="201"/>
      <c r="T1239" s="201">
        <f t="shared" si="61"/>
        <v>1076</v>
      </c>
      <c r="U1239" s="11"/>
      <c r="V1239" s="11"/>
      <c r="W1239" s="11"/>
      <c r="Y1239" s="11">
        <v>4446.0200000000004</v>
      </c>
      <c r="Z1239" s="11">
        <f t="shared" si="62"/>
        <v>5743.62</v>
      </c>
      <c r="AB1239" s="11">
        <f t="shared" si="63"/>
        <v>4551.57</v>
      </c>
      <c r="AC1239" s="11">
        <v>5991.7</v>
      </c>
      <c r="AD1239" s="11"/>
      <c r="AE1239" s="4"/>
      <c r="AF1239" s="4"/>
    </row>
    <row r="1240" spans="1:32">
      <c r="A1240" s="56"/>
      <c r="B1240" s="11"/>
      <c r="C1240" s="355" t="s">
        <v>203</v>
      </c>
      <c r="D1240" s="11"/>
      <c r="E1240" s="11" t="s">
        <v>204</v>
      </c>
      <c r="F1240" s="11">
        <v>2598896</v>
      </c>
      <c r="G1240" s="11"/>
      <c r="H1240" s="11"/>
      <c r="I1240" s="11"/>
      <c r="J1240" s="11">
        <v>399273.93000000081</v>
      </c>
      <c r="K1240" s="11"/>
      <c r="M1240" s="11">
        <v>3992</v>
      </c>
      <c r="N1240" s="70"/>
      <c r="P1240" s="201">
        <f t="shared" si="60"/>
        <v>100.01851953907835</v>
      </c>
      <c r="Q1240" s="201"/>
      <c r="R1240" s="201"/>
      <c r="S1240" s="201"/>
      <c r="T1240" s="201">
        <f t="shared" si="61"/>
        <v>651.02605210420836</v>
      </c>
      <c r="U1240" s="11"/>
      <c r="V1240" s="11"/>
      <c r="W1240" s="11"/>
      <c r="Y1240" s="11">
        <v>399273.93000000081</v>
      </c>
      <c r="Z1240" s="11">
        <f t="shared" si="62"/>
        <v>515804.45</v>
      </c>
      <c r="AB1240" s="11">
        <f t="shared" si="63"/>
        <v>408753</v>
      </c>
      <c r="AC1240" s="11">
        <v>538083.11</v>
      </c>
      <c r="AD1240" s="11"/>
      <c r="AE1240" s="4"/>
      <c r="AF1240" s="4"/>
    </row>
    <row r="1241" spans="1:32">
      <c r="A1241" s="56"/>
      <c r="B1241" s="11"/>
      <c r="C1241" s="355" t="s">
        <v>194</v>
      </c>
      <c r="D1241" s="11"/>
      <c r="E1241" s="11" t="s">
        <v>195</v>
      </c>
      <c r="F1241" s="11">
        <v>6509980</v>
      </c>
      <c r="G1241" s="11"/>
      <c r="H1241" s="11"/>
      <c r="I1241" s="11"/>
      <c r="J1241" s="11">
        <v>1020337.6599999996</v>
      </c>
      <c r="K1241" s="11"/>
      <c r="M1241" s="11">
        <v>16287</v>
      </c>
      <c r="N1241" s="70"/>
      <c r="P1241" s="201">
        <f t="shared" si="60"/>
        <v>62.647366611407847</v>
      </c>
      <c r="Q1241" s="201"/>
      <c r="R1241" s="201"/>
      <c r="S1241" s="201"/>
      <c r="T1241" s="201">
        <f t="shared" si="61"/>
        <v>399.70405845152578</v>
      </c>
      <c r="U1241" s="11"/>
      <c r="V1241" s="11"/>
      <c r="W1241" s="11"/>
      <c r="Y1241" s="11">
        <v>1020337.6599999996</v>
      </c>
      <c r="Z1241" s="11">
        <f t="shared" si="62"/>
        <v>1318129.3899999999</v>
      </c>
      <c r="AB1241" s="11">
        <f t="shared" si="63"/>
        <v>1044561.25</v>
      </c>
      <c r="AC1241" s="11">
        <v>1375062.14</v>
      </c>
      <c r="AD1241" s="11"/>
      <c r="AE1241" s="4"/>
      <c r="AF1241" s="4"/>
    </row>
    <row r="1242" spans="1:32">
      <c r="A1242" s="56"/>
      <c r="B1242" s="11"/>
      <c r="C1242" s="355" t="s">
        <v>1314</v>
      </c>
      <c r="D1242" s="11"/>
      <c r="E1242" s="11" t="s">
        <v>298</v>
      </c>
      <c r="F1242" s="11">
        <v>581</v>
      </c>
      <c r="G1242" s="11"/>
      <c r="H1242" s="11"/>
      <c r="I1242" s="11"/>
      <c r="J1242" s="11">
        <v>96.73</v>
      </c>
      <c r="K1242" s="11"/>
      <c r="M1242" s="11">
        <v>1</v>
      </c>
      <c r="N1242" s="70"/>
      <c r="P1242" s="201">
        <f t="shared" si="60"/>
        <v>96.73</v>
      </c>
      <c r="Q1242" s="201"/>
      <c r="R1242" s="201"/>
      <c r="S1242" s="201"/>
      <c r="T1242" s="201">
        <f t="shared" si="61"/>
        <v>581</v>
      </c>
      <c r="U1242" s="11"/>
      <c r="V1242" s="11"/>
      <c r="W1242" s="11"/>
      <c r="Y1242" s="11">
        <v>96.73</v>
      </c>
      <c r="Z1242" s="11">
        <f t="shared" si="62"/>
        <v>124.96</v>
      </c>
      <c r="AB1242" s="11">
        <f t="shared" si="63"/>
        <v>99.03</v>
      </c>
      <c r="AC1242" s="11">
        <v>130.36000000000001</v>
      </c>
      <c r="AD1242" s="11"/>
      <c r="AE1242" s="4"/>
      <c r="AF1242" s="4"/>
    </row>
    <row r="1243" spans="1:32">
      <c r="A1243" s="56"/>
      <c r="B1243" s="11"/>
      <c r="C1243" s="355" t="s">
        <v>502</v>
      </c>
      <c r="D1243" s="11"/>
      <c r="E1243" s="11" t="s">
        <v>289</v>
      </c>
      <c r="F1243" s="11">
        <v>3998</v>
      </c>
      <c r="G1243" s="11"/>
      <c r="H1243" s="11"/>
      <c r="I1243" s="11"/>
      <c r="J1243" s="11">
        <v>648.12</v>
      </c>
      <c r="K1243" s="11"/>
      <c r="M1243" s="11">
        <v>3</v>
      </c>
      <c r="N1243" s="70"/>
      <c r="P1243" s="201">
        <f t="shared" si="60"/>
        <v>216.04</v>
      </c>
      <c r="Q1243" s="201"/>
      <c r="R1243" s="201"/>
      <c r="S1243" s="201"/>
      <c r="T1243" s="201">
        <f t="shared" si="61"/>
        <v>1332.6666666666667</v>
      </c>
      <c r="U1243" s="11"/>
      <c r="V1243" s="11"/>
      <c r="W1243" s="11"/>
      <c r="Y1243" s="11">
        <v>648.12</v>
      </c>
      <c r="Z1243" s="11">
        <f t="shared" si="62"/>
        <v>837.28</v>
      </c>
      <c r="AB1243" s="11">
        <f t="shared" si="63"/>
        <v>663.51</v>
      </c>
      <c r="AC1243" s="11">
        <v>873.44</v>
      </c>
      <c r="AD1243" s="11"/>
      <c r="AE1243" s="4"/>
      <c r="AF1243" s="4"/>
    </row>
    <row r="1244" spans="1:32">
      <c r="A1244" s="56"/>
      <c r="B1244" s="11"/>
      <c r="C1244" s="355" t="s">
        <v>497</v>
      </c>
      <c r="D1244" s="11"/>
      <c r="E1244" s="11" t="s">
        <v>284</v>
      </c>
      <c r="F1244" s="11">
        <v>55967</v>
      </c>
      <c r="G1244" s="11"/>
      <c r="H1244" s="11"/>
      <c r="I1244" s="11"/>
      <c r="J1244" s="11">
        <v>8492.44</v>
      </c>
      <c r="K1244" s="11"/>
      <c r="M1244" s="11">
        <v>58</v>
      </c>
      <c r="N1244" s="70"/>
      <c r="P1244" s="201">
        <f t="shared" si="60"/>
        <v>146.42137931034483</v>
      </c>
      <c r="Q1244" s="201"/>
      <c r="R1244" s="201"/>
      <c r="S1244" s="201"/>
      <c r="T1244" s="201">
        <f t="shared" si="61"/>
        <v>964.94827586206895</v>
      </c>
      <c r="U1244" s="11"/>
      <c r="V1244" s="11"/>
      <c r="W1244" s="11"/>
      <c r="Y1244" s="11">
        <v>8492.44</v>
      </c>
      <c r="Z1244" s="11">
        <f t="shared" si="62"/>
        <v>10971.01</v>
      </c>
      <c r="AB1244" s="11">
        <f t="shared" si="63"/>
        <v>8694.06</v>
      </c>
      <c r="AC1244" s="11">
        <v>11444.87</v>
      </c>
      <c r="AD1244" s="11"/>
      <c r="AE1244" s="4"/>
      <c r="AF1244" s="4"/>
    </row>
    <row r="1245" spans="1:32">
      <c r="A1245" s="56"/>
      <c r="B1245" s="11"/>
      <c r="C1245" s="355" t="s">
        <v>466</v>
      </c>
      <c r="D1245" s="11"/>
      <c r="E1245" s="11" t="s">
        <v>233</v>
      </c>
      <c r="F1245" s="11">
        <v>190448</v>
      </c>
      <c r="G1245" s="11"/>
      <c r="H1245" s="11"/>
      <c r="I1245" s="11"/>
      <c r="J1245" s="11">
        <v>29058.979999999978</v>
      </c>
      <c r="K1245" s="11"/>
      <c r="M1245" s="11">
        <v>223</v>
      </c>
      <c r="N1245" s="70"/>
      <c r="P1245" s="201">
        <f t="shared" si="60"/>
        <v>130.30932735425998</v>
      </c>
      <c r="Q1245" s="201"/>
      <c r="R1245" s="201"/>
      <c r="S1245" s="201"/>
      <c r="T1245" s="201">
        <f t="shared" si="61"/>
        <v>854.02690582959644</v>
      </c>
      <c r="U1245" s="11"/>
      <c r="V1245" s="11"/>
      <c r="W1245" s="11"/>
      <c r="Y1245" s="11">
        <v>29058.979999999978</v>
      </c>
      <c r="Z1245" s="11">
        <f t="shared" si="62"/>
        <v>37540.019999999997</v>
      </c>
      <c r="AB1245" s="11">
        <f t="shared" si="63"/>
        <v>29748.86</v>
      </c>
      <c r="AC1245" s="11">
        <v>39161.449999999997</v>
      </c>
      <c r="AD1245" s="11"/>
      <c r="AE1245" s="4"/>
      <c r="AF1245" s="4"/>
    </row>
    <row r="1246" spans="1:32">
      <c r="A1246" s="56"/>
      <c r="B1246" s="11"/>
      <c r="C1246" s="355" t="s">
        <v>466</v>
      </c>
      <c r="D1246" s="11"/>
      <c r="E1246" s="11" t="s">
        <v>431</v>
      </c>
      <c r="F1246" s="11">
        <v>4619</v>
      </c>
      <c r="G1246" s="11"/>
      <c r="H1246" s="11"/>
      <c r="I1246" s="11"/>
      <c r="J1246" s="11">
        <v>773.8</v>
      </c>
      <c r="K1246" s="11"/>
      <c r="M1246" s="11">
        <v>10</v>
      </c>
      <c r="N1246" s="70"/>
      <c r="P1246" s="201">
        <f t="shared" si="60"/>
        <v>77.38</v>
      </c>
      <c r="Q1246" s="201"/>
      <c r="R1246" s="201"/>
      <c r="S1246" s="201"/>
      <c r="T1246" s="201">
        <f t="shared" si="61"/>
        <v>461.9</v>
      </c>
      <c r="U1246" s="11"/>
      <c r="V1246" s="11"/>
      <c r="W1246" s="11"/>
      <c r="Y1246" s="11">
        <v>773.8</v>
      </c>
      <c r="Z1246" s="11">
        <f t="shared" si="62"/>
        <v>999.64</v>
      </c>
      <c r="AB1246" s="11">
        <f t="shared" si="63"/>
        <v>792.17</v>
      </c>
      <c r="AC1246" s="11">
        <v>1042.81</v>
      </c>
      <c r="AD1246" s="11"/>
      <c r="AE1246" s="4"/>
      <c r="AF1246" s="4"/>
    </row>
    <row r="1247" spans="1:32">
      <c r="A1247" s="56"/>
      <c r="B1247" s="11"/>
      <c r="C1247" s="355" t="s">
        <v>513</v>
      </c>
      <c r="D1247" s="11"/>
      <c r="E1247" s="11" t="s">
        <v>514</v>
      </c>
      <c r="F1247" s="11">
        <v>2069920</v>
      </c>
      <c r="G1247" s="11"/>
      <c r="H1247" s="11"/>
      <c r="I1247" s="11"/>
      <c r="J1247" s="11">
        <v>336829.36000000167</v>
      </c>
      <c r="K1247" s="11"/>
      <c r="M1247" s="11">
        <v>5575</v>
      </c>
      <c r="N1247" s="70"/>
      <c r="P1247" s="201">
        <f t="shared" si="60"/>
        <v>60.417822421524967</v>
      </c>
      <c r="Q1247" s="201"/>
      <c r="R1247" s="201"/>
      <c r="S1247" s="201"/>
      <c r="T1247" s="201">
        <f t="shared" si="61"/>
        <v>371.2860986547085</v>
      </c>
      <c r="U1247" s="11"/>
      <c r="V1247" s="11"/>
      <c r="W1247" s="11"/>
      <c r="Y1247" s="11">
        <v>336829.36000000167</v>
      </c>
      <c r="Z1247" s="11">
        <f t="shared" si="62"/>
        <v>435135.05</v>
      </c>
      <c r="AB1247" s="11">
        <f t="shared" si="63"/>
        <v>344825.94</v>
      </c>
      <c r="AC1247" s="11">
        <v>453929.44</v>
      </c>
      <c r="AD1247" s="11"/>
      <c r="AE1247" s="4"/>
      <c r="AF1247" s="4"/>
    </row>
    <row r="1248" spans="1:32">
      <c r="A1248" s="56"/>
      <c r="B1248" s="11"/>
      <c r="C1248" s="355" t="s">
        <v>513</v>
      </c>
      <c r="D1248" s="11"/>
      <c r="E1248" s="11" t="s">
        <v>323</v>
      </c>
      <c r="F1248" s="11">
        <v>2520</v>
      </c>
      <c r="G1248" s="11"/>
      <c r="H1248" s="11"/>
      <c r="I1248" s="11"/>
      <c r="J1248" s="11">
        <v>404.77</v>
      </c>
      <c r="K1248" s="11"/>
      <c r="M1248" s="11">
        <v>1</v>
      </c>
      <c r="N1248" s="70"/>
      <c r="P1248" s="201">
        <f t="shared" si="60"/>
        <v>404.77</v>
      </c>
      <c r="Q1248" s="201"/>
      <c r="R1248" s="201"/>
      <c r="S1248" s="201"/>
      <c r="T1248" s="201">
        <f t="shared" si="61"/>
        <v>2520</v>
      </c>
      <c r="U1248" s="11"/>
      <c r="V1248" s="11"/>
      <c r="W1248" s="11"/>
      <c r="Y1248" s="11">
        <v>404.77</v>
      </c>
      <c r="Z1248" s="11">
        <f t="shared" si="62"/>
        <v>522.9</v>
      </c>
      <c r="AB1248" s="11">
        <f t="shared" si="63"/>
        <v>414.38</v>
      </c>
      <c r="AC1248" s="11">
        <v>545.49</v>
      </c>
      <c r="AD1248" s="11"/>
      <c r="AE1248" s="4"/>
      <c r="AF1248" s="4"/>
    </row>
    <row r="1249" spans="1:32">
      <c r="A1249" s="56"/>
      <c r="B1249" s="11"/>
      <c r="C1249" s="355" t="s">
        <v>513</v>
      </c>
      <c r="D1249" s="11"/>
      <c r="E1249" s="11" t="s">
        <v>1257</v>
      </c>
      <c r="F1249" s="11">
        <v>519</v>
      </c>
      <c r="G1249" s="11"/>
      <c r="H1249" s="11"/>
      <c r="I1249" s="11"/>
      <c r="J1249" s="11">
        <v>86.71</v>
      </c>
      <c r="K1249" s="11"/>
      <c r="M1249" s="11">
        <v>1</v>
      </c>
      <c r="N1249" s="70"/>
      <c r="P1249" s="201">
        <f t="shared" si="60"/>
        <v>86.71</v>
      </c>
      <c r="Q1249" s="201"/>
      <c r="R1249" s="201"/>
      <c r="S1249" s="201"/>
      <c r="T1249" s="201">
        <f t="shared" si="61"/>
        <v>519</v>
      </c>
      <c r="U1249" s="11"/>
      <c r="V1249" s="11"/>
      <c r="W1249" s="11"/>
      <c r="Y1249" s="11">
        <v>86.71</v>
      </c>
      <c r="Z1249" s="11">
        <f t="shared" si="62"/>
        <v>112.02</v>
      </c>
      <c r="AB1249" s="11">
        <f t="shared" si="63"/>
        <v>88.77</v>
      </c>
      <c r="AC1249" s="11">
        <v>116.86</v>
      </c>
      <c r="AD1249" s="11"/>
      <c r="AE1249" s="4"/>
      <c r="AF1249" s="4"/>
    </row>
    <row r="1250" spans="1:32">
      <c r="A1250" s="56"/>
      <c r="B1250" s="11"/>
      <c r="C1250" s="355" t="s">
        <v>352</v>
      </c>
      <c r="D1250" s="11"/>
      <c r="E1250" s="11" t="s">
        <v>350</v>
      </c>
      <c r="F1250" s="11">
        <v>11250</v>
      </c>
      <c r="G1250" s="11"/>
      <c r="H1250" s="11"/>
      <c r="I1250" s="11"/>
      <c r="J1250" s="11">
        <v>1830.1999999999996</v>
      </c>
      <c r="K1250" s="11"/>
      <c r="M1250" s="11">
        <v>18</v>
      </c>
      <c r="N1250" s="70"/>
      <c r="P1250" s="201">
        <f t="shared" si="60"/>
        <v>101.67777777777775</v>
      </c>
      <c r="Q1250" s="201"/>
      <c r="R1250" s="201"/>
      <c r="S1250" s="201"/>
      <c r="T1250" s="201">
        <f t="shared" si="61"/>
        <v>625</v>
      </c>
      <c r="U1250" s="11"/>
      <c r="V1250" s="11"/>
      <c r="W1250" s="11"/>
      <c r="Y1250" s="11">
        <v>1830.1999999999996</v>
      </c>
      <c r="Z1250" s="11">
        <f t="shared" si="62"/>
        <v>2364.35</v>
      </c>
      <c r="AB1250" s="11">
        <f t="shared" si="63"/>
        <v>1873.65</v>
      </c>
      <c r="AC1250" s="11">
        <v>2466.48</v>
      </c>
      <c r="AD1250" s="11"/>
      <c r="AE1250" s="4"/>
      <c r="AF1250" s="4"/>
    </row>
    <row r="1251" spans="1:32">
      <c r="A1251" s="56"/>
      <c r="B1251" s="11"/>
      <c r="C1251" s="355" t="s">
        <v>352</v>
      </c>
      <c r="D1251" s="11"/>
      <c r="E1251" s="11" t="s">
        <v>353</v>
      </c>
      <c r="F1251" s="11">
        <v>2924787</v>
      </c>
      <c r="G1251" s="11"/>
      <c r="H1251" s="11"/>
      <c r="I1251" s="11"/>
      <c r="J1251" s="11">
        <v>459220.99999999924</v>
      </c>
      <c r="K1251" s="11"/>
      <c r="M1251" s="11">
        <v>5306</v>
      </c>
      <c r="N1251" s="70"/>
      <c r="P1251" s="201">
        <f t="shared" si="60"/>
        <v>86.547493403693792</v>
      </c>
      <c r="Q1251" s="201"/>
      <c r="R1251" s="201"/>
      <c r="S1251" s="201"/>
      <c r="T1251" s="201">
        <f t="shared" si="61"/>
        <v>551.22257821334335</v>
      </c>
      <c r="U1251" s="11"/>
      <c r="V1251" s="11"/>
      <c r="W1251" s="11"/>
      <c r="Y1251" s="11">
        <v>459220.99999999924</v>
      </c>
      <c r="Z1251" s="11">
        <f t="shared" si="62"/>
        <v>593247.43000000005</v>
      </c>
      <c r="AB1251" s="11">
        <f t="shared" si="63"/>
        <v>470123.26</v>
      </c>
      <c r="AC1251" s="11">
        <v>618871.02</v>
      </c>
      <c r="AD1251" s="11"/>
      <c r="AE1251" s="4"/>
      <c r="AF1251" s="4"/>
    </row>
    <row r="1252" spans="1:32">
      <c r="A1252" s="56"/>
      <c r="B1252" s="11"/>
      <c r="C1252" s="355" t="s">
        <v>205</v>
      </c>
      <c r="D1252" s="11"/>
      <c r="E1252" s="11" t="s">
        <v>206</v>
      </c>
      <c r="F1252" s="11">
        <v>1355208</v>
      </c>
      <c r="G1252" s="11"/>
      <c r="H1252" s="11"/>
      <c r="I1252" s="11"/>
      <c r="J1252" s="11">
        <v>216761.3800000007</v>
      </c>
      <c r="K1252" s="11"/>
      <c r="M1252" s="11">
        <v>2918</v>
      </c>
      <c r="N1252" s="70"/>
      <c r="P1252" s="201">
        <f t="shared" si="60"/>
        <v>74.284228923920736</v>
      </c>
      <c r="Q1252" s="201"/>
      <c r="R1252" s="201"/>
      <c r="S1252" s="201"/>
      <c r="T1252" s="201">
        <f t="shared" si="61"/>
        <v>464.43043180260452</v>
      </c>
      <c r="U1252" s="11"/>
      <c r="V1252" s="11"/>
      <c r="W1252" s="11"/>
      <c r="Y1252" s="11">
        <v>216761.3800000007</v>
      </c>
      <c r="Z1252" s="11">
        <f t="shared" si="62"/>
        <v>280024.5</v>
      </c>
      <c r="AB1252" s="11">
        <f t="shared" si="63"/>
        <v>221907.46</v>
      </c>
      <c r="AC1252" s="11">
        <v>292119.34000000003</v>
      </c>
      <c r="AD1252" s="11"/>
      <c r="AE1252" s="4"/>
      <c r="AF1252" s="4"/>
    </row>
    <row r="1253" spans="1:32">
      <c r="A1253" s="56"/>
      <c r="B1253" s="11"/>
      <c r="C1253" s="355" t="s">
        <v>205</v>
      </c>
      <c r="D1253" s="11"/>
      <c r="E1253" s="11" t="s">
        <v>452</v>
      </c>
      <c r="F1253" s="11">
        <v>513474</v>
      </c>
      <c r="G1253" s="11"/>
      <c r="H1253" s="11"/>
      <c r="I1253" s="11"/>
      <c r="J1253" s="11">
        <v>83346.110000000015</v>
      </c>
      <c r="K1253" s="11"/>
      <c r="M1253" s="11">
        <v>1274</v>
      </c>
      <c r="N1253" s="70"/>
      <c r="P1253" s="201">
        <f t="shared" si="60"/>
        <v>65.42080847723706</v>
      </c>
      <c r="Q1253" s="201"/>
      <c r="R1253" s="201"/>
      <c r="S1253" s="201"/>
      <c r="T1253" s="201">
        <f t="shared" si="61"/>
        <v>403.0408163265306</v>
      </c>
      <c r="U1253" s="11"/>
      <c r="V1253" s="11"/>
      <c r="W1253" s="11"/>
      <c r="Y1253" s="11">
        <v>83346.110000000015</v>
      </c>
      <c r="Z1253" s="11">
        <f t="shared" si="62"/>
        <v>107671.18</v>
      </c>
      <c r="AB1253" s="11">
        <f t="shared" si="63"/>
        <v>85324.81</v>
      </c>
      <c r="AC1253" s="11">
        <v>112321.72</v>
      </c>
      <c r="AD1253" s="11"/>
      <c r="AE1253" s="4"/>
      <c r="AF1253" s="4"/>
    </row>
    <row r="1254" spans="1:32">
      <c r="A1254" s="56"/>
      <c r="B1254" s="11"/>
      <c r="C1254" s="355" t="s">
        <v>205</v>
      </c>
      <c r="D1254" s="11"/>
      <c r="E1254" s="11" t="s">
        <v>208</v>
      </c>
      <c r="F1254" s="11">
        <v>869</v>
      </c>
      <c r="G1254" s="11"/>
      <c r="H1254" s="11"/>
      <c r="I1254" s="11"/>
      <c r="J1254" s="11">
        <v>146.88</v>
      </c>
      <c r="K1254" s="11"/>
      <c r="M1254" s="11">
        <v>2</v>
      </c>
      <c r="N1254" s="70"/>
      <c r="P1254" s="201">
        <f t="shared" si="60"/>
        <v>73.44</v>
      </c>
      <c r="Q1254" s="201"/>
      <c r="R1254" s="201"/>
      <c r="S1254" s="201"/>
      <c r="T1254" s="201">
        <f t="shared" si="61"/>
        <v>434.5</v>
      </c>
      <c r="U1254" s="11"/>
      <c r="V1254" s="11"/>
      <c r="W1254" s="11"/>
      <c r="Y1254" s="11">
        <v>146.88</v>
      </c>
      <c r="Z1254" s="11">
        <f t="shared" si="62"/>
        <v>189.75</v>
      </c>
      <c r="AB1254" s="11">
        <f t="shared" si="63"/>
        <v>150.37</v>
      </c>
      <c r="AC1254" s="11">
        <v>197.94</v>
      </c>
      <c r="AD1254" s="11"/>
      <c r="AE1254" s="4"/>
      <c r="AF1254" s="4"/>
    </row>
    <row r="1255" spans="1:32">
      <c r="A1255" s="56"/>
      <c r="B1255" s="11"/>
      <c r="C1255" s="355" t="s">
        <v>205</v>
      </c>
      <c r="D1255" s="11"/>
      <c r="E1255" s="11" t="s">
        <v>249</v>
      </c>
      <c r="F1255" s="11">
        <v>5031</v>
      </c>
      <c r="G1255" s="11"/>
      <c r="H1255" s="11"/>
      <c r="I1255" s="11"/>
      <c r="J1255" s="11">
        <v>833.77</v>
      </c>
      <c r="K1255" s="11"/>
      <c r="M1255" s="11">
        <v>11</v>
      </c>
      <c r="N1255" s="70"/>
      <c r="P1255" s="201">
        <f t="shared" si="60"/>
        <v>75.797272727272727</v>
      </c>
      <c r="Q1255" s="201"/>
      <c r="R1255" s="201"/>
      <c r="S1255" s="201"/>
      <c r="T1255" s="201">
        <f t="shared" si="61"/>
        <v>457.36363636363637</v>
      </c>
      <c r="U1255" s="11"/>
      <c r="V1255" s="11"/>
      <c r="W1255" s="11"/>
      <c r="Y1255" s="11">
        <v>833.77</v>
      </c>
      <c r="Z1255" s="11">
        <f t="shared" si="62"/>
        <v>1077.1099999999999</v>
      </c>
      <c r="AB1255" s="11">
        <f t="shared" si="63"/>
        <v>853.56</v>
      </c>
      <c r="AC1255" s="11">
        <v>1123.6300000000001</v>
      </c>
      <c r="AD1255" s="11"/>
      <c r="AE1255" s="4"/>
      <c r="AF1255" s="4"/>
    </row>
    <row r="1256" spans="1:32">
      <c r="A1256" s="56"/>
      <c r="B1256" s="11"/>
      <c r="C1256" s="355" t="s">
        <v>487</v>
      </c>
      <c r="D1256" s="11"/>
      <c r="E1256" s="11" t="s">
        <v>190</v>
      </c>
      <c r="F1256" s="11">
        <v>367728</v>
      </c>
      <c r="G1256" s="11"/>
      <c r="H1256" s="11"/>
      <c r="I1256" s="11"/>
      <c r="J1256" s="11">
        <v>56686.310000000056</v>
      </c>
      <c r="K1256" s="11"/>
      <c r="M1256" s="11">
        <v>498</v>
      </c>
      <c r="N1256" s="70"/>
      <c r="P1256" s="201">
        <f t="shared" si="60"/>
        <v>113.82793172690775</v>
      </c>
      <c r="Q1256" s="201"/>
      <c r="R1256" s="201"/>
      <c r="S1256" s="201"/>
      <c r="T1256" s="201">
        <f t="shared" si="61"/>
        <v>738.40963855421683</v>
      </c>
      <c r="U1256" s="11"/>
      <c r="V1256" s="11"/>
      <c r="W1256" s="11"/>
      <c r="Y1256" s="11">
        <v>56686.310000000056</v>
      </c>
      <c r="Z1256" s="11">
        <f t="shared" si="62"/>
        <v>73230.55</v>
      </c>
      <c r="AB1256" s="11">
        <f t="shared" si="63"/>
        <v>58032.09</v>
      </c>
      <c r="AC1256" s="11">
        <v>76393.53</v>
      </c>
      <c r="AD1256" s="11"/>
      <c r="AE1256" s="4"/>
      <c r="AF1256" s="4"/>
    </row>
    <row r="1257" spans="1:32">
      <c r="A1257" s="56"/>
      <c r="B1257" s="11"/>
      <c r="C1257" s="355" t="s">
        <v>1316</v>
      </c>
      <c r="D1257" s="11"/>
      <c r="E1257" s="11" t="s">
        <v>538</v>
      </c>
      <c r="F1257" s="11">
        <v>1035</v>
      </c>
      <c r="G1257" s="11"/>
      <c r="H1257" s="11"/>
      <c r="I1257" s="11"/>
      <c r="J1257" s="11">
        <v>168.87</v>
      </c>
      <c r="K1257" s="11"/>
      <c r="M1257" s="11">
        <v>1</v>
      </c>
      <c r="N1257" s="70"/>
      <c r="P1257" s="201">
        <f t="shared" si="60"/>
        <v>168.87</v>
      </c>
      <c r="Q1257" s="201"/>
      <c r="R1257" s="201"/>
      <c r="S1257" s="201"/>
      <c r="T1257" s="201">
        <f t="shared" si="61"/>
        <v>1035</v>
      </c>
      <c r="U1257" s="11"/>
      <c r="V1257" s="11"/>
      <c r="W1257" s="11"/>
      <c r="Y1257" s="11">
        <v>168.87</v>
      </c>
      <c r="Z1257" s="11">
        <f t="shared" si="62"/>
        <v>218.16</v>
      </c>
      <c r="AB1257" s="11">
        <f t="shared" si="63"/>
        <v>172.88</v>
      </c>
      <c r="AC1257" s="11">
        <v>227.58</v>
      </c>
      <c r="AD1257" s="11"/>
      <c r="AE1257" s="4"/>
      <c r="AF1257" s="4"/>
    </row>
    <row r="1258" spans="1:32">
      <c r="A1258" s="56"/>
      <c r="B1258" s="11"/>
      <c r="C1258" s="355" t="s">
        <v>1317</v>
      </c>
      <c r="D1258" s="11"/>
      <c r="E1258" s="11" t="s">
        <v>237</v>
      </c>
      <c r="F1258" s="11">
        <v>14624</v>
      </c>
      <c r="G1258" s="11"/>
      <c r="H1258" s="11"/>
      <c r="I1258" s="11"/>
      <c r="J1258" s="11">
        <v>2348.04</v>
      </c>
      <c r="K1258" s="11"/>
      <c r="M1258" s="11">
        <v>29</v>
      </c>
      <c r="N1258" s="70"/>
      <c r="P1258" s="201">
        <f t="shared" si="60"/>
        <v>80.966896551724133</v>
      </c>
      <c r="Q1258" s="201"/>
      <c r="R1258" s="201"/>
      <c r="S1258" s="201"/>
      <c r="T1258" s="201">
        <f t="shared" si="61"/>
        <v>504.27586206896552</v>
      </c>
      <c r="U1258" s="11"/>
      <c r="V1258" s="11"/>
      <c r="W1258" s="11"/>
      <c r="Y1258" s="11">
        <v>2348.04</v>
      </c>
      <c r="Z1258" s="11">
        <f t="shared" si="62"/>
        <v>3033.33</v>
      </c>
      <c r="AB1258" s="11">
        <f t="shared" si="63"/>
        <v>2403.7800000000002</v>
      </c>
      <c r="AC1258" s="11">
        <v>3164.35</v>
      </c>
      <c r="AD1258" s="11"/>
      <c r="AE1258" s="4"/>
      <c r="AF1258" s="4"/>
    </row>
    <row r="1259" spans="1:32">
      <c r="A1259" s="56"/>
      <c r="B1259" s="11"/>
      <c r="C1259" s="355" t="s">
        <v>1318</v>
      </c>
      <c r="D1259" s="11"/>
      <c r="E1259" s="11" t="s">
        <v>249</v>
      </c>
      <c r="F1259" s="11">
        <v>412</v>
      </c>
      <c r="G1259" s="11"/>
      <c r="H1259" s="11"/>
      <c r="I1259" s="11"/>
      <c r="J1259" s="11">
        <v>69.84</v>
      </c>
      <c r="K1259" s="11"/>
      <c r="M1259" s="11">
        <v>1</v>
      </c>
      <c r="N1259" s="70"/>
      <c r="P1259" s="201">
        <f t="shared" si="60"/>
        <v>69.84</v>
      </c>
      <c r="Q1259" s="201"/>
      <c r="R1259" s="201"/>
      <c r="S1259" s="201"/>
      <c r="T1259" s="201">
        <f t="shared" si="61"/>
        <v>412</v>
      </c>
      <c r="U1259" s="11"/>
      <c r="V1259" s="11"/>
      <c r="W1259" s="11"/>
      <c r="Y1259" s="11">
        <v>69.84</v>
      </c>
      <c r="Z1259" s="11">
        <f t="shared" si="62"/>
        <v>90.22</v>
      </c>
      <c r="AB1259" s="11">
        <f t="shared" si="63"/>
        <v>71.5</v>
      </c>
      <c r="AC1259" s="11">
        <v>94.12</v>
      </c>
      <c r="AD1259" s="11"/>
      <c r="AE1259" s="4"/>
      <c r="AF1259" s="4"/>
    </row>
    <row r="1260" spans="1:32">
      <c r="A1260" s="56"/>
      <c r="B1260" s="11"/>
      <c r="C1260" s="355" t="s">
        <v>207</v>
      </c>
      <c r="D1260" s="11"/>
      <c r="E1260" s="11" t="s">
        <v>206</v>
      </c>
      <c r="F1260" s="11">
        <v>220</v>
      </c>
      <c r="G1260" s="11"/>
      <c r="H1260" s="11"/>
      <c r="I1260" s="11"/>
      <c r="J1260" s="11">
        <v>39.33</v>
      </c>
      <c r="K1260" s="11"/>
      <c r="M1260" s="11">
        <v>1</v>
      </c>
      <c r="N1260" s="70"/>
      <c r="P1260" s="201">
        <f t="shared" si="60"/>
        <v>39.33</v>
      </c>
      <c r="Q1260" s="201"/>
      <c r="R1260" s="201"/>
      <c r="S1260" s="201"/>
      <c r="T1260" s="201">
        <f t="shared" si="61"/>
        <v>220</v>
      </c>
      <c r="U1260" s="11"/>
      <c r="V1260" s="11"/>
      <c r="W1260" s="11"/>
      <c r="Y1260" s="11">
        <v>39.33</v>
      </c>
      <c r="Z1260" s="11">
        <f t="shared" si="62"/>
        <v>50.81</v>
      </c>
      <c r="AB1260" s="11">
        <f t="shared" si="63"/>
        <v>40.26</v>
      </c>
      <c r="AC1260" s="11">
        <v>53</v>
      </c>
      <c r="AD1260" s="11"/>
      <c r="AE1260" s="4"/>
      <c r="AF1260" s="4"/>
    </row>
    <row r="1261" spans="1:32">
      <c r="A1261" s="56"/>
      <c r="B1261" s="11"/>
      <c r="C1261" s="355" t="s">
        <v>207</v>
      </c>
      <c r="D1261" s="11"/>
      <c r="E1261" s="11" t="s">
        <v>208</v>
      </c>
      <c r="F1261" s="11">
        <v>1784456</v>
      </c>
      <c r="G1261" s="11"/>
      <c r="H1261" s="11"/>
      <c r="I1261" s="11"/>
      <c r="J1261" s="11">
        <v>298892.95999999973</v>
      </c>
      <c r="K1261" s="11"/>
      <c r="M1261" s="11">
        <v>5339</v>
      </c>
      <c r="N1261" s="70"/>
      <c r="P1261" s="201">
        <f t="shared" si="60"/>
        <v>55.982948117624971</v>
      </c>
      <c r="Q1261" s="201"/>
      <c r="R1261" s="201"/>
      <c r="S1261" s="201"/>
      <c r="T1261" s="201">
        <f t="shared" si="61"/>
        <v>334.2303802210152</v>
      </c>
      <c r="U1261" s="11"/>
      <c r="V1261" s="11"/>
      <c r="W1261" s="11"/>
      <c r="Y1261" s="11">
        <v>298892.95999999973</v>
      </c>
      <c r="Z1261" s="11">
        <f t="shared" si="62"/>
        <v>386126.68</v>
      </c>
      <c r="AB1261" s="11">
        <f t="shared" si="63"/>
        <v>305988.90999999997</v>
      </c>
      <c r="AC1261" s="11">
        <v>402804.3</v>
      </c>
      <c r="AD1261" s="11"/>
      <c r="AE1261" s="4"/>
      <c r="AF1261" s="4"/>
    </row>
    <row r="1262" spans="1:32">
      <c r="A1262" s="56"/>
      <c r="B1262" s="11"/>
      <c r="C1262" s="355" t="s">
        <v>1319</v>
      </c>
      <c r="D1262" s="11"/>
      <c r="E1262" s="11" t="s">
        <v>208</v>
      </c>
      <c r="F1262" s="11">
        <v>9565</v>
      </c>
      <c r="G1262" s="11"/>
      <c r="H1262" s="11"/>
      <c r="I1262" s="11"/>
      <c r="J1262" s="11">
        <v>1086.23</v>
      </c>
      <c r="K1262" s="11"/>
      <c r="M1262" s="11">
        <v>20</v>
      </c>
      <c r="N1262" s="70"/>
      <c r="P1262" s="201">
        <f t="shared" si="60"/>
        <v>54.311500000000002</v>
      </c>
      <c r="Q1262" s="201"/>
      <c r="R1262" s="201"/>
      <c r="S1262" s="201"/>
      <c r="T1262" s="201">
        <f t="shared" si="61"/>
        <v>478.25</v>
      </c>
      <c r="U1262" s="11"/>
      <c r="V1262" s="11"/>
      <c r="W1262" s="11"/>
      <c r="Y1262" s="11">
        <v>1086.23</v>
      </c>
      <c r="Z1262" s="11">
        <f t="shared" si="62"/>
        <v>1403.25</v>
      </c>
      <c r="AB1262" s="11">
        <f t="shared" si="63"/>
        <v>1112.02</v>
      </c>
      <c r="AC1262" s="11">
        <v>1463.86</v>
      </c>
      <c r="AD1262" s="11"/>
      <c r="AE1262" s="4"/>
      <c r="AF1262" s="4"/>
    </row>
    <row r="1263" spans="1:32">
      <c r="A1263" s="56"/>
      <c r="B1263" s="11"/>
      <c r="C1263" s="355" t="s">
        <v>1320</v>
      </c>
      <c r="D1263" s="11"/>
      <c r="E1263" s="11" t="s">
        <v>206</v>
      </c>
      <c r="F1263" s="11">
        <v>482</v>
      </c>
      <c r="G1263" s="11"/>
      <c r="H1263" s="11"/>
      <c r="I1263" s="11"/>
      <c r="J1263" s="11">
        <v>80.98</v>
      </c>
      <c r="K1263" s="11"/>
      <c r="M1263" s="11">
        <v>1</v>
      </c>
      <c r="N1263" s="70"/>
      <c r="P1263" s="201">
        <f t="shared" si="60"/>
        <v>80.98</v>
      </c>
      <c r="Q1263" s="201"/>
      <c r="R1263" s="201"/>
      <c r="S1263" s="201"/>
      <c r="T1263" s="201">
        <f t="shared" si="61"/>
        <v>482</v>
      </c>
      <c r="U1263" s="11"/>
      <c r="V1263" s="11"/>
      <c r="W1263" s="11"/>
      <c r="Y1263" s="11">
        <v>80.98</v>
      </c>
      <c r="Z1263" s="11">
        <f t="shared" si="62"/>
        <v>104.61</v>
      </c>
      <c r="AB1263" s="11">
        <f t="shared" si="63"/>
        <v>82.9</v>
      </c>
      <c r="AC1263" s="11">
        <v>109.13</v>
      </c>
      <c r="AD1263" s="11"/>
      <c r="AE1263" s="4"/>
      <c r="AF1263" s="4"/>
    </row>
    <row r="1264" spans="1:32">
      <c r="A1264" s="56"/>
      <c r="B1264" s="11"/>
      <c r="C1264" s="355" t="s">
        <v>1320</v>
      </c>
      <c r="D1264" s="11"/>
      <c r="E1264" s="11" t="s">
        <v>208</v>
      </c>
      <c r="F1264" s="11">
        <v>21104</v>
      </c>
      <c r="G1264" s="11"/>
      <c r="H1264" s="11"/>
      <c r="I1264" s="11"/>
      <c r="J1264" s="11">
        <v>3671.69</v>
      </c>
      <c r="K1264" s="11"/>
      <c r="M1264" s="11">
        <v>91</v>
      </c>
      <c r="N1264" s="70"/>
      <c r="P1264" s="201">
        <f t="shared" si="60"/>
        <v>40.348241758241755</v>
      </c>
      <c r="Q1264" s="201"/>
      <c r="R1264" s="201"/>
      <c r="S1264" s="201"/>
      <c r="T1264" s="201">
        <f t="shared" si="61"/>
        <v>231.91208791208791</v>
      </c>
      <c r="U1264" s="11"/>
      <c r="V1264" s="11"/>
      <c r="W1264" s="11"/>
      <c r="Y1264" s="11">
        <v>3671.69</v>
      </c>
      <c r="Z1264" s="11">
        <f t="shared" si="62"/>
        <v>4743.29</v>
      </c>
      <c r="AB1264" s="11">
        <f t="shared" si="63"/>
        <v>3758.86</v>
      </c>
      <c r="AC1264" s="11">
        <v>4948.17</v>
      </c>
      <c r="AD1264" s="11"/>
      <c r="AE1264" s="4"/>
      <c r="AF1264" s="4"/>
    </row>
    <row r="1265" spans="1:32">
      <c r="A1265" s="56"/>
      <c r="B1265" s="11"/>
      <c r="C1265" s="355" t="s">
        <v>1278</v>
      </c>
      <c r="D1265" s="11"/>
      <c r="E1265" s="11" t="s">
        <v>208</v>
      </c>
      <c r="F1265" s="11">
        <v>4742</v>
      </c>
      <c r="G1265" s="11"/>
      <c r="H1265" s="11"/>
      <c r="I1265" s="11"/>
      <c r="J1265" s="11">
        <v>805.18000000000006</v>
      </c>
      <c r="K1265" s="11"/>
      <c r="M1265" s="11">
        <v>12</v>
      </c>
      <c r="N1265" s="70"/>
      <c r="P1265" s="201">
        <f t="shared" si="60"/>
        <v>67.098333333333343</v>
      </c>
      <c r="Q1265" s="201"/>
      <c r="R1265" s="201"/>
      <c r="S1265" s="201"/>
      <c r="T1265" s="201">
        <f t="shared" si="61"/>
        <v>395.16666666666669</v>
      </c>
      <c r="U1265" s="11"/>
      <c r="V1265" s="11"/>
      <c r="W1265" s="11"/>
      <c r="Y1265" s="11">
        <v>805.18000000000006</v>
      </c>
      <c r="Z1265" s="11">
        <f t="shared" si="62"/>
        <v>1040.18</v>
      </c>
      <c r="AB1265" s="11">
        <f t="shared" si="63"/>
        <v>824.3</v>
      </c>
      <c r="AC1265" s="11">
        <v>1085.0999999999999</v>
      </c>
      <c r="AD1265" s="11"/>
      <c r="AE1265" s="4"/>
      <c r="AF1265" s="4"/>
    </row>
    <row r="1266" spans="1:32">
      <c r="A1266" s="56"/>
      <c r="B1266" s="11"/>
      <c r="C1266" s="355" t="s">
        <v>1321</v>
      </c>
      <c r="D1266" s="11"/>
      <c r="E1266" s="11" t="s">
        <v>208</v>
      </c>
      <c r="F1266" s="11">
        <v>10151</v>
      </c>
      <c r="G1266" s="11"/>
      <c r="H1266" s="11"/>
      <c r="I1266" s="11"/>
      <c r="J1266" s="11">
        <v>1374.48</v>
      </c>
      <c r="K1266" s="11"/>
      <c r="M1266" s="11">
        <v>24</v>
      </c>
      <c r="N1266" s="70"/>
      <c r="P1266" s="201">
        <f t="shared" si="60"/>
        <v>57.27</v>
      </c>
      <c r="Q1266" s="201"/>
      <c r="R1266" s="201"/>
      <c r="S1266" s="201"/>
      <c r="T1266" s="201">
        <f t="shared" si="61"/>
        <v>422.95833333333331</v>
      </c>
      <c r="U1266" s="11"/>
      <c r="V1266" s="11"/>
      <c r="W1266" s="11"/>
      <c r="Y1266" s="11">
        <v>1374.48</v>
      </c>
      <c r="Z1266" s="11">
        <f t="shared" si="62"/>
        <v>1775.63</v>
      </c>
      <c r="AB1266" s="11">
        <f t="shared" si="63"/>
        <v>1407.11</v>
      </c>
      <c r="AC1266" s="11">
        <v>1852.32</v>
      </c>
      <c r="AD1266" s="11"/>
      <c r="AE1266" s="4"/>
      <c r="AF1266" s="4"/>
    </row>
    <row r="1267" spans="1:32">
      <c r="A1267" s="56"/>
      <c r="B1267" s="11"/>
      <c r="C1267" s="355" t="s">
        <v>248</v>
      </c>
      <c r="D1267" s="11"/>
      <c r="E1267" s="11" t="s">
        <v>208</v>
      </c>
      <c r="F1267" s="11">
        <v>636</v>
      </c>
      <c r="G1267" s="11"/>
      <c r="H1267" s="11"/>
      <c r="I1267" s="11"/>
      <c r="J1267" s="11">
        <v>84.759999999999991</v>
      </c>
      <c r="K1267" s="11"/>
      <c r="M1267" s="11">
        <v>2</v>
      </c>
      <c r="N1267" s="70"/>
      <c r="P1267" s="201">
        <f t="shared" si="60"/>
        <v>42.379999999999995</v>
      </c>
      <c r="Q1267" s="201"/>
      <c r="R1267" s="201"/>
      <c r="S1267" s="201"/>
      <c r="T1267" s="201">
        <f t="shared" si="61"/>
        <v>318</v>
      </c>
      <c r="U1267" s="11"/>
      <c r="V1267" s="11"/>
      <c r="W1267" s="11"/>
      <c r="Y1267" s="11">
        <v>84.759999999999991</v>
      </c>
      <c r="Z1267" s="11">
        <f t="shared" si="62"/>
        <v>109.5</v>
      </c>
      <c r="AB1267" s="11">
        <f t="shared" si="63"/>
        <v>86.77</v>
      </c>
      <c r="AC1267" s="11">
        <v>114.23</v>
      </c>
      <c r="AD1267" s="11"/>
      <c r="AE1267" s="4"/>
      <c r="AF1267" s="4"/>
    </row>
    <row r="1268" spans="1:32">
      <c r="A1268" s="56"/>
      <c r="B1268" s="11"/>
      <c r="C1268" s="355" t="s">
        <v>248</v>
      </c>
      <c r="D1268" s="11"/>
      <c r="E1268" s="11" t="s">
        <v>249</v>
      </c>
      <c r="F1268" s="11">
        <v>1597932</v>
      </c>
      <c r="G1268" s="11"/>
      <c r="H1268" s="11"/>
      <c r="I1268" s="11"/>
      <c r="J1268" s="11">
        <v>261493.67000000013</v>
      </c>
      <c r="K1268" s="11"/>
      <c r="M1268" s="11">
        <v>3956</v>
      </c>
      <c r="N1268" s="70"/>
      <c r="P1268" s="201">
        <f t="shared" si="60"/>
        <v>66.100523255813982</v>
      </c>
      <c r="Q1268" s="201"/>
      <c r="R1268" s="201"/>
      <c r="S1268" s="201"/>
      <c r="T1268" s="201">
        <f t="shared" si="61"/>
        <v>403.92618806875635</v>
      </c>
      <c r="U1268" s="11"/>
      <c r="V1268" s="11"/>
      <c r="W1268" s="11"/>
      <c r="Y1268" s="11">
        <v>261493.67000000013</v>
      </c>
      <c r="Z1268" s="11">
        <f t="shared" si="62"/>
        <v>337812.18</v>
      </c>
      <c r="AB1268" s="11">
        <f t="shared" si="63"/>
        <v>267701.73</v>
      </c>
      <c r="AC1268" s="11">
        <v>352402.99</v>
      </c>
      <c r="AD1268" s="11"/>
      <c r="AE1268" s="4"/>
      <c r="AF1268" s="4"/>
    </row>
    <row r="1269" spans="1:32">
      <c r="A1269" s="56"/>
      <c r="B1269" s="11"/>
      <c r="C1269" s="355" t="s">
        <v>1322</v>
      </c>
      <c r="D1269" s="11"/>
      <c r="E1269" s="11" t="s">
        <v>418</v>
      </c>
      <c r="F1269" s="11">
        <v>913</v>
      </c>
      <c r="G1269" s="11"/>
      <c r="H1269" s="11"/>
      <c r="I1269" s="11"/>
      <c r="J1269" s="11">
        <v>156.78000000000003</v>
      </c>
      <c r="K1269" s="11"/>
      <c r="M1269" s="11">
        <v>3</v>
      </c>
      <c r="N1269" s="70"/>
      <c r="P1269" s="201">
        <f t="shared" si="60"/>
        <v>52.260000000000012</v>
      </c>
      <c r="Q1269" s="201"/>
      <c r="R1269" s="201"/>
      <c r="S1269" s="201"/>
      <c r="T1269" s="201">
        <f t="shared" si="61"/>
        <v>304.33333333333331</v>
      </c>
      <c r="U1269" s="11"/>
      <c r="V1269" s="11"/>
      <c r="W1269" s="11"/>
      <c r="Y1269" s="11">
        <v>156.78000000000003</v>
      </c>
      <c r="Z1269" s="11">
        <f t="shared" si="62"/>
        <v>202.54</v>
      </c>
      <c r="AB1269" s="11">
        <f t="shared" si="63"/>
        <v>160.5</v>
      </c>
      <c r="AC1269" s="11">
        <v>211.29</v>
      </c>
      <c r="AD1269" s="11"/>
      <c r="AE1269" s="4"/>
      <c r="AF1269" s="4"/>
    </row>
    <row r="1270" spans="1:32">
      <c r="A1270" s="56"/>
      <c r="B1270" s="11"/>
      <c r="C1270" s="355" t="s">
        <v>1323</v>
      </c>
      <c r="D1270" s="11"/>
      <c r="E1270" s="11" t="s">
        <v>284</v>
      </c>
      <c r="F1270" s="11">
        <v>763</v>
      </c>
      <c r="G1270" s="11"/>
      <c r="H1270" s="11"/>
      <c r="I1270" s="11"/>
      <c r="J1270" s="11">
        <v>125.49</v>
      </c>
      <c r="K1270" s="11"/>
      <c r="M1270" s="11">
        <v>1</v>
      </c>
      <c r="N1270" s="70"/>
      <c r="P1270" s="201">
        <f t="shared" si="60"/>
        <v>125.49</v>
      </c>
      <c r="Q1270" s="201"/>
      <c r="R1270" s="201"/>
      <c r="S1270" s="201"/>
      <c r="T1270" s="201">
        <f t="shared" si="61"/>
        <v>763</v>
      </c>
      <c r="U1270" s="11"/>
      <c r="V1270" s="11"/>
      <c r="W1270" s="11"/>
      <c r="Y1270" s="11">
        <v>125.49</v>
      </c>
      <c r="Z1270" s="11">
        <f t="shared" si="62"/>
        <v>162.12</v>
      </c>
      <c r="AB1270" s="11">
        <f t="shared" si="63"/>
        <v>128.47</v>
      </c>
      <c r="AC1270" s="11">
        <v>169.12</v>
      </c>
      <c r="AD1270" s="11"/>
      <c r="AE1270" s="4"/>
      <c r="AF1270" s="4"/>
    </row>
    <row r="1271" spans="1:32">
      <c r="A1271" s="56"/>
      <c r="B1271" s="11"/>
      <c r="C1271" s="355" t="s">
        <v>1324</v>
      </c>
      <c r="D1271" s="11"/>
      <c r="E1271" s="11" t="s">
        <v>237</v>
      </c>
      <c r="F1271" s="11">
        <v>3416</v>
      </c>
      <c r="G1271" s="11"/>
      <c r="H1271" s="11"/>
      <c r="I1271" s="11"/>
      <c r="J1271" s="11">
        <v>561.07999999999993</v>
      </c>
      <c r="K1271" s="11"/>
      <c r="M1271" s="11">
        <v>4</v>
      </c>
      <c r="N1271" s="70"/>
      <c r="P1271" s="201">
        <f t="shared" si="60"/>
        <v>140.26999999999998</v>
      </c>
      <c r="Q1271" s="201"/>
      <c r="R1271" s="201"/>
      <c r="S1271" s="201"/>
      <c r="T1271" s="201">
        <f t="shared" si="61"/>
        <v>854</v>
      </c>
      <c r="U1271" s="11"/>
      <c r="V1271" s="11"/>
      <c r="W1271" s="11"/>
      <c r="Y1271" s="11">
        <v>561.07999999999993</v>
      </c>
      <c r="Z1271" s="11">
        <f t="shared" si="62"/>
        <v>724.83</v>
      </c>
      <c r="AB1271" s="11">
        <f t="shared" si="63"/>
        <v>574.4</v>
      </c>
      <c r="AC1271" s="11">
        <v>756.14</v>
      </c>
      <c r="AD1271" s="11"/>
      <c r="AE1271" s="4"/>
      <c r="AF1271" s="4"/>
    </row>
    <row r="1272" spans="1:32">
      <c r="A1272" s="56"/>
      <c r="B1272" s="11"/>
      <c r="C1272" s="355" t="s">
        <v>1199</v>
      </c>
      <c r="D1272" s="11"/>
      <c r="E1272" s="11" t="s">
        <v>341</v>
      </c>
      <c r="F1272" s="11">
        <v>341546</v>
      </c>
      <c r="G1272" s="11"/>
      <c r="H1272" s="11"/>
      <c r="I1272" s="11"/>
      <c r="J1272" s="11">
        <v>52388.669999999947</v>
      </c>
      <c r="K1272" s="11"/>
      <c r="M1272" s="11">
        <v>413</v>
      </c>
      <c r="N1272" s="70"/>
      <c r="P1272" s="201">
        <f t="shared" si="60"/>
        <v>126.84907990314757</v>
      </c>
      <c r="Q1272" s="201"/>
      <c r="R1272" s="201"/>
      <c r="S1272" s="201"/>
      <c r="T1272" s="201">
        <f t="shared" si="61"/>
        <v>826.98789346246974</v>
      </c>
      <c r="U1272" s="11"/>
      <c r="V1272" s="11"/>
      <c r="W1272" s="11"/>
      <c r="Y1272" s="11">
        <v>52388.669999999947</v>
      </c>
      <c r="Z1272" s="11">
        <f t="shared" si="62"/>
        <v>67678.62</v>
      </c>
      <c r="AB1272" s="11">
        <f t="shared" si="63"/>
        <v>53632.42</v>
      </c>
      <c r="AC1272" s="11">
        <v>70601.8</v>
      </c>
      <c r="AD1272" s="11"/>
      <c r="AE1272" s="4"/>
      <c r="AF1272" s="4"/>
    </row>
    <row r="1273" spans="1:32">
      <c r="A1273" s="56"/>
      <c r="B1273" s="11"/>
      <c r="C1273" s="355" t="s">
        <v>417</v>
      </c>
      <c r="D1273" s="11"/>
      <c r="E1273" s="11" t="s">
        <v>418</v>
      </c>
      <c r="F1273" s="11">
        <v>177575</v>
      </c>
      <c r="G1273" s="11"/>
      <c r="H1273" s="11"/>
      <c r="I1273" s="11"/>
      <c r="J1273" s="11">
        <v>28140.349999999995</v>
      </c>
      <c r="K1273" s="11"/>
      <c r="M1273" s="11">
        <v>267</v>
      </c>
      <c r="N1273" s="70"/>
      <c r="P1273" s="201">
        <f t="shared" si="60"/>
        <v>105.39456928838949</v>
      </c>
      <c r="Q1273" s="201"/>
      <c r="R1273" s="201"/>
      <c r="S1273" s="201"/>
      <c r="T1273" s="201">
        <f t="shared" si="61"/>
        <v>665.07490636704119</v>
      </c>
      <c r="U1273" s="11"/>
      <c r="V1273" s="11"/>
      <c r="W1273" s="11"/>
      <c r="Y1273" s="11">
        <v>28140.349999999995</v>
      </c>
      <c r="Z1273" s="11">
        <f t="shared" si="62"/>
        <v>36353.279999999999</v>
      </c>
      <c r="AB1273" s="11">
        <f t="shared" si="63"/>
        <v>28808.42</v>
      </c>
      <c r="AC1273" s="11">
        <v>37923.46</v>
      </c>
      <c r="AD1273" s="11"/>
      <c r="AE1273" s="4"/>
      <c r="AF1273" s="4"/>
    </row>
    <row r="1274" spans="1:32">
      <c r="A1274" s="56"/>
      <c r="B1274" s="11"/>
      <c r="C1274" s="355" t="s">
        <v>564</v>
      </c>
      <c r="D1274" s="11"/>
      <c r="E1274" s="11" t="s">
        <v>379</v>
      </c>
      <c r="F1274" s="11">
        <v>209177</v>
      </c>
      <c r="G1274" s="11"/>
      <c r="H1274" s="11"/>
      <c r="I1274" s="11"/>
      <c r="J1274" s="11">
        <v>32835.07999999998</v>
      </c>
      <c r="K1274" s="11"/>
      <c r="M1274" s="11">
        <v>254</v>
      </c>
      <c r="N1274" s="70"/>
      <c r="P1274" s="201">
        <f t="shared" si="60"/>
        <v>129.27196850393693</v>
      </c>
      <c r="Q1274" s="201"/>
      <c r="R1274" s="201"/>
      <c r="S1274" s="201"/>
      <c r="T1274" s="201">
        <f t="shared" si="61"/>
        <v>823.53149606299212</v>
      </c>
      <c r="U1274" s="11"/>
      <c r="V1274" s="11"/>
      <c r="W1274" s="11"/>
      <c r="Y1274" s="11">
        <v>32835.07999999998</v>
      </c>
      <c r="Z1274" s="11">
        <f t="shared" si="62"/>
        <v>42418.2</v>
      </c>
      <c r="AB1274" s="11">
        <f t="shared" si="63"/>
        <v>33614.61</v>
      </c>
      <c r="AC1274" s="11">
        <v>44250.33</v>
      </c>
      <c r="AD1274" s="11"/>
      <c r="AE1274" s="4"/>
      <c r="AF1274" s="4"/>
    </row>
    <row r="1275" spans="1:32">
      <c r="A1275" s="56"/>
      <c r="B1275" s="11"/>
      <c r="C1275" s="355" t="s">
        <v>211</v>
      </c>
      <c r="D1275" s="11"/>
      <c r="E1275" s="11" t="s">
        <v>212</v>
      </c>
      <c r="F1275" s="11">
        <v>2665185</v>
      </c>
      <c r="G1275" s="11"/>
      <c r="H1275" s="11"/>
      <c r="I1275" s="11"/>
      <c r="J1275" s="11">
        <v>412046.51000000071</v>
      </c>
      <c r="K1275" s="11"/>
      <c r="M1275" s="11">
        <v>4314</v>
      </c>
      <c r="N1275" s="70"/>
      <c r="P1275" s="201">
        <f t="shared" si="60"/>
        <v>95.513794622160574</v>
      </c>
      <c r="Q1275" s="201"/>
      <c r="R1275" s="201"/>
      <c r="S1275" s="201"/>
      <c r="T1275" s="201">
        <f t="shared" si="61"/>
        <v>617.79902642559114</v>
      </c>
      <c r="U1275" s="11"/>
      <c r="V1275" s="11"/>
      <c r="W1275" s="11"/>
      <c r="Y1275" s="11">
        <v>412046.51000000071</v>
      </c>
      <c r="Z1275" s="11">
        <f t="shared" si="62"/>
        <v>532304.78</v>
      </c>
      <c r="AB1275" s="11">
        <f t="shared" si="63"/>
        <v>421828.81</v>
      </c>
      <c r="AC1275" s="11">
        <v>555296.13</v>
      </c>
      <c r="AD1275" s="11"/>
      <c r="AE1275" s="4"/>
      <c r="AF1275" s="4"/>
    </row>
    <row r="1276" spans="1:32">
      <c r="A1276" s="56"/>
      <c r="B1276" s="11"/>
      <c r="C1276" s="355" t="s">
        <v>211</v>
      </c>
      <c r="D1276" s="11"/>
      <c r="E1276" s="11" t="s">
        <v>296</v>
      </c>
      <c r="F1276" s="11">
        <v>5932</v>
      </c>
      <c r="G1276" s="11"/>
      <c r="H1276" s="11"/>
      <c r="I1276" s="11"/>
      <c r="J1276" s="11">
        <v>969.56000000000006</v>
      </c>
      <c r="K1276" s="11"/>
      <c r="M1276" s="11">
        <v>6</v>
      </c>
      <c r="N1276" s="70"/>
      <c r="P1276" s="201">
        <f t="shared" si="60"/>
        <v>161.59333333333333</v>
      </c>
      <c r="Q1276" s="201"/>
      <c r="R1276" s="201"/>
      <c r="S1276" s="201"/>
      <c r="T1276" s="201">
        <f t="shared" si="61"/>
        <v>988.66666666666663</v>
      </c>
      <c r="U1276" s="11"/>
      <c r="V1276" s="11"/>
      <c r="W1276" s="11"/>
      <c r="Y1276" s="11">
        <v>969.56000000000006</v>
      </c>
      <c r="Z1276" s="11">
        <f t="shared" si="62"/>
        <v>1252.53</v>
      </c>
      <c r="AB1276" s="11">
        <f t="shared" si="63"/>
        <v>992.58</v>
      </c>
      <c r="AC1276" s="11">
        <v>1306.6300000000001</v>
      </c>
      <c r="AD1276" s="11"/>
      <c r="AE1276" s="4"/>
      <c r="AF1276" s="4"/>
    </row>
    <row r="1277" spans="1:32">
      <c r="A1277" s="56"/>
      <c r="B1277" s="11"/>
      <c r="C1277" s="355" t="s">
        <v>1223</v>
      </c>
      <c r="D1277" s="11"/>
      <c r="E1277" s="11" t="s">
        <v>190</v>
      </c>
      <c r="F1277" s="11">
        <v>629</v>
      </c>
      <c r="G1277" s="11"/>
      <c r="H1277" s="11"/>
      <c r="I1277" s="11"/>
      <c r="J1277" s="11">
        <v>104.48</v>
      </c>
      <c r="K1277" s="11"/>
      <c r="M1277" s="11">
        <v>1</v>
      </c>
      <c r="N1277" s="70"/>
      <c r="P1277" s="201">
        <f t="shared" si="60"/>
        <v>104.48</v>
      </c>
      <c r="Q1277" s="201"/>
      <c r="R1277" s="201"/>
      <c r="S1277" s="201"/>
      <c r="T1277" s="201">
        <f t="shared" si="61"/>
        <v>629</v>
      </c>
      <c r="U1277" s="11"/>
      <c r="V1277" s="11"/>
      <c r="W1277" s="11"/>
      <c r="Y1277" s="11">
        <v>104.48</v>
      </c>
      <c r="Z1277" s="11">
        <f t="shared" si="62"/>
        <v>134.97</v>
      </c>
      <c r="AB1277" s="11">
        <f t="shared" si="63"/>
        <v>106.96</v>
      </c>
      <c r="AC1277" s="11">
        <v>140.80000000000001</v>
      </c>
      <c r="AD1277" s="11"/>
      <c r="AE1277" s="4"/>
      <c r="AF1277" s="4"/>
    </row>
    <row r="1278" spans="1:32">
      <c r="A1278" s="56"/>
      <c r="B1278" s="11"/>
      <c r="C1278" s="355" t="s">
        <v>1325</v>
      </c>
      <c r="D1278" s="11"/>
      <c r="E1278" s="11" t="s">
        <v>214</v>
      </c>
      <c r="F1278" s="11">
        <v>2061</v>
      </c>
      <c r="G1278" s="11"/>
      <c r="H1278" s="11"/>
      <c r="I1278" s="11"/>
      <c r="J1278" s="11">
        <v>251.57</v>
      </c>
      <c r="K1278" s="11"/>
      <c r="M1278" s="11">
        <v>3</v>
      </c>
      <c r="N1278" s="70"/>
      <c r="P1278" s="201">
        <f t="shared" si="60"/>
        <v>83.856666666666669</v>
      </c>
      <c r="Q1278" s="201"/>
      <c r="R1278" s="201"/>
      <c r="S1278" s="201"/>
      <c r="T1278" s="201">
        <f t="shared" si="61"/>
        <v>687</v>
      </c>
      <c r="U1278" s="11"/>
      <c r="V1278" s="11"/>
      <c r="W1278" s="11"/>
      <c r="Y1278" s="11">
        <v>251.57</v>
      </c>
      <c r="Z1278" s="11">
        <f t="shared" si="62"/>
        <v>324.99</v>
      </c>
      <c r="AB1278" s="11">
        <f t="shared" si="63"/>
        <v>257.54000000000002</v>
      </c>
      <c r="AC1278" s="11">
        <v>339.03</v>
      </c>
      <c r="AD1278" s="11"/>
      <c r="AE1278" s="4"/>
      <c r="AF1278" s="4"/>
    </row>
    <row r="1279" spans="1:32">
      <c r="A1279" s="56"/>
      <c r="B1279" s="11"/>
      <c r="C1279" s="355" t="s">
        <v>1325</v>
      </c>
      <c r="D1279" s="11"/>
      <c r="E1279" s="11" t="s">
        <v>190</v>
      </c>
      <c r="F1279" s="11">
        <v>15859</v>
      </c>
      <c r="G1279" s="11"/>
      <c r="H1279" s="11"/>
      <c r="I1279" s="11"/>
      <c r="J1279" s="11">
        <v>2294.1999999999994</v>
      </c>
      <c r="K1279" s="11"/>
      <c r="M1279" s="11">
        <v>27</v>
      </c>
      <c r="N1279" s="70"/>
      <c r="P1279" s="201">
        <f t="shared" si="60"/>
        <v>84.970370370370347</v>
      </c>
      <c r="Q1279" s="201"/>
      <c r="R1279" s="201"/>
      <c r="S1279" s="201"/>
      <c r="T1279" s="201">
        <f t="shared" si="61"/>
        <v>587.37037037037032</v>
      </c>
      <c r="U1279" s="11"/>
      <c r="V1279" s="11"/>
      <c r="W1279" s="11"/>
      <c r="Y1279" s="11">
        <v>2294.1999999999994</v>
      </c>
      <c r="Z1279" s="11">
        <f t="shared" si="62"/>
        <v>2963.78</v>
      </c>
      <c r="AB1279" s="11">
        <f t="shared" si="63"/>
        <v>2348.67</v>
      </c>
      <c r="AC1279" s="11">
        <v>3091.79</v>
      </c>
      <c r="AD1279" s="11"/>
      <c r="AE1279" s="4"/>
      <c r="AF1279" s="4"/>
    </row>
    <row r="1280" spans="1:32">
      <c r="A1280" s="56"/>
      <c r="B1280" s="11"/>
      <c r="C1280" s="355" t="s">
        <v>603</v>
      </c>
      <c r="D1280" s="11"/>
      <c r="E1280" s="11" t="s">
        <v>1326</v>
      </c>
      <c r="F1280" s="11">
        <v>380</v>
      </c>
      <c r="G1280" s="11"/>
      <c r="H1280" s="11"/>
      <c r="I1280" s="11"/>
      <c r="J1280" s="11">
        <v>64.62</v>
      </c>
      <c r="K1280" s="11"/>
      <c r="M1280" s="11">
        <v>1</v>
      </c>
      <c r="N1280" s="70"/>
      <c r="P1280" s="201">
        <f t="shared" si="60"/>
        <v>64.62</v>
      </c>
      <c r="Q1280" s="201"/>
      <c r="R1280" s="201"/>
      <c r="S1280" s="201"/>
      <c r="T1280" s="201">
        <f t="shared" si="61"/>
        <v>380</v>
      </c>
      <c r="U1280" s="11"/>
      <c r="V1280" s="11"/>
      <c r="W1280" s="11"/>
      <c r="Y1280" s="11">
        <v>64.62</v>
      </c>
      <c r="Z1280" s="11">
        <f t="shared" si="62"/>
        <v>83.48</v>
      </c>
      <c r="AB1280" s="11">
        <f t="shared" si="63"/>
        <v>66.150000000000006</v>
      </c>
      <c r="AC1280" s="11">
        <v>87.09</v>
      </c>
      <c r="AD1280" s="11"/>
      <c r="AE1280" s="4"/>
      <c r="AF1280" s="4"/>
    </row>
    <row r="1281" spans="1:32">
      <c r="A1281" s="56"/>
      <c r="B1281" s="11"/>
      <c r="C1281" s="355" t="s">
        <v>603</v>
      </c>
      <c r="D1281" s="11"/>
      <c r="E1281" s="11" t="s">
        <v>439</v>
      </c>
      <c r="F1281" s="11">
        <v>5796</v>
      </c>
      <c r="G1281" s="11"/>
      <c r="H1281" s="11"/>
      <c r="I1281" s="11"/>
      <c r="J1281" s="11">
        <v>689.84</v>
      </c>
      <c r="K1281" s="11"/>
      <c r="M1281" s="11">
        <v>4</v>
      </c>
      <c r="N1281" s="70"/>
      <c r="P1281" s="201">
        <f t="shared" si="60"/>
        <v>172.46</v>
      </c>
      <c r="Q1281" s="201"/>
      <c r="R1281" s="201"/>
      <c r="S1281" s="201"/>
      <c r="T1281" s="201">
        <f t="shared" si="61"/>
        <v>1449</v>
      </c>
      <c r="U1281" s="11"/>
      <c r="V1281" s="11"/>
      <c r="W1281" s="11"/>
      <c r="Y1281" s="11">
        <v>689.84</v>
      </c>
      <c r="Z1281" s="11">
        <f t="shared" si="62"/>
        <v>891.17</v>
      </c>
      <c r="AB1281" s="11">
        <f t="shared" si="63"/>
        <v>706.22</v>
      </c>
      <c r="AC1281" s="11">
        <v>929.67</v>
      </c>
      <c r="AD1281" s="11"/>
      <c r="AE1281" s="4"/>
      <c r="AF1281" s="4"/>
    </row>
    <row r="1282" spans="1:32">
      <c r="A1282" s="56"/>
      <c r="B1282" s="11"/>
      <c r="C1282" s="355" t="s">
        <v>213</v>
      </c>
      <c r="D1282" s="11"/>
      <c r="E1282" s="11" t="s">
        <v>214</v>
      </c>
      <c r="F1282" s="11">
        <v>816507</v>
      </c>
      <c r="G1282" s="11"/>
      <c r="H1282" s="11"/>
      <c r="I1282" s="11"/>
      <c r="J1282" s="11">
        <v>129988.54000000021</v>
      </c>
      <c r="K1282" s="11"/>
      <c r="M1282" s="11">
        <v>2096</v>
      </c>
      <c r="N1282" s="70"/>
      <c r="P1282" s="201">
        <f t="shared" si="60"/>
        <v>62.017433206106972</v>
      </c>
      <c r="Q1282" s="201"/>
      <c r="R1282" s="201"/>
      <c r="S1282" s="201"/>
      <c r="T1282" s="201">
        <f t="shared" si="61"/>
        <v>389.55486641221376</v>
      </c>
      <c r="U1282" s="11"/>
      <c r="V1282" s="11"/>
      <c r="W1282" s="11"/>
      <c r="Y1282" s="11">
        <v>129988.54000000021</v>
      </c>
      <c r="Z1282" s="11">
        <f t="shared" si="62"/>
        <v>167926.48</v>
      </c>
      <c r="AB1282" s="11">
        <f t="shared" si="63"/>
        <v>133074.57</v>
      </c>
      <c r="AC1282" s="11">
        <v>175179.58</v>
      </c>
      <c r="AD1282" s="11"/>
      <c r="AE1282" s="4"/>
      <c r="AF1282" s="4"/>
    </row>
    <row r="1283" spans="1:32">
      <c r="A1283" s="56"/>
      <c r="B1283" s="11"/>
      <c r="C1283" s="355" t="s">
        <v>213</v>
      </c>
      <c r="D1283" s="11"/>
      <c r="E1283" s="11" t="s">
        <v>278</v>
      </c>
      <c r="F1283" s="11">
        <v>1021</v>
      </c>
      <c r="G1283" s="11"/>
      <c r="H1283" s="11"/>
      <c r="I1283" s="11"/>
      <c r="J1283" s="11">
        <v>66.62</v>
      </c>
      <c r="K1283" s="11"/>
      <c r="M1283" s="11">
        <v>1</v>
      </c>
      <c r="N1283" s="70"/>
      <c r="P1283" s="201">
        <f t="shared" si="60"/>
        <v>66.62</v>
      </c>
      <c r="Q1283" s="201"/>
      <c r="R1283" s="201"/>
      <c r="S1283" s="201"/>
      <c r="T1283" s="201">
        <f t="shared" si="61"/>
        <v>1021</v>
      </c>
      <c r="U1283" s="11"/>
      <c r="V1283" s="11"/>
      <c r="W1283" s="11"/>
      <c r="Y1283" s="11">
        <v>66.62</v>
      </c>
      <c r="Z1283" s="11">
        <f t="shared" si="62"/>
        <v>86.06</v>
      </c>
      <c r="AB1283" s="11">
        <f t="shared" si="63"/>
        <v>68.2</v>
      </c>
      <c r="AC1283" s="11">
        <v>89.78</v>
      </c>
      <c r="AD1283" s="11"/>
      <c r="AE1283" s="4"/>
      <c r="AF1283" s="4"/>
    </row>
    <row r="1284" spans="1:32">
      <c r="A1284" s="56"/>
      <c r="B1284" s="11"/>
      <c r="C1284" s="355" t="s">
        <v>236</v>
      </c>
      <c r="D1284" s="11"/>
      <c r="E1284" s="11" t="s">
        <v>237</v>
      </c>
      <c r="F1284" s="11">
        <v>388936</v>
      </c>
      <c r="G1284" s="11"/>
      <c r="H1284" s="11"/>
      <c r="I1284" s="11"/>
      <c r="J1284" s="11">
        <v>59928.819999999985</v>
      </c>
      <c r="K1284" s="11"/>
      <c r="M1284" s="11">
        <v>517</v>
      </c>
      <c r="N1284" s="70"/>
      <c r="P1284" s="201">
        <f t="shared" si="60"/>
        <v>115.91647969052221</v>
      </c>
      <c r="Q1284" s="201"/>
      <c r="R1284" s="201"/>
      <c r="S1284" s="201"/>
      <c r="T1284" s="201">
        <f t="shared" si="61"/>
        <v>752.29400386847192</v>
      </c>
      <c r="U1284" s="11"/>
      <c r="V1284" s="11"/>
      <c r="W1284" s="11"/>
      <c r="Y1284" s="11">
        <v>59928.819999999985</v>
      </c>
      <c r="Z1284" s="11">
        <f t="shared" si="62"/>
        <v>77419.41</v>
      </c>
      <c r="AB1284" s="11">
        <f t="shared" si="63"/>
        <v>61351.58</v>
      </c>
      <c r="AC1284" s="11">
        <v>80763.31</v>
      </c>
      <c r="AD1284" s="11"/>
      <c r="AE1284" s="4"/>
      <c r="AF1284" s="4"/>
    </row>
    <row r="1285" spans="1:32">
      <c r="A1285" s="56"/>
      <c r="B1285" s="11"/>
      <c r="C1285" s="355" t="s">
        <v>1327</v>
      </c>
      <c r="D1285" s="11"/>
      <c r="E1285" s="11" t="s">
        <v>289</v>
      </c>
      <c r="F1285" s="11">
        <v>10</v>
      </c>
      <c r="G1285" s="11"/>
      <c r="H1285" s="11"/>
      <c r="I1285" s="11"/>
      <c r="J1285" s="11">
        <v>5.94</v>
      </c>
      <c r="K1285" s="11"/>
      <c r="M1285" s="11">
        <v>1</v>
      </c>
      <c r="N1285" s="70"/>
      <c r="P1285" s="201">
        <f t="shared" si="60"/>
        <v>5.94</v>
      </c>
      <c r="Q1285" s="201"/>
      <c r="R1285" s="201"/>
      <c r="S1285" s="201"/>
      <c r="T1285" s="201">
        <f t="shared" si="61"/>
        <v>10</v>
      </c>
      <c r="U1285" s="11"/>
      <c r="V1285" s="11"/>
      <c r="W1285" s="11"/>
      <c r="Y1285" s="11">
        <v>5.94</v>
      </c>
      <c r="Z1285" s="11">
        <f t="shared" si="62"/>
        <v>7.67</v>
      </c>
      <c r="AB1285" s="11">
        <f t="shared" si="63"/>
        <v>6.08</v>
      </c>
      <c r="AC1285" s="11">
        <v>8.01</v>
      </c>
      <c r="AD1285" s="11"/>
      <c r="AE1285" s="4"/>
      <c r="AF1285" s="4"/>
    </row>
    <row r="1286" spans="1:32">
      <c r="A1286" s="56"/>
      <c r="B1286" s="11"/>
      <c r="C1286" s="355" t="s">
        <v>238</v>
      </c>
      <c r="D1286" s="11"/>
      <c r="E1286" s="11" t="s">
        <v>237</v>
      </c>
      <c r="F1286" s="11">
        <v>151618</v>
      </c>
      <c r="G1286" s="11"/>
      <c r="H1286" s="11"/>
      <c r="I1286" s="11"/>
      <c r="J1286" s="11">
        <v>23046.200000000012</v>
      </c>
      <c r="K1286" s="11"/>
      <c r="M1286" s="11">
        <v>204</v>
      </c>
      <c r="N1286" s="70"/>
      <c r="P1286" s="201">
        <f t="shared" si="60"/>
        <v>112.97156862745103</v>
      </c>
      <c r="Q1286" s="201"/>
      <c r="R1286" s="201"/>
      <c r="S1286" s="201"/>
      <c r="T1286" s="201">
        <f t="shared" si="61"/>
        <v>743.22549019607845</v>
      </c>
      <c r="U1286" s="11"/>
      <c r="V1286" s="11"/>
      <c r="W1286" s="11"/>
      <c r="Y1286" s="11">
        <v>23046.200000000012</v>
      </c>
      <c r="Z1286" s="11">
        <f t="shared" si="62"/>
        <v>29772.37</v>
      </c>
      <c r="AB1286" s="11">
        <f t="shared" si="63"/>
        <v>23593.33</v>
      </c>
      <c r="AC1286" s="11">
        <v>31058.3</v>
      </c>
      <c r="AD1286" s="11"/>
      <c r="AE1286" s="4"/>
      <c r="AF1286" s="4"/>
    </row>
    <row r="1287" spans="1:32">
      <c r="A1287" s="56"/>
      <c r="B1287" s="11"/>
      <c r="C1287" s="355" t="s">
        <v>1201</v>
      </c>
      <c r="D1287" s="11"/>
      <c r="E1287" s="11" t="s">
        <v>1217</v>
      </c>
      <c r="F1287" s="11">
        <v>3542</v>
      </c>
      <c r="G1287" s="11"/>
      <c r="H1287" s="11"/>
      <c r="I1287" s="11"/>
      <c r="J1287" s="11">
        <v>567.51</v>
      </c>
      <c r="K1287" s="11"/>
      <c r="M1287" s="11">
        <v>6</v>
      </c>
      <c r="N1287" s="70"/>
      <c r="P1287" s="201">
        <f t="shared" si="60"/>
        <v>94.584999999999994</v>
      </c>
      <c r="Q1287" s="201"/>
      <c r="R1287" s="201"/>
      <c r="S1287" s="201"/>
      <c r="T1287" s="201">
        <f t="shared" si="61"/>
        <v>590.33333333333337</v>
      </c>
      <c r="U1287" s="11"/>
      <c r="V1287" s="11"/>
      <c r="W1287" s="11"/>
      <c r="Y1287" s="11">
        <v>567.51</v>
      </c>
      <c r="Z1287" s="11">
        <f t="shared" si="62"/>
        <v>733.14</v>
      </c>
      <c r="AB1287" s="11">
        <f t="shared" si="63"/>
        <v>580.98</v>
      </c>
      <c r="AC1287" s="11">
        <v>764.81</v>
      </c>
      <c r="AD1287" s="11"/>
      <c r="AE1287" s="4"/>
      <c r="AF1287" s="4"/>
    </row>
    <row r="1288" spans="1:32">
      <c r="A1288" s="56"/>
      <c r="B1288" s="11"/>
      <c r="C1288" s="355" t="s">
        <v>453</v>
      </c>
      <c r="D1288" s="11"/>
      <c r="E1288" s="11" t="s">
        <v>208</v>
      </c>
      <c r="F1288" s="11">
        <v>442786</v>
      </c>
      <c r="G1288" s="11"/>
      <c r="H1288" s="11"/>
      <c r="I1288" s="11"/>
      <c r="J1288" s="11">
        <v>73662.630000000121</v>
      </c>
      <c r="K1288" s="11"/>
      <c r="M1288" s="11">
        <v>1415</v>
      </c>
      <c r="N1288" s="70"/>
      <c r="P1288" s="201">
        <f t="shared" si="60"/>
        <v>52.058395759717399</v>
      </c>
      <c r="Q1288" s="201"/>
      <c r="R1288" s="201"/>
      <c r="S1288" s="201"/>
      <c r="T1288" s="201">
        <f t="shared" si="61"/>
        <v>312.92296819787987</v>
      </c>
      <c r="U1288" s="11"/>
      <c r="V1288" s="11"/>
      <c r="W1288" s="11"/>
      <c r="Y1288" s="11">
        <v>73662.630000000121</v>
      </c>
      <c r="Z1288" s="11">
        <f t="shared" si="62"/>
        <v>95161.51</v>
      </c>
      <c r="AB1288" s="11">
        <f t="shared" si="63"/>
        <v>75411.44</v>
      </c>
      <c r="AC1288" s="11">
        <v>99271.74</v>
      </c>
      <c r="AD1288" s="11"/>
      <c r="AE1288" s="4"/>
      <c r="AF1288" s="4"/>
    </row>
    <row r="1289" spans="1:32">
      <c r="A1289" s="56"/>
      <c r="B1289" s="11"/>
      <c r="C1289" s="355" t="s">
        <v>459</v>
      </c>
      <c r="D1289" s="11"/>
      <c r="E1289" s="11" t="s">
        <v>460</v>
      </c>
      <c r="F1289" s="11">
        <v>180687</v>
      </c>
      <c r="G1289" s="11"/>
      <c r="H1289" s="11"/>
      <c r="I1289" s="11"/>
      <c r="J1289" s="11">
        <v>26175.200000000001</v>
      </c>
      <c r="K1289" s="11"/>
      <c r="M1289" s="11">
        <v>267</v>
      </c>
      <c r="N1289" s="70"/>
      <c r="P1289" s="201">
        <f t="shared" si="60"/>
        <v>98.034456928838949</v>
      </c>
      <c r="Q1289" s="201"/>
      <c r="R1289" s="201"/>
      <c r="S1289" s="201"/>
      <c r="T1289" s="201">
        <f t="shared" si="61"/>
        <v>676.7303370786517</v>
      </c>
      <c r="U1289" s="11"/>
      <c r="V1289" s="11"/>
      <c r="W1289" s="11"/>
      <c r="Y1289" s="11">
        <v>26175.200000000001</v>
      </c>
      <c r="Z1289" s="11">
        <f t="shared" si="62"/>
        <v>33814.589999999997</v>
      </c>
      <c r="AB1289" s="11">
        <f t="shared" si="63"/>
        <v>26796.62</v>
      </c>
      <c r="AC1289" s="11">
        <v>35275.11</v>
      </c>
      <c r="AD1289" s="11"/>
      <c r="AE1289" s="4"/>
      <c r="AF1289" s="4"/>
    </row>
    <row r="1290" spans="1:32">
      <c r="A1290" s="56"/>
      <c r="B1290" s="11"/>
      <c r="C1290" s="355" t="s">
        <v>384</v>
      </c>
      <c r="D1290" s="11"/>
      <c r="E1290" s="11" t="s">
        <v>385</v>
      </c>
      <c r="F1290" s="11">
        <v>8747017</v>
      </c>
      <c r="G1290" s="11"/>
      <c r="H1290" s="11"/>
      <c r="I1290" s="11"/>
      <c r="J1290" s="11">
        <v>1330245.2299999963</v>
      </c>
      <c r="K1290" s="11"/>
      <c r="M1290" s="11">
        <v>12320</v>
      </c>
      <c r="N1290" s="70"/>
      <c r="P1290" s="201">
        <f t="shared" si="60"/>
        <v>107.97445048701269</v>
      </c>
      <c r="Q1290" s="201"/>
      <c r="R1290" s="201"/>
      <c r="S1290" s="201"/>
      <c r="T1290" s="201">
        <f t="shared" si="61"/>
        <v>709.98514610389611</v>
      </c>
      <c r="U1290" s="11"/>
      <c r="V1290" s="11"/>
      <c r="W1290" s="11"/>
      <c r="Y1290" s="11">
        <v>1330245.2299999963</v>
      </c>
      <c r="Z1290" s="11">
        <f t="shared" si="62"/>
        <v>1718485.36</v>
      </c>
      <c r="AB1290" s="11">
        <f t="shared" si="63"/>
        <v>1361826.26</v>
      </c>
      <c r="AC1290" s="11">
        <v>1792710.32</v>
      </c>
      <c r="AD1290" s="11"/>
      <c r="AE1290" s="4"/>
      <c r="AF1290" s="4"/>
    </row>
    <row r="1291" spans="1:32">
      <c r="A1291" s="56"/>
      <c r="B1291" s="11"/>
      <c r="C1291" s="355" t="s">
        <v>314</v>
      </c>
      <c r="D1291" s="11"/>
      <c r="E1291" s="11" t="s">
        <v>315</v>
      </c>
      <c r="F1291" s="11">
        <v>3864405</v>
      </c>
      <c r="G1291" s="11"/>
      <c r="H1291" s="11"/>
      <c r="I1291" s="11"/>
      <c r="J1291" s="11">
        <v>627406.67999999668</v>
      </c>
      <c r="K1291" s="11"/>
      <c r="M1291" s="11">
        <v>9080</v>
      </c>
      <c r="N1291" s="70"/>
      <c r="P1291" s="201">
        <f t="shared" si="60"/>
        <v>69.097651982378494</v>
      </c>
      <c r="Q1291" s="201"/>
      <c r="R1291" s="201"/>
      <c r="S1291" s="201"/>
      <c r="T1291" s="201">
        <f t="shared" si="61"/>
        <v>425.59526431718064</v>
      </c>
      <c r="U1291" s="11"/>
      <c r="V1291" s="11"/>
      <c r="W1291" s="11"/>
      <c r="Y1291" s="11">
        <v>627406.67999999668</v>
      </c>
      <c r="Z1291" s="11">
        <f t="shared" si="62"/>
        <v>810519.12</v>
      </c>
      <c r="AB1291" s="11">
        <f t="shared" si="63"/>
        <v>642301.79</v>
      </c>
      <c r="AC1291" s="11">
        <v>845527.13</v>
      </c>
      <c r="AD1291" s="11"/>
      <c r="AE1291" s="4"/>
      <c r="AF1291" s="4"/>
    </row>
    <row r="1292" spans="1:32">
      <c r="A1292" s="56"/>
      <c r="B1292" s="11"/>
      <c r="C1292" s="355" t="s">
        <v>314</v>
      </c>
      <c r="D1292" s="11"/>
      <c r="E1292" s="11" t="s">
        <v>350</v>
      </c>
      <c r="F1292" s="11">
        <v>157</v>
      </c>
      <c r="G1292" s="11"/>
      <c r="H1292" s="11"/>
      <c r="I1292" s="11"/>
      <c r="J1292" s="11">
        <v>29.61</v>
      </c>
      <c r="K1292" s="11"/>
      <c r="M1292" s="11">
        <v>1</v>
      </c>
      <c r="N1292" s="70"/>
      <c r="P1292" s="201">
        <f t="shared" si="60"/>
        <v>29.61</v>
      </c>
      <c r="Q1292" s="201"/>
      <c r="R1292" s="201"/>
      <c r="S1292" s="201"/>
      <c r="T1292" s="201">
        <f t="shared" si="61"/>
        <v>157</v>
      </c>
      <c r="U1292" s="11"/>
      <c r="V1292" s="11"/>
      <c r="W1292" s="11"/>
      <c r="Y1292" s="11">
        <v>29.61</v>
      </c>
      <c r="Z1292" s="11">
        <f t="shared" si="62"/>
        <v>38.25</v>
      </c>
      <c r="AB1292" s="11">
        <f t="shared" si="63"/>
        <v>30.31</v>
      </c>
      <c r="AC1292" s="11">
        <v>39.9</v>
      </c>
      <c r="AD1292" s="11"/>
      <c r="AE1292" s="4"/>
      <c r="AF1292" s="4"/>
    </row>
    <row r="1293" spans="1:32">
      <c r="A1293" s="56"/>
      <c r="B1293" s="11"/>
      <c r="C1293" s="355" t="s">
        <v>1328</v>
      </c>
      <c r="D1293" s="11"/>
      <c r="E1293" s="11" t="s">
        <v>208</v>
      </c>
      <c r="F1293" s="11">
        <v>14191</v>
      </c>
      <c r="G1293" s="11"/>
      <c r="H1293" s="11"/>
      <c r="I1293" s="11"/>
      <c r="J1293" s="11">
        <v>2418.2699999999991</v>
      </c>
      <c r="K1293" s="11"/>
      <c r="M1293" s="11">
        <v>52</v>
      </c>
      <c r="N1293" s="70"/>
      <c r="P1293" s="201">
        <f t="shared" ref="P1293:P1356" si="64">J1293/M1293</f>
        <v>46.50519230769229</v>
      </c>
      <c r="Q1293" s="201"/>
      <c r="R1293" s="201"/>
      <c r="S1293" s="201"/>
      <c r="T1293" s="201">
        <f t="shared" ref="T1293:T1356" si="65">F1293/M1293</f>
        <v>272.90384615384613</v>
      </c>
      <c r="U1293" s="11"/>
      <c r="V1293" s="11"/>
      <c r="W1293" s="11"/>
      <c r="Y1293" s="11">
        <v>2418.2699999999991</v>
      </c>
      <c r="Z1293" s="11">
        <f t="shared" ref="Z1293:Z1356" si="66">ROUND($Z$1772*Y1293/$Y$1772,2)</f>
        <v>3124.06</v>
      </c>
      <c r="AB1293" s="11">
        <f t="shared" ref="AB1293:AB1356" si="67">ROUND($AB$1772*Y1293/$Y$1772,2)</f>
        <v>2475.6799999999998</v>
      </c>
      <c r="AC1293" s="11">
        <v>3258.99</v>
      </c>
      <c r="AD1293" s="11"/>
      <c r="AE1293" s="4"/>
      <c r="AF1293" s="4"/>
    </row>
    <row r="1294" spans="1:32">
      <c r="A1294" s="56"/>
      <c r="B1294" s="11"/>
      <c r="C1294" s="355" t="s">
        <v>1292</v>
      </c>
      <c r="D1294" s="11"/>
      <c r="E1294" s="11" t="s">
        <v>206</v>
      </c>
      <c r="F1294" s="11">
        <v>6936</v>
      </c>
      <c r="G1294" s="11"/>
      <c r="H1294" s="11"/>
      <c r="I1294" s="11"/>
      <c r="J1294" s="11">
        <v>1146.0500000000002</v>
      </c>
      <c r="K1294" s="11"/>
      <c r="M1294" s="11">
        <v>10</v>
      </c>
      <c r="N1294" s="70"/>
      <c r="P1294" s="201">
        <f t="shared" si="64"/>
        <v>114.60500000000002</v>
      </c>
      <c r="Q1294" s="201"/>
      <c r="R1294" s="201"/>
      <c r="S1294" s="201"/>
      <c r="T1294" s="201">
        <f t="shared" si="65"/>
        <v>693.6</v>
      </c>
      <c r="U1294" s="11"/>
      <c r="V1294" s="11"/>
      <c r="W1294" s="11"/>
      <c r="Y1294" s="11">
        <v>1146.0500000000002</v>
      </c>
      <c r="Z1294" s="11">
        <f t="shared" si="66"/>
        <v>1480.53</v>
      </c>
      <c r="AB1294" s="11">
        <f t="shared" si="67"/>
        <v>1173.26</v>
      </c>
      <c r="AC1294" s="11">
        <v>1544.48</v>
      </c>
      <c r="AD1294" s="11"/>
      <c r="AE1294" s="4"/>
      <c r="AF1294" s="4"/>
    </row>
    <row r="1295" spans="1:32">
      <c r="A1295" s="56"/>
      <c r="B1295" s="11"/>
      <c r="C1295" s="355" t="s">
        <v>1202</v>
      </c>
      <c r="D1295" s="11"/>
      <c r="E1295" s="11" t="s">
        <v>1217</v>
      </c>
      <c r="F1295" s="11">
        <v>304</v>
      </c>
      <c r="G1295" s="11"/>
      <c r="H1295" s="11"/>
      <c r="I1295" s="11"/>
      <c r="J1295" s="11">
        <v>52.39</v>
      </c>
      <c r="K1295" s="11"/>
      <c r="M1295" s="11">
        <v>1</v>
      </c>
      <c r="N1295" s="70"/>
      <c r="P1295" s="201">
        <f t="shared" si="64"/>
        <v>52.39</v>
      </c>
      <c r="Q1295" s="201"/>
      <c r="R1295" s="201"/>
      <c r="S1295" s="201"/>
      <c r="T1295" s="201">
        <f t="shared" si="65"/>
        <v>304</v>
      </c>
      <c r="U1295" s="11"/>
      <c r="V1295" s="11"/>
      <c r="W1295" s="11"/>
      <c r="Y1295" s="11">
        <v>52.39</v>
      </c>
      <c r="Z1295" s="11">
        <f t="shared" si="66"/>
        <v>67.680000000000007</v>
      </c>
      <c r="AB1295" s="11">
        <f t="shared" si="67"/>
        <v>53.63</v>
      </c>
      <c r="AC1295" s="11">
        <v>70.599999999999994</v>
      </c>
      <c r="AD1295" s="11"/>
      <c r="AE1295" s="4"/>
      <c r="AF1295" s="4"/>
    </row>
    <row r="1296" spans="1:32">
      <c r="A1296" s="56"/>
      <c r="B1296" s="11"/>
      <c r="C1296" s="355" t="s">
        <v>1202</v>
      </c>
      <c r="D1296" s="11"/>
      <c r="E1296" s="11" t="s">
        <v>385</v>
      </c>
      <c r="F1296" s="11">
        <v>137412</v>
      </c>
      <c r="G1296" s="11"/>
      <c r="H1296" s="11"/>
      <c r="I1296" s="11"/>
      <c r="J1296" s="11">
        <v>20798.8</v>
      </c>
      <c r="K1296" s="11"/>
      <c r="M1296" s="11">
        <v>146</v>
      </c>
      <c r="N1296" s="70"/>
      <c r="P1296" s="201">
        <f t="shared" si="64"/>
        <v>142.45753424657534</v>
      </c>
      <c r="Q1296" s="201"/>
      <c r="R1296" s="201"/>
      <c r="S1296" s="201"/>
      <c r="T1296" s="201">
        <f t="shared" si="65"/>
        <v>941.17808219178085</v>
      </c>
      <c r="U1296" s="11"/>
      <c r="V1296" s="11"/>
      <c r="W1296" s="11"/>
      <c r="Y1296" s="11">
        <v>20798.8</v>
      </c>
      <c r="Z1296" s="11">
        <f t="shared" si="66"/>
        <v>26869.06</v>
      </c>
      <c r="AB1296" s="11">
        <f t="shared" si="67"/>
        <v>21292.58</v>
      </c>
      <c r="AC1296" s="11">
        <v>28029.59</v>
      </c>
      <c r="AD1296" s="11"/>
      <c r="AE1296" s="4"/>
      <c r="AF1296" s="4"/>
    </row>
    <row r="1297" spans="1:32">
      <c r="A1297" s="56"/>
      <c r="B1297" s="11"/>
      <c r="C1297" s="355" t="s">
        <v>1202</v>
      </c>
      <c r="D1297" s="11"/>
      <c r="E1297" s="11" t="s">
        <v>400</v>
      </c>
      <c r="F1297" s="11">
        <v>222</v>
      </c>
      <c r="G1297" s="11"/>
      <c r="H1297" s="11"/>
      <c r="I1297" s="11"/>
      <c r="J1297" s="11">
        <v>39.35</v>
      </c>
      <c r="K1297" s="11"/>
      <c r="M1297" s="11">
        <v>1</v>
      </c>
      <c r="N1297" s="70"/>
      <c r="P1297" s="201">
        <f t="shared" si="64"/>
        <v>39.35</v>
      </c>
      <c r="Q1297" s="201"/>
      <c r="R1297" s="201"/>
      <c r="S1297" s="201"/>
      <c r="T1297" s="201">
        <f t="shared" si="65"/>
        <v>222</v>
      </c>
      <c r="U1297" s="11"/>
      <c r="V1297" s="11"/>
      <c r="W1297" s="11"/>
      <c r="Y1297" s="11">
        <v>39.35</v>
      </c>
      <c r="Z1297" s="11">
        <f t="shared" si="66"/>
        <v>50.83</v>
      </c>
      <c r="AB1297" s="11">
        <f t="shared" si="67"/>
        <v>40.28</v>
      </c>
      <c r="AC1297" s="11">
        <v>53.03</v>
      </c>
      <c r="AD1297" s="11"/>
      <c r="AE1297" s="4"/>
      <c r="AF1297" s="4"/>
    </row>
    <row r="1298" spans="1:32">
      <c r="A1298" s="56"/>
      <c r="B1298" s="11"/>
      <c r="C1298" s="355" t="s">
        <v>387</v>
      </c>
      <c r="D1298" s="11"/>
      <c r="E1298" s="11" t="s">
        <v>388</v>
      </c>
      <c r="F1298" s="11">
        <v>891591</v>
      </c>
      <c r="G1298" s="11"/>
      <c r="H1298" s="11"/>
      <c r="I1298" s="11"/>
      <c r="J1298" s="11">
        <v>136997.83000000007</v>
      </c>
      <c r="K1298" s="11"/>
      <c r="M1298" s="11">
        <v>1142</v>
      </c>
      <c r="N1298" s="70"/>
      <c r="P1298" s="201">
        <f t="shared" si="64"/>
        <v>119.96307355516645</v>
      </c>
      <c r="Q1298" s="201"/>
      <c r="R1298" s="201"/>
      <c r="S1298" s="201"/>
      <c r="T1298" s="201">
        <f t="shared" si="65"/>
        <v>780.72767075306479</v>
      </c>
      <c r="U1298" s="11"/>
      <c r="V1298" s="11"/>
      <c r="W1298" s="11"/>
      <c r="Y1298" s="11">
        <v>136997.83000000007</v>
      </c>
      <c r="Z1298" s="11">
        <f t="shared" si="66"/>
        <v>176981.48</v>
      </c>
      <c r="AB1298" s="11">
        <f t="shared" si="67"/>
        <v>140250.26</v>
      </c>
      <c r="AC1298" s="11">
        <v>184625.67</v>
      </c>
      <c r="AD1298" s="11"/>
      <c r="AE1298" s="4"/>
      <c r="AF1298" s="4"/>
    </row>
    <row r="1299" spans="1:32">
      <c r="A1299" s="56"/>
      <c r="B1299" s="11"/>
      <c r="C1299" s="355" t="s">
        <v>387</v>
      </c>
      <c r="D1299" s="11"/>
      <c r="E1299" s="11" t="s">
        <v>414</v>
      </c>
      <c r="F1299" s="11">
        <v>677</v>
      </c>
      <c r="G1299" s="11"/>
      <c r="H1299" s="11"/>
      <c r="I1299" s="11"/>
      <c r="J1299" s="11">
        <v>116.63</v>
      </c>
      <c r="K1299" s="11"/>
      <c r="M1299" s="11">
        <v>2</v>
      </c>
      <c r="N1299" s="70"/>
      <c r="P1299" s="201">
        <f t="shared" si="64"/>
        <v>58.314999999999998</v>
      </c>
      <c r="Q1299" s="201"/>
      <c r="R1299" s="201"/>
      <c r="S1299" s="201"/>
      <c r="T1299" s="201">
        <f t="shared" si="65"/>
        <v>338.5</v>
      </c>
      <c r="U1299" s="11"/>
      <c r="V1299" s="11"/>
      <c r="W1299" s="11"/>
      <c r="Y1299" s="11">
        <v>116.63</v>
      </c>
      <c r="Z1299" s="11">
        <f t="shared" si="66"/>
        <v>150.66999999999999</v>
      </c>
      <c r="AB1299" s="11">
        <f t="shared" si="67"/>
        <v>119.4</v>
      </c>
      <c r="AC1299" s="11">
        <v>157.18</v>
      </c>
      <c r="AD1299" s="11"/>
      <c r="AE1299" s="4"/>
      <c r="AF1299" s="4"/>
    </row>
    <row r="1300" spans="1:32">
      <c r="A1300" s="56"/>
      <c r="B1300" s="11"/>
      <c r="C1300" s="355" t="s">
        <v>387</v>
      </c>
      <c r="D1300" s="11"/>
      <c r="E1300" s="11" t="s">
        <v>426</v>
      </c>
      <c r="F1300" s="11">
        <v>654</v>
      </c>
      <c r="G1300" s="11"/>
      <c r="H1300" s="11"/>
      <c r="I1300" s="11"/>
      <c r="J1300" s="11">
        <v>108.33</v>
      </c>
      <c r="K1300" s="11"/>
      <c r="M1300" s="11">
        <v>1</v>
      </c>
      <c r="N1300" s="70"/>
      <c r="P1300" s="201">
        <f t="shared" si="64"/>
        <v>108.33</v>
      </c>
      <c r="Q1300" s="201"/>
      <c r="R1300" s="201"/>
      <c r="S1300" s="201"/>
      <c r="T1300" s="201">
        <f t="shared" si="65"/>
        <v>654</v>
      </c>
      <c r="U1300" s="11"/>
      <c r="V1300" s="11"/>
      <c r="W1300" s="11"/>
      <c r="Y1300" s="11">
        <v>108.33</v>
      </c>
      <c r="Z1300" s="11">
        <f t="shared" si="66"/>
        <v>139.94999999999999</v>
      </c>
      <c r="AB1300" s="11">
        <f t="shared" si="67"/>
        <v>110.9</v>
      </c>
      <c r="AC1300" s="11">
        <v>145.99</v>
      </c>
      <c r="AD1300" s="11"/>
      <c r="AE1300" s="4"/>
      <c r="AF1300" s="4"/>
    </row>
    <row r="1301" spans="1:32">
      <c r="A1301" s="56"/>
      <c r="B1301" s="11"/>
      <c r="C1301" s="355" t="s">
        <v>387</v>
      </c>
      <c r="D1301" s="11"/>
      <c r="E1301" s="11" t="s">
        <v>606</v>
      </c>
      <c r="F1301" s="11">
        <v>1848</v>
      </c>
      <c r="G1301" s="11"/>
      <c r="H1301" s="11"/>
      <c r="I1301" s="11"/>
      <c r="J1301" s="11">
        <v>303.10000000000002</v>
      </c>
      <c r="K1301" s="11"/>
      <c r="M1301" s="11">
        <v>2</v>
      </c>
      <c r="N1301" s="70"/>
      <c r="P1301" s="201">
        <f t="shared" si="64"/>
        <v>151.55000000000001</v>
      </c>
      <c r="Q1301" s="201"/>
      <c r="R1301" s="201"/>
      <c r="S1301" s="201"/>
      <c r="T1301" s="201">
        <f t="shared" si="65"/>
        <v>924</v>
      </c>
      <c r="U1301" s="11"/>
      <c r="V1301" s="11"/>
      <c r="W1301" s="11"/>
      <c r="Y1301" s="11">
        <v>303.10000000000002</v>
      </c>
      <c r="Z1301" s="11">
        <f t="shared" si="66"/>
        <v>391.56</v>
      </c>
      <c r="AB1301" s="11">
        <f t="shared" si="67"/>
        <v>310.3</v>
      </c>
      <c r="AC1301" s="11">
        <v>408.47</v>
      </c>
      <c r="AD1301" s="11"/>
      <c r="AE1301" s="4"/>
      <c r="AF1301" s="4"/>
    </row>
    <row r="1302" spans="1:32">
      <c r="A1302" s="56"/>
      <c r="B1302" s="11"/>
      <c r="C1302" s="355" t="s">
        <v>387</v>
      </c>
      <c r="D1302" s="11"/>
      <c r="E1302" s="11" t="s">
        <v>612</v>
      </c>
      <c r="F1302" s="11">
        <v>2277</v>
      </c>
      <c r="G1302" s="11"/>
      <c r="H1302" s="11"/>
      <c r="I1302" s="11"/>
      <c r="J1302" s="11">
        <v>370.70000000000005</v>
      </c>
      <c r="K1302" s="11"/>
      <c r="M1302" s="11">
        <v>2</v>
      </c>
      <c r="N1302" s="70"/>
      <c r="P1302" s="201">
        <f t="shared" si="64"/>
        <v>185.35000000000002</v>
      </c>
      <c r="Q1302" s="201"/>
      <c r="R1302" s="201"/>
      <c r="S1302" s="201"/>
      <c r="T1302" s="201">
        <f t="shared" si="65"/>
        <v>1138.5</v>
      </c>
      <c r="U1302" s="11"/>
      <c r="V1302" s="11"/>
      <c r="W1302" s="11"/>
      <c r="Y1302" s="11">
        <v>370.70000000000005</v>
      </c>
      <c r="Z1302" s="11">
        <f t="shared" si="66"/>
        <v>478.89</v>
      </c>
      <c r="AB1302" s="11">
        <f t="shared" si="67"/>
        <v>379.5</v>
      </c>
      <c r="AC1302" s="11">
        <v>499.58</v>
      </c>
      <c r="AD1302" s="11"/>
      <c r="AE1302" s="4"/>
      <c r="AF1302" s="4"/>
    </row>
    <row r="1303" spans="1:32">
      <c r="A1303" s="56"/>
      <c r="B1303" s="11"/>
      <c r="C1303" s="355" t="s">
        <v>387</v>
      </c>
      <c r="D1303" s="11"/>
      <c r="E1303" s="11" t="s">
        <v>1257</v>
      </c>
      <c r="F1303" s="11">
        <v>275</v>
      </c>
      <c r="G1303" s="11"/>
      <c r="H1303" s="11"/>
      <c r="I1303" s="11"/>
      <c r="J1303" s="11">
        <v>48.09</v>
      </c>
      <c r="K1303" s="11"/>
      <c r="M1303" s="11">
        <v>1</v>
      </c>
      <c r="N1303" s="70"/>
      <c r="P1303" s="201">
        <f t="shared" si="64"/>
        <v>48.09</v>
      </c>
      <c r="Q1303" s="201"/>
      <c r="R1303" s="201"/>
      <c r="S1303" s="201"/>
      <c r="T1303" s="201">
        <f t="shared" si="65"/>
        <v>275</v>
      </c>
      <c r="U1303" s="11"/>
      <c r="V1303" s="11"/>
      <c r="W1303" s="11"/>
      <c r="Y1303" s="11">
        <v>48.09</v>
      </c>
      <c r="Z1303" s="11">
        <f t="shared" si="66"/>
        <v>62.13</v>
      </c>
      <c r="AB1303" s="11">
        <f t="shared" si="67"/>
        <v>49.23</v>
      </c>
      <c r="AC1303" s="11">
        <v>64.81</v>
      </c>
      <c r="AD1303" s="11"/>
      <c r="AE1303" s="4"/>
      <c r="AF1303" s="4"/>
    </row>
    <row r="1304" spans="1:32">
      <c r="A1304" s="56"/>
      <c r="B1304" s="11"/>
      <c r="C1304" s="355" t="s">
        <v>572</v>
      </c>
      <c r="D1304" s="11"/>
      <c r="E1304" s="11" t="s">
        <v>388</v>
      </c>
      <c r="F1304" s="11">
        <v>54710</v>
      </c>
      <c r="G1304" s="11"/>
      <c r="H1304" s="11"/>
      <c r="I1304" s="11"/>
      <c r="J1304" s="11">
        <v>8267.119999999999</v>
      </c>
      <c r="K1304" s="11"/>
      <c r="M1304" s="11">
        <v>60</v>
      </c>
      <c r="N1304" s="70"/>
      <c r="P1304" s="201">
        <f t="shared" si="64"/>
        <v>137.78533333333331</v>
      </c>
      <c r="Q1304" s="201"/>
      <c r="R1304" s="201"/>
      <c r="S1304" s="201"/>
      <c r="T1304" s="201">
        <f t="shared" si="65"/>
        <v>911.83333333333337</v>
      </c>
      <c r="U1304" s="11"/>
      <c r="V1304" s="11"/>
      <c r="W1304" s="11"/>
      <c r="Y1304" s="11">
        <v>8267.119999999999</v>
      </c>
      <c r="Z1304" s="11">
        <f t="shared" si="66"/>
        <v>10679.93</v>
      </c>
      <c r="AB1304" s="11">
        <f t="shared" si="67"/>
        <v>8463.39</v>
      </c>
      <c r="AC1304" s="11">
        <v>11141.22</v>
      </c>
      <c r="AD1304" s="11"/>
      <c r="AE1304" s="4"/>
      <c r="AF1304" s="4"/>
    </row>
    <row r="1305" spans="1:32">
      <c r="A1305" s="56"/>
      <c r="B1305" s="11"/>
      <c r="C1305" s="355" t="s">
        <v>1329</v>
      </c>
      <c r="D1305" s="11"/>
      <c r="E1305" s="11" t="s">
        <v>190</v>
      </c>
      <c r="F1305" s="11">
        <v>251</v>
      </c>
      <c r="G1305" s="11"/>
      <c r="H1305" s="11"/>
      <c r="I1305" s="11"/>
      <c r="J1305" s="11">
        <v>44.55</v>
      </c>
      <c r="K1305" s="11"/>
      <c r="M1305" s="11">
        <v>1</v>
      </c>
      <c r="N1305" s="70"/>
      <c r="P1305" s="201">
        <f t="shared" si="64"/>
        <v>44.55</v>
      </c>
      <c r="Q1305" s="201"/>
      <c r="R1305" s="201"/>
      <c r="S1305" s="201"/>
      <c r="T1305" s="201">
        <f t="shared" si="65"/>
        <v>251</v>
      </c>
      <c r="U1305" s="11"/>
      <c r="V1305" s="11"/>
      <c r="W1305" s="11"/>
      <c r="Y1305" s="11">
        <v>44.55</v>
      </c>
      <c r="Z1305" s="11">
        <f t="shared" si="66"/>
        <v>57.55</v>
      </c>
      <c r="AB1305" s="11">
        <f t="shared" si="67"/>
        <v>45.61</v>
      </c>
      <c r="AC1305" s="11">
        <v>60.04</v>
      </c>
      <c r="AD1305" s="11"/>
      <c r="AE1305" s="4"/>
      <c r="AF1305" s="4"/>
    </row>
    <row r="1306" spans="1:32">
      <c r="A1306" s="56"/>
      <c r="B1306" s="11"/>
      <c r="C1306" s="355" t="s">
        <v>520</v>
      </c>
      <c r="D1306" s="11"/>
      <c r="E1306" s="11" t="s">
        <v>323</v>
      </c>
      <c r="F1306" s="11">
        <v>346148</v>
      </c>
      <c r="G1306" s="11"/>
      <c r="H1306" s="11"/>
      <c r="I1306" s="11"/>
      <c r="J1306" s="11">
        <v>53758.279999999919</v>
      </c>
      <c r="K1306" s="11"/>
      <c r="M1306" s="11">
        <v>651</v>
      </c>
      <c r="N1306" s="70"/>
      <c r="P1306" s="201">
        <f t="shared" si="64"/>
        <v>82.578003072196495</v>
      </c>
      <c r="Q1306" s="201"/>
      <c r="R1306" s="201"/>
      <c r="S1306" s="201"/>
      <c r="T1306" s="201">
        <f t="shared" si="65"/>
        <v>531.71735791090634</v>
      </c>
      <c r="U1306" s="11"/>
      <c r="V1306" s="11"/>
      <c r="W1306" s="11"/>
      <c r="Y1306" s="11">
        <v>53758.279999999919</v>
      </c>
      <c r="Z1306" s="11">
        <f t="shared" si="66"/>
        <v>69447.960000000006</v>
      </c>
      <c r="AB1306" s="11">
        <f t="shared" si="67"/>
        <v>55034.54</v>
      </c>
      <c r="AC1306" s="11">
        <v>72447.56</v>
      </c>
      <c r="AD1306" s="11"/>
      <c r="AE1306" s="4"/>
      <c r="AF1306" s="4"/>
    </row>
    <row r="1307" spans="1:32">
      <c r="A1307" s="56"/>
      <c r="B1307" s="11"/>
      <c r="C1307" s="355" t="s">
        <v>1224</v>
      </c>
      <c r="D1307" s="11"/>
      <c r="E1307" s="11" t="s">
        <v>1254</v>
      </c>
      <c r="F1307" s="11">
        <v>1501</v>
      </c>
      <c r="G1307" s="11"/>
      <c r="H1307" s="11"/>
      <c r="I1307" s="11"/>
      <c r="J1307" s="11">
        <v>247.34</v>
      </c>
      <c r="K1307" s="11"/>
      <c r="M1307" s="11">
        <v>2</v>
      </c>
      <c r="N1307" s="70"/>
      <c r="P1307" s="201">
        <f t="shared" si="64"/>
        <v>123.67</v>
      </c>
      <c r="Q1307" s="201"/>
      <c r="R1307" s="201"/>
      <c r="S1307" s="201"/>
      <c r="T1307" s="201">
        <f t="shared" si="65"/>
        <v>750.5</v>
      </c>
      <c r="U1307" s="11"/>
      <c r="V1307" s="11"/>
      <c r="W1307" s="11"/>
      <c r="Y1307" s="11">
        <v>247.34</v>
      </c>
      <c r="Z1307" s="11">
        <f t="shared" si="66"/>
        <v>319.52999999999997</v>
      </c>
      <c r="AB1307" s="11">
        <f t="shared" si="67"/>
        <v>253.21</v>
      </c>
      <c r="AC1307" s="11">
        <v>333.33</v>
      </c>
      <c r="AD1307" s="11"/>
      <c r="AE1307" s="4"/>
      <c r="AF1307" s="4"/>
    </row>
    <row r="1308" spans="1:32">
      <c r="A1308" s="56"/>
      <c r="B1308" s="11"/>
      <c r="C1308" s="355" t="s">
        <v>1286</v>
      </c>
      <c r="D1308" s="11"/>
      <c r="E1308" s="11" t="s">
        <v>275</v>
      </c>
      <c r="F1308" s="11">
        <v>2813</v>
      </c>
      <c r="G1308" s="11"/>
      <c r="H1308" s="11"/>
      <c r="I1308" s="11"/>
      <c r="J1308" s="11">
        <v>361.15999999999997</v>
      </c>
      <c r="K1308" s="11"/>
      <c r="M1308" s="11">
        <v>9</v>
      </c>
      <c r="N1308" s="70"/>
      <c r="P1308" s="201">
        <f t="shared" si="64"/>
        <v>40.128888888888888</v>
      </c>
      <c r="Q1308" s="201"/>
      <c r="R1308" s="201"/>
      <c r="S1308" s="201"/>
      <c r="T1308" s="201">
        <f t="shared" si="65"/>
        <v>312.55555555555554</v>
      </c>
      <c r="U1308" s="11"/>
      <c r="V1308" s="11"/>
      <c r="W1308" s="11"/>
      <c r="Y1308" s="11">
        <v>361.15999999999997</v>
      </c>
      <c r="Z1308" s="11">
        <f t="shared" si="66"/>
        <v>466.57</v>
      </c>
      <c r="AB1308" s="11">
        <f t="shared" si="67"/>
        <v>369.73</v>
      </c>
      <c r="AC1308" s="11">
        <v>486.72</v>
      </c>
      <c r="AD1308" s="11"/>
      <c r="AE1308" s="4"/>
      <c r="AF1308" s="4"/>
    </row>
    <row r="1309" spans="1:32">
      <c r="A1309" s="56"/>
      <c r="B1309" s="11"/>
      <c r="C1309" s="355" t="s">
        <v>316</v>
      </c>
      <c r="D1309" s="11"/>
      <c r="E1309" s="11" t="s">
        <v>192</v>
      </c>
      <c r="F1309" s="11">
        <v>1919150</v>
      </c>
      <c r="G1309" s="11"/>
      <c r="H1309" s="11"/>
      <c r="I1309" s="11"/>
      <c r="J1309" s="11">
        <v>305711.63000000076</v>
      </c>
      <c r="K1309" s="11"/>
      <c r="M1309" s="11">
        <v>4770</v>
      </c>
      <c r="N1309" s="70"/>
      <c r="P1309" s="201">
        <f t="shared" si="64"/>
        <v>64.090488469601837</v>
      </c>
      <c r="Q1309" s="201"/>
      <c r="R1309" s="201"/>
      <c r="S1309" s="201"/>
      <c r="T1309" s="201">
        <f t="shared" si="65"/>
        <v>402.33752620545073</v>
      </c>
      <c r="U1309" s="11"/>
      <c r="V1309" s="11"/>
      <c r="W1309" s="11"/>
      <c r="Y1309" s="11">
        <v>305711.63000000076</v>
      </c>
      <c r="Z1309" s="11">
        <f t="shared" si="66"/>
        <v>394935.42</v>
      </c>
      <c r="AB1309" s="11">
        <f t="shared" si="67"/>
        <v>312969.46000000002</v>
      </c>
      <c r="AC1309" s="11">
        <v>411993.5</v>
      </c>
      <c r="AD1309" s="11"/>
      <c r="AE1309" s="4"/>
      <c r="AF1309" s="4"/>
    </row>
    <row r="1310" spans="1:32">
      <c r="A1310" s="56"/>
      <c r="B1310" s="11"/>
      <c r="C1310" s="355" t="s">
        <v>316</v>
      </c>
      <c r="D1310" s="11"/>
      <c r="E1310" s="11" t="s">
        <v>524</v>
      </c>
      <c r="F1310" s="11">
        <v>732</v>
      </c>
      <c r="G1310" s="11"/>
      <c r="H1310" s="11"/>
      <c r="I1310" s="11"/>
      <c r="J1310" s="11">
        <v>49.19</v>
      </c>
      <c r="K1310" s="11"/>
      <c r="M1310" s="11">
        <v>1</v>
      </c>
      <c r="N1310" s="70"/>
      <c r="P1310" s="201">
        <f t="shared" si="64"/>
        <v>49.19</v>
      </c>
      <c r="Q1310" s="201"/>
      <c r="R1310" s="201"/>
      <c r="S1310" s="201"/>
      <c r="T1310" s="201">
        <f t="shared" si="65"/>
        <v>732</v>
      </c>
      <c r="U1310" s="11"/>
      <c r="V1310" s="11"/>
      <c r="W1310" s="11"/>
      <c r="Y1310" s="11">
        <v>49.19</v>
      </c>
      <c r="Z1310" s="11">
        <f t="shared" si="66"/>
        <v>63.55</v>
      </c>
      <c r="AB1310" s="11">
        <f t="shared" si="67"/>
        <v>50.36</v>
      </c>
      <c r="AC1310" s="11">
        <v>66.290000000000006</v>
      </c>
      <c r="AD1310" s="11"/>
      <c r="AE1310" s="4"/>
      <c r="AF1310" s="4"/>
    </row>
    <row r="1311" spans="1:32">
      <c r="A1311" s="56"/>
      <c r="B1311" s="11"/>
      <c r="C1311" s="355" t="s">
        <v>316</v>
      </c>
      <c r="D1311" s="11"/>
      <c r="E1311" s="11" t="s">
        <v>374</v>
      </c>
      <c r="F1311" s="11">
        <v>3476</v>
      </c>
      <c r="G1311" s="11"/>
      <c r="H1311" s="11"/>
      <c r="I1311" s="11"/>
      <c r="J1311" s="11">
        <v>708.72999999999968</v>
      </c>
      <c r="K1311" s="11"/>
      <c r="M1311" s="11">
        <v>37</v>
      </c>
      <c r="N1311" s="70"/>
      <c r="P1311" s="201">
        <f t="shared" si="64"/>
        <v>19.154864864864855</v>
      </c>
      <c r="Q1311" s="201"/>
      <c r="R1311" s="201"/>
      <c r="S1311" s="201"/>
      <c r="T1311" s="201">
        <f t="shared" si="65"/>
        <v>93.945945945945951</v>
      </c>
      <c r="U1311" s="11"/>
      <c r="V1311" s="11"/>
      <c r="W1311" s="11"/>
      <c r="Y1311" s="11">
        <v>708.72999999999968</v>
      </c>
      <c r="Z1311" s="11">
        <f t="shared" si="66"/>
        <v>915.58</v>
      </c>
      <c r="AB1311" s="11">
        <f t="shared" si="67"/>
        <v>725.56</v>
      </c>
      <c r="AC1311" s="11">
        <v>955.12</v>
      </c>
      <c r="AD1311" s="11"/>
      <c r="AE1311" s="4"/>
      <c r="AF1311" s="4"/>
    </row>
    <row r="1312" spans="1:32">
      <c r="A1312" s="56"/>
      <c r="B1312" s="11"/>
      <c r="C1312" s="355" t="s">
        <v>1293</v>
      </c>
      <c r="D1312" s="11"/>
      <c r="E1312" s="11" t="s">
        <v>192</v>
      </c>
      <c r="F1312" s="11">
        <v>171394</v>
      </c>
      <c r="G1312" s="11"/>
      <c r="H1312" s="11"/>
      <c r="I1312" s="11"/>
      <c r="J1312" s="11">
        <v>27435.269999999993</v>
      </c>
      <c r="K1312" s="11"/>
      <c r="M1312" s="11">
        <v>313</v>
      </c>
      <c r="N1312" s="70"/>
      <c r="P1312" s="201">
        <f t="shared" si="64"/>
        <v>87.652619808306682</v>
      </c>
      <c r="Q1312" s="201"/>
      <c r="R1312" s="201"/>
      <c r="S1312" s="201"/>
      <c r="T1312" s="201">
        <f t="shared" si="65"/>
        <v>547.58466453674123</v>
      </c>
      <c r="U1312" s="11"/>
      <c r="V1312" s="11"/>
      <c r="W1312" s="11"/>
      <c r="Y1312" s="11">
        <v>27435.269999999993</v>
      </c>
      <c r="Z1312" s="11">
        <f t="shared" si="66"/>
        <v>35442.42</v>
      </c>
      <c r="AB1312" s="11">
        <f t="shared" si="67"/>
        <v>28086.6</v>
      </c>
      <c r="AC1312" s="11">
        <v>36973.25</v>
      </c>
      <c r="AD1312" s="11"/>
      <c r="AE1312" s="4"/>
      <c r="AF1312" s="4"/>
    </row>
    <row r="1313" spans="1:32">
      <c r="A1313" s="56"/>
      <c r="B1313" s="11"/>
      <c r="C1313" s="355" t="s">
        <v>1293</v>
      </c>
      <c r="D1313" s="11"/>
      <c r="E1313" s="11" t="s">
        <v>368</v>
      </c>
      <c r="F1313" s="11">
        <v>160</v>
      </c>
      <c r="G1313" s="11"/>
      <c r="H1313" s="11"/>
      <c r="I1313" s="11"/>
      <c r="J1313" s="11">
        <v>29.78</v>
      </c>
      <c r="K1313" s="11"/>
      <c r="M1313" s="11">
        <v>1</v>
      </c>
      <c r="N1313" s="70"/>
      <c r="P1313" s="201">
        <f t="shared" si="64"/>
        <v>29.78</v>
      </c>
      <c r="Q1313" s="201"/>
      <c r="R1313" s="201"/>
      <c r="S1313" s="201"/>
      <c r="T1313" s="201">
        <f t="shared" si="65"/>
        <v>160</v>
      </c>
      <c r="U1313" s="11"/>
      <c r="V1313" s="11"/>
      <c r="W1313" s="11"/>
      <c r="Y1313" s="11">
        <v>29.78</v>
      </c>
      <c r="Z1313" s="11">
        <f t="shared" si="66"/>
        <v>38.47</v>
      </c>
      <c r="AB1313" s="11">
        <f t="shared" si="67"/>
        <v>30.49</v>
      </c>
      <c r="AC1313" s="11">
        <v>40.130000000000003</v>
      </c>
      <c r="AD1313" s="11"/>
      <c r="AE1313" s="4"/>
      <c r="AF1313" s="4"/>
    </row>
    <row r="1314" spans="1:32">
      <c r="A1314" s="56"/>
      <c r="B1314" s="11"/>
      <c r="C1314" s="355" t="s">
        <v>515</v>
      </c>
      <c r="D1314" s="11"/>
      <c r="E1314" s="11" t="s">
        <v>312</v>
      </c>
      <c r="F1314" s="11">
        <v>2871</v>
      </c>
      <c r="G1314" s="11"/>
      <c r="H1314" s="11"/>
      <c r="I1314" s="11"/>
      <c r="J1314" s="11">
        <v>469.56</v>
      </c>
      <c r="K1314" s="11"/>
      <c r="M1314" s="11">
        <v>3</v>
      </c>
      <c r="N1314" s="70"/>
      <c r="P1314" s="201">
        <f t="shared" si="64"/>
        <v>156.52000000000001</v>
      </c>
      <c r="Q1314" s="201"/>
      <c r="R1314" s="201"/>
      <c r="S1314" s="201"/>
      <c r="T1314" s="201">
        <f t="shared" si="65"/>
        <v>957</v>
      </c>
      <c r="U1314" s="11"/>
      <c r="V1314" s="11"/>
      <c r="W1314" s="11"/>
      <c r="Y1314" s="11">
        <v>469.56</v>
      </c>
      <c r="Z1314" s="11">
        <f t="shared" si="66"/>
        <v>606.6</v>
      </c>
      <c r="AB1314" s="11">
        <f t="shared" si="67"/>
        <v>480.71</v>
      </c>
      <c r="AC1314" s="11">
        <v>632.79999999999995</v>
      </c>
      <c r="AD1314" s="11"/>
      <c r="AE1314" s="4"/>
      <c r="AF1314" s="4"/>
    </row>
    <row r="1315" spans="1:32">
      <c r="A1315" s="56"/>
      <c r="B1315" s="11"/>
      <c r="C1315" s="355" t="s">
        <v>515</v>
      </c>
      <c r="D1315" s="11"/>
      <c r="E1315" s="11" t="s">
        <v>192</v>
      </c>
      <c r="F1315" s="11">
        <v>2960</v>
      </c>
      <c r="G1315" s="11"/>
      <c r="H1315" s="11"/>
      <c r="I1315" s="11"/>
      <c r="J1315" s="11">
        <v>433.34999999999997</v>
      </c>
      <c r="K1315" s="11"/>
      <c r="M1315" s="11">
        <v>8</v>
      </c>
      <c r="N1315" s="70"/>
      <c r="P1315" s="201">
        <f t="shared" si="64"/>
        <v>54.168749999999996</v>
      </c>
      <c r="Q1315" s="201"/>
      <c r="R1315" s="201"/>
      <c r="S1315" s="201"/>
      <c r="T1315" s="201">
        <f t="shared" si="65"/>
        <v>370</v>
      </c>
      <c r="U1315" s="11"/>
      <c r="V1315" s="11"/>
      <c r="W1315" s="11"/>
      <c r="Y1315" s="11">
        <v>433.34999999999997</v>
      </c>
      <c r="Z1315" s="11">
        <f t="shared" si="66"/>
        <v>559.83000000000004</v>
      </c>
      <c r="AB1315" s="11">
        <f t="shared" si="67"/>
        <v>443.64</v>
      </c>
      <c r="AC1315" s="11">
        <v>584.01</v>
      </c>
      <c r="AD1315" s="11"/>
      <c r="AE1315" s="4"/>
      <c r="AF1315" s="4"/>
    </row>
    <row r="1316" spans="1:32">
      <c r="A1316" s="56"/>
      <c r="B1316" s="11"/>
      <c r="C1316" s="355" t="s">
        <v>515</v>
      </c>
      <c r="D1316" s="11"/>
      <c r="E1316" s="11" t="s">
        <v>323</v>
      </c>
      <c r="F1316" s="11">
        <v>2396989</v>
      </c>
      <c r="G1316" s="11"/>
      <c r="H1316" s="11"/>
      <c r="I1316" s="11"/>
      <c r="J1316" s="11">
        <v>365705.47999999963</v>
      </c>
      <c r="K1316" s="11"/>
      <c r="M1316" s="11">
        <v>4398</v>
      </c>
      <c r="N1316" s="70"/>
      <c r="P1316" s="201">
        <f t="shared" si="64"/>
        <v>83.15267849022274</v>
      </c>
      <c r="Q1316" s="201"/>
      <c r="R1316" s="201"/>
      <c r="S1316" s="201"/>
      <c r="T1316" s="201">
        <f t="shared" si="65"/>
        <v>545.01796271032288</v>
      </c>
      <c r="U1316" s="11"/>
      <c r="V1316" s="11"/>
      <c r="W1316" s="11"/>
      <c r="Y1316" s="11">
        <v>365705.47999999963</v>
      </c>
      <c r="Z1316" s="11">
        <f t="shared" si="66"/>
        <v>472438.84</v>
      </c>
      <c r="AB1316" s="11">
        <f t="shared" si="67"/>
        <v>374387.61</v>
      </c>
      <c r="AC1316" s="11">
        <v>492844.46</v>
      </c>
      <c r="AD1316" s="11"/>
      <c r="AE1316" s="4"/>
      <c r="AF1316" s="4"/>
    </row>
    <row r="1317" spans="1:32">
      <c r="A1317" s="56"/>
      <c r="B1317" s="11"/>
      <c r="C1317" s="355" t="s">
        <v>515</v>
      </c>
      <c r="D1317" s="11"/>
      <c r="E1317" s="11" t="s">
        <v>374</v>
      </c>
      <c r="F1317" s="11">
        <v>466</v>
      </c>
      <c r="G1317" s="11"/>
      <c r="H1317" s="11"/>
      <c r="I1317" s="11"/>
      <c r="J1317" s="11">
        <v>78.400000000000006</v>
      </c>
      <c r="K1317" s="11"/>
      <c r="M1317" s="11">
        <v>1</v>
      </c>
      <c r="N1317" s="70"/>
      <c r="P1317" s="201">
        <f t="shared" si="64"/>
        <v>78.400000000000006</v>
      </c>
      <c r="Q1317" s="201"/>
      <c r="R1317" s="201"/>
      <c r="S1317" s="201"/>
      <c r="T1317" s="201">
        <f t="shared" si="65"/>
        <v>466</v>
      </c>
      <c r="U1317" s="11"/>
      <c r="V1317" s="11"/>
      <c r="W1317" s="11"/>
      <c r="Y1317" s="11">
        <v>78.400000000000006</v>
      </c>
      <c r="Z1317" s="11">
        <f t="shared" si="66"/>
        <v>101.28</v>
      </c>
      <c r="AB1317" s="11">
        <f t="shared" si="67"/>
        <v>80.260000000000005</v>
      </c>
      <c r="AC1317" s="11">
        <v>105.66</v>
      </c>
      <c r="AD1317" s="11"/>
      <c r="AE1317" s="4"/>
      <c r="AF1317" s="4"/>
    </row>
    <row r="1318" spans="1:32">
      <c r="A1318" s="56"/>
      <c r="B1318" s="11"/>
      <c r="C1318" s="355" t="s">
        <v>515</v>
      </c>
      <c r="D1318" s="11"/>
      <c r="E1318" s="11" t="s">
        <v>379</v>
      </c>
      <c r="F1318" s="11">
        <v>148</v>
      </c>
      <c r="G1318" s="11"/>
      <c r="H1318" s="11"/>
      <c r="I1318" s="11"/>
      <c r="J1318" s="11">
        <v>28.61</v>
      </c>
      <c r="K1318" s="11"/>
      <c r="M1318" s="11">
        <v>1</v>
      </c>
      <c r="N1318" s="70"/>
      <c r="P1318" s="201">
        <f t="shared" si="64"/>
        <v>28.61</v>
      </c>
      <c r="Q1318" s="201"/>
      <c r="R1318" s="201"/>
      <c r="S1318" s="201"/>
      <c r="T1318" s="201">
        <f t="shared" si="65"/>
        <v>148</v>
      </c>
      <c r="U1318" s="11"/>
      <c r="V1318" s="11"/>
      <c r="W1318" s="11"/>
      <c r="Y1318" s="11">
        <v>28.61</v>
      </c>
      <c r="Z1318" s="11">
        <f t="shared" si="66"/>
        <v>36.96</v>
      </c>
      <c r="AB1318" s="11">
        <f t="shared" si="67"/>
        <v>29.29</v>
      </c>
      <c r="AC1318" s="11">
        <v>38.56</v>
      </c>
      <c r="AD1318" s="11"/>
      <c r="AE1318" s="4"/>
      <c r="AF1318" s="4"/>
    </row>
    <row r="1319" spans="1:32">
      <c r="A1319" s="56"/>
      <c r="B1319" s="11"/>
      <c r="C1319" s="355" t="s">
        <v>523</v>
      </c>
      <c r="D1319" s="11"/>
      <c r="E1319" s="11" t="s">
        <v>192</v>
      </c>
      <c r="F1319" s="11">
        <v>1028</v>
      </c>
      <c r="G1319" s="11"/>
      <c r="H1319" s="11"/>
      <c r="I1319" s="11"/>
      <c r="J1319" s="11">
        <v>176.43</v>
      </c>
      <c r="K1319" s="11"/>
      <c r="M1319" s="11">
        <v>3</v>
      </c>
      <c r="N1319" s="70"/>
      <c r="P1319" s="201">
        <f t="shared" si="64"/>
        <v>58.81</v>
      </c>
      <c r="Q1319" s="201"/>
      <c r="R1319" s="201"/>
      <c r="S1319" s="201"/>
      <c r="T1319" s="201">
        <f t="shared" si="65"/>
        <v>342.66666666666669</v>
      </c>
      <c r="U1319" s="11"/>
      <c r="V1319" s="11"/>
      <c r="W1319" s="11"/>
      <c r="Y1319" s="11">
        <v>176.43</v>
      </c>
      <c r="Z1319" s="11">
        <f t="shared" si="66"/>
        <v>227.92</v>
      </c>
      <c r="AB1319" s="11">
        <f t="shared" si="67"/>
        <v>180.62</v>
      </c>
      <c r="AC1319" s="11">
        <v>237.77</v>
      </c>
      <c r="AD1319" s="11"/>
      <c r="AE1319" s="4"/>
      <c r="AF1319" s="4"/>
    </row>
    <row r="1320" spans="1:32">
      <c r="A1320" s="56"/>
      <c r="B1320" s="11"/>
      <c r="C1320" s="355" t="s">
        <v>523</v>
      </c>
      <c r="D1320" s="11"/>
      <c r="E1320" s="11" t="s">
        <v>524</v>
      </c>
      <c r="F1320" s="11">
        <v>301962</v>
      </c>
      <c r="G1320" s="11"/>
      <c r="H1320" s="11"/>
      <c r="I1320" s="11"/>
      <c r="J1320" s="11">
        <v>46926.180000000022</v>
      </c>
      <c r="K1320" s="11"/>
      <c r="M1320" s="11">
        <v>674</v>
      </c>
      <c r="N1320" s="70"/>
      <c r="P1320" s="201">
        <f t="shared" si="64"/>
        <v>69.62341246290805</v>
      </c>
      <c r="Q1320" s="201"/>
      <c r="R1320" s="201"/>
      <c r="S1320" s="201"/>
      <c r="T1320" s="201">
        <f t="shared" si="65"/>
        <v>448.01483679525222</v>
      </c>
      <c r="U1320" s="11"/>
      <c r="V1320" s="11"/>
      <c r="W1320" s="11"/>
      <c r="Y1320" s="11">
        <v>46926.180000000022</v>
      </c>
      <c r="Z1320" s="11">
        <f t="shared" si="66"/>
        <v>60621.87</v>
      </c>
      <c r="AB1320" s="11">
        <f t="shared" si="67"/>
        <v>48040.24</v>
      </c>
      <c r="AC1320" s="11">
        <v>63240.25</v>
      </c>
      <c r="AD1320" s="11"/>
      <c r="AE1320" s="4"/>
      <c r="AF1320" s="4"/>
    </row>
    <row r="1321" spans="1:32">
      <c r="A1321" s="56"/>
      <c r="B1321" s="11"/>
      <c r="C1321" s="355" t="s">
        <v>349</v>
      </c>
      <c r="D1321" s="11"/>
      <c r="E1321" s="11" t="s">
        <v>350</v>
      </c>
      <c r="F1321" s="11">
        <v>107808</v>
      </c>
      <c r="G1321" s="11"/>
      <c r="H1321" s="11"/>
      <c r="I1321" s="11"/>
      <c r="J1321" s="11">
        <v>15774.390000000005</v>
      </c>
      <c r="K1321" s="11"/>
      <c r="M1321" s="11">
        <v>164</v>
      </c>
      <c r="N1321" s="70"/>
      <c r="P1321" s="201">
        <f t="shared" si="64"/>
        <v>96.185304878048811</v>
      </c>
      <c r="Q1321" s="201"/>
      <c r="R1321" s="201"/>
      <c r="S1321" s="201"/>
      <c r="T1321" s="201">
        <f t="shared" si="65"/>
        <v>657.36585365853659</v>
      </c>
      <c r="U1321" s="11"/>
      <c r="V1321" s="11"/>
      <c r="W1321" s="11"/>
      <c r="Y1321" s="11">
        <v>15774.390000000005</v>
      </c>
      <c r="Z1321" s="11">
        <f t="shared" si="66"/>
        <v>20378.240000000002</v>
      </c>
      <c r="AB1321" s="11">
        <f t="shared" si="67"/>
        <v>16148.89</v>
      </c>
      <c r="AC1321" s="11">
        <v>21258.42</v>
      </c>
      <c r="AD1321" s="11"/>
      <c r="AE1321" s="4"/>
      <c r="AF1321" s="4"/>
    </row>
    <row r="1322" spans="1:32">
      <c r="A1322" s="56"/>
      <c r="B1322" s="11"/>
      <c r="C1322" s="355" t="s">
        <v>349</v>
      </c>
      <c r="D1322" s="11"/>
      <c r="E1322" s="11" t="s">
        <v>353</v>
      </c>
      <c r="F1322" s="11">
        <v>262725</v>
      </c>
      <c r="G1322" s="11"/>
      <c r="H1322" s="11"/>
      <c r="I1322" s="11"/>
      <c r="J1322" s="11">
        <v>39635.879999999961</v>
      </c>
      <c r="K1322" s="11"/>
      <c r="M1322" s="11">
        <v>343</v>
      </c>
      <c r="N1322" s="70"/>
      <c r="P1322" s="201">
        <f t="shared" si="64"/>
        <v>115.55650145772583</v>
      </c>
      <c r="Q1322" s="201"/>
      <c r="R1322" s="201"/>
      <c r="S1322" s="201"/>
      <c r="T1322" s="201">
        <f t="shared" si="65"/>
        <v>765.96209912536438</v>
      </c>
      <c r="U1322" s="11"/>
      <c r="V1322" s="11"/>
      <c r="W1322" s="11"/>
      <c r="Y1322" s="11">
        <v>39635.879999999961</v>
      </c>
      <c r="Z1322" s="11">
        <f t="shared" si="66"/>
        <v>51203.85</v>
      </c>
      <c r="AB1322" s="11">
        <f t="shared" si="67"/>
        <v>40576.870000000003</v>
      </c>
      <c r="AC1322" s="11">
        <v>53415.45</v>
      </c>
      <c r="AD1322" s="11"/>
      <c r="AE1322" s="4"/>
      <c r="AF1322" s="4"/>
    </row>
    <row r="1323" spans="1:32">
      <c r="A1323" s="56"/>
      <c r="B1323" s="11"/>
      <c r="C1323" s="355" t="s">
        <v>349</v>
      </c>
      <c r="D1323" s="11"/>
      <c r="E1323" s="11" t="s">
        <v>418</v>
      </c>
      <c r="F1323" s="11">
        <v>511</v>
      </c>
      <c r="G1323" s="11"/>
      <c r="H1323" s="11"/>
      <c r="I1323" s="11"/>
      <c r="J1323" s="11">
        <v>85.61</v>
      </c>
      <c r="K1323" s="11"/>
      <c r="M1323" s="11">
        <v>1</v>
      </c>
      <c r="N1323" s="70"/>
      <c r="P1323" s="201">
        <f t="shared" si="64"/>
        <v>85.61</v>
      </c>
      <c r="Q1323" s="201"/>
      <c r="R1323" s="201"/>
      <c r="S1323" s="201"/>
      <c r="T1323" s="201">
        <f t="shared" si="65"/>
        <v>511</v>
      </c>
      <c r="U1323" s="11"/>
      <c r="V1323" s="11"/>
      <c r="W1323" s="11"/>
      <c r="Y1323" s="11">
        <v>85.61</v>
      </c>
      <c r="Z1323" s="11">
        <f t="shared" si="66"/>
        <v>110.6</v>
      </c>
      <c r="AB1323" s="11">
        <f t="shared" si="67"/>
        <v>87.64</v>
      </c>
      <c r="AC1323" s="11">
        <v>115.37</v>
      </c>
      <c r="AD1323" s="11"/>
      <c r="AE1323" s="4"/>
      <c r="AF1323" s="4"/>
    </row>
    <row r="1324" spans="1:32">
      <c r="A1324" s="56"/>
      <c r="B1324" s="11"/>
      <c r="C1324" s="355" t="s">
        <v>446</v>
      </c>
      <c r="D1324" s="11"/>
      <c r="E1324" s="11" t="s">
        <v>422</v>
      </c>
      <c r="F1324" s="11">
        <v>103553</v>
      </c>
      <c r="G1324" s="11"/>
      <c r="H1324" s="11"/>
      <c r="I1324" s="11"/>
      <c r="J1324" s="11">
        <v>15800.500000000007</v>
      </c>
      <c r="K1324" s="11"/>
      <c r="M1324" s="11">
        <v>140</v>
      </c>
      <c r="N1324" s="70"/>
      <c r="P1324" s="201">
        <f t="shared" si="64"/>
        <v>112.86071428571434</v>
      </c>
      <c r="Q1324" s="201"/>
      <c r="R1324" s="201"/>
      <c r="S1324" s="201"/>
      <c r="T1324" s="201">
        <f t="shared" si="65"/>
        <v>739.66428571428571</v>
      </c>
      <c r="U1324" s="11"/>
      <c r="V1324" s="11"/>
      <c r="W1324" s="11"/>
      <c r="Y1324" s="11">
        <v>15800.500000000007</v>
      </c>
      <c r="Z1324" s="11">
        <f t="shared" si="66"/>
        <v>20411.97</v>
      </c>
      <c r="AB1324" s="11">
        <f t="shared" si="67"/>
        <v>16175.62</v>
      </c>
      <c r="AC1324" s="11">
        <v>21293.61</v>
      </c>
      <c r="AD1324" s="11"/>
      <c r="AE1324" s="4"/>
      <c r="AF1324" s="4"/>
    </row>
    <row r="1325" spans="1:32">
      <c r="A1325" s="56"/>
      <c r="B1325" s="11"/>
      <c r="C1325" s="355" t="s">
        <v>264</v>
      </c>
      <c r="D1325" s="11"/>
      <c r="E1325" s="11" t="s">
        <v>265</v>
      </c>
      <c r="F1325" s="11">
        <v>1545106</v>
      </c>
      <c r="G1325" s="11"/>
      <c r="H1325" s="11"/>
      <c r="I1325" s="11"/>
      <c r="J1325" s="11">
        <v>237478.38999999996</v>
      </c>
      <c r="K1325" s="11"/>
      <c r="M1325" s="11">
        <v>2385</v>
      </c>
      <c r="N1325" s="70"/>
      <c r="P1325" s="201">
        <f t="shared" si="64"/>
        <v>99.571651991614232</v>
      </c>
      <c r="Q1325" s="201"/>
      <c r="R1325" s="201"/>
      <c r="S1325" s="201"/>
      <c r="T1325" s="201">
        <f t="shared" si="65"/>
        <v>647.84318658280927</v>
      </c>
      <c r="U1325" s="11"/>
      <c r="V1325" s="11"/>
      <c r="W1325" s="11"/>
      <c r="Y1325" s="11">
        <v>237478.38999999996</v>
      </c>
      <c r="Z1325" s="11">
        <f t="shared" si="66"/>
        <v>306787.90000000002</v>
      </c>
      <c r="AB1325" s="11">
        <f t="shared" si="67"/>
        <v>243116.31</v>
      </c>
      <c r="AC1325" s="11">
        <v>320038.7</v>
      </c>
      <c r="AD1325" s="11"/>
      <c r="AE1325" s="4"/>
      <c r="AF1325" s="4"/>
    </row>
    <row r="1326" spans="1:32">
      <c r="A1326" s="56"/>
      <c r="B1326" s="11"/>
      <c r="C1326" s="355" t="s">
        <v>300</v>
      </c>
      <c r="D1326" s="11"/>
      <c r="E1326" s="11" t="s">
        <v>301</v>
      </c>
      <c r="F1326" s="11">
        <v>333869</v>
      </c>
      <c r="G1326" s="11"/>
      <c r="H1326" s="11"/>
      <c r="I1326" s="11"/>
      <c r="J1326" s="11">
        <v>51115.739999999947</v>
      </c>
      <c r="K1326" s="11"/>
      <c r="M1326" s="11">
        <v>464</v>
      </c>
      <c r="N1326" s="70"/>
      <c r="P1326" s="201">
        <f t="shared" si="64"/>
        <v>110.16323275862058</v>
      </c>
      <c r="Q1326" s="201"/>
      <c r="R1326" s="201"/>
      <c r="S1326" s="201"/>
      <c r="T1326" s="201">
        <f t="shared" si="65"/>
        <v>719.54525862068965</v>
      </c>
      <c r="U1326" s="11"/>
      <c r="V1326" s="11"/>
      <c r="W1326" s="11"/>
      <c r="Y1326" s="11">
        <v>51115.739999999947</v>
      </c>
      <c r="Z1326" s="11">
        <f t="shared" si="66"/>
        <v>66034.179999999993</v>
      </c>
      <c r="AB1326" s="11">
        <f t="shared" si="67"/>
        <v>52329.27</v>
      </c>
      <c r="AC1326" s="11">
        <v>68886.33</v>
      </c>
      <c r="AD1326" s="11"/>
      <c r="AE1326" s="4"/>
      <c r="AF1326" s="4"/>
    </row>
    <row r="1327" spans="1:32">
      <c r="A1327" s="56"/>
      <c r="B1327" s="11"/>
      <c r="C1327" s="355" t="s">
        <v>1279</v>
      </c>
      <c r="D1327" s="11"/>
      <c r="E1327" s="11" t="s">
        <v>249</v>
      </c>
      <c r="F1327" s="11">
        <v>1334</v>
      </c>
      <c r="G1327" s="11"/>
      <c r="H1327" s="11"/>
      <c r="I1327" s="11"/>
      <c r="J1327" s="11">
        <v>221.05</v>
      </c>
      <c r="K1327" s="11"/>
      <c r="M1327" s="11">
        <v>2</v>
      </c>
      <c r="N1327" s="70"/>
      <c r="P1327" s="201">
        <f t="shared" si="64"/>
        <v>110.52500000000001</v>
      </c>
      <c r="Q1327" s="201"/>
      <c r="R1327" s="201"/>
      <c r="S1327" s="201"/>
      <c r="T1327" s="201">
        <f t="shared" si="65"/>
        <v>667</v>
      </c>
      <c r="U1327" s="11"/>
      <c r="V1327" s="11"/>
      <c r="W1327" s="11"/>
      <c r="Y1327" s="11">
        <v>221.05</v>
      </c>
      <c r="Z1327" s="11">
        <f t="shared" si="66"/>
        <v>285.56</v>
      </c>
      <c r="AB1327" s="11">
        <f t="shared" si="67"/>
        <v>226.3</v>
      </c>
      <c r="AC1327" s="11">
        <v>297.89999999999998</v>
      </c>
      <c r="AD1327" s="11"/>
      <c r="AE1327" s="4"/>
      <c r="AF1327" s="4"/>
    </row>
    <row r="1328" spans="1:32">
      <c r="A1328" s="56"/>
      <c r="B1328" s="11"/>
      <c r="C1328" s="355" t="s">
        <v>217</v>
      </c>
      <c r="D1328" s="11"/>
      <c r="E1328" s="11" t="s">
        <v>218</v>
      </c>
      <c r="F1328" s="11">
        <v>1050446</v>
      </c>
      <c r="G1328" s="11"/>
      <c r="H1328" s="11"/>
      <c r="I1328" s="11"/>
      <c r="J1328" s="11">
        <v>160354.63000000041</v>
      </c>
      <c r="K1328" s="11"/>
      <c r="M1328" s="11">
        <v>1487</v>
      </c>
      <c r="N1328" s="70"/>
      <c r="P1328" s="201">
        <f t="shared" si="64"/>
        <v>107.83767989240108</v>
      </c>
      <c r="Q1328" s="201"/>
      <c r="R1328" s="201"/>
      <c r="S1328" s="201"/>
      <c r="T1328" s="201">
        <f t="shared" si="65"/>
        <v>706.41963685272356</v>
      </c>
      <c r="U1328" s="11"/>
      <c r="V1328" s="11"/>
      <c r="W1328" s="11"/>
      <c r="Y1328" s="11">
        <v>160354.63000000041</v>
      </c>
      <c r="Z1328" s="11">
        <f t="shared" si="66"/>
        <v>207155.1</v>
      </c>
      <c r="AB1328" s="11">
        <f t="shared" si="67"/>
        <v>164161.57</v>
      </c>
      <c r="AC1328" s="11">
        <v>216102.56</v>
      </c>
      <c r="AD1328" s="11"/>
      <c r="AE1328" s="4"/>
      <c r="AF1328" s="4"/>
    </row>
    <row r="1329" spans="1:32">
      <c r="A1329" s="56"/>
      <c r="B1329" s="11"/>
      <c r="C1329" s="355" t="s">
        <v>508</v>
      </c>
      <c r="D1329" s="11"/>
      <c r="E1329" s="11" t="s">
        <v>249</v>
      </c>
      <c r="F1329" s="11">
        <v>702</v>
      </c>
      <c r="G1329" s="11"/>
      <c r="H1329" s="11"/>
      <c r="I1329" s="11"/>
      <c r="J1329" s="11">
        <v>115.97</v>
      </c>
      <c r="K1329" s="11"/>
      <c r="M1329" s="11">
        <v>1</v>
      </c>
      <c r="N1329" s="70"/>
      <c r="P1329" s="201">
        <f t="shared" si="64"/>
        <v>115.97</v>
      </c>
      <c r="Q1329" s="201"/>
      <c r="R1329" s="201"/>
      <c r="S1329" s="201"/>
      <c r="T1329" s="201">
        <f t="shared" si="65"/>
        <v>702</v>
      </c>
      <c r="U1329" s="11"/>
      <c r="V1329" s="11"/>
      <c r="W1329" s="11"/>
      <c r="Y1329" s="11">
        <v>115.97</v>
      </c>
      <c r="Z1329" s="11">
        <f t="shared" si="66"/>
        <v>149.82</v>
      </c>
      <c r="AB1329" s="11">
        <f t="shared" si="67"/>
        <v>118.72</v>
      </c>
      <c r="AC1329" s="11">
        <v>156.29</v>
      </c>
      <c r="AD1329" s="11"/>
      <c r="AE1329" s="4"/>
      <c r="AF1329" s="4"/>
    </row>
    <row r="1330" spans="1:32">
      <c r="A1330" s="56"/>
      <c r="B1330" s="11"/>
      <c r="C1330" s="355" t="s">
        <v>508</v>
      </c>
      <c r="D1330" s="11"/>
      <c r="E1330" s="11" t="s">
        <v>298</v>
      </c>
      <c r="F1330" s="11">
        <v>306968</v>
      </c>
      <c r="G1330" s="11"/>
      <c r="H1330" s="11"/>
      <c r="I1330" s="11"/>
      <c r="J1330" s="11">
        <v>48259.429999999964</v>
      </c>
      <c r="K1330" s="11"/>
      <c r="M1330" s="11">
        <v>468</v>
      </c>
      <c r="N1330" s="70"/>
      <c r="P1330" s="201">
        <f t="shared" si="64"/>
        <v>103.11844017094009</v>
      </c>
      <c r="Q1330" s="201"/>
      <c r="R1330" s="201"/>
      <c r="S1330" s="201"/>
      <c r="T1330" s="201">
        <f t="shared" si="65"/>
        <v>655.91452991452991</v>
      </c>
      <c r="U1330" s="11"/>
      <c r="V1330" s="11"/>
      <c r="W1330" s="11"/>
      <c r="Y1330" s="11">
        <v>48259.429999999964</v>
      </c>
      <c r="Z1330" s="11">
        <f t="shared" si="66"/>
        <v>62344.24</v>
      </c>
      <c r="AB1330" s="11">
        <f t="shared" si="67"/>
        <v>49405.15</v>
      </c>
      <c r="AC1330" s="11">
        <v>65037.01</v>
      </c>
      <c r="AD1330" s="11"/>
      <c r="AE1330" s="4"/>
      <c r="AF1330" s="4"/>
    </row>
    <row r="1331" spans="1:32">
      <c r="A1331" s="56"/>
      <c r="B1331" s="11"/>
      <c r="C1331" s="355" t="s">
        <v>389</v>
      </c>
      <c r="D1331" s="11"/>
      <c r="E1331" s="11" t="s">
        <v>390</v>
      </c>
      <c r="F1331" s="11">
        <v>752868</v>
      </c>
      <c r="G1331" s="11"/>
      <c r="H1331" s="11"/>
      <c r="I1331" s="11"/>
      <c r="J1331" s="11">
        <v>116049.34000000013</v>
      </c>
      <c r="K1331" s="11"/>
      <c r="M1331" s="11">
        <v>936</v>
      </c>
      <c r="N1331" s="70"/>
      <c r="P1331" s="201">
        <f t="shared" si="64"/>
        <v>123.98433760683774</v>
      </c>
      <c r="Q1331" s="201"/>
      <c r="R1331" s="201"/>
      <c r="S1331" s="201"/>
      <c r="T1331" s="201">
        <f t="shared" si="65"/>
        <v>804.34615384615381</v>
      </c>
      <c r="U1331" s="11"/>
      <c r="V1331" s="11"/>
      <c r="W1331" s="11"/>
      <c r="Y1331" s="11">
        <v>116049.34000000013</v>
      </c>
      <c r="Z1331" s="11">
        <f t="shared" si="66"/>
        <v>149919.04000000001</v>
      </c>
      <c r="AB1331" s="11">
        <f t="shared" si="67"/>
        <v>118804.44</v>
      </c>
      <c r="AC1331" s="11">
        <v>156394.35999999999</v>
      </c>
      <c r="AD1331" s="11"/>
      <c r="AE1331" s="4"/>
      <c r="AF1331" s="4"/>
    </row>
    <row r="1332" spans="1:32">
      <c r="A1332" s="56"/>
      <c r="B1332" s="11"/>
      <c r="C1332" s="355" t="s">
        <v>1330</v>
      </c>
      <c r="D1332" s="11"/>
      <c r="E1332" s="11" t="s">
        <v>254</v>
      </c>
      <c r="F1332" s="11">
        <v>4298</v>
      </c>
      <c r="G1332" s="11"/>
      <c r="H1332" s="11"/>
      <c r="I1332" s="11"/>
      <c r="J1332" s="11">
        <v>705.79</v>
      </c>
      <c r="K1332" s="11"/>
      <c r="M1332" s="11">
        <v>5</v>
      </c>
      <c r="N1332" s="70"/>
      <c r="P1332" s="201">
        <f t="shared" si="64"/>
        <v>141.15799999999999</v>
      </c>
      <c r="Q1332" s="201"/>
      <c r="R1332" s="201"/>
      <c r="S1332" s="201"/>
      <c r="T1332" s="201">
        <f t="shared" si="65"/>
        <v>859.6</v>
      </c>
      <c r="U1332" s="11"/>
      <c r="V1332" s="11"/>
      <c r="W1332" s="11"/>
      <c r="Y1332" s="11">
        <v>705.79</v>
      </c>
      <c r="Z1332" s="11">
        <f t="shared" si="66"/>
        <v>911.78</v>
      </c>
      <c r="AB1332" s="11">
        <f t="shared" si="67"/>
        <v>722.55</v>
      </c>
      <c r="AC1332" s="11">
        <v>951.16</v>
      </c>
      <c r="AD1332" s="11"/>
      <c r="AE1332" s="4"/>
      <c r="AF1332" s="4"/>
    </row>
    <row r="1333" spans="1:32">
      <c r="A1333" s="56"/>
      <c r="B1333" s="11"/>
      <c r="C1333" s="355" t="s">
        <v>1331</v>
      </c>
      <c r="D1333" s="11"/>
      <c r="E1333" s="11" t="s">
        <v>422</v>
      </c>
      <c r="F1333" s="11">
        <v>2208</v>
      </c>
      <c r="G1333" s="11"/>
      <c r="H1333" s="11"/>
      <c r="I1333" s="11"/>
      <c r="J1333" s="11">
        <v>363.75</v>
      </c>
      <c r="K1333" s="11"/>
      <c r="M1333" s="11">
        <v>3</v>
      </c>
      <c r="N1333" s="70"/>
      <c r="P1333" s="201">
        <f t="shared" si="64"/>
        <v>121.25</v>
      </c>
      <c r="Q1333" s="201"/>
      <c r="R1333" s="201"/>
      <c r="S1333" s="201"/>
      <c r="T1333" s="201">
        <f t="shared" si="65"/>
        <v>736</v>
      </c>
      <c r="U1333" s="11"/>
      <c r="V1333" s="11"/>
      <c r="W1333" s="11"/>
      <c r="Y1333" s="11">
        <v>363.75</v>
      </c>
      <c r="Z1333" s="11">
        <f t="shared" si="66"/>
        <v>469.91</v>
      </c>
      <c r="AB1333" s="11">
        <f t="shared" si="67"/>
        <v>372.39</v>
      </c>
      <c r="AC1333" s="11">
        <v>490.21</v>
      </c>
      <c r="AD1333" s="11"/>
      <c r="AE1333" s="4"/>
      <c r="AF1333" s="4"/>
    </row>
    <row r="1334" spans="1:32">
      <c r="A1334" s="56"/>
      <c r="B1334" s="11"/>
      <c r="C1334" s="355" t="s">
        <v>578</v>
      </c>
      <c r="D1334" s="11"/>
      <c r="E1334" s="11" t="s">
        <v>400</v>
      </c>
      <c r="F1334" s="11">
        <v>262275</v>
      </c>
      <c r="G1334" s="11"/>
      <c r="H1334" s="11"/>
      <c r="I1334" s="11"/>
      <c r="J1334" s="11">
        <v>39657.279999999992</v>
      </c>
      <c r="K1334" s="11"/>
      <c r="M1334" s="11">
        <v>357</v>
      </c>
      <c r="N1334" s="70"/>
      <c r="P1334" s="201">
        <f t="shared" si="64"/>
        <v>111.08481792717085</v>
      </c>
      <c r="Q1334" s="201"/>
      <c r="R1334" s="201"/>
      <c r="S1334" s="201"/>
      <c r="T1334" s="201">
        <f t="shared" si="65"/>
        <v>734.66386554621852</v>
      </c>
      <c r="U1334" s="11"/>
      <c r="V1334" s="11"/>
      <c r="W1334" s="11"/>
      <c r="Y1334" s="11">
        <v>39657.279999999992</v>
      </c>
      <c r="Z1334" s="11">
        <f t="shared" si="66"/>
        <v>51231.5</v>
      </c>
      <c r="AB1334" s="11">
        <f t="shared" si="67"/>
        <v>40598.769999999997</v>
      </c>
      <c r="AC1334" s="11">
        <v>53444.29</v>
      </c>
      <c r="AD1334" s="11"/>
      <c r="AE1334" s="4"/>
      <c r="AF1334" s="4"/>
    </row>
    <row r="1335" spans="1:32">
      <c r="A1335" s="56"/>
      <c r="B1335" s="11"/>
      <c r="C1335" s="355" t="s">
        <v>1225</v>
      </c>
      <c r="D1335" s="11"/>
      <c r="E1335" s="11" t="s">
        <v>190</v>
      </c>
      <c r="F1335" s="11">
        <v>580</v>
      </c>
      <c r="G1335" s="11"/>
      <c r="H1335" s="11"/>
      <c r="I1335" s="11"/>
      <c r="J1335" s="11">
        <v>168.18</v>
      </c>
      <c r="K1335" s="11"/>
      <c r="M1335" s="11">
        <v>20</v>
      </c>
      <c r="N1335" s="70"/>
      <c r="P1335" s="201">
        <f t="shared" si="64"/>
        <v>8.4090000000000007</v>
      </c>
      <c r="Q1335" s="201"/>
      <c r="R1335" s="201"/>
      <c r="S1335" s="201"/>
      <c r="T1335" s="201">
        <f t="shared" si="65"/>
        <v>29</v>
      </c>
      <c r="U1335" s="11"/>
      <c r="V1335" s="11"/>
      <c r="W1335" s="11"/>
      <c r="Y1335" s="11">
        <v>168.18</v>
      </c>
      <c r="Z1335" s="11">
        <f t="shared" si="66"/>
        <v>217.26</v>
      </c>
      <c r="AB1335" s="11">
        <f t="shared" si="67"/>
        <v>172.17</v>
      </c>
      <c r="AC1335" s="11">
        <v>226.65</v>
      </c>
      <c r="AD1335" s="11"/>
      <c r="AE1335" s="4"/>
      <c r="AF1335" s="4"/>
    </row>
    <row r="1336" spans="1:32">
      <c r="A1336" s="56"/>
      <c r="B1336" s="11"/>
      <c r="C1336" s="355" t="s">
        <v>219</v>
      </c>
      <c r="D1336" s="11"/>
      <c r="E1336" s="11" t="s">
        <v>220</v>
      </c>
      <c r="F1336" s="11">
        <v>373164</v>
      </c>
      <c r="G1336" s="11"/>
      <c r="H1336" s="11"/>
      <c r="I1336" s="11"/>
      <c r="J1336" s="11">
        <v>58232.449999999968</v>
      </c>
      <c r="K1336" s="11"/>
      <c r="M1336" s="11">
        <v>409</v>
      </c>
      <c r="N1336" s="70"/>
      <c r="P1336" s="201">
        <f t="shared" si="64"/>
        <v>142.37762836185811</v>
      </c>
      <c r="Q1336" s="201"/>
      <c r="R1336" s="201"/>
      <c r="S1336" s="201"/>
      <c r="T1336" s="201">
        <f t="shared" si="65"/>
        <v>912.38141809290948</v>
      </c>
      <c r="U1336" s="11"/>
      <c r="V1336" s="11"/>
      <c r="W1336" s="11"/>
      <c r="Y1336" s="11">
        <v>58232.449999999968</v>
      </c>
      <c r="Z1336" s="11">
        <f t="shared" si="66"/>
        <v>75227.94</v>
      </c>
      <c r="AB1336" s="11">
        <f t="shared" si="67"/>
        <v>59614.93</v>
      </c>
      <c r="AC1336" s="11">
        <v>78477.19</v>
      </c>
      <c r="AD1336" s="11"/>
      <c r="AE1336" s="4"/>
      <c r="AF1336" s="4"/>
    </row>
    <row r="1337" spans="1:32">
      <c r="A1337" s="56"/>
      <c r="B1337" s="11"/>
      <c r="C1337" s="355" t="s">
        <v>219</v>
      </c>
      <c r="D1337" s="11"/>
      <c r="E1337" s="11" t="s">
        <v>298</v>
      </c>
      <c r="F1337" s="11">
        <v>942</v>
      </c>
      <c r="G1337" s="11"/>
      <c r="H1337" s="11"/>
      <c r="I1337" s="11"/>
      <c r="J1337" s="11">
        <v>153.94</v>
      </c>
      <c r="K1337" s="11"/>
      <c r="M1337" s="11">
        <v>1</v>
      </c>
      <c r="N1337" s="70"/>
      <c r="P1337" s="201">
        <f t="shared" si="64"/>
        <v>153.94</v>
      </c>
      <c r="Q1337" s="201"/>
      <c r="R1337" s="201"/>
      <c r="S1337" s="201"/>
      <c r="T1337" s="201">
        <f t="shared" si="65"/>
        <v>942</v>
      </c>
      <c r="U1337" s="11"/>
      <c r="V1337" s="11"/>
      <c r="W1337" s="11"/>
      <c r="Y1337" s="11">
        <v>153.94</v>
      </c>
      <c r="Z1337" s="11">
        <f t="shared" si="66"/>
        <v>198.87</v>
      </c>
      <c r="AB1337" s="11">
        <f t="shared" si="67"/>
        <v>157.59</v>
      </c>
      <c r="AC1337" s="11">
        <v>207.46</v>
      </c>
      <c r="AD1337" s="11"/>
      <c r="AE1337" s="4"/>
      <c r="AF1337" s="4"/>
    </row>
    <row r="1338" spans="1:32">
      <c r="A1338" s="56"/>
      <c r="B1338" s="11"/>
      <c r="C1338" s="355" t="s">
        <v>506</v>
      </c>
      <c r="D1338" s="11"/>
      <c r="E1338" s="11" t="s">
        <v>292</v>
      </c>
      <c r="F1338" s="11">
        <v>420791</v>
      </c>
      <c r="G1338" s="11"/>
      <c r="H1338" s="11"/>
      <c r="I1338" s="11"/>
      <c r="J1338" s="11">
        <v>64288.820000000029</v>
      </c>
      <c r="K1338" s="11"/>
      <c r="M1338" s="11">
        <v>613</v>
      </c>
      <c r="N1338" s="70"/>
      <c r="P1338" s="201">
        <f t="shared" si="64"/>
        <v>104.87572593800984</v>
      </c>
      <c r="Q1338" s="201"/>
      <c r="R1338" s="201"/>
      <c r="S1338" s="201"/>
      <c r="T1338" s="201">
        <f t="shared" si="65"/>
        <v>686.44535073409463</v>
      </c>
      <c r="U1338" s="11"/>
      <c r="V1338" s="11"/>
      <c r="W1338" s="11"/>
      <c r="Y1338" s="11">
        <v>64288.820000000029</v>
      </c>
      <c r="Z1338" s="11">
        <f t="shared" si="66"/>
        <v>83051.899999999994</v>
      </c>
      <c r="AB1338" s="11">
        <f t="shared" si="67"/>
        <v>65815.09</v>
      </c>
      <c r="AC1338" s="11">
        <v>86639.09</v>
      </c>
      <c r="AD1338" s="11"/>
      <c r="AE1338" s="4"/>
      <c r="AF1338" s="4"/>
    </row>
    <row r="1339" spans="1:32">
      <c r="A1339" s="56"/>
      <c r="B1339" s="11"/>
      <c r="C1339" s="355" t="s">
        <v>1259</v>
      </c>
      <c r="D1339" s="11"/>
      <c r="E1339" s="11" t="s">
        <v>548</v>
      </c>
      <c r="F1339" s="11">
        <v>21</v>
      </c>
      <c r="G1339" s="11"/>
      <c r="H1339" s="11"/>
      <c r="I1339" s="11"/>
      <c r="J1339" s="11">
        <v>24.39</v>
      </c>
      <c r="K1339" s="11"/>
      <c r="M1339" s="11">
        <v>3</v>
      </c>
      <c r="N1339" s="70"/>
      <c r="P1339" s="201">
        <f t="shared" si="64"/>
        <v>8.1300000000000008</v>
      </c>
      <c r="Q1339" s="201"/>
      <c r="R1339" s="201"/>
      <c r="S1339" s="201"/>
      <c r="T1339" s="201">
        <f t="shared" si="65"/>
        <v>7</v>
      </c>
      <c r="U1339" s="11"/>
      <c r="V1339" s="11"/>
      <c r="W1339" s="11"/>
      <c r="Y1339" s="11">
        <v>24.39</v>
      </c>
      <c r="Z1339" s="11">
        <f t="shared" si="66"/>
        <v>31.51</v>
      </c>
      <c r="AB1339" s="11">
        <f t="shared" si="67"/>
        <v>24.97</v>
      </c>
      <c r="AC1339" s="11">
        <v>32.869999999999997</v>
      </c>
      <c r="AD1339" s="11"/>
      <c r="AE1339" s="4"/>
      <c r="AF1339" s="4"/>
    </row>
    <row r="1340" spans="1:32">
      <c r="A1340" s="56"/>
      <c r="B1340" s="11"/>
      <c r="C1340" s="355" t="s">
        <v>461</v>
      </c>
      <c r="D1340" s="11"/>
      <c r="E1340" s="11" t="s">
        <v>462</v>
      </c>
      <c r="F1340" s="11">
        <v>669033</v>
      </c>
      <c r="G1340" s="11"/>
      <c r="H1340" s="11"/>
      <c r="I1340" s="11"/>
      <c r="J1340" s="11">
        <v>103406.88000000009</v>
      </c>
      <c r="K1340" s="11"/>
      <c r="M1340" s="11">
        <v>1091</v>
      </c>
      <c r="N1340" s="70"/>
      <c r="P1340" s="201">
        <f t="shared" si="64"/>
        <v>94.781741521539956</v>
      </c>
      <c r="Q1340" s="201"/>
      <c r="R1340" s="201"/>
      <c r="S1340" s="201"/>
      <c r="T1340" s="201">
        <f t="shared" si="65"/>
        <v>613.2291475710357</v>
      </c>
      <c r="U1340" s="11"/>
      <c r="V1340" s="11"/>
      <c r="W1340" s="11"/>
      <c r="Y1340" s="11">
        <v>103406.88000000009</v>
      </c>
      <c r="Z1340" s="11">
        <f t="shared" si="66"/>
        <v>133586.79999999999</v>
      </c>
      <c r="AB1340" s="11">
        <f t="shared" si="67"/>
        <v>105861.84</v>
      </c>
      <c r="AC1340" s="11">
        <v>139356.70000000001</v>
      </c>
      <c r="AD1340" s="11"/>
      <c r="AE1340" s="4"/>
      <c r="AF1340" s="4"/>
    </row>
    <row r="1341" spans="1:32">
      <c r="A1341" s="56"/>
      <c r="B1341" s="11"/>
      <c r="C1341" s="355" t="s">
        <v>391</v>
      </c>
      <c r="D1341" s="11"/>
      <c r="E1341" s="11" t="s">
        <v>392</v>
      </c>
      <c r="F1341" s="11">
        <v>2019207</v>
      </c>
      <c r="G1341" s="11"/>
      <c r="H1341" s="11"/>
      <c r="I1341" s="11"/>
      <c r="J1341" s="11">
        <v>306709.30000000028</v>
      </c>
      <c r="K1341" s="11"/>
      <c r="M1341" s="11">
        <v>3328</v>
      </c>
      <c r="N1341" s="70"/>
      <c r="P1341" s="201">
        <f t="shared" si="64"/>
        <v>92.160246394230853</v>
      </c>
      <c r="Q1341" s="201"/>
      <c r="R1341" s="201"/>
      <c r="S1341" s="201"/>
      <c r="T1341" s="201">
        <f t="shared" si="65"/>
        <v>606.73287259615381</v>
      </c>
      <c r="U1341" s="11"/>
      <c r="V1341" s="11"/>
      <c r="W1341" s="11"/>
      <c r="Y1341" s="11">
        <v>306709.30000000028</v>
      </c>
      <c r="Z1341" s="11">
        <f t="shared" si="66"/>
        <v>396224.27</v>
      </c>
      <c r="AB1341" s="11">
        <f t="shared" si="67"/>
        <v>313990.81</v>
      </c>
      <c r="AC1341" s="11">
        <v>413338.02</v>
      </c>
      <c r="AD1341" s="11"/>
      <c r="AE1341" s="4"/>
      <c r="AF1341" s="4"/>
    </row>
    <row r="1342" spans="1:32">
      <c r="A1342" s="56"/>
      <c r="B1342" s="11"/>
      <c r="C1342" s="355" t="s">
        <v>391</v>
      </c>
      <c r="D1342" s="11"/>
      <c r="E1342" s="11" t="s">
        <v>408</v>
      </c>
      <c r="F1342" s="11">
        <v>898</v>
      </c>
      <c r="G1342" s="11"/>
      <c r="H1342" s="11"/>
      <c r="I1342" s="11"/>
      <c r="J1342" s="11">
        <v>147.26</v>
      </c>
      <c r="K1342" s="11"/>
      <c r="M1342" s="11">
        <v>1</v>
      </c>
      <c r="N1342" s="70"/>
      <c r="P1342" s="201">
        <f t="shared" si="64"/>
        <v>147.26</v>
      </c>
      <c r="Q1342" s="201"/>
      <c r="R1342" s="201"/>
      <c r="S1342" s="201"/>
      <c r="T1342" s="201">
        <f t="shared" si="65"/>
        <v>898</v>
      </c>
      <c r="U1342" s="11"/>
      <c r="V1342" s="11"/>
      <c r="W1342" s="11"/>
      <c r="Y1342" s="11">
        <v>147.26</v>
      </c>
      <c r="Z1342" s="11">
        <f t="shared" si="66"/>
        <v>190.24</v>
      </c>
      <c r="AB1342" s="11">
        <f t="shared" si="67"/>
        <v>150.76</v>
      </c>
      <c r="AC1342" s="11">
        <v>198.46</v>
      </c>
      <c r="AD1342" s="11"/>
      <c r="AE1342" s="4"/>
      <c r="AF1342" s="4"/>
    </row>
    <row r="1343" spans="1:32">
      <c r="A1343" s="56"/>
      <c r="B1343" s="11"/>
      <c r="C1343" s="355" t="s">
        <v>221</v>
      </c>
      <c r="D1343" s="11"/>
      <c r="E1343" s="11" t="s">
        <v>222</v>
      </c>
      <c r="F1343" s="11">
        <v>3921116</v>
      </c>
      <c r="G1343" s="11"/>
      <c r="H1343" s="11"/>
      <c r="I1343" s="11"/>
      <c r="J1343" s="11">
        <v>594262.67999999993</v>
      </c>
      <c r="K1343" s="11"/>
      <c r="M1343" s="11">
        <v>5800</v>
      </c>
      <c r="N1343" s="70"/>
      <c r="P1343" s="201">
        <f t="shared" si="64"/>
        <v>102.45908275862068</v>
      </c>
      <c r="Q1343" s="201"/>
      <c r="R1343" s="201"/>
      <c r="S1343" s="201"/>
      <c r="T1343" s="201">
        <f t="shared" si="65"/>
        <v>676.05448275862068</v>
      </c>
      <c r="U1343" s="11"/>
      <c r="V1343" s="11"/>
      <c r="W1343" s="11"/>
      <c r="Y1343" s="11">
        <v>594262.67999999993</v>
      </c>
      <c r="Z1343" s="11">
        <f t="shared" si="66"/>
        <v>767701.84</v>
      </c>
      <c r="AB1343" s="11">
        <f t="shared" si="67"/>
        <v>608370.93000000005</v>
      </c>
      <c r="AC1343" s="11">
        <v>800860.48</v>
      </c>
      <c r="AD1343" s="11"/>
      <c r="AE1343" s="4"/>
      <c r="AF1343" s="4"/>
    </row>
    <row r="1344" spans="1:32">
      <c r="A1344" s="56"/>
      <c r="B1344" s="11"/>
      <c r="C1344" s="355" t="s">
        <v>521</v>
      </c>
      <c r="D1344" s="11"/>
      <c r="E1344" s="11" t="s">
        <v>323</v>
      </c>
      <c r="F1344" s="11">
        <v>286572</v>
      </c>
      <c r="G1344" s="11"/>
      <c r="H1344" s="11"/>
      <c r="I1344" s="11"/>
      <c r="J1344" s="11">
        <v>44890.23000000001</v>
      </c>
      <c r="K1344" s="11"/>
      <c r="M1344" s="11">
        <v>364</v>
      </c>
      <c r="N1344" s="70"/>
      <c r="P1344" s="201">
        <f t="shared" si="64"/>
        <v>123.32480769230772</v>
      </c>
      <c r="Q1344" s="201"/>
      <c r="R1344" s="201"/>
      <c r="S1344" s="201"/>
      <c r="T1344" s="201">
        <f t="shared" si="65"/>
        <v>787.28571428571433</v>
      </c>
      <c r="U1344" s="11"/>
      <c r="V1344" s="11"/>
      <c r="W1344" s="11"/>
      <c r="Y1344" s="11">
        <v>44890.23000000001</v>
      </c>
      <c r="Z1344" s="11">
        <f t="shared" si="66"/>
        <v>57991.72</v>
      </c>
      <c r="AB1344" s="11">
        <f t="shared" si="67"/>
        <v>45955.96</v>
      </c>
      <c r="AC1344" s="11">
        <v>60496.5</v>
      </c>
      <c r="AD1344" s="11"/>
      <c r="AE1344" s="4"/>
      <c r="AF1344" s="4"/>
    </row>
    <row r="1345" spans="1:32">
      <c r="A1345" s="56"/>
      <c r="B1345" s="11"/>
      <c r="C1345" s="355" t="s">
        <v>521</v>
      </c>
      <c r="D1345" s="11"/>
      <c r="E1345" s="11" t="s">
        <v>328</v>
      </c>
      <c r="F1345" s="11">
        <v>434</v>
      </c>
      <c r="G1345" s="11"/>
      <c r="H1345" s="11"/>
      <c r="I1345" s="11"/>
      <c r="J1345" s="11">
        <v>73.34</v>
      </c>
      <c r="K1345" s="11"/>
      <c r="M1345" s="11">
        <v>1</v>
      </c>
      <c r="N1345" s="70"/>
      <c r="P1345" s="201">
        <f t="shared" si="64"/>
        <v>73.34</v>
      </c>
      <c r="Q1345" s="201"/>
      <c r="R1345" s="201"/>
      <c r="S1345" s="201"/>
      <c r="T1345" s="201">
        <f t="shared" si="65"/>
        <v>434</v>
      </c>
      <c r="U1345" s="11"/>
      <c r="V1345" s="11"/>
      <c r="W1345" s="11"/>
      <c r="Y1345" s="11">
        <v>73.34</v>
      </c>
      <c r="Z1345" s="11">
        <f t="shared" si="66"/>
        <v>94.74</v>
      </c>
      <c r="AB1345" s="11">
        <f t="shared" si="67"/>
        <v>75.08</v>
      </c>
      <c r="AC1345" s="11">
        <v>98.84</v>
      </c>
      <c r="AD1345" s="11"/>
      <c r="AE1345" s="4"/>
      <c r="AF1345" s="4"/>
    </row>
    <row r="1346" spans="1:32">
      <c r="A1346" s="56"/>
      <c r="B1346" s="11"/>
      <c r="C1346" s="355" t="s">
        <v>1332</v>
      </c>
      <c r="D1346" s="11"/>
      <c r="E1346" s="11" t="s">
        <v>385</v>
      </c>
      <c r="F1346" s="11">
        <v>-848</v>
      </c>
      <c r="G1346" s="11"/>
      <c r="H1346" s="11"/>
      <c r="I1346" s="11"/>
      <c r="J1346" s="11">
        <v>-126.08000000000001</v>
      </c>
      <c r="K1346" s="11"/>
      <c r="M1346" s="11">
        <v>2</v>
      </c>
      <c r="N1346" s="70"/>
      <c r="P1346" s="201">
        <f t="shared" si="64"/>
        <v>-63.040000000000006</v>
      </c>
      <c r="Q1346" s="201"/>
      <c r="R1346" s="201"/>
      <c r="S1346" s="201"/>
      <c r="T1346" s="201">
        <f t="shared" si="65"/>
        <v>-424</v>
      </c>
      <c r="U1346" s="11"/>
      <c r="V1346" s="11"/>
      <c r="W1346" s="11"/>
      <c r="Y1346" s="11">
        <v>-126.08000000000001</v>
      </c>
      <c r="Z1346" s="11">
        <f t="shared" si="66"/>
        <v>-162.88</v>
      </c>
      <c r="AB1346" s="11">
        <f t="shared" si="67"/>
        <v>-129.07</v>
      </c>
      <c r="AC1346" s="11">
        <v>-169.91</v>
      </c>
      <c r="AD1346" s="11"/>
      <c r="AE1346" s="4"/>
      <c r="AF1346" s="4"/>
    </row>
    <row r="1347" spans="1:32">
      <c r="A1347" s="56"/>
      <c r="B1347" s="11"/>
      <c r="C1347" s="355" t="s">
        <v>193</v>
      </c>
      <c r="D1347" s="11"/>
      <c r="E1347" s="11" t="s">
        <v>192</v>
      </c>
      <c r="F1347" s="11">
        <v>746793</v>
      </c>
      <c r="G1347" s="11"/>
      <c r="H1347" s="11"/>
      <c r="I1347" s="11"/>
      <c r="J1347" s="11">
        <v>118693.77999999991</v>
      </c>
      <c r="K1347" s="11"/>
      <c r="M1347" s="11">
        <v>1834</v>
      </c>
      <c r="N1347" s="70"/>
      <c r="P1347" s="201">
        <f t="shared" si="64"/>
        <v>64.718527808069751</v>
      </c>
      <c r="Q1347" s="201"/>
      <c r="R1347" s="201"/>
      <c r="S1347" s="201"/>
      <c r="T1347" s="201">
        <f t="shared" si="65"/>
        <v>407.1935659760087</v>
      </c>
      <c r="U1347" s="11"/>
      <c r="V1347" s="11"/>
      <c r="W1347" s="11"/>
      <c r="Y1347" s="11">
        <v>118693.77999999991</v>
      </c>
      <c r="Z1347" s="11">
        <f t="shared" si="66"/>
        <v>153335.28</v>
      </c>
      <c r="AB1347" s="11">
        <f t="shared" si="67"/>
        <v>121511.66</v>
      </c>
      <c r="AC1347" s="11">
        <v>159958.15</v>
      </c>
      <c r="AD1347" s="11"/>
      <c r="AE1347" s="4"/>
      <c r="AF1347" s="4"/>
    </row>
    <row r="1348" spans="1:32">
      <c r="A1348" s="56"/>
      <c r="B1348" s="11"/>
      <c r="C1348" s="355" t="s">
        <v>302</v>
      </c>
      <c r="D1348" s="11"/>
      <c r="E1348" s="11" t="s">
        <v>301</v>
      </c>
      <c r="F1348" s="11">
        <v>644078</v>
      </c>
      <c r="G1348" s="11"/>
      <c r="H1348" s="11"/>
      <c r="I1348" s="11"/>
      <c r="J1348" s="11">
        <v>97101.880000000063</v>
      </c>
      <c r="K1348" s="11"/>
      <c r="M1348" s="11">
        <v>986</v>
      </c>
      <c r="N1348" s="70"/>
      <c r="P1348" s="201">
        <f t="shared" si="64"/>
        <v>98.480608519269836</v>
      </c>
      <c r="Q1348" s="201"/>
      <c r="R1348" s="201"/>
      <c r="S1348" s="201"/>
      <c r="T1348" s="201">
        <f t="shared" si="65"/>
        <v>653.22312373225157</v>
      </c>
      <c r="U1348" s="11"/>
      <c r="V1348" s="11"/>
      <c r="W1348" s="11"/>
      <c r="Y1348" s="11">
        <v>97101.880000000063</v>
      </c>
      <c r="Z1348" s="11">
        <f t="shared" si="66"/>
        <v>125441.65</v>
      </c>
      <c r="AB1348" s="11">
        <f t="shared" si="67"/>
        <v>99407.15</v>
      </c>
      <c r="AC1348" s="11">
        <v>130859.74</v>
      </c>
      <c r="AD1348" s="11"/>
      <c r="AE1348" s="4"/>
      <c r="AF1348" s="4"/>
    </row>
    <row r="1349" spans="1:32">
      <c r="A1349" s="56"/>
      <c r="B1349" s="11"/>
      <c r="C1349" s="355" t="s">
        <v>525</v>
      </c>
      <c r="D1349" s="11"/>
      <c r="E1349" s="11" t="s">
        <v>526</v>
      </c>
      <c r="F1349" s="11">
        <v>358725</v>
      </c>
      <c r="G1349" s="11"/>
      <c r="H1349" s="11"/>
      <c r="I1349" s="11"/>
      <c r="J1349" s="11">
        <v>55628.480000000003</v>
      </c>
      <c r="K1349" s="11"/>
      <c r="M1349" s="11">
        <v>330</v>
      </c>
      <c r="N1349" s="70"/>
      <c r="P1349" s="201">
        <f t="shared" si="64"/>
        <v>168.57115151515151</v>
      </c>
      <c r="Q1349" s="201"/>
      <c r="R1349" s="201"/>
      <c r="S1349" s="201"/>
      <c r="T1349" s="201">
        <f t="shared" si="65"/>
        <v>1087.0454545454545</v>
      </c>
      <c r="U1349" s="11"/>
      <c r="V1349" s="11"/>
      <c r="W1349" s="11"/>
      <c r="Y1349" s="11">
        <v>55628.480000000003</v>
      </c>
      <c r="Z1349" s="11">
        <f t="shared" si="66"/>
        <v>71863.990000000005</v>
      </c>
      <c r="AB1349" s="11">
        <f t="shared" si="67"/>
        <v>56949.14</v>
      </c>
      <c r="AC1349" s="11">
        <v>74967.94</v>
      </c>
      <c r="AD1349" s="11"/>
      <c r="AE1349" s="4"/>
      <c r="AF1349" s="4"/>
    </row>
    <row r="1350" spans="1:32">
      <c r="A1350" s="56"/>
      <c r="B1350" s="11"/>
      <c r="C1350" s="355" t="s">
        <v>525</v>
      </c>
      <c r="D1350" s="11"/>
      <c r="E1350" s="11" t="s">
        <v>330</v>
      </c>
      <c r="F1350" s="11">
        <v>588</v>
      </c>
      <c r="G1350" s="11"/>
      <c r="H1350" s="11"/>
      <c r="I1350" s="11"/>
      <c r="J1350" s="11">
        <v>97.64</v>
      </c>
      <c r="K1350" s="11"/>
      <c r="M1350" s="11">
        <v>1</v>
      </c>
      <c r="N1350" s="70"/>
      <c r="P1350" s="201">
        <f t="shared" si="64"/>
        <v>97.64</v>
      </c>
      <c r="Q1350" s="201"/>
      <c r="R1350" s="201"/>
      <c r="S1350" s="201"/>
      <c r="T1350" s="201">
        <f t="shared" si="65"/>
        <v>588</v>
      </c>
      <c r="U1350" s="11"/>
      <c r="V1350" s="11"/>
      <c r="W1350" s="11"/>
      <c r="Y1350" s="11">
        <v>97.64</v>
      </c>
      <c r="Z1350" s="11">
        <f t="shared" si="66"/>
        <v>126.14</v>
      </c>
      <c r="AB1350" s="11">
        <f t="shared" si="67"/>
        <v>99.96</v>
      </c>
      <c r="AC1350" s="11">
        <v>131.58000000000001</v>
      </c>
      <c r="AD1350" s="11"/>
      <c r="AE1350" s="4"/>
      <c r="AF1350" s="4"/>
    </row>
    <row r="1351" spans="1:32">
      <c r="A1351" s="56"/>
      <c r="B1351" s="11"/>
      <c r="C1351" s="355" t="s">
        <v>1333</v>
      </c>
      <c r="D1351" s="11"/>
      <c r="E1351" s="11" t="s">
        <v>312</v>
      </c>
      <c r="F1351" s="11">
        <v>2124</v>
      </c>
      <c r="G1351" s="11"/>
      <c r="H1351" s="11"/>
      <c r="I1351" s="11"/>
      <c r="J1351" s="11">
        <v>350.79</v>
      </c>
      <c r="K1351" s="11"/>
      <c r="M1351" s="11">
        <v>3</v>
      </c>
      <c r="N1351" s="70"/>
      <c r="P1351" s="201">
        <f t="shared" si="64"/>
        <v>116.93</v>
      </c>
      <c r="Q1351" s="201"/>
      <c r="R1351" s="201"/>
      <c r="S1351" s="201"/>
      <c r="T1351" s="201">
        <f t="shared" si="65"/>
        <v>708</v>
      </c>
      <c r="U1351" s="11"/>
      <c r="V1351" s="11"/>
      <c r="W1351" s="11"/>
      <c r="Y1351" s="11">
        <v>350.79</v>
      </c>
      <c r="Z1351" s="11">
        <f t="shared" si="66"/>
        <v>453.17</v>
      </c>
      <c r="AB1351" s="11">
        <f t="shared" si="67"/>
        <v>359.12</v>
      </c>
      <c r="AC1351" s="11">
        <v>472.74</v>
      </c>
      <c r="AD1351" s="11"/>
      <c r="AE1351" s="4"/>
      <c r="AF1351" s="4"/>
    </row>
    <row r="1352" spans="1:32">
      <c r="A1352" s="56"/>
      <c r="B1352" s="11"/>
      <c r="C1352" s="355" t="s">
        <v>565</v>
      </c>
      <c r="D1352" s="11"/>
      <c r="E1352" s="11" t="s">
        <v>379</v>
      </c>
      <c r="F1352" s="11">
        <v>197782</v>
      </c>
      <c r="G1352" s="11"/>
      <c r="H1352" s="11"/>
      <c r="I1352" s="11"/>
      <c r="J1352" s="11">
        <v>29489.26</v>
      </c>
      <c r="K1352" s="11"/>
      <c r="M1352" s="11">
        <v>233</v>
      </c>
      <c r="N1352" s="70"/>
      <c r="P1352" s="201">
        <f t="shared" si="64"/>
        <v>126.56334763948497</v>
      </c>
      <c r="Q1352" s="201"/>
      <c r="R1352" s="201"/>
      <c r="S1352" s="201"/>
      <c r="T1352" s="201">
        <f t="shared" si="65"/>
        <v>848.84978540772534</v>
      </c>
      <c r="U1352" s="11"/>
      <c r="V1352" s="11"/>
      <c r="W1352" s="11"/>
      <c r="Y1352" s="11">
        <v>29489.26</v>
      </c>
      <c r="Z1352" s="11">
        <f t="shared" si="66"/>
        <v>38095.879999999997</v>
      </c>
      <c r="AB1352" s="11">
        <f t="shared" si="67"/>
        <v>30189.360000000001</v>
      </c>
      <c r="AC1352" s="11">
        <v>39741.32</v>
      </c>
      <c r="AD1352" s="11"/>
      <c r="AE1352" s="4"/>
      <c r="AF1352" s="4"/>
    </row>
    <row r="1353" spans="1:32">
      <c r="A1353" s="56"/>
      <c r="B1353" s="11"/>
      <c r="C1353" s="355" t="s">
        <v>1261</v>
      </c>
      <c r="D1353" s="11"/>
      <c r="E1353" s="11" t="s">
        <v>237</v>
      </c>
      <c r="F1353" s="11">
        <v>2269</v>
      </c>
      <c r="G1353" s="11"/>
      <c r="H1353" s="11"/>
      <c r="I1353" s="11"/>
      <c r="J1353" s="11">
        <v>384.44</v>
      </c>
      <c r="K1353" s="11"/>
      <c r="M1353" s="11">
        <v>5</v>
      </c>
      <c r="N1353" s="70"/>
      <c r="P1353" s="201">
        <f t="shared" si="64"/>
        <v>76.888000000000005</v>
      </c>
      <c r="Q1353" s="201"/>
      <c r="R1353" s="201"/>
      <c r="S1353" s="201"/>
      <c r="T1353" s="201">
        <f t="shared" si="65"/>
        <v>453.8</v>
      </c>
      <c r="U1353" s="11"/>
      <c r="V1353" s="11"/>
      <c r="W1353" s="11"/>
      <c r="Y1353" s="11">
        <v>384.44</v>
      </c>
      <c r="Z1353" s="11">
        <f t="shared" si="66"/>
        <v>496.64</v>
      </c>
      <c r="AB1353" s="11">
        <f t="shared" si="67"/>
        <v>393.57</v>
      </c>
      <c r="AC1353" s="11">
        <v>518.09</v>
      </c>
      <c r="AD1353" s="11"/>
      <c r="AE1353" s="4"/>
      <c r="AF1353" s="4"/>
    </row>
    <row r="1354" spans="1:32">
      <c r="A1354" s="56"/>
      <c r="B1354" s="11"/>
      <c r="C1354" s="355" t="s">
        <v>579</v>
      </c>
      <c r="D1354" s="11"/>
      <c r="E1354" s="11" t="s">
        <v>400</v>
      </c>
      <c r="F1354" s="11">
        <v>79386</v>
      </c>
      <c r="G1354" s="11"/>
      <c r="H1354" s="11"/>
      <c r="I1354" s="11"/>
      <c r="J1354" s="11">
        <v>12112.149999999994</v>
      </c>
      <c r="K1354" s="11"/>
      <c r="M1354" s="11">
        <v>102</v>
      </c>
      <c r="N1354" s="70"/>
      <c r="P1354" s="201">
        <f t="shared" si="64"/>
        <v>118.74656862745093</v>
      </c>
      <c r="Q1354" s="201"/>
      <c r="R1354" s="201"/>
      <c r="S1354" s="201"/>
      <c r="T1354" s="201">
        <f t="shared" si="65"/>
        <v>778.29411764705878</v>
      </c>
      <c r="U1354" s="11"/>
      <c r="V1354" s="11"/>
      <c r="W1354" s="11"/>
      <c r="Y1354" s="11">
        <v>12112.149999999994</v>
      </c>
      <c r="Z1354" s="11">
        <f t="shared" si="66"/>
        <v>15647.15</v>
      </c>
      <c r="AB1354" s="11">
        <f t="shared" si="67"/>
        <v>12399.7</v>
      </c>
      <c r="AC1354" s="11">
        <v>16322.99</v>
      </c>
      <c r="AD1354" s="11"/>
      <c r="AE1354" s="4"/>
      <c r="AF1354" s="4"/>
    </row>
    <row r="1355" spans="1:32">
      <c r="A1355" s="56"/>
      <c r="B1355" s="11"/>
      <c r="C1355" s="355" t="s">
        <v>464</v>
      </c>
      <c r="D1355" s="11"/>
      <c r="E1355" s="11" t="s">
        <v>465</v>
      </c>
      <c r="F1355" s="11">
        <v>134620</v>
      </c>
      <c r="G1355" s="11"/>
      <c r="H1355" s="11"/>
      <c r="I1355" s="11"/>
      <c r="J1355" s="11">
        <v>20295.260000000002</v>
      </c>
      <c r="K1355" s="11"/>
      <c r="M1355" s="11">
        <v>196</v>
      </c>
      <c r="N1355" s="70"/>
      <c r="P1355" s="201">
        <f t="shared" si="64"/>
        <v>103.54724489795919</v>
      </c>
      <c r="Q1355" s="201"/>
      <c r="R1355" s="201"/>
      <c r="S1355" s="201"/>
      <c r="T1355" s="201">
        <f t="shared" si="65"/>
        <v>686.83673469387759</v>
      </c>
      <c r="U1355" s="11"/>
      <c r="V1355" s="11"/>
      <c r="W1355" s="11"/>
      <c r="Y1355" s="11">
        <v>20295.260000000002</v>
      </c>
      <c r="Z1355" s="11">
        <f t="shared" si="66"/>
        <v>26218.55</v>
      </c>
      <c r="AB1355" s="11">
        <f t="shared" si="67"/>
        <v>20777.080000000002</v>
      </c>
      <c r="AC1355" s="11">
        <v>27350.99</v>
      </c>
      <c r="AD1355" s="11"/>
      <c r="AE1355" s="4"/>
      <c r="AF1355" s="4"/>
    </row>
    <row r="1356" spans="1:32">
      <c r="A1356" s="56"/>
      <c r="B1356" s="11"/>
      <c r="C1356" s="355" t="s">
        <v>393</v>
      </c>
      <c r="D1356" s="11"/>
      <c r="E1356" s="11" t="s">
        <v>385</v>
      </c>
      <c r="F1356" s="11">
        <v>3115</v>
      </c>
      <c r="G1356" s="11"/>
      <c r="H1356" s="11"/>
      <c r="I1356" s="11"/>
      <c r="J1356" s="11">
        <v>503.75</v>
      </c>
      <c r="K1356" s="11"/>
      <c r="M1356" s="11">
        <v>2</v>
      </c>
      <c r="N1356" s="70"/>
      <c r="P1356" s="201">
        <f t="shared" si="64"/>
        <v>251.875</v>
      </c>
      <c r="Q1356" s="201"/>
      <c r="R1356" s="201"/>
      <c r="S1356" s="201"/>
      <c r="T1356" s="201">
        <f t="shared" si="65"/>
        <v>1557.5</v>
      </c>
      <c r="U1356" s="11"/>
      <c r="V1356" s="11"/>
      <c r="W1356" s="11"/>
      <c r="Y1356" s="11">
        <v>503.75</v>
      </c>
      <c r="Z1356" s="11">
        <f t="shared" si="66"/>
        <v>650.77</v>
      </c>
      <c r="AB1356" s="11">
        <f t="shared" si="67"/>
        <v>515.71</v>
      </c>
      <c r="AC1356" s="11">
        <v>678.88</v>
      </c>
      <c r="AD1356" s="11"/>
      <c r="AE1356" s="4"/>
      <c r="AF1356" s="4"/>
    </row>
    <row r="1357" spans="1:32">
      <c r="A1357" s="56"/>
      <c r="B1357" s="11"/>
      <c r="C1357" s="355" t="s">
        <v>393</v>
      </c>
      <c r="D1357" s="11"/>
      <c r="E1357" s="11" t="s">
        <v>394</v>
      </c>
      <c r="F1357" s="11">
        <v>187262</v>
      </c>
      <c r="G1357" s="11"/>
      <c r="H1357" s="11"/>
      <c r="I1357" s="11"/>
      <c r="J1357" s="11">
        <v>28819.850000000009</v>
      </c>
      <c r="K1357" s="11"/>
      <c r="M1357" s="11">
        <v>241</v>
      </c>
      <c r="N1357" s="70"/>
      <c r="P1357" s="201">
        <f t="shared" ref="P1357:P1420" si="68">J1357/M1357</f>
        <v>119.58443983402493</v>
      </c>
      <c r="Q1357" s="201"/>
      <c r="R1357" s="201"/>
      <c r="S1357" s="201"/>
      <c r="T1357" s="201">
        <f t="shared" ref="T1357:T1420" si="69">F1357/M1357</f>
        <v>777.02074688796677</v>
      </c>
      <c r="U1357" s="11"/>
      <c r="V1357" s="11"/>
      <c r="W1357" s="11"/>
      <c r="Y1357" s="11">
        <v>28819.850000000009</v>
      </c>
      <c r="Z1357" s="11">
        <f t="shared" ref="Z1357:Z1420" si="70">ROUND($Z$1772*Y1357/$Y$1772,2)</f>
        <v>37231.1</v>
      </c>
      <c r="AB1357" s="11">
        <f t="shared" ref="AB1357:AB1420" si="71">ROUND($AB$1772*Y1357/$Y$1772,2)</f>
        <v>29504.06</v>
      </c>
      <c r="AC1357" s="11">
        <v>38839.19</v>
      </c>
      <c r="AD1357" s="11"/>
      <c r="AE1357" s="4"/>
      <c r="AF1357" s="4"/>
    </row>
    <row r="1358" spans="1:32">
      <c r="A1358" s="56"/>
      <c r="B1358" s="11"/>
      <c r="C1358" s="355" t="s">
        <v>393</v>
      </c>
      <c r="D1358" s="11"/>
      <c r="E1358" s="11" t="s">
        <v>441</v>
      </c>
      <c r="F1358" s="11">
        <v>1158</v>
      </c>
      <c r="G1358" s="11"/>
      <c r="H1358" s="11"/>
      <c r="I1358" s="11"/>
      <c r="J1358" s="11">
        <v>188.44</v>
      </c>
      <c r="K1358" s="11"/>
      <c r="M1358" s="11">
        <v>1</v>
      </c>
      <c r="N1358" s="70"/>
      <c r="P1358" s="201">
        <f t="shared" si="68"/>
        <v>188.44</v>
      </c>
      <c r="Q1358" s="201"/>
      <c r="R1358" s="201"/>
      <c r="S1358" s="201"/>
      <c r="T1358" s="201">
        <f t="shared" si="69"/>
        <v>1158</v>
      </c>
      <c r="U1358" s="11"/>
      <c r="V1358" s="11"/>
      <c r="W1358" s="11"/>
      <c r="Y1358" s="11">
        <v>188.44</v>
      </c>
      <c r="Z1358" s="11">
        <f t="shared" si="70"/>
        <v>243.44</v>
      </c>
      <c r="AB1358" s="11">
        <f t="shared" si="71"/>
        <v>192.91</v>
      </c>
      <c r="AC1358" s="11">
        <v>253.95</v>
      </c>
      <c r="AD1358" s="11"/>
      <c r="AE1358" s="4"/>
      <c r="AF1358" s="4"/>
    </row>
    <row r="1359" spans="1:32">
      <c r="A1359" s="56"/>
      <c r="B1359" s="11"/>
      <c r="C1359" s="355" t="s">
        <v>367</v>
      </c>
      <c r="D1359" s="11"/>
      <c r="E1359" s="11" t="s">
        <v>368</v>
      </c>
      <c r="F1359" s="11">
        <v>418599</v>
      </c>
      <c r="G1359" s="11"/>
      <c r="H1359" s="11"/>
      <c r="I1359" s="11"/>
      <c r="J1359" s="11">
        <v>65530.710000000072</v>
      </c>
      <c r="K1359" s="11"/>
      <c r="M1359" s="11">
        <v>657</v>
      </c>
      <c r="N1359" s="70"/>
      <c r="P1359" s="201">
        <f t="shared" si="68"/>
        <v>99.742328767123396</v>
      </c>
      <c r="Q1359" s="201"/>
      <c r="R1359" s="201"/>
      <c r="S1359" s="201"/>
      <c r="T1359" s="201">
        <f t="shared" si="69"/>
        <v>637.13698630136992</v>
      </c>
      <c r="U1359" s="11"/>
      <c r="V1359" s="11"/>
      <c r="W1359" s="11"/>
      <c r="Y1359" s="11">
        <v>65530.710000000072</v>
      </c>
      <c r="Z1359" s="11">
        <f t="shared" si="70"/>
        <v>84656.24</v>
      </c>
      <c r="AB1359" s="11">
        <f t="shared" si="71"/>
        <v>67086.460000000006</v>
      </c>
      <c r="AC1359" s="11">
        <v>88312.72</v>
      </c>
      <c r="AD1359" s="11"/>
      <c r="AE1359" s="4"/>
      <c r="AF1359" s="4"/>
    </row>
    <row r="1360" spans="1:32">
      <c r="A1360" s="56"/>
      <c r="B1360" s="11"/>
      <c r="C1360" s="355" t="s">
        <v>620</v>
      </c>
      <c r="D1360" s="11"/>
      <c r="E1360" s="11" t="s">
        <v>575</v>
      </c>
      <c r="F1360" s="11">
        <v>91656</v>
      </c>
      <c r="G1360" s="11"/>
      <c r="H1360" s="11"/>
      <c r="I1360" s="11"/>
      <c r="J1360" s="11">
        <v>14240.620000000004</v>
      </c>
      <c r="K1360" s="11"/>
      <c r="M1360" s="11">
        <v>120</v>
      </c>
      <c r="N1360" s="70"/>
      <c r="P1360" s="201">
        <f t="shared" si="68"/>
        <v>118.67183333333337</v>
      </c>
      <c r="Q1360" s="201"/>
      <c r="R1360" s="201"/>
      <c r="S1360" s="201"/>
      <c r="T1360" s="201">
        <f t="shared" si="69"/>
        <v>763.8</v>
      </c>
      <c r="U1360" s="11"/>
      <c r="V1360" s="11"/>
      <c r="W1360" s="11"/>
      <c r="Y1360" s="11">
        <v>14240.620000000004</v>
      </c>
      <c r="Z1360" s="11">
        <f t="shared" si="70"/>
        <v>18396.830000000002</v>
      </c>
      <c r="AB1360" s="11">
        <f t="shared" si="71"/>
        <v>14578.7</v>
      </c>
      <c r="AC1360" s="11">
        <v>19191.43</v>
      </c>
      <c r="AD1360" s="11"/>
      <c r="AE1360" s="4"/>
      <c r="AF1360" s="4"/>
    </row>
    <row r="1361" spans="1:32">
      <c r="A1361" s="56"/>
      <c r="B1361" s="11"/>
      <c r="C1361" s="355" t="s">
        <v>327</v>
      </c>
      <c r="D1361" s="11"/>
      <c r="E1361" s="11" t="s">
        <v>328</v>
      </c>
      <c r="F1361" s="11">
        <v>386838</v>
      </c>
      <c r="G1361" s="11"/>
      <c r="H1361" s="11"/>
      <c r="I1361" s="11"/>
      <c r="J1361" s="11">
        <v>61035.589999999815</v>
      </c>
      <c r="K1361" s="11"/>
      <c r="M1361" s="11">
        <v>872</v>
      </c>
      <c r="N1361" s="70"/>
      <c r="P1361" s="201">
        <f t="shared" si="68"/>
        <v>69.994942660550251</v>
      </c>
      <c r="Q1361" s="201"/>
      <c r="R1361" s="201"/>
      <c r="S1361" s="201"/>
      <c r="T1361" s="201">
        <f t="shared" si="69"/>
        <v>443.62155963302752</v>
      </c>
      <c r="U1361" s="11"/>
      <c r="V1361" s="11"/>
      <c r="W1361" s="11"/>
      <c r="Y1361" s="11">
        <v>61035.589999999815</v>
      </c>
      <c r="Z1361" s="11">
        <f t="shared" si="70"/>
        <v>78849.2</v>
      </c>
      <c r="AB1361" s="11">
        <f t="shared" si="71"/>
        <v>62484.62</v>
      </c>
      <c r="AC1361" s="11">
        <v>82254.86</v>
      </c>
      <c r="AD1361" s="11"/>
      <c r="AE1361" s="4"/>
      <c r="AF1361" s="4"/>
    </row>
    <row r="1362" spans="1:32">
      <c r="A1362" s="56"/>
      <c r="B1362" s="11"/>
      <c r="C1362" s="355" t="s">
        <v>327</v>
      </c>
      <c r="D1362" s="11"/>
      <c r="E1362" s="11" t="s">
        <v>379</v>
      </c>
      <c r="F1362" s="11">
        <v>852</v>
      </c>
      <c r="G1362" s="11"/>
      <c r="H1362" s="11"/>
      <c r="I1362" s="11"/>
      <c r="J1362" s="11">
        <v>139.80000000000001</v>
      </c>
      <c r="K1362" s="11"/>
      <c r="M1362" s="11">
        <v>1</v>
      </c>
      <c r="N1362" s="70"/>
      <c r="P1362" s="201">
        <f t="shared" si="68"/>
        <v>139.80000000000001</v>
      </c>
      <c r="Q1362" s="201"/>
      <c r="R1362" s="201"/>
      <c r="S1362" s="201"/>
      <c r="T1362" s="201">
        <f t="shared" si="69"/>
        <v>852</v>
      </c>
      <c r="U1362" s="11"/>
      <c r="V1362" s="11"/>
      <c r="W1362" s="11"/>
      <c r="Y1362" s="11">
        <v>139.80000000000001</v>
      </c>
      <c r="Z1362" s="11">
        <f t="shared" si="70"/>
        <v>180.6</v>
      </c>
      <c r="AB1362" s="11">
        <f t="shared" si="71"/>
        <v>143.12</v>
      </c>
      <c r="AC1362" s="11">
        <v>188.4</v>
      </c>
      <c r="AD1362" s="11"/>
      <c r="AE1362" s="4"/>
      <c r="AF1362" s="4"/>
    </row>
    <row r="1363" spans="1:32">
      <c r="A1363" s="56"/>
      <c r="B1363" s="11"/>
      <c r="C1363" s="355" t="s">
        <v>1334</v>
      </c>
      <c r="D1363" s="11"/>
      <c r="E1363" s="11" t="s">
        <v>294</v>
      </c>
      <c r="F1363" s="11">
        <v>216172</v>
      </c>
      <c r="G1363" s="11"/>
      <c r="H1363" s="11"/>
      <c r="I1363" s="11"/>
      <c r="J1363" s="11">
        <v>32930.079999999987</v>
      </c>
      <c r="K1363" s="11"/>
      <c r="M1363" s="11">
        <v>212</v>
      </c>
      <c r="N1363" s="70"/>
      <c r="P1363" s="201">
        <f t="shared" si="68"/>
        <v>155.33056603773579</v>
      </c>
      <c r="Q1363" s="201"/>
      <c r="R1363" s="201"/>
      <c r="S1363" s="201"/>
      <c r="T1363" s="201">
        <f t="shared" si="69"/>
        <v>1019.6792452830189</v>
      </c>
      <c r="U1363" s="11"/>
      <c r="V1363" s="11"/>
      <c r="W1363" s="11"/>
      <c r="Y1363" s="11">
        <v>32930.079999999987</v>
      </c>
      <c r="Z1363" s="11">
        <f t="shared" si="70"/>
        <v>42540.92</v>
      </c>
      <c r="AB1363" s="11">
        <f t="shared" si="71"/>
        <v>33711.870000000003</v>
      </c>
      <c r="AC1363" s="11">
        <v>44378.35</v>
      </c>
      <c r="AD1363" s="11"/>
      <c r="AE1363" s="4"/>
      <c r="AF1363" s="4"/>
    </row>
    <row r="1364" spans="1:32">
      <c r="A1364" s="56"/>
      <c r="B1364" s="11"/>
      <c r="C1364" s="355" t="s">
        <v>1334</v>
      </c>
      <c r="D1364" s="11"/>
      <c r="E1364" s="11" t="s">
        <v>296</v>
      </c>
      <c r="F1364" s="11">
        <v>468</v>
      </c>
      <c r="G1364" s="11"/>
      <c r="H1364" s="11"/>
      <c r="I1364" s="11"/>
      <c r="J1364" s="11">
        <v>78.89</v>
      </c>
      <c r="K1364" s="11"/>
      <c r="M1364" s="11">
        <v>1</v>
      </c>
      <c r="N1364" s="70"/>
      <c r="P1364" s="201">
        <f t="shared" si="68"/>
        <v>78.89</v>
      </c>
      <c r="Q1364" s="201"/>
      <c r="R1364" s="201"/>
      <c r="S1364" s="201"/>
      <c r="T1364" s="201">
        <f t="shared" si="69"/>
        <v>468</v>
      </c>
      <c r="U1364" s="11"/>
      <c r="V1364" s="11"/>
      <c r="W1364" s="11"/>
      <c r="Y1364" s="11">
        <v>78.89</v>
      </c>
      <c r="Z1364" s="11">
        <f t="shared" si="70"/>
        <v>101.91</v>
      </c>
      <c r="AB1364" s="11">
        <f t="shared" si="71"/>
        <v>80.760000000000005</v>
      </c>
      <c r="AC1364" s="11">
        <v>106.32</v>
      </c>
      <c r="AD1364" s="11"/>
      <c r="AE1364" s="4"/>
      <c r="AF1364" s="4"/>
    </row>
    <row r="1365" spans="1:32">
      <c r="A1365" s="56"/>
      <c r="B1365" s="11"/>
      <c r="C1365" s="355" t="s">
        <v>1334</v>
      </c>
      <c r="D1365" s="11"/>
      <c r="E1365" s="11" t="s">
        <v>1335</v>
      </c>
      <c r="F1365" s="11">
        <v>581</v>
      </c>
      <c r="G1365" s="11"/>
      <c r="H1365" s="11"/>
      <c r="I1365" s="11"/>
      <c r="J1365" s="11">
        <v>97.16</v>
      </c>
      <c r="K1365" s="11"/>
      <c r="M1365" s="11">
        <v>1</v>
      </c>
      <c r="N1365" s="70"/>
      <c r="P1365" s="201">
        <f t="shared" si="68"/>
        <v>97.16</v>
      </c>
      <c r="Q1365" s="201"/>
      <c r="R1365" s="201"/>
      <c r="S1365" s="201"/>
      <c r="T1365" s="201">
        <f t="shared" si="69"/>
        <v>581</v>
      </c>
      <c r="U1365" s="11"/>
      <c r="V1365" s="11"/>
      <c r="W1365" s="11"/>
      <c r="Y1365" s="11">
        <v>97.16</v>
      </c>
      <c r="Z1365" s="11">
        <f t="shared" si="70"/>
        <v>125.52</v>
      </c>
      <c r="AB1365" s="11">
        <f t="shared" si="71"/>
        <v>99.47</v>
      </c>
      <c r="AC1365" s="11">
        <v>130.94</v>
      </c>
      <c r="AD1365" s="11"/>
      <c r="AE1365" s="4"/>
      <c r="AF1365" s="4"/>
    </row>
    <row r="1366" spans="1:32">
      <c r="A1366" s="56"/>
      <c r="B1366" s="11"/>
      <c r="C1366" s="355" t="s">
        <v>1334</v>
      </c>
      <c r="D1366" s="11"/>
      <c r="E1366" s="11" t="s">
        <v>1270</v>
      </c>
      <c r="F1366" s="11">
        <v>1249</v>
      </c>
      <c r="G1366" s="11"/>
      <c r="H1366" s="11"/>
      <c r="I1366" s="11"/>
      <c r="J1366" s="11">
        <v>212.01999999999998</v>
      </c>
      <c r="K1366" s="11"/>
      <c r="M1366" s="11">
        <v>3</v>
      </c>
      <c r="N1366" s="70"/>
      <c r="P1366" s="201">
        <f t="shared" si="68"/>
        <v>70.673333333333332</v>
      </c>
      <c r="Q1366" s="201"/>
      <c r="R1366" s="201"/>
      <c r="S1366" s="201"/>
      <c r="T1366" s="201">
        <f t="shared" si="69"/>
        <v>416.33333333333331</v>
      </c>
      <c r="U1366" s="11"/>
      <c r="V1366" s="11"/>
      <c r="W1366" s="11"/>
      <c r="Y1366" s="11">
        <v>212.01999999999998</v>
      </c>
      <c r="Z1366" s="11">
        <f t="shared" si="70"/>
        <v>273.89999999999998</v>
      </c>
      <c r="AB1366" s="11">
        <f t="shared" si="71"/>
        <v>217.05</v>
      </c>
      <c r="AC1366" s="11">
        <v>285.73</v>
      </c>
      <c r="AD1366" s="11"/>
      <c r="AE1366" s="4"/>
      <c r="AF1366" s="4"/>
    </row>
    <row r="1367" spans="1:32">
      <c r="A1367" s="56"/>
      <c r="B1367" s="11"/>
      <c r="C1367" s="355" t="s">
        <v>329</v>
      </c>
      <c r="D1367" s="11"/>
      <c r="E1367" s="11" t="s">
        <v>330</v>
      </c>
      <c r="F1367" s="11">
        <v>388899</v>
      </c>
      <c r="G1367" s="11"/>
      <c r="H1367" s="11"/>
      <c r="I1367" s="11"/>
      <c r="J1367" s="11">
        <v>60557.760000000009</v>
      </c>
      <c r="K1367" s="11"/>
      <c r="M1367" s="11">
        <v>489</v>
      </c>
      <c r="N1367" s="70"/>
      <c r="P1367" s="201">
        <f t="shared" si="68"/>
        <v>123.84000000000002</v>
      </c>
      <c r="Q1367" s="201"/>
      <c r="R1367" s="201"/>
      <c r="S1367" s="201"/>
      <c r="T1367" s="201">
        <f t="shared" si="69"/>
        <v>795.29447852760734</v>
      </c>
      <c r="U1367" s="11"/>
      <c r="V1367" s="11"/>
      <c r="W1367" s="11"/>
      <c r="Y1367" s="11">
        <v>60557.760000000009</v>
      </c>
      <c r="Z1367" s="11">
        <f t="shared" si="70"/>
        <v>78231.91</v>
      </c>
      <c r="AB1367" s="11">
        <f t="shared" si="71"/>
        <v>61995.45</v>
      </c>
      <c r="AC1367" s="11">
        <v>81610.91</v>
      </c>
      <c r="AD1367" s="11"/>
      <c r="AE1367" s="4"/>
      <c r="AF1367" s="4"/>
    </row>
    <row r="1368" spans="1:32">
      <c r="A1368" s="56"/>
      <c r="B1368" s="11"/>
      <c r="C1368" s="355" t="s">
        <v>1336</v>
      </c>
      <c r="D1368" s="11"/>
      <c r="E1368" s="11" t="s">
        <v>374</v>
      </c>
      <c r="F1368" s="11">
        <v>19034</v>
      </c>
      <c r="G1368" s="11"/>
      <c r="H1368" s="11"/>
      <c r="I1368" s="11"/>
      <c r="J1368" s="11">
        <v>3281.93</v>
      </c>
      <c r="K1368" s="11"/>
      <c r="M1368" s="11">
        <v>69</v>
      </c>
      <c r="N1368" s="70"/>
      <c r="P1368" s="201">
        <f t="shared" si="68"/>
        <v>47.564202898550725</v>
      </c>
      <c r="Q1368" s="201"/>
      <c r="R1368" s="201"/>
      <c r="S1368" s="201"/>
      <c r="T1368" s="201">
        <f t="shared" si="69"/>
        <v>275.85507246376812</v>
      </c>
      <c r="U1368" s="11"/>
      <c r="V1368" s="11"/>
      <c r="W1368" s="11"/>
      <c r="Y1368" s="11">
        <v>3281.93</v>
      </c>
      <c r="Z1368" s="11">
        <f t="shared" si="70"/>
        <v>4239.78</v>
      </c>
      <c r="AB1368" s="11">
        <f t="shared" si="71"/>
        <v>3359.85</v>
      </c>
      <c r="AC1368" s="11">
        <v>4422.91</v>
      </c>
      <c r="AD1368" s="11"/>
      <c r="AE1368" s="4"/>
      <c r="AF1368" s="4"/>
    </row>
    <row r="1369" spans="1:32">
      <c r="A1369" s="56"/>
      <c r="B1369" s="11"/>
      <c r="C1369" s="355" t="s">
        <v>1227</v>
      </c>
      <c r="D1369" s="11"/>
      <c r="E1369" s="11" t="s">
        <v>323</v>
      </c>
      <c r="F1369" s="11">
        <v>19892</v>
      </c>
      <c r="G1369" s="11"/>
      <c r="H1369" s="11"/>
      <c r="I1369" s="11"/>
      <c r="J1369" s="11">
        <v>4277.5499999999956</v>
      </c>
      <c r="K1369" s="11"/>
      <c r="M1369" s="11">
        <v>311</v>
      </c>
      <c r="N1369" s="70"/>
      <c r="P1369" s="201">
        <f t="shared" si="68"/>
        <v>13.754180064308668</v>
      </c>
      <c r="Q1369" s="201"/>
      <c r="R1369" s="201"/>
      <c r="S1369" s="201"/>
      <c r="T1369" s="201">
        <f t="shared" si="69"/>
        <v>63.961414790996784</v>
      </c>
      <c r="U1369" s="11"/>
      <c r="V1369" s="11"/>
      <c r="W1369" s="11"/>
      <c r="Y1369" s="11">
        <v>4277.5499999999956</v>
      </c>
      <c r="Z1369" s="11">
        <f t="shared" si="70"/>
        <v>5525.98</v>
      </c>
      <c r="AB1369" s="11">
        <f t="shared" si="71"/>
        <v>4379.1000000000004</v>
      </c>
      <c r="AC1369" s="11">
        <v>5764.66</v>
      </c>
      <c r="AD1369" s="11"/>
      <c r="AE1369" s="4"/>
      <c r="AF1369" s="4"/>
    </row>
    <row r="1370" spans="1:32">
      <c r="A1370" s="56"/>
      <c r="B1370" s="11"/>
      <c r="C1370" s="355" t="s">
        <v>1227</v>
      </c>
      <c r="D1370" s="11"/>
      <c r="E1370" s="11" t="s">
        <v>374</v>
      </c>
      <c r="F1370" s="11">
        <v>814</v>
      </c>
      <c r="G1370" s="11"/>
      <c r="H1370" s="11"/>
      <c r="I1370" s="11"/>
      <c r="J1370" s="11">
        <v>134.06</v>
      </c>
      <c r="K1370" s="11"/>
      <c r="M1370" s="11">
        <v>1</v>
      </c>
      <c r="N1370" s="70"/>
      <c r="P1370" s="201">
        <f t="shared" si="68"/>
        <v>134.06</v>
      </c>
      <c r="Q1370" s="201"/>
      <c r="R1370" s="201"/>
      <c r="S1370" s="201"/>
      <c r="T1370" s="201">
        <f t="shared" si="69"/>
        <v>814</v>
      </c>
      <c r="U1370" s="11"/>
      <c r="V1370" s="11"/>
      <c r="W1370" s="11"/>
      <c r="Y1370" s="11">
        <v>134.06</v>
      </c>
      <c r="Z1370" s="11">
        <f t="shared" si="70"/>
        <v>173.19</v>
      </c>
      <c r="AB1370" s="11">
        <f t="shared" si="71"/>
        <v>137.24</v>
      </c>
      <c r="AC1370" s="11">
        <v>180.67</v>
      </c>
      <c r="AD1370" s="11"/>
      <c r="AE1370" s="4"/>
      <c r="AF1370" s="4"/>
    </row>
    <row r="1371" spans="1:32">
      <c r="A1371" s="56"/>
      <c r="B1371" s="11"/>
      <c r="C1371" s="355" t="s">
        <v>395</v>
      </c>
      <c r="D1371" s="11"/>
      <c r="E1371" s="11" t="s">
        <v>1304</v>
      </c>
      <c r="F1371" s="11">
        <v>1558</v>
      </c>
      <c r="G1371" s="11"/>
      <c r="H1371" s="11"/>
      <c r="I1371" s="11"/>
      <c r="J1371" s="11">
        <v>251.84</v>
      </c>
      <c r="K1371" s="11"/>
      <c r="M1371" s="11">
        <v>1</v>
      </c>
      <c r="N1371" s="70"/>
      <c r="P1371" s="201">
        <f t="shared" si="68"/>
        <v>251.84</v>
      </c>
      <c r="Q1371" s="201"/>
      <c r="R1371" s="201"/>
      <c r="S1371" s="201"/>
      <c r="T1371" s="201">
        <f t="shared" si="69"/>
        <v>1558</v>
      </c>
      <c r="U1371" s="11"/>
      <c r="V1371" s="11"/>
      <c r="W1371" s="11"/>
      <c r="Y1371" s="11">
        <v>251.84</v>
      </c>
      <c r="Z1371" s="11">
        <f t="shared" si="70"/>
        <v>325.33999999999997</v>
      </c>
      <c r="AB1371" s="11">
        <f t="shared" si="71"/>
        <v>257.82</v>
      </c>
      <c r="AC1371" s="11">
        <v>339.39</v>
      </c>
      <c r="AD1371" s="11"/>
      <c r="AE1371" s="4"/>
      <c r="AF1371" s="4"/>
    </row>
    <row r="1372" spans="1:32">
      <c r="A1372" s="56"/>
      <c r="B1372" s="11"/>
      <c r="C1372" s="355" t="s">
        <v>395</v>
      </c>
      <c r="D1372" s="11"/>
      <c r="E1372" s="11" t="s">
        <v>396</v>
      </c>
      <c r="F1372" s="11">
        <v>124760</v>
      </c>
      <c r="G1372" s="11"/>
      <c r="H1372" s="11"/>
      <c r="I1372" s="11"/>
      <c r="J1372" s="11">
        <v>19604.189999999999</v>
      </c>
      <c r="K1372" s="11"/>
      <c r="M1372" s="11">
        <v>200</v>
      </c>
      <c r="N1372" s="70"/>
      <c r="P1372" s="201">
        <f t="shared" si="68"/>
        <v>98.020949999999999</v>
      </c>
      <c r="Q1372" s="201"/>
      <c r="R1372" s="201"/>
      <c r="S1372" s="201"/>
      <c r="T1372" s="201">
        <f t="shared" si="69"/>
        <v>623.79999999999995</v>
      </c>
      <c r="U1372" s="11"/>
      <c r="V1372" s="11"/>
      <c r="W1372" s="11"/>
      <c r="Y1372" s="11">
        <v>19604.189999999999</v>
      </c>
      <c r="Z1372" s="11">
        <f t="shared" si="70"/>
        <v>25325.79</v>
      </c>
      <c r="AB1372" s="11">
        <f t="shared" si="71"/>
        <v>20069.61</v>
      </c>
      <c r="AC1372" s="11">
        <v>26419.67</v>
      </c>
      <c r="AD1372" s="11"/>
      <c r="AE1372" s="4"/>
      <c r="AF1372" s="4"/>
    </row>
    <row r="1373" spans="1:32">
      <c r="A1373" s="56"/>
      <c r="B1373" s="11"/>
      <c r="C1373" s="355" t="s">
        <v>576</v>
      </c>
      <c r="D1373" s="11"/>
      <c r="E1373" s="11" t="s">
        <v>577</v>
      </c>
      <c r="F1373" s="11">
        <v>142015</v>
      </c>
      <c r="G1373" s="11"/>
      <c r="H1373" s="11"/>
      <c r="I1373" s="11"/>
      <c r="J1373" s="11">
        <v>22038.809999999987</v>
      </c>
      <c r="K1373" s="11"/>
      <c r="M1373" s="11">
        <v>212</v>
      </c>
      <c r="N1373" s="70"/>
      <c r="P1373" s="201">
        <f t="shared" si="68"/>
        <v>103.95665094339617</v>
      </c>
      <c r="Q1373" s="201"/>
      <c r="R1373" s="201"/>
      <c r="S1373" s="201"/>
      <c r="T1373" s="201">
        <f t="shared" si="69"/>
        <v>669.88207547169816</v>
      </c>
      <c r="U1373" s="11"/>
      <c r="V1373" s="11"/>
      <c r="W1373" s="11"/>
      <c r="Y1373" s="11">
        <v>22038.809999999987</v>
      </c>
      <c r="Z1373" s="11">
        <f t="shared" si="70"/>
        <v>28470.97</v>
      </c>
      <c r="AB1373" s="11">
        <f t="shared" si="71"/>
        <v>22562.03</v>
      </c>
      <c r="AC1373" s="11">
        <v>29700.69</v>
      </c>
      <c r="AD1373" s="11"/>
      <c r="AE1373" s="4"/>
      <c r="AF1373" s="4"/>
    </row>
    <row r="1374" spans="1:32">
      <c r="A1374" s="56"/>
      <c r="B1374" s="11"/>
      <c r="C1374" s="355" t="s">
        <v>576</v>
      </c>
      <c r="D1374" s="11"/>
      <c r="E1374" s="11" t="s">
        <v>400</v>
      </c>
      <c r="F1374" s="11">
        <v>1171</v>
      </c>
      <c r="G1374" s="11"/>
      <c r="H1374" s="11"/>
      <c r="I1374" s="11"/>
      <c r="J1374" s="11">
        <v>198.76999999999998</v>
      </c>
      <c r="K1374" s="11"/>
      <c r="M1374" s="11">
        <v>3</v>
      </c>
      <c r="N1374" s="70"/>
      <c r="P1374" s="201">
        <f t="shared" si="68"/>
        <v>66.256666666666661</v>
      </c>
      <c r="Q1374" s="201"/>
      <c r="R1374" s="201"/>
      <c r="S1374" s="201"/>
      <c r="T1374" s="201">
        <f t="shared" si="69"/>
        <v>390.33333333333331</v>
      </c>
      <c r="U1374" s="11"/>
      <c r="V1374" s="11"/>
      <c r="W1374" s="11"/>
      <c r="Y1374" s="11">
        <v>198.76999999999998</v>
      </c>
      <c r="Z1374" s="11">
        <f t="shared" si="70"/>
        <v>256.77999999999997</v>
      </c>
      <c r="AB1374" s="11">
        <f t="shared" si="71"/>
        <v>203.49</v>
      </c>
      <c r="AC1374" s="11">
        <v>267.87</v>
      </c>
      <c r="AD1374" s="11"/>
      <c r="AE1374" s="4"/>
      <c r="AF1374" s="4"/>
    </row>
    <row r="1375" spans="1:32">
      <c r="A1375" s="56"/>
      <c r="B1375" s="11"/>
      <c r="C1375" s="355" t="s">
        <v>397</v>
      </c>
      <c r="D1375" s="11"/>
      <c r="E1375" s="11" t="s">
        <v>353</v>
      </c>
      <c r="F1375" s="11">
        <v>229</v>
      </c>
      <c r="G1375" s="11"/>
      <c r="H1375" s="11"/>
      <c r="I1375" s="11"/>
      <c r="J1375" s="11">
        <v>40.6</v>
      </c>
      <c r="K1375" s="11"/>
      <c r="M1375" s="11">
        <v>1</v>
      </c>
      <c r="N1375" s="70"/>
      <c r="P1375" s="201">
        <f t="shared" si="68"/>
        <v>40.6</v>
      </c>
      <c r="Q1375" s="201"/>
      <c r="R1375" s="201"/>
      <c r="S1375" s="201"/>
      <c r="T1375" s="201">
        <f t="shared" si="69"/>
        <v>229</v>
      </c>
      <c r="U1375" s="11"/>
      <c r="V1375" s="11"/>
      <c r="W1375" s="11"/>
      <c r="Y1375" s="11">
        <v>40.6</v>
      </c>
      <c r="Z1375" s="11">
        <f t="shared" si="70"/>
        <v>52.45</v>
      </c>
      <c r="AB1375" s="11">
        <f t="shared" si="71"/>
        <v>41.56</v>
      </c>
      <c r="AC1375" s="11">
        <v>54.71</v>
      </c>
      <c r="AD1375" s="11"/>
      <c r="AE1375" s="4"/>
      <c r="AF1375" s="4"/>
    </row>
    <row r="1376" spans="1:32">
      <c r="A1376" s="56"/>
      <c r="B1376" s="11"/>
      <c r="C1376" s="355" t="s">
        <v>397</v>
      </c>
      <c r="D1376" s="11"/>
      <c r="E1376" s="11" t="s">
        <v>398</v>
      </c>
      <c r="F1376" s="11">
        <v>668029</v>
      </c>
      <c r="G1376" s="11"/>
      <c r="H1376" s="11"/>
      <c r="I1376" s="11"/>
      <c r="J1376" s="11">
        <v>102283.50999999992</v>
      </c>
      <c r="K1376" s="11"/>
      <c r="M1376" s="11">
        <v>973</v>
      </c>
      <c r="N1376" s="70"/>
      <c r="P1376" s="201">
        <f t="shared" si="68"/>
        <v>105.121798561151</v>
      </c>
      <c r="Q1376" s="201"/>
      <c r="R1376" s="201"/>
      <c r="S1376" s="201"/>
      <c r="T1376" s="201">
        <f t="shared" si="69"/>
        <v>686.56628982528264</v>
      </c>
      <c r="U1376" s="11"/>
      <c r="V1376" s="11"/>
      <c r="W1376" s="11"/>
      <c r="Y1376" s="11">
        <v>102283.50999999992</v>
      </c>
      <c r="Z1376" s="11">
        <f t="shared" si="70"/>
        <v>132135.57</v>
      </c>
      <c r="AB1376" s="11">
        <f t="shared" si="71"/>
        <v>104711.8</v>
      </c>
      <c r="AC1376" s="11">
        <v>137842.78</v>
      </c>
      <c r="AD1376" s="11"/>
      <c r="AE1376" s="4"/>
      <c r="AF1376" s="4"/>
    </row>
    <row r="1377" spans="1:32">
      <c r="A1377" s="56"/>
      <c r="B1377" s="11"/>
      <c r="C1377" s="355" t="s">
        <v>397</v>
      </c>
      <c r="D1377" s="11"/>
      <c r="E1377" s="11" t="s">
        <v>418</v>
      </c>
      <c r="F1377" s="11">
        <v>642</v>
      </c>
      <c r="G1377" s="11"/>
      <c r="H1377" s="11"/>
      <c r="I1377" s="11"/>
      <c r="J1377" s="11">
        <v>106.25</v>
      </c>
      <c r="K1377" s="11"/>
      <c r="M1377" s="11">
        <v>1</v>
      </c>
      <c r="N1377" s="70"/>
      <c r="P1377" s="201">
        <f t="shared" si="68"/>
        <v>106.25</v>
      </c>
      <c r="Q1377" s="201"/>
      <c r="R1377" s="201"/>
      <c r="S1377" s="201"/>
      <c r="T1377" s="201">
        <f t="shared" si="69"/>
        <v>642</v>
      </c>
      <c r="U1377" s="11"/>
      <c r="V1377" s="11"/>
      <c r="W1377" s="11"/>
      <c r="Y1377" s="11">
        <v>106.25</v>
      </c>
      <c r="Z1377" s="11">
        <f t="shared" si="70"/>
        <v>137.26</v>
      </c>
      <c r="AB1377" s="11">
        <f t="shared" si="71"/>
        <v>108.77</v>
      </c>
      <c r="AC1377" s="11">
        <v>143.19</v>
      </c>
      <c r="AD1377" s="11"/>
      <c r="AE1377" s="4"/>
      <c r="AF1377" s="4"/>
    </row>
    <row r="1378" spans="1:32">
      <c r="A1378" s="56"/>
      <c r="B1378" s="11"/>
      <c r="C1378" s="355" t="s">
        <v>1337</v>
      </c>
      <c r="D1378" s="11"/>
      <c r="E1378" s="11" t="s">
        <v>301</v>
      </c>
      <c r="F1378" s="11">
        <v>5849</v>
      </c>
      <c r="G1378" s="11"/>
      <c r="H1378" s="11"/>
      <c r="I1378" s="11"/>
      <c r="J1378" s="11">
        <v>689.8</v>
      </c>
      <c r="K1378" s="11"/>
      <c r="M1378" s="11">
        <v>7</v>
      </c>
      <c r="N1378" s="70"/>
      <c r="P1378" s="201">
        <f t="shared" si="68"/>
        <v>98.54285714285713</v>
      </c>
      <c r="Q1378" s="201"/>
      <c r="R1378" s="201"/>
      <c r="S1378" s="201"/>
      <c r="T1378" s="201">
        <f t="shared" si="69"/>
        <v>835.57142857142856</v>
      </c>
      <c r="U1378" s="11"/>
      <c r="V1378" s="11"/>
      <c r="W1378" s="11"/>
      <c r="Y1378" s="11">
        <v>689.8</v>
      </c>
      <c r="Z1378" s="11">
        <f t="shared" si="70"/>
        <v>891.12</v>
      </c>
      <c r="AB1378" s="11">
        <f t="shared" si="71"/>
        <v>706.18</v>
      </c>
      <c r="AC1378" s="11">
        <v>929.61</v>
      </c>
      <c r="AD1378" s="11"/>
      <c r="AE1378" s="4"/>
      <c r="AF1378" s="4"/>
    </row>
    <row r="1379" spans="1:32">
      <c r="A1379" s="56"/>
      <c r="B1379" s="11"/>
      <c r="C1379" s="355" t="s">
        <v>1262</v>
      </c>
      <c r="D1379" s="11"/>
      <c r="E1379" s="11" t="s">
        <v>388</v>
      </c>
      <c r="F1379" s="11">
        <v>31056</v>
      </c>
      <c r="G1379" s="11"/>
      <c r="H1379" s="11"/>
      <c r="I1379" s="11"/>
      <c r="J1379" s="11">
        <v>4849.05</v>
      </c>
      <c r="K1379" s="11"/>
      <c r="M1379" s="11">
        <v>38</v>
      </c>
      <c r="N1379" s="70"/>
      <c r="P1379" s="201">
        <f t="shared" si="68"/>
        <v>127.60657894736842</v>
      </c>
      <c r="Q1379" s="201"/>
      <c r="R1379" s="201"/>
      <c r="S1379" s="201"/>
      <c r="T1379" s="201">
        <f t="shared" si="69"/>
        <v>817.26315789473688</v>
      </c>
      <c r="U1379" s="11"/>
      <c r="V1379" s="11"/>
      <c r="W1379" s="11"/>
      <c r="Y1379" s="11">
        <v>4849.05</v>
      </c>
      <c r="Z1379" s="11">
        <f t="shared" si="70"/>
        <v>6264.27</v>
      </c>
      <c r="AB1379" s="11">
        <f t="shared" si="71"/>
        <v>4964.17</v>
      </c>
      <c r="AC1379" s="11">
        <v>6534.84</v>
      </c>
      <c r="AD1379" s="11"/>
      <c r="AE1379" s="4"/>
      <c r="AF1379" s="4"/>
    </row>
    <row r="1380" spans="1:32">
      <c r="A1380" s="56"/>
      <c r="B1380" s="11"/>
      <c r="C1380" s="355" t="s">
        <v>1338</v>
      </c>
      <c r="D1380" s="11"/>
      <c r="E1380" s="11" t="s">
        <v>204</v>
      </c>
      <c r="F1380" s="11">
        <v>1859</v>
      </c>
      <c r="G1380" s="11"/>
      <c r="H1380" s="11"/>
      <c r="I1380" s="11"/>
      <c r="J1380" s="11">
        <v>304.06</v>
      </c>
      <c r="K1380" s="11"/>
      <c r="M1380" s="11">
        <v>2</v>
      </c>
      <c r="N1380" s="70"/>
      <c r="P1380" s="201">
        <f t="shared" si="68"/>
        <v>152.03</v>
      </c>
      <c r="Q1380" s="201"/>
      <c r="R1380" s="201"/>
      <c r="S1380" s="201"/>
      <c r="T1380" s="201">
        <f t="shared" si="69"/>
        <v>929.5</v>
      </c>
      <c r="U1380" s="11"/>
      <c r="V1380" s="11"/>
      <c r="W1380" s="11"/>
      <c r="Y1380" s="11">
        <v>304.06</v>
      </c>
      <c r="Z1380" s="11">
        <f t="shared" si="70"/>
        <v>392.8</v>
      </c>
      <c r="AB1380" s="11">
        <f t="shared" si="71"/>
        <v>311.27999999999997</v>
      </c>
      <c r="AC1380" s="11">
        <v>409.77</v>
      </c>
      <c r="AD1380" s="11"/>
      <c r="AE1380" s="4"/>
      <c r="AF1380" s="4"/>
    </row>
    <row r="1381" spans="1:32">
      <c r="A1381" s="56"/>
      <c r="B1381" s="11"/>
      <c r="C1381" s="355" t="s">
        <v>1339</v>
      </c>
      <c r="D1381" s="11"/>
      <c r="E1381" s="11" t="s">
        <v>212</v>
      </c>
      <c r="F1381" s="11">
        <v>1145</v>
      </c>
      <c r="G1381" s="11"/>
      <c r="H1381" s="11"/>
      <c r="I1381" s="11"/>
      <c r="J1381" s="11">
        <v>191.32</v>
      </c>
      <c r="K1381" s="11"/>
      <c r="M1381" s="11">
        <v>2</v>
      </c>
      <c r="N1381" s="70"/>
      <c r="P1381" s="201">
        <f t="shared" si="68"/>
        <v>95.66</v>
      </c>
      <c r="Q1381" s="201"/>
      <c r="R1381" s="201"/>
      <c r="S1381" s="201"/>
      <c r="T1381" s="201">
        <f t="shared" si="69"/>
        <v>572.5</v>
      </c>
      <c r="U1381" s="11"/>
      <c r="V1381" s="11"/>
      <c r="W1381" s="11"/>
      <c r="Y1381" s="11">
        <v>191.32</v>
      </c>
      <c r="Z1381" s="11">
        <f t="shared" si="70"/>
        <v>247.16</v>
      </c>
      <c r="AB1381" s="11">
        <f t="shared" si="71"/>
        <v>195.86</v>
      </c>
      <c r="AC1381" s="11">
        <v>257.83</v>
      </c>
      <c r="AD1381" s="11"/>
      <c r="AE1381" s="4"/>
      <c r="AF1381" s="4"/>
    </row>
    <row r="1382" spans="1:32">
      <c r="A1382" s="56"/>
      <c r="B1382" s="11"/>
      <c r="C1382" s="355" t="s">
        <v>1339</v>
      </c>
      <c r="D1382" s="11"/>
      <c r="E1382" s="11" t="s">
        <v>296</v>
      </c>
      <c r="F1382" s="11">
        <v>1029</v>
      </c>
      <c r="G1382" s="11"/>
      <c r="H1382" s="11"/>
      <c r="I1382" s="11"/>
      <c r="J1382" s="11">
        <v>172.6</v>
      </c>
      <c r="K1382" s="11"/>
      <c r="M1382" s="11">
        <v>2</v>
      </c>
      <c r="N1382" s="70"/>
      <c r="P1382" s="201">
        <f t="shared" si="68"/>
        <v>86.3</v>
      </c>
      <c r="Q1382" s="201"/>
      <c r="R1382" s="201"/>
      <c r="S1382" s="201"/>
      <c r="T1382" s="201">
        <f t="shared" si="69"/>
        <v>514.5</v>
      </c>
      <c r="U1382" s="11"/>
      <c r="V1382" s="11"/>
      <c r="W1382" s="11"/>
      <c r="Y1382" s="11">
        <v>172.6</v>
      </c>
      <c r="Z1382" s="11">
        <f t="shared" si="70"/>
        <v>222.97</v>
      </c>
      <c r="AB1382" s="11">
        <f t="shared" si="71"/>
        <v>176.7</v>
      </c>
      <c r="AC1382" s="11">
        <v>232.61</v>
      </c>
      <c r="AD1382" s="11"/>
      <c r="AE1382" s="4"/>
      <c r="AF1382" s="4"/>
    </row>
    <row r="1383" spans="1:32">
      <c r="A1383" s="56"/>
      <c r="B1383" s="11"/>
      <c r="C1383" s="355" t="s">
        <v>1273</v>
      </c>
      <c r="D1383" s="11"/>
      <c r="E1383" s="11" t="s">
        <v>612</v>
      </c>
      <c r="F1383" s="11">
        <v>2930</v>
      </c>
      <c r="G1383" s="11"/>
      <c r="H1383" s="11"/>
      <c r="I1383" s="11"/>
      <c r="J1383" s="11">
        <v>483.5</v>
      </c>
      <c r="K1383" s="11"/>
      <c r="M1383" s="11">
        <v>4</v>
      </c>
      <c r="N1383" s="70"/>
      <c r="P1383" s="201">
        <f t="shared" si="68"/>
        <v>120.875</v>
      </c>
      <c r="Q1383" s="201"/>
      <c r="R1383" s="201"/>
      <c r="S1383" s="201"/>
      <c r="T1383" s="201">
        <f t="shared" si="69"/>
        <v>732.5</v>
      </c>
      <c r="U1383" s="11"/>
      <c r="V1383" s="11"/>
      <c r="W1383" s="11"/>
      <c r="Y1383" s="11">
        <v>483.5</v>
      </c>
      <c r="Z1383" s="11">
        <f t="shared" si="70"/>
        <v>624.61</v>
      </c>
      <c r="AB1383" s="11">
        <f t="shared" si="71"/>
        <v>494.98</v>
      </c>
      <c r="AC1383" s="11">
        <v>651.59</v>
      </c>
      <c r="AD1383" s="11"/>
      <c r="AE1383" s="4"/>
      <c r="AF1383" s="4"/>
    </row>
    <row r="1384" spans="1:32">
      <c r="A1384" s="56"/>
      <c r="B1384" s="11"/>
      <c r="C1384" s="355" t="s">
        <v>1280</v>
      </c>
      <c r="D1384" s="11"/>
      <c r="E1384" s="11" t="s">
        <v>359</v>
      </c>
      <c r="F1384" s="11">
        <v>9342</v>
      </c>
      <c r="G1384" s="11"/>
      <c r="H1384" s="11"/>
      <c r="I1384" s="11"/>
      <c r="J1384" s="11">
        <v>1494.7400000000002</v>
      </c>
      <c r="K1384" s="11"/>
      <c r="M1384" s="11">
        <v>24</v>
      </c>
      <c r="N1384" s="70"/>
      <c r="P1384" s="201">
        <f t="shared" si="68"/>
        <v>62.280833333333341</v>
      </c>
      <c r="Q1384" s="201"/>
      <c r="R1384" s="201"/>
      <c r="S1384" s="201"/>
      <c r="T1384" s="201">
        <f t="shared" si="69"/>
        <v>389.25</v>
      </c>
      <c r="U1384" s="11"/>
      <c r="V1384" s="11"/>
      <c r="W1384" s="11"/>
      <c r="Y1384" s="11">
        <v>1494.7400000000002</v>
      </c>
      <c r="Z1384" s="11">
        <f t="shared" si="70"/>
        <v>1930.99</v>
      </c>
      <c r="AB1384" s="11">
        <f t="shared" si="71"/>
        <v>1530.23</v>
      </c>
      <c r="AC1384" s="11">
        <v>2014.39</v>
      </c>
      <c r="AD1384" s="11"/>
      <c r="AE1384" s="4"/>
      <c r="AF1384" s="4"/>
    </row>
    <row r="1385" spans="1:32">
      <c r="A1385" s="56"/>
      <c r="B1385" s="11"/>
      <c r="C1385" s="355" t="s">
        <v>331</v>
      </c>
      <c r="D1385" s="11"/>
      <c r="E1385" s="11" t="s">
        <v>526</v>
      </c>
      <c r="F1385" s="11">
        <v>1342</v>
      </c>
      <c r="G1385" s="11"/>
      <c r="H1385" s="11"/>
      <c r="I1385" s="11"/>
      <c r="J1385" s="11">
        <v>86.31</v>
      </c>
      <c r="K1385" s="11"/>
      <c r="M1385" s="11">
        <v>1</v>
      </c>
      <c r="N1385" s="70"/>
      <c r="P1385" s="201">
        <f t="shared" si="68"/>
        <v>86.31</v>
      </c>
      <c r="Q1385" s="201"/>
      <c r="R1385" s="201"/>
      <c r="S1385" s="201"/>
      <c r="T1385" s="201">
        <f t="shared" si="69"/>
        <v>1342</v>
      </c>
      <c r="U1385" s="11"/>
      <c r="V1385" s="11"/>
      <c r="W1385" s="11"/>
      <c r="Y1385" s="11">
        <v>86.31</v>
      </c>
      <c r="Z1385" s="11">
        <f t="shared" si="70"/>
        <v>111.5</v>
      </c>
      <c r="AB1385" s="11">
        <f t="shared" si="71"/>
        <v>88.36</v>
      </c>
      <c r="AC1385" s="11">
        <v>116.32</v>
      </c>
      <c r="AD1385" s="11"/>
      <c r="AE1385" s="4"/>
      <c r="AF1385" s="4"/>
    </row>
    <row r="1386" spans="1:32">
      <c r="A1386" s="56"/>
      <c r="B1386" s="11"/>
      <c r="C1386" s="355" t="s">
        <v>331</v>
      </c>
      <c r="D1386" s="11"/>
      <c r="E1386" s="11" t="s">
        <v>330</v>
      </c>
      <c r="F1386" s="11">
        <v>1453849</v>
      </c>
      <c r="G1386" s="11"/>
      <c r="H1386" s="11"/>
      <c r="I1386" s="11"/>
      <c r="J1386" s="11">
        <v>223951.82000000033</v>
      </c>
      <c r="K1386" s="11"/>
      <c r="M1386" s="11">
        <v>2357</v>
      </c>
      <c r="N1386" s="70"/>
      <c r="P1386" s="201">
        <f t="shared" si="68"/>
        <v>95.015621552821528</v>
      </c>
      <c r="Q1386" s="201"/>
      <c r="R1386" s="201"/>
      <c r="S1386" s="201"/>
      <c r="T1386" s="201">
        <f t="shared" si="69"/>
        <v>616.82180738226555</v>
      </c>
      <c r="U1386" s="11"/>
      <c r="V1386" s="11"/>
      <c r="W1386" s="11"/>
      <c r="Y1386" s="11">
        <v>223951.82000000033</v>
      </c>
      <c r="Z1386" s="11">
        <f t="shared" si="70"/>
        <v>289313.52</v>
      </c>
      <c r="AB1386" s="11">
        <f t="shared" si="71"/>
        <v>229268.61</v>
      </c>
      <c r="AC1386" s="11">
        <v>301809.57</v>
      </c>
      <c r="AD1386" s="11"/>
      <c r="AE1386" s="4"/>
      <c r="AF1386" s="4"/>
    </row>
    <row r="1387" spans="1:32">
      <c r="A1387" s="56"/>
      <c r="B1387" s="11"/>
      <c r="C1387" s="355" t="s">
        <v>331</v>
      </c>
      <c r="D1387" s="11"/>
      <c r="E1387" s="11" t="s">
        <v>353</v>
      </c>
      <c r="F1387" s="11">
        <v>133</v>
      </c>
      <c r="G1387" s="11"/>
      <c r="H1387" s="11"/>
      <c r="I1387" s="11"/>
      <c r="J1387" s="11">
        <v>25.36</v>
      </c>
      <c r="K1387" s="11"/>
      <c r="M1387" s="11">
        <v>1</v>
      </c>
      <c r="N1387" s="70"/>
      <c r="P1387" s="201">
        <f t="shared" si="68"/>
        <v>25.36</v>
      </c>
      <c r="Q1387" s="201"/>
      <c r="R1387" s="201"/>
      <c r="S1387" s="201"/>
      <c r="T1387" s="201">
        <f t="shared" si="69"/>
        <v>133</v>
      </c>
      <c r="U1387" s="11"/>
      <c r="V1387" s="11"/>
      <c r="W1387" s="11"/>
      <c r="Y1387" s="11">
        <v>25.36</v>
      </c>
      <c r="Z1387" s="11">
        <f t="shared" si="70"/>
        <v>32.76</v>
      </c>
      <c r="AB1387" s="11">
        <f t="shared" si="71"/>
        <v>25.96</v>
      </c>
      <c r="AC1387" s="11">
        <v>34.18</v>
      </c>
      <c r="AD1387" s="11"/>
      <c r="AE1387" s="4"/>
      <c r="AF1387" s="4"/>
    </row>
    <row r="1388" spans="1:32">
      <c r="A1388" s="56"/>
      <c r="B1388" s="11"/>
      <c r="C1388" s="355" t="s">
        <v>331</v>
      </c>
      <c r="D1388" s="11"/>
      <c r="E1388" s="11" t="s">
        <v>548</v>
      </c>
      <c r="F1388" s="11">
        <v>628</v>
      </c>
      <c r="G1388" s="11"/>
      <c r="H1388" s="11"/>
      <c r="I1388" s="11"/>
      <c r="J1388" s="11">
        <v>104.01</v>
      </c>
      <c r="K1388" s="11"/>
      <c r="M1388" s="11">
        <v>1</v>
      </c>
      <c r="N1388" s="70"/>
      <c r="P1388" s="201">
        <f t="shared" si="68"/>
        <v>104.01</v>
      </c>
      <c r="Q1388" s="201"/>
      <c r="R1388" s="201"/>
      <c r="S1388" s="201"/>
      <c r="T1388" s="201">
        <f t="shared" si="69"/>
        <v>628</v>
      </c>
      <c r="U1388" s="11"/>
      <c r="V1388" s="11"/>
      <c r="W1388" s="11"/>
      <c r="Y1388" s="11">
        <v>104.01</v>
      </c>
      <c r="Z1388" s="11">
        <f t="shared" si="70"/>
        <v>134.37</v>
      </c>
      <c r="AB1388" s="11">
        <f t="shared" si="71"/>
        <v>106.48</v>
      </c>
      <c r="AC1388" s="11">
        <v>140.16999999999999</v>
      </c>
      <c r="AD1388" s="11"/>
      <c r="AE1388" s="4"/>
      <c r="AF1388" s="4"/>
    </row>
    <row r="1389" spans="1:32">
      <c r="A1389" s="56"/>
      <c r="B1389" s="11"/>
      <c r="C1389" s="355" t="s">
        <v>544</v>
      </c>
      <c r="D1389" s="11"/>
      <c r="E1389" s="11" t="s">
        <v>350</v>
      </c>
      <c r="F1389" s="11">
        <v>-319</v>
      </c>
      <c r="G1389" s="11"/>
      <c r="H1389" s="11"/>
      <c r="I1389" s="11"/>
      <c r="J1389" s="11">
        <v>-41.849999999999994</v>
      </c>
      <c r="K1389" s="11"/>
      <c r="M1389" s="11">
        <v>2</v>
      </c>
      <c r="N1389" s="70"/>
      <c r="P1389" s="201">
        <f t="shared" si="68"/>
        <v>-20.924999999999997</v>
      </c>
      <c r="Q1389" s="201"/>
      <c r="R1389" s="201"/>
      <c r="S1389" s="201"/>
      <c r="T1389" s="201">
        <f t="shared" si="69"/>
        <v>-159.5</v>
      </c>
      <c r="U1389" s="11"/>
      <c r="V1389" s="11"/>
      <c r="W1389" s="11"/>
      <c r="Y1389" s="11">
        <v>-41.849999999999994</v>
      </c>
      <c r="Z1389" s="11">
        <f t="shared" si="70"/>
        <v>-54.06</v>
      </c>
      <c r="AB1389" s="11">
        <f t="shared" si="71"/>
        <v>-42.84</v>
      </c>
      <c r="AC1389" s="11">
        <v>-56.4</v>
      </c>
      <c r="AD1389" s="11"/>
      <c r="AE1389" s="4"/>
      <c r="AF1389" s="4"/>
    </row>
    <row r="1390" spans="1:32">
      <c r="A1390" s="56"/>
      <c r="B1390" s="11"/>
      <c r="C1390" s="355" t="s">
        <v>544</v>
      </c>
      <c r="D1390" s="11"/>
      <c r="E1390" s="11" t="s">
        <v>353</v>
      </c>
      <c r="F1390" s="11">
        <v>3611717</v>
      </c>
      <c r="G1390" s="11"/>
      <c r="H1390" s="11"/>
      <c r="I1390" s="11"/>
      <c r="J1390" s="11">
        <v>564967.55999999738</v>
      </c>
      <c r="K1390" s="11"/>
      <c r="M1390" s="11">
        <v>5904</v>
      </c>
      <c r="N1390" s="70"/>
      <c r="P1390" s="201">
        <f t="shared" si="68"/>
        <v>95.692337398373539</v>
      </c>
      <c r="Q1390" s="201"/>
      <c r="R1390" s="201"/>
      <c r="S1390" s="201"/>
      <c r="T1390" s="201">
        <f t="shared" si="69"/>
        <v>611.74068428184285</v>
      </c>
      <c r="U1390" s="11"/>
      <c r="V1390" s="11"/>
      <c r="W1390" s="11"/>
      <c r="Y1390" s="11">
        <v>564967.55999999738</v>
      </c>
      <c r="Z1390" s="11">
        <f t="shared" si="70"/>
        <v>729856.77</v>
      </c>
      <c r="AB1390" s="11">
        <f t="shared" si="71"/>
        <v>578380.31999999995</v>
      </c>
      <c r="AC1390" s="11">
        <v>761380.8</v>
      </c>
      <c r="AD1390" s="11"/>
      <c r="AE1390" s="4"/>
      <c r="AF1390" s="4"/>
    </row>
    <row r="1391" spans="1:32">
      <c r="A1391" s="56"/>
      <c r="B1391" s="11"/>
      <c r="C1391" s="355" t="s">
        <v>544</v>
      </c>
      <c r="D1391" s="11"/>
      <c r="E1391" s="11" t="s">
        <v>418</v>
      </c>
      <c r="F1391" s="11">
        <v>261</v>
      </c>
      <c r="G1391" s="11"/>
      <c r="H1391" s="11"/>
      <c r="I1391" s="11"/>
      <c r="J1391" s="11">
        <v>45.56</v>
      </c>
      <c r="K1391" s="11"/>
      <c r="M1391" s="11">
        <v>1</v>
      </c>
      <c r="N1391" s="70"/>
      <c r="P1391" s="201">
        <f t="shared" si="68"/>
        <v>45.56</v>
      </c>
      <c r="Q1391" s="201"/>
      <c r="R1391" s="201"/>
      <c r="S1391" s="201"/>
      <c r="T1391" s="201">
        <f t="shared" si="69"/>
        <v>261</v>
      </c>
      <c r="U1391" s="11"/>
      <c r="V1391" s="11"/>
      <c r="W1391" s="11"/>
      <c r="Y1391" s="11">
        <v>45.56</v>
      </c>
      <c r="Z1391" s="11">
        <f t="shared" si="70"/>
        <v>58.86</v>
      </c>
      <c r="AB1391" s="11">
        <f t="shared" si="71"/>
        <v>46.64</v>
      </c>
      <c r="AC1391" s="11">
        <v>61.4</v>
      </c>
      <c r="AD1391" s="11"/>
      <c r="AE1391" s="4"/>
      <c r="AF1391" s="4"/>
    </row>
    <row r="1392" spans="1:32">
      <c r="A1392" s="56"/>
      <c r="B1392" s="11"/>
      <c r="C1392" s="355" t="s">
        <v>380</v>
      </c>
      <c r="D1392" s="11"/>
      <c r="E1392" s="11" t="s">
        <v>379</v>
      </c>
      <c r="F1392" s="11">
        <v>135090</v>
      </c>
      <c r="G1392" s="11"/>
      <c r="H1392" s="11"/>
      <c r="I1392" s="11"/>
      <c r="J1392" s="11">
        <v>20352.450000000008</v>
      </c>
      <c r="K1392" s="11"/>
      <c r="M1392" s="11">
        <v>158</v>
      </c>
      <c r="N1392" s="70"/>
      <c r="P1392" s="201">
        <f t="shared" si="68"/>
        <v>128.81297468354435</v>
      </c>
      <c r="Q1392" s="201"/>
      <c r="R1392" s="201"/>
      <c r="S1392" s="201"/>
      <c r="T1392" s="201">
        <f t="shared" si="69"/>
        <v>855</v>
      </c>
      <c r="U1392" s="11"/>
      <c r="V1392" s="11"/>
      <c r="W1392" s="11"/>
      <c r="Y1392" s="11">
        <v>20352.450000000008</v>
      </c>
      <c r="Z1392" s="11">
        <f t="shared" si="70"/>
        <v>26292.44</v>
      </c>
      <c r="AB1392" s="11">
        <f t="shared" si="71"/>
        <v>20835.63</v>
      </c>
      <c r="AC1392" s="11">
        <v>27428.06</v>
      </c>
      <c r="AD1392" s="11"/>
      <c r="AE1392" s="4"/>
      <c r="AF1392" s="4"/>
    </row>
    <row r="1393" spans="1:32">
      <c r="A1393" s="56"/>
      <c r="B1393" s="11"/>
      <c r="C1393" s="355" t="s">
        <v>239</v>
      </c>
      <c r="D1393" s="11"/>
      <c r="E1393" s="11" t="s">
        <v>237</v>
      </c>
      <c r="F1393" s="11">
        <v>396301</v>
      </c>
      <c r="G1393" s="11"/>
      <c r="H1393" s="11"/>
      <c r="I1393" s="11"/>
      <c r="J1393" s="11">
        <v>60796.45999999997</v>
      </c>
      <c r="K1393" s="11"/>
      <c r="M1393" s="11">
        <v>466</v>
      </c>
      <c r="N1393" s="70"/>
      <c r="P1393" s="201">
        <f t="shared" si="68"/>
        <v>130.46450643776816</v>
      </c>
      <c r="Q1393" s="201"/>
      <c r="R1393" s="201"/>
      <c r="S1393" s="201"/>
      <c r="T1393" s="201">
        <f t="shared" si="69"/>
        <v>850.43133047210301</v>
      </c>
      <c r="U1393" s="11"/>
      <c r="V1393" s="11"/>
      <c r="W1393" s="11"/>
      <c r="Y1393" s="11">
        <v>60796.45999999997</v>
      </c>
      <c r="Z1393" s="11">
        <f t="shared" si="70"/>
        <v>78540.28</v>
      </c>
      <c r="AB1393" s="11">
        <f t="shared" si="71"/>
        <v>62239.81</v>
      </c>
      <c r="AC1393" s="11">
        <v>81932.59</v>
      </c>
      <c r="AD1393" s="11"/>
      <c r="AE1393" s="4"/>
      <c r="AF1393" s="4"/>
    </row>
    <row r="1394" spans="1:32">
      <c r="A1394" s="56"/>
      <c r="B1394" s="11"/>
      <c r="C1394" s="355" t="s">
        <v>399</v>
      </c>
      <c r="D1394" s="11"/>
      <c r="E1394" s="11" t="s">
        <v>400</v>
      </c>
      <c r="F1394" s="11">
        <v>2083837</v>
      </c>
      <c r="G1394" s="11"/>
      <c r="H1394" s="11"/>
      <c r="I1394" s="11"/>
      <c r="J1394" s="11">
        <v>316869.49000000005</v>
      </c>
      <c r="K1394" s="11"/>
      <c r="M1394" s="11">
        <v>2802</v>
      </c>
      <c r="N1394" s="70"/>
      <c r="P1394" s="201">
        <f t="shared" si="68"/>
        <v>113.08689864382586</v>
      </c>
      <c r="Q1394" s="201"/>
      <c r="R1394" s="201"/>
      <c r="S1394" s="201"/>
      <c r="T1394" s="201">
        <f t="shared" si="69"/>
        <v>743.69628836545326</v>
      </c>
      <c r="U1394" s="11"/>
      <c r="V1394" s="11"/>
      <c r="W1394" s="11"/>
      <c r="Y1394" s="11">
        <v>316869.49000000005</v>
      </c>
      <c r="Z1394" s="11">
        <f t="shared" si="70"/>
        <v>409349.77</v>
      </c>
      <c r="AB1394" s="11">
        <f t="shared" si="71"/>
        <v>324392.21000000002</v>
      </c>
      <c r="AC1394" s="11">
        <v>427030.44</v>
      </c>
      <c r="AD1394" s="11"/>
      <c r="AE1394" s="4"/>
      <c r="AF1394" s="4"/>
    </row>
    <row r="1395" spans="1:32">
      <c r="A1395" s="56"/>
      <c r="B1395" s="11"/>
      <c r="C1395" s="355" t="s">
        <v>1341</v>
      </c>
      <c r="D1395" s="11"/>
      <c r="E1395" s="11" t="s">
        <v>237</v>
      </c>
      <c r="F1395" s="11">
        <v>1408</v>
      </c>
      <c r="G1395" s="11"/>
      <c r="H1395" s="11"/>
      <c r="I1395" s="11"/>
      <c r="J1395" s="11">
        <v>228.17</v>
      </c>
      <c r="K1395" s="11"/>
      <c r="M1395" s="11">
        <v>1</v>
      </c>
      <c r="N1395" s="70"/>
      <c r="P1395" s="201">
        <f t="shared" si="68"/>
        <v>228.17</v>
      </c>
      <c r="Q1395" s="201"/>
      <c r="R1395" s="201"/>
      <c r="S1395" s="201"/>
      <c r="T1395" s="201">
        <f t="shared" si="69"/>
        <v>1408</v>
      </c>
      <c r="U1395" s="11"/>
      <c r="V1395" s="11"/>
      <c r="W1395" s="11"/>
      <c r="Y1395" s="11">
        <v>228.17</v>
      </c>
      <c r="Z1395" s="11">
        <f t="shared" si="70"/>
        <v>294.76</v>
      </c>
      <c r="AB1395" s="11">
        <f t="shared" si="71"/>
        <v>233.59</v>
      </c>
      <c r="AC1395" s="11">
        <v>307.49</v>
      </c>
      <c r="AD1395" s="11"/>
      <c r="AE1395" s="4"/>
      <c r="AF1395" s="4"/>
    </row>
    <row r="1396" spans="1:32">
      <c r="A1396" s="56"/>
      <c r="B1396" s="11"/>
      <c r="C1396" s="355" t="s">
        <v>1229</v>
      </c>
      <c r="D1396" s="11"/>
      <c r="E1396" s="11" t="s">
        <v>275</v>
      </c>
      <c r="F1396" s="11">
        <v>8476</v>
      </c>
      <c r="G1396" s="11"/>
      <c r="H1396" s="11"/>
      <c r="I1396" s="11"/>
      <c r="J1396" s="11">
        <v>1391.51</v>
      </c>
      <c r="K1396" s="11"/>
      <c r="M1396" s="11">
        <v>10</v>
      </c>
      <c r="N1396" s="70"/>
      <c r="P1396" s="201">
        <f t="shared" si="68"/>
        <v>139.15100000000001</v>
      </c>
      <c r="Q1396" s="201"/>
      <c r="R1396" s="201"/>
      <c r="S1396" s="201"/>
      <c r="T1396" s="201">
        <f t="shared" si="69"/>
        <v>847.6</v>
      </c>
      <c r="U1396" s="11"/>
      <c r="V1396" s="11"/>
      <c r="W1396" s="11"/>
      <c r="Y1396" s="11">
        <v>1391.51</v>
      </c>
      <c r="Z1396" s="11">
        <f t="shared" si="70"/>
        <v>1797.63</v>
      </c>
      <c r="AB1396" s="11">
        <f t="shared" si="71"/>
        <v>1424.55</v>
      </c>
      <c r="AC1396" s="11">
        <v>1875.27</v>
      </c>
      <c r="AD1396" s="11"/>
      <c r="AE1396" s="4"/>
      <c r="AF1396" s="4"/>
    </row>
    <row r="1397" spans="1:32">
      <c r="A1397" s="56"/>
      <c r="B1397" s="11"/>
      <c r="C1397" s="355" t="s">
        <v>334</v>
      </c>
      <c r="D1397" s="11"/>
      <c r="E1397" s="11" t="s">
        <v>335</v>
      </c>
      <c r="F1397" s="11">
        <v>564915</v>
      </c>
      <c r="G1397" s="11"/>
      <c r="H1397" s="11"/>
      <c r="I1397" s="11"/>
      <c r="J1397" s="11">
        <v>88891.120000000126</v>
      </c>
      <c r="K1397" s="11"/>
      <c r="M1397" s="11">
        <v>665</v>
      </c>
      <c r="N1397" s="70"/>
      <c r="P1397" s="201">
        <f t="shared" si="68"/>
        <v>133.67085714285733</v>
      </c>
      <c r="Q1397" s="201"/>
      <c r="R1397" s="201"/>
      <c r="S1397" s="201"/>
      <c r="T1397" s="201">
        <f t="shared" si="69"/>
        <v>849.49624060150381</v>
      </c>
      <c r="U1397" s="11"/>
      <c r="V1397" s="11"/>
      <c r="W1397" s="11"/>
      <c r="Y1397" s="11">
        <v>88891.120000000126</v>
      </c>
      <c r="Z1397" s="11">
        <f t="shared" si="70"/>
        <v>114834.53</v>
      </c>
      <c r="AB1397" s="11">
        <f t="shared" si="71"/>
        <v>91001.46</v>
      </c>
      <c r="AC1397" s="11">
        <v>119794.47</v>
      </c>
      <c r="AD1397" s="11"/>
      <c r="AE1397" s="4"/>
      <c r="AF1397" s="4"/>
    </row>
    <row r="1398" spans="1:32">
      <c r="A1398" s="56"/>
      <c r="B1398" s="11"/>
      <c r="C1398" s="355" t="s">
        <v>448</v>
      </c>
      <c r="D1398" s="11"/>
      <c r="E1398" s="11" t="s">
        <v>1342</v>
      </c>
      <c r="F1398" s="11">
        <v>815</v>
      </c>
      <c r="G1398" s="11"/>
      <c r="H1398" s="11"/>
      <c r="I1398" s="11"/>
      <c r="J1398" s="11">
        <v>133.94</v>
      </c>
      <c r="K1398" s="11"/>
      <c r="M1398" s="11">
        <v>1</v>
      </c>
      <c r="N1398" s="70"/>
      <c r="P1398" s="201">
        <f t="shared" si="68"/>
        <v>133.94</v>
      </c>
      <c r="Q1398" s="201"/>
      <c r="R1398" s="201"/>
      <c r="S1398" s="201"/>
      <c r="T1398" s="201">
        <f t="shared" si="69"/>
        <v>815</v>
      </c>
      <c r="U1398" s="11"/>
      <c r="V1398" s="11"/>
      <c r="W1398" s="11"/>
      <c r="Y1398" s="11">
        <v>133.94</v>
      </c>
      <c r="Z1398" s="11">
        <f t="shared" si="70"/>
        <v>173.03</v>
      </c>
      <c r="AB1398" s="11">
        <f t="shared" si="71"/>
        <v>137.12</v>
      </c>
      <c r="AC1398" s="11">
        <v>180.5</v>
      </c>
      <c r="AD1398" s="11"/>
      <c r="AE1398" s="4"/>
      <c r="AF1398" s="4"/>
    </row>
    <row r="1399" spans="1:32">
      <c r="A1399" s="56"/>
      <c r="B1399" s="11"/>
      <c r="C1399" s="355" t="s">
        <v>448</v>
      </c>
      <c r="D1399" s="11"/>
      <c r="E1399" s="11" t="s">
        <v>449</v>
      </c>
      <c r="F1399" s="11">
        <v>4924</v>
      </c>
      <c r="G1399" s="11"/>
      <c r="H1399" s="11"/>
      <c r="I1399" s="11"/>
      <c r="J1399" s="11">
        <v>756.6</v>
      </c>
      <c r="K1399" s="11"/>
      <c r="M1399" s="11">
        <v>4</v>
      </c>
      <c r="N1399" s="70"/>
      <c r="P1399" s="201">
        <f t="shared" si="68"/>
        <v>189.15</v>
      </c>
      <c r="Q1399" s="201"/>
      <c r="R1399" s="201"/>
      <c r="S1399" s="201"/>
      <c r="T1399" s="201">
        <f t="shared" si="69"/>
        <v>1231</v>
      </c>
      <c r="U1399" s="11"/>
      <c r="V1399" s="11"/>
      <c r="W1399" s="11"/>
      <c r="Y1399" s="11">
        <v>756.6</v>
      </c>
      <c r="Z1399" s="11">
        <f t="shared" si="70"/>
        <v>977.42</v>
      </c>
      <c r="AB1399" s="11">
        <f t="shared" si="71"/>
        <v>774.56</v>
      </c>
      <c r="AC1399" s="11">
        <v>1019.64</v>
      </c>
      <c r="AD1399" s="11"/>
      <c r="AE1399" s="4"/>
      <c r="AF1399" s="4"/>
    </row>
    <row r="1400" spans="1:32">
      <c r="A1400" s="56"/>
      <c r="B1400" s="11"/>
      <c r="C1400" s="355" t="s">
        <v>545</v>
      </c>
      <c r="D1400" s="11"/>
      <c r="E1400" s="11" t="s">
        <v>353</v>
      </c>
      <c r="F1400" s="11">
        <v>57426</v>
      </c>
      <c r="G1400" s="11"/>
      <c r="H1400" s="11"/>
      <c r="I1400" s="11"/>
      <c r="J1400" s="11">
        <v>8748.9199999999983</v>
      </c>
      <c r="K1400" s="11"/>
      <c r="M1400" s="11">
        <v>70</v>
      </c>
      <c r="N1400" s="70"/>
      <c r="P1400" s="201">
        <f t="shared" si="68"/>
        <v>124.9845714285714</v>
      </c>
      <c r="Q1400" s="201"/>
      <c r="R1400" s="201"/>
      <c r="S1400" s="201"/>
      <c r="T1400" s="201">
        <f t="shared" si="69"/>
        <v>820.37142857142862</v>
      </c>
      <c r="U1400" s="11"/>
      <c r="V1400" s="11"/>
      <c r="W1400" s="11"/>
      <c r="Y1400" s="11">
        <v>8748.9199999999983</v>
      </c>
      <c r="Z1400" s="11">
        <f t="shared" si="70"/>
        <v>11302.35</v>
      </c>
      <c r="AB1400" s="11">
        <f t="shared" si="71"/>
        <v>8956.6299999999992</v>
      </c>
      <c r="AC1400" s="11">
        <v>11790.52</v>
      </c>
      <c r="AD1400" s="11"/>
      <c r="AE1400" s="4"/>
      <c r="AF1400" s="4"/>
    </row>
    <row r="1401" spans="1:32">
      <c r="A1401" s="56"/>
      <c r="B1401" s="11"/>
      <c r="C1401" s="355" t="s">
        <v>545</v>
      </c>
      <c r="D1401" s="11"/>
      <c r="E1401" s="11" t="s">
        <v>418</v>
      </c>
      <c r="F1401" s="11">
        <v>283888</v>
      </c>
      <c r="G1401" s="11"/>
      <c r="H1401" s="11"/>
      <c r="I1401" s="11"/>
      <c r="J1401" s="11">
        <v>43659.350000000006</v>
      </c>
      <c r="K1401" s="11"/>
      <c r="M1401" s="11">
        <v>392</v>
      </c>
      <c r="N1401" s="70"/>
      <c r="P1401" s="201">
        <f t="shared" si="68"/>
        <v>111.37589285714287</v>
      </c>
      <c r="Q1401" s="201"/>
      <c r="R1401" s="201"/>
      <c r="S1401" s="201"/>
      <c r="T1401" s="201">
        <f t="shared" si="69"/>
        <v>724.20408163265301</v>
      </c>
      <c r="U1401" s="11"/>
      <c r="V1401" s="11"/>
      <c r="W1401" s="11"/>
      <c r="Y1401" s="11">
        <v>43659.350000000006</v>
      </c>
      <c r="Z1401" s="11">
        <f t="shared" si="70"/>
        <v>56401.599999999999</v>
      </c>
      <c r="AB1401" s="11">
        <f t="shared" si="71"/>
        <v>44695.86</v>
      </c>
      <c r="AC1401" s="11">
        <v>58837.7</v>
      </c>
      <c r="AD1401" s="11"/>
      <c r="AE1401" s="4"/>
      <c r="AF1401" s="4"/>
    </row>
    <row r="1402" spans="1:32">
      <c r="A1402" s="56"/>
      <c r="B1402" s="11"/>
      <c r="C1402" s="355" t="s">
        <v>277</v>
      </c>
      <c r="D1402" s="11"/>
      <c r="E1402" s="11" t="s">
        <v>278</v>
      </c>
      <c r="F1402" s="11">
        <v>4125790</v>
      </c>
      <c r="G1402" s="11"/>
      <c r="H1402" s="11"/>
      <c r="I1402" s="11"/>
      <c r="J1402" s="11">
        <v>638460.95999999612</v>
      </c>
      <c r="K1402" s="11"/>
      <c r="M1402" s="11">
        <v>5652</v>
      </c>
      <c r="N1402" s="70"/>
      <c r="P1402" s="201">
        <f t="shared" si="68"/>
        <v>112.9619532908698</v>
      </c>
      <c r="Q1402" s="201"/>
      <c r="R1402" s="201"/>
      <c r="S1402" s="201"/>
      <c r="T1402" s="201">
        <f t="shared" si="69"/>
        <v>729.96992215145076</v>
      </c>
      <c r="U1402" s="11"/>
      <c r="V1402" s="11"/>
      <c r="W1402" s="11"/>
      <c r="Y1402" s="11">
        <v>638460.95999999612</v>
      </c>
      <c r="Z1402" s="11">
        <f t="shared" si="70"/>
        <v>824799.66</v>
      </c>
      <c r="AB1402" s="11">
        <f t="shared" si="71"/>
        <v>653618.51</v>
      </c>
      <c r="AC1402" s="11">
        <v>860424.47</v>
      </c>
      <c r="AD1402" s="11"/>
      <c r="AE1402" s="4"/>
      <c r="AF1402" s="4"/>
    </row>
    <row r="1403" spans="1:32">
      <c r="A1403" s="56"/>
      <c r="B1403" s="11"/>
      <c r="C1403" s="355" t="s">
        <v>317</v>
      </c>
      <c r="D1403" s="11"/>
      <c r="E1403" s="11" t="s">
        <v>192</v>
      </c>
      <c r="F1403" s="11">
        <v>861274</v>
      </c>
      <c r="G1403" s="11"/>
      <c r="H1403" s="11"/>
      <c r="I1403" s="11"/>
      <c r="J1403" s="11">
        <v>134573.83000000069</v>
      </c>
      <c r="K1403" s="11"/>
      <c r="M1403" s="11">
        <v>1734</v>
      </c>
      <c r="N1403" s="70"/>
      <c r="P1403" s="201">
        <f t="shared" si="68"/>
        <v>77.608898500577098</v>
      </c>
      <c r="Q1403" s="201"/>
      <c r="R1403" s="201"/>
      <c r="S1403" s="201"/>
      <c r="T1403" s="201">
        <f t="shared" si="69"/>
        <v>496.69780853517875</v>
      </c>
      <c r="U1403" s="11"/>
      <c r="V1403" s="11"/>
      <c r="W1403" s="11"/>
      <c r="Y1403" s="11">
        <v>134573.83000000069</v>
      </c>
      <c r="Z1403" s="11">
        <f t="shared" si="70"/>
        <v>173850.02</v>
      </c>
      <c r="AB1403" s="11">
        <f t="shared" si="71"/>
        <v>137768.71</v>
      </c>
      <c r="AC1403" s="11">
        <v>181358.96</v>
      </c>
      <c r="AD1403" s="11"/>
      <c r="AE1403" s="4"/>
      <c r="AF1403" s="4"/>
    </row>
    <row r="1404" spans="1:32">
      <c r="A1404" s="56"/>
      <c r="B1404" s="11"/>
      <c r="C1404" s="355" t="s">
        <v>317</v>
      </c>
      <c r="D1404" s="11"/>
      <c r="E1404" s="11" t="s">
        <v>1284</v>
      </c>
      <c r="F1404" s="11">
        <v>482</v>
      </c>
      <c r="G1404" s="11"/>
      <c r="H1404" s="11"/>
      <c r="I1404" s="11"/>
      <c r="J1404" s="11">
        <v>80.83</v>
      </c>
      <c r="K1404" s="11"/>
      <c r="M1404" s="11">
        <v>1</v>
      </c>
      <c r="N1404" s="70"/>
      <c r="P1404" s="201">
        <f t="shared" si="68"/>
        <v>80.83</v>
      </c>
      <c r="Q1404" s="201"/>
      <c r="R1404" s="201"/>
      <c r="S1404" s="201"/>
      <c r="T1404" s="201">
        <f t="shared" si="69"/>
        <v>482</v>
      </c>
      <c r="U1404" s="11"/>
      <c r="V1404" s="11"/>
      <c r="W1404" s="11"/>
      <c r="Y1404" s="11">
        <v>80.83</v>
      </c>
      <c r="Z1404" s="11">
        <f t="shared" si="70"/>
        <v>104.42</v>
      </c>
      <c r="AB1404" s="11">
        <f t="shared" si="71"/>
        <v>82.75</v>
      </c>
      <c r="AC1404" s="11">
        <v>108.93</v>
      </c>
      <c r="AD1404" s="11"/>
      <c r="AE1404" s="4"/>
      <c r="AF1404" s="4"/>
    </row>
    <row r="1405" spans="1:32">
      <c r="A1405" s="56"/>
      <c r="B1405" s="11"/>
      <c r="C1405" s="355" t="s">
        <v>401</v>
      </c>
      <c r="D1405" s="11"/>
      <c r="E1405" s="11" t="s">
        <v>402</v>
      </c>
      <c r="F1405" s="11">
        <v>564906</v>
      </c>
      <c r="G1405" s="11"/>
      <c r="H1405" s="11"/>
      <c r="I1405" s="11"/>
      <c r="J1405" s="11">
        <v>86864.230000000112</v>
      </c>
      <c r="K1405" s="11"/>
      <c r="M1405" s="11">
        <v>709</v>
      </c>
      <c r="N1405" s="70"/>
      <c r="P1405" s="201">
        <f t="shared" si="68"/>
        <v>122.51654442877307</v>
      </c>
      <c r="Q1405" s="201"/>
      <c r="R1405" s="201"/>
      <c r="S1405" s="201"/>
      <c r="T1405" s="201">
        <f t="shared" si="69"/>
        <v>796.76445698166435</v>
      </c>
      <c r="U1405" s="11"/>
      <c r="V1405" s="11"/>
      <c r="W1405" s="11"/>
      <c r="Y1405" s="11">
        <v>86864.230000000112</v>
      </c>
      <c r="Z1405" s="11">
        <f t="shared" si="70"/>
        <v>112216.08</v>
      </c>
      <c r="AB1405" s="11">
        <f t="shared" si="71"/>
        <v>88926.45</v>
      </c>
      <c r="AC1405" s="11">
        <v>117062.93</v>
      </c>
      <c r="AD1405" s="11"/>
      <c r="AE1405" s="4"/>
      <c r="AF1405" s="4"/>
    </row>
    <row r="1406" spans="1:32">
      <c r="A1406" s="56"/>
      <c r="B1406" s="11"/>
      <c r="C1406" s="355" t="s">
        <v>401</v>
      </c>
      <c r="D1406" s="11"/>
      <c r="E1406" s="11" t="s">
        <v>418</v>
      </c>
      <c r="F1406" s="11">
        <v>586</v>
      </c>
      <c r="G1406" s="11"/>
      <c r="H1406" s="11"/>
      <c r="I1406" s="11"/>
      <c r="J1406" s="11">
        <v>97.49</v>
      </c>
      <c r="K1406" s="11"/>
      <c r="M1406" s="11">
        <v>1</v>
      </c>
      <c r="N1406" s="70"/>
      <c r="P1406" s="201">
        <f t="shared" si="68"/>
        <v>97.49</v>
      </c>
      <c r="Q1406" s="201"/>
      <c r="R1406" s="201"/>
      <c r="S1406" s="201"/>
      <c r="T1406" s="201">
        <f t="shared" si="69"/>
        <v>586</v>
      </c>
      <c r="U1406" s="11"/>
      <c r="V1406" s="11"/>
      <c r="W1406" s="11"/>
      <c r="Y1406" s="11">
        <v>97.49</v>
      </c>
      <c r="Z1406" s="11">
        <f t="shared" si="70"/>
        <v>125.94</v>
      </c>
      <c r="AB1406" s="11">
        <f t="shared" si="71"/>
        <v>99.8</v>
      </c>
      <c r="AC1406" s="11">
        <v>131.38</v>
      </c>
      <c r="AD1406" s="11"/>
      <c r="AE1406" s="4"/>
      <c r="AF1406" s="4"/>
    </row>
    <row r="1407" spans="1:32">
      <c r="A1407" s="56"/>
      <c r="B1407" s="11"/>
      <c r="C1407" s="355" t="s">
        <v>226</v>
      </c>
      <c r="D1407" s="11"/>
      <c r="E1407" s="11" t="s">
        <v>227</v>
      </c>
      <c r="F1407" s="11">
        <v>178589</v>
      </c>
      <c r="G1407" s="11"/>
      <c r="H1407" s="11"/>
      <c r="I1407" s="11"/>
      <c r="J1407" s="11">
        <v>26411.119999999999</v>
      </c>
      <c r="K1407" s="11"/>
      <c r="M1407" s="11">
        <v>189</v>
      </c>
      <c r="N1407" s="70"/>
      <c r="P1407" s="201">
        <f t="shared" si="68"/>
        <v>139.74137566137566</v>
      </c>
      <c r="Q1407" s="201"/>
      <c r="R1407" s="201"/>
      <c r="S1407" s="201"/>
      <c r="T1407" s="201">
        <f t="shared" si="69"/>
        <v>944.9153439153439</v>
      </c>
      <c r="U1407" s="11"/>
      <c r="V1407" s="11"/>
      <c r="W1407" s="11"/>
      <c r="Y1407" s="11">
        <v>26411.119999999999</v>
      </c>
      <c r="Z1407" s="11">
        <f t="shared" si="70"/>
        <v>34119.370000000003</v>
      </c>
      <c r="AB1407" s="11">
        <f t="shared" si="71"/>
        <v>27038.14</v>
      </c>
      <c r="AC1407" s="11">
        <v>35593.050000000003</v>
      </c>
      <c r="AD1407" s="11"/>
      <c r="AE1407" s="4"/>
      <c r="AF1407" s="4"/>
    </row>
    <row r="1408" spans="1:32">
      <c r="A1408" s="56"/>
      <c r="B1408" s="11"/>
      <c r="C1408" s="355" t="s">
        <v>569</v>
      </c>
      <c r="D1408" s="11"/>
      <c r="E1408" s="11" t="s">
        <v>1256</v>
      </c>
      <c r="F1408" s="11">
        <v>745</v>
      </c>
      <c r="G1408" s="11"/>
      <c r="H1408" s="11"/>
      <c r="I1408" s="11"/>
      <c r="J1408" s="11">
        <v>122.82</v>
      </c>
      <c r="K1408" s="11"/>
      <c r="M1408" s="11">
        <v>1</v>
      </c>
      <c r="N1408" s="70"/>
      <c r="P1408" s="201">
        <f t="shared" si="68"/>
        <v>122.82</v>
      </c>
      <c r="Q1408" s="201"/>
      <c r="R1408" s="201"/>
      <c r="S1408" s="201"/>
      <c r="T1408" s="201">
        <f t="shared" si="69"/>
        <v>745</v>
      </c>
      <c r="U1408" s="11"/>
      <c r="V1408" s="11"/>
      <c r="W1408" s="11"/>
      <c r="Y1408" s="11">
        <v>122.82</v>
      </c>
      <c r="Z1408" s="11">
        <f t="shared" si="70"/>
        <v>158.66999999999999</v>
      </c>
      <c r="AB1408" s="11">
        <f t="shared" si="71"/>
        <v>125.74</v>
      </c>
      <c r="AC1408" s="11">
        <v>165.52</v>
      </c>
      <c r="AD1408" s="11"/>
      <c r="AE1408" s="4"/>
      <c r="AF1408" s="4"/>
    </row>
    <row r="1409" spans="1:32">
      <c r="A1409" s="56"/>
      <c r="B1409" s="11"/>
      <c r="C1409" s="355" t="s">
        <v>569</v>
      </c>
      <c r="D1409" s="11"/>
      <c r="E1409" s="11" t="s">
        <v>385</v>
      </c>
      <c r="F1409" s="11">
        <v>94462</v>
      </c>
      <c r="G1409" s="11"/>
      <c r="H1409" s="11"/>
      <c r="I1409" s="11"/>
      <c r="J1409" s="11">
        <v>14877.600000000008</v>
      </c>
      <c r="K1409" s="11"/>
      <c r="M1409" s="11">
        <v>118</v>
      </c>
      <c r="N1409" s="70"/>
      <c r="P1409" s="201">
        <f t="shared" si="68"/>
        <v>126.08135593220345</v>
      </c>
      <c r="Q1409" s="201"/>
      <c r="R1409" s="201"/>
      <c r="S1409" s="201"/>
      <c r="T1409" s="201">
        <f t="shared" si="69"/>
        <v>800.52542372881351</v>
      </c>
      <c r="U1409" s="11"/>
      <c r="V1409" s="11"/>
      <c r="W1409" s="11"/>
      <c r="Y1409" s="11">
        <v>14877.600000000008</v>
      </c>
      <c r="Z1409" s="11">
        <f t="shared" si="70"/>
        <v>19219.72</v>
      </c>
      <c r="AB1409" s="11">
        <f t="shared" si="71"/>
        <v>15230.81</v>
      </c>
      <c r="AC1409" s="11">
        <v>20049.86</v>
      </c>
      <c r="AD1409" s="11"/>
      <c r="AE1409" s="4"/>
      <c r="AF1409" s="4"/>
    </row>
    <row r="1410" spans="1:32">
      <c r="A1410" s="56"/>
      <c r="B1410" s="11"/>
      <c r="C1410" s="355" t="s">
        <v>569</v>
      </c>
      <c r="D1410" s="11"/>
      <c r="E1410" s="11" t="s">
        <v>404</v>
      </c>
      <c r="F1410" s="11">
        <v>2046</v>
      </c>
      <c r="G1410" s="11"/>
      <c r="H1410" s="11"/>
      <c r="I1410" s="11"/>
      <c r="J1410" s="11">
        <v>340.37</v>
      </c>
      <c r="K1410" s="11"/>
      <c r="M1410" s="11">
        <v>2</v>
      </c>
      <c r="N1410" s="70"/>
      <c r="P1410" s="201">
        <f t="shared" si="68"/>
        <v>170.185</v>
      </c>
      <c r="Q1410" s="201"/>
      <c r="R1410" s="201"/>
      <c r="S1410" s="201"/>
      <c r="T1410" s="201">
        <f t="shared" si="69"/>
        <v>1023</v>
      </c>
      <c r="U1410" s="11"/>
      <c r="V1410" s="11"/>
      <c r="W1410" s="11"/>
      <c r="Y1410" s="11">
        <v>340.37</v>
      </c>
      <c r="Z1410" s="11">
        <f t="shared" si="70"/>
        <v>439.71</v>
      </c>
      <c r="AB1410" s="11">
        <f t="shared" si="71"/>
        <v>348.45</v>
      </c>
      <c r="AC1410" s="11">
        <v>458.7</v>
      </c>
      <c r="AD1410" s="11"/>
      <c r="AE1410" s="4"/>
      <c r="AF1410" s="4"/>
    </row>
    <row r="1411" spans="1:32">
      <c r="A1411" s="56"/>
      <c r="B1411" s="11"/>
      <c r="C1411" s="355" t="s">
        <v>582</v>
      </c>
      <c r="D1411" s="11"/>
      <c r="E1411" s="11" t="s">
        <v>404</v>
      </c>
      <c r="F1411" s="11">
        <v>208060</v>
      </c>
      <c r="G1411" s="11"/>
      <c r="H1411" s="11"/>
      <c r="I1411" s="11"/>
      <c r="J1411" s="11">
        <v>32321.670000000006</v>
      </c>
      <c r="K1411" s="11"/>
      <c r="M1411" s="11">
        <v>297</v>
      </c>
      <c r="N1411" s="70"/>
      <c r="P1411" s="201">
        <f t="shared" si="68"/>
        <v>108.82717171717174</v>
      </c>
      <c r="Q1411" s="201"/>
      <c r="R1411" s="201"/>
      <c r="S1411" s="201"/>
      <c r="T1411" s="201">
        <f t="shared" si="69"/>
        <v>700.53872053872055</v>
      </c>
      <c r="U1411" s="11"/>
      <c r="V1411" s="11"/>
      <c r="W1411" s="11"/>
      <c r="Y1411" s="11">
        <v>32321.670000000006</v>
      </c>
      <c r="Z1411" s="11">
        <f t="shared" si="70"/>
        <v>41754.949999999997</v>
      </c>
      <c r="AB1411" s="11">
        <f t="shared" si="71"/>
        <v>33089.01</v>
      </c>
      <c r="AC1411" s="11">
        <v>43558.43</v>
      </c>
      <c r="AD1411" s="11"/>
      <c r="AE1411" s="4"/>
      <c r="AF1411" s="4"/>
    </row>
    <row r="1412" spans="1:32">
      <c r="A1412" s="56"/>
      <c r="B1412" s="11"/>
      <c r="C1412" s="355" t="s">
        <v>1264</v>
      </c>
      <c r="D1412" s="11"/>
      <c r="E1412" s="11" t="s">
        <v>190</v>
      </c>
      <c r="F1412" s="11">
        <v>6531</v>
      </c>
      <c r="G1412" s="11"/>
      <c r="H1412" s="11"/>
      <c r="I1412" s="11"/>
      <c r="J1412" s="11">
        <v>1016.98</v>
      </c>
      <c r="K1412" s="11"/>
      <c r="M1412" s="11">
        <v>3</v>
      </c>
      <c r="N1412" s="70"/>
      <c r="P1412" s="201">
        <f t="shared" si="68"/>
        <v>338.99333333333334</v>
      </c>
      <c r="Q1412" s="201"/>
      <c r="R1412" s="201"/>
      <c r="S1412" s="201"/>
      <c r="T1412" s="201">
        <f t="shared" si="69"/>
        <v>2177</v>
      </c>
      <c r="U1412" s="11"/>
      <c r="V1412" s="11"/>
      <c r="W1412" s="11"/>
      <c r="Y1412" s="11">
        <v>1016.98</v>
      </c>
      <c r="Z1412" s="11">
        <f t="shared" si="70"/>
        <v>1313.79</v>
      </c>
      <c r="AB1412" s="11">
        <f t="shared" si="71"/>
        <v>1041.1199999999999</v>
      </c>
      <c r="AC1412" s="11">
        <v>1370.54</v>
      </c>
      <c r="AD1412" s="11"/>
      <c r="AE1412" s="4"/>
      <c r="AF1412" s="4"/>
    </row>
    <row r="1413" spans="1:32">
      <c r="A1413" s="56"/>
      <c r="B1413" s="11"/>
      <c r="C1413" s="355" t="s">
        <v>542</v>
      </c>
      <c r="D1413" s="11"/>
      <c r="E1413" s="11" t="s">
        <v>350</v>
      </c>
      <c r="F1413" s="11">
        <v>16536</v>
      </c>
      <c r="G1413" s="11"/>
      <c r="H1413" s="11"/>
      <c r="I1413" s="11"/>
      <c r="J1413" s="11">
        <v>2572.0799999999995</v>
      </c>
      <c r="K1413" s="11"/>
      <c r="M1413" s="11">
        <v>20</v>
      </c>
      <c r="N1413" s="70"/>
      <c r="P1413" s="201">
        <f t="shared" si="68"/>
        <v>128.60399999999998</v>
      </c>
      <c r="Q1413" s="201"/>
      <c r="R1413" s="201"/>
      <c r="S1413" s="201"/>
      <c r="T1413" s="201">
        <f t="shared" si="69"/>
        <v>826.8</v>
      </c>
      <c r="U1413" s="11"/>
      <c r="V1413" s="11"/>
      <c r="W1413" s="11"/>
      <c r="Y1413" s="11">
        <v>2572.0799999999995</v>
      </c>
      <c r="Z1413" s="11">
        <f t="shared" si="70"/>
        <v>3322.76</v>
      </c>
      <c r="AB1413" s="11">
        <f t="shared" si="71"/>
        <v>2633.14</v>
      </c>
      <c r="AC1413" s="11">
        <v>3466.27</v>
      </c>
      <c r="AD1413" s="11"/>
      <c r="AE1413" s="4"/>
      <c r="AF1413" s="4"/>
    </row>
    <row r="1414" spans="1:32">
      <c r="A1414" s="56"/>
      <c r="B1414" s="11"/>
      <c r="C1414" s="355" t="s">
        <v>1343</v>
      </c>
      <c r="D1414" s="11"/>
      <c r="E1414" s="11" t="s">
        <v>200</v>
      </c>
      <c r="F1414" s="11">
        <v>414</v>
      </c>
      <c r="G1414" s="11"/>
      <c r="H1414" s="11"/>
      <c r="I1414" s="11"/>
      <c r="J1414" s="11">
        <v>70.02</v>
      </c>
      <c r="K1414" s="11"/>
      <c r="M1414" s="11">
        <v>1</v>
      </c>
      <c r="N1414" s="70"/>
      <c r="P1414" s="201">
        <f t="shared" si="68"/>
        <v>70.02</v>
      </c>
      <c r="Q1414" s="201"/>
      <c r="R1414" s="201"/>
      <c r="S1414" s="201"/>
      <c r="T1414" s="201">
        <f t="shared" si="69"/>
        <v>414</v>
      </c>
      <c r="U1414" s="11"/>
      <c r="V1414" s="11"/>
      <c r="W1414" s="11"/>
      <c r="Y1414" s="11">
        <v>70.02</v>
      </c>
      <c r="Z1414" s="11">
        <f t="shared" si="70"/>
        <v>90.46</v>
      </c>
      <c r="AB1414" s="11">
        <f t="shared" si="71"/>
        <v>71.680000000000007</v>
      </c>
      <c r="AC1414" s="11">
        <v>94.36</v>
      </c>
      <c r="AD1414" s="11"/>
      <c r="AE1414" s="4"/>
      <c r="AF1414" s="4"/>
    </row>
    <row r="1415" spans="1:32">
      <c r="A1415" s="56"/>
      <c r="B1415" s="11"/>
      <c r="C1415" s="355" t="s">
        <v>1343</v>
      </c>
      <c r="D1415" s="11"/>
      <c r="E1415" s="11" t="s">
        <v>249</v>
      </c>
      <c r="F1415" s="11">
        <v>7853</v>
      </c>
      <c r="G1415" s="11"/>
      <c r="H1415" s="11"/>
      <c r="I1415" s="11"/>
      <c r="J1415" s="11">
        <v>1127.8900000000001</v>
      </c>
      <c r="K1415" s="11"/>
      <c r="M1415" s="11">
        <v>6</v>
      </c>
      <c r="N1415" s="70"/>
      <c r="P1415" s="201">
        <f t="shared" si="68"/>
        <v>187.98166666666668</v>
      </c>
      <c r="Q1415" s="201"/>
      <c r="R1415" s="201"/>
      <c r="S1415" s="201"/>
      <c r="T1415" s="201">
        <f t="shared" si="69"/>
        <v>1308.8333333333333</v>
      </c>
      <c r="U1415" s="11"/>
      <c r="V1415" s="11"/>
      <c r="W1415" s="11"/>
      <c r="Y1415" s="11">
        <v>1127.8900000000001</v>
      </c>
      <c r="Z1415" s="11">
        <f t="shared" si="70"/>
        <v>1457.07</v>
      </c>
      <c r="AB1415" s="11">
        <f t="shared" si="71"/>
        <v>1154.67</v>
      </c>
      <c r="AC1415" s="11">
        <v>1520.01</v>
      </c>
      <c r="AD1415" s="11"/>
      <c r="AE1415" s="4"/>
      <c r="AF1415" s="4"/>
    </row>
    <row r="1416" spans="1:32">
      <c r="A1416" s="56"/>
      <c r="B1416" s="11"/>
      <c r="C1416" s="355" t="s">
        <v>199</v>
      </c>
      <c r="D1416" s="11"/>
      <c r="E1416" s="11" t="s">
        <v>200</v>
      </c>
      <c r="F1416" s="11">
        <v>40213</v>
      </c>
      <c r="G1416" s="11"/>
      <c r="H1416" s="11"/>
      <c r="I1416" s="11"/>
      <c r="J1416" s="11">
        <v>6267.9700000000012</v>
      </c>
      <c r="K1416" s="11"/>
      <c r="M1416" s="11">
        <v>36</v>
      </c>
      <c r="N1416" s="70"/>
      <c r="P1416" s="201">
        <f t="shared" si="68"/>
        <v>174.11027777777781</v>
      </c>
      <c r="Q1416" s="201"/>
      <c r="R1416" s="201"/>
      <c r="S1416" s="201"/>
      <c r="T1416" s="201">
        <f t="shared" si="69"/>
        <v>1117.0277777777778</v>
      </c>
      <c r="U1416" s="11"/>
      <c r="V1416" s="11"/>
      <c r="W1416" s="11"/>
      <c r="Y1416" s="11">
        <v>6267.9700000000012</v>
      </c>
      <c r="Z1416" s="11">
        <f t="shared" si="70"/>
        <v>8097.32</v>
      </c>
      <c r="AB1416" s="11">
        <f t="shared" si="71"/>
        <v>6416.78</v>
      </c>
      <c r="AC1416" s="11">
        <v>8447.0499999999993</v>
      </c>
      <c r="AD1416" s="11"/>
      <c r="AE1416" s="4"/>
      <c r="AF1416" s="4"/>
    </row>
    <row r="1417" spans="1:32">
      <c r="A1417" s="56"/>
      <c r="B1417" s="11"/>
      <c r="C1417" s="355" t="s">
        <v>594</v>
      </c>
      <c r="D1417" s="11"/>
      <c r="E1417" s="11" t="s">
        <v>431</v>
      </c>
      <c r="F1417" s="11">
        <v>95359</v>
      </c>
      <c r="G1417" s="11"/>
      <c r="H1417" s="11"/>
      <c r="I1417" s="11"/>
      <c r="J1417" s="11">
        <v>14204.629999999996</v>
      </c>
      <c r="K1417" s="11"/>
      <c r="M1417" s="11">
        <v>93</v>
      </c>
      <c r="N1417" s="70"/>
      <c r="P1417" s="201">
        <f t="shared" si="68"/>
        <v>152.73795698924727</v>
      </c>
      <c r="Q1417" s="201"/>
      <c r="R1417" s="201"/>
      <c r="S1417" s="201"/>
      <c r="T1417" s="201">
        <f t="shared" si="69"/>
        <v>1025.3655913978494</v>
      </c>
      <c r="U1417" s="11"/>
      <c r="V1417" s="11"/>
      <c r="W1417" s="11"/>
      <c r="Y1417" s="11">
        <v>14204.629999999996</v>
      </c>
      <c r="Z1417" s="11">
        <f t="shared" si="70"/>
        <v>18350.34</v>
      </c>
      <c r="AB1417" s="11">
        <f t="shared" si="71"/>
        <v>14541.86</v>
      </c>
      <c r="AC1417" s="11">
        <v>19142.93</v>
      </c>
      <c r="AD1417" s="11"/>
      <c r="AE1417" s="4"/>
      <c r="AF1417" s="4"/>
    </row>
    <row r="1418" spans="1:32">
      <c r="A1418" s="56"/>
      <c r="B1418" s="11"/>
      <c r="C1418" s="355" t="s">
        <v>318</v>
      </c>
      <c r="D1418" s="11"/>
      <c r="E1418" s="11" t="s">
        <v>192</v>
      </c>
      <c r="F1418" s="11">
        <v>467398</v>
      </c>
      <c r="G1418" s="11"/>
      <c r="H1418" s="11"/>
      <c r="I1418" s="11"/>
      <c r="J1418" s="11">
        <v>71741.369999999966</v>
      </c>
      <c r="K1418" s="11"/>
      <c r="M1418" s="11">
        <v>682</v>
      </c>
      <c r="N1418" s="70"/>
      <c r="P1418" s="201">
        <f t="shared" si="68"/>
        <v>105.19262463343104</v>
      </c>
      <c r="Q1418" s="201"/>
      <c r="R1418" s="201"/>
      <c r="S1418" s="201"/>
      <c r="T1418" s="201">
        <f t="shared" si="69"/>
        <v>685.33431085043992</v>
      </c>
      <c r="U1418" s="11"/>
      <c r="V1418" s="11"/>
      <c r="W1418" s="11"/>
      <c r="Y1418" s="11">
        <v>71741.369999999966</v>
      </c>
      <c r="Z1418" s="11">
        <f t="shared" si="70"/>
        <v>92679.52</v>
      </c>
      <c r="AB1418" s="11">
        <f t="shared" si="71"/>
        <v>73444.56</v>
      </c>
      <c r="AC1418" s="11">
        <v>96682.54</v>
      </c>
      <c r="AD1418" s="11"/>
      <c r="AE1418" s="4"/>
      <c r="AF1418" s="4"/>
    </row>
    <row r="1419" spans="1:32">
      <c r="A1419" s="56"/>
      <c r="B1419" s="11"/>
      <c r="C1419" s="355" t="s">
        <v>318</v>
      </c>
      <c r="D1419" s="11"/>
      <c r="E1419" s="11" t="s">
        <v>368</v>
      </c>
      <c r="F1419" s="11">
        <v>25159</v>
      </c>
      <c r="G1419" s="11"/>
      <c r="H1419" s="11"/>
      <c r="I1419" s="11"/>
      <c r="J1419" s="11">
        <v>3901.0600000000009</v>
      </c>
      <c r="K1419" s="11"/>
      <c r="M1419" s="11">
        <v>36</v>
      </c>
      <c r="N1419" s="70"/>
      <c r="P1419" s="201">
        <f t="shared" si="68"/>
        <v>108.36277777777781</v>
      </c>
      <c r="Q1419" s="201"/>
      <c r="R1419" s="201"/>
      <c r="S1419" s="201"/>
      <c r="T1419" s="201">
        <f t="shared" si="69"/>
        <v>698.86111111111109</v>
      </c>
      <c r="U1419" s="11"/>
      <c r="V1419" s="11"/>
      <c r="W1419" s="11"/>
      <c r="Y1419" s="11">
        <v>3901.0600000000009</v>
      </c>
      <c r="Z1419" s="11">
        <f t="shared" si="70"/>
        <v>5039.6099999999997</v>
      </c>
      <c r="AB1419" s="11">
        <f t="shared" si="71"/>
        <v>3993.67</v>
      </c>
      <c r="AC1419" s="11">
        <v>5257.28</v>
      </c>
      <c r="AD1419" s="11"/>
      <c r="AE1419" s="4"/>
      <c r="AF1419" s="4"/>
    </row>
    <row r="1420" spans="1:32">
      <c r="A1420" s="56"/>
      <c r="B1420" s="11"/>
      <c r="C1420" s="355" t="s">
        <v>1231</v>
      </c>
      <c r="D1420" s="11"/>
      <c r="E1420" s="11" t="s">
        <v>212</v>
      </c>
      <c r="F1420" s="11">
        <v>4538</v>
      </c>
      <c r="G1420" s="11"/>
      <c r="H1420" s="11"/>
      <c r="I1420" s="11"/>
      <c r="J1420" s="11">
        <v>747.91000000000008</v>
      </c>
      <c r="K1420" s="11"/>
      <c r="M1420" s="11">
        <v>6</v>
      </c>
      <c r="N1420" s="70"/>
      <c r="P1420" s="201">
        <f t="shared" si="68"/>
        <v>124.65166666666669</v>
      </c>
      <c r="Q1420" s="201"/>
      <c r="R1420" s="201"/>
      <c r="S1420" s="201"/>
      <c r="T1420" s="201">
        <f t="shared" si="69"/>
        <v>756.33333333333337</v>
      </c>
      <c r="U1420" s="11"/>
      <c r="V1420" s="11"/>
      <c r="W1420" s="11"/>
      <c r="Y1420" s="11">
        <v>747.91000000000008</v>
      </c>
      <c r="Z1420" s="11">
        <f t="shared" si="70"/>
        <v>966.19</v>
      </c>
      <c r="AB1420" s="11">
        <f t="shared" si="71"/>
        <v>765.67</v>
      </c>
      <c r="AC1420" s="11">
        <v>1007.92</v>
      </c>
      <c r="AD1420" s="11"/>
      <c r="AE1420" s="4"/>
      <c r="AF1420" s="4"/>
    </row>
    <row r="1421" spans="1:32">
      <c r="A1421" s="56"/>
      <c r="B1421" s="11"/>
      <c r="C1421" s="355" t="s">
        <v>240</v>
      </c>
      <c r="D1421" s="11"/>
      <c r="E1421" s="11" t="s">
        <v>237</v>
      </c>
      <c r="F1421" s="11">
        <v>305867</v>
      </c>
      <c r="G1421" s="11"/>
      <c r="H1421" s="11"/>
      <c r="I1421" s="11"/>
      <c r="J1421" s="11">
        <v>47143.750000000015</v>
      </c>
      <c r="K1421" s="11"/>
      <c r="M1421" s="11">
        <v>350</v>
      </c>
      <c r="N1421" s="70"/>
      <c r="P1421" s="201">
        <f t="shared" ref="P1421:P1484" si="72">J1421/M1421</f>
        <v>134.69642857142861</v>
      </c>
      <c r="Q1421" s="201"/>
      <c r="R1421" s="201"/>
      <c r="S1421" s="201"/>
      <c r="T1421" s="201">
        <f t="shared" ref="T1421:T1484" si="73">F1421/M1421</f>
        <v>873.90571428571434</v>
      </c>
      <c r="U1421" s="11"/>
      <c r="V1421" s="11"/>
      <c r="W1421" s="11"/>
      <c r="Y1421" s="11">
        <v>47143.750000000015</v>
      </c>
      <c r="Z1421" s="11">
        <f t="shared" ref="Z1421:Z1484" si="74">ROUND($Z$1772*Y1421/$Y$1772,2)</f>
        <v>60902.94</v>
      </c>
      <c r="AB1421" s="11">
        <f t="shared" ref="AB1421:AB1484" si="75">ROUND($AB$1772*Y1421/$Y$1772,2)</f>
        <v>48262.98</v>
      </c>
      <c r="AC1421" s="11">
        <v>63533.46</v>
      </c>
      <c r="AD1421" s="11"/>
      <c r="AE1421" s="4"/>
      <c r="AF1421" s="4"/>
    </row>
    <row r="1422" spans="1:32">
      <c r="A1422" s="56"/>
      <c r="B1422" s="11"/>
      <c r="C1422" s="355" t="s">
        <v>1344</v>
      </c>
      <c r="D1422" s="11"/>
      <c r="E1422" s="11" t="s">
        <v>612</v>
      </c>
      <c r="F1422" s="11">
        <v>1110</v>
      </c>
      <c r="G1422" s="11"/>
      <c r="H1422" s="11"/>
      <c r="I1422" s="11"/>
      <c r="J1422" s="11">
        <v>193.68</v>
      </c>
      <c r="K1422" s="11"/>
      <c r="M1422" s="11">
        <v>3</v>
      </c>
      <c r="N1422" s="70"/>
      <c r="P1422" s="201">
        <f t="shared" si="72"/>
        <v>64.56</v>
      </c>
      <c r="Q1422" s="201"/>
      <c r="R1422" s="201"/>
      <c r="S1422" s="201"/>
      <c r="T1422" s="201">
        <f t="shared" si="73"/>
        <v>370</v>
      </c>
      <c r="U1422" s="11"/>
      <c r="V1422" s="11"/>
      <c r="W1422" s="11"/>
      <c r="Y1422" s="11">
        <v>193.68</v>
      </c>
      <c r="Z1422" s="11">
        <f t="shared" si="74"/>
        <v>250.21</v>
      </c>
      <c r="AB1422" s="11">
        <f t="shared" si="75"/>
        <v>198.28</v>
      </c>
      <c r="AC1422" s="11">
        <v>261.01</v>
      </c>
      <c r="AD1422" s="11"/>
      <c r="AE1422" s="4"/>
      <c r="AF1422" s="4"/>
    </row>
    <row r="1423" spans="1:32">
      <c r="A1423" s="56"/>
      <c r="B1423" s="11"/>
      <c r="C1423" s="355" t="s">
        <v>405</v>
      </c>
      <c r="D1423" s="11"/>
      <c r="E1423" s="11" t="s">
        <v>406</v>
      </c>
      <c r="F1423" s="11">
        <v>85362</v>
      </c>
      <c r="G1423" s="11"/>
      <c r="H1423" s="11"/>
      <c r="I1423" s="11"/>
      <c r="J1423" s="11">
        <v>14293.13</v>
      </c>
      <c r="K1423" s="11"/>
      <c r="M1423" s="11">
        <v>306</v>
      </c>
      <c r="N1423" s="70"/>
      <c r="P1423" s="201">
        <f t="shared" si="72"/>
        <v>46.709575163398689</v>
      </c>
      <c r="Q1423" s="201"/>
      <c r="R1423" s="201"/>
      <c r="S1423" s="201"/>
      <c r="T1423" s="201">
        <f t="shared" si="73"/>
        <v>278.96078431372547</v>
      </c>
      <c r="U1423" s="11"/>
      <c r="V1423" s="11"/>
      <c r="W1423" s="11"/>
      <c r="Y1423" s="11">
        <v>14293.13</v>
      </c>
      <c r="Z1423" s="11">
        <f t="shared" si="74"/>
        <v>18464.669999999998</v>
      </c>
      <c r="AB1423" s="11">
        <f t="shared" si="75"/>
        <v>14632.46</v>
      </c>
      <c r="AC1423" s="11">
        <v>19262.189999999999</v>
      </c>
      <c r="AD1423" s="11"/>
      <c r="AE1423" s="4"/>
      <c r="AF1423" s="4"/>
    </row>
    <row r="1424" spans="1:32">
      <c r="A1424" s="56"/>
      <c r="B1424" s="11"/>
      <c r="C1424" s="355" t="s">
        <v>1294</v>
      </c>
      <c r="D1424" s="11"/>
      <c r="E1424" s="11" t="s">
        <v>408</v>
      </c>
      <c r="F1424" s="11">
        <v>2172</v>
      </c>
      <c r="G1424" s="11"/>
      <c r="H1424" s="11"/>
      <c r="I1424" s="11"/>
      <c r="J1424" s="11">
        <v>363.03</v>
      </c>
      <c r="K1424" s="11"/>
      <c r="M1424" s="11">
        <v>3</v>
      </c>
      <c r="N1424" s="70"/>
      <c r="P1424" s="201">
        <f t="shared" si="72"/>
        <v>121.00999999999999</v>
      </c>
      <c r="Q1424" s="201"/>
      <c r="R1424" s="201"/>
      <c r="S1424" s="201"/>
      <c r="T1424" s="201">
        <f t="shared" si="73"/>
        <v>724</v>
      </c>
      <c r="U1424" s="11"/>
      <c r="V1424" s="11"/>
      <c r="W1424" s="11"/>
      <c r="Y1424" s="11">
        <v>363.03</v>
      </c>
      <c r="Z1424" s="11">
        <f t="shared" si="74"/>
        <v>468.98</v>
      </c>
      <c r="AB1424" s="11">
        <f t="shared" si="75"/>
        <v>371.65</v>
      </c>
      <c r="AC1424" s="11">
        <v>489.24</v>
      </c>
      <c r="AD1424" s="11"/>
      <c r="AE1424" s="4"/>
      <c r="AF1424" s="4"/>
    </row>
    <row r="1425" spans="1:32">
      <c r="A1425" s="56"/>
      <c r="B1425" s="11"/>
      <c r="C1425" s="355" t="s">
        <v>1294</v>
      </c>
      <c r="D1425" s="11"/>
      <c r="E1425" s="11" t="s">
        <v>433</v>
      </c>
      <c r="F1425" s="11">
        <v>137060</v>
      </c>
      <c r="G1425" s="11"/>
      <c r="H1425" s="11"/>
      <c r="I1425" s="11"/>
      <c r="J1425" s="11">
        <v>21850.689999999995</v>
      </c>
      <c r="K1425" s="11"/>
      <c r="M1425" s="11">
        <v>143</v>
      </c>
      <c r="N1425" s="70"/>
      <c r="P1425" s="201">
        <f t="shared" si="72"/>
        <v>152.80202797202793</v>
      </c>
      <c r="Q1425" s="201"/>
      <c r="R1425" s="201"/>
      <c r="S1425" s="201"/>
      <c r="T1425" s="201">
        <f t="shared" si="73"/>
        <v>958.46153846153845</v>
      </c>
      <c r="U1425" s="11"/>
      <c r="V1425" s="11"/>
      <c r="W1425" s="11"/>
      <c r="Y1425" s="11">
        <v>21850.689999999995</v>
      </c>
      <c r="Z1425" s="11">
        <f t="shared" si="74"/>
        <v>28227.95</v>
      </c>
      <c r="AB1425" s="11">
        <f t="shared" si="75"/>
        <v>22369.439999999999</v>
      </c>
      <c r="AC1425" s="11">
        <v>29447.17</v>
      </c>
      <c r="AD1425" s="11"/>
      <c r="AE1425" s="4"/>
      <c r="AF1425" s="4"/>
    </row>
    <row r="1426" spans="1:32">
      <c r="A1426" s="56"/>
      <c r="B1426" s="11"/>
      <c r="C1426" s="355" t="s">
        <v>1294</v>
      </c>
      <c r="D1426" s="11"/>
      <c r="E1426" s="11" t="s">
        <v>1303</v>
      </c>
      <c r="F1426" s="11">
        <v>3705</v>
      </c>
      <c r="G1426" s="11"/>
      <c r="H1426" s="11"/>
      <c r="I1426" s="11"/>
      <c r="J1426" s="11">
        <v>607.30000000000007</v>
      </c>
      <c r="K1426" s="11"/>
      <c r="M1426" s="11">
        <v>4</v>
      </c>
      <c r="N1426" s="70"/>
      <c r="P1426" s="201">
        <f t="shared" si="72"/>
        <v>151.82500000000002</v>
      </c>
      <c r="Q1426" s="201"/>
      <c r="R1426" s="201"/>
      <c r="S1426" s="201"/>
      <c r="T1426" s="201">
        <f t="shared" si="73"/>
        <v>926.25</v>
      </c>
      <c r="U1426" s="11"/>
      <c r="V1426" s="11"/>
      <c r="W1426" s="11"/>
      <c r="Y1426" s="11">
        <v>607.30000000000007</v>
      </c>
      <c r="Z1426" s="11">
        <f t="shared" si="74"/>
        <v>784.54</v>
      </c>
      <c r="AB1426" s="11">
        <f t="shared" si="75"/>
        <v>621.72</v>
      </c>
      <c r="AC1426" s="11">
        <v>818.43</v>
      </c>
      <c r="AD1426" s="11"/>
      <c r="AE1426" s="4"/>
      <c r="AF1426" s="4"/>
    </row>
    <row r="1427" spans="1:32">
      <c r="A1427" s="56"/>
      <c r="B1427" s="11"/>
      <c r="C1427" s="355" t="s">
        <v>407</v>
      </c>
      <c r="D1427" s="11"/>
      <c r="E1427" s="11" t="s">
        <v>408</v>
      </c>
      <c r="F1427" s="11">
        <v>3316961</v>
      </c>
      <c r="G1427" s="11"/>
      <c r="H1427" s="11"/>
      <c r="I1427" s="11"/>
      <c r="J1427" s="11">
        <v>507726.23000000016</v>
      </c>
      <c r="K1427" s="11"/>
      <c r="M1427" s="11">
        <v>3932</v>
      </c>
      <c r="N1427" s="70"/>
      <c r="P1427" s="201">
        <f t="shared" si="72"/>
        <v>129.12671159715163</v>
      </c>
      <c r="Q1427" s="201"/>
      <c r="R1427" s="201"/>
      <c r="S1427" s="201"/>
      <c r="T1427" s="201">
        <f t="shared" si="73"/>
        <v>843.58112919633777</v>
      </c>
      <c r="U1427" s="11"/>
      <c r="V1427" s="11"/>
      <c r="W1427" s="11"/>
      <c r="Y1427" s="11">
        <v>507726.23000000016</v>
      </c>
      <c r="Z1427" s="11">
        <f t="shared" si="74"/>
        <v>655909.21</v>
      </c>
      <c r="AB1427" s="11">
        <f t="shared" si="75"/>
        <v>519780.04</v>
      </c>
      <c r="AC1427" s="11">
        <v>684239.29</v>
      </c>
      <c r="AD1427" s="11"/>
      <c r="AE1427" s="4"/>
      <c r="AF1427" s="4"/>
    </row>
    <row r="1428" spans="1:32">
      <c r="A1428" s="56"/>
      <c r="B1428" s="11"/>
      <c r="C1428" s="355" t="s">
        <v>407</v>
      </c>
      <c r="D1428" s="11"/>
      <c r="E1428" s="11" t="s">
        <v>431</v>
      </c>
      <c r="F1428" s="11">
        <v>588</v>
      </c>
      <c r="G1428" s="11"/>
      <c r="H1428" s="11"/>
      <c r="I1428" s="11"/>
      <c r="J1428" s="11">
        <v>97.81</v>
      </c>
      <c r="K1428" s="11"/>
      <c r="M1428" s="11">
        <v>1</v>
      </c>
      <c r="N1428" s="70"/>
      <c r="P1428" s="201">
        <f t="shared" si="72"/>
        <v>97.81</v>
      </c>
      <c r="Q1428" s="201"/>
      <c r="R1428" s="201"/>
      <c r="S1428" s="201"/>
      <c r="T1428" s="201">
        <f t="shared" si="73"/>
        <v>588</v>
      </c>
      <c r="U1428" s="11"/>
      <c r="V1428" s="11"/>
      <c r="W1428" s="11"/>
      <c r="Y1428" s="11">
        <v>97.81</v>
      </c>
      <c r="Z1428" s="11">
        <f t="shared" si="74"/>
        <v>126.36</v>
      </c>
      <c r="AB1428" s="11">
        <f t="shared" si="75"/>
        <v>100.13</v>
      </c>
      <c r="AC1428" s="11">
        <v>131.81</v>
      </c>
      <c r="AD1428" s="11"/>
      <c r="AE1428" s="4"/>
      <c r="AF1428" s="4"/>
    </row>
    <row r="1429" spans="1:32">
      <c r="A1429" s="56"/>
      <c r="B1429" s="11"/>
      <c r="C1429" s="355" t="s">
        <v>407</v>
      </c>
      <c r="D1429" s="11"/>
      <c r="E1429" s="11" t="s">
        <v>433</v>
      </c>
      <c r="F1429" s="11">
        <v>2547</v>
      </c>
      <c r="G1429" s="11"/>
      <c r="H1429" s="11"/>
      <c r="I1429" s="11"/>
      <c r="J1429" s="11">
        <v>409.08</v>
      </c>
      <c r="K1429" s="11"/>
      <c r="M1429" s="11">
        <v>1</v>
      </c>
      <c r="N1429" s="70"/>
      <c r="P1429" s="201">
        <f t="shared" si="72"/>
        <v>409.08</v>
      </c>
      <c r="Q1429" s="201"/>
      <c r="R1429" s="201"/>
      <c r="S1429" s="201"/>
      <c r="T1429" s="201">
        <f t="shared" si="73"/>
        <v>2547</v>
      </c>
      <c r="U1429" s="11"/>
      <c r="V1429" s="11"/>
      <c r="W1429" s="11"/>
      <c r="Y1429" s="11">
        <v>409.08</v>
      </c>
      <c r="Z1429" s="11">
        <f t="shared" si="74"/>
        <v>528.47</v>
      </c>
      <c r="AB1429" s="11">
        <f t="shared" si="75"/>
        <v>418.79</v>
      </c>
      <c r="AC1429" s="11">
        <v>551.29999999999995</v>
      </c>
      <c r="AD1429" s="11"/>
      <c r="AE1429" s="4"/>
      <c r="AF1429" s="4"/>
    </row>
    <row r="1430" spans="1:32">
      <c r="A1430" s="56"/>
      <c r="B1430" s="11"/>
      <c r="C1430" s="355" t="s">
        <v>632</v>
      </c>
      <c r="D1430" s="11"/>
      <c r="E1430" s="11" t="s">
        <v>408</v>
      </c>
      <c r="F1430" s="11">
        <v>19440</v>
      </c>
      <c r="G1430" s="11"/>
      <c r="H1430" s="11"/>
      <c r="I1430" s="11"/>
      <c r="J1430" s="11">
        <v>2909.150000000001</v>
      </c>
      <c r="K1430" s="11"/>
      <c r="M1430" s="11">
        <v>26</v>
      </c>
      <c r="N1430" s="70"/>
      <c r="P1430" s="201">
        <f t="shared" si="72"/>
        <v>111.89038461538465</v>
      </c>
      <c r="Q1430" s="201"/>
      <c r="R1430" s="201"/>
      <c r="S1430" s="201"/>
      <c r="T1430" s="201">
        <f t="shared" si="73"/>
        <v>747.69230769230774</v>
      </c>
      <c r="U1430" s="11"/>
      <c r="V1430" s="11"/>
      <c r="W1430" s="11"/>
      <c r="Y1430" s="11">
        <v>2909.150000000001</v>
      </c>
      <c r="Z1430" s="11">
        <f t="shared" si="74"/>
        <v>3758.2</v>
      </c>
      <c r="AB1430" s="11">
        <f t="shared" si="75"/>
        <v>2978.22</v>
      </c>
      <c r="AC1430" s="11">
        <v>3920.53</v>
      </c>
      <c r="AD1430" s="11"/>
      <c r="AE1430" s="4"/>
      <c r="AF1430" s="4"/>
    </row>
    <row r="1431" spans="1:32">
      <c r="A1431" s="56"/>
      <c r="B1431" s="11"/>
      <c r="C1431" s="355" t="s">
        <v>633</v>
      </c>
      <c r="D1431" s="11"/>
      <c r="E1431" s="11" t="s">
        <v>227</v>
      </c>
      <c r="F1431" s="11">
        <v>506</v>
      </c>
      <c r="G1431" s="11"/>
      <c r="H1431" s="11"/>
      <c r="I1431" s="11"/>
      <c r="J1431" s="11">
        <v>84.63</v>
      </c>
      <c r="K1431" s="11"/>
      <c r="M1431" s="11">
        <v>1</v>
      </c>
      <c r="N1431" s="70"/>
      <c r="P1431" s="201">
        <f t="shared" si="72"/>
        <v>84.63</v>
      </c>
      <c r="Q1431" s="201"/>
      <c r="R1431" s="201"/>
      <c r="S1431" s="201"/>
      <c r="T1431" s="201">
        <f t="shared" si="73"/>
        <v>506</v>
      </c>
      <c r="U1431" s="11"/>
      <c r="V1431" s="11"/>
      <c r="W1431" s="11"/>
      <c r="Y1431" s="11">
        <v>84.63</v>
      </c>
      <c r="Z1431" s="11">
        <f t="shared" si="74"/>
        <v>109.33</v>
      </c>
      <c r="AB1431" s="11">
        <f t="shared" si="75"/>
        <v>86.64</v>
      </c>
      <c r="AC1431" s="11">
        <v>114.05</v>
      </c>
      <c r="AD1431" s="11"/>
      <c r="AE1431" s="4"/>
      <c r="AF1431" s="4"/>
    </row>
    <row r="1432" spans="1:32">
      <c r="A1432" s="56"/>
      <c r="B1432" s="11"/>
      <c r="C1432" s="355" t="s">
        <v>633</v>
      </c>
      <c r="D1432" s="11"/>
      <c r="E1432" s="11" t="s">
        <v>312</v>
      </c>
      <c r="F1432" s="11">
        <v>199</v>
      </c>
      <c r="G1432" s="11"/>
      <c r="H1432" s="11"/>
      <c r="I1432" s="11"/>
      <c r="J1432" s="11">
        <v>64.209999999999994</v>
      </c>
      <c r="K1432" s="11"/>
      <c r="M1432" s="11">
        <v>6</v>
      </c>
      <c r="N1432" s="70"/>
      <c r="P1432" s="201">
        <f t="shared" si="72"/>
        <v>10.701666666666666</v>
      </c>
      <c r="Q1432" s="201"/>
      <c r="R1432" s="201"/>
      <c r="S1432" s="201"/>
      <c r="T1432" s="201">
        <f t="shared" si="73"/>
        <v>33.166666666666664</v>
      </c>
      <c r="U1432" s="11"/>
      <c r="V1432" s="11"/>
      <c r="W1432" s="11"/>
      <c r="Y1432" s="11">
        <v>64.209999999999994</v>
      </c>
      <c r="Z1432" s="11">
        <f t="shared" si="74"/>
        <v>82.95</v>
      </c>
      <c r="AB1432" s="11">
        <f t="shared" si="75"/>
        <v>65.73</v>
      </c>
      <c r="AC1432" s="11">
        <v>86.53</v>
      </c>
      <c r="AD1432" s="11"/>
      <c r="AE1432" s="4"/>
      <c r="AF1432" s="4"/>
    </row>
    <row r="1433" spans="1:32">
      <c r="A1433" s="56"/>
      <c r="B1433" s="11"/>
      <c r="C1433" s="355" t="s">
        <v>633</v>
      </c>
      <c r="D1433" s="11"/>
      <c r="E1433" s="11" t="s">
        <v>319</v>
      </c>
      <c r="F1433" s="11">
        <v>2733539</v>
      </c>
      <c r="G1433" s="11"/>
      <c r="H1433" s="11"/>
      <c r="I1433" s="11"/>
      <c r="J1433" s="11">
        <v>430085.43999999954</v>
      </c>
      <c r="K1433" s="11"/>
      <c r="M1433" s="11">
        <v>5836</v>
      </c>
      <c r="N1433" s="70"/>
      <c r="P1433" s="201">
        <f t="shared" si="72"/>
        <v>73.695243317340569</v>
      </c>
      <c r="Q1433" s="201"/>
      <c r="R1433" s="201"/>
      <c r="S1433" s="201"/>
      <c r="T1433" s="201">
        <f t="shared" si="73"/>
        <v>468.39256339958877</v>
      </c>
      <c r="U1433" s="11"/>
      <c r="V1433" s="11"/>
      <c r="W1433" s="11"/>
      <c r="Y1433" s="11">
        <v>430085.43999999954</v>
      </c>
      <c r="Z1433" s="11">
        <f t="shared" si="74"/>
        <v>555608.48</v>
      </c>
      <c r="AB1433" s="11">
        <f t="shared" si="75"/>
        <v>440295.99</v>
      </c>
      <c r="AC1433" s="11">
        <v>579606.37</v>
      </c>
      <c r="AD1433" s="11"/>
      <c r="AE1433" s="4"/>
      <c r="AF1433" s="4"/>
    </row>
    <row r="1434" spans="1:32">
      <c r="A1434" s="56"/>
      <c r="B1434" s="11"/>
      <c r="C1434" s="355" t="s">
        <v>633</v>
      </c>
      <c r="D1434" s="11"/>
      <c r="E1434" s="11" t="s">
        <v>546</v>
      </c>
      <c r="F1434" s="11">
        <v>475</v>
      </c>
      <c r="G1434" s="11"/>
      <c r="H1434" s="11"/>
      <c r="I1434" s="11"/>
      <c r="J1434" s="11">
        <v>80.040000000000006</v>
      </c>
      <c r="K1434" s="11"/>
      <c r="M1434" s="11">
        <v>1</v>
      </c>
      <c r="N1434" s="70"/>
      <c r="P1434" s="201">
        <f t="shared" si="72"/>
        <v>80.040000000000006</v>
      </c>
      <c r="Q1434" s="201"/>
      <c r="R1434" s="201"/>
      <c r="S1434" s="201"/>
      <c r="T1434" s="201">
        <f t="shared" si="73"/>
        <v>475</v>
      </c>
      <c r="U1434" s="11"/>
      <c r="V1434" s="11"/>
      <c r="W1434" s="11"/>
      <c r="Y1434" s="11">
        <v>80.040000000000006</v>
      </c>
      <c r="Z1434" s="11">
        <f t="shared" si="74"/>
        <v>103.4</v>
      </c>
      <c r="AB1434" s="11">
        <f t="shared" si="75"/>
        <v>81.94</v>
      </c>
      <c r="AC1434" s="11">
        <v>107.87</v>
      </c>
      <c r="AD1434" s="11"/>
      <c r="AE1434" s="4"/>
      <c r="AF1434" s="4"/>
    </row>
    <row r="1435" spans="1:32">
      <c r="A1435" s="56"/>
      <c r="B1435" s="11"/>
      <c r="C1435" s="355" t="s">
        <v>633</v>
      </c>
      <c r="D1435" s="11"/>
      <c r="E1435" s="11" t="s">
        <v>418</v>
      </c>
      <c r="F1435" s="11">
        <v>119</v>
      </c>
      <c r="G1435" s="11"/>
      <c r="H1435" s="11"/>
      <c r="I1435" s="11"/>
      <c r="J1435" s="11">
        <v>23.71</v>
      </c>
      <c r="K1435" s="11"/>
      <c r="M1435" s="11">
        <v>1</v>
      </c>
      <c r="N1435" s="70"/>
      <c r="P1435" s="201">
        <f t="shared" si="72"/>
        <v>23.71</v>
      </c>
      <c r="Q1435" s="201"/>
      <c r="R1435" s="201"/>
      <c r="S1435" s="201"/>
      <c r="T1435" s="201">
        <f t="shared" si="73"/>
        <v>119</v>
      </c>
      <c r="U1435" s="11"/>
      <c r="V1435" s="11"/>
      <c r="W1435" s="11"/>
      <c r="Y1435" s="11">
        <v>23.71</v>
      </c>
      <c r="Z1435" s="11">
        <f t="shared" si="74"/>
        <v>30.63</v>
      </c>
      <c r="AB1435" s="11">
        <f t="shared" si="75"/>
        <v>24.27</v>
      </c>
      <c r="AC1435" s="11">
        <v>31.95</v>
      </c>
      <c r="AD1435" s="11"/>
      <c r="AE1435" s="4"/>
      <c r="AF1435" s="4"/>
    </row>
    <row r="1436" spans="1:32">
      <c r="A1436" s="56"/>
      <c r="B1436" s="11"/>
      <c r="C1436" s="355" t="s">
        <v>1232</v>
      </c>
      <c r="D1436" s="11"/>
      <c r="E1436" s="11" t="s">
        <v>598</v>
      </c>
      <c r="F1436" s="11">
        <v>20467</v>
      </c>
      <c r="G1436" s="11"/>
      <c r="H1436" s="11"/>
      <c r="I1436" s="11"/>
      <c r="J1436" s="11">
        <v>3433.83</v>
      </c>
      <c r="K1436" s="11"/>
      <c r="M1436" s="11">
        <v>60</v>
      </c>
      <c r="N1436" s="70"/>
      <c r="P1436" s="201">
        <f t="shared" si="72"/>
        <v>57.230499999999999</v>
      </c>
      <c r="Q1436" s="201"/>
      <c r="R1436" s="201"/>
      <c r="S1436" s="201"/>
      <c r="T1436" s="201">
        <f t="shared" si="73"/>
        <v>341.11666666666667</v>
      </c>
      <c r="U1436" s="11"/>
      <c r="V1436" s="11"/>
      <c r="W1436" s="11"/>
      <c r="Y1436" s="11">
        <v>3433.83</v>
      </c>
      <c r="Z1436" s="11">
        <f t="shared" si="74"/>
        <v>4436.01</v>
      </c>
      <c r="AB1436" s="11">
        <f t="shared" si="75"/>
        <v>3515.35</v>
      </c>
      <c r="AC1436" s="11">
        <v>4627.6099999999997</v>
      </c>
      <c r="AD1436" s="11"/>
      <c r="AE1436" s="4"/>
      <c r="AF1436" s="4"/>
    </row>
    <row r="1437" spans="1:32">
      <c r="A1437" s="56"/>
      <c r="B1437" s="11"/>
      <c r="C1437" s="355" t="s">
        <v>332</v>
      </c>
      <c r="D1437" s="11"/>
      <c r="E1437" s="11" t="s">
        <v>319</v>
      </c>
      <c r="F1437" s="11">
        <v>1081</v>
      </c>
      <c r="G1437" s="11"/>
      <c r="H1437" s="11"/>
      <c r="I1437" s="11"/>
      <c r="J1437" s="11">
        <v>176.49</v>
      </c>
      <c r="K1437" s="11"/>
      <c r="M1437" s="11">
        <v>1</v>
      </c>
      <c r="N1437" s="70"/>
      <c r="P1437" s="201">
        <f t="shared" si="72"/>
        <v>176.49</v>
      </c>
      <c r="Q1437" s="201"/>
      <c r="R1437" s="201"/>
      <c r="S1437" s="201"/>
      <c r="T1437" s="201">
        <f t="shared" si="73"/>
        <v>1081</v>
      </c>
      <c r="U1437" s="11"/>
      <c r="V1437" s="11"/>
      <c r="W1437" s="11"/>
      <c r="Y1437" s="11">
        <v>176.49</v>
      </c>
      <c r="Z1437" s="11">
        <f t="shared" si="74"/>
        <v>228</v>
      </c>
      <c r="AB1437" s="11">
        <f t="shared" si="75"/>
        <v>180.68</v>
      </c>
      <c r="AC1437" s="11">
        <v>237.85</v>
      </c>
      <c r="AD1437" s="11"/>
      <c r="AE1437" s="4"/>
      <c r="AF1437" s="4"/>
    </row>
    <row r="1438" spans="1:32">
      <c r="A1438" s="56"/>
      <c r="B1438" s="11"/>
      <c r="C1438" s="355" t="s">
        <v>332</v>
      </c>
      <c r="D1438" s="11"/>
      <c r="E1438" s="11" t="s">
        <v>330</v>
      </c>
      <c r="F1438" s="11">
        <v>864752</v>
      </c>
      <c r="G1438" s="11"/>
      <c r="H1438" s="11"/>
      <c r="I1438" s="11"/>
      <c r="J1438" s="11">
        <v>134988.55999999997</v>
      </c>
      <c r="K1438" s="11"/>
      <c r="M1438" s="11">
        <v>892</v>
      </c>
      <c r="N1438" s="70"/>
      <c r="P1438" s="201">
        <f t="shared" si="72"/>
        <v>151.33246636771298</v>
      </c>
      <c r="Q1438" s="201"/>
      <c r="R1438" s="201"/>
      <c r="S1438" s="201"/>
      <c r="T1438" s="201">
        <f t="shared" si="73"/>
        <v>969.45291479820628</v>
      </c>
      <c r="U1438" s="11"/>
      <c r="V1438" s="11"/>
      <c r="W1438" s="11"/>
      <c r="Y1438" s="11">
        <v>134988.55999999997</v>
      </c>
      <c r="Z1438" s="11">
        <f t="shared" si="74"/>
        <v>174385.79</v>
      </c>
      <c r="AB1438" s="11">
        <f t="shared" si="75"/>
        <v>138193.29</v>
      </c>
      <c r="AC1438" s="11">
        <v>181917.87</v>
      </c>
      <c r="AD1438" s="11"/>
      <c r="AE1438" s="4"/>
      <c r="AF1438" s="4"/>
    </row>
    <row r="1439" spans="1:32">
      <c r="A1439" s="56"/>
      <c r="B1439" s="11"/>
      <c r="C1439" s="355" t="s">
        <v>228</v>
      </c>
      <c r="D1439" s="11"/>
      <c r="E1439" s="11" t="s">
        <v>229</v>
      </c>
      <c r="F1439" s="11">
        <v>554071</v>
      </c>
      <c r="G1439" s="11"/>
      <c r="H1439" s="11"/>
      <c r="I1439" s="11"/>
      <c r="J1439" s="11">
        <v>86558.360000000117</v>
      </c>
      <c r="K1439" s="11"/>
      <c r="M1439" s="11">
        <v>852</v>
      </c>
      <c r="N1439" s="70"/>
      <c r="P1439" s="201">
        <f t="shared" si="72"/>
        <v>101.59431924882642</v>
      </c>
      <c r="Q1439" s="201"/>
      <c r="R1439" s="201"/>
      <c r="S1439" s="201"/>
      <c r="T1439" s="201">
        <f t="shared" si="73"/>
        <v>650.31807511737088</v>
      </c>
      <c r="U1439" s="11"/>
      <c r="V1439" s="11"/>
      <c r="W1439" s="11"/>
      <c r="Y1439" s="11">
        <v>86558.360000000117</v>
      </c>
      <c r="Z1439" s="11">
        <f t="shared" si="74"/>
        <v>111820.94</v>
      </c>
      <c r="AB1439" s="11">
        <f t="shared" si="75"/>
        <v>88613.32</v>
      </c>
      <c r="AC1439" s="11">
        <v>116650.72</v>
      </c>
      <c r="AD1439" s="11"/>
      <c r="AE1439" s="4"/>
      <c r="AF1439" s="4"/>
    </row>
    <row r="1440" spans="1:32">
      <c r="A1440" s="56"/>
      <c r="B1440" s="11"/>
      <c r="C1440" s="355" t="s">
        <v>230</v>
      </c>
      <c r="D1440" s="11"/>
      <c r="E1440" s="11" t="s">
        <v>231</v>
      </c>
      <c r="F1440" s="11">
        <v>1194196</v>
      </c>
      <c r="G1440" s="11"/>
      <c r="H1440" s="11"/>
      <c r="I1440" s="11"/>
      <c r="J1440" s="11">
        <v>183411.19000000018</v>
      </c>
      <c r="K1440" s="11"/>
      <c r="M1440" s="11">
        <v>1999</v>
      </c>
      <c r="N1440" s="70"/>
      <c r="P1440" s="201">
        <f t="shared" si="72"/>
        <v>91.751470735367775</v>
      </c>
      <c r="Q1440" s="201"/>
      <c r="R1440" s="201"/>
      <c r="S1440" s="201"/>
      <c r="T1440" s="201">
        <f t="shared" si="73"/>
        <v>597.39669834917459</v>
      </c>
      <c r="U1440" s="11"/>
      <c r="V1440" s="11"/>
      <c r="W1440" s="11"/>
      <c r="Y1440" s="11">
        <v>183411.19000000018</v>
      </c>
      <c r="Z1440" s="11">
        <f t="shared" si="74"/>
        <v>236940.86</v>
      </c>
      <c r="AB1440" s="11">
        <f t="shared" si="75"/>
        <v>187765.51</v>
      </c>
      <c r="AC1440" s="11">
        <v>247174.83</v>
      </c>
      <c r="AD1440" s="11"/>
      <c r="AE1440" s="4"/>
      <c r="AF1440" s="4"/>
    </row>
    <row r="1441" spans="1:32">
      <c r="A1441" s="56"/>
      <c r="B1441" s="11"/>
      <c r="C1441" s="355" t="s">
        <v>232</v>
      </c>
      <c r="D1441" s="11"/>
      <c r="E1441" s="11" t="s">
        <v>233</v>
      </c>
      <c r="F1441" s="11">
        <v>3817634</v>
      </c>
      <c r="G1441" s="11"/>
      <c r="H1441" s="11"/>
      <c r="I1441" s="11"/>
      <c r="J1441" s="11">
        <v>586166.17999999877</v>
      </c>
      <c r="K1441" s="11"/>
      <c r="M1441" s="11">
        <v>7594</v>
      </c>
      <c r="N1441" s="70"/>
      <c r="P1441" s="201">
        <f t="shared" si="72"/>
        <v>77.188066894916872</v>
      </c>
      <c r="Q1441" s="201"/>
      <c r="R1441" s="201"/>
      <c r="S1441" s="201"/>
      <c r="T1441" s="201">
        <f t="shared" si="73"/>
        <v>502.71714511456412</v>
      </c>
      <c r="U1441" s="11"/>
      <c r="V1441" s="11"/>
      <c r="W1441" s="11"/>
      <c r="Y1441" s="11">
        <v>586166.17999999877</v>
      </c>
      <c r="Z1441" s="11">
        <f t="shared" si="74"/>
        <v>757242.33</v>
      </c>
      <c r="AB1441" s="11">
        <f t="shared" si="75"/>
        <v>600082.21</v>
      </c>
      <c r="AC1441" s="11">
        <v>789949.2</v>
      </c>
      <c r="AD1441" s="11"/>
      <c r="AE1441" s="4"/>
      <c r="AF1441" s="4"/>
    </row>
    <row r="1442" spans="1:32">
      <c r="A1442" s="56"/>
      <c r="B1442" s="11"/>
      <c r="C1442" s="355" t="s">
        <v>232</v>
      </c>
      <c r="D1442" s="11"/>
      <c r="E1442" s="11" t="s">
        <v>301</v>
      </c>
      <c r="F1442" s="11">
        <v>15</v>
      </c>
      <c r="G1442" s="11"/>
      <c r="H1442" s="11"/>
      <c r="I1442" s="11"/>
      <c r="J1442" s="11">
        <v>6.89</v>
      </c>
      <c r="K1442" s="11"/>
      <c r="M1442" s="11">
        <v>1</v>
      </c>
      <c r="N1442" s="70"/>
      <c r="P1442" s="201">
        <f t="shared" si="72"/>
        <v>6.89</v>
      </c>
      <c r="Q1442" s="201"/>
      <c r="R1442" s="201"/>
      <c r="S1442" s="201"/>
      <c r="T1442" s="201">
        <f t="shared" si="73"/>
        <v>15</v>
      </c>
      <c r="U1442" s="11"/>
      <c r="V1442" s="11"/>
      <c r="W1442" s="11"/>
      <c r="Y1442" s="11">
        <v>6.89</v>
      </c>
      <c r="Z1442" s="11">
        <f t="shared" si="74"/>
        <v>8.9</v>
      </c>
      <c r="AB1442" s="11">
        <f t="shared" si="75"/>
        <v>7.05</v>
      </c>
      <c r="AC1442" s="11">
        <v>9.2899999999999991</v>
      </c>
      <c r="AD1442" s="11"/>
      <c r="AE1442" s="4"/>
      <c r="AF1442" s="4"/>
    </row>
    <row r="1443" spans="1:32">
      <c r="A1443" s="56"/>
      <c r="B1443" s="11"/>
      <c r="C1443" s="355" t="s">
        <v>232</v>
      </c>
      <c r="D1443" s="11"/>
      <c r="E1443" s="11" t="s">
        <v>1270</v>
      </c>
      <c r="F1443" s="11">
        <v>266</v>
      </c>
      <c r="G1443" s="11"/>
      <c r="H1443" s="11"/>
      <c r="I1443" s="11"/>
      <c r="J1443" s="11">
        <v>46.81</v>
      </c>
      <c r="K1443" s="11"/>
      <c r="M1443" s="11">
        <v>1</v>
      </c>
      <c r="N1443" s="70"/>
      <c r="P1443" s="201">
        <f t="shared" si="72"/>
        <v>46.81</v>
      </c>
      <c r="Q1443" s="201"/>
      <c r="R1443" s="201"/>
      <c r="S1443" s="201"/>
      <c r="T1443" s="201">
        <f t="shared" si="73"/>
        <v>266</v>
      </c>
      <c r="U1443" s="11"/>
      <c r="V1443" s="11"/>
      <c r="W1443" s="11"/>
      <c r="Y1443" s="11">
        <v>46.81</v>
      </c>
      <c r="Z1443" s="11">
        <f t="shared" si="74"/>
        <v>60.47</v>
      </c>
      <c r="AB1443" s="11">
        <f t="shared" si="75"/>
        <v>47.92</v>
      </c>
      <c r="AC1443" s="11">
        <v>63.08</v>
      </c>
      <c r="AD1443" s="11"/>
      <c r="AE1443" s="4"/>
      <c r="AF1443" s="4"/>
    </row>
    <row r="1444" spans="1:32">
      <c r="A1444" s="56"/>
      <c r="B1444" s="11"/>
      <c r="C1444" s="355" t="s">
        <v>232</v>
      </c>
      <c r="D1444" s="11"/>
      <c r="E1444" s="11" t="s">
        <v>431</v>
      </c>
      <c r="F1444" s="11">
        <v>980</v>
      </c>
      <c r="G1444" s="11"/>
      <c r="H1444" s="11"/>
      <c r="I1444" s="11"/>
      <c r="J1444" s="11">
        <v>164.95</v>
      </c>
      <c r="K1444" s="11"/>
      <c r="M1444" s="11">
        <v>2</v>
      </c>
      <c r="N1444" s="70"/>
      <c r="P1444" s="201">
        <f t="shared" si="72"/>
        <v>82.474999999999994</v>
      </c>
      <c r="Q1444" s="201"/>
      <c r="R1444" s="201"/>
      <c r="S1444" s="201"/>
      <c r="T1444" s="201">
        <f t="shared" si="73"/>
        <v>490</v>
      </c>
      <c r="U1444" s="11"/>
      <c r="V1444" s="11"/>
      <c r="W1444" s="11"/>
      <c r="Y1444" s="11">
        <v>164.95</v>
      </c>
      <c r="Z1444" s="11">
        <f t="shared" si="74"/>
        <v>213.09</v>
      </c>
      <c r="AB1444" s="11">
        <f t="shared" si="75"/>
        <v>168.87</v>
      </c>
      <c r="AC1444" s="11">
        <v>222.3</v>
      </c>
      <c r="AD1444" s="11"/>
      <c r="AE1444" s="4"/>
      <c r="AF1444" s="4"/>
    </row>
    <row r="1445" spans="1:32">
      <c r="A1445" s="56"/>
      <c r="B1445" s="11"/>
      <c r="C1445" s="355" t="s">
        <v>531</v>
      </c>
      <c r="D1445" s="11"/>
      <c r="E1445" s="11" t="s">
        <v>323</v>
      </c>
      <c r="F1445" s="11">
        <v>1937</v>
      </c>
      <c r="G1445" s="11"/>
      <c r="H1445" s="11"/>
      <c r="I1445" s="11"/>
      <c r="J1445" s="11">
        <v>312.3</v>
      </c>
      <c r="K1445" s="11"/>
      <c r="M1445" s="11">
        <v>1</v>
      </c>
      <c r="N1445" s="70"/>
      <c r="P1445" s="201">
        <f t="shared" si="72"/>
        <v>312.3</v>
      </c>
      <c r="Q1445" s="201"/>
      <c r="R1445" s="201"/>
      <c r="S1445" s="201"/>
      <c r="T1445" s="201">
        <f t="shared" si="73"/>
        <v>1937</v>
      </c>
      <c r="U1445" s="11"/>
      <c r="V1445" s="11"/>
      <c r="W1445" s="11"/>
      <c r="Y1445" s="11">
        <v>312.3</v>
      </c>
      <c r="Z1445" s="11">
        <f t="shared" si="74"/>
        <v>403.45</v>
      </c>
      <c r="AB1445" s="11">
        <f t="shared" si="75"/>
        <v>319.70999999999998</v>
      </c>
      <c r="AC1445" s="11">
        <v>420.87</v>
      </c>
      <c r="AD1445" s="11"/>
      <c r="AE1445" s="4"/>
      <c r="AF1445" s="4"/>
    </row>
    <row r="1446" spans="1:32">
      <c r="A1446" s="56"/>
      <c r="B1446" s="11"/>
      <c r="C1446" s="355" t="s">
        <v>531</v>
      </c>
      <c r="D1446" s="11"/>
      <c r="E1446" s="11" t="s">
        <v>532</v>
      </c>
      <c r="F1446" s="11">
        <v>270940</v>
      </c>
      <c r="G1446" s="11"/>
      <c r="H1446" s="11"/>
      <c r="I1446" s="11"/>
      <c r="J1446" s="11">
        <v>40927.320000000029</v>
      </c>
      <c r="K1446" s="11"/>
      <c r="M1446" s="11">
        <v>290</v>
      </c>
      <c r="N1446" s="70"/>
      <c r="P1446" s="201">
        <f t="shared" si="72"/>
        <v>141.12868965517251</v>
      </c>
      <c r="Q1446" s="201"/>
      <c r="R1446" s="201"/>
      <c r="S1446" s="201"/>
      <c r="T1446" s="201">
        <f t="shared" si="73"/>
        <v>934.27586206896547</v>
      </c>
      <c r="U1446" s="11"/>
      <c r="V1446" s="11"/>
      <c r="W1446" s="11"/>
      <c r="Y1446" s="11">
        <v>40927.320000000029</v>
      </c>
      <c r="Z1446" s="11">
        <f t="shared" si="74"/>
        <v>52872.21</v>
      </c>
      <c r="AB1446" s="11">
        <f t="shared" si="75"/>
        <v>41898.97</v>
      </c>
      <c r="AC1446" s="11">
        <v>55155.87</v>
      </c>
      <c r="AD1446" s="11"/>
      <c r="AE1446" s="4"/>
      <c r="AF1446" s="4"/>
    </row>
    <row r="1447" spans="1:32">
      <c r="A1447" s="56"/>
      <c r="B1447" s="11"/>
      <c r="C1447" s="355" t="s">
        <v>1345</v>
      </c>
      <c r="D1447" s="11"/>
      <c r="E1447" s="11" t="s">
        <v>385</v>
      </c>
      <c r="F1447" s="11">
        <v>4686</v>
      </c>
      <c r="G1447" s="11"/>
      <c r="H1447" s="11"/>
      <c r="I1447" s="11"/>
      <c r="J1447" s="11">
        <v>625.13</v>
      </c>
      <c r="K1447" s="11"/>
      <c r="M1447" s="11">
        <v>6</v>
      </c>
      <c r="N1447" s="70"/>
      <c r="P1447" s="201">
        <f t="shared" si="72"/>
        <v>104.18833333333333</v>
      </c>
      <c r="Q1447" s="201"/>
      <c r="R1447" s="201"/>
      <c r="S1447" s="201"/>
      <c r="T1447" s="201">
        <f t="shared" si="73"/>
        <v>781</v>
      </c>
      <c r="U1447" s="11"/>
      <c r="V1447" s="11"/>
      <c r="W1447" s="11"/>
      <c r="Y1447" s="11">
        <v>625.13</v>
      </c>
      <c r="Z1447" s="11">
        <f t="shared" si="74"/>
        <v>807.58</v>
      </c>
      <c r="AB1447" s="11">
        <f t="shared" si="75"/>
        <v>639.97</v>
      </c>
      <c r="AC1447" s="11">
        <v>842.46</v>
      </c>
      <c r="AD1447" s="11"/>
      <c r="AE1447" s="4"/>
      <c r="AF1447" s="4"/>
    </row>
    <row r="1448" spans="1:32">
      <c r="A1448" s="56"/>
      <c r="B1448" s="11"/>
      <c r="C1448" s="355" t="s">
        <v>373</v>
      </c>
      <c r="D1448" s="11"/>
      <c r="E1448" s="11" t="s">
        <v>374</v>
      </c>
      <c r="F1448" s="11">
        <v>12362</v>
      </c>
      <c r="G1448" s="11"/>
      <c r="H1448" s="11"/>
      <c r="I1448" s="11"/>
      <c r="J1448" s="11">
        <v>2184.699999999998</v>
      </c>
      <c r="K1448" s="11"/>
      <c r="M1448" s="11">
        <v>54</v>
      </c>
      <c r="N1448" s="70"/>
      <c r="P1448" s="201">
        <f t="shared" si="72"/>
        <v>40.457407407407374</v>
      </c>
      <c r="Q1448" s="201"/>
      <c r="R1448" s="201"/>
      <c r="S1448" s="201"/>
      <c r="T1448" s="201">
        <f t="shared" si="73"/>
        <v>228.92592592592592</v>
      </c>
      <c r="U1448" s="11"/>
      <c r="V1448" s="11"/>
      <c r="W1448" s="11"/>
      <c r="Y1448" s="11">
        <v>2184.699999999998</v>
      </c>
      <c r="Z1448" s="11">
        <f t="shared" si="74"/>
        <v>2822.32</v>
      </c>
      <c r="AB1448" s="11">
        <f t="shared" si="75"/>
        <v>2236.5700000000002</v>
      </c>
      <c r="AC1448" s="11">
        <v>2944.22</v>
      </c>
      <c r="AD1448" s="11"/>
      <c r="AE1448" s="4"/>
      <c r="AF1448" s="4"/>
    </row>
    <row r="1449" spans="1:32">
      <c r="A1449" s="56"/>
      <c r="B1449" s="11"/>
      <c r="C1449" s="355" t="s">
        <v>528</v>
      </c>
      <c r="D1449" s="11"/>
      <c r="E1449" s="11" t="s">
        <v>330</v>
      </c>
      <c r="F1449" s="11">
        <v>98133</v>
      </c>
      <c r="G1449" s="11"/>
      <c r="H1449" s="11"/>
      <c r="I1449" s="11"/>
      <c r="J1449" s="11">
        <v>16418.049999999963</v>
      </c>
      <c r="K1449" s="11"/>
      <c r="M1449" s="11">
        <v>380</v>
      </c>
      <c r="N1449" s="70"/>
      <c r="P1449" s="201">
        <f t="shared" si="72"/>
        <v>43.20539473684201</v>
      </c>
      <c r="Q1449" s="201"/>
      <c r="R1449" s="201"/>
      <c r="S1449" s="201"/>
      <c r="T1449" s="201">
        <f t="shared" si="73"/>
        <v>258.24473684210528</v>
      </c>
      <c r="U1449" s="11"/>
      <c r="V1449" s="11"/>
      <c r="W1449" s="11"/>
      <c r="Y1449" s="11">
        <v>16418.049999999963</v>
      </c>
      <c r="Z1449" s="11">
        <f t="shared" si="74"/>
        <v>21209.759999999998</v>
      </c>
      <c r="AB1449" s="11">
        <f t="shared" si="75"/>
        <v>16807.830000000002</v>
      </c>
      <c r="AC1449" s="11">
        <v>22125.85</v>
      </c>
      <c r="AD1449" s="11"/>
      <c r="AE1449" s="4"/>
      <c r="AF1449" s="4"/>
    </row>
    <row r="1450" spans="1:32">
      <c r="A1450" s="56"/>
      <c r="B1450" s="11"/>
      <c r="C1450" s="355" t="s">
        <v>336</v>
      </c>
      <c r="D1450" s="11"/>
      <c r="E1450" s="11" t="s">
        <v>337</v>
      </c>
      <c r="F1450" s="11">
        <v>393781</v>
      </c>
      <c r="G1450" s="11"/>
      <c r="H1450" s="11"/>
      <c r="I1450" s="11"/>
      <c r="J1450" s="11">
        <v>60335.849999999991</v>
      </c>
      <c r="K1450" s="11"/>
      <c r="M1450" s="11">
        <v>497</v>
      </c>
      <c r="N1450" s="70"/>
      <c r="P1450" s="201">
        <f t="shared" si="72"/>
        <v>121.40010060362171</v>
      </c>
      <c r="Q1450" s="201"/>
      <c r="R1450" s="201"/>
      <c r="S1450" s="201"/>
      <c r="T1450" s="201">
        <f t="shared" si="73"/>
        <v>792.3158953722334</v>
      </c>
      <c r="U1450" s="11"/>
      <c r="V1450" s="11"/>
      <c r="W1450" s="11"/>
      <c r="Y1450" s="11">
        <v>60335.849999999991</v>
      </c>
      <c r="Z1450" s="11">
        <f t="shared" si="74"/>
        <v>77945.23</v>
      </c>
      <c r="AB1450" s="11">
        <f t="shared" si="75"/>
        <v>61768.27</v>
      </c>
      <c r="AC1450" s="11">
        <v>81311.850000000006</v>
      </c>
      <c r="AD1450" s="11"/>
      <c r="AE1450" s="4"/>
      <c r="AF1450" s="4"/>
    </row>
    <row r="1451" spans="1:32">
      <c r="A1451" s="56"/>
      <c r="B1451" s="11"/>
      <c r="C1451" s="355" t="s">
        <v>1234</v>
      </c>
      <c r="D1451" s="11"/>
      <c r="E1451" s="11" t="s">
        <v>348</v>
      </c>
      <c r="F1451" s="11">
        <v>495</v>
      </c>
      <c r="G1451" s="11"/>
      <c r="H1451" s="11"/>
      <c r="I1451" s="11"/>
      <c r="J1451" s="11">
        <v>87.399999999999991</v>
      </c>
      <c r="K1451" s="11"/>
      <c r="M1451" s="11">
        <v>2</v>
      </c>
      <c r="N1451" s="70"/>
      <c r="P1451" s="201">
        <f t="shared" si="72"/>
        <v>43.699999999999996</v>
      </c>
      <c r="Q1451" s="201"/>
      <c r="R1451" s="201"/>
      <c r="S1451" s="201"/>
      <c r="T1451" s="201">
        <f t="shared" si="73"/>
        <v>247.5</v>
      </c>
      <c r="U1451" s="11"/>
      <c r="V1451" s="11"/>
      <c r="W1451" s="11"/>
      <c r="Y1451" s="11">
        <v>87.399999999999991</v>
      </c>
      <c r="Z1451" s="11">
        <f t="shared" si="74"/>
        <v>112.91</v>
      </c>
      <c r="AB1451" s="11">
        <f t="shared" si="75"/>
        <v>89.47</v>
      </c>
      <c r="AC1451" s="11">
        <v>117.78</v>
      </c>
      <c r="AD1451" s="11"/>
      <c r="AE1451" s="4"/>
      <c r="AF1451" s="4"/>
    </row>
    <row r="1452" spans="1:32">
      <c r="A1452" s="56"/>
      <c r="B1452" s="11"/>
      <c r="C1452" s="355" t="s">
        <v>409</v>
      </c>
      <c r="D1452" s="11"/>
      <c r="E1452" s="11" t="s">
        <v>410</v>
      </c>
      <c r="F1452" s="11">
        <v>221925</v>
      </c>
      <c r="G1452" s="11"/>
      <c r="H1452" s="11"/>
      <c r="I1452" s="11"/>
      <c r="J1452" s="11">
        <v>34229.190000000031</v>
      </c>
      <c r="K1452" s="11"/>
      <c r="M1452" s="11">
        <v>291</v>
      </c>
      <c r="N1452" s="70"/>
      <c r="P1452" s="201">
        <f t="shared" si="72"/>
        <v>117.62608247422691</v>
      </c>
      <c r="Q1452" s="201"/>
      <c r="R1452" s="201"/>
      <c r="S1452" s="201"/>
      <c r="T1452" s="201">
        <f t="shared" si="73"/>
        <v>762.62886597938143</v>
      </c>
      <c r="U1452" s="11"/>
      <c r="V1452" s="11"/>
      <c r="W1452" s="11"/>
      <c r="Y1452" s="11">
        <v>34229.190000000031</v>
      </c>
      <c r="Z1452" s="11">
        <f t="shared" si="74"/>
        <v>44219.19</v>
      </c>
      <c r="AB1452" s="11">
        <f t="shared" si="75"/>
        <v>35041.82</v>
      </c>
      <c r="AC1452" s="11">
        <v>46129.11</v>
      </c>
      <c r="AD1452" s="11"/>
      <c r="AE1452" s="4"/>
      <c r="AF1452" s="4"/>
    </row>
    <row r="1453" spans="1:32">
      <c r="A1453" s="56"/>
      <c r="B1453" s="11"/>
      <c r="C1453" s="355" t="s">
        <v>234</v>
      </c>
      <c r="D1453" s="11"/>
      <c r="E1453" s="11" t="s">
        <v>235</v>
      </c>
      <c r="F1453" s="11">
        <v>125992</v>
      </c>
      <c r="G1453" s="11"/>
      <c r="H1453" s="11"/>
      <c r="I1453" s="11"/>
      <c r="J1453" s="11">
        <v>19690.490000000009</v>
      </c>
      <c r="K1453" s="11"/>
      <c r="M1453" s="11">
        <v>226</v>
      </c>
      <c r="N1453" s="70"/>
      <c r="P1453" s="201">
        <f t="shared" si="72"/>
        <v>87.126061946902695</v>
      </c>
      <c r="Q1453" s="201"/>
      <c r="R1453" s="201"/>
      <c r="S1453" s="201"/>
      <c r="T1453" s="201">
        <f t="shared" si="73"/>
        <v>557.48672566371681</v>
      </c>
      <c r="U1453" s="11"/>
      <c r="V1453" s="11"/>
      <c r="W1453" s="11"/>
      <c r="Y1453" s="11">
        <v>19690.490000000009</v>
      </c>
      <c r="Z1453" s="11">
        <f t="shared" si="74"/>
        <v>25437.279999999999</v>
      </c>
      <c r="AB1453" s="11">
        <f t="shared" si="75"/>
        <v>20157.96</v>
      </c>
      <c r="AC1453" s="11">
        <v>26535.97</v>
      </c>
      <c r="AD1453" s="11"/>
      <c r="AE1453" s="4"/>
      <c r="AF1453" s="4"/>
    </row>
    <row r="1454" spans="1:32">
      <c r="A1454" s="56"/>
      <c r="B1454" s="11"/>
      <c r="C1454" s="355" t="s">
        <v>1235</v>
      </c>
      <c r="D1454" s="11"/>
      <c r="E1454" s="11" t="s">
        <v>439</v>
      </c>
      <c r="F1454" s="11">
        <v>18987</v>
      </c>
      <c r="G1454" s="11"/>
      <c r="H1454" s="11"/>
      <c r="I1454" s="11"/>
      <c r="J1454" s="11">
        <v>3034.6699999999996</v>
      </c>
      <c r="K1454" s="11"/>
      <c r="M1454" s="11">
        <v>20</v>
      </c>
      <c r="N1454" s="70"/>
      <c r="P1454" s="201">
        <f t="shared" si="72"/>
        <v>151.73349999999999</v>
      </c>
      <c r="Q1454" s="201"/>
      <c r="R1454" s="201"/>
      <c r="S1454" s="201"/>
      <c r="T1454" s="201">
        <f t="shared" si="73"/>
        <v>949.35</v>
      </c>
      <c r="U1454" s="11"/>
      <c r="V1454" s="11"/>
      <c r="W1454" s="11"/>
      <c r="Y1454" s="11">
        <v>3034.6699999999996</v>
      </c>
      <c r="Z1454" s="11">
        <f t="shared" si="74"/>
        <v>3920.36</v>
      </c>
      <c r="AB1454" s="11">
        <f t="shared" si="75"/>
        <v>3106.72</v>
      </c>
      <c r="AC1454" s="11">
        <v>4089.69</v>
      </c>
      <c r="AD1454" s="11"/>
      <c r="AE1454" s="4"/>
      <c r="AF1454" s="4"/>
    </row>
    <row r="1455" spans="1:32">
      <c r="A1455" s="56"/>
      <c r="B1455" s="11"/>
      <c r="C1455" s="355" t="s">
        <v>241</v>
      </c>
      <c r="D1455" s="11"/>
      <c r="E1455" s="11" t="s">
        <v>237</v>
      </c>
      <c r="F1455" s="11">
        <v>4387457</v>
      </c>
      <c r="G1455" s="11"/>
      <c r="H1455" s="11"/>
      <c r="I1455" s="11"/>
      <c r="J1455" s="11">
        <v>684972.49999999849</v>
      </c>
      <c r="K1455" s="11"/>
      <c r="M1455" s="11">
        <v>6403</v>
      </c>
      <c r="N1455" s="70"/>
      <c r="P1455" s="201">
        <f t="shared" si="72"/>
        <v>106.97680774636865</v>
      </c>
      <c r="Q1455" s="201"/>
      <c r="R1455" s="201"/>
      <c r="S1455" s="201"/>
      <c r="T1455" s="201">
        <f t="shared" si="73"/>
        <v>685.21895986256447</v>
      </c>
      <c r="U1455" s="11"/>
      <c r="V1455" s="11"/>
      <c r="W1455" s="11"/>
      <c r="Y1455" s="11">
        <v>684972.49999999849</v>
      </c>
      <c r="Z1455" s="11">
        <f t="shared" si="74"/>
        <v>884885.87</v>
      </c>
      <c r="AB1455" s="11">
        <f t="shared" si="75"/>
        <v>701234.27</v>
      </c>
      <c r="AC1455" s="11">
        <v>923105.94</v>
      </c>
      <c r="AD1455" s="11"/>
      <c r="AE1455" s="4"/>
      <c r="AF1455" s="4"/>
    </row>
    <row r="1456" spans="1:32">
      <c r="A1456" s="56"/>
      <c r="B1456" s="11"/>
      <c r="C1456" s="355" t="s">
        <v>241</v>
      </c>
      <c r="D1456" s="11"/>
      <c r="E1456" s="11" t="s">
        <v>301</v>
      </c>
      <c r="F1456" s="11">
        <v>939</v>
      </c>
      <c r="G1456" s="11"/>
      <c r="H1456" s="11"/>
      <c r="I1456" s="11"/>
      <c r="J1456" s="11">
        <v>158.43</v>
      </c>
      <c r="K1456" s="11"/>
      <c r="M1456" s="11">
        <v>2</v>
      </c>
      <c r="N1456" s="70"/>
      <c r="P1456" s="201">
        <f t="shared" si="72"/>
        <v>79.215000000000003</v>
      </c>
      <c r="Q1456" s="201"/>
      <c r="R1456" s="201"/>
      <c r="S1456" s="201"/>
      <c r="T1456" s="201">
        <f t="shared" si="73"/>
        <v>469.5</v>
      </c>
      <c r="U1456" s="11"/>
      <c r="V1456" s="11"/>
      <c r="W1456" s="11"/>
      <c r="Y1456" s="11">
        <v>158.43</v>
      </c>
      <c r="Z1456" s="11">
        <f t="shared" si="74"/>
        <v>204.67</v>
      </c>
      <c r="AB1456" s="11">
        <f t="shared" si="75"/>
        <v>162.19</v>
      </c>
      <c r="AC1456" s="11">
        <v>213.51</v>
      </c>
      <c r="AD1456" s="11"/>
      <c r="AE1456" s="4"/>
      <c r="AF1456" s="4"/>
    </row>
    <row r="1457" spans="1:32">
      <c r="A1457" s="56"/>
      <c r="B1457" s="11"/>
      <c r="C1457" s="355" t="s">
        <v>468</v>
      </c>
      <c r="D1457" s="11"/>
      <c r="E1457" s="11" t="s">
        <v>469</v>
      </c>
      <c r="F1457" s="11">
        <v>111698</v>
      </c>
      <c r="G1457" s="11"/>
      <c r="H1457" s="11"/>
      <c r="I1457" s="11"/>
      <c r="J1457" s="11">
        <v>17481.570000000007</v>
      </c>
      <c r="K1457" s="11"/>
      <c r="M1457" s="11">
        <v>164</v>
      </c>
      <c r="N1457" s="70"/>
      <c r="P1457" s="201">
        <f t="shared" si="72"/>
        <v>106.59493902439029</v>
      </c>
      <c r="Q1457" s="201"/>
      <c r="R1457" s="201"/>
      <c r="S1457" s="201"/>
      <c r="T1457" s="201">
        <f t="shared" si="73"/>
        <v>681.08536585365857</v>
      </c>
      <c r="U1457" s="11"/>
      <c r="V1457" s="11"/>
      <c r="W1457" s="11"/>
      <c r="Y1457" s="11">
        <v>17481.570000000007</v>
      </c>
      <c r="Z1457" s="11">
        <f t="shared" si="74"/>
        <v>22583.67</v>
      </c>
      <c r="AB1457" s="11">
        <f t="shared" si="75"/>
        <v>17896.599999999999</v>
      </c>
      <c r="AC1457" s="11">
        <v>23559.11</v>
      </c>
      <c r="AD1457" s="11"/>
      <c r="AE1457" s="4"/>
      <c r="AF1457" s="4"/>
    </row>
    <row r="1458" spans="1:32">
      <c r="A1458" s="56"/>
      <c r="B1458" s="11"/>
      <c r="C1458" s="355" t="s">
        <v>595</v>
      </c>
      <c r="D1458" s="11"/>
      <c r="E1458" s="11" t="s">
        <v>433</v>
      </c>
      <c r="F1458" s="11">
        <v>230014</v>
      </c>
      <c r="G1458" s="11"/>
      <c r="H1458" s="11"/>
      <c r="I1458" s="11"/>
      <c r="J1458" s="11">
        <v>34274.069999999978</v>
      </c>
      <c r="K1458" s="11"/>
      <c r="M1458" s="11">
        <v>250</v>
      </c>
      <c r="N1458" s="70"/>
      <c r="P1458" s="201">
        <f t="shared" si="72"/>
        <v>137.09627999999992</v>
      </c>
      <c r="Q1458" s="201"/>
      <c r="R1458" s="201"/>
      <c r="S1458" s="201"/>
      <c r="T1458" s="201">
        <f t="shared" si="73"/>
        <v>920.05600000000004</v>
      </c>
      <c r="U1458" s="11"/>
      <c r="V1458" s="11"/>
      <c r="W1458" s="11"/>
      <c r="Y1458" s="11">
        <v>34274.069999999978</v>
      </c>
      <c r="Z1458" s="11">
        <f t="shared" si="74"/>
        <v>44277.16</v>
      </c>
      <c r="AB1458" s="11">
        <f t="shared" si="75"/>
        <v>35087.760000000002</v>
      </c>
      <c r="AC1458" s="11">
        <v>46189.59</v>
      </c>
      <c r="AD1458" s="11"/>
      <c r="AE1458" s="4"/>
      <c r="AF1458" s="4"/>
    </row>
    <row r="1459" spans="1:32">
      <c r="A1459" s="56"/>
      <c r="B1459" s="11"/>
      <c r="C1459" s="355" t="s">
        <v>1346</v>
      </c>
      <c r="D1459" s="11"/>
      <c r="E1459" s="11" t="s">
        <v>431</v>
      </c>
      <c r="F1459" s="11">
        <v>3714</v>
      </c>
      <c r="G1459" s="11"/>
      <c r="H1459" s="11"/>
      <c r="I1459" s="11"/>
      <c r="J1459" s="11">
        <v>486.71999999999997</v>
      </c>
      <c r="K1459" s="11"/>
      <c r="M1459" s="11">
        <v>6</v>
      </c>
      <c r="N1459" s="70"/>
      <c r="P1459" s="201">
        <f t="shared" si="72"/>
        <v>81.11999999999999</v>
      </c>
      <c r="Q1459" s="201"/>
      <c r="R1459" s="201"/>
      <c r="S1459" s="201"/>
      <c r="T1459" s="201">
        <f t="shared" si="73"/>
        <v>619</v>
      </c>
      <c r="U1459" s="11"/>
      <c r="V1459" s="11"/>
      <c r="W1459" s="11"/>
      <c r="Y1459" s="11">
        <v>486.71999999999997</v>
      </c>
      <c r="Z1459" s="11">
        <f t="shared" si="74"/>
        <v>628.77</v>
      </c>
      <c r="AB1459" s="11">
        <f t="shared" si="75"/>
        <v>498.28</v>
      </c>
      <c r="AC1459" s="11">
        <v>655.93</v>
      </c>
      <c r="AD1459" s="11"/>
      <c r="AE1459" s="4"/>
      <c r="AF1459" s="4"/>
    </row>
    <row r="1460" spans="1:32">
      <c r="A1460" s="56"/>
      <c r="B1460" s="11"/>
      <c r="C1460" s="355" t="s">
        <v>1204</v>
      </c>
      <c r="D1460" s="11"/>
      <c r="E1460" s="11" t="s">
        <v>275</v>
      </c>
      <c r="F1460" s="11">
        <v>51189</v>
      </c>
      <c r="G1460" s="11"/>
      <c r="H1460" s="11"/>
      <c r="I1460" s="11"/>
      <c r="J1460" s="11">
        <v>8274.0400000000009</v>
      </c>
      <c r="K1460" s="11"/>
      <c r="M1460" s="11">
        <v>56</v>
      </c>
      <c r="N1460" s="70"/>
      <c r="P1460" s="201">
        <f t="shared" si="72"/>
        <v>147.75071428571431</v>
      </c>
      <c r="Q1460" s="201"/>
      <c r="R1460" s="201"/>
      <c r="S1460" s="201"/>
      <c r="T1460" s="201">
        <f t="shared" si="73"/>
        <v>914.08928571428567</v>
      </c>
      <c r="U1460" s="11"/>
      <c r="V1460" s="11"/>
      <c r="W1460" s="11"/>
      <c r="Y1460" s="11">
        <v>8274.0400000000009</v>
      </c>
      <c r="Z1460" s="11">
        <f t="shared" si="74"/>
        <v>10688.87</v>
      </c>
      <c r="AB1460" s="11">
        <f t="shared" si="75"/>
        <v>8470.4699999999993</v>
      </c>
      <c r="AC1460" s="11">
        <v>11150.54</v>
      </c>
      <c r="AD1460" s="11"/>
      <c r="AE1460" s="4"/>
      <c r="AF1460" s="4"/>
    </row>
    <row r="1461" spans="1:32">
      <c r="A1461" s="56"/>
      <c r="B1461" s="11"/>
      <c r="C1461" s="355" t="s">
        <v>1347</v>
      </c>
      <c r="D1461" s="11"/>
      <c r="E1461" s="11" t="s">
        <v>259</v>
      </c>
      <c r="F1461" s="11">
        <v>315</v>
      </c>
      <c r="G1461" s="11"/>
      <c r="H1461" s="11"/>
      <c r="I1461" s="11"/>
      <c r="J1461" s="11">
        <v>53.06</v>
      </c>
      <c r="K1461" s="11"/>
      <c r="M1461" s="11">
        <v>1</v>
      </c>
      <c r="N1461" s="70"/>
      <c r="P1461" s="201">
        <f t="shared" si="72"/>
        <v>53.06</v>
      </c>
      <c r="Q1461" s="201"/>
      <c r="R1461" s="201"/>
      <c r="S1461" s="201"/>
      <c r="T1461" s="201">
        <f t="shared" si="73"/>
        <v>315</v>
      </c>
      <c r="U1461" s="11"/>
      <c r="V1461" s="11"/>
      <c r="W1461" s="11"/>
      <c r="Y1461" s="11">
        <v>53.06</v>
      </c>
      <c r="Z1461" s="11">
        <f t="shared" si="74"/>
        <v>68.55</v>
      </c>
      <c r="AB1461" s="11">
        <f t="shared" si="75"/>
        <v>54.32</v>
      </c>
      <c r="AC1461" s="11">
        <v>71.510000000000005</v>
      </c>
      <c r="AD1461" s="11"/>
      <c r="AE1461" s="4"/>
      <c r="AF1461" s="4"/>
    </row>
    <row r="1462" spans="1:32">
      <c r="A1462" s="56"/>
      <c r="B1462" s="11"/>
      <c r="C1462" s="355" t="s">
        <v>470</v>
      </c>
      <c r="D1462" s="11"/>
      <c r="E1462" s="11" t="s">
        <v>471</v>
      </c>
      <c r="F1462" s="11">
        <v>201235</v>
      </c>
      <c r="G1462" s="11"/>
      <c r="H1462" s="11"/>
      <c r="I1462" s="11"/>
      <c r="J1462" s="11">
        <v>30286.789999999986</v>
      </c>
      <c r="K1462" s="11"/>
      <c r="M1462" s="11">
        <v>215</v>
      </c>
      <c r="N1462" s="70"/>
      <c r="P1462" s="201">
        <f t="shared" si="72"/>
        <v>140.86879069767434</v>
      </c>
      <c r="Q1462" s="201"/>
      <c r="R1462" s="201"/>
      <c r="S1462" s="201"/>
      <c r="T1462" s="201">
        <f t="shared" si="73"/>
        <v>935.97674418604652</v>
      </c>
      <c r="U1462" s="11"/>
      <c r="V1462" s="11"/>
      <c r="W1462" s="11"/>
      <c r="Y1462" s="11">
        <v>30286.789999999986</v>
      </c>
      <c r="Z1462" s="11">
        <f t="shared" si="74"/>
        <v>39126.17</v>
      </c>
      <c r="AB1462" s="11">
        <f t="shared" si="75"/>
        <v>31005.82</v>
      </c>
      <c r="AC1462" s="11">
        <v>40816.11</v>
      </c>
      <c r="AD1462" s="11"/>
      <c r="AE1462" s="4"/>
      <c r="AF1462" s="4"/>
    </row>
    <row r="1463" spans="1:32">
      <c r="A1463" s="56"/>
      <c r="B1463" s="11"/>
      <c r="C1463" s="355" t="s">
        <v>1205</v>
      </c>
      <c r="D1463" s="11"/>
      <c r="E1463" s="11" t="s">
        <v>208</v>
      </c>
      <c r="F1463" s="11">
        <v>424904</v>
      </c>
      <c r="G1463" s="11"/>
      <c r="H1463" s="11"/>
      <c r="I1463" s="11"/>
      <c r="J1463" s="11">
        <v>69405.35999999971</v>
      </c>
      <c r="K1463" s="11"/>
      <c r="M1463" s="11">
        <v>1222</v>
      </c>
      <c r="N1463" s="70"/>
      <c r="P1463" s="201">
        <f t="shared" si="72"/>
        <v>56.796530278232169</v>
      </c>
      <c r="Q1463" s="201"/>
      <c r="R1463" s="201"/>
      <c r="S1463" s="201"/>
      <c r="T1463" s="201">
        <f t="shared" si="73"/>
        <v>347.71194762684127</v>
      </c>
      <c r="U1463" s="11"/>
      <c r="V1463" s="11"/>
      <c r="W1463" s="11"/>
      <c r="Y1463" s="11">
        <v>69405.35999999971</v>
      </c>
      <c r="Z1463" s="11">
        <f t="shared" si="74"/>
        <v>89661.73</v>
      </c>
      <c r="AB1463" s="11">
        <f t="shared" si="75"/>
        <v>71053.100000000006</v>
      </c>
      <c r="AC1463" s="11">
        <v>93534.41</v>
      </c>
      <c r="AD1463" s="11"/>
      <c r="AE1463" s="4"/>
      <c r="AF1463" s="4"/>
    </row>
    <row r="1464" spans="1:32">
      <c r="A1464" s="56"/>
      <c r="B1464" s="11"/>
      <c r="C1464" s="355" t="s">
        <v>1348</v>
      </c>
      <c r="D1464" s="11"/>
      <c r="E1464" s="11" t="s">
        <v>208</v>
      </c>
      <c r="F1464" s="11">
        <v>4474</v>
      </c>
      <c r="G1464" s="11"/>
      <c r="H1464" s="11"/>
      <c r="I1464" s="11"/>
      <c r="J1464" s="11">
        <v>718.61</v>
      </c>
      <c r="K1464" s="11"/>
      <c r="M1464" s="11">
        <v>11</v>
      </c>
      <c r="N1464" s="70"/>
      <c r="P1464" s="201">
        <f t="shared" si="72"/>
        <v>65.328181818181818</v>
      </c>
      <c r="Q1464" s="201"/>
      <c r="R1464" s="201"/>
      <c r="S1464" s="201"/>
      <c r="T1464" s="201">
        <f t="shared" si="73"/>
        <v>406.72727272727275</v>
      </c>
      <c r="U1464" s="11"/>
      <c r="V1464" s="11"/>
      <c r="W1464" s="11"/>
      <c r="Y1464" s="11">
        <v>718.61</v>
      </c>
      <c r="Z1464" s="11">
        <f t="shared" si="74"/>
        <v>928.34</v>
      </c>
      <c r="AB1464" s="11">
        <f t="shared" si="75"/>
        <v>735.67</v>
      </c>
      <c r="AC1464" s="11">
        <v>968.44</v>
      </c>
      <c r="AD1464" s="11"/>
      <c r="AE1464" s="4"/>
      <c r="AF1464" s="4"/>
    </row>
    <row r="1465" spans="1:32">
      <c r="A1465" s="56"/>
      <c r="B1465" s="11"/>
      <c r="C1465" s="355" t="s">
        <v>1349</v>
      </c>
      <c r="D1465" s="11"/>
      <c r="E1465" s="11" t="s">
        <v>402</v>
      </c>
      <c r="F1465" s="11">
        <v>1007</v>
      </c>
      <c r="G1465" s="11"/>
      <c r="H1465" s="11"/>
      <c r="I1465" s="11"/>
      <c r="J1465" s="11">
        <v>164.27</v>
      </c>
      <c r="K1465" s="11"/>
      <c r="M1465" s="11">
        <v>1</v>
      </c>
      <c r="N1465" s="70"/>
      <c r="P1465" s="201">
        <f t="shared" si="72"/>
        <v>164.27</v>
      </c>
      <c r="Q1465" s="201"/>
      <c r="R1465" s="201"/>
      <c r="S1465" s="201"/>
      <c r="T1465" s="201">
        <f t="shared" si="73"/>
        <v>1007</v>
      </c>
      <c r="U1465" s="11"/>
      <c r="V1465" s="11"/>
      <c r="W1465" s="11"/>
      <c r="Y1465" s="11">
        <v>164.27</v>
      </c>
      <c r="Z1465" s="11">
        <f t="shared" si="74"/>
        <v>212.21</v>
      </c>
      <c r="AB1465" s="11">
        <f t="shared" si="75"/>
        <v>168.17</v>
      </c>
      <c r="AC1465" s="11">
        <v>221.38</v>
      </c>
      <c r="AD1465" s="11"/>
      <c r="AE1465" s="4"/>
      <c r="AF1465" s="4"/>
    </row>
    <row r="1466" spans="1:32">
      <c r="A1466" s="56"/>
      <c r="B1466" s="11"/>
      <c r="C1466" s="355" t="s">
        <v>411</v>
      </c>
      <c r="D1466" s="11"/>
      <c r="E1466" s="11" t="s">
        <v>412</v>
      </c>
      <c r="F1466" s="11">
        <v>160199</v>
      </c>
      <c r="G1466" s="11"/>
      <c r="H1466" s="11"/>
      <c r="I1466" s="11"/>
      <c r="J1466" s="11">
        <v>24495.390000000003</v>
      </c>
      <c r="K1466" s="11"/>
      <c r="M1466" s="11">
        <v>226</v>
      </c>
      <c r="N1466" s="70"/>
      <c r="P1466" s="201">
        <f t="shared" si="72"/>
        <v>108.38668141592922</v>
      </c>
      <c r="Q1466" s="201"/>
      <c r="R1466" s="201"/>
      <c r="S1466" s="201"/>
      <c r="T1466" s="201">
        <f t="shared" si="73"/>
        <v>708.8451327433628</v>
      </c>
      <c r="U1466" s="11"/>
      <c r="V1466" s="11"/>
      <c r="W1466" s="11"/>
      <c r="Y1466" s="11">
        <v>24495.390000000003</v>
      </c>
      <c r="Z1466" s="11">
        <f t="shared" si="74"/>
        <v>31644.52</v>
      </c>
      <c r="AB1466" s="11">
        <f t="shared" si="75"/>
        <v>25076.93</v>
      </c>
      <c r="AC1466" s="11">
        <v>33011.31</v>
      </c>
      <c r="AD1466" s="11"/>
      <c r="AE1466" s="4"/>
      <c r="AF1466" s="4"/>
    </row>
    <row r="1467" spans="1:32">
      <c r="A1467" s="56"/>
      <c r="B1467" s="11"/>
      <c r="C1467" s="355" t="s">
        <v>493</v>
      </c>
      <c r="D1467" s="11"/>
      <c r="E1467" s="11" t="s">
        <v>494</v>
      </c>
      <c r="F1467" s="11">
        <v>22943</v>
      </c>
      <c r="G1467" s="11"/>
      <c r="H1467" s="11"/>
      <c r="I1467" s="11"/>
      <c r="J1467" s="11">
        <v>3847.7899999999968</v>
      </c>
      <c r="K1467" s="11"/>
      <c r="M1467" s="11">
        <v>261</v>
      </c>
      <c r="N1467" s="70"/>
      <c r="P1467" s="201">
        <f t="shared" si="72"/>
        <v>14.742490421455926</v>
      </c>
      <c r="Q1467" s="201"/>
      <c r="R1467" s="201"/>
      <c r="S1467" s="201"/>
      <c r="T1467" s="201">
        <f t="shared" si="73"/>
        <v>87.904214559386972</v>
      </c>
      <c r="U1467" s="11"/>
      <c r="V1467" s="11"/>
      <c r="W1467" s="11"/>
      <c r="Y1467" s="11">
        <v>3847.7899999999968</v>
      </c>
      <c r="Z1467" s="11">
        <f t="shared" si="74"/>
        <v>4970.79</v>
      </c>
      <c r="AB1467" s="11">
        <f t="shared" si="75"/>
        <v>3939.14</v>
      </c>
      <c r="AC1467" s="11">
        <v>5185.49</v>
      </c>
      <c r="AD1467" s="11"/>
      <c r="AE1467" s="4"/>
      <c r="AF1467" s="4"/>
    </row>
    <row r="1468" spans="1:32">
      <c r="A1468" s="56"/>
      <c r="B1468" s="11"/>
      <c r="C1468" s="355" t="s">
        <v>1206</v>
      </c>
      <c r="D1468" s="11"/>
      <c r="E1468" s="11" t="s">
        <v>452</v>
      </c>
      <c r="F1468" s="11">
        <v>2235</v>
      </c>
      <c r="G1468" s="11"/>
      <c r="H1468" s="11"/>
      <c r="I1468" s="11"/>
      <c r="J1468" s="11">
        <v>356.35</v>
      </c>
      <c r="K1468" s="11"/>
      <c r="M1468" s="11">
        <v>4</v>
      </c>
      <c r="N1468" s="70"/>
      <c r="P1468" s="201">
        <f t="shared" si="72"/>
        <v>89.087500000000006</v>
      </c>
      <c r="Q1468" s="201"/>
      <c r="R1468" s="201"/>
      <c r="S1468" s="201"/>
      <c r="T1468" s="201">
        <f t="shared" si="73"/>
        <v>558.75</v>
      </c>
      <c r="U1468" s="11"/>
      <c r="V1468" s="11"/>
      <c r="W1468" s="11"/>
      <c r="Y1468" s="11">
        <v>356.35</v>
      </c>
      <c r="Z1468" s="11">
        <f t="shared" si="74"/>
        <v>460.35</v>
      </c>
      <c r="AB1468" s="11">
        <f t="shared" si="75"/>
        <v>364.81</v>
      </c>
      <c r="AC1468" s="11">
        <v>480.24</v>
      </c>
      <c r="AD1468" s="11"/>
      <c r="AE1468" s="4"/>
      <c r="AF1468" s="4"/>
    </row>
    <row r="1469" spans="1:32">
      <c r="A1469" s="56"/>
      <c r="B1469" s="11"/>
      <c r="C1469" s="355" t="s">
        <v>1206</v>
      </c>
      <c r="D1469" s="11"/>
      <c r="E1469" s="11" t="s">
        <v>208</v>
      </c>
      <c r="F1469" s="11">
        <v>186748</v>
      </c>
      <c r="G1469" s="11"/>
      <c r="H1469" s="11"/>
      <c r="I1469" s="11"/>
      <c r="J1469" s="11">
        <v>29831.160000000036</v>
      </c>
      <c r="K1469" s="11"/>
      <c r="M1469" s="11">
        <v>371</v>
      </c>
      <c r="N1469" s="70"/>
      <c r="P1469" s="201">
        <f t="shared" si="72"/>
        <v>80.407439353099832</v>
      </c>
      <c r="Q1469" s="201"/>
      <c r="R1469" s="201"/>
      <c r="S1469" s="201"/>
      <c r="T1469" s="201">
        <f t="shared" si="73"/>
        <v>503.36388140161728</v>
      </c>
      <c r="U1469" s="11"/>
      <c r="V1469" s="11"/>
      <c r="W1469" s="11"/>
      <c r="Y1469" s="11">
        <v>29831.160000000036</v>
      </c>
      <c r="Z1469" s="11">
        <f t="shared" si="74"/>
        <v>38537.56</v>
      </c>
      <c r="AB1469" s="11">
        <f t="shared" si="75"/>
        <v>30539.37</v>
      </c>
      <c r="AC1469" s="11">
        <v>40202.080000000002</v>
      </c>
      <c r="AD1469" s="11"/>
      <c r="AE1469" s="4"/>
      <c r="AF1469" s="4"/>
    </row>
    <row r="1470" spans="1:32">
      <c r="A1470" s="56"/>
      <c r="B1470" s="11"/>
      <c r="C1470" s="355" t="s">
        <v>634</v>
      </c>
      <c r="D1470" s="11"/>
      <c r="E1470" s="11" t="s">
        <v>286</v>
      </c>
      <c r="F1470" s="11">
        <v>6604</v>
      </c>
      <c r="G1470" s="11"/>
      <c r="H1470" s="11"/>
      <c r="I1470" s="11"/>
      <c r="J1470" s="11">
        <v>419.14000000000004</v>
      </c>
      <c r="K1470" s="11"/>
      <c r="M1470" s="11">
        <v>4</v>
      </c>
      <c r="N1470" s="70"/>
      <c r="P1470" s="201">
        <f t="shared" si="72"/>
        <v>104.78500000000001</v>
      </c>
      <c r="Q1470" s="201"/>
      <c r="R1470" s="201"/>
      <c r="S1470" s="201"/>
      <c r="T1470" s="201">
        <f t="shared" si="73"/>
        <v>1651</v>
      </c>
      <c r="U1470" s="11"/>
      <c r="V1470" s="11"/>
      <c r="W1470" s="11"/>
      <c r="Y1470" s="11">
        <v>419.14000000000004</v>
      </c>
      <c r="Z1470" s="11">
        <f t="shared" si="74"/>
        <v>541.47</v>
      </c>
      <c r="AB1470" s="11">
        <f t="shared" si="75"/>
        <v>429.09</v>
      </c>
      <c r="AC1470" s="11">
        <v>564.86</v>
      </c>
      <c r="AD1470" s="11"/>
      <c r="AE1470" s="4"/>
      <c r="AF1470" s="4"/>
    </row>
    <row r="1471" spans="1:32">
      <c r="A1471" s="56"/>
      <c r="B1471" s="11"/>
      <c r="C1471" s="355" t="s">
        <v>1265</v>
      </c>
      <c r="D1471" s="11"/>
      <c r="E1471" s="11" t="s">
        <v>385</v>
      </c>
      <c r="F1471" s="11">
        <v>10688</v>
      </c>
      <c r="G1471" s="11"/>
      <c r="H1471" s="11"/>
      <c r="I1471" s="11"/>
      <c r="J1471" s="11">
        <v>1545.72</v>
      </c>
      <c r="K1471" s="11"/>
      <c r="M1471" s="11">
        <v>16</v>
      </c>
      <c r="N1471" s="70"/>
      <c r="P1471" s="201">
        <f t="shared" si="72"/>
        <v>96.607500000000002</v>
      </c>
      <c r="Q1471" s="201"/>
      <c r="R1471" s="201"/>
      <c r="S1471" s="201"/>
      <c r="T1471" s="201">
        <f t="shared" si="73"/>
        <v>668</v>
      </c>
      <c r="U1471" s="11"/>
      <c r="V1471" s="11"/>
      <c r="W1471" s="11"/>
      <c r="Y1471" s="11">
        <v>1545.72</v>
      </c>
      <c r="Z1471" s="11">
        <f t="shared" si="74"/>
        <v>1996.85</v>
      </c>
      <c r="AB1471" s="11">
        <f t="shared" si="75"/>
        <v>1582.42</v>
      </c>
      <c r="AC1471" s="11">
        <v>2083.1</v>
      </c>
      <c r="AD1471" s="11"/>
      <c r="AE1471" s="4"/>
      <c r="AF1471" s="4"/>
    </row>
    <row r="1472" spans="1:32">
      <c r="A1472" s="56"/>
      <c r="B1472" s="11"/>
      <c r="C1472" s="355" t="s">
        <v>1265</v>
      </c>
      <c r="D1472" s="11"/>
      <c r="E1472" s="11" t="s">
        <v>1350</v>
      </c>
      <c r="F1472" s="11">
        <v>4715</v>
      </c>
      <c r="G1472" s="11"/>
      <c r="H1472" s="11"/>
      <c r="I1472" s="11"/>
      <c r="J1472" s="11">
        <v>668.04</v>
      </c>
      <c r="K1472" s="11"/>
      <c r="M1472" s="11">
        <v>5</v>
      </c>
      <c r="N1472" s="70"/>
      <c r="P1472" s="201">
        <f t="shared" si="72"/>
        <v>133.608</v>
      </c>
      <c r="Q1472" s="201"/>
      <c r="R1472" s="201"/>
      <c r="S1472" s="201"/>
      <c r="T1472" s="201">
        <f t="shared" si="73"/>
        <v>943</v>
      </c>
      <c r="U1472" s="11"/>
      <c r="V1472" s="11"/>
      <c r="W1472" s="11"/>
      <c r="Y1472" s="11">
        <v>668.04</v>
      </c>
      <c r="Z1472" s="11">
        <f t="shared" si="74"/>
        <v>863.01</v>
      </c>
      <c r="AB1472" s="11">
        <f t="shared" si="75"/>
        <v>683.9</v>
      </c>
      <c r="AC1472" s="11">
        <v>900.29</v>
      </c>
      <c r="AD1472" s="11"/>
      <c r="AE1472" s="4"/>
      <c r="AF1472" s="4"/>
    </row>
    <row r="1473" spans="1:32">
      <c r="A1473" s="56"/>
      <c r="B1473" s="11"/>
      <c r="C1473" s="355" t="s">
        <v>1351</v>
      </c>
      <c r="D1473" s="11"/>
      <c r="E1473" s="11" t="s">
        <v>385</v>
      </c>
      <c r="F1473" s="11">
        <v>780</v>
      </c>
      <c r="G1473" s="11"/>
      <c r="H1473" s="11"/>
      <c r="I1473" s="11"/>
      <c r="J1473" s="11">
        <v>138.38999999999999</v>
      </c>
      <c r="K1473" s="11"/>
      <c r="M1473" s="11">
        <v>3</v>
      </c>
      <c r="N1473" s="70"/>
      <c r="P1473" s="201">
        <f t="shared" si="72"/>
        <v>46.129999999999995</v>
      </c>
      <c r="Q1473" s="201"/>
      <c r="R1473" s="201"/>
      <c r="S1473" s="201"/>
      <c r="T1473" s="201">
        <f t="shared" si="73"/>
        <v>260</v>
      </c>
      <c r="U1473" s="11"/>
      <c r="V1473" s="11"/>
      <c r="W1473" s="11"/>
      <c r="Y1473" s="11">
        <v>138.38999999999999</v>
      </c>
      <c r="Z1473" s="11">
        <f t="shared" si="74"/>
        <v>178.78</v>
      </c>
      <c r="AB1473" s="11">
        <f t="shared" si="75"/>
        <v>141.68</v>
      </c>
      <c r="AC1473" s="11">
        <v>186.5</v>
      </c>
      <c r="AD1473" s="11"/>
      <c r="AE1473" s="4"/>
      <c r="AF1473" s="4"/>
    </row>
    <row r="1474" spans="1:32">
      <c r="A1474" s="56"/>
      <c r="B1474" s="11"/>
      <c r="C1474" s="355" t="s">
        <v>489</v>
      </c>
      <c r="D1474" s="11"/>
      <c r="E1474" s="11" t="s">
        <v>190</v>
      </c>
      <c r="F1474" s="11">
        <v>201128</v>
      </c>
      <c r="G1474" s="11"/>
      <c r="H1474" s="11"/>
      <c r="I1474" s="11"/>
      <c r="J1474" s="11">
        <v>31232.349999999988</v>
      </c>
      <c r="K1474" s="11"/>
      <c r="M1474" s="11">
        <v>308</v>
      </c>
      <c r="N1474" s="70"/>
      <c r="P1474" s="201">
        <f t="shared" si="72"/>
        <v>101.40373376623373</v>
      </c>
      <c r="Q1474" s="201"/>
      <c r="R1474" s="201"/>
      <c r="S1474" s="201"/>
      <c r="T1474" s="201">
        <f t="shared" si="73"/>
        <v>653.01298701298697</v>
      </c>
      <c r="U1474" s="11"/>
      <c r="V1474" s="11"/>
      <c r="W1474" s="11"/>
      <c r="Y1474" s="11">
        <v>31232.349999999988</v>
      </c>
      <c r="Z1474" s="11">
        <f t="shared" si="74"/>
        <v>40347.699999999997</v>
      </c>
      <c r="AB1474" s="11">
        <f t="shared" si="75"/>
        <v>31973.83</v>
      </c>
      <c r="AC1474" s="11">
        <v>42090.400000000001</v>
      </c>
      <c r="AD1474" s="11"/>
      <c r="AE1474" s="4"/>
      <c r="AF1474" s="4"/>
    </row>
    <row r="1475" spans="1:32">
      <c r="A1475" s="56"/>
      <c r="B1475" s="11"/>
      <c r="C1475" s="355" t="s">
        <v>288</v>
      </c>
      <c r="D1475" s="11"/>
      <c r="E1475" s="11" t="s">
        <v>289</v>
      </c>
      <c r="F1475" s="11">
        <v>2040059</v>
      </c>
      <c r="G1475" s="11"/>
      <c r="H1475" s="11"/>
      <c r="I1475" s="11"/>
      <c r="J1475" s="11">
        <v>307726.21000000002</v>
      </c>
      <c r="K1475" s="11"/>
      <c r="M1475" s="11">
        <v>2164</v>
      </c>
      <c r="N1475" s="70"/>
      <c r="P1475" s="201">
        <f t="shared" si="72"/>
        <v>142.20250000000001</v>
      </c>
      <c r="Q1475" s="201"/>
      <c r="R1475" s="201"/>
      <c r="S1475" s="201"/>
      <c r="T1475" s="201">
        <f t="shared" si="73"/>
        <v>942.7259704251386</v>
      </c>
      <c r="U1475" s="11"/>
      <c r="V1475" s="11"/>
      <c r="W1475" s="11"/>
      <c r="Y1475" s="11">
        <v>307726.21000000002</v>
      </c>
      <c r="Z1475" s="11">
        <f t="shared" si="74"/>
        <v>397537.97</v>
      </c>
      <c r="AB1475" s="11">
        <f t="shared" si="75"/>
        <v>315031.86</v>
      </c>
      <c r="AC1475" s="11">
        <v>414708.46</v>
      </c>
      <c r="AD1475" s="11"/>
      <c r="AE1475" s="4"/>
      <c r="AF1475" s="4"/>
    </row>
    <row r="1476" spans="1:32">
      <c r="A1476" s="56"/>
      <c r="B1476" s="11"/>
      <c r="C1476" s="355" t="s">
        <v>1352</v>
      </c>
      <c r="D1476" s="11"/>
      <c r="E1476" s="11" t="s">
        <v>408</v>
      </c>
      <c r="F1476" s="11">
        <v>18590</v>
      </c>
      <c r="G1476" s="11"/>
      <c r="H1476" s="11"/>
      <c r="I1476" s="11"/>
      <c r="J1476" s="11">
        <v>2822.9500000000007</v>
      </c>
      <c r="K1476" s="11"/>
      <c r="M1476" s="11">
        <v>26</v>
      </c>
      <c r="N1476" s="70"/>
      <c r="P1476" s="201">
        <f t="shared" si="72"/>
        <v>108.57500000000003</v>
      </c>
      <c r="Q1476" s="201"/>
      <c r="R1476" s="201"/>
      <c r="S1476" s="201"/>
      <c r="T1476" s="201">
        <f t="shared" si="73"/>
        <v>715</v>
      </c>
      <c r="U1476" s="11"/>
      <c r="V1476" s="11"/>
      <c r="W1476" s="11"/>
      <c r="Y1476" s="11">
        <v>2822.9500000000007</v>
      </c>
      <c r="Z1476" s="11">
        <f t="shared" si="74"/>
        <v>3646.85</v>
      </c>
      <c r="AB1476" s="11">
        <f t="shared" si="75"/>
        <v>2889.97</v>
      </c>
      <c r="AC1476" s="11">
        <v>3804.36</v>
      </c>
      <c r="AD1476" s="11"/>
      <c r="AE1476" s="4"/>
      <c r="AF1476" s="4"/>
    </row>
    <row r="1477" spans="1:32">
      <c r="A1477" s="56"/>
      <c r="B1477" s="11"/>
      <c r="C1477" s="355" t="s">
        <v>635</v>
      </c>
      <c r="D1477" s="11"/>
      <c r="E1477" s="11" t="s">
        <v>408</v>
      </c>
      <c r="F1477" s="11">
        <v>79972</v>
      </c>
      <c r="G1477" s="11"/>
      <c r="H1477" s="11"/>
      <c r="I1477" s="11"/>
      <c r="J1477" s="11">
        <v>12494.419999999998</v>
      </c>
      <c r="K1477" s="11"/>
      <c r="M1477" s="11">
        <v>106</v>
      </c>
      <c r="N1477" s="70"/>
      <c r="P1477" s="201">
        <f t="shared" si="72"/>
        <v>117.87188679245281</v>
      </c>
      <c r="Q1477" s="201"/>
      <c r="R1477" s="201"/>
      <c r="S1477" s="201"/>
      <c r="T1477" s="201">
        <f t="shared" si="73"/>
        <v>754.45283018867929</v>
      </c>
      <c r="U1477" s="11"/>
      <c r="V1477" s="11"/>
      <c r="W1477" s="11"/>
      <c r="Y1477" s="11">
        <v>12494.419999999998</v>
      </c>
      <c r="Z1477" s="11">
        <f t="shared" si="74"/>
        <v>16140.99</v>
      </c>
      <c r="AB1477" s="11">
        <f t="shared" si="75"/>
        <v>12791.05</v>
      </c>
      <c r="AC1477" s="11">
        <v>16838.16</v>
      </c>
      <c r="AD1477" s="11"/>
      <c r="AE1477" s="4"/>
      <c r="AF1477" s="4"/>
    </row>
    <row r="1478" spans="1:32">
      <c r="A1478" s="56"/>
      <c r="B1478" s="11"/>
      <c r="C1478" s="355" t="s">
        <v>491</v>
      </c>
      <c r="D1478" s="11"/>
      <c r="E1478" s="11" t="s">
        <v>190</v>
      </c>
      <c r="F1478" s="11">
        <v>21165</v>
      </c>
      <c r="G1478" s="11"/>
      <c r="H1478" s="11"/>
      <c r="I1478" s="11"/>
      <c r="J1478" s="11">
        <v>2993.1499999999996</v>
      </c>
      <c r="K1478" s="11"/>
      <c r="M1478" s="11">
        <v>31</v>
      </c>
      <c r="N1478" s="70"/>
      <c r="P1478" s="201">
        <f t="shared" si="72"/>
        <v>96.553225806451607</v>
      </c>
      <c r="Q1478" s="201"/>
      <c r="R1478" s="201"/>
      <c r="S1478" s="201"/>
      <c r="T1478" s="201">
        <f t="shared" si="73"/>
        <v>682.74193548387098</v>
      </c>
      <c r="U1478" s="11"/>
      <c r="V1478" s="11"/>
      <c r="W1478" s="11"/>
      <c r="Y1478" s="11">
        <v>2993.1499999999996</v>
      </c>
      <c r="Z1478" s="11">
        <f t="shared" si="74"/>
        <v>3866.72</v>
      </c>
      <c r="AB1478" s="11">
        <f t="shared" si="75"/>
        <v>3064.21</v>
      </c>
      <c r="AC1478" s="11">
        <v>4033.73</v>
      </c>
      <c r="AD1478" s="11"/>
      <c r="AE1478" s="4"/>
      <c r="AF1478" s="4"/>
    </row>
    <row r="1479" spans="1:32">
      <c r="A1479" s="56"/>
      <c r="B1479" s="11"/>
      <c r="C1479" s="355" t="s">
        <v>1353</v>
      </c>
      <c r="D1479" s="11"/>
      <c r="E1479" s="11" t="s">
        <v>220</v>
      </c>
      <c r="F1479" s="11">
        <v>8033</v>
      </c>
      <c r="G1479" s="11"/>
      <c r="H1479" s="11"/>
      <c r="I1479" s="11"/>
      <c r="J1479" s="11">
        <v>1424.3700000000003</v>
      </c>
      <c r="K1479" s="11"/>
      <c r="M1479" s="11">
        <v>12</v>
      </c>
      <c r="N1479" s="70"/>
      <c r="P1479" s="201">
        <f t="shared" si="72"/>
        <v>118.69750000000003</v>
      </c>
      <c r="Q1479" s="201"/>
      <c r="R1479" s="201"/>
      <c r="S1479" s="201"/>
      <c r="T1479" s="201">
        <f t="shared" si="73"/>
        <v>669.41666666666663</v>
      </c>
      <c r="U1479" s="11"/>
      <c r="V1479" s="11"/>
      <c r="W1479" s="11"/>
      <c r="Y1479" s="11">
        <v>1424.3700000000003</v>
      </c>
      <c r="Z1479" s="11">
        <f t="shared" si="74"/>
        <v>1840.08</v>
      </c>
      <c r="AB1479" s="11">
        <f t="shared" si="75"/>
        <v>1458.19</v>
      </c>
      <c r="AC1479" s="11">
        <v>1919.56</v>
      </c>
      <c r="AD1479" s="11"/>
      <c r="AE1479" s="4"/>
      <c r="AF1479" s="4"/>
    </row>
    <row r="1480" spans="1:32">
      <c r="A1480" s="56"/>
      <c r="B1480" s="11"/>
      <c r="C1480" s="355" t="s">
        <v>492</v>
      </c>
      <c r="D1480" s="11"/>
      <c r="E1480" s="11" t="s">
        <v>190</v>
      </c>
      <c r="F1480" s="11">
        <v>1803</v>
      </c>
      <c r="G1480" s="11"/>
      <c r="H1480" s="11"/>
      <c r="I1480" s="11"/>
      <c r="J1480" s="11">
        <v>300.56999999999994</v>
      </c>
      <c r="K1480" s="11"/>
      <c r="M1480" s="11">
        <v>3</v>
      </c>
      <c r="N1480" s="70"/>
      <c r="P1480" s="201">
        <f t="shared" si="72"/>
        <v>100.18999999999998</v>
      </c>
      <c r="Q1480" s="201"/>
      <c r="R1480" s="201"/>
      <c r="S1480" s="201"/>
      <c r="T1480" s="201">
        <f t="shared" si="73"/>
        <v>601</v>
      </c>
      <c r="U1480" s="11"/>
      <c r="V1480" s="11"/>
      <c r="W1480" s="11"/>
      <c r="Y1480" s="11">
        <v>300.56999999999994</v>
      </c>
      <c r="Z1480" s="11">
        <f t="shared" si="74"/>
        <v>388.29</v>
      </c>
      <c r="AB1480" s="11">
        <f t="shared" si="75"/>
        <v>307.70999999999998</v>
      </c>
      <c r="AC1480" s="11">
        <v>405.06</v>
      </c>
      <c r="AD1480" s="11"/>
      <c r="AE1480" s="4"/>
      <c r="AF1480" s="4"/>
    </row>
    <row r="1481" spans="1:32">
      <c r="A1481" s="56"/>
      <c r="B1481" s="11"/>
      <c r="C1481" s="355" t="s">
        <v>1354</v>
      </c>
      <c r="D1481" s="11"/>
      <c r="E1481" s="11" t="s">
        <v>289</v>
      </c>
      <c r="F1481" s="11"/>
      <c r="G1481" s="11"/>
      <c r="H1481" s="11"/>
      <c r="I1481" s="11"/>
      <c r="J1481" s="11">
        <v>4.3499999999999996</v>
      </c>
      <c r="K1481" s="11"/>
      <c r="M1481" s="11">
        <v>1</v>
      </c>
      <c r="N1481" s="70"/>
      <c r="P1481" s="201">
        <f t="shared" si="72"/>
        <v>4.3499999999999996</v>
      </c>
      <c r="Q1481" s="201"/>
      <c r="R1481" s="201"/>
      <c r="S1481" s="201"/>
      <c r="T1481" s="201">
        <f t="shared" si="73"/>
        <v>0</v>
      </c>
      <c r="U1481" s="11"/>
      <c r="V1481" s="11"/>
      <c r="W1481" s="11"/>
      <c r="Y1481" s="11">
        <v>4.3499999999999996</v>
      </c>
      <c r="Z1481" s="11">
        <f t="shared" si="74"/>
        <v>5.62</v>
      </c>
      <c r="AB1481" s="11">
        <f t="shared" si="75"/>
        <v>4.45</v>
      </c>
      <c r="AC1481" s="11">
        <v>5.86</v>
      </c>
      <c r="AD1481" s="11"/>
      <c r="AE1481" s="4"/>
      <c r="AF1481" s="4"/>
    </row>
    <row r="1482" spans="1:32">
      <c r="A1482" s="56"/>
      <c r="B1482" s="11"/>
      <c r="C1482" s="355" t="s">
        <v>472</v>
      </c>
      <c r="D1482" s="11"/>
      <c r="E1482" s="11" t="s">
        <v>246</v>
      </c>
      <c r="F1482" s="11">
        <v>820327</v>
      </c>
      <c r="G1482" s="11"/>
      <c r="H1482" s="11"/>
      <c r="I1482" s="11"/>
      <c r="J1482" s="11">
        <v>125710.98000000013</v>
      </c>
      <c r="K1482" s="11"/>
      <c r="M1482" s="11">
        <v>1165</v>
      </c>
      <c r="N1482" s="70"/>
      <c r="P1482" s="201">
        <f t="shared" si="72"/>
        <v>107.90642060085848</v>
      </c>
      <c r="Q1482" s="201"/>
      <c r="R1482" s="201"/>
      <c r="S1482" s="201"/>
      <c r="T1482" s="201">
        <f t="shared" si="73"/>
        <v>704.143347639485</v>
      </c>
      <c r="U1482" s="11"/>
      <c r="V1482" s="11"/>
      <c r="W1482" s="11"/>
      <c r="Y1482" s="11">
        <v>125710.98000000013</v>
      </c>
      <c r="Z1482" s="11">
        <f t="shared" si="74"/>
        <v>162400.49</v>
      </c>
      <c r="AB1482" s="11">
        <f t="shared" si="75"/>
        <v>128695.45</v>
      </c>
      <c r="AC1482" s="11">
        <v>169414.91</v>
      </c>
      <c r="AD1482" s="11"/>
      <c r="AE1482" s="4"/>
      <c r="AF1482" s="4"/>
    </row>
    <row r="1483" spans="1:32">
      <c r="A1483" s="56"/>
      <c r="B1483" s="11"/>
      <c r="C1483" s="355" t="s">
        <v>253</v>
      </c>
      <c r="D1483" s="11"/>
      <c r="E1483" s="11" t="s">
        <v>246</v>
      </c>
      <c r="F1483" s="11">
        <v>712</v>
      </c>
      <c r="G1483" s="11"/>
      <c r="H1483" s="11"/>
      <c r="I1483" s="11"/>
      <c r="J1483" s="11">
        <v>117.98</v>
      </c>
      <c r="K1483" s="11"/>
      <c r="M1483" s="11">
        <v>1</v>
      </c>
      <c r="N1483" s="70"/>
      <c r="P1483" s="201">
        <f t="shared" si="72"/>
        <v>117.98</v>
      </c>
      <c r="Q1483" s="201"/>
      <c r="R1483" s="201"/>
      <c r="S1483" s="201"/>
      <c r="T1483" s="201">
        <f t="shared" si="73"/>
        <v>712</v>
      </c>
      <c r="U1483" s="11"/>
      <c r="V1483" s="11"/>
      <c r="W1483" s="11"/>
      <c r="Y1483" s="11">
        <v>117.98</v>
      </c>
      <c r="Z1483" s="11">
        <f t="shared" si="74"/>
        <v>152.41</v>
      </c>
      <c r="AB1483" s="11">
        <f t="shared" si="75"/>
        <v>120.78</v>
      </c>
      <c r="AC1483" s="11">
        <v>159</v>
      </c>
      <c r="AD1483" s="11"/>
      <c r="AE1483" s="4"/>
      <c r="AF1483" s="4"/>
    </row>
    <row r="1484" spans="1:32">
      <c r="A1484" s="56"/>
      <c r="B1484" s="11"/>
      <c r="C1484" s="355" t="s">
        <v>253</v>
      </c>
      <c r="D1484" s="11"/>
      <c r="E1484" s="11" t="s">
        <v>254</v>
      </c>
      <c r="F1484" s="11">
        <v>1098824</v>
      </c>
      <c r="G1484" s="11"/>
      <c r="H1484" s="11"/>
      <c r="I1484" s="11"/>
      <c r="J1484" s="11">
        <v>167803.4800000001</v>
      </c>
      <c r="K1484" s="11"/>
      <c r="M1484" s="11">
        <v>1209</v>
      </c>
      <c r="N1484" s="70"/>
      <c r="P1484" s="201">
        <f t="shared" si="72"/>
        <v>138.79526881720437</v>
      </c>
      <c r="Q1484" s="201"/>
      <c r="R1484" s="201"/>
      <c r="S1484" s="201"/>
      <c r="T1484" s="201">
        <f t="shared" si="73"/>
        <v>908.87014061207606</v>
      </c>
      <c r="U1484" s="11"/>
      <c r="V1484" s="11"/>
      <c r="W1484" s="11"/>
      <c r="Y1484" s="11">
        <v>167803.4800000001</v>
      </c>
      <c r="Z1484" s="11">
        <f t="shared" si="74"/>
        <v>216777.94</v>
      </c>
      <c r="AB1484" s="11">
        <f t="shared" si="75"/>
        <v>171787.26</v>
      </c>
      <c r="AC1484" s="11">
        <v>226141.03</v>
      </c>
      <c r="AD1484" s="11"/>
      <c r="AE1484" s="4"/>
      <c r="AF1484" s="4"/>
    </row>
    <row r="1485" spans="1:32">
      <c r="A1485" s="56"/>
      <c r="B1485" s="11"/>
      <c r="C1485" s="355" t="s">
        <v>1237</v>
      </c>
      <c r="D1485" s="11"/>
      <c r="E1485" s="11" t="s">
        <v>431</v>
      </c>
      <c r="F1485" s="11">
        <v>8662</v>
      </c>
      <c r="G1485" s="11"/>
      <c r="H1485" s="11"/>
      <c r="I1485" s="11"/>
      <c r="J1485" s="11">
        <v>1731.510000000002</v>
      </c>
      <c r="K1485" s="11"/>
      <c r="M1485" s="11">
        <v>76</v>
      </c>
      <c r="N1485" s="70"/>
      <c r="P1485" s="201">
        <f t="shared" ref="P1485:P1548" si="76">J1485/M1485</f>
        <v>22.783026315789499</v>
      </c>
      <c r="Q1485" s="201"/>
      <c r="R1485" s="201"/>
      <c r="S1485" s="201"/>
      <c r="T1485" s="201">
        <f t="shared" ref="T1485:T1548" si="77">F1485/M1485</f>
        <v>113.97368421052632</v>
      </c>
      <c r="U1485" s="11"/>
      <c r="V1485" s="11"/>
      <c r="W1485" s="11"/>
      <c r="Y1485" s="11">
        <v>1731.510000000002</v>
      </c>
      <c r="Z1485" s="11">
        <f t="shared" ref="Z1485:Z1548" si="78">ROUND($Z$1772*Y1485/$Y$1772,2)</f>
        <v>2236.86</v>
      </c>
      <c r="AB1485" s="11">
        <f t="shared" ref="AB1485:AB1548" si="79">ROUND($AB$1772*Y1485/$Y$1772,2)</f>
        <v>1772.62</v>
      </c>
      <c r="AC1485" s="11">
        <v>2333.48</v>
      </c>
      <c r="AD1485" s="11"/>
      <c r="AE1485" s="4"/>
      <c r="AF1485" s="4"/>
    </row>
    <row r="1486" spans="1:32">
      <c r="A1486" s="56"/>
      <c r="B1486" s="11"/>
      <c r="C1486" s="355" t="s">
        <v>1355</v>
      </c>
      <c r="D1486" s="11"/>
      <c r="E1486" s="11" t="s">
        <v>431</v>
      </c>
      <c r="F1486" s="11">
        <v>7435</v>
      </c>
      <c r="G1486" s="11"/>
      <c r="H1486" s="11"/>
      <c r="I1486" s="11"/>
      <c r="J1486" s="11">
        <v>1204.1599999999999</v>
      </c>
      <c r="K1486" s="11"/>
      <c r="M1486" s="11">
        <v>13</v>
      </c>
      <c r="N1486" s="70"/>
      <c r="P1486" s="201">
        <f t="shared" si="76"/>
        <v>92.6276923076923</v>
      </c>
      <c r="Q1486" s="201"/>
      <c r="R1486" s="201"/>
      <c r="S1486" s="201"/>
      <c r="T1486" s="201">
        <f t="shared" si="77"/>
        <v>571.92307692307691</v>
      </c>
      <c r="U1486" s="11"/>
      <c r="V1486" s="11"/>
      <c r="W1486" s="11"/>
      <c r="Y1486" s="11">
        <v>1204.1599999999999</v>
      </c>
      <c r="Z1486" s="11">
        <f t="shared" si="78"/>
        <v>1555.6</v>
      </c>
      <c r="AB1486" s="11">
        <f t="shared" si="79"/>
        <v>1232.75</v>
      </c>
      <c r="AC1486" s="11">
        <v>1622.79</v>
      </c>
      <c r="AD1486" s="11"/>
      <c r="AE1486" s="4"/>
      <c r="AF1486" s="4"/>
    </row>
    <row r="1487" spans="1:32">
      <c r="A1487" s="56"/>
      <c r="B1487" s="11"/>
      <c r="C1487" s="355" t="s">
        <v>1266</v>
      </c>
      <c r="D1487" s="11"/>
      <c r="E1487" s="11" t="s">
        <v>278</v>
      </c>
      <c r="F1487" s="11">
        <v>1378</v>
      </c>
      <c r="G1487" s="11"/>
      <c r="H1487" s="11"/>
      <c r="I1487" s="11"/>
      <c r="J1487" s="11">
        <v>236.43</v>
      </c>
      <c r="K1487" s="11"/>
      <c r="M1487" s="11">
        <v>4</v>
      </c>
      <c r="N1487" s="70"/>
      <c r="P1487" s="201">
        <f t="shared" si="76"/>
        <v>59.107500000000002</v>
      </c>
      <c r="Q1487" s="201"/>
      <c r="R1487" s="201"/>
      <c r="S1487" s="201"/>
      <c r="T1487" s="201">
        <f t="shared" si="77"/>
        <v>344.5</v>
      </c>
      <c r="U1487" s="11"/>
      <c r="V1487" s="11"/>
      <c r="W1487" s="11"/>
      <c r="Y1487" s="11">
        <v>236.43</v>
      </c>
      <c r="Z1487" s="11">
        <f t="shared" si="78"/>
        <v>305.43</v>
      </c>
      <c r="AB1487" s="11">
        <f t="shared" si="79"/>
        <v>242.04</v>
      </c>
      <c r="AC1487" s="11">
        <v>318.63</v>
      </c>
      <c r="AD1487" s="11"/>
      <c r="AE1487" s="4"/>
      <c r="AF1487" s="4"/>
    </row>
    <row r="1488" spans="1:32">
      <c r="A1488" s="56"/>
      <c r="B1488" s="11"/>
      <c r="C1488" s="355" t="s">
        <v>413</v>
      </c>
      <c r="D1488" s="11"/>
      <c r="E1488" s="11" t="s">
        <v>414</v>
      </c>
      <c r="F1488" s="11">
        <v>355310</v>
      </c>
      <c r="G1488" s="11"/>
      <c r="H1488" s="11"/>
      <c r="I1488" s="11"/>
      <c r="J1488" s="11">
        <v>54976.690000000061</v>
      </c>
      <c r="K1488" s="11"/>
      <c r="M1488" s="11">
        <v>566</v>
      </c>
      <c r="N1488" s="70"/>
      <c r="P1488" s="201">
        <f t="shared" si="76"/>
        <v>97.131961130742155</v>
      </c>
      <c r="Q1488" s="201"/>
      <c r="R1488" s="201"/>
      <c r="S1488" s="201"/>
      <c r="T1488" s="201">
        <f t="shared" si="77"/>
        <v>627.75618374558303</v>
      </c>
      <c r="U1488" s="11"/>
      <c r="V1488" s="11"/>
      <c r="W1488" s="11"/>
      <c r="Y1488" s="11">
        <v>54976.690000000061</v>
      </c>
      <c r="Z1488" s="11">
        <f t="shared" si="78"/>
        <v>71021.97</v>
      </c>
      <c r="AB1488" s="11">
        <f t="shared" si="79"/>
        <v>56281.88</v>
      </c>
      <c r="AC1488" s="11">
        <v>74089.56</v>
      </c>
      <c r="AD1488" s="11"/>
      <c r="AE1488" s="4"/>
      <c r="AF1488" s="4"/>
    </row>
    <row r="1489" spans="1:32">
      <c r="A1489" s="56"/>
      <c r="B1489" s="11"/>
      <c r="C1489" s="355" t="s">
        <v>421</v>
      </c>
      <c r="D1489" s="11"/>
      <c r="E1489" s="11" t="s">
        <v>385</v>
      </c>
      <c r="F1489" s="11">
        <v>1926</v>
      </c>
      <c r="G1489" s="11"/>
      <c r="H1489" s="11"/>
      <c r="I1489" s="11"/>
      <c r="J1489" s="11">
        <v>310.36</v>
      </c>
      <c r="K1489" s="11"/>
      <c r="M1489" s="11">
        <v>1</v>
      </c>
      <c r="N1489" s="70"/>
      <c r="P1489" s="201">
        <f t="shared" si="76"/>
        <v>310.36</v>
      </c>
      <c r="Q1489" s="201"/>
      <c r="R1489" s="201"/>
      <c r="S1489" s="201"/>
      <c r="T1489" s="201">
        <f t="shared" si="77"/>
        <v>1926</v>
      </c>
      <c r="U1489" s="11"/>
      <c r="V1489" s="11"/>
      <c r="W1489" s="11"/>
      <c r="Y1489" s="11">
        <v>310.36</v>
      </c>
      <c r="Z1489" s="11">
        <f t="shared" si="78"/>
        <v>400.94</v>
      </c>
      <c r="AB1489" s="11">
        <f t="shared" si="79"/>
        <v>317.73</v>
      </c>
      <c r="AC1489" s="11">
        <v>418.26</v>
      </c>
      <c r="AD1489" s="11"/>
      <c r="AE1489" s="4"/>
      <c r="AF1489" s="4"/>
    </row>
    <row r="1490" spans="1:32">
      <c r="A1490" s="56"/>
      <c r="B1490" s="11"/>
      <c r="C1490" s="355" t="s">
        <v>421</v>
      </c>
      <c r="D1490" s="11"/>
      <c r="E1490" s="11" t="s">
        <v>422</v>
      </c>
      <c r="F1490" s="11">
        <v>944302</v>
      </c>
      <c r="G1490" s="11"/>
      <c r="H1490" s="11"/>
      <c r="I1490" s="11"/>
      <c r="J1490" s="11">
        <v>140390.16000000012</v>
      </c>
      <c r="K1490" s="11"/>
      <c r="M1490" s="11">
        <v>1286</v>
      </c>
      <c r="N1490" s="70"/>
      <c r="P1490" s="201">
        <f t="shared" si="76"/>
        <v>109.16808709175749</v>
      </c>
      <c r="Q1490" s="201"/>
      <c r="R1490" s="201"/>
      <c r="S1490" s="201"/>
      <c r="T1490" s="201">
        <f t="shared" si="77"/>
        <v>734.29393468118201</v>
      </c>
      <c r="U1490" s="11"/>
      <c r="V1490" s="11"/>
      <c r="W1490" s="11"/>
      <c r="Y1490" s="11">
        <v>140390.16000000012</v>
      </c>
      <c r="Z1490" s="11">
        <f t="shared" si="78"/>
        <v>181363.88</v>
      </c>
      <c r="AB1490" s="11">
        <f t="shared" si="79"/>
        <v>143723.13</v>
      </c>
      <c r="AC1490" s="11">
        <v>189197.36</v>
      </c>
      <c r="AD1490" s="11"/>
      <c r="AE1490" s="4"/>
      <c r="AF1490" s="4"/>
    </row>
    <row r="1491" spans="1:32">
      <c r="A1491" s="56"/>
      <c r="B1491" s="11"/>
      <c r="C1491" s="355" t="s">
        <v>463</v>
      </c>
      <c r="D1491" s="11"/>
      <c r="E1491" s="11" t="s">
        <v>222</v>
      </c>
      <c r="F1491" s="11">
        <v>726047</v>
      </c>
      <c r="G1491" s="11"/>
      <c r="H1491" s="11"/>
      <c r="I1491" s="11"/>
      <c r="J1491" s="11">
        <v>112654.9400000001</v>
      </c>
      <c r="K1491" s="11"/>
      <c r="M1491" s="11">
        <v>1258</v>
      </c>
      <c r="N1491" s="70"/>
      <c r="P1491" s="201">
        <f t="shared" si="76"/>
        <v>89.550826709062079</v>
      </c>
      <c r="Q1491" s="201"/>
      <c r="R1491" s="201"/>
      <c r="S1491" s="201"/>
      <c r="T1491" s="201">
        <f t="shared" si="77"/>
        <v>577.14387917329088</v>
      </c>
      <c r="U1491" s="11"/>
      <c r="V1491" s="11"/>
      <c r="W1491" s="11"/>
      <c r="Y1491" s="11">
        <v>112654.9400000001</v>
      </c>
      <c r="Z1491" s="11">
        <f t="shared" si="78"/>
        <v>145533.97</v>
      </c>
      <c r="AB1491" s="11">
        <f t="shared" si="79"/>
        <v>115329.45</v>
      </c>
      <c r="AC1491" s="11">
        <v>151819.88</v>
      </c>
      <c r="AD1491" s="11"/>
      <c r="AE1491" s="4"/>
      <c r="AF1491" s="4"/>
    </row>
    <row r="1492" spans="1:32">
      <c r="A1492" s="56"/>
      <c r="B1492" s="11"/>
      <c r="C1492" s="355" t="s">
        <v>1274</v>
      </c>
      <c r="D1492" s="11"/>
      <c r="E1492" s="11" t="s">
        <v>418</v>
      </c>
      <c r="F1492" s="11">
        <v>6978</v>
      </c>
      <c r="G1492" s="11"/>
      <c r="H1492" s="11"/>
      <c r="I1492" s="11"/>
      <c r="J1492" s="11">
        <v>1148.2199999999998</v>
      </c>
      <c r="K1492" s="11"/>
      <c r="M1492" s="11">
        <v>9</v>
      </c>
      <c r="N1492" s="70"/>
      <c r="P1492" s="201">
        <f t="shared" si="76"/>
        <v>127.57999999999998</v>
      </c>
      <c r="Q1492" s="201"/>
      <c r="R1492" s="201"/>
      <c r="S1492" s="201"/>
      <c r="T1492" s="201">
        <f t="shared" si="77"/>
        <v>775.33333333333337</v>
      </c>
      <c r="U1492" s="11"/>
      <c r="V1492" s="11"/>
      <c r="W1492" s="11"/>
      <c r="Y1492" s="11">
        <v>1148.2199999999998</v>
      </c>
      <c r="Z1492" s="11">
        <f t="shared" si="78"/>
        <v>1483.33</v>
      </c>
      <c r="AB1492" s="11">
        <f t="shared" si="79"/>
        <v>1175.48</v>
      </c>
      <c r="AC1492" s="11">
        <v>1547.4</v>
      </c>
      <c r="AD1492" s="11"/>
      <c r="AE1492" s="4"/>
      <c r="AF1492" s="4"/>
    </row>
    <row r="1493" spans="1:32">
      <c r="A1493" s="56"/>
      <c r="B1493" s="11"/>
      <c r="C1493" s="355" t="s">
        <v>534</v>
      </c>
      <c r="D1493" s="11"/>
      <c r="E1493" s="11" t="s">
        <v>319</v>
      </c>
      <c r="F1493" s="11">
        <v>575</v>
      </c>
      <c r="G1493" s="11"/>
      <c r="H1493" s="11"/>
      <c r="I1493" s="11"/>
      <c r="J1493" s="11">
        <v>95.78</v>
      </c>
      <c r="K1493" s="11"/>
      <c r="M1493" s="11">
        <v>1</v>
      </c>
      <c r="N1493" s="70"/>
      <c r="P1493" s="201">
        <f t="shared" si="76"/>
        <v>95.78</v>
      </c>
      <c r="Q1493" s="201"/>
      <c r="R1493" s="201"/>
      <c r="S1493" s="201"/>
      <c r="T1493" s="201">
        <f t="shared" si="77"/>
        <v>575</v>
      </c>
      <c r="U1493" s="11"/>
      <c r="V1493" s="11"/>
      <c r="W1493" s="11"/>
      <c r="Y1493" s="11">
        <v>95.78</v>
      </c>
      <c r="Z1493" s="11">
        <f t="shared" si="78"/>
        <v>123.73</v>
      </c>
      <c r="AB1493" s="11">
        <f t="shared" si="79"/>
        <v>98.05</v>
      </c>
      <c r="AC1493" s="11">
        <v>129.08000000000001</v>
      </c>
      <c r="AD1493" s="11"/>
      <c r="AE1493" s="4"/>
      <c r="AF1493" s="4"/>
    </row>
    <row r="1494" spans="1:32">
      <c r="A1494" s="56"/>
      <c r="B1494" s="11"/>
      <c r="C1494" s="355" t="s">
        <v>534</v>
      </c>
      <c r="D1494" s="11"/>
      <c r="E1494" s="11" t="s">
        <v>535</v>
      </c>
      <c r="F1494" s="11">
        <v>157430</v>
      </c>
      <c r="G1494" s="11"/>
      <c r="H1494" s="11"/>
      <c r="I1494" s="11"/>
      <c r="J1494" s="11">
        <v>23843.020000000011</v>
      </c>
      <c r="K1494" s="11"/>
      <c r="M1494" s="11">
        <v>201</v>
      </c>
      <c r="N1494" s="70"/>
      <c r="P1494" s="201">
        <f t="shared" si="76"/>
        <v>118.6219900497513</v>
      </c>
      <c r="Q1494" s="201"/>
      <c r="R1494" s="201"/>
      <c r="S1494" s="201"/>
      <c r="T1494" s="201">
        <f t="shared" si="77"/>
        <v>783.23383084577119</v>
      </c>
      <c r="U1494" s="11"/>
      <c r="V1494" s="11"/>
      <c r="W1494" s="11"/>
      <c r="Y1494" s="11">
        <v>23843.020000000011</v>
      </c>
      <c r="Z1494" s="11">
        <f t="shared" si="78"/>
        <v>30801.75</v>
      </c>
      <c r="AB1494" s="11">
        <f t="shared" si="79"/>
        <v>24409.07</v>
      </c>
      <c r="AC1494" s="11">
        <v>32132.14</v>
      </c>
      <c r="AD1494" s="11"/>
      <c r="AE1494" s="4"/>
      <c r="AF1494" s="4"/>
    </row>
    <row r="1495" spans="1:32">
      <c r="A1495" s="56"/>
      <c r="B1495" s="11"/>
      <c r="C1495" s="355" t="s">
        <v>1238</v>
      </c>
      <c r="D1495" s="11"/>
      <c r="E1495" s="11" t="s">
        <v>538</v>
      </c>
      <c r="F1495" s="11">
        <v>34011</v>
      </c>
      <c r="G1495" s="11"/>
      <c r="H1495" s="11"/>
      <c r="I1495" s="11"/>
      <c r="J1495" s="11">
        <v>5452.3899999999994</v>
      </c>
      <c r="K1495" s="11"/>
      <c r="M1495" s="11">
        <v>40</v>
      </c>
      <c r="N1495" s="70"/>
      <c r="P1495" s="201">
        <f t="shared" si="76"/>
        <v>136.30974999999998</v>
      </c>
      <c r="Q1495" s="201"/>
      <c r="R1495" s="201"/>
      <c r="S1495" s="201"/>
      <c r="T1495" s="201">
        <f t="shared" si="77"/>
        <v>850.27499999999998</v>
      </c>
      <c r="U1495" s="11"/>
      <c r="V1495" s="11"/>
      <c r="W1495" s="11"/>
      <c r="Y1495" s="11">
        <v>5452.3899999999994</v>
      </c>
      <c r="Z1495" s="11">
        <f t="shared" si="78"/>
        <v>7043.7</v>
      </c>
      <c r="AB1495" s="11">
        <f t="shared" si="79"/>
        <v>5581.83</v>
      </c>
      <c r="AC1495" s="11">
        <v>7347.94</v>
      </c>
      <c r="AD1495" s="11"/>
      <c r="AE1495" s="4"/>
      <c r="AF1495" s="4"/>
    </row>
    <row r="1496" spans="1:32">
      <c r="A1496" s="56"/>
      <c r="B1496" s="11"/>
      <c r="C1496" s="355" t="s">
        <v>415</v>
      </c>
      <c r="D1496" s="11"/>
      <c r="E1496" s="11" t="s">
        <v>416</v>
      </c>
      <c r="F1496" s="11">
        <v>230536</v>
      </c>
      <c r="G1496" s="11"/>
      <c r="H1496" s="11"/>
      <c r="I1496" s="11"/>
      <c r="J1496" s="11">
        <v>35875.599999999977</v>
      </c>
      <c r="K1496" s="11"/>
      <c r="M1496" s="11">
        <v>292</v>
      </c>
      <c r="N1496" s="70"/>
      <c r="P1496" s="201">
        <f t="shared" si="76"/>
        <v>122.86164383561636</v>
      </c>
      <c r="Q1496" s="201"/>
      <c r="R1496" s="201"/>
      <c r="S1496" s="201"/>
      <c r="T1496" s="201">
        <f t="shared" si="77"/>
        <v>789.50684931506851</v>
      </c>
      <c r="U1496" s="11"/>
      <c r="V1496" s="11"/>
      <c r="W1496" s="11"/>
      <c r="Y1496" s="11">
        <v>35875.599999999977</v>
      </c>
      <c r="Z1496" s="11">
        <f t="shared" si="78"/>
        <v>46346.11</v>
      </c>
      <c r="AB1496" s="11">
        <f t="shared" si="79"/>
        <v>36727.31</v>
      </c>
      <c r="AC1496" s="11">
        <v>48347.9</v>
      </c>
      <c r="AD1496" s="11"/>
      <c r="AE1496" s="4"/>
      <c r="AF1496" s="4"/>
    </row>
    <row r="1497" spans="1:32">
      <c r="A1497" s="56"/>
      <c r="B1497" s="11"/>
      <c r="C1497" s="355" t="s">
        <v>224</v>
      </c>
      <c r="D1497" s="11"/>
      <c r="E1497" s="11" t="s">
        <v>1357</v>
      </c>
      <c r="F1497" s="11">
        <v>447</v>
      </c>
      <c r="G1497" s="11"/>
      <c r="H1497" s="11"/>
      <c r="I1497" s="11"/>
      <c r="J1497" s="11">
        <v>75.86</v>
      </c>
      <c r="K1497" s="11"/>
      <c r="M1497" s="11">
        <v>1</v>
      </c>
      <c r="N1497" s="70"/>
      <c r="P1497" s="201">
        <f t="shared" si="76"/>
        <v>75.86</v>
      </c>
      <c r="Q1497" s="201"/>
      <c r="R1497" s="201"/>
      <c r="S1497" s="201"/>
      <c r="T1497" s="201">
        <f t="shared" si="77"/>
        <v>447</v>
      </c>
      <c r="U1497" s="11"/>
      <c r="V1497" s="11"/>
      <c r="W1497" s="11"/>
      <c r="Y1497" s="11">
        <v>75.86</v>
      </c>
      <c r="Z1497" s="11">
        <f t="shared" si="78"/>
        <v>98</v>
      </c>
      <c r="AB1497" s="11">
        <f t="shared" si="79"/>
        <v>77.66</v>
      </c>
      <c r="AC1497" s="11">
        <v>102.23</v>
      </c>
      <c r="AD1497" s="11"/>
      <c r="AE1497" s="4"/>
      <c r="AF1497" s="4"/>
    </row>
    <row r="1498" spans="1:32">
      <c r="A1498" s="56"/>
      <c r="B1498" s="11"/>
      <c r="C1498" s="355" t="s">
        <v>224</v>
      </c>
      <c r="D1498" s="11"/>
      <c r="E1498" s="11" t="s">
        <v>222</v>
      </c>
      <c r="F1498" s="11">
        <v>3777050</v>
      </c>
      <c r="G1498" s="11"/>
      <c r="H1498" s="11"/>
      <c r="I1498" s="11"/>
      <c r="J1498" s="11">
        <v>581376.56999999622</v>
      </c>
      <c r="K1498" s="11"/>
      <c r="M1498" s="11">
        <v>8447</v>
      </c>
      <c r="N1498" s="70"/>
      <c r="P1498" s="201">
        <f t="shared" si="76"/>
        <v>68.826396353734609</v>
      </c>
      <c r="Q1498" s="201"/>
      <c r="R1498" s="201"/>
      <c r="S1498" s="201"/>
      <c r="T1498" s="201">
        <f t="shared" si="77"/>
        <v>447.14691606487509</v>
      </c>
      <c r="U1498" s="11"/>
      <c r="V1498" s="11"/>
      <c r="W1498" s="11"/>
      <c r="Y1498" s="11">
        <v>581376.56999999622</v>
      </c>
      <c r="Z1498" s="11">
        <f t="shared" si="78"/>
        <v>751054.84</v>
      </c>
      <c r="AB1498" s="11">
        <f t="shared" si="79"/>
        <v>595178.89</v>
      </c>
      <c r="AC1498" s="11">
        <v>783494.47</v>
      </c>
      <c r="AD1498" s="11"/>
      <c r="AE1498" s="4"/>
      <c r="AF1498" s="4"/>
    </row>
    <row r="1499" spans="1:32">
      <c r="A1499" s="56"/>
      <c r="B1499" s="11"/>
      <c r="C1499" s="355" t="s">
        <v>338</v>
      </c>
      <c r="D1499" s="11"/>
      <c r="E1499" s="11" t="s">
        <v>339</v>
      </c>
      <c r="F1499" s="11">
        <v>1853567</v>
      </c>
      <c r="G1499" s="11"/>
      <c r="H1499" s="11"/>
      <c r="I1499" s="11"/>
      <c r="J1499" s="11">
        <v>288861.8299999999</v>
      </c>
      <c r="K1499" s="11"/>
      <c r="M1499" s="11">
        <v>2787</v>
      </c>
      <c r="N1499" s="70"/>
      <c r="P1499" s="201">
        <f t="shared" si="76"/>
        <v>103.64615357014708</v>
      </c>
      <c r="Q1499" s="201"/>
      <c r="R1499" s="201"/>
      <c r="S1499" s="201"/>
      <c r="T1499" s="201">
        <f t="shared" si="77"/>
        <v>665.07606745604596</v>
      </c>
      <c r="U1499" s="11"/>
      <c r="V1499" s="11"/>
      <c r="W1499" s="11"/>
      <c r="Y1499" s="11">
        <v>288861.8299999999</v>
      </c>
      <c r="Z1499" s="11">
        <f t="shared" si="78"/>
        <v>373167.91</v>
      </c>
      <c r="AB1499" s="11">
        <f t="shared" si="79"/>
        <v>295719.63</v>
      </c>
      <c r="AC1499" s="11">
        <v>389285.8</v>
      </c>
      <c r="AD1499" s="11"/>
      <c r="AE1499" s="4"/>
      <c r="AF1499" s="4"/>
    </row>
    <row r="1500" spans="1:32">
      <c r="A1500" s="56"/>
      <c r="B1500" s="11"/>
      <c r="C1500" s="355" t="s">
        <v>1358</v>
      </c>
      <c r="D1500" s="11"/>
      <c r="E1500" s="11" t="s">
        <v>286</v>
      </c>
      <c r="F1500" s="11">
        <v>647348</v>
      </c>
      <c r="G1500" s="11"/>
      <c r="H1500" s="11"/>
      <c r="I1500" s="11"/>
      <c r="J1500" s="11">
        <v>83990.360000000117</v>
      </c>
      <c r="K1500" s="11"/>
      <c r="M1500" s="11">
        <v>1215</v>
      </c>
      <c r="N1500" s="70"/>
      <c r="P1500" s="201">
        <f t="shared" si="76"/>
        <v>69.1278683127573</v>
      </c>
      <c r="Q1500" s="201"/>
      <c r="R1500" s="201"/>
      <c r="S1500" s="201"/>
      <c r="T1500" s="201">
        <f t="shared" si="77"/>
        <v>532.79670781893003</v>
      </c>
      <c r="U1500" s="11"/>
      <c r="V1500" s="11"/>
      <c r="W1500" s="11"/>
      <c r="Y1500" s="11">
        <v>83990.360000000117</v>
      </c>
      <c r="Z1500" s="11">
        <f t="shared" si="78"/>
        <v>108503.46</v>
      </c>
      <c r="AB1500" s="11">
        <f t="shared" si="79"/>
        <v>85984.35</v>
      </c>
      <c r="AC1500" s="11">
        <v>113189.95</v>
      </c>
      <c r="AD1500" s="11"/>
      <c r="AE1500" s="4"/>
      <c r="AF1500" s="4"/>
    </row>
    <row r="1501" spans="1:32">
      <c r="A1501" s="56"/>
      <c r="B1501" s="11"/>
      <c r="C1501" s="355" t="s">
        <v>1359</v>
      </c>
      <c r="D1501" s="11"/>
      <c r="E1501" s="11" t="s">
        <v>284</v>
      </c>
      <c r="F1501" s="11">
        <v>236</v>
      </c>
      <c r="G1501" s="11"/>
      <c r="H1501" s="11"/>
      <c r="I1501" s="11"/>
      <c r="J1501" s="11">
        <v>45.91</v>
      </c>
      <c r="K1501" s="11"/>
      <c r="M1501" s="11">
        <v>2</v>
      </c>
      <c r="N1501" s="70"/>
      <c r="P1501" s="201">
        <f t="shared" si="76"/>
        <v>22.954999999999998</v>
      </c>
      <c r="Q1501" s="201"/>
      <c r="R1501" s="201"/>
      <c r="S1501" s="201"/>
      <c r="T1501" s="201">
        <f t="shared" si="77"/>
        <v>118</v>
      </c>
      <c r="U1501" s="11"/>
      <c r="V1501" s="11"/>
      <c r="W1501" s="11"/>
      <c r="Y1501" s="11">
        <v>45.91</v>
      </c>
      <c r="Z1501" s="11">
        <f t="shared" si="78"/>
        <v>59.31</v>
      </c>
      <c r="AB1501" s="11">
        <f t="shared" si="79"/>
        <v>47</v>
      </c>
      <c r="AC1501" s="11">
        <v>61.87</v>
      </c>
      <c r="AD1501" s="11"/>
      <c r="AE1501" s="4"/>
      <c r="AF1501" s="4"/>
    </row>
    <row r="1502" spans="1:32">
      <c r="A1502" s="56"/>
      <c r="B1502" s="11"/>
      <c r="C1502" s="355" t="s">
        <v>454</v>
      </c>
      <c r="D1502" s="11"/>
      <c r="E1502" s="11" t="s">
        <v>208</v>
      </c>
      <c r="F1502" s="11">
        <v>613920</v>
      </c>
      <c r="G1502" s="11"/>
      <c r="H1502" s="11"/>
      <c r="I1502" s="11"/>
      <c r="J1502" s="11">
        <v>101860.70000000024</v>
      </c>
      <c r="K1502" s="11"/>
      <c r="M1502" s="11">
        <v>1990</v>
      </c>
      <c r="N1502" s="70"/>
      <c r="P1502" s="201">
        <f t="shared" si="76"/>
        <v>51.186281407035295</v>
      </c>
      <c r="Q1502" s="201"/>
      <c r="R1502" s="201"/>
      <c r="S1502" s="201"/>
      <c r="T1502" s="201">
        <f t="shared" si="77"/>
        <v>308.50251256281405</v>
      </c>
      <c r="U1502" s="11"/>
      <c r="V1502" s="11"/>
      <c r="W1502" s="11"/>
      <c r="Y1502" s="11">
        <v>101860.70000000024</v>
      </c>
      <c r="Z1502" s="11">
        <f t="shared" si="78"/>
        <v>131589.35999999999</v>
      </c>
      <c r="AB1502" s="11">
        <f t="shared" si="79"/>
        <v>104278.95</v>
      </c>
      <c r="AC1502" s="11">
        <v>137272.98000000001</v>
      </c>
      <c r="AD1502" s="11"/>
      <c r="AE1502" s="4"/>
      <c r="AF1502" s="4"/>
    </row>
    <row r="1503" spans="1:32">
      <c r="A1503" s="56"/>
      <c r="B1503" s="11"/>
      <c r="C1503" s="355" t="s">
        <v>1209</v>
      </c>
      <c r="D1503" s="11"/>
      <c r="E1503" s="11" t="s">
        <v>614</v>
      </c>
      <c r="F1503" s="11">
        <v>685390</v>
      </c>
      <c r="G1503" s="11"/>
      <c r="H1503" s="11"/>
      <c r="I1503" s="11"/>
      <c r="J1503" s="11">
        <v>111020.89999999997</v>
      </c>
      <c r="K1503" s="11"/>
      <c r="M1503" s="11">
        <v>1453</v>
      </c>
      <c r="N1503" s="70"/>
      <c r="P1503" s="201">
        <f t="shared" si="76"/>
        <v>76.408052305574643</v>
      </c>
      <c r="Q1503" s="201"/>
      <c r="R1503" s="201"/>
      <c r="S1503" s="201"/>
      <c r="T1503" s="201">
        <f t="shared" si="77"/>
        <v>471.70681348933243</v>
      </c>
      <c r="U1503" s="11"/>
      <c r="V1503" s="11"/>
      <c r="W1503" s="11"/>
      <c r="Y1503" s="11">
        <v>111020.89999999997</v>
      </c>
      <c r="Z1503" s="11">
        <f t="shared" si="78"/>
        <v>143423.01999999999</v>
      </c>
      <c r="AB1503" s="11">
        <f t="shared" si="79"/>
        <v>113656.62</v>
      </c>
      <c r="AC1503" s="11">
        <v>149617.76</v>
      </c>
      <c r="AD1503" s="11"/>
      <c r="AE1503" s="4"/>
      <c r="AF1503" s="4"/>
    </row>
    <row r="1504" spans="1:32">
      <c r="A1504" s="56"/>
      <c r="B1504" s="11"/>
      <c r="C1504" s="355" t="s">
        <v>1210</v>
      </c>
      <c r="D1504" s="11"/>
      <c r="E1504" s="11" t="s">
        <v>208</v>
      </c>
      <c r="F1504" s="11">
        <v>497220</v>
      </c>
      <c r="G1504" s="11"/>
      <c r="H1504" s="11"/>
      <c r="I1504" s="11"/>
      <c r="J1504" s="11">
        <v>80454.839999999982</v>
      </c>
      <c r="K1504" s="11"/>
      <c r="M1504" s="11">
        <v>963</v>
      </c>
      <c r="N1504" s="70"/>
      <c r="P1504" s="201">
        <f t="shared" si="76"/>
        <v>83.546043613707141</v>
      </c>
      <c r="Q1504" s="201"/>
      <c r="R1504" s="201"/>
      <c r="S1504" s="201"/>
      <c r="T1504" s="201">
        <f t="shared" si="77"/>
        <v>516.32398753894086</v>
      </c>
      <c r="U1504" s="11"/>
      <c r="V1504" s="11"/>
      <c r="W1504" s="11"/>
      <c r="Y1504" s="11">
        <v>80454.839999999982</v>
      </c>
      <c r="Z1504" s="11">
        <f t="shared" si="78"/>
        <v>103936.07</v>
      </c>
      <c r="AB1504" s="11">
        <f t="shared" si="79"/>
        <v>82364.899999999994</v>
      </c>
      <c r="AC1504" s="11">
        <v>108425.29</v>
      </c>
      <c r="AD1504" s="11"/>
      <c r="AE1504" s="4"/>
      <c r="AF1504" s="4"/>
    </row>
    <row r="1505" spans="1:32">
      <c r="A1505" s="56"/>
      <c r="B1505" s="11"/>
      <c r="C1505" s="355" t="s">
        <v>333</v>
      </c>
      <c r="D1505" s="11"/>
      <c r="E1505" s="11" t="s">
        <v>330</v>
      </c>
      <c r="F1505" s="11">
        <v>111277</v>
      </c>
      <c r="G1505" s="11"/>
      <c r="H1505" s="11"/>
      <c r="I1505" s="11"/>
      <c r="J1505" s="11">
        <v>17215.170000000002</v>
      </c>
      <c r="K1505" s="11"/>
      <c r="M1505" s="11">
        <v>143</v>
      </c>
      <c r="N1505" s="70"/>
      <c r="P1505" s="201">
        <f t="shared" si="76"/>
        <v>120.38580419580421</v>
      </c>
      <c r="Q1505" s="201"/>
      <c r="R1505" s="201"/>
      <c r="S1505" s="201"/>
      <c r="T1505" s="201">
        <f t="shared" si="77"/>
        <v>778.16083916083915</v>
      </c>
      <c r="U1505" s="11"/>
      <c r="V1505" s="11"/>
      <c r="W1505" s="11"/>
      <c r="Y1505" s="11">
        <v>17215.170000000002</v>
      </c>
      <c r="Z1505" s="11">
        <f t="shared" si="78"/>
        <v>22239.52</v>
      </c>
      <c r="AB1505" s="11">
        <f t="shared" si="79"/>
        <v>17623.87</v>
      </c>
      <c r="AC1505" s="11">
        <v>23200.09</v>
      </c>
      <c r="AD1505" s="11"/>
      <c r="AE1505" s="4"/>
      <c r="AF1505" s="4"/>
    </row>
    <row r="1506" spans="1:32">
      <c r="A1506" s="56"/>
      <c r="B1506" s="11"/>
      <c r="C1506" s="355" t="s">
        <v>586</v>
      </c>
      <c r="D1506" s="11"/>
      <c r="E1506" s="11" t="s">
        <v>587</v>
      </c>
      <c r="F1506" s="11">
        <v>572190</v>
      </c>
      <c r="G1506" s="11"/>
      <c r="H1506" s="11"/>
      <c r="I1506" s="11"/>
      <c r="J1506" s="11">
        <v>88117.5600000001</v>
      </c>
      <c r="K1506" s="11"/>
      <c r="M1506" s="11">
        <v>733</v>
      </c>
      <c r="N1506" s="70"/>
      <c r="P1506" s="201">
        <f t="shared" si="76"/>
        <v>120.21495225102333</v>
      </c>
      <c r="Q1506" s="201"/>
      <c r="R1506" s="201"/>
      <c r="S1506" s="201"/>
      <c r="T1506" s="201">
        <f t="shared" si="77"/>
        <v>780.61391541609828</v>
      </c>
      <c r="U1506" s="11"/>
      <c r="V1506" s="11"/>
      <c r="W1506" s="11"/>
      <c r="Y1506" s="11">
        <v>88117.5600000001</v>
      </c>
      <c r="Z1506" s="11">
        <f t="shared" si="78"/>
        <v>113835.2</v>
      </c>
      <c r="AB1506" s="11">
        <f t="shared" si="79"/>
        <v>90209.54</v>
      </c>
      <c r="AC1506" s="11">
        <v>118751.98</v>
      </c>
      <c r="AD1506" s="11"/>
      <c r="AE1506" s="4"/>
      <c r="AF1506" s="4"/>
    </row>
    <row r="1507" spans="1:32">
      <c r="A1507" s="56"/>
      <c r="B1507" s="11"/>
      <c r="C1507" s="355" t="s">
        <v>586</v>
      </c>
      <c r="D1507" s="11"/>
      <c r="E1507" s="11" t="s">
        <v>433</v>
      </c>
      <c r="F1507" s="11">
        <v>-812</v>
      </c>
      <c r="G1507" s="11"/>
      <c r="H1507" s="11"/>
      <c r="I1507" s="11"/>
      <c r="J1507" s="11">
        <v>-130.80000000000001</v>
      </c>
      <c r="K1507" s="11"/>
      <c r="M1507" s="11">
        <v>1</v>
      </c>
      <c r="N1507" s="70"/>
      <c r="P1507" s="201">
        <f t="shared" si="76"/>
        <v>-130.80000000000001</v>
      </c>
      <c r="Q1507" s="201"/>
      <c r="R1507" s="201"/>
      <c r="S1507" s="201"/>
      <c r="T1507" s="201">
        <f t="shared" si="77"/>
        <v>-812</v>
      </c>
      <c r="U1507" s="11"/>
      <c r="V1507" s="11"/>
      <c r="W1507" s="11"/>
      <c r="Y1507" s="11">
        <v>-130.80000000000001</v>
      </c>
      <c r="Z1507" s="11">
        <f t="shared" si="78"/>
        <v>-168.97</v>
      </c>
      <c r="AB1507" s="11">
        <f t="shared" si="79"/>
        <v>-133.91</v>
      </c>
      <c r="AC1507" s="11">
        <v>-176.27</v>
      </c>
      <c r="AD1507" s="11"/>
      <c r="AE1507" s="4"/>
      <c r="AF1507" s="4"/>
    </row>
    <row r="1508" spans="1:32">
      <c r="A1508" s="56"/>
      <c r="B1508" s="11"/>
      <c r="C1508" s="355" t="s">
        <v>250</v>
      </c>
      <c r="D1508" s="11"/>
      <c r="E1508" s="11" t="s">
        <v>200</v>
      </c>
      <c r="F1508" s="11">
        <v>1818</v>
      </c>
      <c r="G1508" s="11"/>
      <c r="H1508" s="11"/>
      <c r="I1508" s="11"/>
      <c r="J1508" s="11">
        <v>293.19</v>
      </c>
      <c r="K1508" s="11"/>
      <c r="M1508" s="11">
        <v>1</v>
      </c>
      <c r="N1508" s="70"/>
      <c r="P1508" s="201">
        <f t="shared" si="76"/>
        <v>293.19</v>
      </c>
      <c r="Q1508" s="201"/>
      <c r="R1508" s="201"/>
      <c r="S1508" s="201"/>
      <c r="T1508" s="201">
        <f t="shared" si="77"/>
        <v>1818</v>
      </c>
      <c r="U1508" s="11"/>
      <c r="V1508" s="11"/>
      <c r="W1508" s="11"/>
      <c r="Y1508" s="11">
        <v>293.19</v>
      </c>
      <c r="Z1508" s="11">
        <f t="shared" si="78"/>
        <v>378.76</v>
      </c>
      <c r="AB1508" s="11">
        <f t="shared" si="79"/>
        <v>300.14999999999998</v>
      </c>
      <c r="AC1508" s="11">
        <v>395.12</v>
      </c>
      <c r="AD1508" s="11"/>
      <c r="AE1508" s="4"/>
      <c r="AF1508" s="4"/>
    </row>
    <row r="1509" spans="1:32">
      <c r="A1509" s="56"/>
      <c r="B1509" s="11"/>
      <c r="C1509" s="355" t="s">
        <v>250</v>
      </c>
      <c r="D1509" s="11"/>
      <c r="E1509" s="11" t="s">
        <v>206</v>
      </c>
      <c r="F1509" s="11">
        <v>2684</v>
      </c>
      <c r="G1509" s="11"/>
      <c r="H1509" s="11"/>
      <c r="I1509" s="11"/>
      <c r="J1509" s="11">
        <v>448.15999999999997</v>
      </c>
      <c r="K1509" s="11"/>
      <c r="M1509" s="11">
        <v>5</v>
      </c>
      <c r="N1509" s="70"/>
      <c r="P1509" s="201">
        <f t="shared" si="76"/>
        <v>89.631999999999991</v>
      </c>
      <c r="Q1509" s="201"/>
      <c r="R1509" s="201"/>
      <c r="S1509" s="201"/>
      <c r="T1509" s="201">
        <f t="shared" si="77"/>
        <v>536.79999999999995</v>
      </c>
      <c r="U1509" s="11"/>
      <c r="V1509" s="11"/>
      <c r="W1509" s="11"/>
      <c r="Y1509" s="11">
        <v>448.15999999999997</v>
      </c>
      <c r="Z1509" s="11">
        <f t="shared" si="78"/>
        <v>578.96</v>
      </c>
      <c r="AB1509" s="11">
        <f t="shared" si="79"/>
        <v>458.8</v>
      </c>
      <c r="AC1509" s="11">
        <v>603.96</v>
      </c>
      <c r="AD1509" s="11"/>
      <c r="AE1509" s="4"/>
      <c r="AF1509" s="4"/>
    </row>
    <row r="1510" spans="1:32">
      <c r="A1510" s="56"/>
      <c r="B1510" s="11"/>
      <c r="C1510" s="355" t="s">
        <v>250</v>
      </c>
      <c r="D1510" s="11"/>
      <c r="E1510" s="11" t="s">
        <v>462</v>
      </c>
      <c r="F1510" s="11">
        <v>375</v>
      </c>
      <c r="G1510" s="11"/>
      <c r="H1510" s="11"/>
      <c r="I1510" s="11"/>
      <c r="J1510" s="11">
        <v>63.8</v>
      </c>
      <c r="K1510" s="11"/>
      <c r="M1510" s="11">
        <v>1</v>
      </c>
      <c r="N1510" s="70"/>
      <c r="P1510" s="201">
        <f t="shared" si="76"/>
        <v>63.8</v>
      </c>
      <c r="Q1510" s="201"/>
      <c r="R1510" s="201"/>
      <c r="S1510" s="201"/>
      <c r="T1510" s="201">
        <f t="shared" si="77"/>
        <v>375</v>
      </c>
      <c r="U1510" s="11"/>
      <c r="V1510" s="11"/>
      <c r="W1510" s="11"/>
      <c r="Y1510" s="11">
        <v>63.8</v>
      </c>
      <c r="Z1510" s="11">
        <f t="shared" si="78"/>
        <v>82.42</v>
      </c>
      <c r="AB1510" s="11">
        <f t="shared" si="79"/>
        <v>65.31</v>
      </c>
      <c r="AC1510" s="11">
        <v>85.98</v>
      </c>
      <c r="AD1510" s="11"/>
      <c r="AE1510" s="4"/>
      <c r="AF1510" s="4"/>
    </row>
    <row r="1511" spans="1:32">
      <c r="A1511" s="56"/>
      <c r="B1511" s="11"/>
      <c r="C1511" s="355" t="s">
        <v>250</v>
      </c>
      <c r="D1511" s="11"/>
      <c r="E1511" s="11" t="s">
        <v>249</v>
      </c>
      <c r="F1511" s="11">
        <v>5351261</v>
      </c>
      <c r="G1511" s="11"/>
      <c r="H1511" s="11"/>
      <c r="I1511" s="11"/>
      <c r="J1511" s="11">
        <v>850957.64999999723</v>
      </c>
      <c r="K1511" s="11"/>
      <c r="M1511" s="11">
        <v>9340</v>
      </c>
      <c r="N1511" s="70"/>
      <c r="P1511" s="201">
        <f t="shared" si="76"/>
        <v>91.108956102783424</v>
      </c>
      <c r="Q1511" s="201"/>
      <c r="R1511" s="201"/>
      <c r="S1511" s="201"/>
      <c r="T1511" s="201">
        <f t="shared" si="77"/>
        <v>572.94014989293362</v>
      </c>
      <c r="U1511" s="11"/>
      <c r="V1511" s="11"/>
      <c r="W1511" s="11"/>
      <c r="Y1511" s="11">
        <v>850957.64999999723</v>
      </c>
      <c r="Z1511" s="11">
        <f t="shared" si="78"/>
        <v>1099314.8</v>
      </c>
      <c r="AB1511" s="11">
        <f t="shared" si="79"/>
        <v>871160.03</v>
      </c>
      <c r="AC1511" s="11">
        <v>1146796.49</v>
      </c>
      <c r="AD1511" s="11"/>
      <c r="AE1511" s="4"/>
      <c r="AF1511" s="4"/>
    </row>
    <row r="1512" spans="1:32">
      <c r="A1512" s="56"/>
      <c r="B1512" s="11"/>
      <c r="C1512" s="355" t="s">
        <v>250</v>
      </c>
      <c r="D1512" s="11"/>
      <c r="E1512" s="11" t="s">
        <v>286</v>
      </c>
      <c r="F1512" s="11">
        <v>2037</v>
      </c>
      <c r="G1512" s="11"/>
      <c r="H1512" s="11"/>
      <c r="I1512" s="11"/>
      <c r="J1512" s="11">
        <v>332.36</v>
      </c>
      <c r="K1512" s="11"/>
      <c r="M1512" s="11">
        <v>2</v>
      </c>
      <c r="N1512" s="70"/>
      <c r="P1512" s="201">
        <f t="shared" si="76"/>
        <v>166.18</v>
      </c>
      <c r="Q1512" s="201"/>
      <c r="R1512" s="201"/>
      <c r="S1512" s="201"/>
      <c r="T1512" s="201">
        <f t="shared" si="77"/>
        <v>1018.5</v>
      </c>
      <c r="U1512" s="11"/>
      <c r="V1512" s="11"/>
      <c r="W1512" s="11"/>
      <c r="Y1512" s="11">
        <v>332.36</v>
      </c>
      <c r="Z1512" s="11">
        <f t="shared" si="78"/>
        <v>429.36</v>
      </c>
      <c r="AB1512" s="11">
        <f t="shared" si="79"/>
        <v>340.25</v>
      </c>
      <c r="AC1512" s="11">
        <v>447.91</v>
      </c>
      <c r="AD1512" s="11"/>
      <c r="AE1512" s="4"/>
      <c r="AF1512" s="4"/>
    </row>
    <row r="1513" spans="1:32">
      <c r="A1513" s="56"/>
      <c r="B1513" s="11"/>
      <c r="C1513" s="355" t="s">
        <v>486</v>
      </c>
      <c r="D1513" s="11"/>
      <c r="E1513" s="11" t="s">
        <v>275</v>
      </c>
      <c r="F1513" s="11">
        <v>365501</v>
      </c>
      <c r="G1513" s="11"/>
      <c r="H1513" s="11"/>
      <c r="I1513" s="11"/>
      <c r="J1513" s="11">
        <v>54248.599999999977</v>
      </c>
      <c r="K1513" s="11"/>
      <c r="M1513" s="11">
        <v>384</v>
      </c>
      <c r="N1513" s="70"/>
      <c r="P1513" s="201">
        <f t="shared" si="76"/>
        <v>141.27239583333326</v>
      </c>
      <c r="Q1513" s="201"/>
      <c r="R1513" s="201"/>
      <c r="S1513" s="201"/>
      <c r="T1513" s="201">
        <f t="shared" si="77"/>
        <v>951.82552083333337</v>
      </c>
      <c r="U1513" s="11"/>
      <c r="V1513" s="11"/>
      <c r="W1513" s="11"/>
      <c r="Y1513" s="11">
        <v>54248.599999999977</v>
      </c>
      <c r="Z1513" s="11">
        <f t="shared" si="78"/>
        <v>70081.38</v>
      </c>
      <c r="AB1513" s="11">
        <f t="shared" si="79"/>
        <v>55536.5</v>
      </c>
      <c r="AC1513" s="11">
        <v>73108.34</v>
      </c>
      <c r="AD1513" s="11"/>
      <c r="AE1513" s="4"/>
      <c r="AF1513" s="4"/>
    </row>
    <row r="1514" spans="1:32">
      <c r="A1514" s="56"/>
      <c r="B1514" s="11"/>
      <c r="C1514" s="355" t="s">
        <v>251</v>
      </c>
      <c r="D1514" s="11"/>
      <c r="E1514" s="11" t="s">
        <v>252</v>
      </c>
      <c r="F1514" s="11">
        <v>2757263</v>
      </c>
      <c r="G1514" s="11"/>
      <c r="H1514" s="11"/>
      <c r="I1514" s="11"/>
      <c r="J1514" s="11">
        <v>423871.14999999886</v>
      </c>
      <c r="K1514" s="11"/>
      <c r="M1514" s="11">
        <v>5035</v>
      </c>
      <c r="N1514" s="70"/>
      <c r="P1514" s="201">
        <f t="shared" si="76"/>
        <v>84.184935451836907</v>
      </c>
      <c r="Q1514" s="201"/>
      <c r="R1514" s="201"/>
      <c r="S1514" s="201"/>
      <c r="T1514" s="201">
        <f t="shared" si="77"/>
        <v>547.61926514399204</v>
      </c>
      <c r="U1514" s="11"/>
      <c r="V1514" s="11"/>
      <c r="W1514" s="11"/>
      <c r="Y1514" s="11">
        <v>423871.14999999886</v>
      </c>
      <c r="Z1514" s="11">
        <f t="shared" si="78"/>
        <v>547580.51</v>
      </c>
      <c r="AB1514" s="11">
        <f t="shared" si="79"/>
        <v>433934.17</v>
      </c>
      <c r="AC1514" s="11">
        <v>571231.65</v>
      </c>
      <c r="AD1514" s="11"/>
      <c r="AE1514" s="4"/>
      <c r="AF1514" s="4"/>
    </row>
    <row r="1515" spans="1:32">
      <c r="A1515" s="56"/>
      <c r="B1515" s="11"/>
      <c r="C1515" s="355" t="s">
        <v>251</v>
      </c>
      <c r="D1515" s="11"/>
      <c r="E1515" s="11" t="s">
        <v>477</v>
      </c>
      <c r="F1515" s="11">
        <v>6241</v>
      </c>
      <c r="G1515" s="11"/>
      <c r="H1515" s="11"/>
      <c r="I1515" s="11"/>
      <c r="J1515" s="11">
        <v>1081.78</v>
      </c>
      <c r="K1515" s="11"/>
      <c r="M1515" s="11">
        <v>20</v>
      </c>
      <c r="N1515" s="70"/>
      <c r="P1515" s="201">
        <f t="shared" si="76"/>
        <v>54.088999999999999</v>
      </c>
      <c r="Q1515" s="201"/>
      <c r="R1515" s="201"/>
      <c r="S1515" s="201"/>
      <c r="T1515" s="201">
        <f t="shared" si="77"/>
        <v>312.05</v>
      </c>
      <c r="U1515" s="11"/>
      <c r="V1515" s="11"/>
      <c r="W1515" s="11"/>
      <c r="Y1515" s="11">
        <v>1081.78</v>
      </c>
      <c r="Z1515" s="11">
        <f t="shared" si="78"/>
        <v>1397.5</v>
      </c>
      <c r="AB1515" s="11">
        <f t="shared" si="79"/>
        <v>1107.46</v>
      </c>
      <c r="AC1515" s="11">
        <v>1457.87</v>
      </c>
      <c r="AD1515" s="11"/>
      <c r="AE1515" s="4"/>
      <c r="AF1515" s="4"/>
    </row>
    <row r="1516" spans="1:32">
      <c r="A1516" s="56"/>
      <c r="B1516" s="11"/>
      <c r="C1516" s="355" t="s">
        <v>251</v>
      </c>
      <c r="D1516" s="11"/>
      <c r="E1516" s="11" t="s">
        <v>190</v>
      </c>
      <c r="F1516" s="11">
        <v>1742</v>
      </c>
      <c r="G1516" s="11"/>
      <c r="H1516" s="11"/>
      <c r="I1516" s="11"/>
      <c r="J1516" s="11">
        <v>281.57</v>
      </c>
      <c r="K1516" s="11"/>
      <c r="M1516" s="11">
        <v>1</v>
      </c>
      <c r="N1516" s="70"/>
      <c r="P1516" s="201">
        <f t="shared" si="76"/>
        <v>281.57</v>
      </c>
      <c r="Q1516" s="201"/>
      <c r="R1516" s="201"/>
      <c r="S1516" s="201"/>
      <c r="T1516" s="201">
        <f t="shared" si="77"/>
        <v>1742</v>
      </c>
      <c r="U1516" s="11"/>
      <c r="V1516" s="11"/>
      <c r="W1516" s="11"/>
      <c r="Y1516" s="11">
        <v>281.57</v>
      </c>
      <c r="Z1516" s="11">
        <f t="shared" si="78"/>
        <v>363.75</v>
      </c>
      <c r="AB1516" s="11">
        <f t="shared" si="79"/>
        <v>288.25</v>
      </c>
      <c r="AC1516" s="11">
        <v>379.46</v>
      </c>
      <c r="AD1516" s="11"/>
      <c r="AE1516" s="4"/>
      <c r="AF1516" s="4"/>
    </row>
    <row r="1517" spans="1:32">
      <c r="A1517" s="56"/>
      <c r="B1517" s="11"/>
      <c r="C1517" s="355" t="s">
        <v>443</v>
      </c>
      <c r="D1517" s="11"/>
      <c r="E1517" s="11" t="s">
        <v>444</v>
      </c>
      <c r="F1517" s="11">
        <v>2785994</v>
      </c>
      <c r="G1517" s="11"/>
      <c r="H1517" s="11"/>
      <c r="I1517" s="11"/>
      <c r="J1517" s="11">
        <v>453540.23999999854</v>
      </c>
      <c r="K1517" s="11"/>
      <c r="M1517" s="11">
        <v>6813</v>
      </c>
      <c r="N1517" s="70"/>
      <c r="P1517" s="201">
        <f t="shared" si="76"/>
        <v>66.569828269484589</v>
      </c>
      <c r="Q1517" s="201"/>
      <c r="R1517" s="201"/>
      <c r="S1517" s="201"/>
      <c r="T1517" s="201">
        <f t="shared" si="77"/>
        <v>408.92323499192719</v>
      </c>
      <c r="U1517" s="11"/>
      <c r="V1517" s="11"/>
      <c r="W1517" s="11"/>
      <c r="Y1517" s="11">
        <v>453540.23999999854</v>
      </c>
      <c r="Z1517" s="11">
        <f t="shared" si="78"/>
        <v>585908.71</v>
      </c>
      <c r="AB1517" s="11">
        <f t="shared" si="79"/>
        <v>464307.63</v>
      </c>
      <c r="AC1517" s="11">
        <v>611215.31999999995</v>
      </c>
      <c r="AD1517" s="11"/>
      <c r="AE1517" s="4"/>
      <c r="AF1517" s="4"/>
    </row>
    <row r="1518" spans="1:32">
      <c r="A1518" s="56"/>
      <c r="B1518" s="11"/>
      <c r="C1518" s="355" t="s">
        <v>1295</v>
      </c>
      <c r="D1518" s="11"/>
      <c r="E1518" s="11" t="s">
        <v>385</v>
      </c>
      <c r="F1518" s="11">
        <v>666</v>
      </c>
      <c r="G1518" s="11"/>
      <c r="H1518" s="11"/>
      <c r="I1518" s="11"/>
      <c r="J1518" s="11">
        <v>110.83</v>
      </c>
      <c r="K1518" s="11"/>
      <c r="M1518" s="11">
        <v>1</v>
      </c>
      <c r="N1518" s="70"/>
      <c r="P1518" s="201">
        <f t="shared" si="76"/>
        <v>110.83</v>
      </c>
      <c r="Q1518" s="201"/>
      <c r="R1518" s="201"/>
      <c r="S1518" s="201"/>
      <c r="T1518" s="201">
        <f t="shared" si="77"/>
        <v>666</v>
      </c>
      <c r="U1518" s="11"/>
      <c r="V1518" s="11"/>
      <c r="W1518" s="11"/>
      <c r="Y1518" s="11">
        <v>110.83</v>
      </c>
      <c r="Z1518" s="11">
        <f t="shared" si="78"/>
        <v>143.18</v>
      </c>
      <c r="AB1518" s="11">
        <f t="shared" si="79"/>
        <v>113.46</v>
      </c>
      <c r="AC1518" s="11">
        <v>149.36000000000001</v>
      </c>
      <c r="AD1518" s="11"/>
      <c r="AE1518" s="4"/>
      <c r="AF1518" s="4"/>
    </row>
    <row r="1519" spans="1:32">
      <c r="A1519" s="56"/>
      <c r="B1519" s="11"/>
      <c r="C1519" s="355" t="s">
        <v>255</v>
      </c>
      <c r="D1519" s="11"/>
      <c r="E1519" s="11" t="s">
        <v>254</v>
      </c>
      <c r="F1519" s="11">
        <v>2846340</v>
      </c>
      <c r="G1519" s="11"/>
      <c r="H1519" s="11"/>
      <c r="I1519" s="11"/>
      <c r="J1519" s="11">
        <v>437605.41000000015</v>
      </c>
      <c r="K1519" s="11"/>
      <c r="M1519" s="11">
        <v>3577</v>
      </c>
      <c r="N1519" s="70"/>
      <c r="P1519" s="201">
        <f t="shared" si="76"/>
        <v>122.33866648029078</v>
      </c>
      <c r="Q1519" s="201"/>
      <c r="R1519" s="201"/>
      <c r="S1519" s="201"/>
      <c r="T1519" s="201">
        <f t="shared" si="77"/>
        <v>795.73385518590999</v>
      </c>
      <c r="U1519" s="11"/>
      <c r="V1519" s="11"/>
      <c r="W1519" s="11"/>
      <c r="Y1519" s="11">
        <v>437605.41000000015</v>
      </c>
      <c r="Z1519" s="11">
        <f t="shared" si="78"/>
        <v>565323.19999999995</v>
      </c>
      <c r="AB1519" s="11">
        <f t="shared" si="79"/>
        <v>447994.49</v>
      </c>
      <c r="AC1519" s="11">
        <v>589740.68999999994</v>
      </c>
      <c r="AD1519" s="11"/>
      <c r="AE1519" s="4"/>
      <c r="AF1519" s="4"/>
    </row>
    <row r="1520" spans="1:32">
      <c r="A1520" s="56"/>
      <c r="B1520" s="11"/>
      <c r="C1520" s="355" t="s">
        <v>255</v>
      </c>
      <c r="D1520" s="11"/>
      <c r="E1520" s="11" t="s">
        <v>475</v>
      </c>
      <c r="F1520" s="11">
        <v>9780</v>
      </c>
      <c r="G1520" s="11"/>
      <c r="H1520" s="11"/>
      <c r="I1520" s="11"/>
      <c r="J1520" s="11">
        <v>1537.34</v>
      </c>
      <c r="K1520" s="11"/>
      <c r="M1520" s="11">
        <v>15</v>
      </c>
      <c r="N1520" s="70"/>
      <c r="P1520" s="201">
        <f t="shared" si="76"/>
        <v>102.48933333333333</v>
      </c>
      <c r="Q1520" s="201"/>
      <c r="R1520" s="201"/>
      <c r="S1520" s="201"/>
      <c r="T1520" s="201">
        <f t="shared" si="77"/>
        <v>652</v>
      </c>
      <c r="U1520" s="11"/>
      <c r="V1520" s="11"/>
      <c r="W1520" s="11"/>
      <c r="Y1520" s="11">
        <v>1537.34</v>
      </c>
      <c r="Z1520" s="11">
        <f t="shared" si="78"/>
        <v>1986.02</v>
      </c>
      <c r="AB1520" s="11">
        <f t="shared" si="79"/>
        <v>1573.84</v>
      </c>
      <c r="AC1520" s="11">
        <v>2071.8000000000002</v>
      </c>
      <c r="AD1520" s="11"/>
      <c r="AE1520" s="4"/>
      <c r="AF1520" s="4"/>
    </row>
    <row r="1521" spans="1:32">
      <c r="A1521" s="56"/>
      <c r="B1521" s="11"/>
      <c r="C1521" s="355" t="s">
        <v>537</v>
      </c>
      <c r="D1521" s="11"/>
      <c r="E1521" s="11" t="s">
        <v>341</v>
      </c>
      <c r="F1521" s="11">
        <v>691109</v>
      </c>
      <c r="G1521" s="11"/>
      <c r="H1521" s="11"/>
      <c r="I1521" s="11"/>
      <c r="J1521" s="11">
        <v>110268.67000000019</v>
      </c>
      <c r="K1521" s="11"/>
      <c r="M1521" s="11">
        <v>1493</v>
      </c>
      <c r="N1521" s="70"/>
      <c r="P1521" s="201">
        <f t="shared" si="76"/>
        <v>73.857113194909701</v>
      </c>
      <c r="Q1521" s="201"/>
      <c r="R1521" s="201"/>
      <c r="S1521" s="201"/>
      <c r="T1521" s="201">
        <f t="shared" si="77"/>
        <v>462.89953114534495</v>
      </c>
      <c r="U1521" s="11"/>
      <c r="V1521" s="11"/>
      <c r="W1521" s="11"/>
      <c r="Y1521" s="11">
        <v>110268.67000000019</v>
      </c>
      <c r="Z1521" s="11">
        <f t="shared" si="78"/>
        <v>142451.25</v>
      </c>
      <c r="AB1521" s="11">
        <f t="shared" si="79"/>
        <v>112886.53</v>
      </c>
      <c r="AC1521" s="11">
        <v>148604.01999999999</v>
      </c>
      <c r="AD1521" s="11"/>
      <c r="AE1521" s="4"/>
      <c r="AF1521" s="4"/>
    </row>
    <row r="1522" spans="1:32">
      <c r="A1522" s="56"/>
      <c r="B1522" s="11"/>
      <c r="C1522" s="355" t="s">
        <v>537</v>
      </c>
      <c r="D1522" s="11"/>
      <c r="E1522" s="11" t="s">
        <v>346</v>
      </c>
      <c r="F1522" s="11">
        <v>712</v>
      </c>
      <c r="G1522" s="11"/>
      <c r="H1522" s="11"/>
      <c r="I1522" s="11"/>
      <c r="J1522" s="11">
        <v>117.54</v>
      </c>
      <c r="K1522" s="11"/>
      <c r="M1522" s="11">
        <v>1</v>
      </c>
      <c r="N1522" s="70"/>
      <c r="P1522" s="201">
        <f t="shared" si="76"/>
        <v>117.54</v>
      </c>
      <c r="Q1522" s="201"/>
      <c r="R1522" s="201"/>
      <c r="S1522" s="201"/>
      <c r="T1522" s="201">
        <f t="shared" si="77"/>
        <v>712</v>
      </c>
      <c r="U1522" s="11"/>
      <c r="V1522" s="11"/>
      <c r="W1522" s="11"/>
      <c r="Y1522" s="11">
        <v>117.54</v>
      </c>
      <c r="Z1522" s="11">
        <f t="shared" si="78"/>
        <v>151.84</v>
      </c>
      <c r="AB1522" s="11">
        <f t="shared" si="79"/>
        <v>120.33</v>
      </c>
      <c r="AC1522" s="11">
        <v>158.4</v>
      </c>
      <c r="AD1522" s="11"/>
      <c r="AE1522" s="4"/>
      <c r="AF1522" s="4"/>
    </row>
    <row r="1523" spans="1:32">
      <c r="A1523" s="56"/>
      <c r="B1523" s="11"/>
      <c r="C1523" s="355" t="s">
        <v>638</v>
      </c>
      <c r="D1523" s="11"/>
      <c r="E1523" s="11" t="s">
        <v>538</v>
      </c>
      <c r="F1523" s="11">
        <v>84232</v>
      </c>
      <c r="G1523" s="11"/>
      <c r="H1523" s="11"/>
      <c r="I1523" s="11"/>
      <c r="J1523" s="11">
        <v>13232.010000000002</v>
      </c>
      <c r="K1523" s="11"/>
      <c r="M1523" s="11">
        <v>74</v>
      </c>
      <c r="N1523" s="70"/>
      <c r="P1523" s="201">
        <f t="shared" si="76"/>
        <v>178.81094594594597</v>
      </c>
      <c r="Q1523" s="201"/>
      <c r="R1523" s="201"/>
      <c r="S1523" s="201"/>
      <c r="T1523" s="201">
        <f t="shared" si="77"/>
        <v>1138.2702702702702</v>
      </c>
      <c r="U1523" s="11"/>
      <c r="V1523" s="11"/>
      <c r="W1523" s="11"/>
      <c r="Y1523" s="11">
        <v>13232.010000000002</v>
      </c>
      <c r="Z1523" s="11">
        <f t="shared" si="78"/>
        <v>17093.849999999999</v>
      </c>
      <c r="AB1523" s="11">
        <f t="shared" si="79"/>
        <v>13546.15</v>
      </c>
      <c r="AC1523" s="11">
        <v>17832.169999999998</v>
      </c>
      <c r="AD1523" s="11"/>
      <c r="AE1523" s="4"/>
      <c r="AF1523" s="4"/>
    </row>
    <row r="1524" spans="1:32">
      <c r="A1524" s="56"/>
      <c r="B1524" s="11"/>
      <c r="C1524" s="355" t="s">
        <v>588</v>
      </c>
      <c r="D1524" s="11"/>
      <c r="E1524" s="11" t="s">
        <v>589</v>
      </c>
      <c r="F1524" s="11">
        <v>70056</v>
      </c>
      <c r="G1524" s="11"/>
      <c r="H1524" s="11"/>
      <c r="I1524" s="11"/>
      <c r="J1524" s="11">
        <v>11060.540000000005</v>
      </c>
      <c r="K1524" s="11"/>
      <c r="M1524" s="11">
        <v>118</v>
      </c>
      <c r="N1524" s="70"/>
      <c r="P1524" s="201">
        <f t="shared" si="76"/>
        <v>93.733389830508514</v>
      </c>
      <c r="Q1524" s="201"/>
      <c r="R1524" s="201"/>
      <c r="S1524" s="201"/>
      <c r="T1524" s="201">
        <f t="shared" si="77"/>
        <v>593.69491525423734</v>
      </c>
      <c r="U1524" s="11"/>
      <c r="V1524" s="11"/>
      <c r="W1524" s="11"/>
      <c r="Y1524" s="11">
        <v>11060.540000000005</v>
      </c>
      <c r="Z1524" s="11">
        <f t="shared" si="78"/>
        <v>14288.63</v>
      </c>
      <c r="AB1524" s="11">
        <f t="shared" si="79"/>
        <v>11323.13</v>
      </c>
      <c r="AC1524" s="11">
        <v>14905.78</v>
      </c>
      <c r="AD1524" s="11"/>
      <c r="AE1524" s="4"/>
      <c r="AF1524" s="4"/>
    </row>
    <row r="1525" spans="1:32">
      <c r="A1525" s="56"/>
      <c r="B1525" s="11"/>
      <c r="C1525" s="355" t="s">
        <v>509</v>
      </c>
      <c r="D1525" s="11"/>
      <c r="E1525" s="11" t="s">
        <v>298</v>
      </c>
      <c r="F1525" s="11">
        <v>131265</v>
      </c>
      <c r="G1525" s="11"/>
      <c r="H1525" s="11"/>
      <c r="I1525" s="11"/>
      <c r="J1525" s="11">
        <v>20206.069999999996</v>
      </c>
      <c r="K1525" s="11"/>
      <c r="M1525" s="11">
        <v>159</v>
      </c>
      <c r="N1525" s="70"/>
      <c r="P1525" s="201">
        <f t="shared" si="76"/>
        <v>127.08220125786161</v>
      </c>
      <c r="Q1525" s="201"/>
      <c r="R1525" s="201"/>
      <c r="S1525" s="201"/>
      <c r="T1525" s="201">
        <f t="shared" si="77"/>
        <v>825.56603773584902</v>
      </c>
      <c r="U1525" s="11"/>
      <c r="V1525" s="11"/>
      <c r="W1525" s="11"/>
      <c r="Y1525" s="11">
        <v>20206.069999999996</v>
      </c>
      <c r="Z1525" s="11">
        <f t="shared" si="78"/>
        <v>26103.33</v>
      </c>
      <c r="AB1525" s="11">
        <f t="shared" si="79"/>
        <v>20685.78</v>
      </c>
      <c r="AC1525" s="11">
        <v>27230.79</v>
      </c>
      <c r="AD1525" s="11"/>
      <c r="AE1525" s="4"/>
      <c r="AF1525" s="4"/>
    </row>
    <row r="1526" spans="1:32">
      <c r="A1526" s="56"/>
      <c r="B1526" s="11"/>
      <c r="C1526" s="355" t="s">
        <v>419</v>
      </c>
      <c r="D1526" s="11"/>
      <c r="E1526" s="11" t="s">
        <v>330</v>
      </c>
      <c r="F1526" s="11">
        <v>267</v>
      </c>
      <c r="G1526" s="11"/>
      <c r="H1526" s="11"/>
      <c r="I1526" s="11"/>
      <c r="J1526" s="11">
        <v>46.8</v>
      </c>
      <c r="K1526" s="11"/>
      <c r="M1526" s="11">
        <v>1</v>
      </c>
      <c r="N1526" s="70"/>
      <c r="P1526" s="201">
        <f t="shared" si="76"/>
        <v>46.8</v>
      </c>
      <c r="Q1526" s="201"/>
      <c r="R1526" s="201"/>
      <c r="S1526" s="201"/>
      <c r="T1526" s="201">
        <f t="shared" si="77"/>
        <v>267</v>
      </c>
      <c r="U1526" s="11"/>
      <c r="V1526" s="11"/>
      <c r="W1526" s="11"/>
      <c r="Y1526" s="11">
        <v>46.8</v>
      </c>
      <c r="Z1526" s="11">
        <f t="shared" si="78"/>
        <v>60.46</v>
      </c>
      <c r="AB1526" s="11">
        <f t="shared" si="79"/>
        <v>47.91</v>
      </c>
      <c r="AC1526" s="11">
        <v>63.07</v>
      </c>
      <c r="AD1526" s="11"/>
      <c r="AE1526" s="4"/>
      <c r="AF1526" s="4"/>
    </row>
    <row r="1527" spans="1:32">
      <c r="A1527" s="56"/>
      <c r="B1527" s="11"/>
      <c r="C1527" s="355" t="s">
        <v>419</v>
      </c>
      <c r="D1527" s="11"/>
      <c r="E1527" s="11" t="s">
        <v>353</v>
      </c>
      <c r="F1527" s="11">
        <v>1067</v>
      </c>
      <c r="G1527" s="11"/>
      <c r="H1527" s="11"/>
      <c r="I1527" s="11"/>
      <c r="J1527" s="11">
        <v>182.23999999999998</v>
      </c>
      <c r="K1527" s="11"/>
      <c r="M1527" s="11">
        <v>3</v>
      </c>
      <c r="N1527" s="70"/>
      <c r="P1527" s="201">
        <f t="shared" si="76"/>
        <v>60.746666666666663</v>
      </c>
      <c r="Q1527" s="201"/>
      <c r="R1527" s="201"/>
      <c r="S1527" s="201"/>
      <c r="T1527" s="201">
        <f t="shared" si="77"/>
        <v>355.66666666666669</v>
      </c>
      <c r="U1527" s="11"/>
      <c r="V1527" s="11"/>
      <c r="W1527" s="11"/>
      <c r="Y1527" s="11">
        <v>182.23999999999998</v>
      </c>
      <c r="Z1527" s="11">
        <f t="shared" si="78"/>
        <v>235.43</v>
      </c>
      <c r="AB1527" s="11">
        <f t="shared" si="79"/>
        <v>186.57</v>
      </c>
      <c r="AC1527" s="11">
        <v>245.6</v>
      </c>
      <c r="AD1527" s="11"/>
      <c r="AE1527" s="4"/>
      <c r="AF1527" s="4"/>
    </row>
    <row r="1528" spans="1:32">
      <c r="A1528" s="56"/>
      <c r="B1528" s="11"/>
      <c r="C1528" s="355" t="s">
        <v>419</v>
      </c>
      <c r="D1528" s="11"/>
      <c r="E1528" s="11" t="s">
        <v>418</v>
      </c>
      <c r="F1528" s="11">
        <v>6179102</v>
      </c>
      <c r="G1528" s="11"/>
      <c r="H1528" s="11"/>
      <c r="I1528" s="11"/>
      <c r="J1528" s="11">
        <v>955926.61999999697</v>
      </c>
      <c r="K1528" s="11"/>
      <c r="M1528" s="11">
        <v>9656</v>
      </c>
      <c r="N1528" s="70"/>
      <c r="P1528" s="201">
        <f t="shared" si="76"/>
        <v>98.998200082849721</v>
      </c>
      <c r="Q1528" s="201"/>
      <c r="R1528" s="201"/>
      <c r="S1528" s="201"/>
      <c r="T1528" s="201">
        <f t="shared" si="77"/>
        <v>639.92357083678542</v>
      </c>
      <c r="U1528" s="11"/>
      <c r="V1528" s="11"/>
      <c r="W1528" s="11"/>
      <c r="Y1528" s="11">
        <v>955926.61999999697</v>
      </c>
      <c r="Z1528" s="11">
        <f t="shared" si="78"/>
        <v>1234919.6000000001</v>
      </c>
      <c r="AB1528" s="11">
        <f t="shared" si="79"/>
        <v>978621.04</v>
      </c>
      <c r="AC1528" s="11">
        <v>1288258.3400000001</v>
      </c>
      <c r="AD1528" s="11"/>
      <c r="AE1528" s="4"/>
      <c r="AF1528" s="4"/>
    </row>
    <row r="1529" spans="1:32">
      <c r="A1529" s="56"/>
      <c r="B1529" s="11"/>
      <c r="C1529" s="355" t="s">
        <v>325</v>
      </c>
      <c r="D1529" s="11"/>
      <c r="E1529" s="11" t="s">
        <v>323</v>
      </c>
      <c r="F1529" s="11">
        <v>224488</v>
      </c>
      <c r="G1529" s="11"/>
      <c r="H1529" s="11"/>
      <c r="I1529" s="11"/>
      <c r="J1529" s="11">
        <v>36095.719999999899</v>
      </c>
      <c r="K1529" s="11"/>
      <c r="M1529" s="11">
        <v>661</v>
      </c>
      <c r="N1529" s="70"/>
      <c r="P1529" s="201">
        <f t="shared" si="76"/>
        <v>54.607745839636763</v>
      </c>
      <c r="Q1529" s="201"/>
      <c r="R1529" s="201"/>
      <c r="S1529" s="201"/>
      <c r="T1529" s="201">
        <f t="shared" si="77"/>
        <v>339.61875945537065</v>
      </c>
      <c r="U1529" s="11"/>
      <c r="V1529" s="11"/>
      <c r="W1529" s="11"/>
      <c r="Y1529" s="11">
        <v>36095.719999999899</v>
      </c>
      <c r="Z1529" s="11">
        <f t="shared" si="78"/>
        <v>46630.47</v>
      </c>
      <c r="AB1529" s="11">
        <f t="shared" si="79"/>
        <v>36952.660000000003</v>
      </c>
      <c r="AC1529" s="11">
        <v>48644.54</v>
      </c>
      <c r="AD1529" s="11"/>
      <c r="AE1529" s="4"/>
      <c r="AF1529" s="4"/>
    </row>
    <row r="1530" spans="1:32">
      <c r="A1530" s="56"/>
      <c r="B1530" s="11"/>
      <c r="C1530" s="355" t="s">
        <v>356</v>
      </c>
      <c r="D1530" s="11"/>
      <c r="E1530" s="11" t="s">
        <v>350</v>
      </c>
      <c r="F1530" s="11">
        <v>100732</v>
      </c>
      <c r="G1530" s="11"/>
      <c r="H1530" s="11"/>
      <c r="I1530" s="11"/>
      <c r="J1530" s="11">
        <v>15363.280000000002</v>
      </c>
      <c r="K1530" s="11"/>
      <c r="M1530" s="11">
        <v>120</v>
      </c>
      <c r="N1530" s="70"/>
      <c r="P1530" s="201">
        <f t="shared" si="76"/>
        <v>128.02733333333336</v>
      </c>
      <c r="Q1530" s="201"/>
      <c r="R1530" s="201"/>
      <c r="S1530" s="201"/>
      <c r="T1530" s="201">
        <f t="shared" si="77"/>
        <v>839.43333333333328</v>
      </c>
      <c r="U1530" s="11"/>
      <c r="V1530" s="11"/>
      <c r="W1530" s="11"/>
      <c r="Y1530" s="11">
        <v>15363.280000000002</v>
      </c>
      <c r="Z1530" s="11">
        <f t="shared" si="78"/>
        <v>19847.150000000001</v>
      </c>
      <c r="AB1530" s="11">
        <f t="shared" si="79"/>
        <v>15728.02</v>
      </c>
      <c r="AC1530" s="11">
        <v>20704.39</v>
      </c>
      <c r="AD1530" s="11"/>
      <c r="AE1530" s="4"/>
      <c r="AF1530" s="4"/>
    </row>
    <row r="1531" spans="1:32">
      <c r="A1531" s="56"/>
      <c r="B1531" s="11"/>
      <c r="C1531" s="355" t="s">
        <v>356</v>
      </c>
      <c r="D1531" s="11"/>
      <c r="E1531" s="11" t="s">
        <v>353</v>
      </c>
      <c r="F1531" s="11">
        <v>2255277</v>
      </c>
      <c r="G1531" s="11"/>
      <c r="H1531" s="11"/>
      <c r="I1531" s="11"/>
      <c r="J1531" s="11">
        <v>348560.57000000018</v>
      </c>
      <c r="K1531" s="11"/>
      <c r="M1531" s="11">
        <v>3616</v>
      </c>
      <c r="N1531" s="70"/>
      <c r="P1531" s="201">
        <f t="shared" si="76"/>
        <v>96.393962942477927</v>
      </c>
      <c r="Q1531" s="201"/>
      <c r="R1531" s="201"/>
      <c r="S1531" s="201"/>
      <c r="T1531" s="201">
        <f t="shared" si="77"/>
        <v>623.69386061946898</v>
      </c>
      <c r="U1531" s="11"/>
      <c r="V1531" s="11"/>
      <c r="W1531" s="11"/>
      <c r="Y1531" s="11">
        <v>348560.57000000018</v>
      </c>
      <c r="Z1531" s="11">
        <f t="shared" si="78"/>
        <v>450290.08</v>
      </c>
      <c r="AB1531" s="11">
        <f t="shared" si="79"/>
        <v>356835.66</v>
      </c>
      <c r="AC1531" s="11">
        <v>469739.05</v>
      </c>
      <c r="AD1531" s="11"/>
      <c r="AE1531" s="4"/>
      <c r="AF1531" s="4"/>
    </row>
    <row r="1532" spans="1:32">
      <c r="A1532" s="56"/>
      <c r="B1532" s="11"/>
      <c r="C1532" s="355" t="s">
        <v>356</v>
      </c>
      <c r="D1532" s="11"/>
      <c r="E1532" s="11" t="s">
        <v>418</v>
      </c>
      <c r="F1532" s="11">
        <v>432</v>
      </c>
      <c r="G1532" s="11"/>
      <c r="H1532" s="11"/>
      <c r="I1532" s="11"/>
      <c r="J1532" s="11">
        <v>73.02</v>
      </c>
      <c r="K1532" s="11"/>
      <c r="M1532" s="11">
        <v>1</v>
      </c>
      <c r="N1532" s="70"/>
      <c r="P1532" s="201">
        <f t="shared" si="76"/>
        <v>73.02</v>
      </c>
      <c r="Q1532" s="201"/>
      <c r="R1532" s="201"/>
      <c r="S1532" s="201"/>
      <c r="T1532" s="201">
        <f t="shared" si="77"/>
        <v>432</v>
      </c>
      <c r="U1532" s="11"/>
      <c r="V1532" s="11"/>
      <c r="W1532" s="11"/>
      <c r="Y1532" s="11">
        <v>73.02</v>
      </c>
      <c r="Z1532" s="11">
        <f t="shared" si="78"/>
        <v>94.33</v>
      </c>
      <c r="AB1532" s="11">
        <f t="shared" si="79"/>
        <v>74.75</v>
      </c>
      <c r="AC1532" s="11">
        <v>98.41</v>
      </c>
      <c r="AD1532" s="11"/>
      <c r="AE1532" s="4"/>
      <c r="AF1532" s="4"/>
    </row>
    <row r="1533" spans="1:32">
      <c r="A1533" s="56"/>
      <c r="B1533" s="11"/>
      <c r="C1533" s="355" t="s">
        <v>474</v>
      </c>
      <c r="D1533" s="11"/>
      <c r="E1533" s="11" t="s">
        <v>475</v>
      </c>
      <c r="F1533" s="11">
        <v>2643235</v>
      </c>
      <c r="G1533" s="11"/>
      <c r="H1533" s="11"/>
      <c r="I1533" s="11"/>
      <c r="J1533" s="11">
        <v>401324.92000000022</v>
      </c>
      <c r="K1533" s="11"/>
      <c r="M1533" s="11">
        <v>2526</v>
      </c>
      <c r="N1533" s="70"/>
      <c r="P1533" s="201">
        <f t="shared" si="76"/>
        <v>158.87764053840073</v>
      </c>
      <c r="Q1533" s="201"/>
      <c r="R1533" s="201"/>
      <c r="S1533" s="201"/>
      <c r="T1533" s="201">
        <f t="shared" si="77"/>
        <v>1046.4113222486144</v>
      </c>
      <c r="U1533" s="11"/>
      <c r="V1533" s="11"/>
      <c r="W1533" s="11"/>
      <c r="Y1533" s="11">
        <v>401324.92000000022</v>
      </c>
      <c r="Z1533" s="11">
        <f t="shared" si="78"/>
        <v>518454.03</v>
      </c>
      <c r="AB1533" s="11">
        <f t="shared" si="79"/>
        <v>410852.68</v>
      </c>
      <c r="AC1533" s="11">
        <v>540847.14</v>
      </c>
      <c r="AD1533" s="11"/>
      <c r="AE1533" s="4"/>
      <c r="AF1533" s="4"/>
    </row>
    <row r="1534" spans="1:32">
      <c r="A1534" s="56"/>
      <c r="B1534" s="11"/>
      <c r="C1534" s="355" t="s">
        <v>474</v>
      </c>
      <c r="D1534" s="11"/>
      <c r="E1534" s="11" t="s">
        <v>289</v>
      </c>
      <c r="F1534" s="11">
        <v>10798</v>
      </c>
      <c r="G1534" s="11"/>
      <c r="H1534" s="11"/>
      <c r="I1534" s="11"/>
      <c r="J1534" s="11">
        <v>1570.4999999999995</v>
      </c>
      <c r="K1534" s="11"/>
      <c r="M1534" s="11">
        <v>11</v>
      </c>
      <c r="N1534" s="70"/>
      <c r="P1534" s="201">
        <f t="shared" si="76"/>
        <v>142.77272727272722</v>
      </c>
      <c r="Q1534" s="201"/>
      <c r="R1534" s="201"/>
      <c r="S1534" s="201"/>
      <c r="T1534" s="201">
        <f t="shared" si="77"/>
        <v>981.63636363636363</v>
      </c>
      <c r="U1534" s="11"/>
      <c r="V1534" s="11"/>
      <c r="W1534" s="11"/>
      <c r="Y1534" s="11">
        <v>1570.4999999999995</v>
      </c>
      <c r="Z1534" s="11">
        <f t="shared" si="78"/>
        <v>2028.86</v>
      </c>
      <c r="AB1534" s="11">
        <f t="shared" si="79"/>
        <v>1607.78</v>
      </c>
      <c r="AC1534" s="11">
        <v>2116.4899999999998</v>
      </c>
      <c r="AD1534" s="11"/>
      <c r="AE1534" s="4"/>
      <c r="AF1534" s="4"/>
    </row>
    <row r="1535" spans="1:32">
      <c r="A1535" s="56"/>
      <c r="B1535" s="11"/>
      <c r="C1535" s="355" t="s">
        <v>478</v>
      </c>
      <c r="D1535" s="11"/>
      <c r="E1535" s="11" t="s">
        <v>252</v>
      </c>
      <c r="F1535" s="11">
        <v>643</v>
      </c>
      <c r="G1535" s="11"/>
      <c r="H1535" s="11"/>
      <c r="I1535" s="11"/>
      <c r="J1535" s="11">
        <v>107</v>
      </c>
      <c r="K1535" s="11"/>
      <c r="M1535" s="11">
        <v>1</v>
      </c>
      <c r="N1535" s="70"/>
      <c r="P1535" s="201">
        <f t="shared" si="76"/>
        <v>107</v>
      </c>
      <c r="Q1535" s="201"/>
      <c r="R1535" s="201"/>
      <c r="S1535" s="201"/>
      <c r="T1535" s="201">
        <f t="shared" si="77"/>
        <v>643</v>
      </c>
      <c r="U1535" s="11"/>
      <c r="V1535" s="11"/>
      <c r="W1535" s="11"/>
      <c r="Y1535" s="11">
        <v>107</v>
      </c>
      <c r="Z1535" s="11">
        <f t="shared" si="78"/>
        <v>138.22999999999999</v>
      </c>
      <c r="AB1535" s="11">
        <f t="shared" si="79"/>
        <v>109.54</v>
      </c>
      <c r="AC1535" s="11">
        <v>144.19999999999999</v>
      </c>
      <c r="AD1535" s="11"/>
      <c r="AE1535" s="4"/>
      <c r="AF1535" s="4"/>
    </row>
    <row r="1536" spans="1:32">
      <c r="A1536" s="56"/>
      <c r="B1536" s="11"/>
      <c r="C1536" s="355" t="s">
        <v>478</v>
      </c>
      <c r="D1536" s="11"/>
      <c r="E1536" s="11" t="s">
        <v>477</v>
      </c>
      <c r="F1536" s="11">
        <v>1271455</v>
      </c>
      <c r="G1536" s="11"/>
      <c r="H1536" s="11"/>
      <c r="I1536" s="11"/>
      <c r="J1536" s="11">
        <v>193951.67999999988</v>
      </c>
      <c r="K1536" s="11"/>
      <c r="M1536" s="11">
        <v>1663</v>
      </c>
      <c r="N1536" s="70"/>
      <c r="P1536" s="201">
        <f t="shared" si="76"/>
        <v>116.62758869512921</v>
      </c>
      <c r="Q1536" s="201"/>
      <c r="R1536" s="201"/>
      <c r="S1536" s="201"/>
      <c r="T1536" s="201">
        <f t="shared" si="77"/>
        <v>764.55502104630182</v>
      </c>
      <c r="U1536" s="11"/>
      <c r="V1536" s="11"/>
      <c r="W1536" s="11"/>
      <c r="Y1536" s="11">
        <v>193951.67999999988</v>
      </c>
      <c r="Z1536" s="11">
        <f t="shared" si="78"/>
        <v>250557.65</v>
      </c>
      <c r="AB1536" s="11">
        <f t="shared" si="79"/>
        <v>198556.24</v>
      </c>
      <c r="AC1536" s="11">
        <v>261379.76</v>
      </c>
      <c r="AD1536" s="11"/>
      <c r="AE1536" s="4"/>
      <c r="AF1536" s="4"/>
    </row>
    <row r="1537" spans="1:32">
      <c r="A1537" s="56"/>
      <c r="B1537" s="11"/>
      <c r="C1537" s="355" t="s">
        <v>423</v>
      </c>
      <c r="D1537" s="11"/>
      <c r="E1537" s="11" t="s">
        <v>422</v>
      </c>
      <c r="F1537" s="11">
        <v>7222971</v>
      </c>
      <c r="G1537" s="11"/>
      <c r="H1537" s="11"/>
      <c r="I1537" s="11"/>
      <c r="J1537" s="11">
        <v>1104249.2599999942</v>
      </c>
      <c r="K1537" s="11"/>
      <c r="M1537" s="11">
        <v>11217</v>
      </c>
      <c r="N1537" s="70"/>
      <c r="P1537" s="201">
        <f t="shared" si="76"/>
        <v>98.444259605954727</v>
      </c>
      <c r="Q1537" s="201"/>
      <c r="R1537" s="201"/>
      <c r="S1537" s="201"/>
      <c r="T1537" s="201">
        <f t="shared" si="77"/>
        <v>643.93073014174911</v>
      </c>
      <c r="U1537" s="11"/>
      <c r="V1537" s="11"/>
      <c r="W1537" s="11"/>
      <c r="Y1537" s="11">
        <v>1104249.2599999942</v>
      </c>
      <c r="Z1537" s="11">
        <f t="shared" si="78"/>
        <v>1426531.1</v>
      </c>
      <c r="AB1537" s="11">
        <f t="shared" si="79"/>
        <v>1130464.98</v>
      </c>
      <c r="AC1537" s="11">
        <v>1488145.94</v>
      </c>
      <c r="AD1537" s="11"/>
      <c r="AE1537" s="4"/>
      <c r="AF1537" s="4"/>
    </row>
    <row r="1538" spans="1:32">
      <c r="A1538" s="56"/>
      <c r="B1538" s="11"/>
      <c r="C1538" s="355" t="s">
        <v>590</v>
      </c>
      <c r="D1538" s="11"/>
      <c r="E1538" s="11" t="s">
        <v>591</v>
      </c>
      <c r="F1538" s="11">
        <v>381402</v>
      </c>
      <c r="G1538" s="11"/>
      <c r="H1538" s="11"/>
      <c r="I1538" s="11"/>
      <c r="J1538" s="11">
        <v>57563.479999999967</v>
      </c>
      <c r="K1538" s="11"/>
      <c r="M1538" s="11">
        <v>427</v>
      </c>
      <c r="N1538" s="70"/>
      <c r="P1538" s="201">
        <f t="shared" si="76"/>
        <v>134.80908665105378</v>
      </c>
      <c r="Q1538" s="201"/>
      <c r="R1538" s="201"/>
      <c r="S1538" s="201"/>
      <c r="T1538" s="201">
        <f t="shared" si="77"/>
        <v>893.21311475409834</v>
      </c>
      <c r="U1538" s="11"/>
      <c r="V1538" s="11"/>
      <c r="W1538" s="11"/>
      <c r="Y1538" s="11">
        <v>57563.479999999967</v>
      </c>
      <c r="Z1538" s="11">
        <f t="shared" si="78"/>
        <v>74363.73</v>
      </c>
      <c r="AB1538" s="11">
        <f t="shared" si="79"/>
        <v>58930.080000000002</v>
      </c>
      <c r="AC1538" s="11">
        <v>77575.649999999994</v>
      </c>
      <c r="AD1538" s="11"/>
      <c r="AE1538" s="4"/>
      <c r="AF1538" s="4"/>
    </row>
    <row r="1539" spans="1:32">
      <c r="A1539" s="56"/>
      <c r="B1539" s="11"/>
      <c r="C1539" s="355" t="s">
        <v>1275</v>
      </c>
      <c r="D1539" s="11"/>
      <c r="E1539" s="11" t="s">
        <v>254</v>
      </c>
      <c r="F1539" s="11">
        <v>37826</v>
      </c>
      <c r="G1539" s="11"/>
      <c r="H1539" s="11"/>
      <c r="I1539" s="11"/>
      <c r="J1539" s="11">
        <v>5713.4499999999989</v>
      </c>
      <c r="K1539" s="11"/>
      <c r="M1539" s="11">
        <v>27</v>
      </c>
      <c r="N1539" s="70"/>
      <c r="P1539" s="201">
        <f t="shared" si="76"/>
        <v>211.60925925925923</v>
      </c>
      <c r="Q1539" s="201"/>
      <c r="R1539" s="201"/>
      <c r="S1539" s="201"/>
      <c r="T1539" s="201">
        <f t="shared" si="77"/>
        <v>1400.962962962963</v>
      </c>
      <c r="U1539" s="11"/>
      <c r="V1539" s="11"/>
      <c r="W1539" s="11"/>
      <c r="Y1539" s="11">
        <v>5713.4499999999989</v>
      </c>
      <c r="Z1539" s="11">
        <f t="shared" si="78"/>
        <v>7380.96</v>
      </c>
      <c r="AB1539" s="11">
        <f t="shared" si="79"/>
        <v>5849.09</v>
      </c>
      <c r="AC1539" s="11">
        <v>7699.75</v>
      </c>
      <c r="AD1539" s="11"/>
      <c r="AE1539" s="4"/>
      <c r="AF1539" s="4"/>
    </row>
    <row r="1540" spans="1:32">
      <c r="A1540" s="56"/>
      <c r="B1540" s="11"/>
      <c r="C1540" s="355" t="s">
        <v>427</v>
      </c>
      <c r="D1540" s="11"/>
      <c r="E1540" s="11" t="s">
        <v>426</v>
      </c>
      <c r="F1540" s="11">
        <v>578886</v>
      </c>
      <c r="G1540" s="11"/>
      <c r="H1540" s="11"/>
      <c r="I1540" s="11"/>
      <c r="J1540" s="11">
        <v>89936.93000000008</v>
      </c>
      <c r="K1540" s="11"/>
      <c r="M1540" s="11">
        <v>924</v>
      </c>
      <c r="N1540" s="70"/>
      <c r="P1540" s="201">
        <f t="shared" si="76"/>
        <v>97.334339826839908</v>
      </c>
      <c r="Q1540" s="201"/>
      <c r="R1540" s="201"/>
      <c r="S1540" s="201"/>
      <c r="T1540" s="201">
        <f t="shared" si="77"/>
        <v>626.5</v>
      </c>
      <c r="U1540" s="11"/>
      <c r="V1540" s="11"/>
      <c r="W1540" s="11"/>
      <c r="Y1540" s="11">
        <v>89936.93000000008</v>
      </c>
      <c r="Z1540" s="11">
        <f t="shared" si="78"/>
        <v>116185.57</v>
      </c>
      <c r="AB1540" s="11">
        <f t="shared" si="79"/>
        <v>92072.1</v>
      </c>
      <c r="AC1540" s="11">
        <v>121203.86</v>
      </c>
      <c r="AD1540" s="11"/>
      <c r="AE1540" s="4"/>
      <c r="AF1540" s="4"/>
    </row>
    <row r="1541" spans="1:32">
      <c r="A1541" s="56"/>
      <c r="B1541" s="11"/>
      <c r="C1541" s="355" t="s">
        <v>428</v>
      </c>
      <c r="D1541" s="11"/>
      <c r="E1541" s="11" t="s">
        <v>429</v>
      </c>
      <c r="F1541" s="11">
        <v>379897</v>
      </c>
      <c r="G1541" s="11"/>
      <c r="H1541" s="11"/>
      <c r="I1541" s="11"/>
      <c r="J1541" s="11">
        <v>59679.790000000008</v>
      </c>
      <c r="K1541" s="11"/>
      <c r="M1541" s="11">
        <v>414</v>
      </c>
      <c r="N1541" s="70"/>
      <c r="P1541" s="201">
        <f t="shared" si="76"/>
        <v>144.15408212560388</v>
      </c>
      <c r="Q1541" s="201"/>
      <c r="R1541" s="201"/>
      <c r="S1541" s="201"/>
      <c r="T1541" s="201">
        <f t="shared" si="77"/>
        <v>917.62560386473433</v>
      </c>
      <c r="U1541" s="11"/>
      <c r="V1541" s="11"/>
      <c r="W1541" s="11"/>
      <c r="Y1541" s="11">
        <v>59679.790000000008</v>
      </c>
      <c r="Z1541" s="11">
        <f t="shared" si="78"/>
        <v>77097.7</v>
      </c>
      <c r="AB1541" s="11">
        <f t="shared" si="79"/>
        <v>61096.63</v>
      </c>
      <c r="AC1541" s="11">
        <v>80427.710000000006</v>
      </c>
      <c r="AD1541" s="11"/>
      <c r="AE1541" s="4"/>
      <c r="AF1541" s="4"/>
    </row>
    <row r="1542" spans="1:32">
      <c r="A1542" s="56"/>
      <c r="B1542" s="11"/>
      <c r="C1542" s="355" t="s">
        <v>1399</v>
      </c>
      <c r="D1542" s="11"/>
      <c r="E1542" s="11" t="s">
        <v>598</v>
      </c>
      <c r="F1542" s="11">
        <v>17</v>
      </c>
      <c r="G1542" s="11"/>
      <c r="H1542" s="11"/>
      <c r="I1542" s="11"/>
      <c r="J1542" s="11">
        <v>11.43</v>
      </c>
      <c r="K1542" s="11"/>
      <c r="M1542" s="11">
        <v>2</v>
      </c>
      <c r="N1542" s="70"/>
      <c r="P1542" s="201">
        <f t="shared" si="76"/>
        <v>5.7149999999999999</v>
      </c>
      <c r="Q1542" s="201"/>
      <c r="R1542" s="201"/>
      <c r="S1542" s="201"/>
      <c r="T1542" s="201">
        <f t="shared" si="77"/>
        <v>8.5</v>
      </c>
      <c r="U1542" s="11"/>
      <c r="V1542" s="11"/>
      <c r="W1542" s="11"/>
      <c r="Y1542" s="11">
        <v>11.43</v>
      </c>
      <c r="Z1542" s="11">
        <f t="shared" si="78"/>
        <v>14.77</v>
      </c>
      <c r="AB1542" s="11">
        <f t="shared" si="79"/>
        <v>11.7</v>
      </c>
      <c r="AC1542" s="11">
        <v>15.4</v>
      </c>
      <c r="AD1542" s="11"/>
      <c r="AE1542" s="4"/>
      <c r="AF1542" s="4"/>
    </row>
    <row r="1543" spans="1:32">
      <c r="A1543" s="56"/>
      <c r="B1543" s="11"/>
      <c r="C1543" s="355" t="s">
        <v>430</v>
      </c>
      <c r="D1543" s="11"/>
      <c r="E1543" s="11" t="s">
        <v>431</v>
      </c>
      <c r="F1543" s="11">
        <v>1224076</v>
      </c>
      <c r="G1543" s="11"/>
      <c r="H1543" s="11"/>
      <c r="I1543" s="11"/>
      <c r="J1543" s="11">
        <v>186619.37000000005</v>
      </c>
      <c r="K1543" s="11"/>
      <c r="M1543" s="11">
        <v>1487</v>
      </c>
      <c r="N1543" s="70"/>
      <c r="P1543" s="201">
        <f t="shared" si="76"/>
        <v>125.500585070612</v>
      </c>
      <c r="Q1543" s="201"/>
      <c r="R1543" s="201"/>
      <c r="S1543" s="201"/>
      <c r="T1543" s="201">
        <f t="shared" si="77"/>
        <v>823.18493611297913</v>
      </c>
      <c r="U1543" s="11"/>
      <c r="V1543" s="11"/>
      <c r="W1543" s="11"/>
      <c r="Y1543" s="11">
        <v>186619.37000000005</v>
      </c>
      <c r="Z1543" s="11">
        <f t="shared" si="78"/>
        <v>241085.36</v>
      </c>
      <c r="AB1543" s="11">
        <f t="shared" si="79"/>
        <v>191049.86</v>
      </c>
      <c r="AC1543" s="11">
        <v>251498.34</v>
      </c>
      <c r="AD1543" s="11"/>
      <c r="AE1543" s="4"/>
      <c r="AF1543" s="4"/>
    </row>
    <row r="1544" spans="1:32">
      <c r="A1544" s="56"/>
      <c r="B1544" s="11"/>
      <c r="C1544" s="355" t="s">
        <v>430</v>
      </c>
      <c r="D1544" s="11"/>
      <c r="E1544" s="11" t="s">
        <v>598</v>
      </c>
      <c r="F1544" s="11">
        <v>488</v>
      </c>
      <c r="G1544" s="11"/>
      <c r="H1544" s="11"/>
      <c r="I1544" s="11"/>
      <c r="J1544" s="11">
        <v>81.93</v>
      </c>
      <c r="K1544" s="11"/>
      <c r="M1544" s="11">
        <v>1</v>
      </c>
      <c r="N1544" s="70"/>
      <c r="P1544" s="201">
        <f t="shared" si="76"/>
        <v>81.93</v>
      </c>
      <c r="Q1544" s="201"/>
      <c r="R1544" s="201"/>
      <c r="S1544" s="201"/>
      <c r="T1544" s="201">
        <f t="shared" si="77"/>
        <v>488</v>
      </c>
      <c r="U1544" s="11"/>
      <c r="V1544" s="11"/>
      <c r="W1544" s="11"/>
      <c r="Y1544" s="11">
        <v>81.93</v>
      </c>
      <c r="Z1544" s="11">
        <f t="shared" si="78"/>
        <v>105.84</v>
      </c>
      <c r="AB1544" s="11">
        <f t="shared" si="79"/>
        <v>83.88</v>
      </c>
      <c r="AC1544" s="11">
        <v>110.41</v>
      </c>
      <c r="AD1544" s="11"/>
      <c r="AE1544" s="4"/>
      <c r="AF1544" s="4"/>
    </row>
    <row r="1545" spans="1:32">
      <c r="A1545" s="56"/>
      <c r="B1545" s="11"/>
      <c r="C1545" s="355" t="s">
        <v>519</v>
      </c>
      <c r="D1545" s="11"/>
      <c r="E1545" s="11" t="s">
        <v>312</v>
      </c>
      <c r="F1545" s="11">
        <v>19015</v>
      </c>
      <c r="G1545" s="11"/>
      <c r="H1545" s="11"/>
      <c r="I1545" s="11"/>
      <c r="J1545" s="11">
        <v>3118.8999999999996</v>
      </c>
      <c r="K1545" s="11"/>
      <c r="M1545" s="11">
        <v>29</v>
      </c>
      <c r="N1545" s="70"/>
      <c r="P1545" s="201">
        <f t="shared" si="76"/>
        <v>107.54827586206895</v>
      </c>
      <c r="Q1545" s="201"/>
      <c r="R1545" s="201"/>
      <c r="S1545" s="201"/>
      <c r="T1545" s="201">
        <f t="shared" si="77"/>
        <v>655.68965517241384</v>
      </c>
      <c r="U1545" s="11"/>
      <c r="V1545" s="11"/>
      <c r="W1545" s="11"/>
      <c r="Y1545" s="11">
        <v>3118.8999999999996</v>
      </c>
      <c r="Z1545" s="11">
        <f t="shared" si="78"/>
        <v>4029.17</v>
      </c>
      <c r="AB1545" s="11">
        <f t="shared" si="79"/>
        <v>3192.95</v>
      </c>
      <c r="AC1545" s="11">
        <v>4203.2</v>
      </c>
      <c r="AD1545" s="11"/>
      <c r="AE1545" s="4"/>
      <c r="AF1545" s="4"/>
    </row>
    <row r="1546" spans="1:32">
      <c r="A1546" s="56"/>
      <c r="B1546" s="11"/>
      <c r="C1546" s="355" t="s">
        <v>519</v>
      </c>
      <c r="D1546" s="11"/>
      <c r="E1546" s="11" t="s">
        <v>319</v>
      </c>
      <c r="F1546" s="11">
        <v>2907</v>
      </c>
      <c r="G1546" s="11"/>
      <c r="H1546" s="11"/>
      <c r="I1546" s="11"/>
      <c r="J1546" s="11">
        <v>479.57000000000005</v>
      </c>
      <c r="K1546" s="11"/>
      <c r="M1546" s="11">
        <v>4</v>
      </c>
      <c r="N1546" s="70"/>
      <c r="P1546" s="201">
        <f t="shared" si="76"/>
        <v>119.89250000000001</v>
      </c>
      <c r="Q1546" s="201"/>
      <c r="R1546" s="201"/>
      <c r="S1546" s="201"/>
      <c r="T1546" s="201">
        <f t="shared" si="77"/>
        <v>726.75</v>
      </c>
      <c r="U1546" s="11"/>
      <c r="V1546" s="11"/>
      <c r="W1546" s="11"/>
      <c r="Y1546" s="11">
        <v>479.57000000000005</v>
      </c>
      <c r="Z1546" s="11">
        <f t="shared" si="78"/>
        <v>619.54</v>
      </c>
      <c r="AB1546" s="11">
        <f t="shared" si="79"/>
        <v>490.96</v>
      </c>
      <c r="AC1546" s="11">
        <v>646.29</v>
      </c>
      <c r="AD1546" s="11"/>
      <c r="AE1546" s="4"/>
      <c r="AF1546" s="4"/>
    </row>
    <row r="1547" spans="1:32">
      <c r="A1547" s="56"/>
      <c r="B1547" s="11"/>
      <c r="C1547" s="355" t="s">
        <v>479</v>
      </c>
      <c r="D1547" s="11"/>
      <c r="E1547" s="11" t="s">
        <v>477</v>
      </c>
      <c r="F1547" s="11">
        <v>468</v>
      </c>
      <c r="G1547" s="11"/>
      <c r="H1547" s="11"/>
      <c r="I1547" s="11"/>
      <c r="J1547" s="11">
        <v>83.259999999999991</v>
      </c>
      <c r="K1547" s="11"/>
      <c r="M1547" s="11">
        <v>2</v>
      </c>
      <c r="N1547" s="70"/>
      <c r="P1547" s="201">
        <f t="shared" si="76"/>
        <v>41.629999999999995</v>
      </c>
      <c r="Q1547" s="201"/>
      <c r="R1547" s="201"/>
      <c r="S1547" s="201"/>
      <c r="T1547" s="201">
        <f t="shared" si="77"/>
        <v>234</v>
      </c>
      <c r="U1547" s="11"/>
      <c r="V1547" s="11"/>
      <c r="W1547" s="11"/>
      <c r="Y1547" s="11">
        <v>83.259999999999991</v>
      </c>
      <c r="Z1547" s="11">
        <f t="shared" si="78"/>
        <v>107.56</v>
      </c>
      <c r="AB1547" s="11">
        <f t="shared" si="79"/>
        <v>85.24</v>
      </c>
      <c r="AC1547" s="11">
        <v>112.21</v>
      </c>
      <c r="AD1547" s="11"/>
      <c r="AE1547" s="4"/>
      <c r="AF1547" s="4"/>
    </row>
    <row r="1548" spans="1:32">
      <c r="A1548" s="56"/>
      <c r="B1548" s="11"/>
      <c r="C1548" s="355" t="s">
        <v>479</v>
      </c>
      <c r="D1548" s="11"/>
      <c r="E1548" s="11" t="s">
        <v>257</v>
      </c>
      <c r="F1548" s="11">
        <v>719891</v>
      </c>
      <c r="G1548" s="11"/>
      <c r="H1548" s="11"/>
      <c r="I1548" s="11"/>
      <c r="J1548" s="11">
        <v>110880.89000000013</v>
      </c>
      <c r="K1548" s="11"/>
      <c r="M1548" s="11">
        <v>1192</v>
      </c>
      <c r="N1548" s="70"/>
      <c r="P1548" s="201">
        <f t="shared" si="76"/>
        <v>93.020880872483332</v>
      </c>
      <c r="Q1548" s="201"/>
      <c r="R1548" s="201"/>
      <c r="S1548" s="201"/>
      <c r="T1548" s="201">
        <f t="shared" si="77"/>
        <v>603.93540268456377</v>
      </c>
      <c r="U1548" s="11"/>
      <c r="V1548" s="11"/>
      <c r="W1548" s="11"/>
      <c r="Y1548" s="11">
        <v>110880.89000000013</v>
      </c>
      <c r="Z1548" s="11">
        <f t="shared" si="78"/>
        <v>143242.15</v>
      </c>
      <c r="AB1548" s="11">
        <f t="shared" si="79"/>
        <v>113513.29</v>
      </c>
      <c r="AC1548" s="11">
        <v>149429.07999999999</v>
      </c>
      <c r="AD1548" s="11"/>
      <c r="AE1548" s="4"/>
      <c r="AF1548" s="4"/>
    </row>
    <row r="1549" spans="1:32">
      <c r="A1549" s="56"/>
      <c r="B1549" s="11"/>
      <c r="C1549" s="355" t="s">
        <v>479</v>
      </c>
      <c r="D1549" s="11"/>
      <c r="E1549" s="11" t="s">
        <v>259</v>
      </c>
      <c r="F1549" s="11">
        <v>1022</v>
      </c>
      <c r="G1549" s="11"/>
      <c r="H1549" s="11"/>
      <c r="I1549" s="11"/>
      <c r="J1549" s="11">
        <v>166.66</v>
      </c>
      <c r="K1549" s="11"/>
      <c r="M1549" s="11">
        <v>1</v>
      </c>
      <c r="N1549" s="70"/>
      <c r="P1549" s="201">
        <f t="shared" ref="P1549:P1612" si="80">J1549/M1549</f>
        <v>166.66</v>
      </c>
      <c r="Q1549" s="201"/>
      <c r="R1549" s="201"/>
      <c r="S1549" s="201"/>
      <c r="T1549" s="201">
        <f t="shared" ref="T1549:T1612" si="81">F1549/M1549</f>
        <v>1022</v>
      </c>
      <c r="U1549" s="11"/>
      <c r="V1549" s="11"/>
      <c r="W1549" s="11"/>
      <c r="Y1549" s="11">
        <v>166.66</v>
      </c>
      <c r="Z1549" s="11">
        <f t="shared" ref="Z1549:Z1612" si="82">ROUND($Z$1772*Y1549/$Y$1772,2)</f>
        <v>215.3</v>
      </c>
      <c r="AB1549" s="11">
        <f t="shared" ref="AB1549:AB1612" si="83">ROUND($AB$1772*Y1549/$Y$1772,2)</f>
        <v>170.62</v>
      </c>
      <c r="AC1549" s="11">
        <v>224.6</v>
      </c>
      <c r="AD1549" s="11"/>
      <c r="AE1549" s="4"/>
      <c r="AF1549" s="4"/>
    </row>
    <row r="1550" spans="1:32">
      <c r="A1550" s="56"/>
      <c r="B1550" s="11"/>
      <c r="C1550" s="355" t="s">
        <v>258</v>
      </c>
      <c r="D1550" s="11"/>
      <c r="E1550" s="11" t="s">
        <v>237</v>
      </c>
      <c r="F1550" s="11">
        <v>-391</v>
      </c>
      <c r="G1550" s="11"/>
      <c r="H1550" s="11"/>
      <c r="I1550" s="11"/>
      <c r="J1550" s="11">
        <v>-57.74</v>
      </c>
      <c r="K1550" s="11"/>
      <c r="M1550" s="11">
        <v>1</v>
      </c>
      <c r="N1550" s="70"/>
      <c r="P1550" s="201">
        <f t="shared" si="80"/>
        <v>-57.74</v>
      </c>
      <c r="Q1550" s="201"/>
      <c r="R1550" s="201"/>
      <c r="S1550" s="201"/>
      <c r="T1550" s="201">
        <f t="shared" si="81"/>
        <v>-391</v>
      </c>
      <c r="U1550" s="11"/>
      <c r="V1550" s="11"/>
      <c r="W1550" s="11"/>
      <c r="Y1550" s="11">
        <v>-57.74</v>
      </c>
      <c r="Z1550" s="11">
        <f t="shared" si="82"/>
        <v>-74.59</v>
      </c>
      <c r="AB1550" s="11">
        <f t="shared" si="83"/>
        <v>-59.11</v>
      </c>
      <c r="AC1550" s="11">
        <v>-77.81</v>
      </c>
      <c r="AD1550" s="11"/>
      <c r="AE1550" s="4"/>
      <c r="AF1550" s="4"/>
    </row>
    <row r="1551" spans="1:32">
      <c r="A1551" s="56"/>
      <c r="B1551" s="11"/>
      <c r="C1551" s="355" t="s">
        <v>258</v>
      </c>
      <c r="D1551" s="11"/>
      <c r="E1551" s="11" t="s">
        <v>471</v>
      </c>
      <c r="F1551" s="11">
        <v>571</v>
      </c>
      <c r="G1551" s="11"/>
      <c r="H1551" s="11"/>
      <c r="I1551" s="11"/>
      <c r="J1551" s="11">
        <v>95.13</v>
      </c>
      <c r="K1551" s="11"/>
      <c r="M1551" s="11">
        <v>1</v>
      </c>
      <c r="N1551" s="70"/>
      <c r="P1551" s="201">
        <f t="shared" si="80"/>
        <v>95.13</v>
      </c>
      <c r="Q1551" s="201"/>
      <c r="R1551" s="201"/>
      <c r="S1551" s="201"/>
      <c r="T1551" s="201">
        <f t="shared" si="81"/>
        <v>571</v>
      </c>
      <c r="U1551" s="11"/>
      <c r="V1551" s="11"/>
      <c r="W1551" s="11"/>
      <c r="Y1551" s="11">
        <v>95.13</v>
      </c>
      <c r="Z1551" s="11">
        <f t="shared" si="82"/>
        <v>122.89</v>
      </c>
      <c r="AB1551" s="11">
        <f t="shared" si="83"/>
        <v>97.39</v>
      </c>
      <c r="AC1551" s="11">
        <v>128.19999999999999</v>
      </c>
      <c r="AD1551" s="11"/>
      <c r="AE1551" s="4"/>
      <c r="AF1551" s="4"/>
    </row>
    <row r="1552" spans="1:32">
      <c r="A1552" s="56"/>
      <c r="B1552" s="11"/>
      <c r="C1552" s="355" t="s">
        <v>258</v>
      </c>
      <c r="D1552" s="11"/>
      <c r="E1552" s="11" t="s">
        <v>259</v>
      </c>
      <c r="F1552" s="11">
        <v>3959220</v>
      </c>
      <c r="G1552" s="11"/>
      <c r="H1552" s="11"/>
      <c r="I1552" s="11"/>
      <c r="J1552" s="11">
        <v>611287.63999999908</v>
      </c>
      <c r="K1552" s="11"/>
      <c r="M1552" s="11">
        <v>5028</v>
      </c>
      <c r="N1552" s="70"/>
      <c r="P1552" s="201">
        <f t="shared" si="80"/>
        <v>121.57669848846442</v>
      </c>
      <c r="Q1552" s="201"/>
      <c r="R1552" s="201"/>
      <c r="S1552" s="201"/>
      <c r="T1552" s="201">
        <f t="shared" si="81"/>
        <v>787.43436754176616</v>
      </c>
      <c r="U1552" s="11"/>
      <c r="V1552" s="11"/>
      <c r="W1552" s="11"/>
      <c r="Y1552" s="11">
        <v>611287.63999999908</v>
      </c>
      <c r="Z1552" s="11">
        <f t="shared" si="82"/>
        <v>789695.64</v>
      </c>
      <c r="AB1552" s="11">
        <f t="shared" si="83"/>
        <v>625800.06999999995</v>
      </c>
      <c r="AC1552" s="11">
        <v>823804.24</v>
      </c>
      <c r="AD1552" s="11"/>
      <c r="AE1552" s="4"/>
      <c r="AF1552" s="4"/>
    </row>
    <row r="1553" spans="1:32">
      <c r="A1553" s="56"/>
      <c r="B1553" s="11"/>
      <c r="C1553" s="355" t="s">
        <v>500</v>
      </c>
      <c r="D1553" s="11"/>
      <c r="E1553" s="11" t="s">
        <v>286</v>
      </c>
      <c r="F1553" s="11">
        <v>2404358</v>
      </c>
      <c r="G1553" s="11"/>
      <c r="H1553" s="11"/>
      <c r="I1553" s="11"/>
      <c r="J1553" s="11">
        <v>317283.30999999819</v>
      </c>
      <c r="K1553" s="11"/>
      <c r="M1553" s="11">
        <v>5814</v>
      </c>
      <c r="N1553" s="70"/>
      <c r="P1553" s="201">
        <f t="shared" si="80"/>
        <v>54.572292741657755</v>
      </c>
      <c r="Q1553" s="201"/>
      <c r="R1553" s="201"/>
      <c r="S1553" s="201"/>
      <c r="T1553" s="201">
        <f t="shared" si="81"/>
        <v>413.54626762985896</v>
      </c>
      <c r="U1553" s="11"/>
      <c r="V1553" s="11"/>
      <c r="W1553" s="11"/>
      <c r="Y1553" s="11">
        <v>317283.30999999819</v>
      </c>
      <c r="Z1553" s="11">
        <f t="shared" si="82"/>
        <v>409884.37</v>
      </c>
      <c r="AB1553" s="11">
        <f t="shared" si="83"/>
        <v>324815.86</v>
      </c>
      <c r="AC1553" s="11">
        <v>427588.12</v>
      </c>
      <c r="AD1553" s="11"/>
      <c r="AE1553" s="4"/>
      <c r="AF1553" s="4"/>
    </row>
    <row r="1554" spans="1:32">
      <c r="A1554" s="56"/>
      <c r="B1554" s="11"/>
      <c r="C1554" s="355" t="s">
        <v>243</v>
      </c>
      <c r="D1554" s="11"/>
      <c r="E1554" s="11" t="s">
        <v>237</v>
      </c>
      <c r="F1554" s="11">
        <v>205309</v>
      </c>
      <c r="G1554" s="11"/>
      <c r="H1554" s="11"/>
      <c r="I1554" s="11"/>
      <c r="J1554" s="11">
        <v>32384.969999999979</v>
      </c>
      <c r="K1554" s="11"/>
      <c r="M1554" s="11">
        <v>210</v>
      </c>
      <c r="N1554" s="70"/>
      <c r="P1554" s="201">
        <f t="shared" si="80"/>
        <v>154.21414285714275</v>
      </c>
      <c r="Q1554" s="201"/>
      <c r="R1554" s="201"/>
      <c r="S1554" s="201"/>
      <c r="T1554" s="201">
        <f t="shared" si="81"/>
        <v>977.66190476190479</v>
      </c>
      <c r="U1554" s="11"/>
      <c r="V1554" s="11"/>
      <c r="W1554" s="11"/>
      <c r="Y1554" s="11">
        <v>32384.969999999979</v>
      </c>
      <c r="Z1554" s="11">
        <f t="shared" si="82"/>
        <v>41836.720000000001</v>
      </c>
      <c r="AB1554" s="11">
        <f t="shared" si="83"/>
        <v>33153.81</v>
      </c>
      <c r="AC1554" s="11">
        <v>43643.73</v>
      </c>
      <c r="AD1554" s="11"/>
      <c r="AE1554" s="4"/>
      <c r="AF1554" s="4"/>
    </row>
    <row r="1555" spans="1:32">
      <c r="A1555" s="56"/>
      <c r="B1555" s="11"/>
      <c r="C1555" s="355" t="s">
        <v>1361</v>
      </c>
      <c r="D1555" s="11"/>
      <c r="E1555" s="11" t="s">
        <v>278</v>
      </c>
      <c r="F1555" s="11">
        <v>2425</v>
      </c>
      <c r="G1555" s="11"/>
      <c r="H1555" s="11"/>
      <c r="I1555" s="11"/>
      <c r="J1555" s="11">
        <v>328.59000000000003</v>
      </c>
      <c r="K1555" s="11"/>
      <c r="M1555" s="11">
        <v>3</v>
      </c>
      <c r="N1555" s="70"/>
      <c r="P1555" s="201">
        <f t="shared" si="80"/>
        <v>109.53000000000002</v>
      </c>
      <c r="Q1555" s="201"/>
      <c r="R1555" s="201"/>
      <c r="S1555" s="201"/>
      <c r="T1555" s="201">
        <f t="shared" si="81"/>
        <v>808.33333333333337</v>
      </c>
      <c r="U1555" s="11"/>
      <c r="V1555" s="11"/>
      <c r="W1555" s="11"/>
      <c r="Y1555" s="11">
        <v>328.59000000000003</v>
      </c>
      <c r="Z1555" s="11">
        <f t="shared" si="82"/>
        <v>424.49</v>
      </c>
      <c r="AB1555" s="11">
        <f t="shared" si="83"/>
        <v>336.39</v>
      </c>
      <c r="AC1555" s="11">
        <v>442.83</v>
      </c>
      <c r="AD1555" s="11"/>
      <c r="AE1555" s="4"/>
      <c r="AF1555" s="4"/>
    </row>
    <row r="1556" spans="1:32">
      <c r="A1556" s="56"/>
      <c r="B1556" s="11"/>
      <c r="C1556" s="355" t="s">
        <v>360</v>
      </c>
      <c r="D1556" s="11"/>
      <c r="E1556" s="11" t="s">
        <v>298</v>
      </c>
      <c r="F1556" s="11">
        <v>3068</v>
      </c>
      <c r="G1556" s="11"/>
      <c r="H1556" s="11"/>
      <c r="I1556" s="11"/>
      <c r="J1556" s="11">
        <v>513.88</v>
      </c>
      <c r="K1556" s="11"/>
      <c r="M1556" s="11">
        <v>6</v>
      </c>
      <c r="N1556" s="70"/>
      <c r="P1556" s="201">
        <f t="shared" si="80"/>
        <v>85.646666666666661</v>
      </c>
      <c r="Q1556" s="201"/>
      <c r="R1556" s="201"/>
      <c r="S1556" s="201"/>
      <c r="T1556" s="201">
        <f t="shared" si="81"/>
        <v>511.33333333333331</v>
      </c>
      <c r="U1556" s="11"/>
      <c r="V1556" s="11"/>
      <c r="W1556" s="11"/>
      <c r="Y1556" s="11">
        <v>513.88</v>
      </c>
      <c r="Z1556" s="11">
        <f t="shared" si="82"/>
        <v>663.86</v>
      </c>
      <c r="AB1556" s="11">
        <f t="shared" si="83"/>
        <v>526.08000000000004</v>
      </c>
      <c r="AC1556" s="11">
        <v>692.53</v>
      </c>
      <c r="AD1556" s="11"/>
      <c r="AE1556" s="4"/>
      <c r="AF1556" s="4"/>
    </row>
    <row r="1557" spans="1:32">
      <c r="A1557" s="56"/>
      <c r="B1557" s="11"/>
      <c r="C1557" s="355" t="s">
        <v>360</v>
      </c>
      <c r="D1557" s="11"/>
      <c r="E1557" s="11" t="s">
        <v>538</v>
      </c>
      <c r="F1557" s="11">
        <v>372373</v>
      </c>
      <c r="G1557" s="11"/>
      <c r="H1557" s="11"/>
      <c r="I1557" s="11"/>
      <c r="J1557" s="11">
        <v>59994.989999999831</v>
      </c>
      <c r="K1557" s="11"/>
      <c r="M1557" s="11">
        <v>725</v>
      </c>
      <c r="N1557" s="70"/>
      <c r="P1557" s="201">
        <f t="shared" si="80"/>
        <v>82.751710344827359</v>
      </c>
      <c r="Q1557" s="201"/>
      <c r="R1557" s="201"/>
      <c r="S1557" s="201"/>
      <c r="T1557" s="201">
        <f t="shared" si="81"/>
        <v>513.61793103448281</v>
      </c>
      <c r="U1557" s="11"/>
      <c r="V1557" s="11"/>
      <c r="W1557" s="11"/>
      <c r="Y1557" s="11">
        <v>59994.989999999831</v>
      </c>
      <c r="Z1557" s="11">
        <f t="shared" si="82"/>
        <v>77504.89</v>
      </c>
      <c r="AB1557" s="11">
        <f t="shared" si="83"/>
        <v>61419.32</v>
      </c>
      <c r="AC1557" s="11">
        <v>80852.490000000005</v>
      </c>
      <c r="AD1557" s="11"/>
      <c r="AE1557" s="4"/>
      <c r="AF1557" s="4"/>
    </row>
    <row r="1558" spans="1:32">
      <c r="A1558" s="56"/>
      <c r="B1558" s="11"/>
      <c r="C1558" s="355" t="s">
        <v>360</v>
      </c>
      <c r="D1558" s="11"/>
      <c r="E1558" s="11" t="s">
        <v>361</v>
      </c>
      <c r="F1558" s="11">
        <v>1178</v>
      </c>
      <c r="G1558" s="11"/>
      <c r="H1558" s="11"/>
      <c r="I1558" s="11"/>
      <c r="J1558" s="11">
        <v>191.65</v>
      </c>
      <c r="K1558" s="11"/>
      <c r="M1558" s="11">
        <v>1</v>
      </c>
      <c r="N1558" s="70"/>
      <c r="P1558" s="201">
        <f t="shared" si="80"/>
        <v>191.65</v>
      </c>
      <c r="Q1558" s="201"/>
      <c r="R1558" s="201"/>
      <c r="S1558" s="201"/>
      <c r="T1558" s="201">
        <f t="shared" si="81"/>
        <v>1178</v>
      </c>
      <c r="U1558" s="11"/>
      <c r="V1558" s="11"/>
      <c r="W1558" s="11"/>
      <c r="Y1558" s="11">
        <v>191.65</v>
      </c>
      <c r="Z1558" s="11">
        <f t="shared" si="82"/>
        <v>247.58</v>
      </c>
      <c r="AB1558" s="11">
        <f t="shared" si="83"/>
        <v>196.2</v>
      </c>
      <c r="AC1558" s="11">
        <v>258.27999999999997</v>
      </c>
      <c r="AD1558" s="11"/>
      <c r="AE1558" s="4"/>
      <c r="AF1558" s="4"/>
    </row>
    <row r="1559" spans="1:32">
      <c r="A1559" s="56"/>
      <c r="B1559" s="11"/>
      <c r="C1559" s="355" t="s">
        <v>432</v>
      </c>
      <c r="D1559" s="11"/>
      <c r="E1559" s="11" t="s">
        <v>390</v>
      </c>
      <c r="F1559" s="11">
        <v>469</v>
      </c>
      <c r="G1559" s="11"/>
      <c r="H1559" s="11"/>
      <c r="I1559" s="11"/>
      <c r="J1559" s="11">
        <v>78.75</v>
      </c>
      <c r="K1559" s="11"/>
      <c r="M1559" s="11">
        <v>1</v>
      </c>
      <c r="N1559" s="70"/>
      <c r="P1559" s="201">
        <f t="shared" si="80"/>
        <v>78.75</v>
      </c>
      <c r="Q1559" s="201"/>
      <c r="R1559" s="201"/>
      <c r="S1559" s="201"/>
      <c r="T1559" s="201">
        <f t="shared" si="81"/>
        <v>469</v>
      </c>
      <c r="U1559" s="11"/>
      <c r="V1559" s="11"/>
      <c r="W1559" s="11"/>
      <c r="Y1559" s="11">
        <v>78.75</v>
      </c>
      <c r="Z1559" s="11">
        <f t="shared" si="82"/>
        <v>101.73</v>
      </c>
      <c r="AB1559" s="11">
        <f t="shared" si="83"/>
        <v>80.62</v>
      </c>
      <c r="AC1559" s="11">
        <v>106.13</v>
      </c>
      <c r="AD1559" s="11"/>
      <c r="AE1559" s="4"/>
      <c r="AF1559" s="4"/>
    </row>
    <row r="1560" spans="1:32">
      <c r="A1560" s="56"/>
      <c r="B1560" s="11"/>
      <c r="C1560" s="355" t="s">
        <v>432</v>
      </c>
      <c r="D1560" s="11"/>
      <c r="E1560" s="11" t="s">
        <v>433</v>
      </c>
      <c r="F1560" s="11">
        <v>1390790</v>
      </c>
      <c r="G1560" s="11"/>
      <c r="H1560" s="11"/>
      <c r="I1560" s="11"/>
      <c r="J1560" s="11">
        <v>211128.27</v>
      </c>
      <c r="K1560" s="11"/>
      <c r="M1560" s="11">
        <v>1628</v>
      </c>
      <c r="N1560" s="70"/>
      <c r="P1560" s="201">
        <f t="shared" si="80"/>
        <v>129.68566953316952</v>
      </c>
      <c r="Q1560" s="201"/>
      <c r="R1560" s="201"/>
      <c r="S1560" s="201"/>
      <c r="T1560" s="201">
        <f t="shared" si="81"/>
        <v>854.29361179361183</v>
      </c>
      <c r="U1560" s="11"/>
      <c r="V1560" s="11"/>
      <c r="W1560" s="11"/>
      <c r="Y1560" s="11">
        <v>211128.27</v>
      </c>
      <c r="Z1560" s="11">
        <f t="shared" si="82"/>
        <v>272747.33</v>
      </c>
      <c r="AB1560" s="11">
        <f t="shared" si="83"/>
        <v>216140.62</v>
      </c>
      <c r="AC1560" s="11">
        <v>284527.86</v>
      </c>
      <c r="AD1560" s="11"/>
      <c r="AE1560" s="4"/>
      <c r="AF1560" s="4"/>
    </row>
    <row r="1561" spans="1:32">
      <c r="A1561" s="56"/>
      <c r="B1561" s="11"/>
      <c r="C1561" s="355" t="s">
        <v>432</v>
      </c>
      <c r="D1561" s="11"/>
      <c r="E1561" s="11" t="s">
        <v>612</v>
      </c>
      <c r="F1561" s="11">
        <v>1373</v>
      </c>
      <c r="G1561" s="11"/>
      <c r="H1561" s="11"/>
      <c r="I1561" s="11"/>
      <c r="J1561" s="11">
        <v>87.9</v>
      </c>
      <c r="K1561" s="11"/>
      <c r="M1561" s="11">
        <v>1</v>
      </c>
      <c r="N1561" s="70"/>
      <c r="P1561" s="201">
        <f t="shared" si="80"/>
        <v>87.9</v>
      </c>
      <c r="Q1561" s="201"/>
      <c r="R1561" s="201"/>
      <c r="S1561" s="201"/>
      <c r="T1561" s="201">
        <f t="shared" si="81"/>
        <v>1373</v>
      </c>
      <c r="U1561" s="11"/>
      <c r="V1561" s="11"/>
      <c r="W1561" s="11"/>
      <c r="Y1561" s="11">
        <v>87.9</v>
      </c>
      <c r="Z1561" s="11">
        <f t="shared" si="82"/>
        <v>113.55</v>
      </c>
      <c r="AB1561" s="11">
        <f t="shared" si="83"/>
        <v>89.99</v>
      </c>
      <c r="AC1561" s="11">
        <v>118.46</v>
      </c>
      <c r="AD1561" s="11"/>
      <c r="AE1561" s="4"/>
      <c r="AF1561" s="4"/>
    </row>
    <row r="1562" spans="1:32">
      <c r="A1562" s="56"/>
      <c r="B1562" s="11"/>
      <c r="C1562" s="355" t="s">
        <v>597</v>
      </c>
      <c r="D1562" s="11"/>
      <c r="E1562" s="11" t="s">
        <v>598</v>
      </c>
      <c r="F1562" s="11">
        <v>207562</v>
      </c>
      <c r="G1562" s="11"/>
      <c r="H1562" s="11"/>
      <c r="I1562" s="11"/>
      <c r="J1562" s="11">
        <v>32361.939999999984</v>
      </c>
      <c r="K1562" s="11"/>
      <c r="M1562" s="11">
        <v>364</v>
      </c>
      <c r="N1562" s="70"/>
      <c r="P1562" s="201">
        <f t="shared" si="80"/>
        <v>88.906428571428535</v>
      </c>
      <c r="Q1562" s="201"/>
      <c r="R1562" s="201"/>
      <c r="S1562" s="201"/>
      <c r="T1562" s="201">
        <f t="shared" si="81"/>
        <v>570.22527472527474</v>
      </c>
      <c r="U1562" s="11"/>
      <c r="V1562" s="11"/>
      <c r="W1562" s="11"/>
      <c r="Y1562" s="11">
        <v>32361.939999999984</v>
      </c>
      <c r="Z1562" s="11">
        <f t="shared" si="82"/>
        <v>41806.97</v>
      </c>
      <c r="AB1562" s="11">
        <f t="shared" si="83"/>
        <v>33130.239999999998</v>
      </c>
      <c r="AC1562" s="11">
        <v>43612.7</v>
      </c>
      <c r="AD1562" s="11"/>
      <c r="AE1562" s="4"/>
      <c r="AF1562" s="4"/>
    </row>
    <row r="1563" spans="1:32">
      <c r="A1563" s="56"/>
      <c r="B1563" s="11"/>
      <c r="C1563" s="355" t="s">
        <v>436</v>
      </c>
      <c r="D1563" s="11"/>
      <c r="E1563" s="11" t="s">
        <v>1362</v>
      </c>
      <c r="F1563" s="11">
        <v>1223</v>
      </c>
      <c r="G1563" s="11"/>
      <c r="H1563" s="11"/>
      <c r="I1563" s="11"/>
      <c r="J1563" s="11">
        <v>199.21</v>
      </c>
      <c r="K1563" s="11"/>
      <c r="M1563" s="11">
        <v>1</v>
      </c>
      <c r="N1563" s="70"/>
      <c r="P1563" s="201">
        <f t="shared" si="80"/>
        <v>199.21</v>
      </c>
      <c r="Q1563" s="201"/>
      <c r="R1563" s="201"/>
      <c r="S1563" s="201"/>
      <c r="T1563" s="201">
        <f t="shared" si="81"/>
        <v>1223</v>
      </c>
      <c r="U1563" s="11"/>
      <c r="V1563" s="11"/>
      <c r="W1563" s="11"/>
      <c r="Y1563" s="11">
        <v>199.21</v>
      </c>
      <c r="Z1563" s="11">
        <f t="shared" si="82"/>
        <v>257.35000000000002</v>
      </c>
      <c r="AB1563" s="11">
        <f t="shared" si="83"/>
        <v>203.94</v>
      </c>
      <c r="AC1563" s="11">
        <v>268.47000000000003</v>
      </c>
      <c r="AD1563" s="11"/>
      <c r="AE1563" s="4"/>
      <c r="AF1563" s="4"/>
    </row>
    <row r="1564" spans="1:32">
      <c r="A1564" s="56"/>
      <c r="B1564" s="11"/>
      <c r="C1564" s="355" t="s">
        <v>436</v>
      </c>
      <c r="D1564" s="11"/>
      <c r="E1564" s="11" t="s">
        <v>437</v>
      </c>
      <c r="F1564" s="11">
        <v>420049</v>
      </c>
      <c r="G1564" s="11"/>
      <c r="H1564" s="11"/>
      <c r="I1564" s="11"/>
      <c r="J1564" s="11">
        <v>64337.650000000052</v>
      </c>
      <c r="K1564" s="11"/>
      <c r="M1564" s="11">
        <v>472</v>
      </c>
      <c r="N1564" s="70"/>
      <c r="P1564" s="201">
        <f t="shared" si="80"/>
        <v>136.30858050847468</v>
      </c>
      <c r="Q1564" s="201"/>
      <c r="R1564" s="201"/>
      <c r="S1564" s="201"/>
      <c r="T1564" s="201">
        <f t="shared" si="81"/>
        <v>889.9343220338983</v>
      </c>
      <c r="U1564" s="11"/>
      <c r="V1564" s="11"/>
      <c r="W1564" s="11"/>
      <c r="Y1564" s="11">
        <v>64337.650000000052</v>
      </c>
      <c r="Z1564" s="11">
        <f t="shared" si="82"/>
        <v>83114.98</v>
      </c>
      <c r="AB1564" s="11">
        <f t="shared" si="83"/>
        <v>65865.070000000007</v>
      </c>
      <c r="AC1564" s="11">
        <v>86704.89</v>
      </c>
      <c r="AD1564" s="11"/>
      <c r="AE1564" s="4"/>
      <c r="AF1564" s="4"/>
    </row>
    <row r="1565" spans="1:32">
      <c r="A1565" s="56"/>
      <c r="B1565" s="11"/>
      <c r="C1565" s="355" t="s">
        <v>599</v>
      </c>
      <c r="D1565" s="11"/>
      <c r="E1565" s="11" t="s">
        <v>600</v>
      </c>
      <c r="F1565" s="11">
        <v>213069</v>
      </c>
      <c r="G1565" s="11"/>
      <c r="H1565" s="11"/>
      <c r="I1565" s="11"/>
      <c r="J1565" s="11">
        <v>32758.059999999998</v>
      </c>
      <c r="K1565" s="11"/>
      <c r="M1565" s="11">
        <v>304</v>
      </c>
      <c r="N1565" s="70"/>
      <c r="P1565" s="201">
        <f t="shared" si="80"/>
        <v>107.75677631578947</v>
      </c>
      <c r="Q1565" s="201"/>
      <c r="R1565" s="201"/>
      <c r="S1565" s="201"/>
      <c r="T1565" s="201">
        <f t="shared" si="81"/>
        <v>700.8848684210526</v>
      </c>
      <c r="U1565" s="11"/>
      <c r="V1565" s="11"/>
      <c r="W1565" s="11"/>
      <c r="Y1565" s="11">
        <v>32758.059999999998</v>
      </c>
      <c r="Z1565" s="11">
        <f t="shared" si="82"/>
        <v>42318.7</v>
      </c>
      <c r="AB1565" s="11">
        <f t="shared" si="83"/>
        <v>33535.760000000002</v>
      </c>
      <c r="AC1565" s="11">
        <v>44146.53</v>
      </c>
      <c r="AD1565" s="11"/>
      <c r="AE1565" s="4"/>
      <c r="AF1565" s="4"/>
    </row>
    <row r="1566" spans="1:32">
      <c r="A1566" s="56"/>
      <c r="B1566" s="11"/>
      <c r="C1566" s="355" t="s">
        <v>1276</v>
      </c>
      <c r="D1566" s="11"/>
      <c r="E1566" s="11" t="s">
        <v>208</v>
      </c>
      <c r="F1566" s="11">
        <v>416176</v>
      </c>
      <c r="G1566" s="11"/>
      <c r="H1566" s="11"/>
      <c r="I1566" s="11"/>
      <c r="J1566" s="11">
        <v>67470.829999999885</v>
      </c>
      <c r="K1566" s="11"/>
      <c r="M1566" s="11">
        <v>1183</v>
      </c>
      <c r="N1566" s="70"/>
      <c r="P1566" s="201">
        <f t="shared" si="80"/>
        <v>57.033668639053154</v>
      </c>
      <c r="Q1566" s="201"/>
      <c r="R1566" s="201"/>
      <c r="S1566" s="201"/>
      <c r="T1566" s="201">
        <f t="shared" si="81"/>
        <v>351.79712595097209</v>
      </c>
      <c r="U1566" s="11"/>
      <c r="V1566" s="11"/>
      <c r="W1566" s="11"/>
      <c r="Y1566" s="11">
        <v>67470.829999999885</v>
      </c>
      <c r="Z1566" s="11">
        <f t="shared" si="82"/>
        <v>87162.6</v>
      </c>
      <c r="AB1566" s="11">
        <f t="shared" si="83"/>
        <v>69072.639999999999</v>
      </c>
      <c r="AC1566" s="11">
        <v>90927.33</v>
      </c>
      <c r="AD1566" s="11"/>
      <c r="AE1566" s="4"/>
      <c r="AF1566" s="4"/>
    </row>
    <row r="1567" spans="1:32">
      <c r="A1567" s="56"/>
      <c r="B1567" s="11"/>
      <c r="C1567" s="355" t="s">
        <v>1241</v>
      </c>
      <c r="D1567" s="11"/>
      <c r="E1567" s="11" t="s">
        <v>208</v>
      </c>
      <c r="F1567" s="11">
        <v>29201</v>
      </c>
      <c r="G1567" s="11"/>
      <c r="H1567" s="11"/>
      <c r="I1567" s="11"/>
      <c r="J1567" s="11">
        <v>4890.1200000000026</v>
      </c>
      <c r="K1567" s="11"/>
      <c r="M1567" s="11">
        <v>101</v>
      </c>
      <c r="N1567" s="70"/>
      <c r="P1567" s="201">
        <f t="shared" si="80"/>
        <v>48.417029702970325</v>
      </c>
      <c r="Q1567" s="201"/>
      <c r="R1567" s="201"/>
      <c r="S1567" s="201"/>
      <c r="T1567" s="201">
        <f t="shared" si="81"/>
        <v>289.11881188118809</v>
      </c>
      <c r="U1567" s="11"/>
      <c r="V1567" s="11"/>
      <c r="W1567" s="11"/>
      <c r="Y1567" s="11">
        <v>4890.1200000000026</v>
      </c>
      <c r="Z1567" s="11">
        <f t="shared" si="82"/>
        <v>6317.33</v>
      </c>
      <c r="AB1567" s="11">
        <f t="shared" si="83"/>
        <v>5006.22</v>
      </c>
      <c r="AC1567" s="11">
        <v>6590.19</v>
      </c>
      <c r="AD1567" s="11"/>
      <c r="AE1567" s="4"/>
      <c r="AF1567" s="4"/>
    </row>
    <row r="1568" spans="1:32">
      <c r="A1568" s="56"/>
      <c r="B1568" s="11"/>
      <c r="C1568" s="355" t="s">
        <v>639</v>
      </c>
      <c r="D1568" s="11"/>
      <c r="E1568" s="11" t="s">
        <v>192</v>
      </c>
      <c r="F1568" s="11">
        <v>1466971</v>
      </c>
      <c r="G1568" s="11"/>
      <c r="H1568" s="11"/>
      <c r="I1568" s="11"/>
      <c r="J1568" s="11">
        <v>233600.15000000037</v>
      </c>
      <c r="K1568" s="11"/>
      <c r="M1568" s="11">
        <v>2925</v>
      </c>
      <c r="N1568" s="70"/>
      <c r="P1568" s="201">
        <f t="shared" si="80"/>
        <v>79.86329914529928</v>
      </c>
      <c r="Q1568" s="201"/>
      <c r="R1568" s="201"/>
      <c r="S1568" s="201"/>
      <c r="T1568" s="201">
        <f t="shared" si="81"/>
        <v>501.52854700854704</v>
      </c>
      <c r="U1568" s="11"/>
      <c r="V1568" s="11"/>
      <c r="W1568" s="11"/>
      <c r="Y1568" s="11">
        <v>233600.15000000037</v>
      </c>
      <c r="Z1568" s="11">
        <f t="shared" si="82"/>
        <v>301777.77</v>
      </c>
      <c r="AB1568" s="11">
        <f t="shared" si="83"/>
        <v>239145.99</v>
      </c>
      <c r="AC1568" s="11">
        <v>314812.18</v>
      </c>
      <c r="AD1568" s="11"/>
      <c r="AE1568" s="4"/>
      <c r="AF1568" s="4"/>
    </row>
    <row r="1569" spans="1:32">
      <c r="A1569" s="56"/>
      <c r="B1569" s="11"/>
      <c r="C1569" s="355" t="s">
        <v>639</v>
      </c>
      <c r="D1569" s="11"/>
      <c r="E1569" s="11" t="s">
        <v>374</v>
      </c>
      <c r="F1569" s="11">
        <v>174</v>
      </c>
      <c r="G1569" s="11"/>
      <c r="H1569" s="11"/>
      <c r="I1569" s="11"/>
      <c r="J1569" s="11">
        <v>32</v>
      </c>
      <c r="K1569" s="11"/>
      <c r="M1569" s="11">
        <v>1</v>
      </c>
      <c r="N1569" s="70"/>
      <c r="P1569" s="201">
        <f t="shared" si="80"/>
        <v>32</v>
      </c>
      <c r="Q1569" s="201"/>
      <c r="R1569" s="201"/>
      <c r="S1569" s="201"/>
      <c r="T1569" s="201">
        <f t="shared" si="81"/>
        <v>174</v>
      </c>
      <c r="U1569" s="11"/>
      <c r="V1569" s="11"/>
      <c r="W1569" s="11"/>
      <c r="Y1569" s="11">
        <v>32</v>
      </c>
      <c r="Z1569" s="11">
        <f t="shared" si="82"/>
        <v>41.34</v>
      </c>
      <c r="AB1569" s="11">
        <f t="shared" si="83"/>
        <v>32.76</v>
      </c>
      <c r="AC1569" s="11">
        <v>43.12</v>
      </c>
      <c r="AD1569" s="11"/>
      <c r="AE1569" s="4"/>
      <c r="AF1569" s="4"/>
    </row>
    <row r="1570" spans="1:32">
      <c r="A1570" s="56"/>
      <c r="B1570" s="11"/>
      <c r="C1570" s="355" t="s">
        <v>1363</v>
      </c>
      <c r="D1570" s="11"/>
      <c r="E1570" s="11" t="s">
        <v>612</v>
      </c>
      <c r="F1570" s="11">
        <v>3813</v>
      </c>
      <c r="G1570" s="11"/>
      <c r="H1570" s="11"/>
      <c r="I1570" s="11"/>
      <c r="J1570" s="11">
        <v>431.55</v>
      </c>
      <c r="K1570" s="11"/>
      <c r="M1570" s="11">
        <v>5</v>
      </c>
      <c r="N1570" s="70"/>
      <c r="P1570" s="201">
        <f t="shared" si="80"/>
        <v>86.31</v>
      </c>
      <c r="Q1570" s="201"/>
      <c r="R1570" s="201"/>
      <c r="S1570" s="201"/>
      <c r="T1570" s="201">
        <f t="shared" si="81"/>
        <v>762.6</v>
      </c>
      <c r="U1570" s="11"/>
      <c r="V1570" s="11"/>
      <c r="W1570" s="11"/>
      <c r="Y1570" s="11">
        <v>431.55</v>
      </c>
      <c r="Z1570" s="11">
        <f t="shared" si="82"/>
        <v>557.5</v>
      </c>
      <c r="AB1570" s="11">
        <f t="shared" si="83"/>
        <v>441.8</v>
      </c>
      <c r="AC1570" s="11">
        <v>581.58000000000004</v>
      </c>
      <c r="AD1570" s="11"/>
      <c r="AE1570" s="4"/>
      <c r="AF1570" s="4"/>
    </row>
    <row r="1571" spans="1:32">
      <c r="A1571" s="56"/>
      <c r="B1571" s="11"/>
      <c r="C1571" s="355" t="s">
        <v>562</v>
      </c>
      <c r="D1571" s="11"/>
      <c r="E1571" s="11" t="s">
        <v>192</v>
      </c>
      <c r="F1571" s="11">
        <v>184</v>
      </c>
      <c r="G1571" s="11"/>
      <c r="H1571" s="11"/>
      <c r="I1571" s="11"/>
      <c r="J1571" s="11">
        <v>33.32</v>
      </c>
      <c r="K1571" s="11"/>
      <c r="M1571" s="11">
        <v>1</v>
      </c>
      <c r="N1571" s="70"/>
      <c r="P1571" s="201">
        <f t="shared" si="80"/>
        <v>33.32</v>
      </c>
      <c r="Q1571" s="201"/>
      <c r="R1571" s="201"/>
      <c r="S1571" s="201"/>
      <c r="T1571" s="201">
        <f t="shared" si="81"/>
        <v>184</v>
      </c>
      <c r="U1571" s="11"/>
      <c r="V1571" s="11"/>
      <c r="W1571" s="11"/>
      <c r="Y1571" s="11">
        <v>33.32</v>
      </c>
      <c r="Z1571" s="11">
        <f t="shared" si="82"/>
        <v>43.04</v>
      </c>
      <c r="AB1571" s="11">
        <f t="shared" si="83"/>
        <v>34.11</v>
      </c>
      <c r="AC1571" s="11">
        <v>44.9</v>
      </c>
      <c r="AD1571" s="11"/>
      <c r="AE1571" s="4"/>
      <c r="AF1571" s="4"/>
    </row>
    <row r="1572" spans="1:32">
      <c r="A1572" s="56"/>
      <c r="B1572" s="11"/>
      <c r="C1572" s="355" t="s">
        <v>562</v>
      </c>
      <c r="D1572" s="11"/>
      <c r="E1572" s="11" t="s">
        <v>1364</v>
      </c>
      <c r="F1572" s="11">
        <v>176</v>
      </c>
      <c r="G1572" s="11"/>
      <c r="H1572" s="11"/>
      <c r="I1572" s="11"/>
      <c r="J1572" s="11">
        <v>32.19</v>
      </c>
      <c r="K1572" s="11"/>
      <c r="M1572" s="11">
        <v>1</v>
      </c>
      <c r="N1572" s="70"/>
      <c r="P1572" s="201">
        <f t="shared" si="80"/>
        <v>32.19</v>
      </c>
      <c r="Q1572" s="201"/>
      <c r="R1572" s="201"/>
      <c r="S1572" s="201"/>
      <c r="T1572" s="201">
        <f t="shared" si="81"/>
        <v>176</v>
      </c>
      <c r="U1572" s="11"/>
      <c r="V1572" s="11"/>
      <c r="W1572" s="11"/>
      <c r="Y1572" s="11">
        <v>32.19</v>
      </c>
      <c r="Z1572" s="11">
        <f t="shared" si="82"/>
        <v>41.58</v>
      </c>
      <c r="AB1572" s="11">
        <f t="shared" si="83"/>
        <v>32.950000000000003</v>
      </c>
      <c r="AC1572" s="11">
        <v>43.38</v>
      </c>
      <c r="AD1572" s="11"/>
      <c r="AE1572" s="4"/>
      <c r="AF1572" s="4"/>
    </row>
    <row r="1573" spans="1:32">
      <c r="A1573" s="56"/>
      <c r="B1573" s="11"/>
      <c r="C1573" s="355" t="s">
        <v>562</v>
      </c>
      <c r="D1573" s="11"/>
      <c r="E1573" s="11" t="s">
        <v>374</v>
      </c>
      <c r="F1573" s="11">
        <v>2198877</v>
      </c>
      <c r="G1573" s="11"/>
      <c r="H1573" s="11"/>
      <c r="I1573" s="11"/>
      <c r="J1573" s="11">
        <v>365297.41000000457</v>
      </c>
      <c r="K1573" s="11"/>
      <c r="M1573" s="11">
        <v>7972</v>
      </c>
      <c r="N1573" s="70"/>
      <c r="P1573" s="201">
        <f t="shared" si="80"/>
        <v>45.82255519317669</v>
      </c>
      <c r="Q1573" s="201"/>
      <c r="R1573" s="201"/>
      <c r="S1573" s="201"/>
      <c r="T1573" s="201">
        <f t="shared" si="81"/>
        <v>275.82501254390365</v>
      </c>
      <c r="U1573" s="11"/>
      <c r="V1573" s="11"/>
      <c r="W1573" s="11"/>
      <c r="Y1573" s="11">
        <v>365297.41000000457</v>
      </c>
      <c r="Z1573" s="11">
        <f t="shared" si="82"/>
        <v>471911.67</v>
      </c>
      <c r="AB1573" s="11">
        <f t="shared" si="83"/>
        <v>373969.85</v>
      </c>
      <c r="AC1573" s="11">
        <v>492294.52</v>
      </c>
      <c r="AD1573" s="11"/>
      <c r="AE1573" s="4"/>
      <c r="AF1573" s="4"/>
    </row>
    <row r="1574" spans="1:32">
      <c r="A1574" s="56"/>
      <c r="B1574" s="11"/>
      <c r="C1574" s="355" t="s">
        <v>343</v>
      </c>
      <c r="D1574" s="11"/>
      <c r="E1574" s="11" t="s">
        <v>344</v>
      </c>
      <c r="F1574" s="11">
        <v>1913484</v>
      </c>
      <c r="G1574" s="11"/>
      <c r="H1574" s="11"/>
      <c r="I1574" s="11"/>
      <c r="J1574" s="11">
        <v>300293.80999999947</v>
      </c>
      <c r="K1574" s="11"/>
      <c r="M1574" s="11">
        <v>3219</v>
      </c>
      <c r="N1574" s="70"/>
      <c r="P1574" s="201">
        <f t="shared" si="80"/>
        <v>93.287918608263269</v>
      </c>
      <c r="Q1574" s="201"/>
      <c r="R1574" s="201"/>
      <c r="S1574" s="201"/>
      <c r="T1574" s="201">
        <f t="shared" si="81"/>
        <v>594.43429636533085</v>
      </c>
      <c r="U1574" s="11"/>
      <c r="V1574" s="11"/>
      <c r="W1574" s="11"/>
      <c r="Y1574" s="11">
        <v>300293.80999999947</v>
      </c>
      <c r="Z1574" s="11">
        <f t="shared" si="82"/>
        <v>387936.38</v>
      </c>
      <c r="AB1574" s="11">
        <f t="shared" si="83"/>
        <v>307423.01</v>
      </c>
      <c r="AC1574" s="11">
        <v>404692.16</v>
      </c>
      <c r="AD1574" s="11"/>
      <c r="AE1574" s="4"/>
      <c r="AF1574" s="4"/>
    </row>
    <row r="1575" spans="1:32">
      <c r="A1575" s="56"/>
      <c r="B1575" s="11"/>
      <c r="C1575" s="355" t="s">
        <v>343</v>
      </c>
      <c r="D1575" s="11"/>
      <c r="E1575" s="11" t="s">
        <v>361</v>
      </c>
      <c r="F1575" s="11">
        <v>291</v>
      </c>
      <c r="G1575" s="11"/>
      <c r="H1575" s="11"/>
      <c r="I1575" s="11"/>
      <c r="J1575" s="11">
        <v>50.92</v>
      </c>
      <c r="K1575" s="11"/>
      <c r="M1575" s="11">
        <v>1</v>
      </c>
      <c r="N1575" s="70"/>
      <c r="P1575" s="201">
        <f t="shared" si="80"/>
        <v>50.92</v>
      </c>
      <c r="Q1575" s="201"/>
      <c r="R1575" s="201"/>
      <c r="S1575" s="201"/>
      <c r="T1575" s="201">
        <f t="shared" si="81"/>
        <v>291</v>
      </c>
      <c r="U1575" s="11"/>
      <c r="V1575" s="11"/>
      <c r="W1575" s="11"/>
      <c r="Y1575" s="11">
        <v>50.92</v>
      </c>
      <c r="Z1575" s="11">
        <f t="shared" si="82"/>
        <v>65.78</v>
      </c>
      <c r="AB1575" s="11">
        <f t="shared" si="83"/>
        <v>52.13</v>
      </c>
      <c r="AC1575" s="11">
        <v>68.62</v>
      </c>
      <c r="AD1575" s="11"/>
      <c r="AE1575" s="4"/>
      <c r="AF1575" s="4"/>
    </row>
    <row r="1576" spans="1:32">
      <c r="A1576" s="56"/>
      <c r="B1576" s="11"/>
      <c r="C1576" s="355" t="s">
        <v>1365</v>
      </c>
      <c r="D1576" s="11"/>
      <c r="E1576" s="11" t="s">
        <v>284</v>
      </c>
      <c r="F1576" s="11">
        <v>7706</v>
      </c>
      <c r="G1576" s="11"/>
      <c r="H1576" s="11"/>
      <c r="I1576" s="11"/>
      <c r="J1576" s="11">
        <v>1248.1599999999999</v>
      </c>
      <c r="K1576" s="11"/>
      <c r="M1576" s="11">
        <v>8</v>
      </c>
      <c r="N1576" s="70"/>
      <c r="P1576" s="201">
        <f t="shared" si="80"/>
        <v>156.01999999999998</v>
      </c>
      <c r="Q1576" s="201"/>
      <c r="R1576" s="201"/>
      <c r="S1576" s="201"/>
      <c r="T1576" s="201">
        <f t="shared" si="81"/>
        <v>963.25</v>
      </c>
      <c r="U1576" s="11"/>
      <c r="V1576" s="11"/>
      <c r="W1576" s="11"/>
      <c r="Y1576" s="11">
        <v>1248.1599999999999</v>
      </c>
      <c r="Z1576" s="11">
        <f t="shared" si="82"/>
        <v>1612.44</v>
      </c>
      <c r="AB1576" s="11">
        <f t="shared" si="83"/>
        <v>1277.79</v>
      </c>
      <c r="AC1576" s="11">
        <v>1682.09</v>
      </c>
      <c r="AD1576" s="11"/>
      <c r="AE1576" s="4"/>
      <c r="AF1576" s="4"/>
    </row>
    <row r="1577" spans="1:32">
      <c r="A1577" s="56"/>
      <c r="B1577" s="11"/>
      <c r="C1577" s="355" t="s">
        <v>1366</v>
      </c>
      <c r="D1577" s="11"/>
      <c r="E1577" s="11" t="s">
        <v>275</v>
      </c>
      <c r="F1577" s="11">
        <v>12464</v>
      </c>
      <c r="G1577" s="11"/>
      <c r="H1577" s="11"/>
      <c r="I1577" s="11"/>
      <c r="J1577" s="11">
        <v>1594.8</v>
      </c>
      <c r="K1577" s="11"/>
      <c r="M1577" s="11">
        <v>10</v>
      </c>
      <c r="N1577" s="70"/>
      <c r="P1577" s="201">
        <f t="shared" si="80"/>
        <v>159.47999999999999</v>
      </c>
      <c r="Q1577" s="201"/>
      <c r="R1577" s="201"/>
      <c r="S1577" s="201"/>
      <c r="T1577" s="201">
        <f t="shared" si="81"/>
        <v>1246.4000000000001</v>
      </c>
      <c r="U1577" s="11"/>
      <c r="V1577" s="11"/>
      <c r="W1577" s="11"/>
      <c r="Y1577" s="11">
        <v>1594.8</v>
      </c>
      <c r="Z1577" s="11">
        <f t="shared" si="82"/>
        <v>2060.25</v>
      </c>
      <c r="AB1577" s="11">
        <f t="shared" si="83"/>
        <v>1632.66</v>
      </c>
      <c r="AC1577" s="11">
        <v>2149.2399999999998</v>
      </c>
      <c r="AD1577" s="11"/>
      <c r="AE1577" s="4"/>
      <c r="AF1577" s="4"/>
    </row>
    <row r="1578" spans="1:32">
      <c r="A1578" s="56"/>
      <c r="B1578" s="11"/>
      <c r="C1578" s="355" t="s">
        <v>1242</v>
      </c>
      <c r="D1578" s="11"/>
      <c r="E1578" s="11" t="s">
        <v>249</v>
      </c>
      <c r="F1578" s="11">
        <v>2564</v>
      </c>
      <c r="G1578" s="11"/>
      <c r="H1578" s="11"/>
      <c r="I1578" s="11"/>
      <c r="J1578" s="11">
        <v>424.64</v>
      </c>
      <c r="K1578" s="11"/>
      <c r="M1578" s="11">
        <v>4</v>
      </c>
      <c r="N1578" s="70"/>
      <c r="P1578" s="201">
        <f t="shared" si="80"/>
        <v>106.16</v>
      </c>
      <c r="Q1578" s="201"/>
      <c r="R1578" s="201"/>
      <c r="S1578" s="201"/>
      <c r="T1578" s="201">
        <f t="shared" si="81"/>
        <v>641</v>
      </c>
      <c r="U1578" s="11"/>
      <c r="V1578" s="11"/>
      <c r="W1578" s="11"/>
      <c r="Y1578" s="11">
        <v>424.64</v>
      </c>
      <c r="Z1578" s="11">
        <f t="shared" si="82"/>
        <v>548.57000000000005</v>
      </c>
      <c r="AB1578" s="11">
        <f t="shared" si="83"/>
        <v>434.72</v>
      </c>
      <c r="AC1578" s="11">
        <v>572.27</v>
      </c>
      <c r="AD1578" s="11"/>
      <c r="AE1578" s="4"/>
      <c r="AF1578" s="4"/>
    </row>
    <row r="1579" spans="1:32">
      <c r="A1579" s="56"/>
      <c r="B1579" s="11"/>
      <c r="C1579" s="355" t="s">
        <v>345</v>
      </c>
      <c r="D1579" s="11"/>
      <c r="E1579" s="11" t="s">
        <v>192</v>
      </c>
      <c r="F1579" s="11">
        <v>150</v>
      </c>
      <c r="G1579" s="11"/>
      <c r="H1579" s="11"/>
      <c r="I1579" s="11"/>
      <c r="J1579" s="11">
        <v>28.34</v>
      </c>
      <c r="K1579" s="11"/>
      <c r="M1579" s="11">
        <v>1</v>
      </c>
      <c r="N1579" s="70"/>
      <c r="P1579" s="201">
        <f t="shared" si="80"/>
        <v>28.34</v>
      </c>
      <c r="Q1579" s="201"/>
      <c r="R1579" s="201"/>
      <c r="S1579" s="201"/>
      <c r="T1579" s="201">
        <f t="shared" si="81"/>
        <v>150</v>
      </c>
      <c r="U1579" s="11"/>
      <c r="V1579" s="11"/>
      <c r="W1579" s="11"/>
      <c r="Y1579" s="11">
        <v>28.34</v>
      </c>
      <c r="Z1579" s="11">
        <f t="shared" si="82"/>
        <v>36.61</v>
      </c>
      <c r="AB1579" s="11">
        <f t="shared" si="83"/>
        <v>29.01</v>
      </c>
      <c r="AC1579" s="11">
        <v>38.19</v>
      </c>
      <c r="AD1579" s="11"/>
      <c r="AE1579" s="4"/>
      <c r="AF1579" s="4"/>
    </row>
    <row r="1580" spans="1:32">
      <c r="A1580" s="56"/>
      <c r="B1580" s="11"/>
      <c r="C1580" s="355" t="s">
        <v>345</v>
      </c>
      <c r="D1580" s="11"/>
      <c r="E1580" s="11" t="s">
        <v>346</v>
      </c>
      <c r="F1580" s="11">
        <v>7149057</v>
      </c>
      <c r="G1580" s="11"/>
      <c r="H1580" s="11"/>
      <c r="I1580" s="11"/>
      <c r="J1580" s="11">
        <v>1166633.8999999973</v>
      </c>
      <c r="K1580" s="11"/>
      <c r="M1580" s="11">
        <v>20492</v>
      </c>
      <c r="N1580" s="70"/>
      <c r="P1580" s="201">
        <f t="shared" si="80"/>
        <v>56.931187780597178</v>
      </c>
      <c r="Q1580" s="201"/>
      <c r="R1580" s="201"/>
      <c r="S1580" s="201"/>
      <c r="T1580" s="201">
        <f t="shared" si="81"/>
        <v>348.87063244192854</v>
      </c>
      <c r="U1580" s="11"/>
      <c r="V1580" s="11"/>
      <c r="W1580" s="11"/>
      <c r="Y1580" s="11">
        <v>1166633.8999999973</v>
      </c>
      <c r="Z1580" s="11">
        <f t="shared" si="82"/>
        <v>1507123.07</v>
      </c>
      <c r="AB1580" s="11">
        <f t="shared" si="83"/>
        <v>1194330.67</v>
      </c>
      <c r="AC1580" s="11">
        <v>1572218.85</v>
      </c>
      <c r="AD1580" s="11"/>
      <c r="AE1580" s="4"/>
      <c r="AF1580" s="4"/>
    </row>
    <row r="1581" spans="1:32">
      <c r="A1581" s="56"/>
      <c r="B1581" s="11"/>
      <c r="C1581" s="355" t="s">
        <v>345</v>
      </c>
      <c r="D1581" s="11"/>
      <c r="E1581" s="11" t="s">
        <v>402</v>
      </c>
      <c r="F1581" s="11">
        <v>365</v>
      </c>
      <c r="G1581" s="11"/>
      <c r="H1581" s="11"/>
      <c r="I1581" s="11"/>
      <c r="J1581" s="11">
        <v>66.78</v>
      </c>
      <c r="K1581" s="11"/>
      <c r="M1581" s="11">
        <v>2</v>
      </c>
      <c r="N1581" s="70"/>
      <c r="P1581" s="201">
        <f t="shared" si="80"/>
        <v>33.39</v>
      </c>
      <c r="Q1581" s="201"/>
      <c r="R1581" s="201"/>
      <c r="S1581" s="201"/>
      <c r="T1581" s="201">
        <f t="shared" si="81"/>
        <v>182.5</v>
      </c>
      <c r="U1581" s="11"/>
      <c r="V1581" s="11"/>
      <c r="W1581" s="11"/>
      <c r="Y1581" s="11">
        <v>66.78</v>
      </c>
      <c r="Z1581" s="11">
        <f t="shared" si="82"/>
        <v>86.27</v>
      </c>
      <c r="AB1581" s="11">
        <f t="shared" si="83"/>
        <v>68.37</v>
      </c>
      <c r="AC1581" s="11">
        <v>90</v>
      </c>
      <c r="AD1581" s="11"/>
      <c r="AE1581" s="4"/>
      <c r="AF1581" s="4"/>
    </row>
    <row r="1582" spans="1:32">
      <c r="A1582" s="56"/>
      <c r="B1582" s="11"/>
      <c r="C1582" s="355" t="s">
        <v>347</v>
      </c>
      <c r="D1582" s="11"/>
      <c r="E1582" s="11" t="s">
        <v>348</v>
      </c>
      <c r="F1582" s="11">
        <v>525772</v>
      </c>
      <c r="G1582" s="11"/>
      <c r="H1582" s="11"/>
      <c r="I1582" s="11"/>
      <c r="J1582" s="11">
        <v>83248.089999999676</v>
      </c>
      <c r="K1582" s="11"/>
      <c r="M1582" s="11">
        <v>1150</v>
      </c>
      <c r="N1582" s="70"/>
      <c r="P1582" s="201">
        <f t="shared" si="80"/>
        <v>72.389643478260595</v>
      </c>
      <c r="Q1582" s="201"/>
      <c r="R1582" s="201"/>
      <c r="S1582" s="201"/>
      <c r="T1582" s="201">
        <f t="shared" si="81"/>
        <v>457.19304347826085</v>
      </c>
      <c r="U1582" s="11"/>
      <c r="V1582" s="11"/>
      <c r="W1582" s="11"/>
      <c r="Y1582" s="11">
        <v>83248.089999999676</v>
      </c>
      <c r="Z1582" s="11">
        <f t="shared" si="82"/>
        <v>107544.55</v>
      </c>
      <c r="AB1582" s="11">
        <f t="shared" si="83"/>
        <v>85224.46</v>
      </c>
      <c r="AC1582" s="11">
        <v>112189.62</v>
      </c>
      <c r="AD1582" s="11"/>
      <c r="AE1582" s="4"/>
      <c r="AF1582" s="4"/>
    </row>
    <row r="1583" spans="1:32">
      <c r="A1583" s="56"/>
      <c r="B1583" s="11"/>
      <c r="C1583" s="355" t="s">
        <v>347</v>
      </c>
      <c r="D1583" s="11"/>
      <c r="E1583" s="11" t="s">
        <v>400</v>
      </c>
      <c r="F1583" s="11">
        <v>787</v>
      </c>
      <c r="G1583" s="11"/>
      <c r="H1583" s="11"/>
      <c r="I1583" s="11"/>
      <c r="J1583" s="11">
        <v>129.47</v>
      </c>
      <c r="K1583" s="11"/>
      <c r="M1583" s="11">
        <v>1</v>
      </c>
      <c r="N1583" s="70"/>
      <c r="P1583" s="201">
        <f t="shared" si="80"/>
        <v>129.47</v>
      </c>
      <c r="Q1583" s="201"/>
      <c r="R1583" s="201"/>
      <c r="S1583" s="201"/>
      <c r="T1583" s="201">
        <f t="shared" si="81"/>
        <v>787</v>
      </c>
      <c r="U1583" s="11"/>
      <c r="V1583" s="11"/>
      <c r="W1583" s="11"/>
      <c r="Y1583" s="11">
        <v>129.47</v>
      </c>
      <c r="Z1583" s="11">
        <f t="shared" si="82"/>
        <v>167.26</v>
      </c>
      <c r="AB1583" s="11">
        <f t="shared" si="83"/>
        <v>132.54</v>
      </c>
      <c r="AC1583" s="11">
        <v>174.48</v>
      </c>
      <c r="AD1583" s="11"/>
      <c r="AE1583" s="4"/>
      <c r="AF1583" s="4"/>
    </row>
    <row r="1584" spans="1:32">
      <c r="A1584" s="56"/>
      <c r="B1584" s="11"/>
      <c r="C1584" s="355" t="s">
        <v>540</v>
      </c>
      <c r="D1584" s="11"/>
      <c r="E1584" s="11" t="s">
        <v>541</v>
      </c>
      <c r="F1584" s="11">
        <v>179298</v>
      </c>
      <c r="G1584" s="11"/>
      <c r="H1584" s="11"/>
      <c r="I1584" s="11"/>
      <c r="J1584" s="11">
        <v>28533.639999999992</v>
      </c>
      <c r="K1584" s="11"/>
      <c r="M1584" s="11">
        <v>322</v>
      </c>
      <c r="N1584" s="70"/>
      <c r="P1584" s="201">
        <f t="shared" si="80"/>
        <v>88.613788819875751</v>
      </c>
      <c r="Q1584" s="201"/>
      <c r="R1584" s="201"/>
      <c r="S1584" s="201"/>
      <c r="T1584" s="201">
        <f t="shared" si="81"/>
        <v>556.82608695652175</v>
      </c>
      <c r="U1584" s="11"/>
      <c r="V1584" s="11"/>
      <c r="W1584" s="11"/>
      <c r="Y1584" s="11">
        <v>28533.639999999992</v>
      </c>
      <c r="Z1584" s="11">
        <f t="shared" si="82"/>
        <v>36861.360000000001</v>
      </c>
      <c r="AB1584" s="11">
        <f t="shared" si="83"/>
        <v>29211.05</v>
      </c>
      <c r="AC1584" s="11">
        <v>38453.47</v>
      </c>
      <c r="AD1584" s="11"/>
      <c r="AE1584" s="4"/>
      <c r="AF1584" s="4"/>
    </row>
    <row r="1585" spans="1:32">
      <c r="A1585" s="56"/>
      <c r="B1585" s="11"/>
      <c r="C1585" s="355" t="s">
        <v>1368</v>
      </c>
      <c r="D1585" s="11"/>
      <c r="E1585" s="11" t="s">
        <v>400</v>
      </c>
      <c r="F1585" s="11">
        <v>1086</v>
      </c>
      <c r="G1585" s="11"/>
      <c r="H1585" s="11"/>
      <c r="I1585" s="11"/>
      <c r="J1585" s="11">
        <v>181.53</v>
      </c>
      <c r="K1585" s="11"/>
      <c r="M1585" s="11">
        <v>2</v>
      </c>
      <c r="N1585" s="70"/>
      <c r="P1585" s="201">
        <f t="shared" si="80"/>
        <v>90.765000000000001</v>
      </c>
      <c r="Q1585" s="201"/>
      <c r="R1585" s="201"/>
      <c r="S1585" s="201"/>
      <c r="T1585" s="201">
        <f t="shared" si="81"/>
        <v>543</v>
      </c>
      <c r="U1585" s="11"/>
      <c r="V1585" s="11"/>
      <c r="W1585" s="11"/>
      <c r="Y1585" s="11">
        <v>181.53</v>
      </c>
      <c r="Z1585" s="11">
        <f t="shared" si="82"/>
        <v>234.51</v>
      </c>
      <c r="AB1585" s="11">
        <f t="shared" si="83"/>
        <v>185.84</v>
      </c>
      <c r="AC1585" s="11">
        <v>244.64</v>
      </c>
      <c r="AD1585" s="11"/>
      <c r="AE1585" s="4"/>
      <c r="AF1585" s="4"/>
    </row>
    <row r="1586" spans="1:32">
      <c r="A1586" s="56"/>
      <c r="B1586" s="11"/>
      <c r="C1586" s="355" t="s">
        <v>1369</v>
      </c>
      <c r="D1586" s="11"/>
      <c r="E1586" s="11" t="s">
        <v>385</v>
      </c>
      <c r="F1586" s="11">
        <v>3684</v>
      </c>
      <c r="G1586" s="11"/>
      <c r="H1586" s="11"/>
      <c r="I1586" s="11"/>
      <c r="J1586" s="11">
        <v>602.44999999999993</v>
      </c>
      <c r="K1586" s="11"/>
      <c r="M1586" s="11">
        <v>4</v>
      </c>
      <c r="N1586" s="70"/>
      <c r="P1586" s="201">
        <f t="shared" si="80"/>
        <v>150.61249999999998</v>
      </c>
      <c r="Q1586" s="201"/>
      <c r="R1586" s="201"/>
      <c r="S1586" s="201"/>
      <c r="T1586" s="201">
        <f t="shared" si="81"/>
        <v>921</v>
      </c>
      <c r="U1586" s="11"/>
      <c r="V1586" s="11"/>
      <c r="W1586" s="11"/>
      <c r="Y1586" s="11">
        <v>602.44999999999993</v>
      </c>
      <c r="Z1586" s="11">
        <f t="shared" si="82"/>
        <v>778.28</v>
      </c>
      <c r="AB1586" s="11">
        <f t="shared" si="83"/>
        <v>616.75</v>
      </c>
      <c r="AC1586" s="11">
        <v>811.89</v>
      </c>
      <c r="AD1586" s="11"/>
      <c r="AE1586" s="4"/>
      <c r="AF1586" s="4"/>
    </row>
    <row r="1587" spans="1:32">
      <c r="A1587" s="56"/>
      <c r="B1587" s="11"/>
      <c r="C1587" s="355" t="s">
        <v>1370</v>
      </c>
      <c r="D1587" s="11"/>
      <c r="E1587" s="11" t="s">
        <v>312</v>
      </c>
      <c r="F1587" s="11">
        <v>1424</v>
      </c>
      <c r="G1587" s="11"/>
      <c r="H1587" s="11"/>
      <c r="I1587" s="11"/>
      <c r="J1587" s="11">
        <v>264.88</v>
      </c>
      <c r="K1587" s="11"/>
      <c r="M1587" s="11">
        <v>14</v>
      </c>
      <c r="N1587" s="70"/>
      <c r="P1587" s="201">
        <f t="shared" si="80"/>
        <v>18.919999999999998</v>
      </c>
      <c r="Q1587" s="201"/>
      <c r="R1587" s="201"/>
      <c r="S1587" s="201"/>
      <c r="T1587" s="201">
        <f t="shared" si="81"/>
        <v>101.71428571428571</v>
      </c>
      <c r="U1587" s="11"/>
      <c r="V1587" s="11"/>
      <c r="W1587" s="11"/>
      <c r="Y1587" s="11">
        <v>264.88</v>
      </c>
      <c r="Z1587" s="11">
        <f t="shared" si="82"/>
        <v>342.19</v>
      </c>
      <c r="AB1587" s="11">
        <f t="shared" si="83"/>
        <v>271.17</v>
      </c>
      <c r="AC1587" s="11">
        <v>356.97</v>
      </c>
      <c r="AD1587" s="11"/>
      <c r="AE1587" s="4"/>
      <c r="AF1587" s="4"/>
    </row>
    <row r="1588" spans="1:32">
      <c r="A1588" s="56"/>
      <c r="B1588" s="11"/>
      <c r="C1588" s="355" t="s">
        <v>1371</v>
      </c>
      <c r="D1588" s="11"/>
      <c r="E1588" s="11" t="s">
        <v>400</v>
      </c>
      <c r="F1588" s="11">
        <v>137</v>
      </c>
      <c r="G1588" s="11"/>
      <c r="H1588" s="11"/>
      <c r="I1588" s="11"/>
      <c r="J1588" s="11">
        <v>26.13</v>
      </c>
      <c r="K1588" s="11"/>
      <c r="M1588" s="11">
        <v>1</v>
      </c>
      <c r="N1588" s="70"/>
      <c r="P1588" s="201">
        <f t="shared" si="80"/>
        <v>26.13</v>
      </c>
      <c r="Q1588" s="201"/>
      <c r="R1588" s="201"/>
      <c r="S1588" s="201"/>
      <c r="T1588" s="201">
        <f t="shared" si="81"/>
        <v>137</v>
      </c>
      <c r="U1588" s="11"/>
      <c r="V1588" s="11"/>
      <c r="W1588" s="11"/>
      <c r="Y1588" s="11">
        <v>26.13</v>
      </c>
      <c r="Z1588" s="11">
        <f t="shared" si="82"/>
        <v>33.76</v>
      </c>
      <c r="AB1588" s="11">
        <f t="shared" si="83"/>
        <v>26.75</v>
      </c>
      <c r="AC1588" s="11">
        <v>35.21</v>
      </c>
      <c r="AD1588" s="11"/>
      <c r="AE1588" s="4"/>
      <c r="AF1588" s="4"/>
    </row>
    <row r="1589" spans="1:32">
      <c r="A1589" s="56"/>
      <c r="B1589" s="11"/>
      <c r="C1589" s="355" t="s">
        <v>342</v>
      </c>
      <c r="D1589" s="11"/>
      <c r="E1589" s="11" t="s">
        <v>341</v>
      </c>
      <c r="F1589" s="11">
        <v>716359</v>
      </c>
      <c r="G1589" s="11"/>
      <c r="H1589" s="11"/>
      <c r="I1589" s="11"/>
      <c r="J1589" s="11">
        <v>109603.00999999989</v>
      </c>
      <c r="K1589" s="11"/>
      <c r="M1589" s="11">
        <v>1049</v>
      </c>
      <c r="N1589" s="70"/>
      <c r="P1589" s="201">
        <f t="shared" si="80"/>
        <v>104.48332697807426</v>
      </c>
      <c r="Q1589" s="201"/>
      <c r="R1589" s="201"/>
      <c r="S1589" s="201"/>
      <c r="T1589" s="201">
        <f t="shared" si="81"/>
        <v>682.89704480457578</v>
      </c>
      <c r="U1589" s="11"/>
      <c r="V1589" s="11"/>
      <c r="W1589" s="11"/>
      <c r="Y1589" s="11">
        <v>109603.00999999989</v>
      </c>
      <c r="Z1589" s="11">
        <f t="shared" si="82"/>
        <v>141591.31</v>
      </c>
      <c r="AB1589" s="11">
        <f t="shared" si="83"/>
        <v>112205.07</v>
      </c>
      <c r="AC1589" s="11">
        <v>147706.94</v>
      </c>
      <c r="AD1589" s="11"/>
      <c r="AE1589" s="4"/>
      <c r="AF1589" s="4"/>
    </row>
    <row r="1590" spans="1:32">
      <c r="A1590" s="56"/>
      <c r="B1590" s="11"/>
      <c r="C1590" s="355" t="s">
        <v>342</v>
      </c>
      <c r="D1590" s="11"/>
      <c r="E1590" s="11" t="s">
        <v>346</v>
      </c>
      <c r="F1590" s="11">
        <v>408</v>
      </c>
      <c r="G1590" s="11"/>
      <c r="H1590" s="11"/>
      <c r="I1590" s="11"/>
      <c r="J1590" s="11">
        <v>69.05</v>
      </c>
      <c r="K1590" s="11"/>
      <c r="M1590" s="11">
        <v>1</v>
      </c>
      <c r="N1590" s="70"/>
      <c r="P1590" s="201">
        <f t="shared" si="80"/>
        <v>69.05</v>
      </c>
      <c r="Q1590" s="201"/>
      <c r="R1590" s="201"/>
      <c r="S1590" s="201"/>
      <c r="T1590" s="201">
        <f t="shared" si="81"/>
        <v>408</v>
      </c>
      <c r="U1590" s="11"/>
      <c r="V1590" s="11"/>
      <c r="W1590" s="11"/>
      <c r="Y1590" s="11">
        <v>69.05</v>
      </c>
      <c r="Z1590" s="11">
        <f t="shared" si="82"/>
        <v>89.2</v>
      </c>
      <c r="AB1590" s="11">
        <f t="shared" si="83"/>
        <v>70.69</v>
      </c>
      <c r="AC1590" s="11">
        <v>93.06</v>
      </c>
      <c r="AD1590" s="11"/>
      <c r="AE1590" s="4"/>
      <c r="AF1590" s="4"/>
    </row>
    <row r="1591" spans="1:32">
      <c r="A1591" s="56"/>
      <c r="B1591" s="11"/>
      <c r="C1591" s="355" t="s">
        <v>342</v>
      </c>
      <c r="D1591" s="11"/>
      <c r="E1591" s="11" t="s">
        <v>348</v>
      </c>
      <c r="F1591" s="11">
        <v>2370</v>
      </c>
      <c r="G1591" s="11"/>
      <c r="H1591" s="11"/>
      <c r="I1591" s="11"/>
      <c r="J1591" s="11">
        <v>389.41</v>
      </c>
      <c r="K1591" s="11"/>
      <c r="M1591" s="11">
        <v>3</v>
      </c>
      <c r="N1591" s="70"/>
      <c r="P1591" s="201">
        <f t="shared" si="80"/>
        <v>129.80333333333334</v>
      </c>
      <c r="Q1591" s="201"/>
      <c r="R1591" s="201"/>
      <c r="S1591" s="201"/>
      <c r="T1591" s="201">
        <f t="shared" si="81"/>
        <v>790</v>
      </c>
      <c r="U1591" s="11"/>
      <c r="V1591" s="11"/>
      <c r="W1591" s="11"/>
      <c r="Y1591" s="11">
        <v>389.41</v>
      </c>
      <c r="Z1591" s="11">
        <f t="shared" si="82"/>
        <v>503.06</v>
      </c>
      <c r="AB1591" s="11">
        <f t="shared" si="83"/>
        <v>398.65</v>
      </c>
      <c r="AC1591" s="11">
        <v>524.79</v>
      </c>
      <c r="AD1591" s="11"/>
      <c r="AE1591" s="4"/>
      <c r="AF1591" s="4"/>
    </row>
    <row r="1592" spans="1:32">
      <c r="A1592" s="56"/>
      <c r="B1592" s="11"/>
      <c r="C1592" s="355" t="s">
        <v>285</v>
      </c>
      <c r="D1592" s="11"/>
      <c r="E1592" s="11" t="s">
        <v>208</v>
      </c>
      <c r="F1592" s="11">
        <v>763</v>
      </c>
      <c r="G1592" s="11"/>
      <c r="H1592" s="11"/>
      <c r="I1592" s="11"/>
      <c r="J1592" s="11">
        <v>125.49</v>
      </c>
      <c r="K1592" s="11"/>
      <c r="M1592" s="11">
        <v>1</v>
      </c>
      <c r="N1592" s="70"/>
      <c r="P1592" s="201">
        <f t="shared" si="80"/>
        <v>125.49</v>
      </c>
      <c r="Q1592" s="201"/>
      <c r="R1592" s="201"/>
      <c r="S1592" s="201"/>
      <c r="T1592" s="201">
        <f t="shared" si="81"/>
        <v>763</v>
      </c>
      <c r="U1592" s="11"/>
      <c r="V1592" s="11"/>
      <c r="W1592" s="11"/>
      <c r="Y1592" s="11">
        <v>125.49</v>
      </c>
      <c r="Z1592" s="11">
        <f t="shared" si="82"/>
        <v>162.12</v>
      </c>
      <c r="AB1592" s="11">
        <f t="shared" si="83"/>
        <v>128.47</v>
      </c>
      <c r="AC1592" s="11">
        <v>169.12</v>
      </c>
      <c r="AD1592" s="11"/>
      <c r="AE1592" s="4"/>
      <c r="AF1592" s="4"/>
    </row>
    <row r="1593" spans="1:32">
      <c r="A1593" s="56"/>
      <c r="B1593" s="11"/>
      <c r="C1593" s="355" t="s">
        <v>285</v>
      </c>
      <c r="D1593" s="11"/>
      <c r="E1593" s="11" t="s">
        <v>286</v>
      </c>
      <c r="F1593" s="11">
        <v>713996</v>
      </c>
      <c r="G1593" s="11"/>
      <c r="H1593" s="11"/>
      <c r="I1593" s="11"/>
      <c r="J1593" s="11">
        <v>110907.00999999975</v>
      </c>
      <c r="K1593" s="11"/>
      <c r="M1593" s="11">
        <v>1467</v>
      </c>
      <c r="N1593" s="70"/>
      <c r="P1593" s="201">
        <f t="shared" si="80"/>
        <v>75.601233810497448</v>
      </c>
      <c r="Q1593" s="201"/>
      <c r="R1593" s="201"/>
      <c r="S1593" s="201"/>
      <c r="T1593" s="201">
        <f t="shared" si="81"/>
        <v>486.70483980913428</v>
      </c>
      <c r="U1593" s="11"/>
      <c r="V1593" s="11"/>
      <c r="W1593" s="11"/>
      <c r="Y1593" s="11">
        <v>110907.00999999975</v>
      </c>
      <c r="Z1593" s="11">
        <f t="shared" si="82"/>
        <v>143275.89000000001</v>
      </c>
      <c r="AB1593" s="11">
        <f t="shared" si="83"/>
        <v>113540.03</v>
      </c>
      <c r="AC1593" s="11">
        <v>149464.28</v>
      </c>
      <c r="AD1593" s="11"/>
      <c r="AE1593" s="4"/>
      <c r="AF1593" s="4"/>
    </row>
    <row r="1594" spans="1:32">
      <c r="A1594" s="56"/>
      <c r="B1594" s="11"/>
      <c r="C1594" s="355" t="s">
        <v>1372</v>
      </c>
      <c r="D1594" s="11"/>
      <c r="E1594" s="11" t="s">
        <v>400</v>
      </c>
      <c r="F1594" s="11">
        <v>-5492</v>
      </c>
      <c r="G1594" s="11"/>
      <c r="H1594" s="11"/>
      <c r="I1594" s="11"/>
      <c r="J1594" s="11">
        <v>-830.14</v>
      </c>
      <c r="K1594" s="11"/>
      <c r="M1594" s="11">
        <v>13</v>
      </c>
      <c r="N1594" s="70"/>
      <c r="P1594" s="201">
        <f t="shared" si="80"/>
        <v>-63.856923076923074</v>
      </c>
      <c r="Q1594" s="201"/>
      <c r="R1594" s="201"/>
      <c r="S1594" s="201"/>
      <c r="T1594" s="201">
        <f t="shared" si="81"/>
        <v>-422.46153846153845</v>
      </c>
      <c r="U1594" s="11"/>
      <c r="V1594" s="11"/>
      <c r="W1594" s="11"/>
      <c r="Y1594" s="11">
        <v>-830.14</v>
      </c>
      <c r="Z1594" s="11">
        <f t="shared" si="82"/>
        <v>-1072.42</v>
      </c>
      <c r="AB1594" s="11">
        <f t="shared" si="83"/>
        <v>-849.85</v>
      </c>
      <c r="AC1594" s="11">
        <v>-1118.74</v>
      </c>
      <c r="AD1594" s="11"/>
      <c r="AE1594" s="4"/>
      <c r="AF1594" s="4"/>
    </row>
    <row r="1595" spans="1:32">
      <c r="A1595" s="56"/>
      <c r="B1595" s="11"/>
      <c r="C1595" s="355" t="s">
        <v>260</v>
      </c>
      <c r="D1595" s="11"/>
      <c r="E1595" s="11" t="s">
        <v>261</v>
      </c>
      <c r="F1595" s="11">
        <v>1667413</v>
      </c>
      <c r="G1595" s="11"/>
      <c r="H1595" s="11"/>
      <c r="I1595" s="11"/>
      <c r="J1595" s="11">
        <v>252724.24999999983</v>
      </c>
      <c r="K1595" s="11"/>
      <c r="M1595" s="11">
        <v>2450</v>
      </c>
      <c r="N1595" s="70"/>
      <c r="P1595" s="201">
        <f t="shared" si="80"/>
        <v>103.15275510204074</v>
      </c>
      <c r="Q1595" s="201"/>
      <c r="R1595" s="201"/>
      <c r="S1595" s="201"/>
      <c r="T1595" s="201">
        <f t="shared" si="81"/>
        <v>680.5767346938776</v>
      </c>
      <c r="U1595" s="11"/>
      <c r="V1595" s="11"/>
      <c r="W1595" s="11"/>
      <c r="Y1595" s="11">
        <v>252724.24999999983</v>
      </c>
      <c r="Z1595" s="11">
        <f t="shared" si="82"/>
        <v>326483.34999999998</v>
      </c>
      <c r="AB1595" s="11">
        <f t="shared" si="83"/>
        <v>258724.12</v>
      </c>
      <c r="AC1595" s="11">
        <v>340584.85</v>
      </c>
      <c r="AD1595" s="11"/>
      <c r="AE1595" s="4"/>
      <c r="AF1595" s="4"/>
    </row>
    <row r="1596" spans="1:32">
      <c r="A1596" s="56"/>
      <c r="B1596" s="11"/>
      <c r="C1596" s="355" t="s">
        <v>480</v>
      </c>
      <c r="D1596" s="11"/>
      <c r="E1596" s="11" t="s">
        <v>263</v>
      </c>
      <c r="F1596" s="11">
        <v>560526</v>
      </c>
      <c r="G1596" s="11"/>
      <c r="H1596" s="11"/>
      <c r="I1596" s="11"/>
      <c r="J1596" s="11">
        <v>86560.860000000059</v>
      </c>
      <c r="K1596" s="11"/>
      <c r="M1596" s="11">
        <v>696</v>
      </c>
      <c r="N1596" s="70"/>
      <c r="P1596" s="201">
        <f t="shared" si="80"/>
        <v>124.36905172413802</v>
      </c>
      <c r="Q1596" s="201"/>
      <c r="R1596" s="201"/>
      <c r="S1596" s="201"/>
      <c r="T1596" s="201">
        <f t="shared" si="81"/>
        <v>805.35344827586209</v>
      </c>
      <c r="U1596" s="11"/>
      <c r="V1596" s="11"/>
      <c r="W1596" s="11"/>
      <c r="Y1596" s="11">
        <v>86560.860000000059</v>
      </c>
      <c r="Z1596" s="11">
        <f t="shared" si="82"/>
        <v>111824.17</v>
      </c>
      <c r="AB1596" s="11">
        <f t="shared" si="83"/>
        <v>88615.88</v>
      </c>
      <c r="AC1596" s="11">
        <v>116654.09</v>
      </c>
      <c r="AD1596" s="11"/>
      <c r="AE1596" s="4"/>
      <c r="AF1596" s="4"/>
    </row>
    <row r="1597" spans="1:32">
      <c r="A1597" s="56"/>
      <c r="B1597" s="11"/>
      <c r="C1597" s="355" t="s">
        <v>1373</v>
      </c>
      <c r="D1597" s="11"/>
      <c r="E1597" s="11" t="s">
        <v>212</v>
      </c>
      <c r="F1597" s="11">
        <v>1558</v>
      </c>
      <c r="G1597" s="11"/>
      <c r="H1597" s="11"/>
      <c r="I1597" s="11"/>
      <c r="J1597" s="11">
        <v>234.57999999999998</v>
      </c>
      <c r="K1597" s="11"/>
      <c r="M1597" s="11">
        <v>4</v>
      </c>
      <c r="N1597" s="70"/>
      <c r="P1597" s="201">
        <f t="shared" si="80"/>
        <v>58.644999999999996</v>
      </c>
      <c r="Q1597" s="201"/>
      <c r="R1597" s="201"/>
      <c r="S1597" s="201"/>
      <c r="T1597" s="201">
        <f t="shared" si="81"/>
        <v>389.5</v>
      </c>
      <c r="U1597" s="11"/>
      <c r="V1597" s="11"/>
      <c r="W1597" s="11"/>
      <c r="Y1597" s="11">
        <v>234.57999999999998</v>
      </c>
      <c r="Z1597" s="11">
        <f t="shared" si="82"/>
        <v>303.04000000000002</v>
      </c>
      <c r="AB1597" s="11">
        <f t="shared" si="83"/>
        <v>240.15</v>
      </c>
      <c r="AC1597" s="11">
        <v>316.13</v>
      </c>
      <c r="AD1597" s="11"/>
      <c r="AE1597" s="4"/>
      <c r="AF1597" s="4"/>
    </row>
    <row r="1598" spans="1:32">
      <c r="A1598" s="56"/>
      <c r="B1598" s="11"/>
      <c r="C1598" s="355" t="s">
        <v>267</v>
      </c>
      <c r="D1598" s="11"/>
      <c r="E1598" s="11" t="s">
        <v>265</v>
      </c>
      <c r="F1598" s="11">
        <v>2028994</v>
      </c>
      <c r="G1598" s="11"/>
      <c r="H1598" s="11"/>
      <c r="I1598" s="11"/>
      <c r="J1598" s="11">
        <v>301980.74999999971</v>
      </c>
      <c r="K1598" s="11"/>
      <c r="M1598" s="11">
        <v>2584</v>
      </c>
      <c r="N1598" s="70"/>
      <c r="P1598" s="201">
        <f t="shared" si="80"/>
        <v>116.86561532507729</v>
      </c>
      <c r="Q1598" s="201"/>
      <c r="R1598" s="201"/>
      <c r="S1598" s="201"/>
      <c r="T1598" s="201">
        <f t="shared" si="81"/>
        <v>785.21439628482972</v>
      </c>
      <c r="U1598" s="11"/>
      <c r="V1598" s="11"/>
      <c r="W1598" s="11"/>
      <c r="Y1598" s="11">
        <v>301980.74999999971</v>
      </c>
      <c r="Z1598" s="11">
        <f t="shared" si="82"/>
        <v>390115.66</v>
      </c>
      <c r="AB1598" s="11">
        <f t="shared" si="83"/>
        <v>309150</v>
      </c>
      <c r="AC1598" s="11">
        <v>406965.57</v>
      </c>
      <c r="AD1598" s="11"/>
      <c r="AE1598" s="4"/>
      <c r="AF1598" s="4"/>
    </row>
    <row r="1599" spans="1:32">
      <c r="A1599" s="56"/>
      <c r="B1599" s="11"/>
      <c r="C1599" s="355" t="s">
        <v>268</v>
      </c>
      <c r="D1599" s="11"/>
      <c r="E1599" s="11" t="s">
        <v>269</v>
      </c>
      <c r="F1599" s="11">
        <v>3875959</v>
      </c>
      <c r="G1599" s="11"/>
      <c r="H1599" s="11"/>
      <c r="I1599" s="11"/>
      <c r="J1599" s="11">
        <v>597786.05999999936</v>
      </c>
      <c r="K1599" s="11"/>
      <c r="M1599" s="11">
        <v>5613</v>
      </c>
      <c r="N1599" s="70"/>
      <c r="P1599" s="201">
        <f t="shared" si="80"/>
        <v>106.50027792624253</v>
      </c>
      <c r="Q1599" s="201"/>
      <c r="R1599" s="201"/>
      <c r="S1599" s="201"/>
      <c r="T1599" s="201">
        <f t="shared" si="81"/>
        <v>690.53251380723316</v>
      </c>
      <c r="U1599" s="11"/>
      <c r="V1599" s="11"/>
      <c r="W1599" s="11"/>
      <c r="Y1599" s="11">
        <v>597786.05999999936</v>
      </c>
      <c r="Z1599" s="11">
        <f t="shared" si="82"/>
        <v>772253.54</v>
      </c>
      <c r="AB1599" s="11">
        <f t="shared" si="83"/>
        <v>611977.94999999995</v>
      </c>
      <c r="AC1599" s="11">
        <v>805608.78</v>
      </c>
      <c r="AD1599" s="11"/>
      <c r="AE1599" s="4"/>
      <c r="AF1599" s="4"/>
    </row>
    <row r="1600" spans="1:32">
      <c r="A1600" s="56"/>
      <c r="B1600" s="11"/>
      <c r="C1600" s="355" t="s">
        <v>1288</v>
      </c>
      <c r="D1600" s="11"/>
      <c r="E1600" s="11" t="s">
        <v>237</v>
      </c>
      <c r="F1600" s="11">
        <v>4257</v>
      </c>
      <c r="G1600" s="11"/>
      <c r="H1600" s="11"/>
      <c r="I1600" s="11"/>
      <c r="J1600" s="11">
        <v>704.29000000000008</v>
      </c>
      <c r="K1600" s="11"/>
      <c r="M1600" s="11">
        <v>6</v>
      </c>
      <c r="N1600" s="70"/>
      <c r="P1600" s="201">
        <f t="shared" si="80"/>
        <v>117.38166666666667</v>
      </c>
      <c r="Q1600" s="201"/>
      <c r="R1600" s="201"/>
      <c r="S1600" s="201"/>
      <c r="T1600" s="201">
        <f t="shared" si="81"/>
        <v>709.5</v>
      </c>
      <c r="U1600" s="11"/>
      <c r="V1600" s="11"/>
      <c r="W1600" s="11"/>
      <c r="Y1600" s="11">
        <v>704.29000000000008</v>
      </c>
      <c r="Z1600" s="11">
        <f t="shared" si="82"/>
        <v>909.84</v>
      </c>
      <c r="AB1600" s="11">
        <f t="shared" si="83"/>
        <v>721.01</v>
      </c>
      <c r="AC1600" s="11">
        <v>949.14</v>
      </c>
      <c r="AD1600" s="11"/>
      <c r="AE1600" s="4"/>
      <c r="AF1600" s="4"/>
    </row>
    <row r="1601" spans="1:32">
      <c r="A1601" s="56"/>
      <c r="B1601" s="11"/>
      <c r="C1601" s="355" t="s">
        <v>1374</v>
      </c>
      <c r="D1601" s="11"/>
      <c r="E1601" s="11" t="s">
        <v>275</v>
      </c>
      <c r="F1601" s="11">
        <v>666</v>
      </c>
      <c r="G1601" s="11"/>
      <c r="H1601" s="11"/>
      <c r="I1601" s="11"/>
      <c r="J1601" s="11">
        <v>110.06</v>
      </c>
      <c r="K1601" s="11"/>
      <c r="M1601" s="11">
        <v>1</v>
      </c>
      <c r="N1601" s="70"/>
      <c r="P1601" s="201">
        <f t="shared" si="80"/>
        <v>110.06</v>
      </c>
      <c r="Q1601" s="201"/>
      <c r="R1601" s="201"/>
      <c r="S1601" s="201"/>
      <c r="T1601" s="201">
        <f t="shared" si="81"/>
        <v>666</v>
      </c>
      <c r="U1601" s="11"/>
      <c r="V1601" s="11"/>
      <c r="W1601" s="11"/>
      <c r="Y1601" s="11">
        <v>110.06</v>
      </c>
      <c r="Z1601" s="11">
        <f t="shared" si="82"/>
        <v>142.18</v>
      </c>
      <c r="AB1601" s="11">
        <f t="shared" si="83"/>
        <v>112.67</v>
      </c>
      <c r="AC1601" s="11">
        <v>148.32</v>
      </c>
      <c r="AD1601" s="11"/>
      <c r="AE1601" s="4"/>
      <c r="AF1601" s="4"/>
    </row>
    <row r="1602" spans="1:32">
      <c r="A1602" s="56"/>
      <c r="B1602" s="11"/>
      <c r="C1602" s="355" t="s">
        <v>381</v>
      </c>
      <c r="D1602" s="11"/>
      <c r="E1602" s="11" t="s">
        <v>552</v>
      </c>
      <c r="F1602" s="11">
        <v>504</v>
      </c>
      <c r="G1602" s="11"/>
      <c r="H1602" s="11"/>
      <c r="I1602" s="11"/>
      <c r="J1602" s="11">
        <v>84.3</v>
      </c>
      <c r="K1602" s="11"/>
      <c r="M1602" s="11">
        <v>1</v>
      </c>
      <c r="N1602" s="70"/>
      <c r="P1602" s="201">
        <f t="shared" si="80"/>
        <v>84.3</v>
      </c>
      <c r="Q1602" s="201"/>
      <c r="R1602" s="201"/>
      <c r="S1602" s="201"/>
      <c r="T1602" s="201">
        <f t="shared" si="81"/>
        <v>504</v>
      </c>
      <c r="U1602" s="11"/>
      <c r="V1602" s="11"/>
      <c r="W1602" s="11"/>
      <c r="Y1602" s="11">
        <v>84.3</v>
      </c>
      <c r="Z1602" s="11">
        <f t="shared" si="82"/>
        <v>108.9</v>
      </c>
      <c r="AB1602" s="11">
        <f t="shared" si="83"/>
        <v>86.3</v>
      </c>
      <c r="AC1602" s="11">
        <v>113.61</v>
      </c>
      <c r="AD1602" s="11"/>
      <c r="AE1602" s="4"/>
      <c r="AF1602" s="4"/>
    </row>
    <row r="1603" spans="1:32">
      <c r="A1603" s="56"/>
      <c r="B1603" s="11"/>
      <c r="C1603" s="355" t="s">
        <v>381</v>
      </c>
      <c r="D1603" s="11"/>
      <c r="E1603" s="11" t="s">
        <v>379</v>
      </c>
      <c r="F1603" s="11">
        <v>600918</v>
      </c>
      <c r="G1603" s="11"/>
      <c r="H1603" s="11"/>
      <c r="I1603" s="11"/>
      <c r="J1603" s="11">
        <v>91563.600000000049</v>
      </c>
      <c r="K1603" s="11"/>
      <c r="M1603" s="11">
        <v>688</v>
      </c>
      <c r="N1603" s="70"/>
      <c r="P1603" s="201">
        <f t="shared" si="80"/>
        <v>133.08662790697682</v>
      </c>
      <c r="Q1603" s="201"/>
      <c r="R1603" s="201"/>
      <c r="S1603" s="201"/>
      <c r="T1603" s="201">
        <f t="shared" si="81"/>
        <v>873.42732558139539</v>
      </c>
      <c r="U1603" s="11"/>
      <c r="V1603" s="11"/>
      <c r="W1603" s="11"/>
      <c r="Y1603" s="11">
        <v>91563.600000000049</v>
      </c>
      <c r="Z1603" s="11">
        <f t="shared" si="82"/>
        <v>118286.99</v>
      </c>
      <c r="AB1603" s="11">
        <f t="shared" si="83"/>
        <v>93737.39</v>
      </c>
      <c r="AC1603" s="11">
        <v>123396.05</v>
      </c>
      <c r="AD1603" s="11"/>
      <c r="AE1603" s="4"/>
      <c r="AF1603" s="4"/>
    </row>
    <row r="1604" spans="1:32">
      <c r="A1604" s="56"/>
      <c r="B1604" s="11"/>
      <c r="C1604" s="355" t="s">
        <v>1375</v>
      </c>
      <c r="D1604" s="11"/>
      <c r="E1604" s="11" t="s">
        <v>323</v>
      </c>
      <c r="F1604" s="11">
        <v>2895</v>
      </c>
      <c r="G1604" s="11"/>
      <c r="H1604" s="11"/>
      <c r="I1604" s="11"/>
      <c r="J1604" s="11">
        <v>468.57</v>
      </c>
      <c r="K1604" s="11"/>
      <c r="M1604" s="11">
        <v>2</v>
      </c>
      <c r="N1604" s="70"/>
      <c r="P1604" s="201">
        <f t="shared" si="80"/>
        <v>234.285</v>
      </c>
      <c r="Q1604" s="201"/>
      <c r="R1604" s="201"/>
      <c r="S1604" s="201"/>
      <c r="T1604" s="201">
        <f t="shared" si="81"/>
        <v>1447.5</v>
      </c>
      <c r="U1604" s="11"/>
      <c r="V1604" s="11"/>
      <c r="W1604" s="11"/>
      <c r="Y1604" s="11">
        <v>468.57</v>
      </c>
      <c r="Z1604" s="11">
        <f t="shared" si="82"/>
        <v>605.32000000000005</v>
      </c>
      <c r="AB1604" s="11">
        <f t="shared" si="83"/>
        <v>479.69</v>
      </c>
      <c r="AC1604" s="11">
        <v>631.47</v>
      </c>
      <c r="AD1604" s="11"/>
      <c r="AE1604" s="4"/>
      <c r="AF1604" s="4"/>
    </row>
    <row r="1605" spans="1:32">
      <c r="A1605" s="56"/>
      <c r="B1605" s="11"/>
      <c r="C1605" s="355" t="s">
        <v>510</v>
      </c>
      <c r="D1605" s="11"/>
      <c r="E1605" s="11" t="s">
        <v>265</v>
      </c>
      <c r="F1605" s="11">
        <v>1550</v>
      </c>
      <c r="G1605" s="11"/>
      <c r="H1605" s="11"/>
      <c r="I1605" s="11"/>
      <c r="J1605" s="11">
        <v>254.76</v>
      </c>
      <c r="K1605" s="11"/>
      <c r="M1605" s="11">
        <v>2</v>
      </c>
      <c r="N1605" s="70"/>
      <c r="P1605" s="201">
        <f t="shared" si="80"/>
        <v>127.38</v>
      </c>
      <c r="Q1605" s="201"/>
      <c r="R1605" s="201"/>
      <c r="S1605" s="201"/>
      <c r="T1605" s="201">
        <f t="shared" si="81"/>
        <v>775</v>
      </c>
      <c r="U1605" s="11"/>
      <c r="V1605" s="11"/>
      <c r="W1605" s="11"/>
      <c r="Y1605" s="11">
        <v>254.76</v>
      </c>
      <c r="Z1605" s="11">
        <f t="shared" si="82"/>
        <v>329.11</v>
      </c>
      <c r="AB1605" s="11">
        <f t="shared" si="83"/>
        <v>260.81</v>
      </c>
      <c r="AC1605" s="11">
        <v>343.33</v>
      </c>
      <c r="AD1605" s="11"/>
      <c r="AE1605" s="4"/>
      <c r="AF1605" s="4"/>
    </row>
    <row r="1606" spans="1:32">
      <c r="A1606" s="56"/>
      <c r="B1606" s="11"/>
      <c r="C1606" s="355" t="s">
        <v>510</v>
      </c>
      <c r="D1606" s="11"/>
      <c r="E1606" s="11" t="s">
        <v>308</v>
      </c>
      <c r="F1606" s="11">
        <v>137360</v>
      </c>
      <c r="G1606" s="11"/>
      <c r="H1606" s="11"/>
      <c r="I1606" s="11"/>
      <c r="J1606" s="11">
        <v>20829.299999999977</v>
      </c>
      <c r="K1606" s="11"/>
      <c r="M1606" s="11">
        <v>225</v>
      </c>
      <c r="N1606" s="70"/>
      <c r="P1606" s="201">
        <f t="shared" si="80"/>
        <v>92.574666666666573</v>
      </c>
      <c r="Q1606" s="201"/>
      <c r="R1606" s="201"/>
      <c r="S1606" s="201"/>
      <c r="T1606" s="201">
        <f t="shared" si="81"/>
        <v>610.48888888888894</v>
      </c>
      <c r="U1606" s="11"/>
      <c r="V1606" s="11"/>
      <c r="W1606" s="11"/>
      <c r="Y1606" s="11">
        <v>20829.299999999977</v>
      </c>
      <c r="Z1606" s="11">
        <f t="shared" si="82"/>
        <v>26908.46</v>
      </c>
      <c r="AB1606" s="11">
        <f t="shared" si="83"/>
        <v>21323.8</v>
      </c>
      <c r="AC1606" s="11">
        <v>28070.69</v>
      </c>
      <c r="AD1606" s="11"/>
      <c r="AE1606" s="4"/>
      <c r="AF1606" s="4"/>
    </row>
    <row r="1607" spans="1:32">
      <c r="A1607" s="56"/>
      <c r="B1607" s="11"/>
      <c r="C1607" s="355" t="s">
        <v>225</v>
      </c>
      <c r="D1607" s="11"/>
      <c r="E1607" s="11" t="s">
        <v>222</v>
      </c>
      <c r="F1607" s="11">
        <v>1473968</v>
      </c>
      <c r="G1607" s="11"/>
      <c r="H1607" s="11"/>
      <c r="I1607" s="11"/>
      <c r="J1607" s="11">
        <v>222364.61000000031</v>
      </c>
      <c r="K1607" s="11"/>
      <c r="M1607" s="11">
        <v>3210</v>
      </c>
      <c r="N1607" s="70"/>
      <c r="P1607" s="201">
        <f t="shared" si="80"/>
        <v>69.272464174454925</v>
      </c>
      <c r="Q1607" s="201"/>
      <c r="R1607" s="201"/>
      <c r="S1607" s="201"/>
      <c r="T1607" s="201">
        <f t="shared" si="81"/>
        <v>459.18006230529596</v>
      </c>
      <c r="U1607" s="11"/>
      <c r="V1607" s="11"/>
      <c r="W1607" s="11"/>
      <c r="Y1607" s="11">
        <v>222364.61000000031</v>
      </c>
      <c r="Z1607" s="11">
        <f t="shared" si="82"/>
        <v>287263.07</v>
      </c>
      <c r="AB1607" s="11">
        <f t="shared" si="83"/>
        <v>227643.71</v>
      </c>
      <c r="AC1607" s="11">
        <v>299670.56</v>
      </c>
      <c r="AD1607" s="11"/>
      <c r="AE1607" s="4"/>
      <c r="AF1607" s="4"/>
    </row>
    <row r="1608" spans="1:32">
      <c r="A1608" s="56"/>
      <c r="B1608" s="11"/>
      <c r="C1608" s="355" t="s">
        <v>225</v>
      </c>
      <c r="D1608" s="11"/>
      <c r="E1608" s="11" t="s">
        <v>1376</v>
      </c>
      <c r="F1608" s="11">
        <v>177</v>
      </c>
      <c r="G1608" s="11"/>
      <c r="H1608" s="11"/>
      <c r="I1608" s="11"/>
      <c r="J1608" s="11">
        <v>32.479999999999997</v>
      </c>
      <c r="K1608" s="11"/>
      <c r="M1608" s="11">
        <v>1</v>
      </c>
      <c r="N1608" s="70"/>
      <c r="P1608" s="201">
        <f t="shared" si="80"/>
        <v>32.479999999999997</v>
      </c>
      <c r="Q1608" s="201"/>
      <c r="R1608" s="201"/>
      <c r="S1608" s="201"/>
      <c r="T1608" s="201">
        <f t="shared" si="81"/>
        <v>177</v>
      </c>
      <c r="U1608" s="11"/>
      <c r="V1608" s="11"/>
      <c r="W1608" s="11"/>
      <c r="Y1608" s="11">
        <v>32.479999999999997</v>
      </c>
      <c r="Z1608" s="11">
        <f t="shared" si="82"/>
        <v>41.96</v>
      </c>
      <c r="AB1608" s="11">
        <f t="shared" si="83"/>
        <v>33.25</v>
      </c>
      <c r="AC1608" s="11">
        <v>43.77</v>
      </c>
      <c r="AD1608" s="11"/>
      <c r="AE1608" s="4"/>
      <c r="AF1608" s="4"/>
    </row>
    <row r="1609" spans="1:32">
      <c r="A1609" s="56"/>
      <c r="B1609" s="11"/>
      <c r="C1609" s="355" t="s">
        <v>1282</v>
      </c>
      <c r="D1609" s="11"/>
      <c r="E1609" s="11" t="s">
        <v>222</v>
      </c>
      <c r="F1609" s="11">
        <v>722</v>
      </c>
      <c r="G1609" s="11"/>
      <c r="H1609" s="11"/>
      <c r="I1609" s="11"/>
      <c r="J1609" s="11">
        <v>48.13</v>
      </c>
      <c r="K1609" s="11"/>
      <c r="M1609" s="11">
        <v>1</v>
      </c>
      <c r="N1609" s="70"/>
      <c r="P1609" s="201">
        <f t="shared" si="80"/>
        <v>48.13</v>
      </c>
      <c r="Q1609" s="201"/>
      <c r="R1609" s="201"/>
      <c r="S1609" s="201"/>
      <c r="T1609" s="201">
        <f t="shared" si="81"/>
        <v>722</v>
      </c>
      <c r="U1609" s="11"/>
      <c r="V1609" s="11"/>
      <c r="W1609" s="11"/>
      <c r="Y1609" s="11">
        <v>48.13</v>
      </c>
      <c r="Z1609" s="11">
        <f t="shared" si="82"/>
        <v>62.18</v>
      </c>
      <c r="AB1609" s="11">
        <f t="shared" si="83"/>
        <v>49.27</v>
      </c>
      <c r="AC1609" s="11">
        <v>64.86</v>
      </c>
      <c r="AD1609" s="11"/>
      <c r="AE1609" s="4"/>
      <c r="AF1609" s="4"/>
    </row>
    <row r="1610" spans="1:32">
      <c r="A1610" s="56"/>
      <c r="B1610" s="11"/>
      <c r="C1610" s="355" t="s">
        <v>511</v>
      </c>
      <c r="D1610" s="11"/>
      <c r="E1610" s="11" t="s">
        <v>312</v>
      </c>
      <c r="F1610" s="11">
        <v>196159</v>
      </c>
      <c r="G1610" s="11"/>
      <c r="H1610" s="11"/>
      <c r="I1610" s="11"/>
      <c r="J1610" s="11">
        <v>29999.509999999987</v>
      </c>
      <c r="K1610" s="11"/>
      <c r="M1610" s="11">
        <v>367</v>
      </c>
      <c r="N1610" s="70"/>
      <c r="P1610" s="201">
        <f t="shared" si="80"/>
        <v>81.74253405994547</v>
      </c>
      <c r="Q1610" s="201"/>
      <c r="R1610" s="201"/>
      <c r="S1610" s="201"/>
      <c r="T1610" s="201">
        <f t="shared" si="81"/>
        <v>534.49318801089919</v>
      </c>
      <c r="U1610" s="11"/>
      <c r="V1610" s="11"/>
      <c r="W1610" s="11"/>
      <c r="Y1610" s="11">
        <v>29999.509999999987</v>
      </c>
      <c r="Z1610" s="11">
        <f t="shared" si="82"/>
        <v>38755.050000000003</v>
      </c>
      <c r="AB1610" s="11">
        <f t="shared" si="83"/>
        <v>30711.72</v>
      </c>
      <c r="AC1610" s="11">
        <v>40428.959999999999</v>
      </c>
      <c r="AD1610" s="11"/>
      <c r="AE1610" s="4"/>
      <c r="AF1610" s="4"/>
    </row>
    <row r="1611" spans="1:32">
      <c r="A1611" s="56"/>
      <c r="B1611" s="11"/>
      <c r="C1611" s="355" t="s">
        <v>1212</v>
      </c>
      <c r="D1611" s="11"/>
      <c r="E1611" s="11" t="s">
        <v>301</v>
      </c>
      <c r="F1611" s="11">
        <v>36180</v>
      </c>
      <c r="G1611" s="11"/>
      <c r="H1611" s="11"/>
      <c r="I1611" s="11"/>
      <c r="J1611" s="11">
        <v>5455.43</v>
      </c>
      <c r="K1611" s="11"/>
      <c r="M1611" s="11">
        <v>45</v>
      </c>
      <c r="N1611" s="70"/>
      <c r="P1611" s="201">
        <f t="shared" si="80"/>
        <v>121.23177777777778</v>
      </c>
      <c r="Q1611" s="201"/>
      <c r="R1611" s="201"/>
      <c r="S1611" s="201"/>
      <c r="T1611" s="201">
        <f t="shared" si="81"/>
        <v>804</v>
      </c>
      <c r="U1611" s="11"/>
      <c r="V1611" s="11"/>
      <c r="W1611" s="11"/>
      <c r="Y1611" s="11">
        <v>5455.43</v>
      </c>
      <c r="Z1611" s="11">
        <f t="shared" si="82"/>
        <v>7047.63</v>
      </c>
      <c r="AB1611" s="11">
        <f t="shared" si="83"/>
        <v>5584.95</v>
      </c>
      <c r="AC1611" s="11">
        <v>7352.03</v>
      </c>
      <c r="AD1611" s="11"/>
      <c r="AE1611" s="4"/>
      <c r="AF1611" s="4"/>
    </row>
    <row r="1612" spans="1:32">
      <c r="A1612" s="56"/>
      <c r="B1612" s="11"/>
      <c r="C1612" s="355" t="s">
        <v>270</v>
      </c>
      <c r="D1612" s="11"/>
      <c r="E1612" s="11" t="s">
        <v>271</v>
      </c>
      <c r="F1612" s="11">
        <v>1858095</v>
      </c>
      <c r="G1612" s="11"/>
      <c r="H1612" s="11"/>
      <c r="I1612" s="11"/>
      <c r="J1612" s="11">
        <v>285183.91999999993</v>
      </c>
      <c r="K1612" s="11"/>
      <c r="M1612" s="11">
        <v>3848</v>
      </c>
      <c r="N1612" s="70"/>
      <c r="P1612" s="201">
        <f t="shared" si="80"/>
        <v>74.1122453222453</v>
      </c>
      <c r="Q1612" s="201"/>
      <c r="R1612" s="201"/>
      <c r="S1612" s="201"/>
      <c r="T1612" s="201">
        <f t="shared" si="81"/>
        <v>482.87292099792097</v>
      </c>
      <c r="U1612" s="11"/>
      <c r="V1612" s="11"/>
      <c r="W1612" s="11"/>
      <c r="Y1612" s="11">
        <v>285183.91999999993</v>
      </c>
      <c r="Z1612" s="11">
        <f t="shared" si="82"/>
        <v>368416.58</v>
      </c>
      <c r="AB1612" s="11">
        <f t="shared" si="83"/>
        <v>291954.40000000002</v>
      </c>
      <c r="AC1612" s="11">
        <v>384329.25</v>
      </c>
      <c r="AD1612" s="11"/>
      <c r="AE1612" s="4"/>
      <c r="AF1612" s="4"/>
    </row>
    <row r="1613" spans="1:32">
      <c r="A1613" s="56"/>
      <c r="B1613" s="11"/>
      <c r="C1613" s="355" t="s">
        <v>640</v>
      </c>
      <c r="D1613" s="11"/>
      <c r="E1613" s="11" t="s">
        <v>385</v>
      </c>
      <c r="F1613" s="11">
        <v>6699</v>
      </c>
      <c r="G1613" s="11"/>
      <c r="H1613" s="11"/>
      <c r="I1613" s="11"/>
      <c r="J1613" s="11">
        <v>1104.2999999999997</v>
      </c>
      <c r="K1613" s="11"/>
      <c r="M1613" s="11">
        <v>9</v>
      </c>
      <c r="N1613" s="70"/>
      <c r="P1613" s="201">
        <f t="shared" ref="P1613:P1676" si="84">J1613/M1613</f>
        <v>122.69999999999997</v>
      </c>
      <c r="Q1613" s="201"/>
      <c r="R1613" s="201"/>
      <c r="S1613" s="201"/>
      <c r="T1613" s="201">
        <f t="shared" ref="T1613:T1676" si="85">F1613/M1613</f>
        <v>744.33333333333337</v>
      </c>
      <c r="U1613" s="11"/>
      <c r="V1613" s="11"/>
      <c r="W1613" s="11"/>
      <c r="Y1613" s="11">
        <v>1104.2999999999997</v>
      </c>
      <c r="Z1613" s="11">
        <f t="shared" ref="Z1613:Z1676" si="86">ROUND($Z$1772*Y1613/$Y$1772,2)</f>
        <v>1426.6</v>
      </c>
      <c r="AB1613" s="11">
        <f t="shared" ref="AB1613:AB1676" si="87">ROUND($AB$1772*Y1613/$Y$1772,2)</f>
        <v>1130.52</v>
      </c>
      <c r="AC1613" s="11">
        <v>1488.21</v>
      </c>
      <c r="AD1613" s="11"/>
      <c r="AE1613" s="4"/>
      <c r="AF1613" s="4"/>
    </row>
    <row r="1614" spans="1:32">
      <c r="A1614" s="56"/>
      <c r="B1614" s="11"/>
      <c r="C1614" s="355" t="s">
        <v>640</v>
      </c>
      <c r="D1614" s="11"/>
      <c r="E1614" s="11" t="s">
        <v>400</v>
      </c>
      <c r="F1614" s="11">
        <v>73777</v>
      </c>
      <c r="G1614" s="11"/>
      <c r="H1614" s="11"/>
      <c r="I1614" s="11"/>
      <c r="J1614" s="11">
        <v>11369.690000000002</v>
      </c>
      <c r="K1614" s="11"/>
      <c r="M1614" s="11">
        <v>96</v>
      </c>
      <c r="N1614" s="70"/>
      <c r="P1614" s="201">
        <f t="shared" si="84"/>
        <v>118.43427083333336</v>
      </c>
      <c r="Q1614" s="201"/>
      <c r="R1614" s="201"/>
      <c r="S1614" s="201"/>
      <c r="T1614" s="201">
        <f t="shared" si="85"/>
        <v>768.51041666666663</v>
      </c>
      <c r="U1614" s="11"/>
      <c r="V1614" s="11"/>
      <c r="W1614" s="11"/>
      <c r="Y1614" s="11">
        <v>11369.690000000002</v>
      </c>
      <c r="Z1614" s="11">
        <f t="shared" si="86"/>
        <v>14688</v>
      </c>
      <c r="AB1614" s="11">
        <f t="shared" si="87"/>
        <v>11639.62</v>
      </c>
      <c r="AC1614" s="11">
        <v>15322.41</v>
      </c>
      <c r="AD1614" s="11"/>
      <c r="AE1614" s="4"/>
      <c r="AF1614" s="4"/>
    </row>
    <row r="1615" spans="1:32">
      <c r="A1615" s="56"/>
      <c r="B1615" s="11"/>
      <c r="C1615" s="355" t="s">
        <v>640</v>
      </c>
      <c r="D1615" s="11"/>
      <c r="E1615" s="11" t="s">
        <v>431</v>
      </c>
      <c r="F1615" s="11">
        <v>1668</v>
      </c>
      <c r="G1615" s="11"/>
      <c r="H1615" s="11"/>
      <c r="I1615" s="11"/>
      <c r="J1615" s="11">
        <v>279.11</v>
      </c>
      <c r="K1615" s="11"/>
      <c r="M1615" s="11">
        <v>3</v>
      </c>
      <c r="N1615" s="70"/>
      <c r="P1615" s="201">
        <f t="shared" si="84"/>
        <v>93.036666666666676</v>
      </c>
      <c r="Q1615" s="201"/>
      <c r="R1615" s="201"/>
      <c r="S1615" s="201"/>
      <c r="T1615" s="201">
        <f t="shared" si="85"/>
        <v>556</v>
      </c>
      <c r="U1615" s="11"/>
      <c r="V1615" s="11"/>
      <c r="W1615" s="11"/>
      <c r="Y1615" s="11">
        <v>279.11</v>
      </c>
      <c r="Z1615" s="11">
        <f t="shared" si="86"/>
        <v>360.57</v>
      </c>
      <c r="AB1615" s="11">
        <f t="shared" si="87"/>
        <v>285.74</v>
      </c>
      <c r="AC1615" s="11">
        <v>376.14</v>
      </c>
      <c r="AD1615" s="11"/>
      <c r="AE1615" s="4"/>
      <c r="AF1615" s="4"/>
    </row>
    <row r="1616" spans="1:32">
      <c r="A1616" s="56"/>
      <c r="B1616" s="11"/>
      <c r="C1616" s="355" t="s">
        <v>640</v>
      </c>
      <c r="D1616" s="11"/>
      <c r="E1616" s="11" t="s">
        <v>433</v>
      </c>
      <c r="F1616" s="11">
        <v>1176</v>
      </c>
      <c r="G1616" s="11"/>
      <c r="H1616" s="11"/>
      <c r="I1616" s="11"/>
      <c r="J1616" s="11">
        <v>191.44</v>
      </c>
      <c r="K1616" s="11"/>
      <c r="M1616" s="11">
        <v>1</v>
      </c>
      <c r="N1616" s="70"/>
      <c r="P1616" s="201">
        <f t="shared" si="84"/>
        <v>191.44</v>
      </c>
      <c r="Q1616" s="201"/>
      <c r="R1616" s="201"/>
      <c r="S1616" s="201"/>
      <c r="T1616" s="201">
        <f t="shared" si="85"/>
        <v>1176</v>
      </c>
      <c r="U1616" s="11"/>
      <c r="V1616" s="11"/>
      <c r="W1616" s="11"/>
      <c r="Y1616" s="11">
        <v>191.44</v>
      </c>
      <c r="Z1616" s="11">
        <f t="shared" si="86"/>
        <v>247.31</v>
      </c>
      <c r="AB1616" s="11">
        <f t="shared" si="87"/>
        <v>195.98</v>
      </c>
      <c r="AC1616" s="11">
        <v>257.99</v>
      </c>
      <c r="AD1616" s="11"/>
      <c r="AE1616" s="4"/>
      <c r="AF1616" s="4"/>
    </row>
    <row r="1617" spans="1:32">
      <c r="A1617" s="56"/>
      <c r="B1617" s="11"/>
      <c r="C1617" s="355" t="s">
        <v>583</v>
      </c>
      <c r="D1617" s="11"/>
      <c r="E1617" s="11" t="s">
        <v>408</v>
      </c>
      <c r="F1617" s="11">
        <v>33342</v>
      </c>
      <c r="G1617" s="11"/>
      <c r="H1617" s="11"/>
      <c r="I1617" s="11"/>
      <c r="J1617" s="11">
        <v>5187.0099999999993</v>
      </c>
      <c r="K1617" s="11"/>
      <c r="M1617" s="11">
        <v>36</v>
      </c>
      <c r="N1617" s="70"/>
      <c r="P1617" s="201">
        <f t="shared" si="84"/>
        <v>144.08361111111108</v>
      </c>
      <c r="Q1617" s="201"/>
      <c r="R1617" s="201"/>
      <c r="S1617" s="201"/>
      <c r="T1617" s="201">
        <f t="shared" si="85"/>
        <v>926.16666666666663</v>
      </c>
      <c r="U1617" s="11"/>
      <c r="V1617" s="11"/>
      <c r="W1617" s="11"/>
      <c r="Y1617" s="11">
        <v>5187.0099999999993</v>
      </c>
      <c r="Z1617" s="11">
        <f t="shared" si="86"/>
        <v>6700.87</v>
      </c>
      <c r="AB1617" s="11">
        <f t="shared" si="87"/>
        <v>5310.15</v>
      </c>
      <c r="AC1617" s="11">
        <v>6990.29</v>
      </c>
      <c r="AD1617" s="11"/>
      <c r="AE1617" s="4"/>
      <c r="AF1617" s="4"/>
    </row>
    <row r="1618" spans="1:32">
      <c r="A1618" s="56"/>
      <c r="B1618" s="11"/>
      <c r="C1618" s="355" t="s">
        <v>351</v>
      </c>
      <c r="D1618" s="11"/>
      <c r="E1618" s="11" t="s">
        <v>350</v>
      </c>
      <c r="F1618" s="11">
        <v>3644461</v>
      </c>
      <c r="G1618" s="11"/>
      <c r="H1618" s="11"/>
      <c r="I1618" s="11"/>
      <c r="J1618" s="11">
        <v>559882.05999999819</v>
      </c>
      <c r="K1618" s="11"/>
      <c r="M1618" s="11">
        <v>6659</v>
      </c>
      <c r="N1618" s="70"/>
      <c r="P1618" s="201">
        <f t="shared" si="84"/>
        <v>84.078999849827028</v>
      </c>
      <c r="Q1618" s="201"/>
      <c r="R1618" s="201"/>
      <c r="S1618" s="201"/>
      <c r="T1618" s="201">
        <f t="shared" si="85"/>
        <v>547.29854332482353</v>
      </c>
      <c r="U1618" s="11"/>
      <c r="V1618" s="11"/>
      <c r="W1618" s="11"/>
      <c r="Y1618" s="11">
        <v>559882.05999999819</v>
      </c>
      <c r="Z1618" s="11">
        <f t="shared" si="86"/>
        <v>723287.03</v>
      </c>
      <c r="AB1618" s="11">
        <f t="shared" si="87"/>
        <v>573174.09</v>
      </c>
      <c r="AC1618" s="11">
        <v>754527.3</v>
      </c>
      <c r="AD1618" s="11"/>
      <c r="AE1618" s="4"/>
      <c r="AF1618" s="4"/>
    </row>
    <row r="1619" spans="1:32">
      <c r="A1619" s="56"/>
      <c r="B1619" s="11"/>
      <c r="C1619" s="355" t="s">
        <v>581</v>
      </c>
      <c r="D1619" s="11"/>
      <c r="E1619" s="11" t="s">
        <v>400</v>
      </c>
      <c r="F1619" s="11">
        <v>84340</v>
      </c>
      <c r="G1619" s="11"/>
      <c r="H1619" s="11"/>
      <c r="I1619" s="11"/>
      <c r="J1619" s="11">
        <v>13420.360000000002</v>
      </c>
      <c r="K1619" s="11"/>
      <c r="M1619" s="11">
        <v>72</v>
      </c>
      <c r="N1619" s="70"/>
      <c r="P1619" s="201">
        <f t="shared" si="84"/>
        <v>186.39388888888891</v>
      </c>
      <c r="Q1619" s="201"/>
      <c r="R1619" s="201"/>
      <c r="S1619" s="201"/>
      <c r="T1619" s="201">
        <f t="shared" si="85"/>
        <v>1171.3888888888889</v>
      </c>
      <c r="U1619" s="11"/>
      <c r="V1619" s="11"/>
      <c r="W1619" s="11"/>
      <c r="Y1619" s="11">
        <v>13420.360000000002</v>
      </c>
      <c r="Z1619" s="11">
        <f t="shared" si="86"/>
        <v>17337.169999999998</v>
      </c>
      <c r="AB1619" s="11">
        <f t="shared" si="87"/>
        <v>13738.97</v>
      </c>
      <c r="AC1619" s="11">
        <v>18086</v>
      </c>
      <c r="AD1619" s="11"/>
      <c r="AE1619" s="4"/>
      <c r="AF1619" s="4"/>
    </row>
    <row r="1620" spans="1:32">
      <c r="A1620" s="56"/>
      <c r="B1620" s="11"/>
      <c r="C1620" s="355" t="s">
        <v>512</v>
      </c>
      <c r="D1620" s="11"/>
      <c r="E1620" s="11" t="s">
        <v>312</v>
      </c>
      <c r="F1620" s="11">
        <v>373</v>
      </c>
      <c r="G1620" s="11"/>
      <c r="H1620" s="11"/>
      <c r="I1620" s="11"/>
      <c r="J1620" s="11">
        <v>62.47</v>
      </c>
      <c r="K1620" s="11"/>
      <c r="M1620" s="11">
        <v>2</v>
      </c>
      <c r="N1620" s="70"/>
      <c r="P1620" s="201">
        <f t="shared" si="84"/>
        <v>31.234999999999999</v>
      </c>
      <c r="Q1620" s="201"/>
      <c r="R1620" s="201"/>
      <c r="S1620" s="201"/>
      <c r="T1620" s="201">
        <f t="shared" si="85"/>
        <v>186.5</v>
      </c>
      <c r="U1620" s="11"/>
      <c r="V1620" s="11"/>
      <c r="W1620" s="11"/>
      <c r="Y1620" s="11">
        <v>62.47</v>
      </c>
      <c r="Z1620" s="11">
        <f t="shared" si="86"/>
        <v>80.7</v>
      </c>
      <c r="AB1620" s="11">
        <f t="shared" si="87"/>
        <v>63.95</v>
      </c>
      <c r="AC1620" s="11">
        <v>84.19</v>
      </c>
      <c r="AD1620" s="11"/>
      <c r="AE1620" s="4"/>
      <c r="AF1620" s="4"/>
    </row>
    <row r="1621" spans="1:32">
      <c r="A1621" s="56"/>
      <c r="B1621" s="11"/>
      <c r="C1621" s="355" t="s">
        <v>512</v>
      </c>
      <c r="D1621" s="11"/>
      <c r="E1621" s="11" t="s">
        <v>319</v>
      </c>
      <c r="F1621" s="11">
        <v>502</v>
      </c>
      <c r="G1621" s="11"/>
      <c r="H1621" s="11"/>
      <c r="I1621" s="11"/>
      <c r="J1621" s="11">
        <v>88.2</v>
      </c>
      <c r="K1621" s="11"/>
      <c r="M1621" s="11">
        <v>2</v>
      </c>
      <c r="N1621" s="70"/>
      <c r="P1621" s="201">
        <f t="shared" si="84"/>
        <v>44.1</v>
      </c>
      <c r="Q1621" s="201"/>
      <c r="R1621" s="201"/>
      <c r="S1621" s="201"/>
      <c r="T1621" s="201">
        <f t="shared" si="85"/>
        <v>251</v>
      </c>
      <c r="U1621" s="11"/>
      <c r="V1621" s="11"/>
      <c r="W1621" s="11"/>
      <c r="Y1621" s="11">
        <v>88.2</v>
      </c>
      <c r="Z1621" s="11">
        <f t="shared" si="86"/>
        <v>113.94</v>
      </c>
      <c r="AB1621" s="11">
        <f t="shared" si="87"/>
        <v>90.29</v>
      </c>
      <c r="AC1621" s="11">
        <v>118.86</v>
      </c>
      <c r="AD1621" s="11"/>
      <c r="AE1621" s="4"/>
      <c r="AF1621" s="4"/>
    </row>
    <row r="1622" spans="1:32">
      <c r="A1622" s="56"/>
      <c r="B1622" s="11"/>
      <c r="C1622" s="355" t="s">
        <v>512</v>
      </c>
      <c r="D1622" s="11"/>
      <c r="E1622" s="11" t="s">
        <v>330</v>
      </c>
      <c r="F1622" s="11">
        <v>5</v>
      </c>
      <c r="G1622" s="11"/>
      <c r="H1622" s="11"/>
      <c r="I1622" s="11"/>
      <c r="J1622" s="11">
        <v>6.64</v>
      </c>
      <c r="K1622" s="11"/>
      <c r="M1622" s="11">
        <v>1</v>
      </c>
      <c r="N1622" s="70"/>
      <c r="P1622" s="201">
        <f t="shared" si="84"/>
        <v>6.64</v>
      </c>
      <c r="Q1622" s="201"/>
      <c r="R1622" s="201"/>
      <c r="S1622" s="201"/>
      <c r="T1622" s="201">
        <f t="shared" si="85"/>
        <v>5</v>
      </c>
      <c r="U1622" s="11"/>
      <c r="V1622" s="11"/>
      <c r="W1622" s="11"/>
      <c r="Y1622" s="11">
        <v>6.64</v>
      </c>
      <c r="Z1622" s="11">
        <f t="shared" si="86"/>
        <v>8.58</v>
      </c>
      <c r="AB1622" s="11">
        <f t="shared" si="87"/>
        <v>6.8</v>
      </c>
      <c r="AC1622" s="11">
        <v>8.9499999999999993</v>
      </c>
      <c r="AD1622" s="11"/>
      <c r="AE1622" s="4"/>
      <c r="AF1622" s="4"/>
    </row>
    <row r="1623" spans="1:32">
      <c r="A1623" s="56"/>
      <c r="B1623" s="11"/>
      <c r="C1623" s="355" t="s">
        <v>512</v>
      </c>
      <c r="D1623" s="11"/>
      <c r="E1623" s="11" t="s">
        <v>546</v>
      </c>
      <c r="F1623" s="11">
        <v>722933</v>
      </c>
      <c r="G1623" s="11"/>
      <c r="H1623" s="11"/>
      <c r="I1623" s="11"/>
      <c r="J1623" s="11">
        <v>112560.72999999981</v>
      </c>
      <c r="K1623" s="11"/>
      <c r="M1623" s="11">
        <v>1417</v>
      </c>
      <c r="N1623" s="70"/>
      <c r="P1623" s="201">
        <f t="shared" si="84"/>
        <v>79.43594213126309</v>
      </c>
      <c r="Q1623" s="201"/>
      <c r="R1623" s="201"/>
      <c r="S1623" s="201"/>
      <c r="T1623" s="201">
        <f t="shared" si="85"/>
        <v>510.18560338743828</v>
      </c>
      <c r="U1623" s="11"/>
      <c r="V1623" s="11"/>
      <c r="W1623" s="11"/>
      <c r="Y1623" s="11">
        <v>112560.72999999981</v>
      </c>
      <c r="Z1623" s="11">
        <f t="shared" si="86"/>
        <v>145412.26</v>
      </c>
      <c r="AB1623" s="11">
        <f t="shared" si="87"/>
        <v>115233.01</v>
      </c>
      <c r="AC1623" s="11">
        <v>151692.92000000001</v>
      </c>
      <c r="AD1623" s="11"/>
      <c r="AE1623" s="4"/>
      <c r="AF1623" s="4"/>
    </row>
    <row r="1624" spans="1:32">
      <c r="A1624" s="56"/>
      <c r="B1624" s="11"/>
      <c r="C1624" s="355" t="s">
        <v>512</v>
      </c>
      <c r="D1624" s="11"/>
      <c r="E1624" s="11" t="s">
        <v>548</v>
      </c>
      <c r="F1624" s="11"/>
      <c r="G1624" s="11"/>
      <c r="H1624" s="11"/>
      <c r="I1624" s="11"/>
      <c r="J1624" s="11">
        <v>4.3499999999999996</v>
      </c>
      <c r="K1624" s="11"/>
      <c r="M1624" s="11">
        <v>1</v>
      </c>
      <c r="N1624" s="70"/>
      <c r="P1624" s="201">
        <f t="shared" si="84"/>
        <v>4.3499999999999996</v>
      </c>
      <c r="Q1624" s="201"/>
      <c r="R1624" s="201"/>
      <c r="S1624" s="201"/>
      <c r="T1624" s="201">
        <f t="shared" si="85"/>
        <v>0</v>
      </c>
      <c r="U1624" s="11"/>
      <c r="V1624" s="11"/>
      <c r="W1624" s="11"/>
      <c r="Y1624" s="11">
        <v>4.3499999999999996</v>
      </c>
      <c r="Z1624" s="11">
        <f t="shared" si="86"/>
        <v>5.62</v>
      </c>
      <c r="AB1624" s="11">
        <f t="shared" si="87"/>
        <v>4.45</v>
      </c>
      <c r="AC1624" s="11">
        <v>5.86</v>
      </c>
      <c r="AD1624" s="11"/>
      <c r="AE1624" s="4"/>
      <c r="AF1624" s="4"/>
    </row>
    <row r="1625" spans="1:32">
      <c r="A1625" s="56"/>
      <c r="B1625" s="11"/>
      <c r="C1625" s="355" t="s">
        <v>596</v>
      </c>
      <c r="D1625" s="11"/>
      <c r="E1625" s="11" t="s">
        <v>433</v>
      </c>
      <c r="F1625" s="11">
        <v>86398</v>
      </c>
      <c r="G1625" s="11"/>
      <c r="H1625" s="11"/>
      <c r="I1625" s="11"/>
      <c r="J1625" s="11">
        <v>13144.280000000004</v>
      </c>
      <c r="K1625" s="11"/>
      <c r="M1625" s="11">
        <v>119</v>
      </c>
      <c r="N1625" s="70"/>
      <c r="P1625" s="201">
        <f t="shared" si="84"/>
        <v>110.45613445378154</v>
      </c>
      <c r="Q1625" s="201"/>
      <c r="R1625" s="201"/>
      <c r="S1625" s="201"/>
      <c r="T1625" s="201">
        <f t="shared" si="85"/>
        <v>726.03361344537814</v>
      </c>
      <c r="U1625" s="11"/>
      <c r="V1625" s="11"/>
      <c r="W1625" s="11"/>
      <c r="Y1625" s="11">
        <v>13144.280000000004</v>
      </c>
      <c r="Z1625" s="11">
        <f t="shared" si="86"/>
        <v>16980.52</v>
      </c>
      <c r="AB1625" s="11">
        <f t="shared" si="87"/>
        <v>13456.34</v>
      </c>
      <c r="AC1625" s="11">
        <v>17713.939999999999</v>
      </c>
      <c r="AD1625" s="11"/>
      <c r="AE1625" s="4"/>
      <c r="AF1625" s="4"/>
    </row>
    <row r="1626" spans="1:32">
      <c r="A1626" s="56"/>
      <c r="B1626" s="11"/>
      <c r="C1626" s="355" t="s">
        <v>601</v>
      </c>
      <c r="D1626" s="11"/>
      <c r="E1626" s="11" t="s">
        <v>602</v>
      </c>
      <c r="F1626" s="11">
        <v>170948</v>
      </c>
      <c r="G1626" s="11"/>
      <c r="H1626" s="11"/>
      <c r="I1626" s="11"/>
      <c r="J1626" s="11">
        <v>26660.769999999986</v>
      </c>
      <c r="K1626" s="11"/>
      <c r="M1626" s="11">
        <v>217</v>
      </c>
      <c r="N1626" s="70"/>
      <c r="P1626" s="201">
        <f t="shared" si="84"/>
        <v>122.86069124423956</v>
      </c>
      <c r="Q1626" s="201"/>
      <c r="R1626" s="201"/>
      <c r="S1626" s="201"/>
      <c r="T1626" s="201">
        <f t="shared" si="85"/>
        <v>787.77880184331798</v>
      </c>
      <c r="U1626" s="11"/>
      <c r="V1626" s="11"/>
      <c r="W1626" s="11"/>
      <c r="Y1626" s="11">
        <v>26660.769999999986</v>
      </c>
      <c r="Z1626" s="11">
        <f t="shared" si="86"/>
        <v>34441.879999999997</v>
      </c>
      <c r="AB1626" s="11">
        <f t="shared" si="87"/>
        <v>27293.72</v>
      </c>
      <c r="AC1626" s="11">
        <v>35929.49</v>
      </c>
      <c r="AD1626" s="11"/>
      <c r="AE1626" s="4"/>
      <c r="AF1626" s="4"/>
    </row>
    <row r="1627" spans="1:32">
      <c r="A1627" s="56"/>
      <c r="B1627" s="11"/>
      <c r="C1627" s="355" t="s">
        <v>438</v>
      </c>
      <c r="D1627" s="11"/>
      <c r="E1627" s="11" t="s">
        <v>439</v>
      </c>
      <c r="F1627" s="11">
        <v>458992</v>
      </c>
      <c r="G1627" s="11"/>
      <c r="H1627" s="11"/>
      <c r="I1627" s="11"/>
      <c r="J1627" s="11">
        <v>70587.489999999918</v>
      </c>
      <c r="K1627" s="11"/>
      <c r="M1627" s="11">
        <v>631</v>
      </c>
      <c r="N1627" s="70"/>
      <c r="P1627" s="201">
        <f t="shared" si="84"/>
        <v>111.86606973058625</v>
      </c>
      <c r="Q1627" s="201"/>
      <c r="R1627" s="201"/>
      <c r="S1627" s="201"/>
      <c r="T1627" s="201">
        <f t="shared" si="85"/>
        <v>727.40412044374011</v>
      </c>
      <c r="U1627" s="11"/>
      <c r="V1627" s="11"/>
      <c r="W1627" s="11"/>
      <c r="Y1627" s="11">
        <v>70587.489999999918</v>
      </c>
      <c r="Z1627" s="11">
        <f t="shared" si="86"/>
        <v>91188.88</v>
      </c>
      <c r="AB1627" s="11">
        <f t="shared" si="87"/>
        <v>72263.289999999994</v>
      </c>
      <c r="AC1627" s="11">
        <v>95127.51</v>
      </c>
      <c r="AD1627" s="11"/>
      <c r="AE1627" s="4"/>
      <c r="AF1627" s="4"/>
    </row>
    <row r="1628" spans="1:32">
      <c r="A1628" s="56"/>
      <c r="B1628" s="11"/>
      <c r="C1628" s="355" t="s">
        <v>549</v>
      </c>
      <c r="D1628" s="11"/>
      <c r="E1628" s="11" t="s">
        <v>548</v>
      </c>
      <c r="F1628" s="11">
        <v>587191</v>
      </c>
      <c r="G1628" s="11"/>
      <c r="H1628" s="11"/>
      <c r="I1628" s="11"/>
      <c r="J1628" s="11">
        <v>90363.450000000055</v>
      </c>
      <c r="K1628" s="11"/>
      <c r="M1628" s="11">
        <v>496</v>
      </c>
      <c r="N1628" s="70"/>
      <c r="P1628" s="201">
        <f t="shared" si="84"/>
        <v>182.1843750000001</v>
      </c>
      <c r="Q1628" s="201"/>
      <c r="R1628" s="201"/>
      <c r="S1628" s="201"/>
      <c r="T1628" s="201">
        <f t="shared" si="85"/>
        <v>1183.8528225806451</v>
      </c>
      <c r="U1628" s="11"/>
      <c r="V1628" s="11"/>
      <c r="W1628" s="11"/>
      <c r="Y1628" s="11">
        <v>90363.450000000055</v>
      </c>
      <c r="Z1628" s="11">
        <f t="shared" si="86"/>
        <v>116736.57</v>
      </c>
      <c r="AB1628" s="11">
        <f t="shared" si="87"/>
        <v>92508.75</v>
      </c>
      <c r="AC1628" s="11">
        <v>121778.67</v>
      </c>
      <c r="AD1628" s="11"/>
      <c r="AE1628" s="4"/>
      <c r="AF1628" s="4"/>
    </row>
    <row r="1629" spans="1:32">
      <c r="A1629" s="56"/>
      <c r="B1629" s="11"/>
      <c r="C1629" s="355" t="s">
        <v>641</v>
      </c>
      <c r="D1629" s="11"/>
      <c r="E1629" s="11" t="s">
        <v>273</v>
      </c>
      <c r="F1629" s="11">
        <v>660456</v>
      </c>
      <c r="G1629" s="11"/>
      <c r="H1629" s="11"/>
      <c r="I1629" s="11"/>
      <c r="J1629" s="11">
        <v>100692.57999999996</v>
      </c>
      <c r="K1629" s="11"/>
      <c r="M1629" s="11">
        <v>729</v>
      </c>
      <c r="N1629" s="70"/>
      <c r="P1629" s="201">
        <f t="shared" si="84"/>
        <v>138.12425240054864</v>
      </c>
      <c r="Q1629" s="201"/>
      <c r="R1629" s="201"/>
      <c r="S1629" s="201"/>
      <c r="T1629" s="201">
        <f t="shared" si="85"/>
        <v>905.97530864197529</v>
      </c>
      <c r="U1629" s="11"/>
      <c r="V1629" s="11"/>
      <c r="W1629" s="11"/>
      <c r="Y1629" s="11">
        <v>100692.57999999996</v>
      </c>
      <c r="Z1629" s="11">
        <f t="shared" si="86"/>
        <v>130080.32000000001</v>
      </c>
      <c r="AB1629" s="11">
        <f t="shared" si="87"/>
        <v>103083.1</v>
      </c>
      <c r="AC1629" s="11">
        <v>135698.76</v>
      </c>
      <c r="AD1629" s="11"/>
      <c r="AE1629" s="4"/>
      <c r="AF1629" s="4"/>
    </row>
    <row r="1630" spans="1:32">
      <c r="A1630" s="56"/>
      <c r="B1630" s="11"/>
      <c r="C1630" s="355" t="s">
        <v>641</v>
      </c>
      <c r="D1630" s="11"/>
      <c r="E1630" s="11" t="s">
        <v>275</v>
      </c>
      <c r="F1630" s="11">
        <v>2312</v>
      </c>
      <c r="G1630" s="11"/>
      <c r="H1630" s="11"/>
      <c r="I1630" s="11"/>
      <c r="J1630" s="11">
        <v>381.02</v>
      </c>
      <c r="K1630" s="11"/>
      <c r="M1630" s="11">
        <v>3</v>
      </c>
      <c r="N1630" s="70"/>
      <c r="P1630" s="201">
        <f t="shared" si="84"/>
        <v>127.00666666666666</v>
      </c>
      <c r="Q1630" s="201"/>
      <c r="R1630" s="201"/>
      <c r="S1630" s="201"/>
      <c r="T1630" s="201">
        <f t="shared" si="85"/>
        <v>770.66666666666663</v>
      </c>
      <c r="U1630" s="11"/>
      <c r="V1630" s="11"/>
      <c r="W1630" s="11"/>
      <c r="Y1630" s="11">
        <v>381.02</v>
      </c>
      <c r="Z1630" s="11">
        <f t="shared" si="86"/>
        <v>492.22</v>
      </c>
      <c r="AB1630" s="11">
        <f t="shared" si="87"/>
        <v>390.07</v>
      </c>
      <c r="AC1630" s="11">
        <v>513.48</v>
      </c>
      <c r="AD1630" s="11"/>
      <c r="AE1630" s="4"/>
      <c r="AF1630" s="4"/>
    </row>
    <row r="1631" spans="1:32">
      <c r="A1631" s="56"/>
      <c r="B1631" s="11"/>
      <c r="C1631" s="355" t="s">
        <v>641</v>
      </c>
      <c r="D1631" s="11"/>
      <c r="E1631" s="11" t="s">
        <v>385</v>
      </c>
      <c r="F1631" s="11">
        <v>5665</v>
      </c>
      <c r="G1631" s="11"/>
      <c r="H1631" s="11"/>
      <c r="I1631" s="11"/>
      <c r="J1631" s="11">
        <v>837.83</v>
      </c>
      <c r="K1631" s="11"/>
      <c r="M1631" s="11">
        <v>5</v>
      </c>
      <c r="N1631" s="70"/>
      <c r="P1631" s="201">
        <f t="shared" si="84"/>
        <v>167.566</v>
      </c>
      <c r="Q1631" s="201"/>
      <c r="R1631" s="201"/>
      <c r="S1631" s="201"/>
      <c r="T1631" s="201">
        <f t="shared" si="85"/>
        <v>1133</v>
      </c>
      <c r="U1631" s="11"/>
      <c r="V1631" s="11"/>
      <c r="W1631" s="11"/>
      <c r="Y1631" s="11">
        <v>837.83</v>
      </c>
      <c r="Z1631" s="11">
        <f t="shared" si="86"/>
        <v>1082.3599999999999</v>
      </c>
      <c r="AB1631" s="11">
        <f t="shared" si="87"/>
        <v>857.72</v>
      </c>
      <c r="AC1631" s="11">
        <v>1129.0999999999999</v>
      </c>
      <c r="AD1631" s="11"/>
      <c r="AE1631" s="4"/>
      <c r="AF1631" s="4"/>
    </row>
    <row r="1632" spans="1:32">
      <c r="A1632" s="56"/>
      <c r="B1632" s="11"/>
      <c r="C1632" s="355" t="s">
        <v>1244</v>
      </c>
      <c r="D1632" s="11"/>
      <c r="E1632" s="11" t="s">
        <v>385</v>
      </c>
      <c r="F1632" s="11">
        <v>55300</v>
      </c>
      <c r="G1632" s="11"/>
      <c r="H1632" s="11"/>
      <c r="I1632" s="11"/>
      <c r="J1632" s="11">
        <v>8694.3800000000028</v>
      </c>
      <c r="K1632" s="11"/>
      <c r="M1632" s="11">
        <v>70</v>
      </c>
      <c r="N1632" s="70"/>
      <c r="P1632" s="201">
        <f t="shared" si="84"/>
        <v>124.20542857142861</v>
      </c>
      <c r="Q1632" s="201"/>
      <c r="R1632" s="201"/>
      <c r="S1632" s="201"/>
      <c r="T1632" s="201">
        <f t="shared" si="85"/>
        <v>790</v>
      </c>
      <c r="U1632" s="11"/>
      <c r="V1632" s="11"/>
      <c r="W1632" s="11"/>
      <c r="Y1632" s="11">
        <v>8694.3800000000028</v>
      </c>
      <c r="Z1632" s="11">
        <f t="shared" si="86"/>
        <v>11231.89</v>
      </c>
      <c r="AB1632" s="11">
        <f t="shared" si="87"/>
        <v>8900.7900000000009</v>
      </c>
      <c r="AC1632" s="11">
        <v>11717.02</v>
      </c>
      <c r="AD1632" s="11"/>
      <c r="AE1632" s="4"/>
      <c r="AF1632" s="4"/>
    </row>
    <row r="1633" spans="1:32">
      <c r="A1633" s="56"/>
      <c r="B1633" s="11"/>
      <c r="C1633" s="355" t="s">
        <v>1377</v>
      </c>
      <c r="D1633" s="11"/>
      <c r="E1633" s="11" t="s">
        <v>323</v>
      </c>
      <c r="F1633" s="11">
        <v>914</v>
      </c>
      <c r="G1633" s="11"/>
      <c r="H1633" s="11"/>
      <c r="I1633" s="11"/>
      <c r="J1633" s="11">
        <v>134.78</v>
      </c>
      <c r="K1633" s="11"/>
      <c r="M1633" s="11">
        <v>5</v>
      </c>
      <c r="N1633" s="70"/>
      <c r="P1633" s="201">
        <f t="shared" si="84"/>
        <v>26.956</v>
      </c>
      <c r="Q1633" s="201"/>
      <c r="R1633" s="201"/>
      <c r="S1633" s="201"/>
      <c r="T1633" s="201">
        <f t="shared" si="85"/>
        <v>182.8</v>
      </c>
      <c r="U1633" s="11"/>
      <c r="V1633" s="11"/>
      <c r="W1633" s="11"/>
      <c r="Y1633" s="11">
        <v>134.78</v>
      </c>
      <c r="Z1633" s="11">
        <f t="shared" si="86"/>
        <v>174.12</v>
      </c>
      <c r="AB1633" s="11">
        <f t="shared" si="87"/>
        <v>137.97999999999999</v>
      </c>
      <c r="AC1633" s="11">
        <v>181.64</v>
      </c>
      <c r="AD1633" s="11"/>
      <c r="AE1633" s="4"/>
      <c r="AF1633" s="4"/>
    </row>
    <row r="1634" spans="1:32">
      <c r="A1634" s="56"/>
      <c r="B1634" s="11"/>
      <c r="C1634" s="355" t="s">
        <v>1213</v>
      </c>
      <c r="D1634" s="11"/>
      <c r="E1634" s="11" t="s">
        <v>261</v>
      </c>
      <c r="F1634" s="11">
        <v>72292</v>
      </c>
      <c r="G1634" s="11"/>
      <c r="H1634" s="11"/>
      <c r="I1634" s="11"/>
      <c r="J1634" s="11">
        <v>11144.259999999997</v>
      </c>
      <c r="K1634" s="11"/>
      <c r="M1634" s="11">
        <v>87</v>
      </c>
      <c r="N1634" s="70"/>
      <c r="P1634" s="201">
        <f t="shared" si="84"/>
        <v>128.0949425287356</v>
      </c>
      <c r="Q1634" s="201"/>
      <c r="R1634" s="201"/>
      <c r="S1634" s="201"/>
      <c r="T1634" s="201">
        <f t="shared" si="85"/>
        <v>830.94252873563221</v>
      </c>
      <c r="U1634" s="11"/>
      <c r="V1634" s="11"/>
      <c r="W1634" s="11"/>
      <c r="Y1634" s="11">
        <v>11144.259999999997</v>
      </c>
      <c r="Z1634" s="11">
        <f t="shared" si="86"/>
        <v>14396.78</v>
      </c>
      <c r="AB1634" s="11">
        <f t="shared" si="87"/>
        <v>11408.83</v>
      </c>
      <c r="AC1634" s="11">
        <v>15018.61</v>
      </c>
      <c r="AD1634" s="11"/>
      <c r="AE1634" s="4"/>
      <c r="AF1634" s="4"/>
    </row>
    <row r="1635" spans="1:32">
      <c r="A1635" s="56"/>
      <c r="B1635" s="11"/>
      <c r="C1635" s="355" t="s">
        <v>1213</v>
      </c>
      <c r="D1635" s="11"/>
      <c r="E1635" s="11" t="s">
        <v>284</v>
      </c>
      <c r="F1635" s="11">
        <v>534</v>
      </c>
      <c r="G1635" s="11"/>
      <c r="H1635" s="11"/>
      <c r="I1635" s="11"/>
      <c r="J1635" s="11">
        <v>89.12</v>
      </c>
      <c r="K1635" s="11"/>
      <c r="M1635" s="11">
        <v>1</v>
      </c>
      <c r="N1635" s="70"/>
      <c r="P1635" s="201">
        <f t="shared" si="84"/>
        <v>89.12</v>
      </c>
      <c r="Q1635" s="201"/>
      <c r="R1635" s="201"/>
      <c r="S1635" s="201"/>
      <c r="T1635" s="201">
        <f t="shared" si="85"/>
        <v>534</v>
      </c>
      <c r="U1635" s="11"/>
      <c r="V1635" s="11"/>
      <c r="W1635" s="11"/>
      <c r="Y1635" s="11">
        <v>89.12</v>
      </c>
      <c r="Z1635" s="11">
        <f t="shared" si="86"/>
        <v>115.13</v>
      </c>
      <c r="AB1635" s="11">
        <f t="shared" si="87"/>
        <v>91.24</v>
      </c>
      <c r="AC1635" s="11">
        <v>120.1</v>
      </c>
      <c r="AD1635" s="11"/>
      <c r="AE1635" s="4"/>
      <c r="AF1635" s="4"/>
    </row>
    <row r="1636" spans="1:32">
      <c r="A1636" s="56"/>
      <c r="B1636" s="11"/>
      <c r="C1636" s="355" t="s">
        <v>605</v>
      </c>
      <c r="D1636" s="11"/>
      <c r="E1636" s="11" t="s">
        <v>606</v>
      </c>
      <c r="F1636" s="11">
        <v>322715</v>
      </c>
      <c r="G1636" s="11"/>
      <c r="H1636" s="11"/>
      <c r="I1636" s="11"/>
      <c r="J1636" s="11">
        <v>49639.87</v>
      </c>
      <c r="K1636" s="11"/>
      <c r="M1636" s="11">
        <v>382</v>
      </c>
      <c r="N1636" s="70"/>
      <c r="P1636" s="201">
        <f t="shared" si="84"/>
        <v>129.94730366492146</v>
      </c>
      <c r="Q1636" s="201"/>
      <c r="R1636" s="201"/>
      <c r="S1636" s="201"/>
      <c r="T1636" s="201">
        <f t="shared" si="85"/>
        <v>844.80366492146595</v>
      </c>
      <c r="U1636" s="11"/>
      <c r="V1636" s="11"/>
      <c r="W1636" s="11"/>
      <c r="Y1636" s="11">
        <v>49639.87</v>
      </c>
      <c r="Z1636" s="11">
        <f t="shared" si="86"/>
        <v>64127.57</v>
      </c>
      <c r="AB1636" s="11">
        <f t="shared" si="87"/>
        <v>50818.36</v>
      </c>
      <c r="AC1636" s="11">
        <v>66897.37</v>
      </c>
      <c r="AD1636" s="11"/>
      <c r="AE1636" s="4"/>
      <c r="AF1636" s="4"/>
    </row>
    <row r="1637" spans="1:32">
      <c r="A1637" s="56"/>
      <c r="B1637" s="11"/>
      <c r="C1637" s="355" t="s">
        <v>484</v>
      </c>
      <c r="D1637" s="11"/>
      <c r="E1637" s="11" t="s">
        <v>485</v>
      </c>
      <c r="F1637" s="11">
        <v>278937</v>
      </c>
      <c r="G1637" s="11"/>
      <c r="H1637" s="11"/>
      <c r="I1637" s="11"/>
      <c r="J1637" s="11">
        <v>42326.850000000013</v>
      </c>
      <c r="K1637" s="11"/>
      <c r="M1637" s="11">
        <v>283</v>
      </c>
      <c r="N1637" s="70"/>
      <c r="P1637" s="201">
        <f t="shared" si="84"/>
        <v>149.56484098939933</v>
      </c>
      <c r="Q1637" s="201"/>
      <c r="R1637" s="201"/>
      <c r="S1637" s="201"/>
      <c r="T1637" s="201">
        <f t="shared" si="85"/>
        <v>985.64310954063603</v>
      </c>
      <c r="U1637" s="11"/>
      <c r="V1637" s="11"/>
      <c r="W1637" s="11"/>
      <c r="Y1637" s="11">
        <v>42326.850000000013</v>
      </c>
      <c r="Z1637" s="11">
        <f t="shared" si="86"/>
        <v>54680.2</v>
      </c>
      <c r="AB1637" s="11">
        <f t="shared" si="87"/>
        <v>43331.72</v>
      </c>
      <c r="AC1637" s="11">
        <v>57041.95</v>
      </c>
      <c r="AD1637" s="11"/>
      <c r="AE1637" s="4"/>
      <c r="AF1637" s="4"/>
    </row>
    <row r="1638" spans="1:32">
      <c r="A1638" s="56"/>
      <c r="B1638" s="11"/>
      <c r="C1638" s="355" t="s">
        <v>358</v>
      </c>
      <c r="D1638" s="11"/>
      <c r="E1638" s="11" t="s">
        <v>359</v>
      </c>
      <c r="F1638" s="11">
        <v>993718</v>
      </c>
      <c r="G1638" s="11"/>
      <c r="H1638" s="11"/>
      <c r="I1638" s="11"/>
      <c r="J1638" s="11">
        <v>154591.29000000042</v>
      </c>
      <c r="K1638" s="11"/>
      <c r="M1638" s="11">
        <v>2004</v>
      </c>
      <c r="N1638" s="70"/>
      <c r="P1638" s="201">
        <f t="shared" si="84"/>
        <v>77.14136227544931</v>
      </c>
      <c r="Q1638" s="201"/>
      <c r="R1638" s="201"/>
      <c r="S1638" s="201"/>
      <c r="T1638" s="201">
        <f t="shared" si="85"/>
        <v>495.86726546906186</v>
      </c>
      <c r="U1638" s="11"/>
      <c r="V1638" s="11"/>
      <c r="W1638" s="11"/>
      <c r="Y1638" s="11">
        <v>154591.29000000042</v>
      </c>
      <c r="Z1638" s="11">
        <f t="shared" si="86"/>
        <v>199709.69</v>
      </c>
      <c r="AB1638" s="11">
        <f t="shared" si="87"/>
        <v>158261.4</v>
      </c>
      <c r="AC1638" s="11">
        <v>208335.57</v>
      </c>
      <c r="AD1638" s="11"/>
      <c r="AE1638" s="4"/>
      <c r="AF1638" s="4"/>
    </row>
    <row r="1639" spans="1:32">
      <c r="A1639" s="56"/>
      <c r="B1639" s="11"/>
      <c r="C1639" s="355" t="s">
        <v>1289</v>
      </c>
      <c r="D1639" s="11"/>
      <c r="E1639" s="11" t="s">
        <v>607</v>
      </c>
      <c r="F1639" s="11">
        <v>23026</v>
      </c>
      <c r="G1639" s="11"/>
      <c r="H1639" s="11"/>
      <c r="I1639" s="11"/>
      <c r="J1639" s="11">
        <v>3625.0500000000006</v>
      </c>
      <c r="K1639" s="11"/>
      <c r="M1639" s="11">
        <v>27</v>
      </c>
      <c r="N1639" s="70"/>
      <c r="P1639" s="201">
        <f t="shared" si="84"/>
        <v>134.26111111111115</v>
      </c>
      <c r="Q1639" s="201"/>
      <c r="R1639" s="201"/>
      <c r="S1639" s="201"/>
      <c r="T1639" s="201">
        <f t="shared" si="85"/>
        <v>852.81481481481478</v>
      </c>
      <c r="U1639" s="11"/>
      <c r="V1639" s="11"/>
      <c r="W1639" s="11"/>
      <c r="Y1639" s="11">
        <v>3625.0500000000006</v>
      </c>
      <c r="Z1639" s="11">
        <f t="shared" si="86"/>
        <v>4683.04</v>
      </c>
      <c r="AB1639" s="11">
        <f t="shared" si="87"/>
        <v>3711.11</v>
      </c>
      <c r="AC1639" s="11">
        <v>4885.3100000000004</v>
      </c>
      <c r="AD1639" s="11"/>
      <c r="AE1639" s="4"/>
      <c r="AF1639" s="4"/>
    </row>
    <row r="1640" spans="1:32">
      <c r="A1640" s="56"/>
      <c r="B1640" s="11"/>
      <c r="C1640" s="355" t="s">
        <v>467</v>
      </c>
      <c r="D1640" s="11"/>
      <c r="E1640" s="11" t="s">
        <v>237</v>
      </c>
      <c r="F1640" s="11">
        <v>73907</v>
      </c>
      <c r="G1640" s="11"/>
      <c r="H1640" s="11"/>
      <c r="I1640" s="11"/>
      <c r="J1640" s="11">
        <v>11993.120000000003</v>
      </c>
      <c r="K1640" s="11"/>
      <c r="M1640" s="11">
        <v>100</v>
      </c>
      <c r="N1640" s="70"/>
      <c r="P1640" s="201">
        <f t="shared" si="84"/>
        <v>119.93120000000003</v>
      </c>
      <c r="Q1640" s="201"/>
      <c r="R1640" s="201"/>
      <c r="S1640" s="201"/>
      <c r="T1640" s="201">
        <f t="shared" si="85"/>
        <v>739.07</v>
      </c>
      <c r="U1640" s="11"/>
      <c r="V1640" s="11"/>
      <c r="W1640" s="11"/>
      <c r="Y1640" s="11">
        <v>11993.120000000003</v>
      </c>
      <c r="Z1640" s="11">
        <f t="shared" si="86"/>
        <v>15493.38</v>
      </c>
      <c r="AB1640" s="11">
        <f t="shared" si="87"/>
        <v>12277.85</v>
      </c>
      <c r="AC1640" s="11">
        <v>16162.58</v>
      </c>
      <c r="AD1640" s="11"/>
      <c r="AE1640" s="4"/>
      <c r="AF1640" s="4"/>
    </row>
    <row r="1641" spans="1:32">
      <c r="A1641" s="56"/>
      <c r="B1641" s="11"/>
      <c r="C1641" s="355" t="s">
        <v>608</v>
      </c>
      <c r="D1641" s="11"/>
      <c r="E1641" s="11" t="s">
        <v>385</v>
      </c>
      <c r="F1641" s="11">
        <v>428</v>
      </c>
      <c r="G1641" s="11"/>
      <c r="H1641" s="11"/>
      <c r="I1641" s="11"/>
      <c r="J1641" s="11">
        <v>72.209999999999994</v>
      </c>
      <c r="K1641" s="11"/>
      <c r="M1641" s="11">
        <v>1</v>
      </c>
      <c r="N1641" s="70"/>
      <c r="P1641" s="201">
        <f t="shared" si="84"/>
        <v>72.209999999999994</v>
      </c>
      <c r="Q1641" s="201"/>
      <c r="R1641" s="201"/>
      <c r="S1641" s="201"/>
      <c r="T1641" s="201">
        <f t="shared" si="85"/>
        <v>428</v>
      </c>
      <c r="U1641" s="11"/>
      <c r="V1641" s="11"/>
      <c r="W1641" s="11"/>
      <c r="Y1641" s="11">
        <v>72.209999999999994</v>
      </c>
      <c r="Z1641" s="11">
        <f t="shared" si="86"/>
        <v>93.28</v>
      </c>
      <c r="AB1641" s="11">
        <f t="shared" si="87"/>
        <v>73.92</v>
      </c>
      <c r="AC1641" s="11">
        <v>97.31</v>
      </c>
      <c r="AD1641" s="11"/>
      <c r="AE1641" s="4"/>
      <c r="AF1641" s="4"/>
    </row>
    <row r="1642" spans="1:32">
      <c r="A1642" s="56"/>
      <c r="B1642" s="11"/>
      <c r="C1642" s="355" t="s">
        <v>608</v>
      </c>
      <c r="D1642" s="11"/>
      <c r="E1642" s="11" t="s">
        <v>441</v>
      </c>
      <c r="F1642" s="11">
        <v>552753</v>
      </c>
      <c r="G1642" s="11"/>
      <c r="H1642" s="11"/>
      <c r="I1642" s="11"/>
      <c r="J1642" s="11">
        <v>84899.300000000076</v>
      </c>
      <c r="K1642" s="11"/>
      <c r="M1642" s="11">
        <v>637</v>
      </c>
      <c r="N1642" s="70"/>
      <c r="P1642" s="201">
        <f t="shared" si="84"/>
        <v>133.27990580847737</v>
      </c>
      <c r="Q1642" s="201"/>
      <c r="R1642" s="201"/>
      <c r="S1642" s="201"/>
      <c r="T1642" s="201">
        <f t="shared" si="85"/>
        <v>867.7441130298273</v>
      </c>
      <c r="U1642" s="11"/>
      <c r="V1642" s="11"/>
      <c r="W1642" s="11"/>
      <c r="Y1642" s="11">
        <v>84899.300000000076</v>
      </c>
      <c r="Z1642" s="11">
        <f t="shared" si="86"/>
        <v>109677.68</v>
      </c>
      <c r="AB1642" s="11">
        <f t="shared" si="87"/>
        <v>86914.87</v>
      </c>
      <c r="AC1642" s="11">
        <v>114414.88</v>
      </c>
      <c r="AD1642" s="11"/>
      <c r="AE1642" s="4"/>
      <c r="AF1642" s="4"/>
    </row>
    <row r="1643" spans="1:32">
      <c r="A1643" s="56"/>
      <c r="B1643" s="11"/>
      <c r="C1643" s="355" t="s">
        <v>276</v>
      </c>
      <c r="D1643" s="11"/>
      <c r="E1643" s="11" t="s">
        <v>269</v>
      </c>
      <c r="F1643" s="11">
        <v>1043</v>
      </c>
      <c r="G1643" s="11"/>
      <c r="H1643" s="11"/>
      <c r="I1643" s="11"/>
      <c r="J1643" s="11">
        <v>67.650000000000006</v>
      </c>
      <c r="K1643" s="11"/>
      <c r="M1643" s="11">
        <v>1</v>
      </c>
      <c r="N1643" s="70"/>
      <c r="P1643" s="201">
        <f t="shared" si="84"/>
        <v>67.650000000000006</v>
      </c>
      <c r="Q1643" s="201"/>
      <c r="R1643" s="201"/>
      <c r="S1643" s="201"/>
      <c r="T1643" s="201">
        <f t="shared" si="85"/>
        <v>1043</v>
      </c>
      <c r="U1643" s="11"/>
      <c r="V1643" s="11"/>
      <c r="W1643" s="11"/>
      <c r="Y1643" s="11">
        <v>67.650000000000006</v>
      </c>
      <c r="Z1643" s="11">
        <f t="shared" si="86"/>
        <v>87.39</v>
      </c>
      <c r="AB1643" s="11">
        <f t="shared" si="87"/>
        <v>69.260000000000005</v>
      </c>
      <c r="AC1643" s="11">
        <v>91.17</v>
      </c>
      <c r="AD1643" s="11"/>
      <c r="AE1643" s="4"/>
      <c r="AF1643" s="4"/>
    </row>
    <row r="1644" spans="1:32">
      <c r="A1644" s="56"/>
      <c r="B1644" s="11"/>
      <c r="C1644" s="355" t="s">
        <v>276</v>
      </c>
      <c r="D1644" s="11"/>
      <c r="E1644" s="11" t="s">
        <v>275</v>
      </c>
      <c r="F1644" s="11">
        <v>2651064</v>
      </c>
      <c r="G1644" s="11"/>
      <c r="H1644" s="11"/>
      <c r="I1644" s="11"/>
      <c r="J1644" s="11">
        <v>399492.93000000139</v>
      </c>
      <c r="K1644" s="11"/>
      <c r="M1644" s="11">
        <v>3667</v>
      </c>
      <c r="N1644" s="70"/>
      <c r="P1644" s="201">
        <f t="shared" si="84"/>
        <v>108.94271338969223</v>
      </c>
      <c r="Q1644" s="201"/>
      <c r="R1644" s="201"/>
      <c r="S1644" s="201"/>
      <c r="T1644" s="201">
        <f t="shared" si="85"/>
        <v>722.95173166075813</v>
      </c>
      <c r="U1644" s="11"/>
      <c r="V1644" s="11"/>
      <c r="W1644" s="11"/>
      <c r="Y1644" s="11">
        <v>399492.93000000139</v>
      </c>
      <c r="Z1644" s="11">
        <f t="shared" si="86"/>
        <v>516087.36</v>
      </c>
      <c r="AB1644" s="11">
        <f t="shared" si="87"/>
        <v>408977.2</v>
      </c>
      <c r="AC1644" s="11">
        <v>538378.25</v>
      </c>
      <c r="AD1644" s="11"/>
      <c r="AE1644" s="4"/>
      <c r="AF1644" s="4"/>
    </row>
    <row r="1645" spans="1:32">
      <c r="A1645" s="56"/>
      <c r="B1645" s="11"/>
      <c r="C1645" s="355" t="s">
        <v>1378</v>
      </c>
      <c r="D1645" s="11"/>
      <c r="E1645" s="11" t="s">
        <v>323</v>
      </c>
      <c r="F1645" s="11">
        <v>2051</v>
      </c>
      <c r="G1645" s="11"/>
      <c r="H1645" s="11"/>
      <c r="I1645" s="11"/>
      <c r="J1645" s="11">
        <v>261.22000000000003</v>
      </c>
      <c r="K1645" s="11"/>
      <c r="M1645" s="11">
        <v>9</v>
      </c>
      <c r="N1645" s="70"/>
      <c r="P1645" s="201">
        <f t="shared" si="84"/>
        <v>29.024444444444448</v>
      </c>
      <c r="Q1645" s="201"/>
      <c r="R1645" s="201"/>
      <c r="S1645" s="201"/>
      <c r="T1645" s="201">
        <f t="shared" si="85"/>
        <v>227.88888888888889</v>
      </c>
      <c r="U1645" s="11"/>
      <c r="V1645" s="11"/>
      <c r="W1645" s="11"/>
      <c r="Y1645" s="11">
        <v>261.22000000000003</v>
      </c>
      <c r="Z1645" s="11">
        <f t="shared" si="86"/>
        <v>337.46</v>
      </c>
      <c r="AB1645" s="11">
        <f t="shared" si="87"/>
        <v>267.42</v>
      </c>
      <c r="AC1645" s="11">
        <v>352.03</v>
      </c>
      <c r="AD1645" s="11"/>
      <c r="AE1645" s="4"/>
      <c r="AF1645" s="4"/>
    </row>
    <row r="1646" spans="1:32">
      <c r="A1646" s="56"/>
      <c r="B1646" s="11"/>
      <c r="C1646" s="355" t="s">
        <v>567</v>
      </c>
      <c r="D1646" s="11"/>
      <c r="E1646" s="11" t="s">
        <v>353</v>
      </c>
      <c r="F1646" s="11">
        <v>37601</v>
      </c>
      <c r="G1646" s="11"/>
      <c r="H1646" s="11"/>
      <c r="I1646" s="11"/>
      <c r="J1646" s="11">
        <v>5967.1500000000005</v>
      </c>
      <c r="K1646" s="11"/>
      <c r="M1646" s="11">
        <v>67</v>
      </c>
      <c r="N1646" s="70"/>
      <c r="P1646" s="201">
        <f t="shared" si="84"/>
        <v>89.061940298507466</v>
      </c>
      <c r="Q1646" s="201"/>
      <c r="R1646" s="201"/>
      <c r="S1646" s="201"/>
      <c r="T1646" s="201">
        <f t="shared" si="85"/>
        <v>561.20895522388059</v>
      </c>
      <c r="U1646" s="11"/>
      <c r="V1646" s="11"/>
      <c r="W1646" s="11"/>
      <c r="Y1646" s="11">
        <v>5967.1500000000005</v>
      </c>
      <c r="Z1646" s="11">
        <f t="shared" si="86"/>
        <v>7708.7</v>
      </c>
      <c r="AB1646" s="11">
        <f t="shared" si="87"/>
        <v>6108.81</v>
      </c>
      <c r="AC1646" s="11">
        <v>8041.65</v>
      </c>
      <c r="AD1646" s="11"/>
      <c r="AE1646" s="4"/>
      <c r="AF1646" s="4"/>
    </row>
    <row r="1647" spans="1:32">
      <c r="A1647" s="56"/>
      <c r="B1647" s="11"/>
      <c r="C1647" s="355" t="s">
        <v>567</v>
      </c>
      <c r="D1647" s="11"/>
      <c r="E1647" s="11" t="s">
        <v>568</v>
      </c>
      <c r="F1647" s="11">
        <v>103401</v>
      </c>
      <c r="G1647" s="11"/>
      <c r="H1647" s="11"/>
      <c r="I1647" s="11"/>
      <c r="J1647" s="11">
        <v>16151.94</v>
      </c>
      <c r="K1647" s="11"/>
      <c r="M1647" s="11">
        <v>204</v>
      </c>
      <c r="N1647" s="70"/>
      <c r="P1647" s="201">
        <f t="shared" si="84"/>
        <v>79.176176470588231</v>
      </c>
      <c r="Q1647" s="201"/>
      <c r="R1647" s="201"/>
      <c r="S1647" s="201"/>
      <c r="T1647" s="201">
        <f t="shared" si="85"/>
        <v>506.86764705882354</v>
      </c>
      <c r="U1647" s="11"/>
      <c r="V1647" s="11"/>
      <c r="W1647" s="11"/>
      <c r="Y1647" s="11">
        <v>16151.94</v>
      </c>
      <c r="Z1647" s="11">
        <f t="shared" si="86"/>
        <v>20865.98</v>
      </c>
      <c r="AB1647" s="11">
        <f t="shared" si="87"/>
        <v>16535.400000000001</v>
      </c>
      <c r="AC1647" s="11">
        <v>21767.23</v>
      </c>
      <c r="AD1647" s="11"/>
      <c r="AE1647" s="4"/>
      <c r="AF1647" s="4"/>
    </row>
    <row r="1648" spans="1:32">
      <c r="A1648" s="56"/>
      <c r="B1648" s="11"/>
      <c r="C1648" s="355" t="s">
        <v>567</v>
      </c>
      <c r="D1648" s="11"/>
      <c r="E1648" s="11" t="s">
        <v>418</v>
      </c>
      <c r="F1648" s="11">
        <v>100537</v>
      </c>
      <c r="G1648" s="11"/>
      <c r="H1648" s="11"/>
      <c r="I1648" s="11"/>
      <c r="J1648" s="11">
        <v>15860.26</v>
      </c>
      <c r="K1648" s="11"/>
      <c r="M1648" s="11">
        <v>141</v>
      </c>
      <c r="N1648" s="70"/>
      <c r="P1648" s="201">
        <f t="shared" si="84"/>
        <v>112.48411347517731</v>
      </c>
      <c r="Q1648" s="201"/>
      <c r="R1648" s="201"/>
      <c r="S1648" s="201"/>
      <c r="T1648" s="201">
        <f t="shared" si="85"/>
        <v>713.0283687943263</v>
      </c>
      <c r="U1648" s="11"/>
      <c r="V1648" s="11"/>
      <c r="W1648" s="11"/>
      <c r="Y1648" s="11">
        <v>15860.26</v>
      </c>
      <c r="Z1648" s="11">
        <f t="shared" si="86"/>
        <v>20489.169999999998</v>
      </c>
      <c r="AB1648" s="11">
        <f t="shared" si="87"/>
        <v>16236.79</v>
      </c>
      <c r="AC1648" s="11">
        <v>21374.14</v>
      </c>
      <c r="AD1648" s="11"/>
      <c r="AE1648" s="4"/>
      <c r="AF1648" s="4"/>
    </row>
    <row r="1649" spans="1:32">
      <c r="A1649" s="56"/>
      <c r="B1649" s="11"/>
      <c r="C1649" s="355" t="s">
        <v>1379</v>
      </c>
      <c r="D1649" s="11"/>
      <c r="E1649" s="11" t="s">
        <v>404</v>
      </c>
      <c r="F1649" s="11">
        <v>143</v>
      </c>
      <c r="G1649" s="11"/>
      <c r="H1649" s="11"/>
      <c r="I1649" s="11"/>
      <c r="J1649" s="11">
        <v>49.73</v>
      </c>
      <c r="K1649" s="11"/>
      <c r="M1649" s="11">
        <v>6</v>
      </c>
      <c r="N1649" s="70"/>
      <c r="P1649" s="201">
        <f t="shared" si="84"/>
        <v>8.2883333333333322</v>
      </c>
      <c r="Q1649" s="201"/>
      <c r="R1649" s="201"/>
      <c r="S1649" s="201"/>
      <c r="T1649" s="201">
        <f t="shared" si="85"/>
        <v>23.833333333333332</v>
      </c>
      <c r="U1649" s="11"/>
      <c r="V1649" s="11"/>
      <c r="W1649" s="11"/>
      <c r="Y1649" s="11">
        <v>49.73</v>
      </c>
      <c r="Z1649" s="11">
        <f t="shared" si="86"/>
        <v>64.239999999999995</v>
      </c>
      <c r="AB1649" s="11">
        <f t="shared" si="87"/>
        <v>50.91</v>
      </c>
      <c r="AC1649" s="11">
        <v>67.02</v>
      </c>
      <c r="AD1649" s="11"/>
      <c r="AE1649" s="4"/>
      <c r="AF1649" s="4"/>
    </row>
    <row r="1650" spans="1:32">
      <c r="A1650" s="56"/>
      <c r="B1650" s="11"/>
      <c r="C1650" s="355" t="s">
        <v>551</v>
      </c>
      <c r="D1650" s="11"/>
      <c r="E1650" s="11" t="s">
        <v>315</v>
      </c>
      <c r="F1650" s="11">
        <v>2062</v>
      </c>
      <c r="G1650" s="11"/>
      <c r="H1650" s="11"/>
      <c r="I1650" s="11"/>
      <c r="J1650" s="11">
        <v>372.94999999999993</v>
      </c>
      <c r="K1650" s="11"/>
      <c r="M1650" s="11">
        <v>11</v>
      </c>
      <c r="N1650" s="70"/>
      <c r="P1650" s="201">
        <f t="shared" si="84"/>
        <v>33.904545454545449</v>
      </c>
      <c r="Q1650" s="201"/>
      <c r="R1650" s="201"/>
      <c r="S1650" s="201"/>
      <c r="T1650" s="201">
        <f t="shared" si="85"/>
        <v>187.45454545454547</v>
      </c>
      <c r="U1650" s="11"/>
      <c r="V1650" s="11"/>
      <c r="W1650" s="11"/>
      <c r="Y1650" s="11">
        <v>372.94999999999993</v>
      </c>
      <c r="Z1650" s="11">
        <f t="shared" si="86"/>
        <v>481.8</v>
      </c>
      <c r="AB1650" s="11">
        <f t="shared" si="87"/>
        <v>381.8</v>
      </c>
      <c r="AC1650" s="11">
        <v>502.61</v>
      </c>
      <c r="AD1650" s="11"/>
      <c r="AE1650" s="4"/>
      <c r="AF1650" s="4"/>
    </row>
    <row r="1651" spans="1:32">
      <c r="A1651" s="56"/>
      <c r="B1651" s="11"/>
      <c r="C1651" s="355" t="s">
        <v>551</v>
      </c>
      <c r="D1651" s="11"/>
      <c r="E1651" s="11" t="s">
        <v>348</v>
      </c>
      <c r="F1651" s="11">
        <v>515</v>
      </c>
      <c r="G1651" s="11"/>
      <c r="H1651" s="11"/>
      <c r="I1651" s="11"/>
      <c r="J1651" s="11">
        <v>86.06</v>
      </c>
      <c r="K1651" s="11"/>
      <c r="M1651" s="11">
        <v>1</v>
      </c>
      <c r="N1651" s="70"/>
      <c r="P1651" s="201">
        <f t="shared" si="84"/>
        <v>86.06</v>
      </c>
      <c r="Q1651" s="201"/>
      <c r="R1651" s="201"/>
      <c r="S1651" s="201"/>
      <c r="T1651" s="201">
        <f t="shared" si="85"/>
        <v>515</v>
      </c>
      <c r="U1651" s="11"/>
      <c r="V1651" s="11"/>
      <c r="W1651" s="11"/>
      <c r="Y1651" s="11">
        <v>86.06</v>
      </c>
      <c r="Z1651" s="11">
        <f t="shared" si="86"/>
        <v>111.18</v>
      </c>
      <c r="AB1651" s="11">
        <f t="shared" si="87"/>
        <v>88.1</v>
      </c>
      <c r="AC1651" s="11">
        <v>115.98</v>
      </c>
      <c r="AD1651" s="11"/>
      <c r="AE1651" s="4"/>
      <c r="AF1651" s="4"/>
    </row>
    <row r="1652" spans="1:32">
      <c r="A1652" s="56"/>
      <c r="B1652" s="11"/>
      <c r="C1652" s="355" t="s">
        <v>551</v>
      </c>
      <c r="D1652" s="11"/>
      <c r="E1652" s="11" t="s">
        <v>552</v>
      </c>
      <c r="F1652" s="11">
        <v>2499495</v>
      </c>
      <c r="G1652" s="11"/>
      <c r="H1652" s="11"/>
      <c r="I1652" s="11"/>
      <c r="J1652" s="11">
        <v>408865.44000000361</v>
      </c>
      <c r="K1652" s="11"/>
      <c r="M1652" s="11">
        <v>6993</v>
      </c>
      <c r="N1652" s="70"/>
      <c r="P1652" s="201">
        <f t="shared" si="84"/>
        <v>58.467816387816903</v>
      </c>
      <c r="Q1652" s="201"/>
      <c r="R1652" s="201"/>
      <c r="S1652" s="201"/>
      <c r="T1652" s="201">
        <f t="shared" si="85"/>
        <v>357.42814242814245</v>
      </c>
      <c r="U1652" s="11"/>
      <c r="V1652" s="11"/>
      <c r="W1652" s="11"/>
      <c r="Y1652" s="11">
        <v>408865.44000000361</v>
      </c>
      <c r="Z1652" s="11">
        <f t="shared" si="86"/>
        <v>528195.30000000005</v>
      </c>
      <c r="AB1652" s="11">
        <f t="shared" si="87"/>
        <v>418572.22</v>
      </c>
      <c r="AC1652" s="11">
        <v>551009.15</v>
      </c>
      <c r="AD1652" s="11"/>
      <c r="AE1652" s="4"/>
      <c r="AF1652" s="4"/>
    </row>
    <row r="1653" spans="1:32">
      <c r="A1653" s="56"/>
      <c r="B1653" s="11"/>
      <c r="C1653" s="355" t="s">
        <v>570</v>
      </c>
      <c r="D1653" s="11"/>
      <c r="E1653" s="11" t="s">
        <v>385</v>
      </c>
      <c r="F1653" s="11">
        <v>5723</v>
      </c>
      <c r="G1653" s="11"/>
      <c r="H1653" s="11"/>
      <c r="I1653" s="11"/>
      <c r="J1653" s="11">
        <v>949.53</v>
      </c>
      <c r="K1653" s="11"/>
      <c r="M1653" s="11">
        <v>9</v>
      </c>
      <c r="N1653" s="70"/>
      <c r="P1653" s="201">
        <f t="shared" si="84"/>
        <v>105.50333333333333</v>
      </c>
      <c r="Q1653" s="201"/>
      <c r="R1653" s="201"/>
      <c r="S1653" s="201"/>
      <c r="T1653" s="201">
        <f t="shared" si="85"/>
        <v>635.88888888888891</v>
      </c>
      <c r="U1653" s="11"/>
      <c r="V1653" s="11"/>
      <c r="W1653" s="11"/>
      <c r="Y1653" s="11">
        <v>949.53</v>
      </c>
      <c r="Z1653" s="11">
        <f t="shared" si="86"/>
        <v>1226.6600000000001</v>
      </c>
      <c r="AB1653" s="11">
        <f t="shared" si="87"/>
        <v>972.07</v>
      </c>
      <c r="AC1653" s="11">
        <v>1279.6400000000001</v>
      </c>
      <c r="AD1653" s="11"/>
      <c r="AE1653" s="4"/>
      <c r="AF1653" s="4"/>
    </row>
    <row r="1654" spans="1:32">
      <c r="A1654" s="56"/>
      <c r="B1654" s="11"/>
      <c r="C1654" s="355" t="s">
        <v>642</v>
      </c>
      <c r="D1654" s="11"/>
      <c r="E1654" s="11" t="s">
        <v>312</v>
      </c>
      <c r="F1654" s="11">
        <v>207574</v>
      </c>
      <c r="G1654" s="11"/>
      <c r="H1654" s="11"/>
      <c r="I1654" s="11"/>
      <c r="J1654" s="11">
        <v>32115.259999999991</v>
      </c>
      <c r="K1654" s="11"/>
      <c r="M1654" s="11">
        <v>313</v>
      </c>
      <c r="N1654" s="70"/>
      <c r="P1654" s="201">
        <f t="shared" si="84"/>
        <v>102.60466453674118</v>
      </c>
      <c r="Q1654" s="201"/>
      <c r="R1654" s="201"/>
      <c r="S1654" s="201"/>
      <c r="T1654" s="201">
        <f t="shared" si="85"/>
        <v>663.17571884984022</v>
      </c>
      <c r="U1654" s="11"/>
      <c r="V1654" s="11"/>
      <c r="W1654" s="11"/>
      <c r="Y1654" s="11">
        <v>32115.259999999991</v>
      </c>
      <c r="Z1654" s="11">
        <f t="shared" si="86"/>
        <v>41488.29</v>
      </c>
      <c r="AB1654" s="11">
        <f t="shared" si="87"/>
        <v>32877.699999999997</v>
      </c>
      <c r="AC1654" s="11">
        <v>43280.26</v>
      </c>
      <c r="AD1654" s="11"/>
      <c r="AE1654" s="4"/>
      <c r="AF1654" s="4"/>
    </row>
    <row r="1655" spans="1:32">
      <c r="A1655" s="56"/>
      <c r="B1655" s="11"/>
      <c r="C1655" s="355" t="s">
        <v>642</v>
      </c>
      <c r="D1655" s="11"/>
      <c r="E1655" s="11" t="s">
        <v>614</v>
      </c>
      <c r="F1655" s="11">
        <v>1703</v>
      </c>
      <c r="G1655" s="11"/>
      <c r="H1655" s="11"/>
      <c r="I1655" s="11"/>
      <c r="J1655" s="11">
        <v>282.90999999999997</v>
      </c>
      <c r="K1655" s="11"/>
      <c r="M1655" s="11">
        <v>3</v>
      </c>
      <c r="N1655" s="70"/>
      <c r="P1655" s="201">
        <f t="shared" si="84"/>
        <v>94.303333333333327</v>
      </c>
      <c r="Q1655" s="201"/>
      <c r="R1655" s="201"/>
      <c r="S1655" s="201"/>
      <c r="T1655" s="201">
        <f t="shared" si="85"/>
        <v>567.66666666666663</v>
      </c>
      <c r="U1655" s="11"/>
      <c r="V1655" s="11"/>
      <c r="W1655" s="11"/>
      <c r="Y1655" s="11">
        <v>282.90999999999997</v>
      </c>
      <c r="Z1655" s="11">
        <f t="shared" si="86"/>
        <v>365.48</v>
      </c>
      <c r="AB1655" s="11">
        <f t="shared" si="87"/>
        <v>289.63</v>
      </c>
      <c r="AC1655" s="11">
        <v>381.26</v>
      </c>
      <c r="AD1655" s="11"/>
      <c r="AE1655" s="4"/>
      <c r="AF1655" s="4"/>
    </row>
    <row r="1656" spans="1:32">
      <c r="A1656" s="56"/>
      <c r="B1656" s="11"/>
      <c r="C1656" s="355" t="s">
        <v>522</v>
      </c>
      <c r="D1656" s="11"/>
      <c r="E1656" s="11" t="s">
        <v>323</v>
      </c>
      <c r="F1656" s="11">
        <v>667</v>
      </c>
      <c r="G1656" s="11"/>
      <c r="H1656" s="11"/>
      <c r="I1656" s="11"/>
      <c r="J1656" s="11">
        <v>117.30999999999999</v>
      </c>
      <c r="K1656" s="11"/>
      <c r="M1656" s="11">
        <v>3</v>
      </c>
      <c r="N1656" s="70"/>
      <c r="P1656" s="201">
        <f t="shared" si="84"/>
        <v>39.103333333333332</v>
      </c>
      <c r="Q1656" s="201"/>
      <c r="R1656" s="201"/>
      <c r="S1656" s="201"/>
      <c r="T1656" s="201">
        <f t="shared" si="85"/>
        <v>222.33333333333334</v>
      </c>
      <c r="U1656" s="11"/>
      <c r="V1656" s="11"/>
      <c r="W1656" s="11"/>
      <c r="Y1656" s="11">
        <v>117.30999999999999</v>
      </c>
      <c r="Z1656" s="11">
        <f t="shared" si="86"/>
        <v>151.55000000000001</v>
      </c>
      <c r="AB1656" s="11">
        <f t="shared" si="87"/>
        <v>120.1</v>
      </c>
      <c r="AC1656" s="11">
        <v>158.09</v>
      </c>
      <c r="AD1656" s="11"/>
      <c r="AE1656" s="4"/>
      <c r="AF1656" s="4"/>
    </row>
    <row r="1657" spans="1:32">
      <c r="A1657" s="56"/>
      <c r="B1657" s="11"/>
      <c r="C1657" s="355" t="s">
        <v>522</v>
      </c>
      <c r="D1657" s="11"/>
      <c r="E1657" s="11" t="s">
        <v>348</v>
      </c>
      <c r="F1657" s="11">
        <v>914945</v>
      </c>
      <c r="G1657" s="11"/>
      <c r="H1657" s="11"/>
      <c r="I1657" s="11"/>
      <c r="J1657" s="11">
        <v>145363.43000000177</v>
      </c>
      <c r="K1657" s="11"/>
      <c r="M1657" s="11">
        <v>1763</v>
      </c>
      <c r="N1657" s="70"/>
      <c r="P1657" s="201">
        <f t="shared" si="84"/>
        <v>82.452314237096857</v>
      </c>
      <c r="Q1657" s="201"/>
      <c r="R1657" s="201"/>
      <c r="S1657" s="201"/>
      <c r="T1657" s="201">
        <f t="shared" si="85"/>
        <v>518.97050482132727</v>
      </c>
      <c r="U1657" s="11"/>
      <c r="V1657" s="11"/>
      <c r="W1657" s="11"/>
      <c r="Y1657" s="11">
        <v>145363.43000000177</v>
      </c>
      <c r="Z1657" s="11">
        <f t="shared" si="86"/>
        <v>187788.63</v>
      </c>
      <c r="AB1657" s="11">
        <f t="shared" si="87"/>
        <v>148814.47</v>
      </c>
      <c r="AC1657" s="11">
        <v>195899.61</v>
      </c>
      <c r="AD1657" s="11"/>
      <c r="AE1657" s="4"/>
      <c r="AF1657" s="4"/>
    </row>
    <row r="1658" spans="1:32">
      <c r="A1658" s="56"/>
      <c r="B1658" s="11"/>
      <c r="C1658" s="355" t="s">
        <v>522</v>
      </c>
      <c r="D1658" s="11"/>
      <c r="E1658" s="11" t="s">
        <v>552</v>
      </c>
      <c r="F1658" s="11">
        <v>199</v>
      </c>
      <c r="G1658" s="11"/>
      <c r="H1658" s="11"/>
      <c r="I1658" s="11"/>
      <c r="J1658" s="11">
        <v>35.4</v>
      </c>
      <c r="K1658" s="11"/>
      <c r="M1658" s="11">
        <v>1</v>
      </c>
      <c r="N1658" s="70"/>
      <c r="P1658" s="201">
        <f t="shared" si="84"/>
        <v>35.4</v>
      </c>
      <c r="Q1658" s="201"/>
      <c r="R1658" s="201"/>
      <c r="S1658" s="201"/>
      <c r="T1658" s="201">
        <f t="shared" si="85"/>
        <v>199</v>
      </c>
      <c r="U1658" s="11"/>
      <c r="V1658" s="11"/>
      <c r="W1658" s="11"/>
      <c r="Y1658" s="11">
        <v>35.4</v>
      </c>
      <c r="Z1658" s="11">
        <f t="shared" si="86"/>
        <v>45.73</v>
      </c>
      <c r="AB1658" s="11">
        <f t="shared" si="87"/>
        <v>36.24</v>
      </c>
      <c r="AC1658" s="11">
        <v>47.71</v>
      </c>
      <c r="AD1658" s="11"/>
      <c r="AE1658" s="4"/>
      <c r="AF1658" s="4"/>
    </row>
    <row r="1659" spans="1:32">
      <c r="A1659" s="56"/>
      <c r="B1659" s="11"/>
      <c r="C1659" s="355" t="s">
        <v>522</v>
      </c>
      <c r="D1659" s="11"/>
      <c r="E1659" s="11" t="s">
        <v>366</v>
      </c>
      <c r="F1659" s="11">
        <v>1950</v>
      </c>
      <c r="G1659" s="11"/>
      <c r="H1659" s="11"/>
      <c r="I1659" s="11"/>
      <c r="J1659" s="11">
        <v>318.86</v>
      </c>
      <c r="K1659" s="11"/>
      <c r="M1659" s="11">
        <v>2</v>
      </c>
      <c r="N1659" s="70"/>
      <c r="P1659" s="201">
        <f t="shared" si="84"/>
        <v>159.43</v>
      </c>
      <c r="Q1659" s="201"/>
      <c r="R1659" s="201"/>
      <c r="S1659" s="201"/>
      <c r="T1659" s="201">
        <f t="shared" si="85"/>
        <v>975</v>
      </c>
      <c r="U1659" s="11"/>
      <c r="V1659" s="11"/>
      <c r="W1659" s="11"/>
      <c r="Y1659" s="11">
        <v>318.86</v>
      </c>
      <c r="Z1659" s="11">
        <f t="shared" si="86"/>
        <v>411.92</v>
      </c>
      <c r="AB1659" s="11">
        <f t="shared" si="87"/>
        <v>326.43</v>
      </c>
      <c r="AC1659" s="11">
        <v>429.71</v>
      </c>
      <c r="AD1659" s="11"/>
      <c r="AE1659" s="4"/>
      <c r="AF1659" s="4"/>
    </row>
    <row r="1660" spans="1:32">
      <c r="A1660" s="56"/>
      <c r="B1660" s="11"/>
      <c r="C1660" s="355" t="s">
        <v>522</v>
      </c>
      <c r="D1660" s="11"/>
      <c r="E1660" s="11" t="s">
        <v>1257</v>
      </c>
      <c r="F1660" s="11">
        <v>552</v>
      </c>
      <c r="G1660" s="11"/>
      <c r="H1660" s="11"/>
      <c r="I1660" s="11"/>
      <c r="J1660" s="11">
        <v>92.13</v>
      </c>
      <c r="K1660" s="11"/>
      <c r="M1660" s="11">
        <v>1</v>
      </c>
      <c r="N1660" s="70"/>
      <c r="P1660" s="201">
        <f t="shared" si="84"/>
        <v>92.13</v>
      </c>
      <c r="Q1660" s="201"/>
      <c r="R1660" s="201"/>
      <c r="S1660" s="201"/>
      <c r="T1660" s="201">
        <f t="shared" si="85"/>
        <v>552</v>
      </c>
      <c r="U1660" s="11"/>
      <c r="V1660" s="11"/>
      <c r="W1660" s="11"/>
      <c r="Y1660" s="11">
        <v>92.13</v>
      </c>
      <c r="Z1660" s="11">
        <f t="shared" si="86"/>
        <v>119.02</v>
      </c>
      <c r="AB1660" s="11">
        <f t="shared" si="87"/>
        <v>94.32</v>
      </c>
      <c r="AC1660" s="11">
        <v>124.16</v>
      </c>
      <c r="AD1660" s="11"/>
      <c r="AE1660" s="4"/>
      <c r="AF1660" s="4"/>
    </row>
    <row r="1661" spans="1:32">
      <c r="A1661" s="56"/>
      <c r="B1661" s="11"/>
      <c r="C1661" s="355" t="s">
        <v>189</v>
      </c>
      <c r="D1661" s="11"/>
      <c r="E1661" s="11" t="s">
        <v>190</v>
      </c>
      <c r="F1661" s="11">
        <v>4136209</v>
      </c>
      <c r="G1661" s="11"/>
      <c r="H1661" s="11"/>
      <c r="I1661" s="11"/>
      <c r="J1661" s="11">
        <v>643927.36999999848</v>
      </c>
      <c r="K1661" s="11"/>
      <c r="M1661" s="11">
        <v>7165</v>
      </c>
      <c r="N1661" s="70"/>
      <c r="P1661" s="201">
        <f t="shared" si="84"/>
        <v>89.871230983949545</v>
      </c>
      <c r="Q1661" s="201"/>
      <c r="R1661" s="201"/>
      <c r="S1661" s="201"/>
      <c r="T1661" s="201">
        <f t="shared" si="85"/>
        <v>577.27969295184926</v>
      </c>
      <c r="U1661" s="11"/>
      <c r="V1661" s="11"/>
      <c r="W1661" s="11"/>
      <c r="Y1661" s="11">
        <v>643927.36999999848</v>
      </c>
      <c r="Z1661" s="11">
        <f t="shared" si="86"/>
        <v>831861.47</v>
      </c>
      <c r="AB1661" s="11">
        <f t="shared" si="87"/>
        <v>659214.68999999994</v>
      </c>
      <c r="AC1661" s="11">
        <v>867791.3</v>
      </c>
      <c r="AD1661" s="11"/>
      <c r="AE1661" s="4"/>
      <c r="AF1661" s="4"/>
    </row>
    <row r="1662" spans="1:32">
      <c r="A1662" s="56"/>
      <c r="B1662" s="11"/>
      <c r="C1662" s="355" t="s">
        <v>189</v>
      </c>
      <c r="D1662" s="11"/>
      <c r="E1662" s="11" t="s">
        <v>284</v>
      </c>
      <c r="F1662" s="11">
        <v>288</v>
      </c>
      <c r="G1662" s="11"/>
      <c r="H1662" s="11"/>
      <c r="I1662" s="11"/>
      <c r="J1662" s="11">
        <v>50.15</v>
      </c>
      <c r="K1662" s="11"/>
      <c r="M1662" s="11">
        <v>1</v>
      </c>
      <c r="N1662" s="70"/>
      <c r="P1662" s="201">
        <f t="shared" si="84"/>
        <v>50.15</v>
      </c>
      <c r="Q1662" s="201"/>
      <c r="R1662" s="201"/>
      <c r="S1662" s="201"/>
      <c r="T1662" s="201">
        <f t="shared" si="85"/>
        <v>288</v>
      </c>
      <c r="U1662" s="11"/>
      <c r="V1662" s="11"/>
      <c r="W1662" s="11"/>
      <c r="Y1662" s="11">
        <v>50.15</v>
      </c>
      <c r="Z1662" s="11">
        <f t="shared" si="86"/>
        <v>64.790000000000006</v>
      </c>
      <c r="AB1662" s="11">
        <f t="shared" si="87"/>
        <v>51.34</v>
      </c>
      <c r="AC1662" s="11">
        <v>67.58</v>
      </c>
      <c r="AD1662" s="11"/>
      <c r="AE1662" s="4"/>
      <c r="AF1662" s="4"/>
    </row>
    <row r="1663" spans="1:32">
      <c r="A1663" s="56"/>
      <c r="B1663" s="11"/>
      <c r="C1663" s="355" t="s">
        <v>1245</v>
      </c>
      <c r="D1663" s="11"/>
      <c r="E1663" s="11" t="s">
        <v>220</v>
      </c>
      <c r="F1663" s="11">
        <v>3516</v>
      </c>
      <c r="G1663" s="11"/>
      <c r="H1663" s="11"/>
      <c r="I1663" s="11"/>
      <c r="J1663" s="11">
        <v>585.89</v>
      </c>
      <c r="K1663" s="11"/>
      <c r="M1663" s="11">
        <v>6</v>
      </c>
      <c r="N1663" s="70"/>
      <c r="P1663" s="201">
        <f t="shared" si="84"/>
        <v>97.648333333333326</v>
      </c>
      <c r="Q1663" s="201"/>
      <c r="R1663" s="201"/>
      <c r="S1663" s="201"/>
      <c r="T1663" s="201">
        <f t="shared" si="85"/>
        <v>586</v>
      </c>
      <c r="U1663" s="11"/>
      <c r="V1663" s="11"/>
      <c r="W1663" s="11"/>
      <c r="Y1663" s="11">
        <v>585.89</v>
      </c>
      <c r="Z1663" s="11">
        <f t="shared" si="86"/>
        <v>756.89</v>
      </c>
      <c r="AB1663" s="11">
        <f t="shared" si="87"/>
        <v>599.79999999999995</v>
      </c>
      <c r="AC1663" s="11">
        <v>789.58</v>
      </c>
      <c r="AD1663" s="11"/>
      <c r="AE1663" s="4"/>
      <c r="AF1663" s="4"/>
    </row>
    <row r="1664" spans="1:32">
      <c r="A1664" s="56"/>
      <c r="B1664" s="11"/>
      <c r="C1664" s="355" t="s">
        <v>1245</v>
      </c>
      <c r="D1664" s="11"/>
      <c r="E1664" s="11" t="s">
        <v>289</v>
      </c>
      <c r="F1664" s="11">
        <v>34041</v>
      </c>
      <c r="G1664" s="11"/>
      <c r="H1664" s="11"/>
      <c r="I1664" s="11"/>
      <c r="J1664" s="11">
        <v>4362.59</v>
      </c>
      <c r="K1664" s="11"/>
      <c r="M1664" s="11">
        <v>35</v>
      </c>
      <c r="N1664" s="70"/>
      <c r="P1664" s="201">
        <f t="shared" si="84"/>
        <v>124.64542857142858</v>
      </c>
      <c r="Q1664" s="201"/>
      <c r="R1664" s="201"/>
      <c r="S1664" s="201"/>
      <c r="T1664" s="201">
        <f t="shared" si="85"/>
        <v>972.6</v>
      </c>
      <c r="U1664" s="11"/>
      <c r="V1664" s="11"/>
      <c r="W1664" s="11"/>
      <c r="Y1664" s="11">
        <v>4362.59</v>
      </c>
      <c r="Z1664" s="11">
        <f t="shared" si="86"/>
        <v>5635.84</v>
      </c>
      <c r="AB1664" s="11">
        <f t="shared" si="87"/>
        <v>4466.16</v>
      </c>
      <c r="AC1664" s="11">
        <v>5879.26</v>
      </c>
      <c r="AD1664" s="11"/>
      <c r="AE1664" s="4"/>
      <c r="AF1664" s="4"/>
    </row>
    <row r="1665" spans="1:32">
      <c r="A1665" s="56"/>
      <c r="B1665" s="11"/>
      <c r="C1665" s="355" t="s">
        <v>307</v>
      </c>
      <c r="D1665" s="11"/>
      <c r="E1665" s="11" t="s">
        <v>308</v>
      </c>
      <c r="F1665" s="11">
        <v>81985</v>
      </c>
      <c r="G1665" s="11"/>
      <c r="H1665" s="11"/>
      <c r="I1665" s="11"/>
      <c r="J1665" s="11">
        <v>12427.49</v>
      </c>
      <c r="K1665" s="11"/>
      <c r="M1665" s="11">
        <v>107</v>
      </c>
      <c r="N1665" s="70"/>
      <c r="P1665" s="201">
        <f t="shared" si="84"/>
        <v>116.14476635514019</v>
      </c>
      <c r="Q1665" s="201"/>
      <c r="R1665" s="201"/>
      <c r="S1665" s="201"/>
      <c r="T1665" s="201">
        <f t="shared" si="85"/>
        <v>766.21495327102809</v>
      </c>
      <c r="U1665" s="11"/>
      <c r="V1665" s="11"/>
      <c r="W1665" s="11"/>
      <c r="Y1665" s="11">
        <v>12427.49</v>
      </c>
      <c r="Z1665" s="11">
        <f t="shared" si="86"/>
        <v>16054.53</v>
      </c>
      <c r="AB1665" s="11">
        <f t="shared" si="87"/>
        <v>12722.53</v>
      </c>
      <c r="AC1665" s="11">
        <v>16747.96</v>
      </c>
      <c r="AD1665" s="11"/>
      <c r="AE1665" s="4"/>
      <c r="AF1665" s="4"/>
    </row>
    <row r="1666" spans="1:32">
      <c r="A1666" s="56"/>
      <c r="B1666" s="11"/>
      <c r="C1666" s="355" t="s">
        <v>1380</v>
      </c>
      <c r="D1666" s="11"/>
      <c r="E1666" s="11" t="s">
        <v>374</v>
      </c>
      <c r="F1666" s="11">
        <v>8783</v>
      </c>
      <c r="G1666" s="11"/>
      <c r="H1666" s="11"/>
      <c r="I1666" s="11"/>
      <c r="J1666" s="11">
        <v>1459.0700000000004</v>
      </c>
      <c r="K1666" s="11"/>
      <c r="M1666" s="11">
        <v>24</v>
      </c>
      <c r="N1666" s="70"/>
      <c r="P1666" s="201">
        <f t="shared" si="84"/>
        <v>60.79458333333335</v>
      </c>
      <c r="Q1666" s="201"/>
      <c r="R1666" s="201"/>
      <c r="S1666" s="201"/>
      <c r="T1666" s="201">
        <f t="shared" si="85"/>
        <v>365.95833333333331</v>
      </c>
      <c r="U1666" s="11"/>
      <c r="V1666" s="11"/>
      <c r="W1666" s="11"/>
      <c r="Y1666" s="11">
        <v>1459.0700000000004</v>
      </c>
      <c r="Z1666" s="11">
        <f t="shared" si="86"/>
        <v>1884.91</v>
      </c>
      <c r="AB1666" s="11">
        <f t="shared" si="87"/>
        <v>1493.71</v>
      </c>
      <c r="AC1666" s="11">
        <v>1966.32</v>
      </c>
      <c r="AD1666" s="11"/>
      <c r="AE1666" s="4"/>
      <c r="AF1666" s="4"/>
    </row>
    <row r="1667" spans="1:32">
      <c r="A1667" s="56"/>
      <c r="B1667" s="11"/>
      <c r="C1667" s="355" t="s">
        <v>609</v>
      </c>
      <c r="D1667" s="11"/>
      <c r="E1667" s="11" t="s">
        <v>610</v>
      </c>
      <c r="F1667" s="11">
        <v>123917</v>
      </c>
      <c r="G1667" s="11"/>
      <c r="H1667" s="11"/>
      <c r="I1667" s="11"/>
      <c r="J1667" s="11">
        <v>18985.18</v>
      </c>
      <c r="K1667" s="11"/>
      <c r="M1667" s="11">
        <v>189</v>
      </c>
      <c r="N1667" s="70"/>
      <c r="P1667" s="201">
        <f t="shared" si="84"/>
        <v>100.45068783068783</v>
      </c>
      <c r="Q1667" s="201"/>
      <c r="R1667" s="201"/>
      <c r="S1667" s="201"/>
      <c r="T1667" s="201">
        <f t="shared" si="85"/>
        <v>655.64550264550269</v>
      </c>
      <c r="U1667" s="11"/>
      <c r="V1667" s="11"/>
      <c r="W1667" s="11"/>
      <c r="Y1667" s="11">
        <v>18985.18</v>
      </c>
      <c r="Z1667" s="11">
        <f t="shared" si="86"/>
        <v>24526.12</v>
      </c>
      <c r="AB1667" s="11">
        <f t="shared" si="87"/>
        <v>19435.900000000001</v>
      </c>
      <c r="AC1667" s="11">
        <v>25585.45</v>
      </c>
      <c r="AD1667" s="11"/>
      <c r="AE1667" s="4"/>
      <c r="AF1667" s="4"/>
    </row>
    <row r="1668" spans="1:32">
      <c r="A1668" s="56"/>
      <c r="B1668" s="11"/>
      <c r="C1668" s="355" t="s">
        <v>209</v>
      </c>
      <c r="D1668" s="11"/>
      <c r="E1668" s="11" t="s">
        <v>208</v>
      </c>
      <c r="F1668" s="11">
        <v>816788</v>
      </c>
      <c r="G1668" s="11"/>
      <c r="H1668" s="11"/>
      <c r="I1668" s="11"/>
      <c r="J1668" s="11">
        <v>134971.44999999969</v>
      </c>
      <c r="K1668" s="11"/>
      <c r="M1668" s="11">
        <v>2119</v>
      </c>
      <c r="N1668" s="70"/>
      <c r="P1668" s="201">
        <f t="shared" si="84"/>
        <v>63.695823501651574</v>
      </c>
      <c r="Q1668" s="201"/>
      <c r="R1668" s="201"/>
      <c r="S1668" s="201"/>
      <c r="T1668" s="201">
        <f t="shared" si="85"/>
        <v>385.45917885795188</v>
      </c>
      <c r="U1668" s="11"/>
      <c r="V1668" s="11"/>
      <c r="W1668" s="11"/>
      <c r="Y1668" s="11">
        <v>134971.44999999969</v>
      </c>
      <c r="Z1668" s="11">
        <f t="shared" si="86"/>
        <v>174363.69</v>
      </c>
      <c r="AB1668" s="11">
        <f t="shared" si="87"/>
        <v>138175.76999999999</v>
      </c>
      <c r="AC1668" s="11">
        <v>181894.82</v>
      </c>
      <c r="AD1668" s="11"/>
      <c r="AE1668" s="4"/>
      <c r="AF1668" s="4"/>
    </row>
    <row r="1669" spans="1:32">
      <c r="A1669" s="56"/>
      <c r="B1669" s="11"/>
      <c r="C1669" s="355" t="s">
        <v>1381</v>
      </c>
      <c r="D1669" s="11"/>
      <c r="E1669" s="11" t="s">
        <v>400</v>
      </c>
      <c r="F1669" s="11">
        <v>290</v>
      </c>
      <c r="G1669" s="11"/>
      <c r="H1669" s="11"/>
      <c r="I1669" s="11"/>
      <c r="J1669" s="11">
        <v>21.84</v>
      </c>
      <c r="K1669" s="11"/>
      <c r="M1669" s="11">
        <v>1</v>
      </c>
      <c r="N1669" s="70"/>
      <c r="P1669" s="201">
        <f t="shared" si="84"/>
        <v>21.84</v>
      </c>
      <c r="Q1669" s="201"/>
      <c r="R1669" s="201"/>
      <c r="S1669" s="201"/>
      <c r="T1669" s="201">
        <f t="shared" si="85"/>
        <v>290</v>
      </c>
      <c r="U1669" s="11"/>
      <c r="V1669" s="11"/>
      <c r="W1669" s="11"/>
      <c r="Y1669" s="11">
        <v>21.84</v>
      </c>
      <c r="Z1669" s="11">
        <f t="shared" si="86"/>
        <v>28.21</v>
      </c>
      <c r="AB1669" s="11">
        <f t="shared" si="87"/>
        <v>22.36</v>
      </c>
      <c r="AC1669" s="11">
        <v>29.43</v>
      </c>
      <c r="AD1669" s="11"/>
      <c r="AE1669" s="4"/>
      <c r="AF1669" s="4"/>
    </row>
    <row r="1670" spans="1:32">
      <c r="A1670" s="56"/>
      <c r="B1670" s="11"/>
      <c r="C1670" s="355" t="s">
        <v>280</v>
      </c>
      <c r="D1670" s="11"/>
      <c r="E1670" s="11" t="s">
        <v>218</v>
      </c>
      <c r="F1670" s="11">
        <v>643</v>
      </c>
      <c r="G1670" s="11"/>
      <c r="H1670" s="11"/>
      <c r="I1670" s="11"/>
      <c r="J1670" s="11">
        <v>106.73</v>
      </c>
      <c r="K1670" s="11"/>
      <c r="M1670" s="11">
        <v>1</v>
      </c>
      <c r="N1670" s="70"/>
      <c r="P1670" s="201">
        <f t="shared" si="84"/>
        <v>106.73</v>
      </c>
      <c r="Q1670" s="201"/>
      <c r="R1670" s="201"/>
      <c r="S1670" s="201"/>
      <c r="T1670" s="201">
        <f t="shared" si="85"/>
        <v>643</v>
      </c>
      <c r="U1670" s="11"/>
      <c r="V1670" s="11"/>
      <c r="W1670" s="11"/>
      <c r="Y1670" s="11">
        <v>106.73</v>
      </c>
      <c r="Z1670" s="11">
        <f t="shared" si="86"/>
        <v>137.88</v>
      </c>
      <c r="AB1670" s="11">
        <f t="shared" si="87"/>
        <v>109.26</v>
      </c>
      <c r="AC1670" s="11">
        <v>143.84</v>
      </c>
      <c r="AD1670" s="11"/>
      <c r="AE1670" s="4"/>
      <c r="AF1670" s="4"/>
    </row>
    <row r="1671" spans="1:32">
      <c r="A1671" s="56"/>
      <c r="B1671" s="11"/>
      <c r="C1671" s="355" t="s">
        <v>280</v>
      </c>
      <c r="D1671" s="11"/>
      <c r="E1671" s="11" t="s">
        <v>278</v>
      </c>
      <c r="F1671" s="11">
        <v>6568261</v>
      </c>
      <c r="G1671" s="11"/>
      <c r="H1671" s="11"/>
      <c r="I1671" s="11"/>
      <c r="J1671" s="11">
        <v>1006467.5799999995</v>
      </c>
      <c r="K1671" s="11"/>
      <c r="M1671" s="11">
        <v>10268</v>
      </c>
      <c r="N1671" s="70"/>
      <c r="P1671" s="201">
        <f t="shared" si="84"/>
        <v>98.019826645890092</v>
      </c>
      <c r="Q1671" s="201"/>
      <c r="R1671" s="201"/>
      <c r="S1671" s="201"/>
      <c r="T1671" s="201">
        <f t="shared" si="85"/>
        <v>639.68260615504482</v>
      </c>
      <c r="U1671" s="11"/>
      <c r="V1671" s="11"/>
      <c r="W1671" s="11"/>
      <c r="Y1671" s="11">
        <v>1006467.5799999995</v>
      </c>
      <c r="Z1671" s="11">
        <f t="shared" si="86"/>
        <v>1300211.24</v>
      </c>
      <c r="AB1671" s="11">
        <f t="shared" si="87"/>
        <v>1030361.88</v>
      </c>
      <c r="AC1671" s="11">
        <v>1356370.07</v>
      </c>
      <c r="AD1671" s="11"/>
      <c r="AE1671" s="4"/>
      <c r="AF1671" s="4"/>
    </row>
    <row r="1672" spans="1:32">
      <c r="A1672" s="56"/>
      <c r="B1672" s="11"/>
      <c r="C1672" s="355" t="s">
        <v>280</v>
      </c>
      <c r="D1672" s="11"/>
      <c r="E1672" s="11" t="s">
        <v>643</v>
      </c>
      <c r="F1672" s="11">
        <v>549</v>
      </c>
      <c r="G1672" s="11"/>
      <c r="H1672" s="11"/>
      <c r="I1672" s="11"/>
      <c r="J1672" s="11">
        <v>95.949999999999989</v>
      </c>
      <c r="K1672" s="11"/>
      <c r="M1672" s="11">
        <v>2</v>
      </c>
      <c r="N1672" s="70"/>
      <c r="P1672" s="201">
        <f t="shared" si="84"/>
        <v>47.974999999999994</v>
      </c>
      <c r="Q1672" s="201"/>
      <c r="R1672" s="201"/>
      <c r="S1672" s="201"/>
      <c r="T1672" s="201">
        <f t="shared" si="85"/>
        <v>274.5</v>
      </c>
      <c r="U1672" s="11"/>
      <c r="V1672" s="11"/>
      <c r="W1672" s="11"/>
      <c r="Y1672" s="11">
        <v>95.949999999999989</v>
      </c>
      <c r="Z1672" s="11">
        <f t="shared" si="86"/>
        <v>123.95</v>
      </c>
      <c r="AB1672" s="11">
        <f t="shared" si="87"/>
        <v>98.23</v>
      </c>
      <c r="AC1672" s="11">
        <v>129.31</v>
      </c>
      <c r="AD1672" s="11"/>
      <c r="AE1672" s="4"/>
      <c r="AF1672" s="4"/>
    </row>
    <row r="1673" spans="1:32">
      <c r="A1673" s="56"/>
      <c r="B1673" s="11"/>
      <c r="C1673" s="355" t="s">
        <v>321</v>
      </c>
      <c r="D1673" s="11"/>
      <c r="E1673" s="11" t="s">
        <v>312</v>
      </c>
      <c r="F1673" s="11">
        <v>6531</v>
      </c>
      <c r="G1673" s="11"/>
      <c r="H1673" s="11"/>
      <c r="I1673" s="11"/>
      <c r="J1673" s="11">
        <v>1070.3499999999999</v>
      </c>
      <c r="K1673" s="11"/>
      <c r="M1673" s="11">
        <v>15</v>
      </c>
      <c r="N1673" s="70"/>
      <c r="P1673" s="201">
        <f t="shared" si="84"/>
        <v>71.356666666666655</v>
      </c>
      <c r="Q1673" s="201"/>
      <c r="R1673" s="201"/>
      <c r="S1673" s="201"/>
      <c r="T1673" s="201">
        <f t="shared" si="85"/>
        <v>435.4</v>
      </c>
      <c r="U1673" s="11"/>
      <c r="V1673" s="11"/>
      <c r="W1673" s="11"/>
      <c r="Y1673" s="11">
        <v>1070.3499999999999</v>
      </c>
      <c r="Z1673" s="11">
        <f t="shared" si="86"/>
        <v>1382.74</v>
      </c>
      <c r="AB1673" s="11">
        <f t="shared" si="87"/>
        <v>1095.76</v>
      </c>
      <c r="AC1673" s="11">
        <v>1442.46</v>
      </c>
      <c r="AD1673" s="11"/>
      <c r="AE1673" s="4"/>
      <c r="AF1673" s="4"/>
    </row>
    <row r="1674" spans="1:32">
      <c r="A1674" s="56"/>
      <c r="B1674" s="11"/>
      <c r="C1674" s="355" t="s">
        <v>321</v>
      </c>
      <c r="D1674" s="11"/>
      <c r="E1674" s="11" t="s">
        <v>319</v>
      </c>
      <c r="F1674" s="11">
        <v>1441747</v>
      </c>
      <c r="G1674" s="11"/>
      <c r="H1674" s="11"/>
      <c r="I1674" s="11"/>
      <c r="J1674" s="11">
        <v>229688.12000000002</v>
      </c>
      <c r="K1674" s="11"/>
      <c r="M1674" s="11">
        <v>2850</v>
      </c>
      <c r="N1674" s="70"/>
      <c r="P1674" s="201">
        <f t="shared" si="84"/>
        <v>80.592322807017553</v>
      </c>
      <c r="Q1674" s="201"/>
      <c r="R1674" s="201"/>
      <c r="S1674" s="201"/>
      <c r="T1674" s="201">
        <f t="shared" si="85"/>
        <v>505.87614035087717</v>
      </c>
      <c r="U1674" s="11"/>
      <c r="V1674" s="11"/>
      <c r="W1674" s="11"/>
      <c r="Y1674" s="11">
        <v>229688.12000000002</v>
      </c>
      <c r="Z1674" s="11">
        <f t="shared" si="86"/>
        <v>296723.99</v>
      </c>
      <c r="AB1674" s="11">
        <f t="shared" si="87"/>
        <v>235141.09</v>
      </c>
      <c r="AC1674" s="11">
        <v>309540.12</v>
      </c>
      <c r="AD1674" s="11"/>
      <c r="AE1674" s="4"/>
      <c r="AF1674" s="4"/>
    </row>
    <row r="1675" spans="1:32">
      <c r="A1675" s="56"/>
      <c r="B1675" s="11"/>
      <c r="C1675" s="355" t="s">
        <v>321</v>
      </c>
      <c r="D1675" s="11"/>
      <c r="E1675" s="11" t="s">
        <v>330</v>
      </c>
      <c r="F1675" s="11">
        <v>1441</v>
      </c>
      <c r="G1675" s="11"/>
      <c r="H1675" s="11"/>
      <c r="I1675" s="11"/>
      <c r="J1675" s="11">
        <v>224.13</v>
      </c>
      <c r="K1675" s="11"/>
      <c r="M1675" s="11">
        <v>4</v>
      </c>
      <c r="N1675" s="70"/>
      <c r="P1675" s="201">
        <f t="shared" si="84"/>
        <v>56.032499999999999</v>
      </c>
      <c r="Q1675" s="201"/>
      <c r="R1675" s="201"/>
      <c r="S1675" s="201"/>
      <c r="T1675" s="201">
        <f t="shared" si="85"/>
        <v>360.25</v>
      </c>
      <c r="U1675" s="11"/>
      <c r="V1675" s="11"/>
      <c r="W1675" s="11"/>
      <c r="Y1675" s="11">
        <v>224.13</v>
      </c>
      <c r="Z1675" s="11">
        <f t="shared" si="86"/>
        <v>289.54000000000002</v>
      </c>
      <c r="AB1675" s="11">
        <f t="shared" si="87"/>
        <v>229.45</v>
      </c>
      <c r="AC1675" s="11">
        <v>302.05</v>
      </c>
      <c r="AD1675" s="11"/>
      <c r="AE1675" s="4"/>
      <c r="AF1675" s="4"/>
    </row>
    <row r="1676" spans="1:32">
      <c r="A1676" s="56"/>
      <c r="B1676" s="11"/>
      <c r="C1676" s="355" t="s">
        <v>496</v>
      </c>
      <c r="D1676" s="11"/>
      <c r="E1676" s="11" t="s">
        <v>494</v>
      </c>
      <c r="F1676" s="11">
        <v>130778</v>
      </c>
      <c r="G1676" s="11"/>
      <c r="H1676" s="11"/>
      <c r="I1676" s="11"/>
      <c r="J1676" s="11">
        <v>20048.679999999993</v>
      </c>
      <c r="K1676" s="11"/>
      <c r="M1676" s="11">
        <v>235</v>
      </c>
      <c r="N1676" s="70"/>
      <c r="P1676" s="201">
        <f t="shared" si="84"/>
        <v>85.313531914893588</v>
      </c>
      <c r="Q1676" s="201"/>
      <c r="R1676" s="201"/>
      <c r="S1676" s="201"/>
      <c r="T1676" s="201">
        <f t="shared" si="85"/>
        <v>556.50212765957451</v>
      </c>
      <c r="U1676" s="11"/>
      <c r="V1676" s="11"/>
      <c r="W1676" s="11"/>
      <c r="Y1676" s="11">
        <v>20048.679999999993</v>
      </c>
      <c r="Z1676" s="11">
        <f t="shared" si="86"/>
        <v>25900.01</v>
      </c>
      <c r="AB1676" s="11">
        <f t="shared" si="87"/>
        <v>20524.650000000001</v>
      </c>
      <c r="AC1676" s="11">
        <v>27018.68</v>
      </c>
      <c r="AD1676" s="11"/>
      <c r="AE1676" s="4"/>
      <c r="AF1676" s="4"/>
    </row>
    <row r="1677" spans="1:32">
      <c r="A1677" s="56"/>
      <c r="B1677" s="11"/>
      <c r="C1677" s="355" t="s">
        <v>362</v>
      </c>
      <c r="D1677" s="11"/>
      <c r="E1677" s="11" t="s">
        <v>361</v>
      </c>
      <c r="F1677" s="11">
        <v>2283239</v>
      </c>
      <c r="G1677" s="11"/>
      <c r="H1677" s="11"/>
      <c r="I1677" s="11"/>
      <c r="J1677" s="11">
        <v>362588.27999999956</v>
      </c>
      <c r="K1677" s="11"/>
      <c r="M1677" s="11">
        <v>5369</v>
      </c>
      <c r="N1677" s="70"/>
      <c r="P1677" s="201">
        <f t="shared" ref="P1677:P1740" si="88">J1677/M1677</f>
        <v>67.533671074687945</v>
      </c>
      <c r="Q1677" s="201"/>
      <c r="R1677" s="201"/>
      <c r="S1677" s="201"/>
      <c r="T1677" s="201">
        <f t="shared" ref="T1677:T1740" si="89">F1677/M1677</f>
        <v>425.26336375488916</v>
      </c>
      <c r="U1677" s="11"/>
      <c r="V1677" s="11"/>
      <c r="W1677" s="11"/>
      <c r="Y1677" s="11">
        <v>362588.27999999956</v>
      </c>
      <c r="Z1677" s="11">
        <f t="shared" ref="Z1677:Z1740" si="90">ROUND($Z$1772*Y1677/$Y$1772,2)</f>
        <v>468411.87</v>
      </c>
      <c r="AB1677" s="11">
        <f t="shared" ref="AB1677:AB1740" si="91">ROUND($AB$1772*Y1677/$Y$1772,2)</f>
        <v>371196.4</v>
      </c>
      <c r="AC1677" s="11">
        <v>488643.55</v>
      </c>
      <c r="AD1677" s="11"/>
      <c r="AE1677" s="4"/>
      <c r="AF1677" s="4"/>
    </row>
    <row r="1678" spans="1:32">
      <c r="A1678" s="56"/>
      <c r="B1678" s="11"/>
      <c r="C1678" s="355" t="s">
        <v>1383</v>
      </c>
      <c r="D1678" s="11"/>
      <c r="E1678" s="11" t="s">
        <v>289</v>
      </c>
      <c r="F1678" s="11">
        <v>1480</v>
      </c>
      <c r="G1678" s="11"/>
      <c r="H1678" s="11"/>
      <c r="I1678" s="11"/>
      <c r="J1678" s="11">
        <v>244.14</v>
      </c>
      <c r="K1678" s="11"/>
      <c r="M1678" s="11">
        <v>2</v>
      </c>
      <c r="N1678" s="70"/>
      <c r="P1678" s="201">
        <f t="shared" si="88"/>
        <v>122.07</v>
      </c>
      <c r="Q1678" s="201"/>
      <c r="R1678" s="201"/>
      <c r="S1678" s="201"/>
      <c r="T1678" s="201">
        <f t="shared" si="89"/>
        <v>740</v>
      </c>
      <c r="U1678" s="11"/>
      <c r="V1678" s="11"/>
      <c r="W1678" s="11"/>
      <c r="Y1678" s="11">
        <v>244.14</v>
      </c>
      <c r="Z1678" s="11">
        <f t="shared" si="90"/>
        <v>315.39</v>
      </c>
      <c r="AB1678" s="11">
        <f t="shared" si="91"/>
        <v>249.94</v>
      </c>
      <c r="AC1678" s="11">
        <v>329.02</v>
      </c>
      <c r="AD1678" s="11"/>
      <c r="AE1678" s="4"/>
      <c r="AF1678" s="4"/>
    </row>
    <row r="1679" spans="1:32">
      <c r="A1679" s="56"/>
      <c r="B1679" s="11"/>
      <c r="C1679" s="355" t="s">
        <v>363</v>
      </c>
      <c r="D1679" s="11"/>
      <c r="E1679" s="11" t="s">
        <v>364</v>
      </c>
      <c r="F1679" s="11">
        <v>422692</v>
      </c>
      <c r="G1679" s="11"/>
      <c r="H1679" s="11"/>
      <c r="I1679" s="11"/>
      <c r="J1679" s="11">
        <v>64441.079999999994</v>
      </c>
      <c r="K1679" s="11"/>
      <c r="M1679" s="11">
        <v>475</v>
      </c>
      <c r="N1679" s="70"/>
      <c r="P1679" s="201">
        <f t="shared" si="88"/>
        <v>135.66543157894736</v>
      </c>
      <c r="Q1679" s="201"/>
      <c r="R1679" s="201"/>
      <c r="S1679" s="201"/>
      <c r="T1679" s="201">
        <f t="shared" si="89"/>
        <v>889.87789473684211</v>
      </c>
      <c r="U1679" s="11"/>
      <c r="V1679" s="11"/>
      <c r="W1679" s="11"/>
      <c r="Y1679" s="11">
        <v>64441.079999999994</v>
      </c>
      <c r="Z1679" s="11">
        <f t="shared" si="90"/>
        <v>83248.600000000006</v>
      </c>
      <c r="AB1679" s="11">
        <f t="shared" si="91"/>
        <v>65970.960000000006</v>
      </c>
      <c r="AC1679" s="11">
        <v>86844.28</v>
      </c>
      <c r="AD1679" s="11"/>
      <c r="AE1679" s="4"/>
      <c r="AF1679" s="4"/>
    </row>
    <row r="1680" spans="1:32">
      <c r="A1680" s="56"/>
      <c r="B1680" s="11"/>
      <c r="C1680" s="355" t="s">
        <v>644</v>
      </c>
      <c r="D1680" s="11"/>
      <c r="E1680" s="11" t="s">
        <v>330</v>
      </c>
      <c r="F1680" s="11">
        <v>294088</v>
      </c>
      <c r="G1680" s="11"/>
      <c r="H1680" s="11"/>
      <c r="I1680" s="11"/>
      <c r="J1680" s="11">
        <v>45074.24000000002</v>
      </c>
      <c r="K1680" s="11"/>
      <c r="M1680" s="11">
        <v>401</v>
      </c>
      <c r="N1680" s="70"/>
      <c r="P1680" s="201">
        <f t="shared" si="88"/>
        <v>112.40458852867836</v>
      </c>
      <c r="Q1680" s="201"/>
      <c r="R1680" s="201"/>
      <c r="S1680" s="201"/>
      <c r="T1680" s="201">
        <f t="shared" si="89"/>
        <v>733.38653366583537</v>
      </c>
      <c r="U1680" s="11"/>
      <c r="V1680" s="11"/>
      <c r="W1680" s="11"/>
      <c r="Y1680" s="11">
        <v>45074.24000000002</v>
      </c>
      <c r="Z1680" s="11">
        <f t="shared" si="90"/>
        <v>58229.43</v>
      </c>
      <c r="AB1680" s="11">
        <f t="shared" si="91"/>
        <v>46144.34</v>
      </c>
      <c r="AC1680" s="11">
        <v>60744.480000000003</v>
      </c>
      <c r="AD1680" s="11"/>
      <c r="AE1680" s="4"/>
      <c r="AF1680" s="4"/>
    </row>
    <row r="1681" spans="1:32">
      <c r="A1681" s="56"/>
      <c r="B1681" s="11"/>
      <c r="C1681" s="355" t="s">
        <v>1384</v>
      </c>
      <c r="D1681" s="11"/>
      <c r="E1681" s="11" t="s">
        <v>259</v>
      </c>
      <c r="F1681" s="11">
        <v>850</v>
      </c>
      <c r="G1681" s="11"/>
      <c r="H1681" s="11"/>
      <c r="I1681" s="11"/>
      <c r="J1681" s="11">
        <v>139.63</v>
      </c>
      <c r="K1681" s="11"/>
      <c r="M1681" s="11">
        <v>1</v>
      </c>
      <c r="N1681" s="70"/>
      <c r="P1681" s="201">
        <f t="shared" si="88"/>
        <v>139.63</v>
      </c>
      <c r="Q1681" s="201"/>
      <c r="R1681" s="201"/>
      <c r="S1681" s="201"/>
      <c r="T1681" s="201">
        <f t="shared" si="89"/>
        <v>850</v>
      </c>
      <c r="U1681" s="11"/>
      <c r="V1681" s="11"/>
      <c r="W1681" s="11"/>
      <c r="Y1681" s="11">
        <v>139.63</v>
      </c>
      <c r="Z1681" s="11">
        <f t="shared" si="90"/>
        <v>180.38</v>
      </c>
      <c r="AB1681" s="11">
        <f t="shared" si="91"/>
        <v>142.94</v>
      </c>
      <c r="AC1681" s="11">
        <v>188.17</v>
      </c>
      <c r="AD1681" s="11"/>
      <c r="AE1681" s="4"/>
      <c r="AF1681" s="4"/>
    </row>
    <row r="1682" spans="1:32">
      <c r="A1682" s="56"/>
      <c r="B1682" s="11"/>
      <c r="C1682" s="355" t="s">
        <v>365</v>
      </c>
      <c r="D1682" s="11"/>
      <c r="E1682" s="11" t="s">
        <v>323</v>
      </c>
      <c r="F1682" s="11">
        <v>612</v>
      </c>
      <c r="G1682" s="11"/>
      <c r="H1682" s="11"/>
      <c r="I1682" s="11"/>
      <c r="J1682" s="11">
        <v>101.65</v>
      </c>
      <c r="K1682" s="11"/>
      <c r="M1682" s="11">
        <v>1</v>
      </c>
      <c r="N1682" s="70"/>
      <c r="P1682" s="201">
        <f t="shared" si="88"/>
        <v>101.65</v>
      </c>
      <c r="Q1682" s="201"/>
      <c r="R1682" s="201"/>
      <c r="S1682" s="201"/>
      <c r="T1682" s="201">
        <f t="shared" si="89"/>
        <v>612</v>
      </c>
      <c r="U1682" s="11"/>
      <c r="V1682" s="11"/>
      <c r="W1682" s="11"/>
      <c r="Y1682" s="11">
        <v>101.65</v>
      </c>
      <c r="Z1682" s="11">
        <f t="shared" si="90"/>
        <v>131.32</v>
      </c>
      <c r="AB1682" s="11">
        <f t="shared" si="91"/>
        <v>104.06</v>
      </c>
      <c r="AC1682" s="11">
        <v>136.99</v>
      </c>
      <c r="AD1682" s="11"/>
      <c r="AE1682" s="4"/>
      <c r="AF1682" s="4"/>
    </row>
    <row r="1683" spans="1:32">
      <c r="A1683" s="56"/>
      <c r="B1683" s="11"/>
      <c r="C1683" s="355" t="s">
        <v>365</v>
      </c>
      <c r="D1683" s="11"/>
      <c r="E1683" s="11" t="s">
        <v>366</v>
      </c>
      <c r="F1683" s="11">
        <v>254684</v>
      </c>
      <c r="G1683" s="11"/>
      <c r="H1683" s="11"/>
      <c r="I1683" s="11"/>
      <c r="J1683" s="11">
        <v>40522.849999999991</v>
      </c>
      <c r="K1683" s="11"/>
      <c r="M1683" s="11">
        <v>394</v>
      </c>
      <c r="N1683" s="70"/>
      <c r="P1683" s="201">
        <f t="shared" si="88"/>
        <v>102.84987309644667</v>
      </c>
      <c r="Q1683" s="201"/>
      <c r="R1683" s="201"/>
      <c r="S1683" s="201"/>
      <c r="T1683" s="201">
        <f t="shared" si="89"/>
        <v>646.40609137055833</v>
      </c>
      <c r="U1683" s="11"/>
      <c r="V1683" s="11"/>
      <c r="W1683" s="11"/>
      <c r="Y1683" s="11">
        <v>40522.849999999991</v>
      </c>
      <c r="Z1683" s="11">
        <f t="shared" si="90"/>
        <v>52349.69</v>
      </c>
      <c r="AB1683" s="11">
        <f t="shared" si="91"/>
        <v>41484.89</v>
      </c>
      <c r="AC1683" s="11">
        <v>54610.78</v>
      </c>
      <c r="AD1683" s="11"/>
      <c r="AE1683" s="4"/>
      <c r="AF1683" s="4"/>
    </row>
    <row r="1684" spans="1:32">
      <c r="A1684" s="56"/>
      <c r="B1684" s="11"/>
      <c r="C1684" s="355" t="s">
        <v>1385</v>
      </c>
      <c r="D1684" s="11"/>
      <c r="E1684" s="11" t="s">
        <v>289</v>
      </c>
      <c r="F1684" s="11">
        <v>299578</v>
      </c>
      <c r="G1684" s="11"/>
      <c r="H1684" s="11"/>
      <c r="I1684" s="11"/>
      <c r="J1684" s="11">
        <v>46027.630000000005</v>
      </c>
      <c r="K1684" s="11"/>
      <c r="M1684" s="11">
        <v>205</v>
      </c>
      <c r="N1684" s="70"/>
      <c r="P1684" s="201">
        <f t="shared" si="88"/>
        <v>224.52502439024391</v>
      </c>
      <c r="Q1684" s="201"/>
      <c r="R1684" s="201"/>
      <c r="S1684" s="201"/>
      <c r="T1684" s="201">
        <f t="shared" si="89"/>
        <v>1461.3560975609755</v>
      </c>
      <c r="U1684" s="11"/>
      <c r="V1684" s="11"/>
      <c r="W1684" s="11"/>
      <c r="Y1684" s="11">
        <v>46027.630000000005</v>
      </c>
      <c r="Z1684" s="11">
        <f t="shared" si="90"/>
        <v>59461.07</v>
      </c>
      <c r="AB1684" s="11">
        <f t="shared" si="91"/>
        <v>47120.36</v>
      </c>
      <c r="AC1684" s="11">
        <v>62029.32</v>
      </c>
      <c r="AD1684" s="11"/>
      <c r="AE1684" s="4"/>
      <c r="AF1684" s="4"/>
    </row>
    <row r="1685" spans="1:32">
      <c r="A1685" s="56"/>
      <c r="B1685" s="11"/>
      <c r="C1685" s="355" t="s">
        <v>1386</v>
      </c>
      <c r="D1685" s="11"/>
      <c r="E1685" s="11" t="s">
        <v>208</v>
      </c>
      <c r="F1685" s="11">
        <v>15944</v>
      </c>
      <c r="G1685" s="11"/>
      <c r="H1685" s="11"/>
      <c r="I1685" s="11"/>
      <c r="J1685" s="11">
        <v>2613.6599999999994</v>
      </c>
      <c r="K1685" s="11"/>
      <c r="M1685" s="11">
        <v>49</v>
      </c>
      <c r="N1685" s="70"/>
      <c r="P1685" s="201">
        <f t="shared" si="88"/>
        <v>53.339999999999989</v>
      </c>
      <c r="Q1685" s="201"/>
      <c r="R1685" s="201"/>
      <c r="S1685" s="201"/>
      <c r="T1685" s="201">
        <f t="shared" si="89"/>
        <v>325.38775510204084</v>
      </c>
      <c r="U1685" s="11"/>
      <c r="V1685" s="11"/>
      <c r="W1685" s="11"/>
      <c r="Y1685" s="11">
        <v>2613.6599999999994</v>
      </c>
      <c r="Z1685" s="11">
        <f t="shared" si="90"/>
        <v>3376.47</v>
      </c>
      <c r="AB1685" s="11">
        <f t="shared" si="91"/>
        <v>2675.71</v>
      </c>
      <c r="AC1685" s="11">
        <v>3522.31</v>
      </c>
      <c r="AD1685" s="11"/>
      <c r="AE1685" s="4"/>
      <c r="AF1685" s="4"/>
    </row>
    <row r="1686" spans="1:32">
      <c r="A1686" s="56"/>
      <c r="B1686" s="11"/>
      <c r="C1686" s="355" t="s">
        <v>1247</v>
      </c>
      <c r="D1686" s="11"/>
      <c r="E1686" s="11" t="s">
        <v>249</v>
      </c>
      <c r="F1686" s="11">
        <v>448</v>
      </c>
      <c r="G1686" s="11"/>
      <c r="H1686" s="11"/>
      <c r="I1686" s="11"/>
      <c r="J1686" s="11">
        <v>75.41</v>
      </c>
      <c r="K1686" s="11"/>
      <c r="M1686" s="11">
        <v>1</v>
      </c>
      <c r="N1686" s="70"/>
      <c r="P1686" s="201">
        <f t="shared" si="88"/>
        <v>75.41</v>
      </c>
      <c r="Q1686" s="201"/>
      <c r="R1686" s="201"/>
      <c r="S1686" s="201"/>
      <c r="T1686" s="201">
        <f t="shared" si="89"/>
        <v>448</v>
      </c>
      <c r="U1686" s="11"/>
      <c r="V1686" s="11"/>
      <c r="W1686" s="11"/>
      <c r="Y1686" s="11">
        <v>75.41</v>
      </c>
      <c r="Z1686" s="11">
        <f t="shared" si="90"/>
        <v>97.42</v>
      </c>
      <c r="AB1686" s="11">
        <f t="shared" si="91"/>
        <v>77.2</v>
      </c>
      <c r="AC1686" s="11">
        <v>101.63</v>
      </c>
      <c r="AD1686" s="11"/>
      <c r="AE1686" s="4"/>
      <c r="AF1686" s="4"/>
    </row>
    <row r="1687" spans="1:32">
      <c r="A1687" s="56"/>
      <c r="B1687" s="11"/>
      <c r="C1687" s="355" t="s">
        <v>297</v>
      </c>
      <c r="D1687" s="11"/>
      <c r="E1687" s="11" t="s">
        <v>298</v>
      </c>
      <c r="F1687" s="11">
        <v>37932</v>
      </c>
      <c r="G1687" s="11"/>
      <c r="H1687" s="11"/>
      <c r="I1687" s="11"/>
      <c r="J1687" s="11">
        <v>5836.4300000000012</v>
      </c>
      <c r="K1687" s="11"/>
      <c r="M1687" s="11">
        <v>62</v>
      </c>
      <c r="N1687" s="70"/>
      <c r="P1687" s="201">
        <f t="shared" si="88"/>
        <v>94.135967741935502</v>
      </c>
      <c r="Q1687" s="201"/>
      <c r="R1687" s="201"/>
      <c r="S1687" s="201"/>
      <c r="T1687" s="201">
        <f t="shared" si="89"/>
        <v>611.80645161290317</v>
      </c>
      <c r="U1687" s="11"/>
      <c r="V1687" s="11"/>
      <c r="W1687" s="11"/>
      <c r="Y1687" s="11">
        <v>5836.4300000000012</v>
      </c>
      <c r="Z1687" s="11">
        <f t="shared" si="90"/>
        <v>7539.83</v>
      </c>
      <c r="AB1687" s="11">
        <f t="shared" si="91"/>
        <v>5974.99</v>
      </c>
      <c r="AC1687" s="11">
        <v>7865.49</v>
      </c>
      <c r="AD1687" s="11"/>
      <c r="AE1687" s="4"/>
      <c r="AF1687" s="4"/>
    </row>
    <row r="1688" spans="1:32">
      <c r="A1688" s="56"/>
      <c r="B1688" s="11"/>
      <c r="C1688" s="355" t="s">
        <v>382</v>
      </c>
      <c r="D1688" s="11"/>
      <c r="E1688" s="11" t="s">
        <v>379</v>
      </c>
      <c r="F1688" s="11">
        <v>69181</v>
      </c>
      <c r="G1688" s="11"/>
      <c r="H1688" s="11"/>
      <c r="I1688" s="11"/>
      <c r="J1688" s="11">
        <v>10855.150000000001</v>
      </c>
      <c r="K1688" s="11"/>
      <c r="M1688" s="11">
        <v>72</v>
      </c>
      <c r="N1688" s="70"/>
      <c r="P1688" s="201">
        <f t="shared" si="88"/>
        <v>150.76597222222225</v>
      </c>
      <c r="Q1688" s="201"/>
      <c r="R1688" s="201"/>
      <c r="S1688" s="201"/>
      <c r="T1688" s="201">
        <f t="shared" si="89"/>
        <v>960.84722222222217</v>
      </c>
      <c r="U1688" s="11"/>
      <c r="V1688" s="11"/>
      <c r="W1688" s="11"/>
      <c r="Y1688" s="11">
        <v>10855.150000000001</v>
      </c>
      <c r="Z1688" s="11">
        <f t="shared" si="90"/>
        <v>14023.29</v>
      </c>
      <c r="AB1688" s="11">
        <f t="shared" si="91"/>
        <v>11112.86</v>
      </c>
      <c r="AC1688" s="11">
        <v>14628.99</v>
      </c>
      <c r="AD1688" s="11"/>
      <c r="AE1688" s="4"/>
      <c r="AF1688" s="4"/>
    </row>
    <row r="1689" spans="1:32">
      <c r="A1689" s="56"/>
      <c r="B1689" s="11"/>
      <c r="C1689" s="355" t="s">
        <v>357</v>
      </c>
      <c r="D1689" s="11"/>
      <c r="E1689" s="11" t="s">
        <v>353</v>
      </c>
      <c r="F1689" s="11">
        <v>400244</v>
      </c>
      <c r="G1689" s="11"/>
      <c r="H1689" s="11"/>
      <c r="I1689" s="11"/>
      <c r="J1689" s="11">
        <v>63189.390000000029</v>
      </c>
      <c r="K1689" s="11"/>
      <c r="M1689" s="11">
        <v>655</v>
      </c>
      <c r="N1689" s="70"/>
      <c r="P1689" s="201">
        <f t="shared" si="88"/>
        <v>96.472351145038218</v>
      </c>
      <c r="Q1689" s="201"/>
      <c r="R1689" s="201"/>
      <c r="S1689" s="201"/>
      <c r="T1689" s="201">
        <f t="shared" si="89"/>
        <v>611.05954198473285</v>
      </c>
      <c r="U1689" s="11"/>
      <c r="V1689" s="11"/>
      <c r="W1689" s="11"/>
      <c r="Y1689" s="11">
        <v>63189.390000000029</v>
      </c>
      <c r="Z1689" s="11">
        <f t="shared" si="90"/>
        <v>81631.600000000006</v>
      </c>
      <c r="AB1689" s="11">
        <f t="shared" si="91"/>
        <v>64689.55</v>
      </c>
      <c r="AC1689" s="11">
        <v>85157.43</v>
      </c>
      <c r="AD1689" s="11"/>
      <c r="AE1689" s="4"/>
      <c r="AF1689" s="4"/>
    </row>
    <row r="1690" spans="1:32">
      <c r="A1690" s="56"/>
      <c r="B1690" s="11"/>
      <c r="C1690" s="355" t="s">
        <v>555</v>
      </c>
      <c r="D1690" s="11"/>
      <c r="E1690" s="11" t="s">
        <v>353</v>
      </c>
      <c r="F1690" s="11">
        <v>281</v>
      </c>
      <c r="G1690" s="11"/>
      <c r="H1690" s="11"/>
      <c r="I1690" s="11"/>
      <c r="J1690" s="11">
        <v>48.89</v>
      </c>
      <c r="K1690" s="11"/>
      <c r="M1690" s="11">
        <v>1</v>
      </c>
      <c r="N1690" s="70"/>
      <c r="P1690" s="201">
        <f t="shared" si="88"/>
        <v>48.89</v>
      </c>
      <c r="Q1690" s="201"/>
      <c r="R1690" s="201"/>
      <c r="S1690" s="201"/>
      <c r="T1690" s="201">
        <f t="shared" si="89"/>
        <v>281</v>
      </c>
      <c r="U1690" s="11"/>
      <c r="V1690" s="11"/>
      <c r="W1690" s="11"/>
      <c r="Y1690" s="11">
        <v>48.89</v>
      </c>
      <c r="Z1690" s="11">
        <f t="shared" si="90"/>
        <v>63.16</v>
      </c>
      <c r="AB1690" s="11">
        <f t="shared" si="91"/>
        <v>50.05</v>
      </c>
      <c r="AC1690" s="11">
        <v>65.89</v>
      </c>
      <c r="AD1690" s="11"/>
      <c r="AE1690" s="4"/>
      <c r="AF1690" s="4"/>
    </row>
    <row r="1691" spans="1:32">
      <c r="A1691" s="56"/>
      <c r="B1691" s="11"/>
      <c r="C1691" s="355" t="s">
        <v>555</v>
      </c>
      <c r="D1691" s="11"/>
      <c r="E1691" s="11" t="s">
        <v>556</v>
      </c>
      <c r="F1691" s="11">
        <v>1161902</v>
      </c>
      <c r="G1691" s="11"/>
      <c r="H1691" s="11"/>
      <c r="I1691" s="11"/>
      <c r="J1691" s="11">
        <v>191320.68999999992</v>
      </c>
      <c r="K1691" s="11"/>
      <c r="M1691" s="11">
        <v>3160</v>
      </c>
      <c r="N1691" s="70"/>
      <c r="P1691" s="201">
        <f t="shared" si="88"/>
        <v>60.544522151898704</v>
      </c>
      <c r="Q1691" s="201"/>
      <c r="R1691" s="201"/>
      <c r="S1691" s="201"/>
      <c r="T1691" s="201">
        <f t="shared" si="89"/>
        <v>367.69050632911393</v>
      </c>
      <c r="U1691" s="11"/>
      <c r="V1691" s="11"/>
      <c r="W1691" s="11"/>
      <c r="Y1691" s="11">
        <v>191320.68999999992</v>
      </c>
      <c r="Z1691" s="11">
        <f t="shared" si="90"/>
        <v>247158.79</v>
      </c>
      <c r="AB1691" s="11">
        <f t="shared" si="91"/>
        <v>195862.79</v>
      </c>
      <c r="AC1691" s="11">
        <v>257834.09</v>
      </c>
      <c r="AD1691" s="11"/>
      <c r="AE1691" s="4"/>
      <c r="AF1691" s="4"/>
    </row>
    <row r="1692" spans="1:32">
      <c r="A1692" s="56"/>
      <c r="B1692" s="11"/>
      <c r="C1692" s="355" t="s">
        <v>1214</v>
      </c>
      <c r="D1692" s="11"/>
      <c r="E1692" s="11" t="s">
        <v>385</v>
      </c>
      <c r="F1692" s="11">
        <v>281367</v>
      </c>
      <c r="G1692" s="11"/>
      <c r="H1692" s="11"/>
      <c r="I1692" s="11"/>
      <c r="J1692" s="11">
        <v>43129.919999999998</v>
      </c>
      <c r="K1692" s="11"/>
      <c r="M1692" s="11">
        <v>319</v>
      </c>
      <c r="N1692" s="70"/>
      <c r="P1692" s="201">
        <f t="shared" si="88"/>
        <v>135.20351097178684</v>
      </c>
      <c r="Q1692" s="201"/>
      <c r="R1692" s="201"/>
      <c r="S1692" s="201"/>
      <c r="T1692" s="201">
        <f t="shared" si="89"/>
        <v>882.02821316614416</v>
      </c>
      <c r="U1692" s="11"/>
      <c r="V1692" s="11"/>
      <c r="W1692" s="11"/>
      <c r="Y1692" s="11">
        <v>43129.919999999998</v>
      </c>
      <c r="Z1692" s="11">
        <f t="shared" si="90"/>
        <v>55717.65</v>
      </c>
      <c r="AB1692" s="11">
        <f t="shared" si="91"/>
        <v>44153.86</v>
      </c>
      <c r="AC1692" s="11">
        <v>58124.21</v>
      </c>
      <c r="AD1692" s="11"/>
      <c r="AE1692" s="4"/>
      <c r="AF1692" s="4"/>
    </row>
    <row r="1693" spans="1:32">
      <c r="A1693" s="56"/>
      <c r="B1693" s="11"/>
      <c r="C1693" s="355" t="s">
        <v>281</v>
      </c>
      <c r="D1693" s="11"/>
      <c r="E1693" s="11" t="s">
        <v>282</v>
      </c>
      <c r="F1693" s="11">
        <v>1388174</v>
      </c>
      <c r="G1693" s="11"/>
      <c r="H1693" s="11"/>
      <c r="I1693" s="11"/>
      <c r="J1693" s="11">
        <v>213705.62999999963</v>
      </c>
      <c r="K1693" s="11"/>
      <c r="M1693" s="11">
        <v>2775</v>
      </c>
      <c r="N1693" s="70"/>
      <c r="P1693" s="201">
        <f t="shared" si="88"/>
        <v>77.011037837837705</v>
      </c>
      <c r="Q1693" s="201"/>
      <c r="R1693" s="201"/>
      <c r="S1693" s="201"/>
      <c r="T1693" s="201">
        <f t="shared" si="89"/>
        <v>500.2428828828829</v>
      </c>
      <c r="U1693" s="11"/>
      <c r="V1693" s="11"/>
      <c r="W1693" s="11"/>
      <c r="Y1693" s="11">
        <v>213705.62999999963</v>
      </c>
      <c r="Z1693" s="11">
        <f t="shared" si="90"/>
        <v>276076.90999999997</v>
      </c>
      <c r="AB1693" s="11">
        <f t="shared" si="91"/>
        <v>218779.16</v>
      </c>
      <c r="AC1693" s="11">
        <v>288001.25</v>
      </c>
      <c r="AD1693" s="11"/>
      <c r="AE1693" s="4"/>
      <c r="AF1693" s="4"/>
    </row>
    <row r="1694" spans="1:32">
      <c r="A1694" s="56"/>
      <c r="B1694" s="11"/>
      <c r="C1694" s="355" t="s">
        <v>557</v>
      </c>
      <c r="D1694" s="11"/>
      <c r="E1694" s="11" t="s">
        <v>552</v>
      </c>
      <c r="F1694" s="11">
        <v>1436</v>
      </c>
      <c r="G1694" s="11"/>
      <c r="H1694" s="11"/>
      <c r="I1694" s="11"/>
      <c r="J1694" s="11">
        <v>240.83</v>
      </c>
      <c r="K1694" s="11"/>
      <c r="M1694" s="11">
        <v>3</v>
      </c>
      <c r="N1694" s="70"/>
      <c r="P1694" s="201">
        <f t="shared" si="88"/>
        <v>80.276666666666671</v>
      </c>
      <c r="Q1694" s="201"/>
      <c r="R1694" s="201"/>
      <c r="S1694" s="201"/>
      <c r="T1694" s="201">
        <f t="shared" si="89"/>
        <v>478.66666666666669</v>
      </c>
      <c r="U1694" s="11"/>
      <c r="V1694" s="11"/>
      <c r="W1694" s="11"/>
      <c r="Y1694" s="11">
        <v>240.83</v>
      </c>
      <c r="Z1694" s="11">
        <f t="shared" si="90"/>
        <v>311.12</v>
      </c>
      <c r="AB1694" s="11">
        <f t="shared" si="91"/>
        <v>246.55</v>
      </c>
      <c r="AC1694" s="11">
        <v>324.56</v>
      </c>
      <c r="AD1694" s="11"/>
      <c r="AE1694" s="4"/>
      <c r="AF1694" s="4"/>
    </row>
    <row r="1695" spans="1:32">
      <c r="A1695" s="56"/>
      <c r="B1695" s="11"/>
      <c r="C1695" s="355" t="s">
        <v>557</v>
      </c>
      <c r="D1695" s="11"/>
      <c r="E1695" s="11" t="s">
        <v>558</v>
      </c>
      <c r="F1695" s="11">
        <v>125628</v>
      </c>
      <c r="G1695" s="11"/>
      <c r="H1695" s="11"/>
      <c r="I1695" s="11"/>
      <c r="J1695" s="11">
        <v>20830.420000000009</v>
      </c>
      <c r="K1695" s="11"/>
      <c r="M1695" s="11">
        <v>408</v>
      </c>
      <c r="N1695" s="70"/>
      <c r="P1695" s="201">
        <f t="shared" si="88"/>
        <v>51.054950980392178</v>
      </c>
      <c r="Q1695" s="201"/>
      <c r="R1695" s="201"/>
      <c r="S1695" s="201"/>
      <c r="T1695" s="201">
        <f t="shared" si="89"/>
        <v>307.91176470588238</v>
      </c>
      <c r="U1695" s="11"/>
      <c r="V1695" s="11"/>
      <c r="W1695" s="11"/>
      <c r="Y1695" s="11">
        <v>20830.420000000009</v>
      </c>
      <c r="Z1695" s="11">
        <f t="shared" si="90"/>
        <v>26909.9</v>
      </c>
      <c r="AB1695" s="11">
        <f t="shared" si="91"/>
        <v>21324.95</v>
      </c>
      <c r="AC1695" s="11">
        <v>28072.2</v>
      </c>
      <c r="AD1695" s="11"/>
      <c r="AE1695" s="4"/>
      <c r="AF1695" s="4"/>
    </row>
    <row r="1696" spans="1:32">
      <c r="A1696" s="56"/>
      <c r="B1696" s="11"/>
      <c r="C1696" s="355" t="s">
        <v>210</v>
      </c>
      <c r="D1696" s="11"/>
      <c r="E1696" s="11" t="s">
        <v>208</v>
      </c>
      <c r="F1696" s="11">
        <v>980007</v>
      </c>
      <c r="G1696" s="11"/>
      <c r="H1696" s="11"/>
      <c r="I1696" s="11"/>
      <c r="J1696" s="11">
        <v>161692.17999999935</v>
      </c>
      <c r="K1696" s="11"/>
      <c r="M1696" s="11">
        <v>2462</v>
      </c>
      <c r="N1696" s="70"/>
      <c r="P1696" s="201">
        <f t="shared" si="88"/>
        <v>65.675134037367727</v>
      </c>
      <c r="Q1696" s="201"/>
      <c r="R1696" s="201"/>
      <c r="S1696" s="201"/>
      <c r="T1696" s="201">
        <f t="shared" si="89"/>
        <v>398.05320877335498</v>
      </c>
      <c r="U1696" s="11"/>
      <c r="V1696" s="11"/>
      <c r="W1696" s="11"/>
      <c r="Y1696" s="11">
        <v>161692.17999999935</v>
      </c>
      <c r="Z1696" s="11">
        <f t="shared" si="90"/>
        <v>208883.02</v>
      </c>
      <c r="AB1696" s="11">
        <f t="shared" si="91"/>
        <v>165530.88</v>
      </c>
      <c r="AC1696" s="11">
        <v>217905.11</v>
      </c>
      <c r="AD1696" s="11"/>
      <c r="AE1696" s="4"/>
      <c r="AF1696" s="4"/>
    </row>
    <row r="1697" spans="1:32">
      <c r="A1697" s="56"/>
      <c r="B1697" s="11"/>
      <c r="C1697" s="355" t="s">
        <v>326</v>
      </c>
      <c r="D1697" s="11"/>
      <c r="E1697" s="11" t="s">
        <v>323</v>
      </c>
      <c r="F1697" s="11">
        <v>220395</v>
      </c>
      <c r="G1697" s="11"/>
      <c r="H1697" s="11"/>
      <c r="I1697" s="11"/>
      <c r="J1697" s="11">
        <v>35054.140000000029</v>
      </c>
      <c r="K1697" s="11"/>
      <c r="M1697" s="11">
        <v>443</v>
      </c>
      <c r="N1697" s="70"/>
      <c r="P1697" s="201">
        <f t="shared" si="88"/>
        <v>79.128984198645668</v>
      </c>
      <c r="Q1697" s="201"/>
      <c r="R1697" s="201"/>
      <c r="S1697" s="201"/>
      <c r="T1697" s="201">
        <f t="shared" si="89"/>
        <v>497.50564334085777</v>
      </c>
      <c r="U1697" s="11"/>
      <c r="V1697" s="11"/>
      <c r="W1697" s="11"/>
      <c r="Y1697" s="11">
        <v>35054.140000000029</v>
      </c>
      <c r="Z1697" s="11">
        <f t="shared" si="90"/>
        <v>45284.9</v>
      </c>
      <c r="AB1697" s="11">
        <f t="shared" si="91"/>
        <v>35886.35</v>
      </c>
      <c r="AC1697" s="11">
        <v>47240.85</v>
      </c>
      <c r="AD1697" s="11"/>
      <c r="AE1697" s="4"/>
      <c r="AF1697" s="4"/>
    </row>
    <row r="1698" spans="1:32">
      <c r="A1698" s="56"/>
      <c r="B1698" s="11"/>
      <c r="C1698" s="355" t="s">
        <v>283</v>
      </c>
      <c r="D1698" s="11"/>
      <c r="E1698" s="11" t="s">
        <v>233</v>
      </c>
      <c r="F1698" s="11">
        <v>246</v>
      </c>
      <c r="G1698" s="11"/>
      <c r="H1698" s="11"/>
      <c r="I1698" s="11"/>
      <c r="J1698" s="11">
        <v>45.01</v>
      </c>
      <c r="K1698" s="11"/>
      <c r="M1698" s="11">
        <v>1</v>
      </c>
      <c r="N1698" s="70"/>
      <c r="P1698" s="201">
        <f t="shared" si="88"/>
        <v>45.01</v>
      </c>
      <c r="Q1698" s="201"/>
      <c r="R1698" s="201"/>
      <c r="S1698" s="201"/>
      <c r="T1698" s="201">
        <f t="shared" si="89"/>
        <v>246</v>
      </c>
      <c r="U1698" s="11"/>
      <c r="V1698" s="11"/>
      <c r="W1698" s="11"/>
      <c r="Y1698" s="11">
        <v>45.01</v>
      </c>
      <c r="Z1698" s="11">
        <f t="shared" si="90"/>
        <v>58.15</v>
      </c>
      <c r="AB1698" s="11">
        <f t="shared" si="91"/>
        <v>46.08</v>
      </c>
      <c r="AC1698" s="11">
        <v>60.66</v>
      </c>
      <c r="AD1698" s="11"/>
      <c r="AE1698" s="4"/>
      <c r="AF1698" s="4"/>
    </row>
    <row r="1699" spans="1:32">
      <c r="A1699" s="56"/>
      <c r="B1699" s="11"/>
      <c r="C1699" s="355" t="s">
        <v>283</v>
      </c>
      <c r="D1699" s="11"/>
      <c r="E1699" s="11" t="s">
        <v>284</v>
      </c>
      <c r="F1699" s="11">
        <v>4558129</v>
      </c>
      <c r="G1699" s="11"/>
      <c r="H1699" s="11"/>
      <c r="I1699" s="11"/>
      <c r="J1699" s="11">
        <v>698252.56999999704</v>
      </c>
      <c r="K1699" s="11"/>
      <c r="M1699" s="11">
        <v>7158</v>
      </c>
      <c r="N1699" s="70"/>
      <c r="P1699" s="201">
        <f t="shared" si="88"/>
        <v>97.548556859457534</v>
      </c>
      <c r="Q1699" s="201"/>
      <c r="R1699" s="201"/>
      <c r="S1699" s="201"/>
      <c r="T1699" s="201">
        <f t="shared" si="89"/>
        <v>636.7880692930986</v>
      </c>
      <c r="U1699" s="11"/>
      <c r="V1699" s="11"/>
      <c r="W1699" s="11"/>
      <c r="Y1699" s="11">
        <v>698252.56999999704</v>
      </c>
      <c r="Z1699" s="11">
        <f t="shared" si="90"/>
        <v>902041.81</v>
      </c>
      <c r="AB1699" s="11">
        <f t="shared" si="91"/>
        <v>714829.62</v>
      </c>
      <c r="AC1699" s="11">
        <v>941002.88</v>
      </c>
      <c r="AD1699" s="11"/>
      <c r="AE1699" s="4"/>
      <c r="AF1699" s="4"/>
    </row>
    <row r="1700" spans="1:32">
      <c r="A1700" s="56"/>
      <c r="B1700" s="11"/>
      <c r="C1700" s="355" t="s">
        <v>283</v>
      </c>
      <c r="D1700" s="11"/>
      <c r="E1700" s="11" t="s">
        <v>294</v>
      </c>
      <c r="F1700" s="11">
        <v>306</v>
      </c>
      <c r="G1700" s="11"/>
      <c r="H1700" s="11"/>
      <c r="I1700" s="11"/>
      <c r="J1700" s="11">
        <v>53</v>
      </c>
      <c r="K1700" s="11"/>
      <c r="M1700" s="11">
        <v>1</v>
      </c>
      <c r="N1700" s="70"/>
      <c r="P1700" s="201">
        <f t="shared" si="88"/>
        <v>53</v>
      </c>
      <c r="Q1700" s="201"/>
      <c r="R1700" s="201"/>
      <c r="S1700" s="201"/>
      <c r="T1700" s="201">
        <f t="shared" si="89"/>
        <v>306</v>
      </c>
      <c r="U1700" s="11"/>
      <c r="V1700" s="11"/>
      <c r="W1700" s="11"/>
      <c r="Y1700" s="11">
        <v>53</v>
      </c>
      <c r="Z1700" s="11">
        <f t="shared" si="90"/>
        <v>68.47</v>
      </c>
      <c r="AB1700" s="11">
        <f t="shared" si="91"/>
        <v>54.26</v>
      </c>
      <c r="AC1700" s="11">
        <v>71.430000000000007</v>
      </c>
      <c r="AD1700" s="11"/>
      <c r="AE1700" s="4"/>
      <c r="AF1700" s="4"/>
    </row>
    <row r="1701" spans="1:32">
      <c r="A1701" s="56"/>
      <c r="B1701" s="11"/>
      <c r="C1701" s="355" t="s">
        <v>244</v>
      </c>
      <c r="D1701" s="11"/>
      <c r="E1701" s="11" t="s">
        <v>237</v>
      </c>
      <c r="F1701" s="11">
        <v>559105</v>
      </c>
      <c r="G1701" s="11"/>
      <c r="H1701" s="11"/>
      <c r="I1701" s="11"/>
      <c r="J1701" s="11">
        <v>85091.1</v>
      </c>
      <c r="K1701" s="11"/>
      <c r="M1701" s="11">
        <v>508</v>
      </c>
      <c r="N1701" s="70"/>
      <c r="P1701" s="201">
        <f t="shared" si="88"/>
        <v>167.50216535433071</v>
      </c>
      <c r="Q1701" s="201"/>
      <c r="R1701" s="201"/>
      <c r="S1701" s="201"/>
      <c r="T1701" s="201">
        <f t="shared" si="89"/>
        <v>1100.6003937007874</v>
      </c>
      <c r="U1701" s="11"/>
      <c r="V1701" s="11"/>
      <c r="W1701" s="11"/>
      <c r="Y1701" s="11">
        <v>85091.1</v>
      </c>
      <c r="Z1701" s="11">
        <f t="shared" si="90"/>
        <v>109925.45</v>
      </c>
      <c r="AB1701" s="11">
        <f t="shared" si="91"/>
        <v>87111.23</v>
      </c>
      <c r="AC1701" s="11">
        <v>114673.36</v>
      </c>
      <c r="AD1701" s="11"/>
      <c r="AE1701" s="4"/>
      <c r="AF1701" s="4"/>
    </row>
    <row r="1702" spans="1:32">
      <c r="A1702" s="56"/>
      <c r="B1702" s="11"/>
      <c r="C1702" s="355" t="s">
        <v>645</v>
      </c>
      <c r="D1702" s="11"/>
      <c r="E1702" s="11" t="s">
        <v>289</v>
      </c>
      <c r="F1702" s="11">
        <v>2608325</v>
      </c>
      <c r="G1702" s="11"/>
      <c r="H1702" s="11"/>
      <c r="I1702" s="11"/>
      <c r="J1702" s="11">
        <v>392507.1999999992</v>
      </c>
      <c r="K1702" s="11"/>
      <c r="M1702" s="11">
        <v>2628</v>
      </c>
      <c r="N1702" s="70"/>
      <c r="P1702" s="201">
        <f t="shared" si="88"/>
        <v>149.35585996955828</v>
      </c>
      <c r="Q1702" s="201"/>
      <c r="R1702" s="201"/>
      <c r="S1702" s="201"/>
      <c r="T1702" s="201">
        <f t="shared" si="89"/>
        <v>992.51331811263321</v>
      </c>
      <c r="U1702" s="11"/>
      <c r="V1702" s="11"/>
      <c r="W1702" s="11"/>
      <c r="Y1702" s="11">
        <v>392507.1999999992</v>
      </c>
      <c r="Z1702" s="11">
        <f t="shared" si="90"/>
        <v>507062.8</v>
      </c>
      <c r="AB1702" s="11">
        <f t="shared" si="91"/>
        <v>401825.62</v>
      </c>
      <c r="AC1702" s="11">
        <v>528963.9</v>
      </c>
      <c r="AD1702" s="11"/>
      <c r="AE1702" s="4"/>
      <c r="AF1702" s="4"/>
    </row>
    <row r="1703" spans="1:32">
      <c r="A1703" s="56"/>
      <c r="B1703" s="11"/>
      <c r="C1703" s="355" t="s">
        <v>458</v>
      </c>
      <c r="D1703" s="11"/>
      <c r="E1703" s="11" t="s">
        <v>204</v>
      </c>
      <c r="F1703" s="11">
        <v>233</v>
      </c>
      <c r="G1703" s="11"/>
      <c r="H1703" s="11"/>
      <c r="I1703" s="11"/>
      <c r="J1703" s="11">
        <v>41.55</v>
      </c>
      <c r="K1703" s="11"/>
      <c r="M1703" s="11">
        <v>1</v>
      </c>
      <c r="N1703" s="70"/>
      <c r="P1703" s="201">
        <f t="shared" si="88"/>
        <v>41.55</v>
      </c>
      <c r="Q1703" s="201"/>
      <c r="R1703" s="201"/>
      <c r="S1703" s="201"/>
      <c r="T1703" s="201">
        <f t="shared" si="89"/>
        <v>233</v>
      </c>
      <c r="U1703" s="11"/>
      <c r="V1703" s="11"/>
      <c r="W1703" s="11"/>
      <c r="Y1703" s="11">
        <v>41.55</v>
      </c>
      <c r="Z1703" s="11">
        <f t="shared" si="90"/>
        <v>53.68</v>
      </c>
      <c r="AB1703" s="11">
        <f t="shared" si="91"/>
        <v>42.54</v>
      </c>
      <c r="AC1703" s="11">
        <v>56</v>
      </c>
      <c r="AD1703" s="11"/>
      <c r="AE1703" s="4"/>
      <c r="AF1703" s="4"/>
    </row>
    <row r="1704" spans="1:32">
      <c r="A1704" s="56"/>
      <c r="B1704" s="11"/>
      <c r="C1704" s="355" t="s">
        <v>458</v>
      </c>
      <c r="D1704" s="11"/>
      <c r="E1704" s="11" t="s">
        <v>212</v>
      </c>
      <c r="F1704" s="11">
        <v>411922</v>
      </c>
      <c r="G1704" s="11"/>
      <c r="H1704" s="11"/>
      <c r="I1704" s="11"/>
      <c r="J1704" s="11">
        <v>65157.030000000093</v>
      </c>
      <c r="K1704" s="11"/>
      <c r="M1704" s="11">
        <v>931</v>
      </c>
      <c r="N1704" s="70"/>
      <c r="P1704" s="201">
        <f t="shared" si="88"/>
        <v>69.986068743286893</v>
      </c>
      <c r="Q1704" s="201"/>
      <c r="R1704" s="201"/>
      <c r="S1704" s="201"/>
      <c r="T1704" s="201">
        <f t="shared" si="89"/>
        <v>442.45112781954884</v>
      </c>
      <c r="U1704" s="11"/>
      <c r="V1704" s="11"/>
      <c r="W1704" s="11"/>
      <c r="Y1704" s="11">
        <v>65157.030000000093</v>
      </c>
      <c r="Z1704" s="11">
        <f t="shared" si="90"/>
        <v>84173.5</v>
      </c>
      <c r="AB1704" s="11">
        <f t="shared" si="91"/>
        <v>66703.91</v>
      </c>
      <c r="AC1704" s="11">
        <v>87809.13</v>
      </c>
      <c r="AD1704" s="11"/>
      <c r="AE1704" s="4"/>
      <c r="AF1704" s="4"/>
    </row>
    <row r="1705" spans="1:32">
      <c r="A1705" s="56"/>
      <c r="B1705" s="11"/>
      <c r="C1705" s="355" t="s">
        <v>1387</v>
      </c>
      <c r="D1705" s="11"/>
      <c r="E1705" s="11" t="s">
        <v>254</v>
      </c>
      <c r="F1705" s="11">
        <v>15348</v>
      </c>
      <c r="G1705" s="11"/>
      <c r="H1705" s="11"/>
      <c r="I1705" s="11"/>
      <c r="J1705" s="11">
        <v>2494.8900000000003</v>
      </c>
      <c r="K1705" s="11"/>
      <c r="M1705" s="11">
        <v>18</v>
      </c>
      <c r="N1705" s="70"/>
      <c r="P1705" s="201">
        <f t="shared" si="88"/>
        <v>138.60500000000002</v>
      </c>
      <c r="Q1705" s="201"/>
      <c r="R1705" s="201"/>
      <c r="S1705" s="201"/>
      <c r="T1705" s="201">
        <f t="shared" si="89"/>
        <v>852.66666666666663</v>
      </c>
      <c r="U1705" s="11"/>
      <c r="V1705" s="11"/>
      <c r="W1705" s="11"/>
      <c r="Y1705" s="11">
        <v>2494.8900000000003</v>
      </c>
      <c r="Z1705" s="11">
        <f t="shared" si="90"/>
        <v>3223.04</v>
      </c>
      <c r="AB1705" s="11">
        <f t="shared" si="91"/>
        <v>2554.12</v>
      </c>
      <c r="AC1705" s="11">
        <v>3362.25</v>
      </c>
      <c r="AD1705" s="11"/>
      <c r="AE1705" s="4"/>
      <c r="AF1705" s="4"/>
    </row>
    <row r="1706" spans="1:32">
      <c r="A1706" s="56"/>
      <c r="B1706" s="11"/>
      <c r="C1706" s="355" t="s">
        <v>517</v>
      </c>
      <c r="D1706" s="11"/>
      <c r="E1706" s="11" t="s">
        <v>192</v>
      </c>
      <c r="F1706" s="11">
        <v>132206</v>
      </c>
      <c r="G1706" s="11"/>
      <c r="H1706" s="11"/>
      <c r="I1706" s="11"/>
      <c r="J1706" s="11">
        <v>20978.430000000018</v>
      </c>
      <c r="K1706" s="11"/>
      <c r="M1706" s="11">
        <v>334</v>
      </c>
      <c r="N1706" s="70"/>
      <c r="P1706" s="201">
        <f t="shared" si="88"/>
        <v>62.809670658682691</v>
      </c>
      <c r="Q1706" s="201"/>
      <c r="R1706" s="201"/>
      <c r="S1706" s="201"/>
      <c r="T1706" s="201">
        <f t="shared" si="89"/>
        <v>395.82634730538922</v>
      </c>
      <c r="U1706" s="11"/>
      <c r="V1706" s="11"/>
      <c r="W1706" s="11"/>
      <c r="Y1706" s="11">
        <v>20978.430000000018</v>
      </c>
      <c r="Z1706" s="11">
        <f t="shared" si="90"/>
        <v>27101.11</v>
      </c>
      <c r="AB1706" s="11">
        <f t="shared" si="91"/>
        <v>21476.47</v>
      </c>
      <c r="AC1706" s="11">
        <v>28271.67</v>
      </c>
      <c r="AD1706" s="11"/>
      <c r="AE1706" s="4"/>
      <c r="AF1706" s="4"/>
    </row>
    <row r="1707" spans="1:32">
      <c r="A1707" s="56"/>
      <c r="B1707" s="11"/>
      <c r="C1707" s="355" t="s">
        <v>517</v>
      </c>
      <c r="D1707" s="11"/>
      <c r="E1707" s="11" t="s">
        <v>323</v>
      </c>
      <c r="F1707" s="11"/>
      <c r="G1707" s="11"/>
      <c r="H1707" s="11"/>
      <c r="I1707" s="11"/>
      <c r="J1707" s="11">
        <v>4.3499999999999996</v>
      </c>
      <c r="K1707" s="11"/>
      <c r="M1707" s="11">
        <v>1</v>
      </c>
      <c r="N1707" s="70"/>
      <c r="P1707" s="201">
        <f t="shared" si="88"/>
        <v>4.3499999999999996</v>
      </c>
      <c r="Q1707" s="201"/>
      <c r="R1707" s="201"/>
      <c r="S1707" s="201"/>
      <c r="T1707" s="201">
        <f t="shared" si="89"/>
        <v>0</v>
      </c>
      <c r="U1707" s="11"/>
      <c r="V1707" s="11"/>
      <c r="W1707" s="11"/>
      <c r="Y1707" s="11">
        <v>4.3499999999999996</v>
      </c>
      <c r="Z1707" s="11">
        <f t="shared" si="90"/>
        <v>5.62</v>
      </c>
      <c r="AB1707" s="11">
        <f t="shared" si="91"/>
        <v>4.45</v>
      </c>
      <c r="AC1707" s="11">
        <v>5.86</v>
      </c>
      <c r="AD1707" s="11"/>
      <c r="AE1707" s="4"/>
      <c r="AF1707" s="4"/>
    </row>
    <row r="1708" spans="1:32">
      <c r="A1708" s="56"/>
      <c r="B1708" s="11"/>
      <c r="C1708" s="355" t="s">
        <v>1388</v>
      </c>
      <c r="D1708" s="11"/>
      <c r="E1708" s="11" t="s">
        <v>552</v>
      </c>
      <c r="F1708" s="11">
        <v>1029</v>
      </c>
      <c r="G1708" s="11"/>
      <c r="H1708" s="11"/>
      <c r="I1708" s="11"/>
      <c r="J1708" s="11">
        <v>193.99</v>
      </c>
      <c r="K1708" s="11"/>
      <c r="M1708" s="11">
        <v>7</v>
      </c>
      <c r="N1708" s="70"/>
      <c r="P1708" s="201">
        <f t="shared" si="88"/>
        <v>27.712857142857143</v>
      </c>
      <c r="Q1708" s="201"/>
      <c r="R1708" s="201"/>
      <c r="S1708" s="201"/>
      <c r="T1708" s="201">
        <f t="shared" si="89"/>
        <v>147</v>
      </c>
      <c r="U1708" s="11"/>
      <c r="V1708" s="11"/>
      <c r="W1708" s="11"/>
      <c r="Y1708" s="11">
        <v>193.99</v>
      </c>
      <c r="Z1708" s="11">
        <f t="shared" si="90"/>
        <v>250.61</v>
      </c>
      <c r="AB1708" s="11">
        <f t="shared" si="91"/>
        <v>198.6</v>
      </c>
      <c r="AC1708" s="11">
        <v>261.43</v>
      </c>
      <c r="AD1708" s="11"/>
      <c r="AE1708" s="4"/>
      <c r="AF1708" s="4"/>
    </row>
    <row r="1709" spans="1:32">
      <c r="A1709" s="56"/>
      <c r="B1709" s="11"/>
      <c r="C1709" s="355" t="s">
        <v>559</v>
      </c>
      <c r="D1709" s="11"/>
      <c r="E1709" s="11" t="s">
        <v>560</v>
      </c>
      <c r="F1709" s="11">
        <v>232406</v>
      </c>
      <c r="G1709" s="11"/>
      <c r="H1709" s="11"/>
      <c r="I1709" s="11"/>
      <c r="J1709" s="11">
        <v>35054.239999999998</v>
      </c>
      <c r="K1709" s="11"/>
      <c r="M1709" s="11">
        <v>269</v>
      </c>
      <c r="N1709" s="70"/>
      <c r="P1709" s="201">
        <f t="shared" si="88"/>
        <v>130.31315985130109</v>
      </c>
      <c r="Q1709" s="201"/>
      <c r="R1709" s="201"/>
      <c r="S1709" s="201"/>
      <c r="T1709" s="201">
        <f t="shared" si="89"/>
        <v>863.96282527881044</v>
      </c>
      <c r="U1709" s="11"/>
      <c r="V1709" s="11"/>
      <c r="W1709" s="11"/>
      <c r="Y1709" s="11">
        <v>35054.239999999998</v>
      </c>
      <c r="Z1709" s="11">
        <f t="shared" si="90"/>
        <v>45285.03</v>
      </c>
      <c r="AB1709" s="11">
        <f t="shared" si="91"/>
        <v>35886.449999999997</v>
      </c>
      <c r="AC1709" s="11">
        <v>47240.99</v>
      </c>
      <c r="AD1709" s="11"/>
      <c r="AE1709" s="4"/>
      <c r="AF1709" s="4"/>
    </row>
    <row r="1710" spans="1:32">
      <c r="A1710" s="56"/>
      <c r="B1710" s="11"/>
      <c r="C1710" s="355" t="s">
        <v>559</v>
      </c>
      <c r="D1710" s="11"/>
      <c r="E1710" s="11" t="s">
        <v>379</v>
      </c>
      <c r="F1710" s="11">
        <v>6924</v>
      </c>
      <c r="G1710" s="11"/>
      <c r="H1710" s="11"/>
      <c r="I1710" s="11"/>
      <c r="J1710" s="11">
        <v>1003.6</v>
      </c>
      <c r="K1710" s="11"/>
      <c r="M1710" s="11">
        <v>7</v>
      </c>
      <c r="N1710" s="70"/>
      <c r="P1710" s="201">
        <f t="shared" si="88"/>
        <v>143.37142857142857</v>
      </c>
      <c r="Q1710" s="201"/>
      <c r="R1710" s="201"/>
      <c r="S1710" s="201"/>
      <c r="T1710" s="201">
        <f t="shared" si="89"/>
        <v>989.14285714285711</v>
      </c>
      <c r="U1710" s="11"/>
      <c r="V1710" s="11"/>
      <c r="W1710" s="11"/>
      <c r="Y1710" s="11">
        <v>1003.6</v>
      </c>
      <c r="Z1710" s="11">
        <f t="shared" si="90"/>
        <v>1296.51</v>
      </c>
      <c r="AB1710" s="11">
        <f t="shared" si="91"/>
        <v>1027.43</v>
      </c>
      <c r="AC1710" s="11">
        <v>1352.51</v>
      </c>
      <c r="AD1710" s="11"/>
      <c r="AE1710" s="4"/>
      <c r="AF1710" s="4"/>
    </row>
    <row r="1711" spans="1:32">
      <c r="A1711" s="56"/>
      <c r="B1711" s="11"/>
      <c r="C1711" s="355" t="s">
        <v>287</v>
      </c>
      <c r="D1711" s="11"/>
      <c r="E1711" s="11" t="s">
        <v>249</v>
      </c>
      <c r="F1711" s="11">
        <v>757</v>
      </c>
      <c r="G1711" s="11"/>
      <c r="H1711" s="11"/>
      <c r="I1711" s="11"/>
      <c r="J1711" s="11">
        <v>128.71</v>
      </c>
      <c r="K1711" s="11"/>
      <c r="M1711" s="11">
        <v>2</v>
      </c>
      <c r="N1711" s="70"/>
      <c r="P1711" s="201">
        <f t="shared" si="88"/>
        <v>64.355000000000004</v>
      </c>
      <c r="Q1711" s="201"/>
      <c r="R1711" s="201"/>
      <c r="S1711" s="201"/>
      <c r="T1711" s="201">
        <f t="shared" si="89"/>
        <v>378.5</v>
      </c>
      <c r="U1711" s="11"/>
      <c r="V1711" s="11"/>
      <c r="W1711" s="11"/>
      <c r="Y1711" s="11">
        <v>128.71</v>
      </c>
      <c r="Z1711" s="11">
        <f t="shared" si="90"/>
        <v>166.27</v>
      </c>
      <c r="AB1711" s="11">
        <f t="shared" si="91"/>
        <v>131.77000000000001</v>
      </c>
      <c r="AC1711" s="11">
        <v>173.46</v>
      </c>
      <c r="AD1711" s="11"/>
      <c r="AE1711" s="4"/>
      <c r="AF1711" s="4"/>
    </row>
    <row r="1712" spans="1:32">
      <c r="A1712" s="56"/>
      <c r="B1712" s="11"/>
      <c r="C1712" s="355" t="s">
        <v>287</v>
      </c>
      <c r="D1712" s="11"/>
      <c r="E1712" s="11" t="s">
        <v>286</v>
      </c>
      <c r="F1712" s="11">
        <v>1824996</v>
      </c>
      <c r="G1712" s="11"/>
      <c r="H1712" s="11"/>
      <c r="I1712" s="11"/>
      <c r="J1712" s="11">
        <v>274332.86000000022</v>
      </c>
      <c r="K1712" s="11"/>
      <c r="M1712" s="11">
        <v>3257</v>
      </c>
      <c r="N1712" s="70"/>
      <c r="P1712" s="201">
        <f t="shared" si="88"/>
        <v>84.228695118207</v>
      </c>
      <c r="Q1712" s="201"/>
      <c r="R1712" s="201"/>
      <c r="S1712" s="201"/>
      <c r="T1712" s="201">
        <f t="shared" si="89"/>
        <v>560.33036536690202</v>
      </c>
      <c r="U1712" s="11"/>
      <c r="V1712" s="11"/>
      <c r="W1712" s="11"/>
      <c r="Y1712" s="11">
        <v>274332.86000000022</v>
      </c>
      <c r="Z1712" s="11">
        <f t="shared" si="90"/>
        <v>354398.57</v>
      </c>
      <c r="AB1712" s="11">
        <f t="shared" si="91"/>
        <v>280845.73</v>
      </c>
      <c r="AC1712" s="11">
        <v>369705.78</v>
      </c>
      <c r="AD1712" s="11"/>
      <c r="AE1712" s="4"/>
      <c r="AF1712" s="4"/>
    </row>
    <row r="1713" spans="1:32">
      <c r="A1713" s="56"/>
      <c r="B1713" s="11"/>
      <c r="C1713" s="355" t="s">
        <v>216</v>
      </c>
      <c r="D1713" s="11"/>
      <c r="E1713" s="11" t="s">
        <v>214</v>
      </c>
      <c r="F1713" s="11">
        <v>4624528</v>
      </c>
      <c r="G1713" s="11"/>
      <c r="H1713" s="11"/>
      <c r="I1713" s="11"/>
      <c r="J1713" s="11">
        <v>705815.58999999729</v>
      </c>
      <c r="K1713" s="11"/>
      <c r="M1713" s="11">
        <v>7681</v>
      </c>
      <c r="N1713" s="70"/>
      <c r="P1713" s="201">
        <f t="shared" si="88"/>
        <v>91.891106626740964</v>
      </c>
      <c r="Q1713" s="201"/>
      <c r="R1713" s="201"/>
      <c r="S1713" s="201"/>
      <c r="T1713" s="201">
        <f t="shared" si="89"/>
        <v>602.07368832183306</v>
      </c>
      <c r="U1713" s="11"/>
      <c r="V1713" s="11"/>
      <c r="W1713" s="11"/>
      <c r="Y1713" s="11">
        <v>705815.58999999729</v>
      </c>
      <c r="Z1713" s="11">
        <f t="shared" si="90"/>
        <v>911812.15</v>
      </c>
      <c r="AB1713" s="11">
        <f t="shared" si="91"/>
        <v>722572.19</v>
      </c>
      <c r="AC1713" s="11">
        <v>951195.21</v>
      </c>
      <c r="AD1713" s="11"/>
      <c r="AE1713" s="4"/>
      <c r="AF1713" s="4"/>
    </row>
    <row r="1714" spans="1:32">
      <c r="A1714" s="56"/>
      <c r="B1714" s="11"/>
      <c r="C1714" s="355" t="s">
        <v>216</v>
      </c>
      <c r="D1714" s="11"/>
      <c r="E1714" s="11" t="s">
        <v>190</v>
      </c>
      <c r="F1714" s="11">
        <v>2408</v>
      </c>
      <c r="G1714" s="11"/>
      <c r="H1714" s="11"/>
      <c r="I1714" s="11"/>
      <c r="J1714" s="11">
        <v>304.74</v>
      </c>
      <c r="K1714" s="11"/>
      <c r="M1714" s="11">
        <v>3</v>
      </c>
      <c r="N1714" s="70"/>
      <c r="P1714" s="201">
        <f t="shared" si="88"/>
        <v>101.58</v>
      </c>
      <c r="Q1714" s="201"/>
      <c r="R1714" s="201"/>
      <c r="S1714" s="201"/>
      <c r="T1714" s="201">
        <f t="shared" si="89"/>
        <v>802.66666666666663</v>
      </c>
      <c r="U1714" s="11"/>
      <c r="V1714" s="11"/>
      <c r="W1714" s="11"/>
      <c r="Y1714" s="11">
        <v>304.74</v>
      </c>
      <c r="Z1714" s="11">
        <f t="shared" si="90"/>
        <v>393.68</v>
      </c>
      <c r="AB1714" s="11">
        <f t="shared" si="91"/>
        <v>311.97000000000003</v>
      </c>
      <c r="AC1714" s="11">
        <v>410.68</v>
      </c>
      <c r="AD1714" s="11"/>
      <c r="AE1714" s="4"/>
      <c r="AF1714" s="4"/>
    </row>
    <row r="1715" spans="1:32">
      <c r="A1715" s="56"/>
      <c r="B1715" s="11"/>
      <c r="C1715" s="355" t="s">
        <v>1389</v>
      </c>
      <c r="D1715" s="11"/>
      <c r="E1715" s="11" t="s">
        <v>385</v>
      </c>
      <c r="F1715" s="11">
        <v>583720</v>
      </c>
      <c r="G1715" s="11"/>
      <c r="H1715" s="11"/>
      <c r="I1715" s="11"/>
      <c r="J1715" s="11">
        <v>87703.339999999953</v>
      </c>
      <c r="K1715" s="11"/>
      <c r="M1715" s="11">
        <v>807</v>
      </c>
      <c r="N1715" s="70"/>
      <c r="P1715" s="201">
        <f t="shared" si="88"/>
        <v>108.6782403965303</v>
      </c>
      <c r="Q1715" s="201"/>
      <c r="R1715" s="201"/>
      <c r="S1715" s="201"/>
      <c r="T1715" s="201">
        <f t="shared" si="89"/>
        <v>723.32094175960344</v>
      </c>
      <c r="U1715" s="11"/>
      <c r="V1715" s="11"/>
      <c r="W1715" s="11"/>
      <c r="Y1715" s="11">
        <v>87703.339999999953</v>
      </c>
      <c r="Z1715" s="11">
        <f t="shared" si="90"/>
        <v>113300.09</v>
      </c>
      <c r="AB1715" s="11">
        <f t="shared" si="91"/>
        <v>89785.48</v>
      </c>
      <c r="AC1715" s="11">
        <v>118193.76</v>
      </c>
      <c r="AD1715" s="11"/>
      <c r="AE1715" s="4"/>
      <c r="AF1715" s="4"/>
    </row>
    <row r="1716" spans="1:32">
      <c r="A1716" s="56"/>
      <c r="B1716" s="11"/>
      <c r="C1716" s="355" t="s">
        <v>1390</v>
      </c>
      <c r="D1716" s="11"/>
      <c r="E1716" s="11" t="s">
        <v>560</v>
      </c>
      <c r="F1716" s="11"/>
      <c r="G1716" s="11"/>
      <c r="H1716" s="11"/>
      <c r="I1716" s="11"/>
      <c r="J1716" s="11">
        <v>-9.85</v>
      </c>
      <c r="K1716" s="11"/>
      <c r="M1716" s="11">
        <v>1</v>
      </c>
      <c r="N1716" s="70"/>
      <c r="P1716" s="201">
        <f t="shared" si="88"/>
        <v>-9.85</v>
      </c>
      <c r="Q1716" s="201"/>
      <c r="R1716" s="201"/>
      <c r="S1716" s="201"/>
      <c r="T1716" s="201">
        <f t="shared" si="89"/>
        <v>0</v>
      </c>
      <c r="U1716" s="11"/>
      <c r="V1716" s="11"/>
      <c r="W1716" s="11"/>
      <c r="Y1716" s="11">
        <v>-9.85</v>
      </c>
      <c r="Z1716" s="11">
        <f t="shared" si="90"/>
        <v>-12.72</v>
      </c>
      <c r="AB1716" s="11">
        <f t="shared" si="91"/>
        <v>-10.08</v>
      </c>
      <c r="AC1716" s="11">
        <v>-13.27</v>
      </c>
      <c r="AD1716" s="11"/>
      <c r="AE1716" s="4"/>
      <c r="AF1716" s="4"/>
    </row>
    <row r="1717" spans="1:32">
      <c r="A1717" s="56"/>
      <c r="B1717" s="11"/>
      <c r="C1717" s="355" t="s">
        <v>196</v>
      </c>
      <c r="D1717" s="11"/>
      <c r="E1717" s="11" t="s">
        <v>197</v>
      </c>
      <c r="F1717" s="11">
        <v>2767541</v>
      </c>
      <c r="G1717" s="11"/>
      <c r="H1717" s="11"/>
      <c r="I1717" s="11"/>
      <c r="J1717" s="11">
        <v>448860.95999999827</v>
      </c>
      <c r="K1717" s="11"/>
      <c r="M1717" s="11">
        <v>7020</v>
      </c>
      <c r="N1717" s="70"/>
      <c r="P1717" s="201">
        <f t="shared" si="88"/>
        <v>63.940307692307449</v>
      </c>
      <c r="Q1717" s="201"/>
      <c r="R1717" s="201"/>
      <c r="S1717" s="201"/>
      <c r="T1717" s="201">
        <f t="shared" si="89"/>
        <v>394.23660968660971</v>
      </c>
      <c r="U1717" s="11"/>
      <c r="V1717" s="11"/>
      <c r="W1717" s="11"/>
      <c r="Y1717" s="11">
        <v>448860.95999999827</v>
      </c>
      <c r="Z1717" s="11">
        <f t="shared" si="90"/>
        <v>579863.75</v>
      </c>
      <c r="AB1717" s="11">
        <f t="shared" si="91"/>
        <v>459517.26</v>
      </c>
      <c r="AC1717" s="11">
        <v>604909.27</v>
      </c>
      <c r="AD1717" s="11"/>
      <c r="AE1717" s="4"/>
      <c r="AF1717" s="4"/>
    </row>
    <row r="1718" spans="1:32">
      <c r="A1718" s="56"/>
      <c r="B1718" s="11"/>
      <c r="C1718" s="355" t="s">
        <v>1249</v>
      </c>
      <c r="D1718" s="11"/>
      <c r="E1718" s="11" t="s">
        <v>301</v>
      </c>
      <c r="F1718" s="11">
        <v>335</v>
      </c>
      <c r="G1718" s="11"/>
      <c r="H1718" s="11"/>
      <c r="I1718" s="11"/>
      <c r="J1718" s="11">
        <v>57.88</v>
      </c>
      <c r="K1718" s="11"/>
      <c r="M1718" s="11">
        <v>1</v>
      </c>
      <c r="N1718" s="70"/>
      <c r="P1718" s="201">
        <f t="shared" si="88"/>
        <v>57.88</v>
      </c>
      <c r="Q1718" s="201"/>
      <c r="R1718" s="201"/>
      <c r="S1718" s="201"/>
      <c r="T1718" s="201">
        <f t="shared" si="89"/>
        <v>335</v>
      </c>
      <c r="U1718" s="11"/>
      <c r="V1718" s="11"/>
      <c r="W1718" s="11"/>
      <c r="Y1718" s="11">
        <v>57.88</v>
      </c>
      <c r="Z1718" s="11">
        <f t="shared" si="90"/>
        <v>74.77</v>
      </c>
      <c r="AB1718" s="11">
        <f t="shared" si="91"/>
        <v>59.25</v>
      </c>
      <c r="AC1718" s="11">
        <v>78</v>
      </c>
      <c r="AD1718" s="11"/>
      <c r="AE1718" s="4"/>
      <c r="AF1718" s="4"/>
    </row>
    <row r="1719" spans="1:32">
      <c r="A1719" s="56"/>
      <c r="B1719" s="11"/>
      <c r="C1719" s="355" t="s">
        <v>370</v>
      </c>
      <c r="D1719" s="11"/>
      <c r="E1719" s="11" t="s">
        <v>368</v>
      </c>
      <c r="F1719" s="11">
        <v>3183213</v>
      </c>
      <c r="G1719" s="11"/>
      <c r="H1719" s="11"/>
      <c r="I1719" s="11"/>
      <c r="J1719" s="11">
        <v>491083.74000000028</v>
      </c>
      <c r="K1719" s="11"/>
      <c r="M1719" s="11">
        <v>5398</v>
      </c>
      <c r="N1719" s="70"/>
      <c r="P1719" s="201">
        <f t="shared" si="88"/>
        <v>90.975127825120467</v>
      </c>
      <c r="Q1719" s="201"/>
      <c r="R1719" s="201"/>
      <c r="S1719" s="201"/>
      <c r="T1719" s="201">
        <f t="shared" si="89"/>
        <v>589.70229714709149</v>
      </c>
      <c r="U1719" s="11"/>
      <c r="V1719" s="11"/>
      <c r="W1719" s="11"/>
      <c r="Y1719" s="11">
        <v>491083.74000000028</v>
      </c>
      <c r="Z1719" s="11">
        <f t="shared" si="90"/>
        <v>634409.51</v>
      </c>
      <c r="AB1719" s="11">
        <f t="shared" si="91"/>
        <v>502742.44</v>
      </c>
      <c r="AC1719" s="11">
        <v>661810.97</v>
      </c>
      <c r="AD1719" s="11"/>
      <c r="AE1719" s="4"/>
      <c r="AF1719" s="4"/>
    </row>
    <row r="1720" spans="1:32">
      <c r="A1720" s="56"/>
      <c r="B1720" s="11"/>
      <c r="C1720" s="355" t="s">
        <v>290</v>
      </c>
      <c r="D1720" s="11"/>
      <c r="E1720" s="11" t="s">
        <v>289</v>
      </c>
      <c r="F1720" s="11">
        <v>41490</v>
      </c>
      <c r="G1720" s="11"/>
      <c r="H1720" s="11"/>
      <c r="I1720" s="11"/>
      <c r="J1720" s="11">
        <v>6450.04</v>
      </c>
      <c r="K1720" s="11"/>
      <c r="M1720" s="11">
        <v>39</v>
      </c>
      <c r="N1720" s="70"/>
      <c r="P1720" s="201">
        <f t="shared" si="88"/>
        <v>165.38564102564104</v>
      </c>
      <c r="Q1720" s="201"/>
      <c r="R1720" s="201"/>
      <c r="S1720" s="201"/>
      <c r="T1720" s="201">
        <f t="shared" si="89"/>
        <v>1063.8461538461538</v>
      </c>
      <c r="U1720" s="11"/>
      <c r="V1720" s="11"/>
      <c r="W1720" s="11"/>
      <c r="Y1720" s="11">
        <v>6450.04</v>
      </c>
      <c r="Z1720" s="11">
        <f t="shared" si="90"/>
        <v>8332.52</v>
      </c>
      <c r="AB1720" s="11">
        <f t="shared" si="91"/>
        <v>6603.17</v>
      </c>
      <c r="AC1720" s="11">
        <v>8692.42</v>
      </c>
      <c r="AD1720" s="11"/>
      <c r="AE1720" s="4"/>
      <c r="AF1720" s="4"/>
    </row>
    <row r="1721" spans="1:32">
      <c r="A1721" s="56"/>
      <c r="B1721" s="11"/>
      <c r="C1721" s="355" t="s">
        <v>624</v>
      </c>
      <c r="D1721" s="11"/>
      <c r="E1721" s="11" t="s">
        <v>612</v>
      </c>
      <c r="F1721" s="11">
        <v>493342</v>
      </c>
      <c r="G1721" s="11"/>
      <c r="H1721" s="11"/>
      <c r="I1721" s="11"/>
      <c r="J1721" s="11">
        <v>74844.049999999974</v>
      </c>
      <c r="K1721" s="11"/>
      <c r="M1721" s="11">
        <v>658</v>
      </c>
      <c r="N1721" s="70"/>
      <c r="P1721" s="201">
        <f t="shared" si="88"/>
        <v>113.74475683890573</v>
      </c>
      <c r="Q1721" s="201"/>
      <c r="R1721" s="201"/>
      <c r="S1721" s="201"/>
      <c r="T1721" s="201">
        <f t="shared" si="89"/>
        <v>749.75987841945289</v>
      </c>
      <c r="U1721" s="11"/>
      <c r="V1721" s="11"/>
      <c r="W1721" s="11"/>
      <c r="Y1721" s="11">
        <v>74844.049999999974</v>
      </c>
      <c r="Z1721" s="11">
        <f t="shared" si="90"/>
        <v>96687.74</v>
      </c>
      <c r="AB1721" s="11">
        <f t="shared" si="91"/>
        <v>76620.899999999994</v>
      </c>
      <c r="AC1721" s="11">
        <v>100863.88</v>
      </c>
      <c r="AD1721" s="11"/>
      <c r="AE1721" s="4"/>
      <c r="AF1721" s="4"/>
    </row>
    <row r="1722" spans="1:32">
      <c r="A1722" s="56"/>
      <c r="B1722" s="11"/>
      <c r="C1722" s="355" t="s">
        <v>624</v>
      </c>
      <c r="D1722" s="11"/>
      <c r="E1722" s="11" t="s">
        <v>1257</v>
      </c>
      <c r="F1722" s="11">
        <v>8346</v>
      </c>
      <c r="G1722" s="11"/>
      <c r="H1722" s="11"/>
      <c r="I1722" s="11"/>
      <c r="J1722" s="11">
        <v>1182.31</v>
      </c>
      <c r="K1722" s="11"/>
      <c r="M1722" s="11">
        <v>11</v>
      </c>
      <c r="N1722" s="70"/>
      <c r="P1722" s="201">
        <f t="shared" si="88"/>
        <v>107.48272727272727</v>
      </c>
      <c r="Q1722" s="201"/>
      <c r="R1722" s="201"/>
      <c r="S1722" s="201"/>
      <c r="T1722" s="201">
        <f t="shared" si="89"/>
        <v>758.72727272727275</v>
      </c>
      <c r="U1722" s="11"/>
      <c r="V1722" s="11"/>
      <c r="W1722" s="11"/>
      <c r="Y1722" s="11">
        <v>1182.31</v>
      </c>
      <c r="Z1722" s="11">
        <f t="shared" si="90"/>
        <v>1527.37</v>
      </c>
      <c r="AB1722" s="11">
        <f t="shared" si="91"/>
        <v>1210.3800000000001</v>
      </c>
      <c r="AC1722" s="11">
        <v>1593.34</v>
      </c>
      <c r="AD1722" s="11"/>
      <c r="AE1722" s="4"/>
      <c r="AF1722" s="4"/>
    </row>
    <row r="1723" spans="1:32">
      <c r="A1723" s="56"/>
      <c r="B1723" s="11"/>
      <c r="C1723" s="355" t="s">
        <v>473</v>
      </c>
      <c r="D1723" s="11"/>
      <c r="E1723" s="11" t="s">
        <v>1391</v>
      </c>
      <c r="F1723" s="11">
        <v>2146</v>
      </c>
      <c r="G1723" s="11"/>
      <c r="H1723" s="11"/>
      <c r="I1723" s="11"/>
      <c r="J1723" s="11">
        <v>350.29</v>
      </c>
      <c r="K1723" s="11"/>
      <c r="M1723" s="11">
        <v>2</v>
      </c>
      <c r="N1723" s="70"/>
      <c r="P1723" s="201">
        <f t="shared" si="88"/>
        <v>175.14500000000001</v>
      </c>
      <c r="Q1723" s="201"/>
      <c r="R1723" s="201"/>
      <c r="S1723" s="201"/>
      <c r="T1723" s="201">
        <f t="shared" si="89"/>
        <v>1073</v>
      </c>
      <c r="U1723" s="11"/>
      <c r="V1723" s="11"/>
      <c r="W1723" s="11"/>
      <c r="Y1723" s="11">
        <v>350.29</v>
      </c>
      <c r="Z1723" s="11">
        <f t="shared" si="90"/>
        <v>452.52</v>
      </c>
      <c r="AB1723" s="11">
        <f t="shared" si="91"/>
        <v>358.61</v>
      </c>
      <c r="AC1723" s="11">
        <v>472.07</v>
      </c>
      <c r="AD1723" s="11"/>
      <c r="AE1723" s="4"/>
      <c r="AF1723" s="4"/>
    </row>
    <row r="1724" spans="1:32">
      <c r="A1724" s="56"/>
      <c r="B1724" s="11"/>
      <c r="C1724" s="355" t="s">
        <v>473</v>
      </c>
      <c r="D1724" s="11"/>
      <c r="E1724" s="11" t="s">
        <v>1392</v>
      </c>
      <c r="F1724" s="11">
        <v>858</v>
      </c>
      <c r="G1724" s="11"/>
      <c r="H1724" s="11"/>
      <c r="I1724" s="11"/>
      <c r="J1724" s="11">
        <v>140.59</v>
      </c>
      <c r="K1724" s="11"/>
      <c r="M1724" s="11">
        <v>1</v>
      </c>
      <c r="N1724" s="70"/>
      <c r="P1724" s="201">
        <f t="shared" si="88"/>
        <v>140.59</v>
      </c>
      <c r="Q1724" s="201"/>
      <c r="R1724" s="201"/>
      <c r="S1724" s="201"/>
      <c r="T1724" s="201">
        <f t="shared" si="89"/>
        <v>858</v>
      </c>
      <c r="U1724" s="11"/>
      <c r="V1724" s="11"/>
      <c r="W1724" s="11"/>
      <c r="Y1724" s="11">
        <v>140.59</v>
      </c>
      <c r="Z1724" s="11">
        <f t="shared" si="90"/>
        <v>181.62</v>
      </c>
      <c r="AB1724" s="11">
        <f t="shared" si="91"/>
        <v>143.93</v>
      </c>
      <c r="AC1724" s="11">
        <v>189.47</v>
      </c>
      <c r="AD1724" s="11"/>
      <c r="AE1724" s="4"/>
      <c r="AF1724" s="4"/>
    </row>
    <row r="1725" spans="1:32">
      <c r="A1725" s="56"/>
      <c r="B1725" s="11"/>
      <c r="C1725" s="355" t="s">
        <v>473</v>
      </c>
      <c r="D1725" s="11"/>
      <c r="E1725" s="11" t="s">
        <v>246</v>
      </c>
      <c r="F1725" s="11">
        <v>903850</v>
      </c>
      <c r="G1725" s="11"/>
      <c r="H1725" s="11"/>
      <c r="I1725" s="11"/>
      <c r="J1725" s="11">
        <v>138253.44000000026</v>
      </c>
      <c r="K1725" s="11"/>
      <c r="M1725" s="11">
        <v>1214</v>
      </c>
      <c r="N1725" s="70"/>
      <c r="P1725" s="201">
        <f t="shared" si="88"/>
        <v>113.88257001647469</v>
      </c>
      <c r="Q1725" s="201"/>
      <c r="R1725" s="201"/>
      <c r="S1725" s="201"/>
      <c r="T1725" s="201">
        <f t="shared" si="89"/>
        <v>744.52224052718282</v>
      </c>
      <c r="U1725" s="11"/>
      <c r="V1725" s="11"/>
      <c r="W1725" s="11"/>
      <c r="Y1725" s="11">
        <v>138253.44000000026</v>
      </c>
      <c r="Z1725" s="11">
        <f t="shared" si="90"/>
        <v>178603.54</v>
      </c>
      <c r="AB1725" s="11">
        <f t="shared" si="91"/>
        <v>141535.67999999999</v>
      </c>
      <c r="AC1725" s="11">
        <v>186317.8</v>
      </c>
      <c r="AD1725" s="11"/>
      <c r="AE1725" s="4"/>
      <c r="AF1725" s="4"/>
    </row>
    <row r="1726" spans="1:32">
      <c r="A1726" s="56"/>
      <c r="B1726" s="11"/>
      <c r="C1726" s="355" t="s">
        <v>473</v>
      </c>
      <c r="D1726" s="11"/>
      <c r="E1726" s="11" t="s">
        <v>254</v>
      </c>
      <c r="F1726" s="11">
        <v>1825</v>
      </c>
      <c r="G1726" s="11"/>
      <c r="H1726" s="11"/>
      <c r="I1726" s="11"/>
      <c r="J1726" s="11">
        <v>298.98</v>
      </c>
      <c r="K1726" s="11"/>
      <c r="M1726" s="11">
        <v>2</v>
      </c>
      <c r="N1726" s="70"/>
      <c r="P1726" s="201">
        <f t="shared" si="88"/>
        <v>149.49</v>
      </c>
      <c r="Q1726" s="201"/>
      <c r="R1726" s="201"/>
      <c r="S1726" s="201"/>
      <c r="T1726" s="201">
        <f t="shared" si="89"/>
        <v>912.5</v>
      </c>
      <c r="U1726" s="11"/>
      <c r="V1726" s="11"/>
      <c r="W1726" s="11"/>
      <c r="Y1726" s="11">
        <v>298.98</v>
      </c>
      <c r="Z1726" s="11">
        <f t="shared" si="90"/>
        <v>386.24</v>
      </c>
      <c r="AB1726" s="11">
        <f t="shared" si="91"/>
        <v>306.08</v>
      </c>
      <c r="AC1726" s="11">
        <v>402.92</v>
      </c>
      <c r="AD1726" s="11"/>
      <c r="AE1726" s="4"/>
      <c r="AF1726" s="4"/>
    </row>
    <row r="1727" spans="1:32">
      <c r="A1727" s="56"/>
      <c r="B1727" s="11"/>
      <c r="C1727" s="355" t="s">
        <v>473</v>
      </c>
      <c r="D1727" s="11"/>
      <c r="E1727" s="11" t="s">
        <v>296</v>
      </c>
      <c r="F1727" s="11">
        <v>563</v>
      </c>
      <c r="G1727" s="11"/>
      <c r="H1727" s="11"/>
      <c r="I1727" s="11"/>
      <c r="J1727" s="11">
        <v>93.98</v>
      </c>
      <c r="K1727" s="11"/>
      <c r="M1727" s="11">
        <v>1</v>
      </c>
      <c r="N1727" s="70"/>
      <c r="P1727" s="201">
        <f t="shared" si="88"/>
        <v>93.98</v>
      </c>
      <c r="Q1727" s="201"/>
      <c r="R1727" s="201"/>
      <c r="S1727" s="201"/>
      <c r="T1727" s="201">
        <f t="shared" si="89"/>
        <v>563</v>
      </c>
      <c r="U1727" s="11"/>
      <c r="V1727" s="11"/>
      <c r="W1727" s="11"/>
      <c r="Y1727" s="11">
        <v>93.98</v>
      </c>
      <c r="Z1727" s="11">
        <f t="shared" si="90"/>
        <v>121.41</v>
      </c>
      <c r="AB1727" s="11">
        <f t="shared" si="91"/>
        <v>96.21</v>
      </c>
      <c r="AC1727" s="11">
        <v>126.65</v>
      </c>
      <c r="AD1727" s="11"/>
      <c r="AE1727" s="4"/>
      <c r="AF1727" s="4"/>
    </row>
    <row r="1728" spans="1:32">
      <c r="A1728" s="56"/>
      <c r="B1728" s="11"/>
      <c r="C1728" s="355" t="s">
        <v>1250</v>
      </c>
      <c r="D1728" s="11"/>
      <c r="E1728" s="11" t="s">
        <v>330</v>
      </c>
      <c r="F1728" s="11">
        <v>22302</v>
      </c>
      <c r="G1728" s="11"/>
      <c r="H1728" s="11"/>
      <c r="I1728" s="11"/>
      <c r="J1728" s="11">
        <v>3948.169999999996</v>
      </c>
      <c r="K1728" s="11"/>
      <c r="M1728" s="11">
        <v>139</v>
      </c>
      <c r="N1728" s="70"/>
      <c r="P1728" s="201">
        <f t="shared" si="88"/>
        <v>28.404100719424431</v>
      </c>
      <c r="Q1728" s="201"/>
      <c r="R1728" s="201"/>
      <c r="S1728" s="201"/>
      <c r="T1728" s="201">
        <f t="shared" si="89"/>
        <v>160.44604316546761</v>
      </c>
      <c r="U1728" s="11"/>
      <c r="V1728" s="11"/>
      <c r="W1728" s="11"/>
      <c r="Y1728" s="11">
        <v>3948.169999999996</v>
      </c>
      <c r="Z1728" s="11">
        <f t="shared" si="90"/>
        <v>5100.47</v>
      </c>
      <c r="AB1728" s="11">
        <f t="shared" si="91"/>
        <v>4041.9</v>
      </c>
      <c r="AC1728" s="11">
        <v>5320.77</v>
      </c>
      <c r="AD1728" s="11"/>
      <c r="AE1728" s="4"/>
      <c r="AF1728" s="4"/>
    </row>
    <row r="1729" spans="1:32">
      <c r="A1729" s="56"/>
      <c r="B1729" s="11"/>
      <c r="C1729" s="355" t="s">
        <v>451</v>
      </c>
      <c r="D1729" s="11"/>
      <c r="E1729" s="11" t="s">
        <v>206</v>
      </c>
      <c r="F1729" s="11">
        <v>107688</v>
      </c>
      <c r="G1729" s="11"/>
      <c r="H1729" s="11"/>
      <c r="I1729" s="11"/>
      <c r="J1729" s="11">
        <v>16652.379999999997</v>
      </c>
      <c r="K1729" s="11"/>
      <c r="M1729" s="11">
        <v>95</v>
      </c>
      <c r="N1729" s="70"/>
      <c r="P1729" s="201">
        <f t="shared" si="88"/>
        <v>175.28821052631577</v>
      </c>
      <c r="Q1729" s="201"/>
      <c r="R1729" s="201"/>
      <c r="S1729" s="201"/>
      <c r="T1729" s="201">
        <f t="shared" si="89"/>
        <v>1133.5578947368422</v>
      </c>
      <c r="U1729" s="11"/>
      <c r="V1729" s="11"/>
      <c r="W1729" s="11"/>
      <c r="Y1729" s="11">
        <v>16652.379999999997</v>
      </c>
      <c r="Z1729" s="11">
        <f t="shared" si="90"/>
        <v>21512.48</v>
      </c>
      <c r="AB1729" s="11">
        <f t="shared" si="91"/>
        <v>17047.72</v>
      </c>
      <c r="AC1729" s="11">
        <v>22441.65</v>
      </c>
      <c r="AD1729" s="11"/>
      <c r="AE1729" s="4"/>
      <c r="AF1729" s="4"/>
    </row>
    <row r="1730" spans="1:32">
      <c r="A1730" s="56"/>
      <c r="B1730" s="11"/>
      <c r="C1730" s="355" t="s">
        <v>291</v>
      </c>
      <c r="D1730" s="11"/>
      <c r="E1730" s="11" t="s">
        <v>204</v>
      </c>
      <c r="F1730" s="11">
        <v>561</v>
      </c>
      <c r="G1730" s="11"/>
      <c r="H1730" s="11"/>
      <c r="I1730" s="11"/>
      <c r="J1730" s="11">
        <v>93.69</v>
      </c>
      <c r="K1730" s="11"/>
      <c r="M1730" s="11">
        <v>1</v>
      </c>
      <c r="N1730" s="70"/>
      <c r="P1730" s="201">
        <f t="shared" si="88"/>
        <v>93.69</v>
      </c>
      <c r="Q1730" s="201"/>
      <c r="R1730" s="201"/>
      <c r="S1730" s="201"/>
      <c r="T1730" s="201">
        <f t="shared" si="89"/>
        <v>561</v>
      </c>
      <c r="U1730" s="11"/>
      <c r="V1730" s="11"/>
      <c r="W1730" s="11"/>
      <c r="Y1730" s="11">
        <v>93.69</v>
      </c>
      <c r="Z1730" s="11">
        <f t="shared" si="90"/>
        <v>121.03</v>
      </c>
      <c r="AB1730" s="11">
        <f t="shared" si="91"/>
        <v>95.91</v>
      </c>
      <c r="AC1730" s="11">
        <v>126.26</v>
      </c>
      <c r="AD1730" s="11"/>
      <c r="AE1730" s="4"/>
      <c r="AF1730" s="4"/>
    </row>
    <row r="1731" spans="1:32">
      <c r="A1731" s="56"/>
      <c r="B1731" s="11"/>
      <c r="C1731" s="355" t="s">
        <v>291</v>
      </c>
      <c r="D1731" s="11"/>
      <c r="E1731" s="11" t="s">
        <v>237</v>
      </c>
      <c r="F1731" s="11">
        <v>236</v>
      </c>
      <c r="G1731" s="11"/>
      <c r="H1731" s="11"/>
      <c r="I1731" s="11"/>
      <c r="J1731" s="11">
        <v>42.03</v>
      </c>
      <c r="K1731" s="11"/>
      <c r="M1731" s="11">
        <v>1</v>
      </c>
      <c r="N1731" s="70"/>
      <c r="P1731" s="201">
        <f t="shared" si="88"/>
        <v>42.03</v>
      </c>
      <c r="Q1731" s="201"/>
      <c r="R1731" s="201"/>
      <c r="S1731" s="201"/>
      <c r="T1731" s="201">
        <f t="shared" si="89"/>
        <v>236</v>
      </c>
      <c r="U1731" s="11"/>
      <c r="V1731" s="11"/>
      <c r="W1731" s="11"/>
      <c r="Y1731" s="11">
        <v>42.03</v>
      </c>
      <c r="Z1731" s="11">
        <f t="shared" si="90"/>
        <v>54.3</v>
      </c>
      <c r="AB1731" s="11">
        <f t="shared" si="91"/>
        <v>43.03</v>
      </c>
      <c r="AC1731" s="11">
        <v>56.64</v>
      </c>
      <c r="AD1731" s="11"/>
      <c r="AE1731" s="4"/>
      <c r="AF1731" s="4"/>
    </row>
    <row r="1732" spans="1:32">
      <c r="A1732" s="56"/>
      <c r="B1732" s="11"/>
      <c r="C1732" s="355" t="s">
        <v>291</v>
      </c>
      <c r="D1732" s="11"/>
      <c r="E1732" s="11" t="s">
        <v>292</v>
      </c>
      <c r="F1732" s="11">
        <v>801155</v>
      </c>
      <c r="G1732" s="11"/>
      <c r="H1732" s="11"/>
      <c r="I1732" s="11"/>
      <c r="J1732" s="11">
        <v>123851.60000000011</v>
      </c>
      <c r="K1732" s="11"/>
      <c r="M1732" s="11">
        <v>1118</v>
      </c>
      <c r="N1732" s="70"/>
      <c r="P1732" s="201">
        <f t="shared" si="88"/>
        <v>110.77960644007165</v>
      </c>
      <c r="Q1732" s="201"/>
      <c r="R1732" s="201"/>
      <c r="S1732" s="201"/>
      <c r="T1732" s="201">
        <f t="shared" si="89"/>
        <v>716.59660107334525</v>
      </c>
      <c r="U1732" s="11"/>
      <c r="V1732" s="11"/>
      <c r="W1732" s="11"/>
      <c r="Y1732" s="11">
        <v>123851.60000000011</v>
      </c>
      <c r="Z1732" s="11">
        <f t="shared" si="90"/>
        <v>159998.44</v>
      </c>
      <c r="AB1732" s="11">
        <f t="shared" si="91"/>
        <v>126791.93</v>
      </c>
      <c r="AC1732" s="11">
        <v>166909.10999999999</v>
      </c>
      <c r="AD1732" s="11"/>
      <c r="AE1732" s="4"/>
      <c r="AF1732" s="4"/>
    </row>
    <row r="1733" spans="1:32">
      <c r="A1733" s="56"/>
      <c r="B1733" s="11"/>
      <c r="C1733" s="355" t="s">
        <v>1394</v>
      </c>
      <c r="D1733" s="11"/>
      <c r="E1733" s="11" t="s">
        <v>190</v>
      </c>
      <c r="F1733" s="11">
        <v>3831</v>
      </c>
      <c r="G1733" s="11"/>
      <c r="H1733" s="11"/>
      <c r="I1733" s="11"/>
      <c r="J1733" s="11">
        <v>631.49</v>
      </c>
      <c r="K1733" s="11"/>
      <c r="M1733" s="11">
        <v>5</v>
      </c>
      <c r="N1733" s="70"/>
      <c r="P1733" s="201">
        <f t="shared" si="88"/>
        <v>126.298</v>
      </c>
      <c r="Q1733" s="201"/>
      <c r="R1733" s="201"/>
      <c r="S1733" s="201"/>
      <c r="T1733" s="201">
        <f t="shared" si="89"/>
        <v>766.2</v>
      </c>
      <c r="U1733" s="11"/>
      <c r="V1733" s="11"/>
      <c r="W1733" s="11"/>
      <c r="Y1733" s="11">
        <v>631.49</v>
      </c>
      <c r="Z1733" s="11">
        <f t="shared" si="90"/>
        <v>815.79</v>
      </c>
      <c r="AB1733" s="11">
        <f t="shared" si="91"/>
        <v>646.48</v>
      </c>
      <c r="AC1733" s="11">
        <v>851.03</v>
      </c>
      <c r="AD1733" s="11"/>
      <c r="AE1733" s="4"/>
      <c r="AF1733" s="4"/>
    </row>
    <row r="1734" spans="1:32">
      <c r="A1734" s="56"/>
      <c r="B1734" s="11"/>
      <c r="C1734" s="355" t="s">
        <v>530</v>
      </c>
      <c r="D1734" s="11"/>
      <c r="E1734" s="11" t="s">
        <v>330</v>
      </c>
      <c r="F1734" s="11">
        <v>65693</v>
      </c>
      <c r="G1734" s="11"/>
      <c r="H1734" s="11"/>
      <c r="I1734" s="11"/>
      <c r="J1734" s="11">
        <v>10256.039999999999</v>
      </c>
      <c r="K1734" s="11"/>
      <c r="M1734" s="11">
        <v>80</v>
      </c>
      <c r="N1734" s="70"/>
      <c r="P1734" s="201">
        <f t="shared" si="88"/>
        <v>128.20049999999998</v>
      </c>
      <c r="Q1734" s="201"/>
      <c r="R1734" s="201"/>
      <c r="S1734" s="201"/>
      <c r="T1734" s="201">
        <f t="shared" si="89"/>
        <v>821.16250000000002</v>
      </c>
      <c r="U1734" s="11"/>
      <c r="V1734" s="11"/>
      <c r="W1734" s="11"/>
      <c r="Y1734" s="11">
        <v>10256.039999999999</v>
      </c>
      <c r="Z1734" s="11">
        <f t="shared" si="90"/>
        <v>13249.33</v>
      </c>
      <c r="AB1734" s="11">
        <f t="shared" si="91"/>
        <v>10499.53</v>
      </c>
      <c r="AC1734" s="11">
        <v>13821.59</v>
      </c>
      <c r="AD1734" s="11"/>
      <c r="AE1734" s="4"/>
      <c r="AF1734" s="4"/>
    </row>
    <row r="1735" spans="1:32">
      <c r="A1735" s="56"/>
      <c r="B1735" s="11"/>
      <c r="C1735" s="355" t="s">
        <v>293</v>
      </c>
      <c r="D1735" s="11"/>
      <c r="E1735" s="11" t="s">
        <v>294</v>
      </c>
      <c r="F1735" s="11">
        <v>1353406</v>
      </c>
      <c r="G1735" s="11"/>
      <c r="H1735" s="11"/>
      <c r="I1735" s="11"/>
      <c r="J1735" s="11">
        <v>210347.73000000027</v>
      </c>
      <c r="K1735" s="11"/>
      <c r="M1735" s="11">
        <v>2488</v>
      </c>
      <c r="N1735" s="70"/>
      <c r="P1735" s="201">
        <f t="shared" si="88"/>
        <v>84.544907556270203</v>
      </c>
      <c r="Q1735" s="201"/>
      <c r="R1735" s="201"/>
      <c r="S1735" s="201"/>
      <c r="T1735" s="201">
        <f t="shared" si="89"/>
        <v>543.97347266881025</v>
      </c>
      <c r="U1735" s="11"/>
      <c r="V1735" s="11"/>
      <c r="W1735" s="11"/>
      <c r="Y1735" s="11">
        <v>210347.73000000027</v>
      </c>
      <c r="Z1735" s="11">
        <f t="shared" si="90"/>
        <v>271738.99</v>
      </c>
      <c r="AB1735" s="11">
        <f t="shared" si="91"/>
        <v>215341.54</v>
      </c>
      <c r="AC1735" s="11">
        <v>283475.96000000002</v>
      </c>
      <c r="AD1735" s="11"/>
      <c r="AE1735" s="4"/>
      <c r="AF1735" s="4"/>
    </row>
    <row r="1736" spans="1:32">
      <c r="A1736" s="56"/>
      <c r="B1736" s="11"/>
      <c r="C1736" s="355" t="s">
        <v>648</v>
      </c>
      <c r="D1736" s="11"/>
      <c r="E1736" s="11" t="s">
        <v>204</v>
      </c>
      <c r="F1736" s="11">
        <v>162877</v>
      </c>
      <c r="G1736" s="11"/>
      <c r="H1736" s="11"/>
      <c r="I1736" s="11"/>
      <c r="J1736" s="11">
        <v>24202.67</v>
      </c>
      <c r="K1736" s="11"/>
      <c r="M1736" s="11">
        <v>170</v>
      </c>
      <c r="N1736" s="70"/>
      <c r="P1736" s="201">
        <f t="shared" si="88"/>
        <v>142.36864705882351</v>
      </c>
      <c r="Q1736" s="201"/>
      <c r="R1736" s="201"/>
      <c r="S1736" s="201"/>
      <c r="T1736" s="201">
        <f t="shared" si="89"/>
        <v>958.1</v>
      </c>
      <c r="U1736" s="11"/>
      <c r="V1736" s="11"/>
      <c r="W1736" s="11"/>
      <c r="Y1736" s="11">
        <v>24202.67</v>
      </c>
      <c r="Z1736" s="11">
        <f t="shared" si="90"/>
        <v>31266.37</v>
      </c>
      <c r="AB1736" s="11">
        <f t="shared" si="91"/>
        <v>24777.26</v>
      </c>
      <c r="AC1736" s="11">
        <v>32616.83</v>
      </c>
      <c r="AD1736" s="11"/>
      <c r="AE1736" s="4"/>
      <c r="AF1736" s="4"/>
    </row>
    <row r="1737" spans="1:32">
      <c r="A1737" s="56"/>
      <c r="B1737" s="11"/>
      <c r="C1737" s="355" t="s">
        <v>1301</v>
      </c>
      <c r="D1737" s="11"/>
      <c r="E1737" s="11" t="s">
        <v>350</v>
      </c>
      <c r="F1737" s="11">
        <v>155182</v>
      </c>
      <c r="G1737" s="11"/>
      <c r="H1737" s="11"/>
      <c r="I1737" s="11"/>
      <c r="J1737" s="11">
        <v>24716.520000000011</v>
      </c>
      <c r="K1737" s="11"/>
      <c r="M1737" s="11">
        <v>318</v>
      </c>
      <c r="N1737" s="70"/>
      <c r="P1737" s="201">
        <f t="shared" si="88"/>
        <v>77.724905660377388</v>
      </c>
      <c r="Q1737" s="201"/>
      <c r="R1737" s="201"/>
      <c r="S1737" s="201"/>
      <c r="T1737" s="201">
        <f t="shared" si="89"/>
        <v>487.99371069182388</v>
      </c>
      <c r="U1737" s="11"/>
      <c r="V1737" s="11"/>
      <c r="W1737" s="11"/>
      <c r="Y1737" s="11">
        <v>24716.520000000011</v>
      </c>
      <c r="Z1737" s="11">
        <f t="shared" si="90"/>
        <v>31930.19</v>
      </c>
      <c r="AB1737" s="11">
        <f t="shared" si="91"/>
        <v>25303.31</v>
      </c>
      <c r="AC1737" s="11">
        <v>33309.32</v>
      </c>
      <c r="AD1737" s="11"/>
      <c r="AE1737" s="4"/>
      <c r="AF1737" s="4"/>
    </row>
    <row r="1738" spans="1:32">
      <c r="A1738" s="56"/>
      <c r="B1738" s="11"/>
      <c r="C1738" s="355" t="s">
        <v>295</v>
      </c>
      <c r="D1738" s="11"/>
      <c r="E1738" s="11" t="s">
        <v>296</v>
      </c>
      <c r="F1738" s="11">
        <v>1636212</v>
      </c>
      <c r="G1738" s="11"/>
      <c r="H1738" s="11"/>
      <c r="I1738" s="11"/>
      <c r="J1738" s="11">
        <v>251599.01999999996</v>
      </c>
      <c r="K1738" s="11"/>
      <c r="M1738" s="11">
        <v>2457</v>
      </c>
      <c r="N1738" s="70"/>
      <c r="P1738" s="201">
        <f t="shared" si="88"/>
        <v>102.40090354090353</v>
      </c>
      <c r="Q1738" s="201"/>
      <c r="R1738" s="201"/>
      <c r="S1738" s="201"/>
      <c r="T1738" s="201">
        <f t="shared" si="89"/>
        <v>665.93894993894992</v>
      </c>
      <c r="U1738" s="11"/>
      <c r="V1738" s="11"/>
      <c r="W1738" s="11"/>
      <c r="Y1738" s="11">
        <v>251599.01999999996</v>
      </c>
      <c r="Z1738" s="11">
        <f t="shared" si="90"/>
        <v>325029.71999999997</v>
      </c>
      <c r="AB1738" s="11">
        <f t="shared" si="91"/>
        <v>257572.17</v>
      </c>
      <c r="AC1738" s="11">
        <v>339068.43</v>
      </c>
      <c r="AD1738" s="11"/>
      <c r="AE1738" s="4"/>
      <c r="AF1738" s="4"/>
    </row>
    <row r="1739" spans="1:32">
      <c r="A1739" s="56"/>
      <c r="B1739" s="11"/>
      <c r="C1739" s="355" t="s">
        <v>649</v>
      </c>
      <c r="D1739" s="11"/>
      <c r="E1739" s="11" t="s">
        <v>192</v>
      </c>
      <c r="F1739" s="11">
        <v>511073</v>
      </c>
      <c r="G1739" s="11"/>
      <c r="H1739" s="11"/>
      <c r="I1739" s="11"/>
      <c r="J1739" s="11">
        <v>81311.800000000017</v>
      </c>
      <c r="K1739" s="11"/>
      <c r="M1739" s="11">
        <v>1182</v>
      </c>
      <c r="N1739" s="70"/>
      <c r="P1739" s="201">
        <f t="shared" si="88"/>
        <v>68.791708967851108</v>
      </c>
      <c r="Q1739" s="201"/>
      <c r="R1739" s="201"/>
      <c r="S1739" s="201"/>
      <c r="T1739" s="201">
        <f t="shared" si="89"/>
        <v>432.37986463620979</v>
      </c>
      <c r="U1739" s="11"/>
      <c r="V1739" s="11"/>
      <c r="W1739" s="11"/>
      <c r="Y1739" s="11">
        <v>81311.800000000017</v>
      </c>
      <c r="Z1739" s="11">
        <f t="shared" si="90"/>
        <v>105043.14</v>
      </c>
      <c r="AB1739" s="11">
        <f t="shared" si="91"/>
        <v>83242.2</v>
      </c>
      <c r="AC1739" s="11">
        <v>109580.17</v>
      </c>
      <c r="AD1739" s="11"/>
      <c r="AE1739" s="4"/>
      <c r="AF1739" s="4"/>
    </row>
    <row r="1740" spans="1:32">
      <c r="A1740" s="56"/>
      <c r="B1740" s="11"/>
      <c r="C1740" s="355" t="s">
        <v>299</v>
      </c>
      <c r="D1740" s="11"/>
      <c r="E1740" s="11" t="s">
        <v>249</v>
      </c>
      <c r="F1740" s="11">
        <v>812</v>
      </c>
      <c r="G1740" s="11"/>
      <c r="H1740" s="11"/>
      <c r="I1740" s="11"/>
      <c r="J1740" s="11">
        <v>133.47999999999999</v>
      </c>
      <c r="K1740" s="11"/>
      <c r="M1740" s="11">
        <v>1</v>
      </c>
      <c r="N1740" s="70"/>
      <c r="P1740" s="201">
        <f t="shared" si="88"/>
        <v>133.47999999999999</v>
      </c>
      <c r="Q1740" s="201"/>
      <c r="R1740" s="201"/>
      <c r="S1740" s="201"/>
      <c r="T1740" s="201">
        <f t="shared" si="89"/>
        <v>812</v>
      </c>
      <c r="U1740" s="11"/>
      <c r="V1740" s="11"/>
      <c r="W1740" s="11"/>
      <c r="Y1740" s="11">
        <v>133.47999999999999</v>
      </c>
      <c r="Z1740" s="11">
        <f t="shared" si="90"/>
        <v>172.44</v>
      </c>
      <c r="AB1740" s="11">
        <f t="shared" si="91"/>
        <v>136.65</v>
      </c>
      <c r="AC1740" s="11">
        <v>179.88</v>
      </c>
      <c r="AD1740" s="11"/>
      <c r="AE1740" s="4"/>
      <c r="AF1740" s="4"/>
    </row>
    <row r="1741" spans="1:32">
      <c r="A1741" s="56"/>
      <c r="B1741" s="11"/>
      <c r="C1741" s="355" t="s">
        <v>299</v>
      </c>
      <c r="D1741" s="11"/>
      <c r="E1741" s="11" t="s">
        <v>298</v>
      </c>
      <c r="F1741" s="11">
        <v>569818</v>
      </c>
      <c r="G1741" s="11"/>
      <c r="H1741" s="11"/>
      <c r="I1741" s="11"/>
      <c r="J1741" s="11">
        <v>88551.739999999976</v>
      </c>
      <c r="K1741" s="11"/>
      <c r="M1741" s="11">
        <v>981</v>
      </c>
      <c r="N1741" s="70"/>
      <c r="P1741" s="201">
        <f t="shared" ref="P1741:P1764" si="92">J1741/M1741</f>
        <v>90.266809378185499</v>
      </c>
      <c r="Q1741" s="201"/>
      <c r="R1741" s="201"/>
      <c r="S1741" s="201"/>
      <c r="T1741" s="201">
        <f t="shared" ref="T1741:T1764" si="93">F1741/M1741</f>
        <v>580.85423037716612</v>
      </c>
      <c r="U1741" s="11"/>
      <c r="V1741" s="11"/>
      <c r="W1741" s="11"/>
      <c r="Y1741" s="11">
        <v>88551.739999999976</v>
      </c>
      <c r="Z1741" s="11">
        <f t="shared" ref="Z1741:Z1763" si="94">ROUND($Z$1772*Y1741/$Y$1772,2)</f>
        <v>114396.1</v>
      </c>
      <c r="AB1741" s="11">
        <f t="shared" ref="AB1741:AB1763" si="95">ROUND($AB$1772*Y1741/$Y$1772,2)</f>
        <v>90654.03</v>
      </c>
      <c r="AC1741" s="11">
        <v>119337.11</v>
      </c>
      <c r="AD1741" s="11"/>
      <c r="AE1741" s="4"/>
      <c r="AF1741" s="4"/>
    </row>
    <row r="1742" spans="1:32">
      <c r="A1742" s="56"/>
      <c r="B1742" s="11"/>
      <c r="C1742" s="355" t="s">
        <v>650</v>
      </c>
      <c r="D1742" s="11"/>
      <c r="E1742" s="11" t="s">
        <v>286</v>
      </c>
      <c r="F1742" s="11">
        <v>315627</v>
      </c>
      <c r="G1742" s="11"/>
      <c r="H1742" s="11"/>
      <c r="I1742" s="11"/>
      <c r="J1742" s="11">
        <v>44223.879999999976</v>
      </c>
      <c r="K1742" s="11"/>
      <c r="M1742" s="11">
        <v>834</v>
      </c>
      <c r="N1742" s="70"/>
      <c r="P1742" s="201">
        <f t="shared" si="92"/>
        <v>53.02623501199038</v>
      </c>
      <c r="Q1742" s="201"/>
      <c r="R1742" s="201"/>
      <c r="S1742" s="201"/>
      <c r="T1742" s="201">
        <f t="shared" si="93"/>
        <v>378.4496402877698</v>
      </c>
      <c r="U1742" s="11"/>
      <c r="V1742" s="11"/>
      <c r="W1742" s="11"/>
      <c r="Y1742" s="11">
        <v>44223.879999999976</v>
      </c>
      <c r="Z1742" s="11">
        <f t="shared" si="94"/>
        <v>57130.89</v>
      </c>
      <c r="AB1742" s="11">
        <f t="shared" si="95"/>
        <v>45273.79</v>
      </c>
      <c r="AC1742" s="11">
        <v>59598.49</v>
      </c>
      <c r="AD1742" s="11"/>
      <c r="AE1742" s="4"/>
      <c r="AF1742" s="4"/>
    </row>
    <row r="1743" spans="1:32">
      <c r="A1743" s="56"/>
      <c r="B1743" s="11"/>
      <c r="C1743" s="355" t="s">
        <v>563</v>
      </c>
      <c r="D1743" s="11"/>
      <c r="E1743" s="11" t="s">
        <v>374</v>
      </c>
      <c r="F1743" s="11">
        <v>200210</v>
      </c>
      <c r="G1743" s="11"/>
      <c r="H1743" s="11"/>
      <c r="I1743" s="11"/>
      <c r="J1743" s="11">
        <v>33200.239999999954</v>
      </c>
      <c r="K1743" s="11"/>
      <c r="M1743" s="11">
        <v>751</v>
      </c>
      <c r="N1743" s="70"/>
      <c r="P1743" s="201">
        <f t="shared" si="92"/>
        <v>44.208042609853464</v>
      </c>
      <c r="Q1743" s="201"/>
      <c r="R1743" s="201"/>
      <c r="S1743" s="201"/>
      <c r="T1743" s="201">
        <f t="shared" si="93"/>
        <v>266.59121171770971</v>
      </c>
      <c r="U1743" s="11"/>
      <c r="V1743" s="11"/>
      <c r="W1743" s="11"/>
      <c r="Y1743" s="11">
        <v>33200.239999999954</v>
      </c>
      <c r="Z1743" s="11">
        <f t="shared" si="94"/>
        <v>42889.93</v>
      </c>
      <c r="AB1743" s="11">
        <f t="shared" si="95"/>
        <v>33988.44</v>
      </c>
      <c r="AC1743" s="11">
        <v>44742.44</v>
      </c>
      <c r="AD1743" s="11"/>
      <c r="AE1743" s="4"/>
      <c r="AF1743" s="4"/>
    </row>
    <row r="1744" spans="1:32">
      <c r="A1744" s="56"/>
      <c r="B1744" s="11"/>
      <c r="C1744" s="355" t="s">
        <v>420</v>
      </c>
      <c r="D1744" s="11"/>
      <c r="E1744" s="11" t="s">
        <v>418</v>
      </c>
      <c r="F1744" s="11">
        <v>573354</v>
      </c>
      <c r="G1744" s="11"/>
      <c r="H1744" s="11"/>
      <c r="I1744" s="11"/>
      <c r="J1744" s="11">
        <v>89445.079999999987</v>
      </c>
      <c r="K1744" s="11"/>
      <c r="M1744" s="11">
        <v>577</v>
      </c>
      <c r="N1744" s="70"/>
      <c r="P1744" s="201">
        <f t="shared" si="92"/>
        <v>155.01746967071054</v>
      </c>
      <c r="Q1744" s="201"/>
      <c r="R1744" s="201"/>
      <c r="S1744" s="201"/>
      <c r="T1744" s="201">
        <f t="shared" si="93"/>
        <v>993.68110918544198</v>
      </c>
      <c r="U1744" s="11"/>
      <c r="V1744" s="11"/>
      <c r="W1744" s="11"/>
      <c r="Y1744" s="11">
        <v>89445.079999999987</v>
      </c>
      <c r="Z1744" s="11">
        <f t="shared" si="94"/>
        <v>115550.17</v>
      </c>
      <c r="AB1744" s="11">
        <f t="shared" si="95"/>
        <v>91568.57</v>
      </c>
      <c r="AC1744" s="11">
        <v>120541.02</v>
      </c>
      <c r="AD1744" s="11"/>
      <c r="AE1744" s="4"/>
      <c r="AF1744" s="4"/>
    </row>
    <row r="1745" spans="1:32">
      <c r="A1745" s="56"/>
      <c r="B1745" s="11"/>
      <c r="C1745" s="355" t="s">
        <v>371</v>
      </c>
      <c r="D1745" s="11"/>
      <c r="E1745" s="11" t="s">
        <v>323</v>
      </c>
      <c r="F1745" s="11">
        <v>1962</v>
      </c>
      <c r="G1745" s="11"/>
      <c r="H1745" s="11"/>
      <c r="I1745" s="11"/>
      <c r="J1745" s="11">
        <v>221.64</v>
      </c>
      <c r="K1745" s="11"/>
      <c r="M1745" s="11">
        <v>6</v>
      </c>
      <c r="N1745" s="70"/>
      <c r="P1745" s="201">
        <f t="shared" si="92"/>
        <v>36.94</v>
      </c>
      <c r="Q1745" s="201"/>
      <c r="R1745" s="201"/>
      <c r="S1745" s="201"/>
      <c r="T1745" s="201">
        <f t="shared" si="93"/>
        <v>327</v>
      </c>
      <c r="U1745" s="11"/>
      <c r="V1745" s="11"/>
      <c r="W1745" s="11"/>
      <c r="Y1745" s="11">
        <v>221.64</v>
      </c>
      <c r="Z1745" s="11">
        <f t="shared" si="94"/>
        <v>286.33</v>
      </c>
      <c r="AB1745" s="11">
        <f t="shared" si="95"/>
        <v>226.9</v>
      </c>
      <c r="AC1745" s="11">
        <v>298.69</v>
      </c>
      <c r="AD1745" s="11"/>
      <c r="AE1745" s="4"/>
      <c r="AF1745" s="4"/>
    </row>
    <row r="1746" spans="1:32">
      <c r="A1746" s="56"/>
      <c r="B1746" s="11"/>
      <c r="C1746" s="355" t="s">
        <v>371</v>
      </c>
      <c r="D1746" s="11"/>
      <c r="E1746" s="11" t="s">
        <v>372</v>
      </c>
      <c r="F1746" s="11">
        <v>381150</v>
      </c>
      <c r="G1746" s="11"/>
      <c r="H1746" s="11"/>
      <c r="I1746" s="11"/>
      <c r="J1746" s="11">
        <v>56133.630000000019</v>
      </c>
      <c r="K1746" s="11"/>
      <c r="M1746" s="11">
        <v>365</v>
      </c>
      <c r="N1746" s="70"/>
      <c r="P1746" s="201">
        <f t="shared" si="92"/>
        <v>153.79076712328774</v>
      </c>
      <c r="Q1746" s="201"/>
      <c r="R1746" s="201"/>
      <c r="S1746" s="201"/>
      <c r="T1746" s="201">
        <f t="shared" si="93"/>
        <v>1044.2465753424658</v>
      </c>
      <c r="U1746" s="11"/>
      <c r="V1746" s="11"/>
      <c r="W1746" s="11"/>
      <c r="Y1746" s="11">
        <v>56133.630000000019</v>
      </c>
      <c r="Z1746" s="11">
        <f t="shared" si="94"/>
        <v>72516.570000000007</v>
      </c>
      <c r="AB1746" s="11">
        <f t="shared" si="95"/>
        <v>57466.28</v>
      </c>
      <c r="AC1746" s="11">
        <v>75648.710000000006</v>
      </c>
      <c r="AD1746" s="11"/>
      <c r="AE1746" s="4"/>
      <c r="AF1746" s="4"/>
    </row>
    <row r="1747" spans="1:32">
      <c r="A1747" s="56"/>
      <c r="B1747" s="11"/>
      <c r="C1747" s="355" t="s">
        <v>375</v>
      </c>
      <c r="D1747" s="11"/>
      <c r="E1747" s="11" t="s">
        <v>374</v>
      </c>
      <c r="F1747" s="11">
        <v>2134081</v>
      </c>
      <c r="G1747" s="11"/>
      <c r="H1747" s="11"/>
      <c r="I1747" s="11"/>
      <c r="J1747" s="11">
        <v>351328.22999999963</v>
      </c>
      <c r="K1747" s="11"/>
      <c r="M1747" s="11">
        <v>7213</v>
      </c>
      <c r="N1747" s="70"/>
      <c r="P1747" s="201">
        <f t="shared" si="92"/>
        <v>48.707643144322702</v>
      </c>
      <c r="Q1747" s="201"/>
      <c r="R1747" s="201"/>
      <c r="S1747" s="201"/>
      <c r="T1747" s="201">
        <f t="shared" si="93"/>
        <v>295.86593650353529</v>
      </c>
      <c r="U1747" s="11"/>
      <c r="V1747" s="11"/>
      <c r="W1747" s="11"/>
      <c r="Y1747" s="11">
        <v>351328.22999999963</v>
      </c>
      <c r="Z1747" s="11">
        <f t="shared" si="94"/>
        <v>453865.5</v>
      </c>
      <c r="AB1747" s="11">
        <f t="shared" si="95"/>
        <v>359669.03</v>
      </c>
      <c r="AC1747" s="11">
        <v>473468.9</v>
      </c>
      <c r="AD1747" s="11"/>
      <c r="AE1747" s="4"/>
      <c r="AF1747" s="4"/>
    </row>
    <row r="1748" spans="1:32">
      <c r="A1748" s="56"/>
      <c r="B1748" s="11"/>
      <c r="C1748" s="355" t="s">
        <v>376</v>
      </c>
      <c r="D1748" s="11"/>
      <c r="E1748" s="11" t="s">
        <v>1364</v>
      </c>
      <c r="F1748" s="11">
        <v>235</v>
      </c>
      <c r="G1748" s="11"/>
      <c r="H1748" s="11"/>
      <c r="I1748" s="11"/>
      <c r="J1748" s="11">
        <v>41.72</v>
      </c>
      <c r="K1748" s="11"/>
      <c r="M1748" s="11">
        <v>1</v>
      </c>
      <c r="N1748" s="70"/>
      <c r="P1748" s="201">
        <f t="shared" si="92"/>
        <v>41.72</v>
      </c>
      <c r="Q1748" s="201"/>
      <c r="R1748" s="201"/>
      <c r="S1748" s="201"/>
      <c r="T1748" s="201">
        <f t="shared" si="93"/>
        <v>235</v>
      </c>
      <c r="U1748" s="11"/>
      <c r="V1748" s="11"/>
      <c r="W1748" s="11"/>
      <c r="Y1748" s="11">
        <v>41.72</v>
      </c>
      <c r="Z1748" s="11">
        <f t="shared" si="94"/>
        <v>53.9</v>
      </c>
      <c r="AB1748" s="11">
        <f t="shared" si="95"/>
        <v>42.71</v>
      </c>
      <c r="AC1748" s="11">
        <v>56.22</v>
      </c>
      <c r="AD1748" s="11"/>
      <c r="AE1748" s="4"/>
      <c r="AF1748" s="4"/>
    </row>
    <row r="1749" spans="1:32">
      <c r="A1749" s="56"/>
      <c r="B1749" s="11"/>
      <c r="C1749" s="355" t="s">
        <v>376</v>
      </c>
      <c r="D1749" s="11"/>
      <c r="E1749" s="11" t="s">
        <v>374</v>
      </c>
      <c r="F1749" s="11">
        <v>1758207</v>
      </c>
      <c r="G1749" s="11"/>
      <c r="H1749" s="11"/>
      <c r="I1749" s="11"/>
      <c r="J1749" s="11">
        <v>290436.37000000122</v>
      </c>
      <c r="K1749" s="11"/>
      <c r="M1749" s="11">
        <v>5933</v>
      </c>
      <c r="N1749" s="70"/>
      <c r="P1749" s="201">
        <f t="shared" si="92"/>
        <v>48.952700151694124</v>
      </c>
      <c r="Q1749" s="201"/>
      <c r="R1749" s="201"/>
      <c r="S1749" s="201"/>
      <c r="T1749" s="201">
        <f t="shared" si="93"/>
        <v>296.34367099275238</v>
      </c>
      <c r="U1749" s="11"/>
      <c r="V1749" s="11"/>
      <c r="W1749" s="11"/>
      <c r="Y1749" s="11">
        <v>290436.37000000122</v>
      </c>
      <c r="Z1749" s="11">
        <f t="shared" si="94"/>
        <v>375201.98</v>
      </c>
      <c r="AB1749" s="11">
        <f t="shared" si="95"/>
        <v>297331.55</v>
      </c>
      <c r="AC1749" s="11">
        <v>391407.74</v>
      </c>
      <c r="AD1749" s="11"/>
      <c r="AE1749" s="4"/>
      <c r="AF1749" s="4"/>
    </row>
    <row r="1750" spans="1:32">
      <c r="A1750" s="56"/>
      <c r="B1750" s="11"/>
      <c r="C1750" s="355" t="s">
        <v>303</v>
      </c>
      <c r="D1750" s="11"/>
      <c r="E1750" s="11" t="s">
        <v>212</v>
      </c>
      <c r="F1750" s="11">
        <v>3502</v>
      </c>
      <c r="G1750" s="11"/>
      <c r="H1750" s="11"/>
      <c r="I1750" s="11"/>
      <c r="J1750" s="11">
        <v>584.6099999999999</v>
      </c>
      <c r="K1750" s="11"/>
      <c r="M1750" s="11">
        <v>6</v>
      </c>
      <c r="N1750" s="70"/>
      <c r="P1750" s="201">
        <f t="shared" si="92"/>
        <v>97.434999999999988</v>
      </c>
      <c r="Q1750" s="201"/>
      <c r="R1750" s="201"/>
      <c r="S1750" s="201"/>
      <c r="T1750" s="201">
        <f t="shared" si="93"/>
        <v>583.66666666666663</v>
      </c>
      <c r="U1750" s="11"/>
      <c r="V1750" s="11"/>
      <c r="W1750" s="11"/>
      <c r="Y1750" s="11">
        <v>584.6099999999999</v>
      </c>
      <c r="Z1750" s="11">
        <f t="shared" si="94"/>
        <v>755.23</v>
      </c>
      <c r="AB1750" s="11">
        <f t="shared" si="95"/>
        <v>598.49</v>
      </c>
      <c r="AC1750" s="11">
        <v>787.85</v>
      </c>
      <c r="AD1750" s="11"/>
      <c r="AE1750" s="4"/>
      <c r="AF1750" s="4"/>
    </row>
    <row r="1751" spans="1:32">
      <c r="A1751" s="56"/>
      <c r="B1751" s="11"/>
      <c r="C1751" s="355" t="s">
        <v>303</v>
      </c>
      <c r="D1751" s="11"/>
      <c r="E1751" s="11" t="s">
        <v>233</v>
      </c>
      <c r="F1751" s="11">
        <v>2068</v>
      </c>
      <c r="G1751" s="11"/>
      <c r="H1751" s="11"/>
      <c r="I1751" s="11"/>
      <c r="J1751" s="11">
        <v>333.55</v>
      </c>
      <c r="K1751" s="11"/>
      <c r="M1751" s="11">
        <v>1</v>
      </c>
      <c r="N1751" s="70"/>
      <c r="P1751" s="201">
        <f t="shared" si="92"/>
        <v>333.55</v>
      </c>
      <c r="Q1751" s="201"/>
      <c r="R1751" s="201"/>
      <c r="S1751" s="201"/>
      <c r="T1751" s="201">
        <f t="shared" si="93"/>
        <v>2068</v>
      </c>
      <c r="U1751" s="11"/>
      <c r="V1751" s="11"/>
      <c r="W1751" s="11"/>
      <c r="Y1751" s="11">
        <v>333.55</v>
      </c>
      <c r="Z1751" s="11">
        <f t="shared" si="94"/>
        <v>430.9</v>
      </c>
      <c r="AB1751" s="11">
        <f t="shared" si="95"/>
        <v>341.47</v>
      </c>
      <c r="AC1751" s="11">
        <v>449.51</v>
      </c>
      <c r="AD1751" s="11"/>
      <c r="AE1751" s="4"/>
      <c r="AF1751" s="4"/>
    </row>
    <row r="1752" spans="1:32">
      <c r="A1752" s="56"/>
      <c r="B1752" s="11"/>
      <c r="C1752" s="355" t="s">
        <v>303</v>
      </c>
      <c r="D1752" s="11"/>
      <c r="E1752" s="11" t="s">
        <v>301</v>
      </c>
      <c r="F1752" s="11">
        <v>8304896</v>
      </c>
      <c r="G1752" s="11"/>
      <c r="H1752" s="11"/>
      <c r="I1752" s="11"/>
      <c r="J1752" s="11">
        <v>1289974.5600000019</v>
      </c>
      <c r="K1752" s="11"/>
      <c r="M1752" s="11">
        <v>13853</v>
      </c>
      <c r="N1752" s="70"/>
      <c r="P1752" s="201">
        <f t="shared" si="92"/>
        <v>93.118787266296252</v>
      </c>
      <c r="Q1752" s="201"/>
      <c r="R1752" s="201"/>
      <c r="S1752" s="201"/>
      <c r="T1752" s="201">
        <f t="shared" si="93"/>
        <v>599.50162419692481</v>
      </c>
      <c r="U1752" s="11"/>
      <c r="V1752" s="11"/>
      <c r="W1752" s="11"/>
      <c r="Y1752" s="11">
        <v>1289974.5600000019</v>
      </c>
      <c r="Z1752" s="11">
        <f t="shared" si="94"/>
        <v>1666461.45</v>
      </c>
      <c r="AB1752" s="11">
        <f t="shared" si="95"/>
        <v>1320599.54</v>
      </c>
      <c r="AC1752" s="11">
        <v>1738439.39</v>
      </c>
      <c r="AD1752" s="11"/>
      <c r="AE1752" s="4"/>
      <c r="AF1752" s="4"/>
    </row>
    <row r="1753" spans="1:32">
      <c r="A1753" s="56"/>
      <c r="B1753" s="11"/>
      <c r="C1753" s="355" t="s">
        <v>303</v>
      </c>
      <c r="D1753" s="11"/>
      <c r="E1753" s="11" t="s">
        <v>308</v>
      </c>
      <c r="F1753" s="11">
        <v>237</v>
      </c>
      <c r="G1753" s="11"/>
      <c r="H1753" s="11"/>
      <c r="I1753" s="11"/>
      <c r="J1753" s="11">
        <v>42.49</v>
      </c>
      <c r="K1753" s="11"/>
      <c r="M1753" s="11">
        <v>1</v>
      </c>
      <c r="N1753" s="70"/>
      <c r="P1753" s="201">
        <f t="shared" si="92"/>
        <v>42.49</v>
      </c>
      <c r="Q1753" s="201"/>
      <c r="R1753" s="201"/>
      <c r="S1753" s="201"/>
      <c r="T1753" s="201">
        <f t="shared" si="93"/>
        <v>237</v>
      </c>
      <c r="U1753" s="11"/>
      <c r="V1753" s="11"/>
      <c r="W1753" s="11"/>
      <c r="Y1753" s="11">
        <v>42.49</v>
      </c>
      <c r="Z1753" s="11">
        <f t="shared" si="94"/>
        <v>54.89</v>
      </c>
      <c r="AB1753" s="11">
        <f t="shared" si="95"/>
        <v>43.5</v>
      </c>
      <c r="AC1753" s="11">
        <v>57.26</v>
      </c>
      <c r="AD1753" s="11"/>
      <c r="AE1753" s="4"/>
      <c r="AF1753" s="4"/>
    </row>
    <row r="1754" spans="1:32">
      <c r="A1754" s="56"/>
      <c r="B1754" s="11"/>
      <c r="C1754" s="355" t="s">
        <v>435</v>
      </c>
      <c r="D1754" s="11"/>
      <c r="E1754" s="11" t="s">
        <v>400</v>
      </c>
      <c r="F1754" s="11">
        <v>2682</v>
      </c>
      <c r="G1754" s="11"/>
      <c r="H1754" s="11"/>
      <c r="I1754" s="11"/>
      <c r="J1754" s="11">
        <v>435.34999999999997</v>
      </c>
      <c r="K1754" s="11"/>
      <c r="M1754" s="11">
        <v>2</v>
      </c>
      <c r="N1754" s="70"/>
      <c r="P1754" s="201">
        <f t="shared" si="92"/>
        <v>217.67499999999998</v>
      </c>
      <c r="Q1754" s="201"/>
      <c r="R1754" s="201"/>
      <c r="S1754" s="201"/>
      <c r="T1754" s="201">
        <f t="shared" si="93"/>
        <v>1341</v>
      </c>
      <c r="U1754" s="11"/>
      <c r="V1754" s="11"/>
      <c r="W1754" s="11"/>
      <c r="Y1754" s="11">
        <v>435.34999999999997</v>
      </c>
      <c r="Z1754" s="11">
        <f t="shared" si="94"/>
        <v>562.41</v>
      </c>
      <c r="AB1754" s="11">
        <f t="shared" si="95"/>
        <v>445.69</v>
      </c>
      <c r="AC1754" s="11">
        <v>586.70000000000005</v>
      </c>
      <c r="AD1754" s="11"/>
      <c r="AE1754" s="4"/>
      <c r="AF1754" s="4"/>
    </row>
    <row r="1755" spans="1:32">
      <c r="A1755" s="56"/>
      <c r="B1755" s="11"/>
      <c r="C1755" s="355" t="s">
        <v>435</v>
      </c>
      <c r="D1755" s="11"/>
      <c r="E1755" s="11" t="s">
        <v>433</v>
      </c>
      <c r="F1755" s="11">
        <v>319692</v>
      </c>
      <c r="G1755" s="11"/>
      <c r="H1755" s="11"/>
      <c r="I1755" s="11"/>
      <c r="J1755" s="11">
        <v>49835.410000000018</v>
      </c>
      <c r="K1755" s="11"/>
      <c r="M1755" s="11">
        <v>413</v>
      </c>
      <c r="N1755" s="70"/>
      <c r="P1755" s="201">
        <f t="shared" si="92"/>
        <v>120.66685230024217</v>
      </c>
      <c r="Q1755" s="201"/>
      <c r="R1755" s="201"/>
      <c r="S1755" s="201"/>
      <c r="T1755" s="201">
        <f t="shared" si="93"/>
        <v>774.07263922518155</v>
      </c>
      <c r="U1755" s="11"/>
      <c r="V1755" s="11"/>
      <c r="W1755" s="11"/>
      <c r="Y1755" s="11">
        <v>49835.410000000018</v>
      </c>
      <c r="Z1755" s="11">
        <f t="shared" si="94"/>
        <v>64380.18</v>
      </c>
      <c r="AB1755" s="11">
        <f t="shared" si="95"/>
        <v>51018.54</v>
      </c>
      <c r="AC1755" s="11">
        <v>67160.89</v>
      </c>
      <c r="AD1755" s="11"/>
      <c r="AE1755" s="4"/>
      <c r="AF1755" s="4"/>
    </row>
    <row r="1756" spans="1:32">
      <c r="A1756" s="56"/>
      <c r="B1756" s="11"/>
      <c r="C1756" s="355" t="s">
        <v>1396</v>
      </c>
      <c r="D1756" s="11"/>
      <c r="E1756" s="11" t="s">
        <v>278</v>
      </c>
      <c r="F1756" s="11">
        <v>823</v>
      </c>
      <c r="G1756" s="11"/>
      <c r="H1756" s="11"/>
      <c r="I1756" s="11"/>
      <c r="J1756" s="11">
        <v>140.91999999999999</v>
      </c>
      <c r="K1756" s="11"/>
      <c r="M1756" s="11">
        <v>3</v>
      </c>
      <c r="N1756" s="70"/>
      <c r="P1756" s="201">
        <f t="shared" si="92"/>
        <v>46.973333333333329</v>
      </c>
      <c r="Q1756" s="201"/>
      <c r="R1756" s="201"/>
      <c r="S1756" s="201"/>
      <c r="T1756" s="201">
        <f t="shared" si="93"/>
        <v>274.33333333333331</v>
      </c>
      <c r="U1756" s="11"/>
      <c r="V1756" s="11"/>
      <c r="W1756" s="11"/>
      <c r="Y1756" s="11">
        <v>140.91999999999999</v>
      </c>
      <c r="Z1756" s="11">
        <f t="shared" si="94"/>
        <v>182.05</v>
      </c>
      <c r="AB1756" s="11">
        <f t="shared" si="95"/>
        <v>144.27000000000001</v>
      </c>
      <c r="AC1756" s="11">
        <v>189.91</v>
      </c>
      <c r="AD1756" s="11"/>
      <c r="AE1756" s="4"/>
      <c r="AF1756" s="4"/>
    </row>
    <row r="1757" spans="1:32">
      <c r="A1757" s="56"/>
      <c r="B1757" s="11"/>
      <c r="C1757" s="355" t="s">
        <v>1396</v>
      </c>
      <c r="D1757" s="11"/>
      <c r="E1757" s="11" t="s">
        <v>301</v>
      </c>
      <c r="F1757" s="11">
        <v>380</v>
      </c>
      <c r="G1757" s="11"/>
      <c r="H1757" s="11"/>
      <c r="I1757" s="11"/>
      <c r="J1757" s="11">
        <v>64.77</v>
      </c>
      <c r="K1757" s="11"/>
      <c r="M1757" s="11">
        <v>1</v>
      </c>
      <c r="N1757" s="70"/>
      <c r="P1757" s="201">
        <f t="shared" si="92"/>
        <v>64.77</v>
      </c>
      <c r="Q1757" s="201"/>
      <c r="R1757" s="201"/>
      <c r="S1757" s="201"/>
      <c r="T1757" s="201">
        <f t="shared" si="93"/>
        <v>380</v>
      </c>
      <c r="U1757" s="11"/>
      <c r="V1757" s="11"/>
      <c r="W1757" s="11"/>
      <c r="Y1757" s="11">
        <v>64.77</v>
      </c>
      <c r="Z1757" s="11">
        <f t="shared" si="94"/>
        <v>83.67</v>
      </c>
      <c r="AB1757" s="11">
        <f t="shared" si="95"/>
        <v>66.31</v>
      </c>
      <c r="AC1757" s="11">
        <v>87.29</v>
      </c>
      <c r="AD1757" s="11"/>
      <c r="AE1757" s="4"/>
      <c r="AF1757" s="4"/>
    </row>
    <row r="1758" spans="1:32">
      <c r="A1758" s="56"/>
      <c r="B1758" s="11"/>
      <c r="C1758" s="355" t="s">
        <v>1396</v>
      </c>
      <c r="D1758" s="11"/>
      <c r="E1758" s="11" t="s">
        <v>306</v>
      </c>
      <c r="F1758" s="11">
        <v>251807</v>
      </c>
      <c r="G1758" s="11"/>
      <c r="H1758" s="11"/>
      <c r="I1758" s="11"/>
      <c r="J1758" s="11">
        <v>38371.069999999978</v>
      </c>
      <c r="K1758" s="11"/>
      <c r="M1758" s="11">
        <v>318</v>
      </c>
      <c r="N1758" s="70"/>
      <c r="P1758" s="201">
        <f t="shared" si="92"/>
        <v>120.66374213836471</v>
      </c>
      <c r="Q1758" s="201"/>
      <c r="R1758" s="201"/>
      <c r="S1758" s="201"/>
      <c r="T1758" s="201">
        <f t="shared" si="93"/>
        <v>791.8459119496855</v>
      </c>
      <c r="U1758" s="11"/>
      <c r="V1758" s="11"/>
      <c r="W1758" s="11"/>
      <c r="Y1758" s="11">
        <v>38371.069999999978</v>
      </c>
      <c r="Z1758" s="11">
        <f t="shared" si="94"/>
        <v>49569.9</v>
      </c>
      <c r="AB1758" s="11">
        <f t="shared" si="95"/>
        <v>39282.03</v>
      </c>
      <c r="AC1758" s="11">
        <v>51710.93</v>
      </c>
      <c r="AD1758" s="11"/>
      <c r="AE1758" s="4"/>
      <c r="AF1758" s="4"/>
    </row>
    <row r="1759" spans="1:32">
      <c r="A1759" s="56"/>
      <c r="B1759" s="11"/>
      <c r="C1759" s="355" t="s">
        <v>383</v>
      </c>
      <c r="D1759" s="11"/>
      <c r="E1759" s="11" t="s">
        <v>379</v>
      </c>
      <c r="F1759" s="11">
        <v>769290</v>
      </c>
      <c r="G1759" s="11"/>
      <c r="H1759" s="11"/>
      <c r="I1759" s="11"/>
      <c r="J1759" s="11">
        <v>117586.96999999965</v>
      </c>
      <c r="K1759" s="11"/>
      <c r="M1759" s="11">
        <v>1628</v>
      </c>
      <c r="N1759" s="70"/>
      <c r="P1759" s="201">
        <f t="shared" si="92"/>
        <v>72.227868550368342</v>
      </c>
      <c r="Q1759" s="201"/>
      <c r="R1759" s="201"/>
      <c r="S1759" s="201"/>
      <c r="T1759" s="201">
        <f t="shared" si="93"/>
        <v>472.53685503685506</v>
      </c>
      <c r="U1759" s="11"/>
      <c r="V1759" s="11"/>
      <c r="W1759" s="11"/>
      <c r="Y1759" s="11">
        <v>117586.96999999965</v>
      </c>
      <c r="Z1759" s="11">
        <f t="shared" si="94"/>
        <v>151905.44</v>
      </c>
      <c r="AB1759" s="11">
        <f t="shared" si="95"/>
        <v>120378.57</v>
      </c>
      <c r="AC1759" s="11">
        <v>158466.54999999999</v>
      </c>
      <c r="AD1759" s="11"/>
      <c r="AE1759" s="4"/>
      <c r="AF1759" s="4"/>
    </row>
    <row r="1760" spans="1:32">
      <c r="A1760" s="56"/>
      <c r="B1760" s="11"/>
      <c r="C1760" s="355" t="s">
        <v>1302</v>
      </c>
      <c r="D1760" s="11"/>
      <c r="E1760" s="11" t="s">
        <v>1285</v>
      </c>
      <c r="F1760" s="11">
        <v>424</v>
      </c>
      <c r="G1760" s="11"/>
      <c r="H1760" s="11"/>
      <c r="I1760" s="11"/>
      <c r="J1760" s="11">
        <v>76.39</v>
      </c>
      <c r="K1760" s="11"/>
      <c r="M1760" s="11">
        <v>2</v>
      </c>
      <c r="N1760" s="70"/>
      <c r="P1760" s="201">
        <f t="shared" si="92"/>
        <v>38.195</v>
      </c>
      <c r="Q1760" s="201"/>
      <c r="R1760" s="201"/>
      <c r="S1760" s="201"/>
      <c r="T1760" s="201">
        <f t="shared" si="93"/>
        <v>212</v>
      </c>
      <c r="U1760" s="11"/>
      <c r="V1760" s="11"/>
      <c r="W1760" s="11"/>
      <c r="Y1760" s="11">
        <v>76.39</v>
      </c>
      <c r="Z1760" s="11">
        <f t="shared" si="94"/>
        <v>98.68</v>
      </c>
      <c r="AB1760" s="11">
        <f t="shared" si="95"/>
        <v>78.2</v>
      </c>
      <c r="AC1760" s="11">
        <v>102.95</v>
      </c>
      <c r="AD1760" s="11"/>
      <c r="AE1760" s="4"/>
      <c r="AF1760" s="4"/>
    </row>
    <row r="1761" spans="1:37">
      <c r="A1761" s="56"/>
      <c r="B1761" s="11"/>
      <c r="C1761" s="355" t="s">
        <v>1397</v>
      </c>
      <c r="D1761" s="11"/>
      <c r="E1761" s="11" t="s">
        <v>220</v>
      </c>
      <c r="F1761" s="11">
        <v>10102</v>
      </c>
      <c r="G1761" s="11"/>
      <c r="H1761" s="11"/>
      <c r="I1761" s="11"/>
      <c r="J1761" s="11">
        <v>1635.62</v>
      </c>
      <c r="K1761" s="11"/>
      <c r="M1761" s="11">
        <v>7</v>
      </c>
      <c r="N1761" s="70"/>
      <c r="P1761" s="201">
        <f t="shared" si="92"/>
        <v>233.66</v>
      </c>
      <c r="Q1761" s="201"/>
      <c r="R1761" s="201"/>
      <c r="S1761" s="201"/>
      <c r="T1761" s="201">
        <f t="shared" si="93"/>
        <v>1443.1428571428571</v>
      </c>
      <c r="U1761" s="11"/>
      <c r="V1761" s="11"/>
      <c r="W1761" s="11"/>
      <c r="Y1761" s="11">
        <v>1635.62</v>
      </c>
      <c r="Z1761" s="11">
        <f t="shared" si="94"/>
        <v>2112.9899999999998</v>
      </c>
      <c r="AB1761" s="11">
        <f t="shared" si="95"/>
        <v>1674.45</v>
      </c>
      <c r="AC1761" s="11">
        <v>2204.25</v>
      </c>
      <c r="AD1761" s="11"/>
      <c r="AE1761" s="4"/>
      <c r="AF1761" s="4"/>
    </row>
    <row r="1762" spans="1:37">
      <c r="A1762" s="56"/>
      <c r="B1762" s="11"/>
      <c r="C1762" s="355" t="s">
        <v>309</v>
      </c>
      <c r="D1762" s="11"/>
      <c r="E1762" s="11" t="s">
        <v>308</v>
      </c>
      <c r="F1762" s="11">
        <v>2252812</v>
      </c>
      <c r="G1762" s="11"/>
      <c r="H1762" s="11"/>
      <c r="I1762" s="11"/>
      <c r="J1762" s="11">
        <v>338801.28000000108</v>
      </c>
      <c r="K1762" s="11"/>
      <c r="M1762" s="11">
        <v>3034</v>
      </c>
      <c r="N1762" s="70"/>
      <c r="P1762" s="201">
        <f t="shared" si="92"/>
        <v>111.6681872116022</v>
      </c>
      <c r="Q1762" s="201"/>
      <c r="R1762" s="201"/>
      <c r="S1762" s="201"/>
      <c r="T1762" s="201">
        <f t="shared" si="93"/>
        <v>742.52208305866839</v>
      </c>
      <c r="U1762" s="11"/>
      <c r="V1762" s="11"/>
      <c r="W1762" s="11"/>
      <c r="Y1762" s="11">
        <v>338801.28000000108</v>
      </c>
      <c r="Z1762" s="11">
        <f t="shared" si="94"/>
        <v>437682.49</v>
      </c>
      <c r="AB1762" s="11">
        <f t="shared" si="95"/>
        <v>346844.68</v>
      </c>
      <c r="AC1762" s="11">
        <v>456586.9</v>
      </c>
      <c r="AD1762" s="11"/>
      <c r="AE1762" s="4"/>
      <c r="AF1762" s="4"/>
    </row>
    <row r="1763" spans="1:37">
      <c r="A1763" s="56"/>
      <c r="B1763" s="11"/>
      <c r="C1763" s="355" t="s">
        <v>1398</v>
      </c>
      <c r="D1763" s="11"/>
      <c r="E1763" s="11" t="s">
        <v>284</v>
      </c>
      <c r="F1763" s="11">
        <v>1041</v>
      </c>
      <c r="G1763" s="11"/>
      <c r="H1763" s="11"/>
      <c r="I1763" s="11"/>
      <c r="J1763" s="11">
        <v>174.17000000000002</v>
      </c>
      <c r="K1763" s="11"/>
      <c r="M1763" s="11">
        <v>2</v>
      </c>
      <c r="N1763" s="70"/>
      <c r="P1763" s="201">
        <f t="shared" si="92"/>
        <v>87.085000000000008</v>
      </c>
      <c r="Q1763" s="201"/>
      <c r="R1763" s="201"/>
      <c r="S1763" s="201"/>
      <c r="T1763" s="201">
        <f t="shared" si="93"/>
        <v>520.5</v>
      </c>
      <c r="U1763" s="11"/>
      <c r="V1763" s="11"/>
      <c r="W1763" s="11"/>
      <c r="Y1763" s="11">
        <v>174.17000000000002</v>
      </c>
      <c r="Z1763" s="11">
        <f t="shared" si="94"/>
        <v>225</v>
      </c>
      <c r="AB1763" s="11">
        <f t="shared" si="95"/>
        <v>178.3</v>
      </c>
      <c r="AC1763" s="11">
        <v>234.72</v>
      </c>
      <c r="AD1763" s="11"/>
      <c r="AE1763" s="4"/>
      <c r="AF1763" s="4"/>
    </row>
    <row r="1764" spans="1:37">
      <c r="A1764" s="56"/>
      <c r="B1764" s="11"/>
      <c r="C1764" s="355" t="s">
        <v>1216</v>
      </c>
      <c r="D1764" s="11"/>
      <c r="E1764" s="11" t="s">
        <v>308</v>
      </c>
      <c r="F1764" s="11">
        <v>44115</v>
      </c>
      <c r="G1764" s="11"/>
      <c r="H1764" s="11"/>
      <c r="I1764" s="11"/>
      <c r="J1764" s="11">
        <v>8224.1700000000401</v>
      </c>
      <c r="K1764" s="11"/>
      <c r="M1764" s="11">
        <v>283</v>
      </c>
      <c r="N1764" s="70"/>
      <c r="P1764" s="201">
        <f t="shared" si="92"/>
        <v>29.060671378092014</v>
      </c>
      <c r="Q1764" s="201"/>
      <c r="R1764" s="201"/>
      <c r="S1764" s="201"/>
      <c r="T1764" s="201">
        <f t="shared" si="93"/>
        <v>155.8833922261484</v>
      </c>
      <c r="U1764" s="11"/>
      <c r="V1764" s="11"/>
      <c r="W1764" s="11"/>
      <c r="Y1764" s="11">
        <v>8224.1700000000401</v>
      </c>
      <c r="Z1764" s="11">
        <f>ROUND($Z$1772*Y1764/$Y$1772,2)</f>
        <v>10624.44</v>
      </c>
      <c r="AB1764" s="11">
        <f>ROUND($AB$1772*Y1764/$Y$1772,2)</f>
        <v>8419.42</v>
      </c>
      <c r="AC1764" s="11">
        <v>11083.34</v>
      </c>
      <c r="AD1764" s="11"/>
      <c r="AE1764" s="4"/>
      <c r="AF1764" s="4"/>
    </row>
    <row r="1765" spans="1:37">
      <c r="A1765" s="56"/>
      <c r="B1765" s="11"/>
      <c r="C1765" s="11"/>
      <c r="D1765" s="11"/>
      <c r="E1765" s="11"/>
      <c r="F1765" s="11"/>
      <c r="G1765" s="11"/>
      <c r="H1765" s="11"/>
      <c r="I1765" s="11"/>
      <c r="J1765" s="11"/>
      <c r="K1765" s="11"/>
      <c r="M1765" s="11"/>
      <c r="N1765" s="70"/>
      <c r="P1765" s="201"/>
      <c r="Q1765" s="201"/>
      <c r="R1765" s="201"/>
      <c r="S1765" s="201"/>
      <c r="T1765" s="201"/>
      <c r="U1765" s="11"/>
      <c r="V1765" s="11"/>
      <c r="W1765" s="11"/>
      <c r="Y1765" s="11"/>
      <c r="Z1765" s="11"/>
      <c r="AB1765" s="11"/>
      <c r="AC1765" s="11"/>
      <c r="AD1765" s="11"/>
      <c r="AE1765" s="4"/>
      <c r="AF1765" s="4"/>
    </row>
    <row r="1766" spans="1:37">
      <c r="A1766" s="56"/>
      <c r="B1766" s="11"/>
      <c r="C1766" s="11"/>
      <c r="D1766" s="11"/>
      <c r="E1766" s="11"/>
      <c r="F1766" s="11"/>
      <c r="G1766" s="11"/>
      <c r="H1766" s="11"/>
      <c r="I1766" s="11"/>
      <c r="J1766" s="11"/>
      <c r="K1766" s="11"/>
      <c r="M1766" s="11"/>
      <c r="N1766" s="70"/>
      <c r="P1766" s="201"/>
      <c r="Q1766" s="201"/>
      <c r="R1766" s="201"/>
      <c r="S1766" s="201"/>
      <c r="T1766" s="201"/>
      <c r="U1766" s="11"/>
      <c r="V1766" s="11"/>
      <c r="W1766" s="11"/>
      <c r="Y1766" s="11"/>
      <c r="Z1766" s="11"/>
      <c r="AB1766" s="11"/>
      <c r="AC1766" s="11"/>
      <c r="AD1766" s="11"/>
      <c r="AE1766" s="4"/>
      <c r="AF1766" s="4"/>
    </row>
    <row r="1767" spans="1:37">
      <c r="A1767" s="56"/>
      <c r="B1767" s="11"/>
      <c r="C1767" s="11"/>
      <c r="D1767" s="11"/>
      <c r="E1767" s="11"/>
      <c r="F1767" s="11"/>
      <c r="G1767" s="11"/>
      <c r="H1767" s="11"/>
      <c r="I1767" s="11"/>
      <c r="J1767" s="11"/>
      <c r="K1767" s="11"/>
      <c r="M1767" s="11"/>
      <c r="N1767" s="70"/>
      <c r="P1767" s="201"/>
      <c r="Q1767" s="201"/>
      <c r="R1767" s="201"/>
      <c r="S1767" s="201"/>
      <c r="T1767" s="201"/>
      <c r="U1767" s="11"/>
      <c r="V1767" s="11"/>
      <c r="W1767" s="11"/>
      <c r="Y1767" s="11"/>
      <c r="Z1767" s="11"/>
      <c r="AB1767" s="11"/>
      <c r="AC1767" s="11"/>
      <c r="AD1767" s="11"/>
      <c r="AE1767" s="4"/>
      <c r="AF1767" s="4"/>
    </row>
    <row r="1768" spans="1:37">
      <c r="A1768" s="56"/>
      <c r="B1768" s="11"/>
      <c r="C1768" s="11"/>
      <c r="D1768" s="11"/>
      <c r="E1768" s="11"/>
      <c r="F1768" s="11"/>
      <c r="G1768" s="11"/>
      <c r="H1768" s="11"/>
      <c r="I1768" s="11"/>
      <c r="J1768" s="11"/>
      <c r="K1768" s="11"/>
      <c r="M1768" s="11"/>
      <c r="N1768" s="70"/>
      <c r="P1768" s="201"/>
      <c r="Q1768" s="201"/>
      <c r="R1768" s="201"/>
      <c r="S1768" s="201"/>
      <c r="T1768" s="201"/>
      <c r="U1768" s="11"/>
      <c r="V1768" s="11"/>
      <c r="W1768" s="11"/>
      <c r="Y1768" s="11"/>
      <c r="Z1768" s="11"/>
      <c r="AB1768" s="11"/>
      <c r="AC1768" s="11"/>
      <c r="AD1768" s="11"/>
      <c r="AE1768" s="4"/>
      <c r="AF1768" s="4"/>
    </row>
    <row r="1769" spans="1:37">
      <c r="A1769" s="56"/>
      <c r="B1769" s="11"/>
      <c r="C1769" s="11"/>
      <c r="D1769" s="11"/>
      <c r="E1769" s="11"/>
      <c r="F1769" s="11"/>
      <c r="G1769" s="11"/>
      <c r="H1769" s="11"/>
      <c r="I1769" s="11"/>
      <c r="J1769" s="11"/>
      <c r="K1769" s="11"/>
      <c r="M1769" s="11"/>
      <c r="N1769" s="70"/>
      <c r="P1769" s="201"/>
      <c r="Q1769" s="201"/>
      <c r="R1769" s="201"/>
      <c r="S1769" s="201"/>
      <c r="T1769" s="201"/>
      <c r="U1769" s="11"/>
      <c r="V1769" s="11"/>
      <c r="W1769" s="11"/>
      <c r="Y1769" s="11"/>
      <c r="Z1769" s="11"/>
      <c r="AB1769" s="11"/>
      <c r="AC1769" s="11"/>
      <c r="AD1769" s="11"/>
      <c r="AE1769" s="4"/>
      <c r="AF1769" s="4"/>
    </row>
    <row r="1770" spans="1:37">
      <c r="A1770" s="56"/>
      <c r="B1770" s="11"/>
      <c r="C1770" s="11"/>
      <c r="D1770" s="11"/>
      <c r="E1770" s="11"/>
      <c r="F1770" s="11"/>
      <c r="G1770" s="11"/>
      <c r="H1770" s="11"/>
      <c r="I1770" s="11"/>
      <c r="J1770" s="11"/>
      <c r="K1770" s="11"/>
      <c r="M1770" s="11"/>
      <c r="N1770" s="70"/>
      <c r="P1770" s="201"/>
      <c r="Q1770" s="201"/>
      <c r="R1770" s="201"/>
      <c r="S1770" s="201"/>
      <c r="T1770" s="201"/>
      <c r="U1770" s="11"/>
      <c r="V1770" s="11"/>
      <c r="W1770" s="11"/>
      <c r="Y1770" s="11"/>
      <c r="Z1770" s="11"/>
      <c r="AB1770" s="11"/>
      <c r="AC1770" s="11"/>
      <c r="AD1770" s="11"/>
      <c r="AE1770" s="4"/>
      <c r="AF1770" s="4"/>
    </row>
    <row r="1771" spans="1:37" ht="13.8" thickBot="1">
      <c r="A1771" s="56"/>
      <c r="B1771" s="11"/>
      <c r="C1771" s="11"/>
      <c r="D1771" s="11"/>
      <c r="E1771" s="11"/>
      <c r="F1771" s="11"/>
      <c r="G1771" s="11"/>
      <c r="H1771" s="11"/>
      <c r="I1771" s="11"/>
      <c r="J1771" s="11"/>
      <c r="K1771" s="11"/>
      <c r="M1771" s="11"/>
      <c r="N1771" s="70"/>
      <c r="P1771" s="201"/>
      <c r="Q1771" s="201"/>
      <c r="R1771" s="201"/>
      <c r="S1771" s="201"/>
      <c r="T1771" s="201"/>
      <c r="U1771" s="11"/>
      <c r="V1771" s="11"/>
      <c r="W1771" s="11"/>
      <c r="Y1771" s="11"/>
      <c r="Z1771" s="11"/>
      <c r="AB1771" s="11"/>
      <c r="AC1771" s="11"/>
      <c r="AD1771" s="11"/>
      <c r="AE1771" s="4"/>
      <c r="AF1771" s="4"/>
    </row>
    <row r="1772" spans="1:37" ht="13.8" thickBot="1">
      <c r="A1772" s="56"/>
      <c r="B1772" s="93" t="s">
        <v>50</v>
      </c>
      <c r="C1772" s="100"/>
      <c r="D1772" s="100"/>
      <c r="E1772" s="100"/>
      <c r="F1772" s="95">
        <f>SUM(F1228:F1771)</f>
        <v>274599340</v>
      </c>
      <c r="G1772" s="95"/>
      <c r="H1772" s="95">
        <f>SUM(H1228:H1771)</f>
        <v>0</v>
      </c>
      <c r="I1772" s="95"/>
      <c r="J1772" s="95">
        <f>SUM(J1228:J1771)</f>
        <v>42645734.879999995</v>
      </c>
      <c r="K1772" s="95">
        <f>SUM(K1228:K1771)</f>
        <v>82616290</v>
      </c>
      <c r="M1772" s="95">
        <f>SUM(M1228:M1771)</f>
        <v>489628</v>
      </c>
      <c r="N1772" s="96"/>
      <c r="P1772" s="353">
        <f>J1772/M1772</f>
        <v>87.098235558423937</v>
      </c>
      <c r="Q1772" s="354" t="s">
        <v>51</v>
      </c>
      <c r="R1772" s="354" t="s">
        <v>51</v>
      </c>
      <c r="S1772" s="354" t="s">
        <v>51</v>
      </c>
      <c r="T1772" s="354">
        <f>F1772/M1772</f>
        <v>560.83259127337487</v>
      </c>
      <c r="U1772" s="99" t="s">
        <v>51</v>
      </c>
      <c r="V1772" s="99" t="s">
        <v>51</v>
      </c>
      <c r="W1772" s="101" t="s">
        <v>51</v>
      </c>
      <c r="Y1772" s="97">
        <f>SUM(Y1228:Y1771)</f>
        <v>42645734.879999995</v>
      </c>
      <c r="Z1772" s="375">
        <v>55092151</v>
      </c>
      <c r="AB1772" s="11">
        <v>43658177</v>
      </c>
      <c r="AC1772" s="11">
        <f>SUM(AC1229:AC1764)</f>
        <v>57471695.580000028</v>
      </c>
      <c r="AD1772" s="96"/>
      <c r="AE1772" s="4"/>
      <c r="AF1772" s="4"/>
    </row>
    <row r="1773" spans="1:37" s="4" customFormat="1">
      <c r="A1773" s="56"/>
      <c r="J1773" s="203"/>
      <c r="M1773" s="51"/>
      <c r="P1773" s="51"/>
      <c r="Y1773" s="51"/>
      <c r="AB1773" s="51"/>
      <c r="AH1773" s="74"/>
      <c r="AI1773" s="74"/>
      <c r="AJ1773" s="74"/>
      <c r="AK1773" s="74"/>
    </row>
    <row r="1774" spans="1:37" ht="66">
      <c r="A1774" s="56" t="s">
        <v>31</v>
      </c>
      <c r="B1774" s="57" t="s">
        <v>54</v>
      </c>
      <c r="C1774" s="57" t="s">
        <v>33</v>
      </c>
      <c r="D1774" s="57" t="s">
        <v>34</v>
      </c>
      <c r="E1774" s="57" t="s">
        <v>35</v>
      </c>
      <c r="F1774" s="58" t="s">
        <v>36</v>
      </c>
      <c r="G1774" s="58" t="s">
        <v>36</v>
      </c>
      <c r="H1774" s="58" t="s">
        <v>37</v>
      </c>
      <c r="I1774" s="58" t="s">
        <v>37</v>
      </c>
      <c r="J1774" s="210" t="s">
        <v>38</v>
      </c>
      <c r="K1774" s="58" t="s">
        <v>39</v>
      </c>
      <c r="L1774" s="90"/>
      <c r="M1774" s="58" t="s">
        <v>40</v>
      </c>
      <c r="N1774" s="72" t="s">
        <v>40</v>
      </c>
      <c r="O1774" s="73"/>
      <c r="P1774" s="58" t="s">
        <v>41</v>
      </c>
      <c r="Q1774" s="58" t="s">
        <v>41</v>
      </c>
      <c r="R1774" s="58" t="s">
        <v>42</v>
      </c>
      <c r="S1774" s="58" t="s">
        <v>42</v>
      </c>
      <c r="T1774" s="58" t="s">
        <v>43</v>
      </c>
      <c r="U1774" s="58" t="s">
        <v>43</v>
      </c>
      <c r="V1774" s="58" t="s">
        <v>44</v>
      </c>
      <c r="W1774" s="58" t="s">
        <v>44</v>
      </c>
      <c r="X1774" s="73"/>
      <c r="Y1774" s="58" t="s">
        <v>45</v>
      </c>
      <c r="Z1774" s="58" t="s">
        <v>46</v>
      </c>
      <c r="AB1774" s="58" t="s">
        <v>47</v>
      </c>
      <c r="AC1774" s="58" t="s">
        <v>48</v>
      </c>
      <c r="AD1774" s="58" t="s">
        <v>49</v>
      </c>
      <c r="AE1774" s="4"/>
      <c r="AF1774" s="4"/>
    </row>
    <row r="1775" spans="1:37">
      <c r="A1775" s="56"/>
      <c r="B1775" s="11"/>
      <c r="C1775" s="11" t="s">
        <v>1312</v>
      </c>
      <c r="D1775" s="11"/>
      <c r="E1775" s="11" t="s">
        <v>1312</v>
      </c>
      <c r="F1775" s="11"/>
      <c r="G1775" s="11"/>
      <c r="H1775" s="11"/>
      <c r="I1775" s="11"/>
      <c r="J1775" s="11"/>
      <c r="K1775" s="11"/>
      <c r="M1775" s="11"/>
      <c r="N1775" s="70"/>
      <c r="P1775" s="201"/>
      <c r="Q1775" s="201"/>
      <c r="R1775" s="201"/>
      <c r="S1775" s="201"/>
      <c r="T1775" s="201"/>
      <c r="U1775" s="11"/>
      <c r="V1775" s="11"/>
      <c r="W1775" s="11"/>
      <c r="Y1775" s="11"/>
      <c r="Z1775" s="375"/>
      <c r="AB1775" s="11"/>
      <c r="AC1775" s="11"/>
      <c r="AD1775" s="11"/>
      <c r="AE1775" s="4"/>
      <c r="AF1775" s="4"/>
    </row>
    <row r="1776" spans="1:37">
      <c r="A1776" s="56"/>
      <c r="B1776" s="11"/>
      <c r="C1776" s="11" t="s">
        <v>311</v>
      </c>
      <c r="D1776" s="11"/>
      <c r="E1776" s="11" t="s">
        <v>312</v>
      </c>
      <c r="F1776" s="11">
        <v>1809283</v>
      </c>
      <c r="G1776" s="11"/>
      <c r="H1776" s="11">
        <f t="shared" ref="H1776:H1839" si="96">ROUND($H$2328*F1776/$F$2328,0)</f>
        <v>5467</v>
      </c>
      <c r="I1776" s="11"/>
      <c r="J1776" s="11">
        <v>250106.94000000009</v>
      </c>
      <c r="K1776" s="11"/>
      <c r="M1776" s="11">
        <v>620</v>
      </c>
      <c r="N1776" s="70"/>
      <c r="P1776" s="201">
        <f t="shared" ref="P1776:P1839" si="97">J1776/M1776</f>
        <v>403.39829032258081</v>
      </c>
      <c r="Q1776" s="201"/>
      <c r="R1776" s="201"/>
      <c r="S1776" s="201"/>
      <c r="T1776" s="201">
        <f t="shared" ref="T1776:T1839" si="98">F1776/M1776</f>
        <v>2918.1983870967742</v>
      </c>
      <c r="U1776" s="11"/>
      <c r="V1776" s="11"/>
      <c r="W1776" s="11"/>
      <c r="Y1776" s="11">
        <v>250106.94000000009</v>
      </c>
      <c r="Z1776" s="11">
        <f t="shared" ref="Z1776:Z1839" si="99">ROUND($Z$2328*Y1776/$Y$2328,2)</f>
        <v>390456.87</v>
      </c>
      <c r="AB1776" s="11">
        <f t="shared" ref="AB1776:AB1839" si="100">ROUND($AB$2328*Y1776/$Y$2328,2)</f>
        <v>447384.22</v>
      </c>
      <c r="AC1776" s="11">
        <v>375514.15</v>
      </c>
      <c r="AD1776" s="11"/>
      <c r="AE1776" s="4"/>
      <c r="AF1776" s="4"/>
    </row>
    <row r="1777" spans="1:32">
      <c r="A1777" s="56"/>
      <c r="B1777" s="11"/>
      <c r="C1777" s="11" t="s">
        <v>311</v>
      </c>
      <c r="D1777" s="11"/>
      <c r="E1777" s="11" t="s">
        <v>319</v>
      </c>
      <c r="F1777" s="11">
        <v>311491</v>
      </c>
      <c r="G1777" s="11"/>
      <c r="H1777" s="11">
        <f t="shared" si="96"/>
        <v>941</v>
      </c>
      <c r="I1777" s="11"/>
      <c r="J1777" s="11">
        <v>22112.369999999995</v>
      </c>
      <c r="K1777" s="11"/>
      <c r="M1777" s="11">
        <v>33</v>
      </c>
      <c r="N1777" s="70"/>
      <c r="P1777" s="201">
        <f t="shared" si="97"/>
        <v>670.071818181818</v>
      </c>
      <c r="Q1777" s="201"/>
      <c r="R1777" s="201"/>
      <c r="S1777" s="201"/>
      <c r="T1777" s="201">
        <f t="shared" si="98"/>
        <v>9439.121212121212</v>
      </c>
      <c r="U1777" s="11"/>
      <c r="V1777" s="11"/>
      <c r="W1777" s="11"/>
      <c r="Y1777" s="11">
        <v>22112.369999999995</v>
      </c>
      <c r="Z1777" s="11">
        <f t="shared" si="99"/>
        <v>34520.94</v>
      </c>
      <c r="AB1777" s="11">
        <f t="shared" si="100"/>
        <v>39553.980000000003</v>
      </c>
      <c r="AC1777" s="11">
        <v>33199.83</v>
      </c>
      <c r="AD1777" s="11"/>
      <c r="AE1777" s="4"/>
      <c r="AF1777" s="4"/>
    </row>
    <row r="1778" spans="1:32">
      <c r="A1778" s="56"/>
      <c r="B1778" s="11"/>
      <c r="C1778" s="11" t="s">
        <v>313</v>
      </c>
      <c r="D1778" s="11"/>
      <c r="E1778" s="11" t="s">
        <v>312</v>
      </c>
      <c r="F1778" s="11">
        <v>1266920</v>
      </c>
      <c r="G1778" s="11"/>
      <c r="H1778" s="11">
        <f t="shared" si="96"/>
        <v>3828</v>
      </c>
      <c r="I1778" s="11"/>
      <c r="J1778" s="11">
        <v>150909.77999999997</v>
      </c>
      <c r="K1778" s="11"/>
      <c r="M1778" s="11">
        <v>293</v>
      </c>
      <c r="N1778" s="70"/>
      <c r="P1778" s="201">
        <f t="shared" si="97"/>
        <v>515.0504436860067</v>
      </c>
      <c r="Q1778" s="201"/>
      <c r="R1778" s="201"/>
      <c r="S1778" s="201"/>
      <c r="T1778" s="201">
        <f t="shared" si="98"/>
        <v>4323.9590443686011</v>
      </c>
      <c r="U1778" s="11"/>
      <c r="V1778" s="11"/>
      <c r="W1778" s="11"/>
      <c r="Y1778" s="11">
        <v>150909.77999999997</v>
      </c>
      <c r="Z1778" s="11">
        <f t="shared" si="99"/>
        <v>235594.26</v>
      </c>
      <c r="AB1778" s="11">
        <f t="shared" si="100"/>
        <v>269943.15000000002</v>
      </c>
      <c r="AC1778" s="11">
        <v>226578.11</v>
      </c>
      <c r="AD1778" s="11"/>
      <c r="AE1778" s="4"/>
      <c r="AF1778" s="4"/>
    </row>
    <row r="1779" spans="1:32">
      <c r="A1779" s="56"/>
      <c r="B1779" s="11"/>
      <c r="C1779" s="11" t="s">
        <v>313</v>
      </c>
      <c r="D1779" s="11"/>
      <c r="E1779" s="11" t="s">
        <v>315</v>
      </c>
      <c r="F1779" s="11">
        <v>3</v>
      </c>
      <c r="G1779" s="11"/>
      <c r="H1779" s="11">
        <f t="shared" si="96"/>
        <v>0</v>
      </c>
      <c r="I1779" s="11"/>
      <c r="J1779" s="11">
        <v>15.5</v>
      </c>
      <c r="K1779" s="11"/>
      <c r="M1779" s="11">
        <v>1</v>
      </c>
      <c r="N1779" s="70"/>
      <c r="P1779" s="201">
        <f t="shared" si="97"/>
        <v>15.5</v>
      </c>
      <c r="Q1779" s="201"/>
      <c r="R1779" s="201"/>
      <c r="S1779" s="201"/>
      <c r="T1779" s="201">
        <f t="shared" si="98"/>
        <v>3</v>
      </c>
      <c r="U1779" s="11"/>
      <c r="V1779" s="11"/>
      <c r="W1779" s="11"/>
      <c r="Y1779" s="11">
        <v>15.5</v>
      </c>
      <c r="Z1779" s="11">
        <f t="shared" si="99"/>
        <v>24.2</v>
      </c>
      <c r="AB1779" s="11">
        <f t="shared" si="100"/>
        <v>27.73</v>
      </c>
      <c r="AC1779" s="11">
        <v>23.27</v>
      </c>
      <c r="AD1779" s="11"/>
      <c r="AE1779" s="4"/>
      <c r="AF1779" s="4"/>
    </row>
    <row r="1780" spans="1:32">
      <c r="A1780" s="56"/>
      <c r="B1780" s="11"/>
      <c r="C1780" s="11" t="s">
        <v>313</v>
      </c>
      <c r="D1780" s="11"/>
      <c r="E1780" s="11" t="s">
        <v>319</v>
      </c>
      <c r="F1780" s="11">
        <v>2378</v>
      </c>
      <c r="G1780" s="11"/>
      <c r="H1780" s="11">
        <f t="shared" si="96"/>
        <v>7</v>
      </c>
      <c r="I1780" s="11"/>
      <c r="J1780" s="11">
        <v>492.77</v>
      </c>
      <c r="K1780" s="11"/>
      <c r="M1780" s="11">
        <v>3</v>
      </c>
      <c r="N1780" s="70"/>
      <c r="P1780" s="201">
        <f t="shared" si="97"/>
        <v>164.25666666666666</v>
      </c>
      <c r="Q1780" s="201"/>
      <c r="R1780" s="201"/>
      <c r="S1780" s="201"/>
      <c r="T1780" s="201">
        <f t="shared" si="98"/>
        <v>792.66666666666663</v>
      </c>
      <c r="U1780" s="11"/>
      <c r="V1780" s="11"/>
      <c r="W1780" s="11"/>
      <c r="Y1780" s="11">
        <v>492.77</v>
      </c>
      <c r="Z1780" s="11">
        <f t="shared" si="99"/>
        <v>769.29</v>
      </c>
      <c r="AB1780" s="11">
        <f t="shared" si="100"/>
        <v>881.45</v>
      </c>
      <c r="AC1780" s="11">
        <v>739.85</v>
      </c>
      <c r="AD1780" s="11"/>
      <c r="AE1780" s="4"/>
      <c r="AF1780" s="4"/>
    </row>
    <row r="1781" spans="1:32">
      <c r="A1781" s="56"/>
      <c r="B1781" s="11"/>
      <c r="C1781" s="11" t="s">
        <v>313</v>
      </c>
      <c r="D1781" s="11"/>
      <c r="E1781" s="11" t="s">
        <v>195</v>
      </c>
      <c r="F1781" s="11">
        <v>-2174</v>
      </c>
      <c r="G1781" s="11"/>
      <c r="H1781" s="11">
        <f t="shared" si="96"/>
        <v>-7</v>
      </c>
      <c r="I1781" s="11"/>
      <c r="J1781" s="11">
        <v>-552.71</v>
      </c>
      <c r="K1781" s="11"/>
      <c r="M1781" s="11">
        <v>1</v>
      </c>
      <c r="N1781" s="70"/>
      <c r="P1781" s="201">
        <f t="shared" si="97"/>
        <v>-552.71</v>
      </c>
      <c r="Q1781" s="201"/>
      <c r="R1781" s="201"/>
      <c r="S1781" s="201"/>
      <c r="T1781" s="201">
        <f t="shared" si="98"/>
        <v>-2174</v>
      </c>
      <c r="U1781" s="11"/>
      <c r="V1781" s="11"/>
      <c r="W1781" s="11"/>
      <c r="Y1781" s="11">
        <v>-552.71</v>
      </c>
      <c r="Z1781" s="11">
        <f t="shared" si="99"/>
        <v>-862.87</v>
      </c>
      <c r="AB1781" s="11">
        <f t="shared" si="100"/>
        <v>-988.67</v>
      </c>
      <c r="AC1781" s="11">
        <v>-829.85</v>
      </c>
      <c r="AD1781" s="11"/>
      <c r="AE1781" s="4"/>
      <c r="AF1781" s="4"/>
    </row>
    <row r="1782" spans="1:32">
      <c r="A1782" s="56"/>
      <c r="B1782" s="11"/>
      <c r="C1782" s="11" t="s">
        <v>617</v>
      </c>
      <c r="D1782" s="11"/>
      <c r="E1782" s="11" t="s">
        <v>212</v>
      </c>
      <c r="F1782" s="11">
        <v>152947</v>
      </c>
      <c r="G1782" s="11"/>
      <c r="H1782" s="11">
        <f t="shared" si="96"/>
        <v>462</v>
      </c>
      <c r="I1782" s="11"/>
      <c r="J1782" s="11">
        <v>20878.59</v>
      </c>
      <c r="K1782" s="11"/>
      <c r="M1782" s="11">
        <v>66</v>
      </c>
      <c r="N1782" s="70"/>
      <c r="P1782" s="201">
        <f t="shared" si="97"/>
        <v>316.34227272727276</v>
      </c>
      <c r="Q1782" s="201"/>
      <c r="R1782" s="201"/>
      <c r="S1782" s="201"/>
      <c r="T1782" s="201">
        <f t="shared" si="98"/>
        <v>2317.378787878788</v>
      </c>
      <c r="U1782" s="11"/>
      <c r="V1782" s="11"/>
      <c r="W1782" s="11"/>
      <c r="Y1782" s="11">
        <v>20878.59</v>
      </c>
      <c r="Z1782" s="11">
        <f t="shared" si="99"/>
        <v>32594.81</v>
      </c>
      <c r="AB1782" s="11">
        <f t="shared" si="100"/>
        <v>37347.03</v>
      </c>
      <c r="AC1782" s="11">
        <v>31347.41</v>
      </c>
      <c r="AD1782" s="11"/>
      <c r="AE1782" s="4"/>
      <c r="AF1782" s="4"/>
    </row>
    <row r="1783" spans="1:32">
      <c r="A1783" s="56"/>
      <c r="B1783" s="11"/>
      <c r="C1783" s="11" t="s">
        <v>1271</v>
      </c>
      <c r="D1783" s="11"/>
      <c r="E1783" s="11" t="s">
        <v>400</v>
      </c>
      <c r="F1783" s="11">
        <v>3407</v>
      </c>
      <c r="G1783" s="11"/>
      <c r="H1783" s="11">
        <f t="shared" si="96"/>
        <v>10</v>
      </c>
      <c r="I1783" s="11"/>
      <c r="J1783" s="11">
        <v>600.52</v>
      </c>
      <c r="K1783" s="11"/>
      <c r="M1783" s="11">
        <v>6</v>
      </c>
      <c r="N1783" s="70"/>
      <c r="P1783" s="201">
        <f t="shared" si="97"/>
        <v>100.08666666666666</v>
      </c>
      <c r="Q1783" s="201"/>
      <c r="R1783" s="201"/>
      <c r="S1783" s="201"/>
      <c r="T1783" s="201">
        <f t="shared" si="98"/>
        <v>567.83333333333337</v>
      </c>
      <c r="U1783" s="11"/>
      <c r="V1783" s="11"/>
      <c r="W1783" s="11"/>
      <c r="Y1783" s="11">
        <v>600.52</v>
      </c>
      <c r="Z1783" s="11">
        <f t="shared" si="99"/>
        <v>937.51</v>
      </c>
      <c r="AB1783" s="11">
        <f t="shared" si="100"/>
        <v>1074.19</v>
      </c>
      <c r="AC1783" s="11">
        <v>901.63</v>
      </c>
      <c r="AD1783" s="11"/>
      <c r="AE1783" s="4"/>
      <c r="AF1783" s="4"/>
    </row>
    <row r="1784" spans="1:32">
      <c r="A1784" s="56"/>
      <c r="B1784" s="11"/>
      <c r="C1784" s="11" t="s">
        <v>201</v>
      </c>
      <c r="D1784" s="11"/>
      <c r="E1784" s="11" t="s">
        <v>202</v>
      </c>
      <c r="F1784" s="11">
        <v>194384</v>
      </c>
      <c r="G1784" s="11"/>
      <c r="H1784" s="11">
        <f t="shared" si="96"/>
        <v>587</v>
      </c>
      <c r="I1784" s="11"/>
      <c r="J1784" s="11">
        <v>32738.600000000017</v>
      </c>
      <c r="K1784" s="11"/>
      <c r="M1784" s="11">
        <v>175</v>
      </c>
      <c r="N1784" s="70"/>
      <c r="P1784" s="201">
        <f t="shared" si="97"/>
        <v>187.07771428571439</v>
      </c>
      <c r="Q1784" s="201"/>
      <c r="R1784" s="201"/>
      <c r="S1784" s="201"/>
      <c r="T1784" s="201">
        <f t="shared" si="98"/>
        <v>1110.7657142857142</v>
      </c>
      <c r="U1784" s="11"/>
      <c r="V1784" s="11"/>
      <c r="W1784" s="11"/>
      <c r="Y1784" s="11">
        <v>32738.600000000017</v>
      </c>
      <c r="Z1784" s="11">
        <f t="shared" si="99"/>
        <v>51110.18</v>
      </c>
      <c r="AB1784" s="11">
        <f t="shared" si="100"/>
        <v>58561.88</v>
      </c>
      <c r="AC1784" s="11">
        <v>49154.2</v>
      </c>
      <c r="AD1784" s="11"/>
      <c r="AE1784" s="4"/>
      <c r="AF1784" s="4"/>
    </row>
    <row r="1785" spans="1:32">
      <c r="A1785" s="56"/>
      <c r="B1785" s="11"/>
      <c r="C1785" s="11" t="s">
        <v>1313</v>
      </c>
      <c r="D1785" s="11"/>
      <c r="E1785" s="11" t="s">
        <v>361</v>
      </c>
      <c r="F1785" s="11">
        <v>431</v>
      </c>
      <c r="G1785" s="11"/>
      <c r="H1785" s="11">
        <f t="shared" si="96"/>
        <v>1</v>
      </c>
      <c r="I1785" s="11"/>
      <c r="J1785" s="11">
        <v>83.18</v>
      </c>
      <c r="K1785" s="11"/>
      <c r="M1785" s="11">
        <v>2</v>
      </c>
      <c r="N1785" s="70"/>
      <c r="P1785" s="201">
        <f t="shared" si="97"/>
        <v>41.59</v>
      </c>
      <c r="Q1785" s="201"/>
      <c r="R1785" s="201"/>
      <c r="S1785" s="201"/>
      <c r="T1785" s="201">
        <f t="shared" si="98"/>
        <v>215.5</v>
      </c>
      <c r="U1785" s="11"/>
      <c r="V1785" s="11"/>
      <c r="W1785" s="11"/>
      <c r="Y1785" s="11">
        <v>83.18</v>
      </c>
      <c r="Z1785" s="11">
        <f t="shared" si="99"/>
        <v>129.86000000000001</v>
      </c>
      <c r="AB1785" s="11">
        <f t="shared" si="100"/>
        <v>148.79</v>
      </c>
      <c r="AC1785" s="11">
        <v>124.89</v>
      </c>
      <c r="AD1785" s="11"/>
      <c r="AE1785" s="4"/>
      <c r="AF1785" s="4"/>
    </row>
    <row r="1786" spans="1:32">
      <c r="A1786" s="56"/>
      <c r="B1786" s="11"/>
      <c r="C1786" s="11" t="s">
        <v>1222</v>
      </c>
      <c r="D1786" s="11"/>
      <c r="E1786" s="11" t="s">
        <v>237</v>
      </c>
      <c r="F1786" s="11">
        <v>228370</v>
      </c>
      <c r="G1786" s="11"/>
      <c r="H1786" s="11">
        <f t="shared" si="96"/>
        <v>690</v>
      </c>
      <c r="I1786" s="11"/>
      <c r="J1786" s="11">
        <v>29740.34</v>
      </c>
      <c r="K1786" s="11"/>
      <c r="M1786" s="11">
        <v>35</v>
      </c>
      <c r="N1786" s="70"/>
      <c r="P1786" s="201">
        <f t="shared" si="97"/>
        <v>849.72400000000005</v>
      </c>
      <c r="Q1786" s="201"/>
      <c r="R1786" s="201"/>
      <c r="S1786" s="201"/>
      <c r="T1786" s="201">
        <f t="shared" si="98"/>
        <v>6524.8571428571431</v>
      </c>
      <c r="U1786" s="11"/>
      <c r="V1786" s="11"/>
      <c r="W1786" s="11"/>
      <c r="Y1786" s="11">
        <v>29740.34</v>
      </c>
      <c r="Z1786" s="11">
        <f t="shared" si="99"/>
        <v>46429.42</v>
      </c>
      <c r="AB1786" s="11">
        <f t="shared" si="100"/>
        <v>53198.68</v>
      </c>
      <c r="AC1786" s="11">
        <v>44652.57</v>
      </c>
      <c r="AD1786" s="11"/>
      <c r="AE1786" s="4"/>
      <c r="AF1786" s="4"/>
    </row>
    <row r="1787" spans="1:32">
      <c r="A1787" s="56"/>
      <c r="B1787" s="11"/>
      <c r="C1787" s="11" t="s">
        <v>203</v>
      </c>
      <c r="D1787" s="11"/>
      <c r="E1787" s="11" t="s">
        <v>204</v>
      </c>
      <c r="F1787" s="11">
        <v>1292488</v>
      </c>
      <c r="G1787" s="11"/>
      <c r="H1787" s="11">
        <f t="shared" si="96"/>
        <v>3905</v>
      </c>
      <c r="I1787" s="11"/>
      <c r="J1787" s="11">
        <v>156426.99999999994</v>
      </c>
      <c r="K1787" s="11"/>
      <c r="M1787" s="11">
        <v>399</v>
      </c>
      <c r="N1787" s="70"/>
      <c r="P1787" s="201">
        <f t="shared" si="97"/>
        <v>392.04761904761892</v>
      </c>
      <c r="Q1787" s="201"/>
      <c r="R1787" s="201"/>
      <c r="S1787" s="201"/>
      <c r="T1787" s="201">
        <f t="shared" si="98"/>
        <v>3239.3182957393483</v>
      </c>
      <c r="U1787" s="11"/>
      <c r="V1787" s="11"/>
      <c r="W1787" s="11"/>
      <c r="Y1787" s="11">
        <v>156426.99999999994</v>
      </c>
      <c r="Z1787" s="11">
        <f t="shared" si="99"/>
        <v>244207.53</v>
      </c>
      <c r="AB1787" s="11">
        <f t="shared" si="100"/>
        <v>279812.19</v>
      </c>
      <c r="AC1787" s="11">
        <v>234861.74</v>
      </c>
      <c r="AD1787" s="11"/>
      <c r="AE1787" s="4"/>
      <c r="AF1787" s="4"/>
    </row>
    <row r="1788" spans="1:32">
      <c r="A1788" s="56"/>
      <c r="B1788" s="11"/>
      <c r="C1788" s="11" t="s">
        <v>194</v>
      </c>
      <c r="D1788" s="11"/>
      <c r="E1788" s="11" t="s">
        <v>195</v>
      </c>
      <c r="F1788" s="11">
        <v>51654697</v>
      </c>
      <c r="G1788" s="11"/>
      <c r="H1788" s="11">
        <f t="shared" si="96"/>
        <v>156072</v>
      </c>
      <c r="I1788" s="11"/>
      <c r="J1788" s="11">
        <v>4196758.1499999901</v>
      </c>
      <c r="K1788" s="11"/>
      <c r="M1788" s="11">
        <v>2817</v>
      </c>
      <c r="N1788" s="70"/>
      <c r="P1788" s="201">
        <f t="shared" si="97"/>
        <v>1489.797000354984</v>
      </c>
      <c r="Q1788" s="201"/>
      <c r="R1788" s="201"/>
      <c r="S1788" s="201"/>
      <c r="T1788" s="201">
        <f t="shared" si="98"/>
        <v>18336.775647852326</v>
      </c>
      <c r="U1788" s="11"/>
      <c r="V1788" s="11"/>
      <c r="W1788" s="11"/>
      <c r="Y1788" s="11">
        <v>4196758.1499999901</v>
      </c>
      <c r="Z1788" s="11">
        <f t="shared" si="99"/>
        <v>6551809.6399999997</v>
      </c>
      <c r="AB1788" s="11">
        <f t="shared" si="100"/>
        <v>7507042.3200000003</v>
      </c>
      <c r="AC1788" s="11">
        <v>6301072.9699999997</v>
      </c>
      <c r="AD1788" s="11"/>
      <c r="AE1788" s="4"/>
      <c r="AF1788" s="4"/>
    </row>
    <row r="1789" spans="1:32">
      <c r="A1789" s="56"/>
      <c r="B1789" s="11"/>
      <c r="C1789" s="11" t="s">
        <v>194</v>
      </c>
      <c r="D1789" s="11"/>
      <c r="E1789" s="11" t="s">
        <v>444</v>
      </c>
      <c r="F1789" s="11">
        <v>4545</v>
      </c>
      <c r="G1789" s="11"/>
      <c r="H1789" s="11">
        <f t="shared" si="96"/>
        <v>14</v>
      </c>
      <c r="I1789" s="11"/>
      <c r="J1789" s="11">
        <v>800.38</v>
      </c>
      <c r="K1789" s="11"/>
      <c r="M1789" s="11">
        <v>2</v>
      </c>
      <c r="N1789" s="70"/>
      <c r="P1789" s="201">
        <f t="shared" si="97"/>
        <v>400.19</v>
      </c>
      <c r="Q1789" s="201"/>
      <c r="R1789" s="201"/>
      <c r="S1789" s="201"/>
      <c r="T1789" s="201">
        <f t="shared" si="98"/>
        <v>2272.5</v>
      </c>
      <c r="U1789" s="11"/>
      <c r="V1789" s="11"/>
      <c r="W1789" s="11"/>
      <c r="Y1789" s="11">
        <v>800.38</v>
      </c>
      <c r="Z1789" s="11">
        <f t="shared" si="99"/>
        <v>1249.52</v>
      </c>
      <c r="AB1789" s="11">
        <f t="shared" si="100"/>
        <v>1431.7</v>
      </c>
      <c r="AC1789" s="11">
        <v>1201.7</v>
      </c>
      <c r="AD1789" s="11"/>
      <c r="AE1789" s="4"/>
      <c r="AF1789" s="4"/>
    </row>
    <row r="1790" spans="1:32">
      <c r="A1790" s="56"/>
      <c r="B1790" s="11"/>
      <c r="C1790" s="11" t="s">
        <v>194</v>
      </c>
      <c r="D1790" s="11"/>
      <c r="E1790" s="11" t="s">
        <v>1400</v>
      </c>
      <c r="F1790" s="11">
        <v>342</v>
      </c>
      <c r="G1790" s="11"/>
      <c r="H1790" s="11">
        <f t="shared" si="96"/>
        <v>1</v>
      </c>
      <c r="I1790" s="11"/>
      <c r="J1790" s="11">
        <v>66.38</v>
      </c>
      <c r="K1790" s="11"/>
      <c r="M1790" s="11">
        <v>1</v>
      </c>
      <c r="N1790" s="70"/>
      <c r="P1790" s="201">
        <f t="shared" si="97"/>
        <v>66.38</v>
      </c>
      <c r="Q1790" s="201"/>
      <c r="R1790" s="201"/>
      <c r="S1790" s="201"/>
      <c r="T1790" s="201">
        <f t="shared" si="98"/>
        <v>342</v>
      </c>
      <c r="U1790" s="11"/>
      <c r="V1790" s="11"/>
      <c r="W1790" s="11"/>
      <c r="Y1790" s="11">
        <v>66.38</v>
      </c>
      <c r="Z1790" s="11">
        <f t="shared" si="99"/>
        <v>103.63</v>
      </c>
      <c r="AB1790" s="11">
        <f t="shared" si="100"/>
        <v>118.74</v>
      </c>
      <c r="AC1790" s="11">
        <v>99.66</v>
      </c>
      <c r="AD1790" s="11"/>
      <c r="AE1790" s="4"/>
      <c r="AF1790" s="4"/>
    </row>
    <row r="1791" spans="1:32">
      <c r="A1791" s="56"/>
      <c r="B1791" s="11"/>
      <c r="C1791" s="11" t="s">
        <v>1314</v>
      </c>
      <c r="D1791" s="11"/>
      <c r="E1791" s="11" t="s">
        <v>286</v>
      </c>
      <c r="F1791" s="11">
        <v>67378</v>
      </c>
      <c r="G1791" s="11"/>
      <c r="H1791" s="11">
        <f t="shared" si="96"/>
        <v>204</v>
      </c>
      <c r="I1791" s="11"/>
      <c r="J1791" s="11">
        <v>28769.429999999993</v>
      </c>
      <c r="K1791" s="11"/>
      <c r="M1791" s="11">
        <v>19</v>
      </c>
      <c r="N1791" s="70"/>
      <c r="P1791" s="201">
        <f t="shared" si="97"/>
        <v>1514.1805263157892</v>
      </c>
      <c r="Q1791" s="201"/>
      <c r="R1791" s="201"/>
      <c r="S1791" s="201"/>
      <c r="T1791" s="201">
        <f t="shared" si="98"/>
        <v>3546.2105263157896</v>
      </c>
      <c r="U1791" s="11"/>
      <c r="V1791" s="11"/>
      <c r="W1791" s="11"/>
      <c r="Y1791" s="11">
        <v>28769.429999999993</v>
      </c>
      <c r="Z1791" s="11">
        <f t="shared" si="99"/>
        <v>44913.67</v>
      </c>
      <c r="AB1791" s="11">
        <f t="shared" si="100"/>
        <v>51461.94</v>
      </c>
      <c r="AC1791" s="11">
        <v>43194.84</v>
      </c>
      <c r="AD1791" s="11"/>
      <c r="AE1791" s="4"/>
      <c r="AF1791" s="4"/>
    </row>
    <row r="1792" spans="1:32">
      <c r="A1792" s="56"/>
      <c r="B1792" s="11"/>
      <c r="C1792" s="11" t="s">
        <v>502</v>
      </c>
      <c r="D1792" s="11"/>
      <c r="E1792" s="11" t="s">
        <v>289</v>
      </c>
      <c r="F1792" s="11">
        <v>10504</v>
      </c>
      <c r="G1792" s="11"/>
      <c r="H1792" s="11">
        <f t="shared" si="96"/>
        <v>32</v>
      </c>
      <c r="I1792" s="11"/>
      <c r="J1792" s="11">
        <v>865.61000000000013</v>
      </c>
      <c r="K1792" s="11"/>
      <c r="M1792" s="11">
        <v>8</v>
      </c>
      <c r="N1792" s="70"/>
      <c r="P1792" s="201">
        <f t="shared" si="97"/>
        <v>108.20125000000002</v>
      </c>
      <c r="Q1792" s="201"/>
      <c r="R1792" s="201"/>
      <c r="S1792" s="201"/>
      <c r="T1792" s="201">
        <f t="shared" si="98"/>
        <v>1313</v>
      </c>
      <c r="U1792" s="11"/>
      <c r="V1792" s="11"/>
      <c r="W1792" s="11"/>
      <c r="Y1792" s="11">
        <v>865.61000000000013</v>
      </c>
      <c r="Z1792" s="11">
        <f t="shared" si="99"/>
        <v>1351.36</v>
      </c>
      <c r="AB1792" s="11">
        <f t="shared" si="100"/>
        <v>1548.38</v>
      </c>
      <c r="AC1792" s="11">
        <v>1299.6400000000001</v>
      </c>
      <c r="AD1792" s="11"/>
      <c r="AE1792" s="4"/>
      <c r="AF1792" s="4"/>
    </row>
    <row r="1793" spans="1:32">
      <c r="A1793" s="56"/>
      <c r="B1793" s="11"/>
      <c r="C1793" s="11" t="s">
        <v>497</v>
      </c>
      <c r="D1793" s="11"/>
      <c r="E1793" s="11" t="s">
        <v>284</v>
      </c>
      <c r="F1793" s="11">
        <v>106738</v>
      </c>
      <c r="G1793" s="11"/>
      <c r="H1793" s="11">
        <f t="shared" si="96"/>
        <v>323</v>
      </c>
      <c r="I1793" s="11"/>
      <c r="J1793" s="11">
        <v>14843.71</v>
      </c>
      <c r="K1793" s="11"/>
      <c r="M1793" s="11">
        <v>12</v>
      </c>
      <c r="N1793" s="70"/>
      <c r="P1793" s="201">
        <f t="shared" si="97"/>
        <v>1236.9758333333332</v>
      </c>
      <c r="Q1793" s="201"/>
      <c r="R1793" s="201"/>
      <c r="S1793" s="201"/>
      <c r="T1793" s="201">
        <f t="shared" si="98"/>
        <v>8894.8333333333339</v>
      </c>
      <c r="U1793" s="11"/>
      <c r="V1793" s="11"/>
      <c r="W1793" s="11"/>
      <c r="Y1793" s="11">
        <v>14843.71</v>
      </c>
      <c r="Z1793" s="11">
        <f t="shared" si="99"/>
        <v>23173.4</v>
      </c>
      <c r="AB1793" s="11">
        <f t="shared" si="100"/>
        <v>26552.01</v>
      </c>
      <c r="AC1793" s="11">
        <v>22286.560000000001</v>
      </c>
      <c r="AD1793" s="11"/>
      <c r="AE1793" s="4"/>
      <c r="AF1793" s="4"/>
    </row>
    <row r="1794" spans="1:32">
      <c r="A1794" s="56"/>
      <c r="B1794" s="11"/>
      <c r="C1794" s="11" t="s">
        <v>466</v>
      </c>
      <c r="D1794" s="11"/>
      <c r="E1794" s="11" t="s">
        <v>233</v>
      </c>
      <c r="F1794" s="11">
        <v>83401</v>
      </c>
      <c r="G1794" s="11"/>
      <c r="H1794" s="11">
        <f t="shared" si="96"/>
        <v>252</v>
      </c>
      <c r="I1794" s="11"/>
      <c r="J1794" s="11">
        <v>12881.720000000003</v>
      </c>
      <c r="K1794" s="11"/>
      <c r="M1794" s="11">
        <v>34</v>
      </c>
      <c r="N1794" s="70"/>
      <c r="P1794" s="201">
        <f t="shared" si="97"/>
        <v>378.87411764705894</v>
      </c>
      <c r="Q1794" s="201"/>
      <c r="R1794" s="201"/>
      <c r="S1794" s="201"/>
      <c r="T1794" s="201">
        <f t="shared" si="98"/>
        <v>2452.9705882352941</v>
      </c>
      <c r="U1794" s="11"/>
      <c r="V1794" s="11"/>
      <c r="W1794" s="11"/>
      <c r="Y1794" s="11">
        <v>12881.720000000003</v>
      </c>
      <c r="Z1794" s="11">
        <f t="shared" si="99"/>
        <v>20110.419999999998</v>
      </c>
      <c r="AB1794" s="11">
        <f t="shared" si="100"/>
        <v>23042.46</v>
      </c>
      <c r="AC1794" s="11">
        <v>19340.8</v>
      </c>
      <c r="AD1794" s="11"/>
      <c r="AE1794" s="4"/>
      <c r="AF1794" s="4"/>
    </row>
    <row r="1795" spans="1:32">
      <c r="A1795" s="56"/>
      <c r="B1795" s="11"/>
      <c r="C1795" s="11" t="s">
        <v>466</v>
      </c>
      <c r="D1795" s="11"/>
      <c r="E1795" s="11" t="s">
        <v>431</v>
      </c>
      <c r="F1795" s="11">
        <v>336</v>
      </c>
      <c r="G1795" s="11"/>
      <c r="H1795" s="11">
        <f t="shared" si="96"/>
        <v>1</v>
      </c>
      <c r="I1795" s="11"/>
      <c r="J1795" s="11">
        <v>45.83</v>
      </c>
      <c r="K1795" s="11"/>
      <c r="M1795" s="11">
        <v>1</v>
      </c>
      <c r="N1795" s="70"/>
      <c r="P1795" s="201">
        <f t="shared" si="97"/>
        <v>45.83</v>
      </c>
      <c r="Q1795" s="201"/>
      <c r="R1795" s="201"/>
      <c r="S1795" s="201"/>
      <c r="T1795" s="201">
        <f t="shared" si="98"/>
        <v>336</v>
      </c>
      <c r="U1795" s="11"/>
      <c r="V1795" s="11"/>
      <c r="W1795" s="11"/>
      <c r="Y1795" s="11">
        <v>45.83</v>
      </c>
      <c r="Z1795" s="11">
        <f t="shared" si="99"/>
        <v>71.55</v>
      </c>
      <c r="AB1795" s="11">
        <f t="shared" si="100"/>
        <v>81.98</v>
      </c>
      <c r="AC1795" s="11">
        <v>68.81</v>
      </c>
      <c r="AD1795" s="11"/>
      <c r="AE1795" s="4"/>
      <c r="AF1795" s="4"/>
    </row>
    <row r="1796" spans="1:32">
      <c r="A1796" s="56"/>
      <c r="B1796" s="11"/>
      <c r="C1796" s="11" t="s">
        <v>513</v>
      </c>
      <c r="D1796" s="11"/>
      <c r="E1796" s="11" t="s">
        <v>514</v>
      </c>
      <c r="F1796" s="11">
        <v>627170</v>
      </c>
      <c r="G1796" s="11"/>
      <c r="H1796" s="11">
        <f t="shared" si="96"/>
        <v>1895</v>
      </c>
      <c r="I1796" s="11"/>
      <c r="J1796" s="11">
        <v>93035.280000000042</v>
      </c>
      <c r="K1796" s="11"/>
      <c r="M1796" s="11">
        <v>485</v>
      </c>
      <c r="N1796" s="70"/>
      <c r="P1796" s="201">
        <f t="shared" si="97"/>
        <v>191.82531958762894</v>
      </c>
      <c r="Q1796" s="201"/>
      <c r="R1796" s="201"/>
      <c r="S1796" s="201"/>
      <c r="T1796" s="201">
        <f t="shared" si="98"/>
        <v>1293.1340206185566</v>
      </c>
      <c r="U1796" s="11"/>
      <c r="V1796" s="11"/>
      <c r="W1796" s="11"/>
      <c r="Y1796" s="11">
        <v>93035.280000000042</v>
      </c>
      <c r="Z1796" s="11">
        <f t="shared" si="99"/>
        <v>145242.93</v>
      </c>
      <c r="AB1796" s="11">
        <f t="shared" si="100"/>
        <v>166418.88</v>
      </c>
      <c r="AC1796" s="11">
        <v>139684.51</v>
      </c>
      <c r="AD1796" s="11"/>
      <c r="AE1796" s="4"/>
      <c r="AF1796" s="4"/>
    </row>
    <row r="1797" spans="1:32">
      <c r="A1797" s="56"/>
      <c r="B1797" s="11"/>
      <c r="C1797" s="11" t="s">
        <v>352</v>
      </c>
      <c r="D1797" s="11"/>
      <c r="E1797" s="11" t="s">
        <v>350</v>
      </c>
      <c r="F1797" s="11">
        <v>115793</v>
      </c>
      <c r="G1797" s="11"/>
      <c r="H1797" s="11">
        <f t="shared" si="96"/>
        <v>350</v>
      </c>
      <c r="I1797" s="11"/>
      <c r="J1797" s="11">
        <v>21471.549999999992</v>
      </c>
      <c r="K1797" s="11"/>
      <c r="M1797" s="11">
        <v>40</v>
      </c>
      <c r="N1797" s="70"/>
      <c r="P1797" s="201">
        <f t="shared" si="97"/>
        <v>536.78874999999982</v>
      </c>
      <c r="Q1797" s="201"/>
      <c r="R1797" s="201"/>
      <c r="S1797" s="201"/>
      <c r="T1797" s="201">
        <f t="shared" si="98"/>
        <v>2894.8249999999998</v>
      </c>
      <c r="U1797" s="11"/>
      <c r="V1797" s="11"/>
      <c r="W1797" s="11"/>
      <c r="Y1797" s="11">
        <v>21471.549999999992</v>
      </c>
      <c r="Z1797" s="11">
        <f t="shared" si="99"/>
        <v>33520.519999999997</v>
      </c>
      <c r="AB1797" s="11">
        <f t="shared" si="100"/>
        <v>38407.699999999997</v>
      </c>
      <c r="AC1797" s="11">
        <v>32237.69</v>
      </c>
      <c r="AD1797" s="11"/>
      <c r="AE1797" s="4"/>
      <c r="AF1797" s="4"/>
    </row>
    <row r="1798" spans="1:32">
      <c r="A1798" s="56"/>
      <c r="B1798" s="11"/>
      <c r="C1798" s="11" t="s">
        <v>352</v>
      </c>
      <c r="D1798" s="11"/>
      <c r="E1798" s="11" t="s">
        <v>353</v>
      </c>
      <c r="F1798" s="11">
        <v>978004</v>
      </c>
      <c r="G1798" s="11"/>
      <c r="H1798" s="11">
        <f t="shared" si="96"/>
        <v>2955</v>
      </c>
      <c r="I1798" s="11"/>
      <c r="J1798" s="11">
        <v>139986.71</v>
      </c>
      <c r="K1798" s="11"/>
      <c r="M1798" s="11">
        <v>342</v>
      </c>
      <c r="N1798" s="70"/>
      <c r="P1798" s="201">
        <f t="shared" si="97"/>
        <v>409.31786549707601</v>
      </c>
      <c r="Q1798" s="201"/>
      <c r="R1798" s="201"/>
      <c r="S1798" s="201"/>
      <c r="T1798" s="201">
        <f t="shared" si="98"/>
        <v>2859.6608187134502</v>
      </c>
      <c r="U1798" s="11"/>
      <c r="V1798" s="11"/>
      <c r="W1798" s="11"/>
      <c r="Y1798" s="11">
        <v>139986.71</v>
      </c>
      <c r="Z1798" s="11">
        <f t="shared" si="99"/>
        <v>218541.61</v>
      </c>
      <c r="AB1798" s="11">
        <f t="shared" si="100"/>
        <v>250404.27</v>
      </c>
      <c r="AC1798" s="11">
        <v>210178.06</v>
      </c>
      <c r="AD1798" s="11"/>
      <c r="AE1798" s="4"/>
      <c r="AF1798" s="4"/>
    </row>
    <row r="1799" spans="1:32">
      <c r="A1799" s="56"/>
      <c r="B1799" s="11"/>
      <c r="C1799" s="11" t="s">
        <v>205</v>
      </c>
      <c r="D1799" s="11"/>
      <c r="E1799" s="11" t="s">
        <v>206</v>
      </c>
      <c r="F1799" s="11">
        <v>173444</v>
      </c>
      <c r="G1799" s="11"/>
      <c r="H1799" s="11">
        <f t="shared" si="96"/>
        <v>524</v>
      </c>
      <c r="I1799" s="11"/>
      <c r="J1799" s="11">
        <v>27100.780000000021</v>
      </c>
      <c r="K1799" s="11"/>
      <c r="M1799" s="11">
        <v>146</v>
      </c>
      <c r="N1799" s="70"/>
      <c r="P1799" s="201">
        <f t="shared" si="97"/>
        <v>185.62178082191795</v>
      </c>
      <c r="Q1799" s="201"/>
      <c r="R1799" s="201"/>
      <c r="S1799" s="201"/>
      <c r="T1799" s="201">
        <f t="shared" si="98"/>
        <v>1187.972602739726</v>
      </c>
      <c r="U1799" s="11"/>
      <c r="V1799" s="11"/>
      <c r="W1799" s="11"/>
      <c r="Y1799" s="11">
        <v>27100.780000000021</v>
      </c>
      <c r="Z1799" s="11">
        <f t="shared" si="99"/>
        <v>42308.65</v>
      </c>
      <c r="AB1799" s="11">
        <f t="shared" si="100"/>
        <v>48477.11</v>
      </c>
      <c r="AC1799" s="11">
        <v>40689.5</v>
      </c>
      <c r="AD1799" s="11"/>
      <c r="AE1799" s="4"/>
      <c r="AF1799" s="4"/>
    </row>
    <row r="1800" spans="1:32">
      <c r="A1800" s="56"/>
      <c r="B1800" s="11"/>
      <c r="C1800" s="11" t="s">
        <v>205</v>
      </c>
      <c r="D1800" s="11"/>
      <c r="E1800" s="11" t="s">
        <v>452</v>
      </c>
      <c r="F1800" s="11">
        <v>225610</v>
      </c>
      <c r="G1800" s="11"/>
      <c r="H1800" s="11">
        <f t="shared" si="96"/>
        <v>682</v>
      </c>
      <c r="I1800" s="11"/>
      <c r="J1800" s="11">
        <v>32783.519999999982</v>
      </c>
      <c r="K1800" s="11"/>
      <c r="M1800" s="11">
        <v>146</v>
      </c>
      <c r="N1800" s="70"/>
      <c r="P1800" s="201">
        <f t="shared" si="97"/>
        <v>224.54465753424645</v>
      </c>
      <c r="Q1800" s="201"/>
      <c r="R1800" s="201"/>
      <c r="S1800" s="201"/>
      <c r="T1800" s="201">
        <f t="shared" si="98"/>
        <v>1545.2739726027398</v>
      </c>
      <c r="U1800" s="11"/>
      <c r="V1800" s="11"/>
      <c r="W1800" s="11"/>
      <c r="Y1800" s="11">
        <v>32783.519999999982</v>
      </c>
      <c r="Z1800" s="11">
        <f t="shared" si="99"/>
        <v>51180.31</v>
      </c>
      <c r="AB1800" s="11">
        <f t="shared" si="100"/>
        <v>58642.23</v>
      </c>
      <c r="AC1800" s="11">
        <v>49221.65</v>
      </c>
      <c r="AD1800" s="11"/>
      <c r="AE1800" s="4"/>
      <c r="AF1800" s="4"/>
    </row>
    <row r="1801" spans="1:32">
      <c r="A1801" s="56"/>
      <c r="B1801" s="11"/>
      <c r="C1801" s="11" t="s">
        <v>205</v>
      </c>
      <c r="D1801" s="11"/>
      <c r="E1801" s="11" t="s">
        <v>208</v>
      </c>
      <c r="F1801" s="11">
        <v>12045</v>
      </c>
      <c r="G1801" s="11"/>
      <c r="H1801" s="11">
        <f t="shared" si="96"/>
        <v>36</v>
      </c>
      <c r="I1801" s="11"/>
      <c r="J1801" s="11">
        <v>1067.67</v>
      </c>
      <c r="K1801" s="11"/>
      <c r="M1801" s="11">
        <v>5</v>
      </c>
      <c r="N1801" s="70"/>
      <c r="P1801" s="201">
        <f t="shared" si="97"/>
        <v>213.53400000000002</v>
      </c>
      <c r="Q1801" s="201"/>
      <c r="R1801" s="201"/>
      <c r="S1801" s="201"/>
      <c r="T1801" s="201">
        <f t="shared" si="98"/>
        <v>2409</v>
      </c>
      <c r="U1801" s="11"/>
      <c r="V1801" s="11"/>
      <c r="W1801" s="11"/>
      <c r="Y1801" s="11">
        <v>1067.67</v>
      </c>
      <c r="Z1801" s="11">
        <f t="shared" si="99"/>
        <v>1666.8</v>
      </c>
      <c r="AB1801" s="11">
        <f t="shared" si="100"/>
        <v>1909.82</v>
      </c>
      <c r="AC1801" s="11">
        <v>1603.02</v>
      </c>
      <c r="AD1801" s="11"/>
      <c r="AE1801" s="4"/>
      <c r="AF1801" s="4"/>
    </row>
    <row r="1802" spans="1:32">
      <c r="A1802" s="56"/>
      <c r="B1802" s="11"/>
      <c r="C1802" s="11" t="s">
        <v>205</v>
      </c>
      <c r="D1802" s="11"/>
      <c r="E1802" s="11" t="s">
        <v>249</v>
      </c>
      <c r="F1802" s="11">
        <v>3979</v>
      </c>
      <c r="G1802" s="11"/>
      <c r="H1802" s="11">
        <f t="shared" si="96"/>
        <v>12</v>
      </c>
      <c r="I1802" s="11"/>
      <c r="J1802" s="11">
        <v>591</v>
      </c>
      <c r="K1802" s="11"/>
      <c r="M1802" s="11">
        <v>1</v>
      </c>
      <c r="N1802" s="70"/>
      <c r="P1802" s="201">
        <f t="shared" si="97"/>
        <v>591</v>
      </c>
      <c r="Q1802" s="201"/>
      <c r="R1802" s="201"/>
      <c r="S1802" s="201"/>
      <c r="T1802" s="201">
        <f t="shared" si="98"/>
        <v>3979</v>
      </c>
      <c r="U1802" s="11"/>
      <c r="V1802" s="11"/>
      <c r="W1802" s="11"/>
      <c r="Y1802" s="11">
        <v>591</v>
      </c>
      <c r="Z1802" s="11">
        <f t="shared" si="99"/>
        <v>922.65</v>
      </c>
      <c r="AB1802" s="11">
        <f t="shared" si="100"/>
        <v>1057.1600000000001</v>
      </c>
      <c r="AC1802" s="11">
        <v>887.34</v>
      </c>
      <c r="AD1802" s="11"/>
      <c r="AE1802" s="4"/>
      <c r="AF1802" s="4"/>
    </row>
    <row r="1803" spans="1:32">
      <c r="A1803" s="56"/>
      <c r="B1803" s="11"/>
      <c r="C1803" s="11" t="s">
        <v>487</v>
      </c>
      <c r="D1803" s="11"/>
      <c r="E1803" s="11" t="s">
        <v>190</v>
      </c>
      <c r="F1803" s="11">
        <v>50088</v>
      </c>
      <c r="G1803" s="11"/>
      <c r="H1803" s="11">
        <f t="shared" si="96"/>
        <v>151</v>
      </c>
      <c r="I1803" s="11"/>
      <c r="J1803" s="11">
        <v>8543.2800000000007</v>
      </c>
      <c r="K1803" s="11"/>
      <c r="M1803" s="11">
        <v>66</v>
      </c>
      <c r="N1803" s="70"/>
      <c r="P1803" s="201">
        <f t="shared" si="97"/>
        <v>129.44363636363639</v>
      </c>
      <c r="Q1803" s="201"/>
      <c r="R1803" s="201"/>
      <c r="S1803" s="201"/>
      <c r="T1803" s="201">
        <f t="shared" si="98"/>
        <v>758.90909090909088</v>
      </c>
      <c r="U1803" s="11"/>
      <c r="V1803" s="11"/>
      <c r="W1803" s="11"/>
      <c r="Y1803" s="11">
        <v>8543.2800000000007</v>
      </c>
      <c r="Z1803" s="11">
        <f t="shared" si="99"/>
        <v>13337.42</v>
      </c>
      <c r="AB1803" s="11">
        <f t="shared" si="100"/>
        <v>15281.98</v>
      </c>
      <c r="AC1803" s="11">
        <v>12827</v>
      </c>
      <c r="AD1803" s="11"/>
      <c r="AE1803" s="4"/>
      <c r="AF1803" s="4"/>
    </row>
    <row r="1804" spans="1:32">
      <c r="A1804" s="56"/>
      <c r="B1804" s="11"/>
      <c r="C1804" s="11" t="s">
        <v>1317</v>
      </c>
      <c r="D1804" s="11"/>
      <c r="E1804" s="11" t="s">
        <v>237</v>
      </c>
      <c r="F1804" s="11">
        <v>7</v>
      </c>
      <c r="G1804" s="11"/>
      <c r="H1804" s="11">
        <f t="shared" si="96"/>
        <v>0</v>
      </c>
      <c r="I1804" s="11"/>
      <c r="J1804" s="11">
        <v>22.56</v>
      </c>
      <c r="K1804" s="11"/>
      <c r="M1804" s="11">
        <v>2</v>
      </c>
      <c r="N1804" s="70"/>
      <c r="P1804" s="201">
        <f t="shared" si="97"/>
        <v>11.28</v>
      </c>
      <c r="Q1804" s="201"/>
      <c r="R1804" s="201"/>
      <c r="S1804" s="201"/>
      <c r="T1804" s="201">
        <f t="shared" si="98"/>
        <v>3.5</v>
      </c>
      <c r="U1804" s="11"/>
      <c r="V1804" s="11"/>
      <c r="W1804" s="11"/>
      <c r="Y1804" s="11">
        <v>22.56</v>
      </c>
      <c r="Z1804" s="11">
        <f t="shared" si="99"/>
        <v>35.22</v>
      </c>
      <c r="AB1804" s="11">
        <f t="shared" si="100"/>
        <v>40.35</v>
      </c>
      <c r="AC1804" s="11">
        <v>33.869999999999997</v>
      </c>
      <c r="AD1804" s="11"/>
      <c r="AE1804" s="4"/>
      <c r="AF1804" s="4"/>
    </row>
    <row r="1805" spans="1:32">
      <c r="A1805" s="56"/>
      <c r="B1805" s="11"/>
      <c r="C1805" s="11" t="s">
        <v>1401</v>
      </c>
      <c r="D1805" s="11"/>
      <c r="E1805" s="11" t="s">
        <v>237</v>
      </c>
      <c r="F1805" s="11">
        <v>32171</v>
      </c>
      <c r="G1805" s="11"/>
      <c r="H1805" s="11">
        <f t="shared" si="96"/>
        <v>97</v>
      </c>
      <c r="I1805" s="11"/>
      <c r="J1805" s="11">
        <v>2383.2500000000005</v>
      </c>
      <c r="K1805" s="11"/>
      <c r="M1805" s="11">
        <v>13</v>
      </c>
      <c r="N1805" s="70"/>
      <c r="P1805" s="201">
        <f t="shared" si="97"/>
        <v>183.32692307692312</v>
      </c>
      <c r="Q1805" s="201"/>
      <c r="R1805" s="201"/>
      <c r="S1805" s="201"/>
      <c r="T1805" s="201">
        <f t="shared" si="98"/>
        <v>2474.6923076923076</v>
      </c>
      <c r="U1805" s="11"/>
      <c r="V1805" s="11"/>
      <c r="W1805" s="11"/>
      <c r="Y1805" s="11">
        <v>2383.2500000000005</v>
      </c>
      <c r="Z1805" s="11">
        <f t="shared" si="99"/>
        <v>3720.63</v>
      </c>
      <c r="AB1805" s="11">
        <f t="shared" si="100"/>
        <v>4263.09</v>
      </c>
      <c r="AC1805" s="11">
        <v>3578.25</v>
      </c>
      <c r="AD1805" s="11"/>
      <c r="AE1805" s="4"/>
      <c r="AF1805" s="4"/>
    </row>
    <row r="1806" spans="1:32">
      <c r="A1806" s="56"/>
      <c r="B1806" s="11"/>
      <c r="C1806" s="11" t="s">
        <v>1318</v>
      </c>
      <c r="D1806" s="11"/>
      <c r="E1806" s="11" t="s">
        <v>249</v>
      </c>
      <c r="F1806" s="11"/>
      <c r="G1806" s="11"/>
      <c r="H1806" s="11">
        <f t="shared" si="96"/>
        <v>0</v>
      </c>
      <c r="I1806" s="11"/>
      <c r="J1806" s="11">
        <v>11.16</v>
      </c>
      <c r="K1806" s="11"/>
      <c r="M1806" s="11">
        <v>1</v>
      </c>
      <c r="N1806" s="70"/>
      <c r="P1806" s="201">
        <f t="shared" si="97"/>
        <v>11.16</v>
      </c>
      <c r="Q1806" s="201"/>
      <c r="R1806" s="201"/>
      <c r="S1806" s="201"/>
      <c r="T1806" s="201">
        <f t="shared" si="98"/>
        <v>0</v>
      </c>
      <c r="U1806" s="11"/>
      <c r="V1806" s="11"/>
      <c r="W1806" s="11"/>
      <c r="Y1806" s="11">
        <v>11.16</v>
      </c>
      <c r="Z1806" s="11">
        <f t="shared" si="99"/>
        <v>17.420000000000002</v>
      </c>
      <c r="AB1806" s="11">
        <f t="shared" si="100"/>
        <v>19.96</v>
      </c>
      <c r="AC1806" s="11">
        <v>16.760000000000002</v>
      </c>
      <c r="AD1806" s="11"/>
      <c r="AE1806" s="4"/>
      <c r="AF1806" s="4"/>
    </row>
    <row r="1807" spans="1:32">
      <c r="A1807" s="56"/>
      <c r="B1807" s="11"/>
      <c r="C1807" s="11" t="s">
        <v>1318</v>
      </c>
      <c r="D1807" s="11"/>
      <c r="E1807" s="11" t="s">
        <v>385</v>
      </c>
      <c r="F1807" s="11">
        <v>5</v>
      </c>
      <c r="G1807" s="11"/>
      <c r="H1807" s="11">
        <f t="shared" si="96"/>
        <v>0</v>
      </c>
      <c r="I1807" s="11"/>
      <c r="J1807" s="11">
        <v>10.27</v>
      </c>
      <c r="K1807" s="11"/>
      <c r="M1807" s="11">
        <v>1</v>
      </c>
      <c r="N1807" s="70"/>
      <c r="P1807" s="201">
        <f t="shared" si="97"/>
        <v>10.27</v>
      </c>
      <c r="Q1807" s="201"/>
      <c r="R1807" s="201"/>
      <c r="S1807" s="201"/>
      <c r="T1807" s="201">
        <f t="shared" si="98"/>
        <v>5</v>
      </c>
      <c r="U1807" s="11"/>
      <c r="V1807" s="11"/>
      <c r="W1807" s="11"/>
      <c r="Y1807" s="11">
        <v>10.27</v>
      </c>
      <c r="Z1807" s="11">
        <f t="shared" si="99"/>
        <v>16.03</v>
      </c>
      <c r="AB1807" s="11">
        <f t="shared" si="100"/>
        <v>18.37</v>
      </c>
      <c r="AC1807" s="11">
        <v>15.42</v>
      </c>
      <c r="AD1807" s="11"/>
      <c r="AE1807" s="4"/>
      <c r="AF1807" s="4"/>
    </row>
    <row r="1808" spans="1:32">
      <c r="A1808" s="56"/>
      <c r="B1808" s="11"/>
      <c r="C1808" s="11" t="s">
        <v>207</v>
      </c>
      <c r="D1808" s="11"/>
      <c r="E1808" s="11" t="s">
        <v>208</v>
      </c>
      <c r="F1808" s="11">
        <v>776608</v>
      </c>
      <c r="G1808" s="11"/>
      <c r="H1808" s="11">
        <f t="shared" si="96"/>
        <v>2346</v>
      </c>
      <c r="I1808" s="11"/>
      <c r="J1808" s="11">
        <v>112706.2799999998</v>
      </c>
      <c r="K1808" s="11"/>
      <c r="M1808" s="11">
        <v>504</v>
      </c>
      <c r="N1808" s="70"/>
      <c r="P1808" s="201">
        <f t="shared" si="97"/>
        <v>223.62357142857101</v>
      </c>
      <c r="Q1808" s="201"/>
      <c r="R1808" s="201"/>
      <c r="S1808" s="201"/>
      <c r="T1808" s="201">
        <f t="shared" si="98"/>
        <v>1540.8888888888889</v>
      </c>
      <c r="U1808" s="11"/>
      <c r="V1808" s="11"/>
      <c r="W1808" s="11"/>
      <c r="Y1808" s="11">
        <v>112706.2799999998</v>
      </c>
      <c r="Z1808" s="11">
        <f t="shared" si="99"/>
        <v>175952.5</v>
      </c>
      <c r="AB1808" s="11">
        <f t="shared" si="100"/>
        <v>201605.81</v>
      </c>
      <c r="AC1808" s="11">
        <v>169218.83</v>
      </c>
      <c r="AD1808" s="11"/>
      <c r="AE1808" s="4"/>
      <c r="AF1808" s="4"/>
    </row>
    <row r="1809" spans="1:32">
      <c r="A1809" s="56"/>
      <c r="B1809" s="11"/>
      <c r="C1809" s="11" t="s">
        <v>1319</v>
      </c>
      <c r="D1809" s="11"/>
      <c r="E1809" s="11" t="s">
        <v>208</v>
      </c>
      <c r="F1809" s="11">
        <v>7893</v>
      </c>
      <c r="G1809" s="11"/>
      <c r="H1809" s="11">
        <f t="shared" si="96"/>
        <v>24</v>
      </c>
      <c r="I1809" s="11"/>
      <c r="J1809" s="11">
        <v>1365.62</v>
      </c>
      <c r="K1809" s="11"/>
      <c r="M1809" s="11">
        <v>5</v>
      </c>
      <c r="N1809" s="70"/>
      <c r="P1809" s="201">
        <f t="shared" si="97"/>
        <v>273.12399999999997</v>
      </c>
      <c r="Q1809" s="201"/>
      <c r="R1809" s="201"/>
      <c r="S1809" s="201"/>
      <c r="T1809" s="201">
        <f t="shared" si="98"/>
        <v>1578.6</v>
      </c>
      <c r="U1809" s="11"/>
      <c r="V1809" s="11"/>
      <c r="W1809" s="11"/>
      <c r="Y1809" s="11">
        <v>1365.62</v>
      </c>
      <c r="Z1809" s="11">
        <f t="shared" si="99"/>
        <v>2131.9499999999998</v>
      </c>
      <c r="AB1809" s="11">
        <f t="shared" si="100"/>
        <v>2442.7800000000002</v>
      </c>
      <c r="AC1809" s="11">
        <v>2050.36</v>
      </c>
      <c r="AD1809" s="11"/>
      <c r="AE1809" s="4"/>
      <c r="AF1809" s="4"/>
    </row>
    <row r="1810" spans="1:32">
      <c r="A1810" s="56"/>
      <c r="B1810" s="11"/>
      <c r="C1810" s="11" t="s">
        <v>1320</v>
      </c>
      <c r="D1810" s="11"/>
      <c r="E1810" s="11" t="s">
        <v>208</v>
      </c>
      <c r="F1810" s="11">
        <v>18446</v>
      </c>
      <c r="G1810" s="11"/>
      <c r="H1810" s="11">
        <f t="shared" si="96"/>
        <v>56</v>
      </c>
      <c r="I1810" s="11"/>
      <c r="J1810" s="11">
        <v>3101.2099999999996</v>
      </c>
      <c r="K1810" s="11"/>
      <c r="M1810" s="11">
        <v>15</v>
      </c>
      <c r="N1810" s="70"/>
      <c r="P1810" s="201">
        <f t="shared" si="97"/>
        <v>206.7473333333333</v>
      </c>
      <c r="Q1810" s="201"/>
      <c r="R1810" s="201"/>
      <c r="S1810" s="201"/>
      <c r="T1810" s="201">
        <f t="shared" si="98"/>
        <v>1229.7333333333333</v>
      </c>
      <c r="U1810" s="11"/>
      <c r="V1810" s="11"/>
      <c r="W1810" s="11"/>
      <c r="Y1810" s="11">
        <v>3101.2099999999996</v>
      </c>
      <c r="Z1810" s="11">
        <f t="shared" si="99"/>
        <v>4841.4799999999996</v>
      </c>
      <c r="AB1810" s="11">
        <f t="shared" si="100"/>
        <v>5547.36</v>
      </c>
      <c r="AC1810" s="11">
        <v>4656.2</v>
      </c>
      <c r="AD1810" s="11"/>
      <c r="AE1810" s="4"/>
      <c r="AF1810" s="4"/>
    </row>
    <row r="1811" spans="1:32">
      <c r="A1811" s="56"/>
      <c r="B1811" s="11"/>
      <c r="C1811" s="11" t="s">
        <v>1278</v>
      </c>
      <c r="D1811" s="11"/>
      <c r="E1811" s="11" t="s">
        <v>208</v>
      </c>
      <c r="F1811" s="11">
        <v>13477</v>
      </c>
      <c r="G1811" s="11"/>
      <c r="H1811" s="11">
        <f t="shared" si="96"/>
        <v>41</v>
      </c>
      <c r="I1811" s="11"/>
      <c r="J1811" s="11">
        <v>1205.75</v>
      </c>
      <c r="K1811" s="11"/>
      <c r="M1811" s="11">
        <v>10</v>
      </c>
      <c r="N1811" s="70"/>
      <c r="P1811" s="201">
        <f t="shared" si="97"/>
        <v>120.575</v>
      </c>
      <c r="Q1811" s="201"/>
      <c r="R1811" s="201"/>
      <c r="S1811" s="201"/>
      <c r="T1811" s="201">
        <f t="shared" si="98"/>
        <v>1347.7</v>
      </c>
      <c r="U1811" s="11"/>
      <c r="V1811" s="11"/>
      <c r="W1811" s="11"/>
      <c r="Y1811" s="11">
        <v>1205.75</v>
      </c>
      <c r="Z1811" s="11">
        <f t="shared" si="99"/>
        <v>1882.37</v>
      </c>
      <c r="AB1811" s="11">
        <f t="shared" si="100"/>
        <v>2156.81</v>
      </c>
      <c r="AC1811" s="11">
        <v>1810.33</v>
      </c>
      <c r="AD1811" s="11"/>
      <c r="AE1811" s="4"/>
      <c r="AF1811" s="4"/>
    </row>
    <row r="1812" spans="1:32">
      <c r="A1812" s="56"/>
      <c r="B1812" s="11"/>
      <c r="C1812" s="11" t="s">
        <v>1321</v>
      </c>
      <c r="D1812" s="11"/>
      <c r="E1812" s="11" t="s">
        <v>208</v>
      </c>
      <c r="F1812" s="11">
        <v>26199</v>
      </c>
      <c r="G1812" s="11"/>
      <c r="H1812" s="11">
        <f t="shared" si="96"/>
        <v>79</v>
      </c>
      <c r="I1812" s="11"/>
      <c r="J1812" s="11">
        <v>4570.0700000000006</v>
      </c>
      <c r="K1812" s="11"/>
      <c r="M1812" s="11">
        <v>10</v>
      </c>
      <c r="N1812" s="70"/>
      <c r="P1812" s="201">
        <f t="shared" si="97"/>
        <v>457.00700000000006</v>
      </c>
      <c r="Q1812" s="201"/>
      <c r="R1812" s="201"/>
      <c r="S1812" s="201"/>
      <c r="T1812" s="201">
        <f t="shared" si="98"/>
        <v>2619.9</v>
      </c>
      <c r="U1812" s="11"/>
      <c r="V1812" s="11"/>
      <c r="W1812" s="11"/>
      <c r="Y1812" s="11">
        <v>4570.0700000000006</v>
      </c>
      <c r="Z1812" s="11">
        <f t="shared" si="99"/>
        <v>7134.61</v>
      </c>
      <c r="AB1812" s="11">
        <f t="shared" si="100"/>
        <v>8174.81</v>
      </c>
      <c r="AC1812" s="11">
        <v>6861.57</v>
      </c>
      <c r="AD1812" s="11"/>
      <c r="AE1812" s="4"/>
      <c r="AF1812" s="4"/>
    </row>
    <row r="1813" spans="1:32">
      <c r="A1813" s="56"/>
      <c r="B1813" s="11"/>
      <c r="C1813" s="11" t="s">
        <v>248</v>
      </c>
      <c r="D1813" s="11"/>
      <c r="E1813" s="11" t="s">
        <v>249</v>
      </c>
      <c r="F1813" s="11">
        <v>104023</v>
      </c>
      <c r="G1813" s="11"/>
      <c r="H1813" s="11">
        <f t="shared" si="96"/>
        <v>314</v>
      </c>
      <c r="I1813" s="11"/>
      <c r="J1813" s="11">
        <v>14373.140000000007</v>
      </c>
      <c r="K1813" s="11"/>
      <c r="M1813" s="11">
        <v>68</v>
      </c>
      <c r="N1813" s="70"/>
      <c r="P1813" s="201">
        <f t="shared" si="97"/>
        <v>211.36970588235303</v>
      </c>
      <c r="Q1813" s="201"/>
      <c r="R1813" s="201"/>
      <c r="S1813" s="201"/>
      <c r="T1813" s="201">
        <f t="shared" si="98"/>
        <v>1529.75</v>
      </c>
      <c r="U1813" s="11"/>
      <c r="V1813" s="11"/>
      <c r="W1813" s="11"/>
      <c r="Y1813" s="11">
        <v>14373.140000000007</v>
      </c>
      <c r="Z1813" s="11">
        <f t="shared" si="99"/>
        <v>22438.77</v>
      </c>
      <c r="AB1813" s="11">
        <f t="shared" si="100"/>
        <v>25710.27</v>
      </c>
      <c r="AC1813" s="11">
        <v>21580.04</v>
      </c>
      <c r="AD1813" s="11"/>
      <c r="AE1813" s="4"/>
      <c r="AF1813" s="4"/>
    </row>
    <row r="1814" spans="1:32">
      <c r="A1814" s="56"/>
      <c r="B1814" s="11"/>
      <c r="C1814" s="11" t="s">
        <v>1322</v>
      </c>
      <c r="D1814" s="11"/>
      <c r="E1814" s="11" t="s">
        <v>418</v>
      </c>
      <c r="F1814" s="11">
        <v>342</v>
      </c>
      <c r="G1814" s="11"/>
      <c r="H1814" s="11">
        <f t="shared" si="96"/>
        <v>1</v>
      </c>
      <c r="I1814" s="11"/>
      <c r="J1814" s="11">
        <v>100.23</v>
      </c>
      <c r="K1814" s="11"/>
      <c r="M1814" s="11">
        <v>1</v>
      </c>
      <c r="N1814" s="70"/>
      <c r="P1814" s="201">
        <f t="shared" si="97"/>
        <v>100.23</v>
      </c>
      <c r="Q1814" s="201"/>
      <c r="R1814" s="201"/>
      <c r="S1814" s="201"/>
      <c r="T1814" s="201">
        <f t="shared" si="98"/>
        <v>342</v>
      </c>
      <c r="U1814" s="11"/>
      <c r="V1814" s="11"/>
      <c r="W1814" s="11"/>
      <c r="Y1814" s="11">
        <v>100.23</v>
      </c>
      <c r="Z1814" s="11">
        <f t="shared" si="99"/>
        <v>156.47999999999999</v>
      </c>
      <c r="AB1814" s="11">
        <f t="shared" si="100"/>
        <v>179.29</v>
      </c>
      <c r="AC1814" s="11">
        <v>150.49</v>
      </c>
      <c r="AD1814" s="11"/>
      <c r="AE1814" s="4"/>
      <c r="AF1814" s="4"/>
    </row>
    <row r="1815" spans="1:32">
      <c r="A1815" s="56"/>
      <c r="B1815" s="11"/>
      <c r="C1815" s="11" t="s">
        <v>1323</v>
      </c>
      <c r="D1815" s="11"/>
      <c r="E1815" s="11" t="s">
        <v>460</v>
      </c>
      <c r="F1815" s="11">
        <v>4209</v>
      </c>
      <c r="G1815" s="11"/>
      <c r="H1815" s="11">
        <f t="shared" si="96"/>
        <v>13</v>
      </c>
      <c r="I1815" s="11"/>
      <c r="J1815" s="11">
        <v>319.27999999999997</v>
      </c>
      <c r="K1815" s="11"/>
      <c r="M1815" s="11">
        <v>1</v>
      </c>
      <c r="N1815" s="70"/>
      <c r="P1815" s="201">
        <f t="shared" si="97"/>
        <v>319.27999999999997</v>
      </c>
      <c r="Q1815" s="201"/>
      <c r="R1815" s="201"/>
      <c r="S1815" s="201"/>
      <c r="T1815" s="201">
        <f t="shared" si="98"/>
        <v>4209</v>
      </c>
      <c r="U1815" s="11"/>
      <c r="V1815" s="11"/>
      <c r="W1815" s="11"/>
      <c r="Y1815" s="11">
        <v>319.27999999999997</v>
      </c>
      <c r="Z1815" s="11">
        <f t="shared" si="99"/>
        <v>498.45</v>
      </c>
      <c r="AB1815" s="11">
        <f t="shared" si="100"/>
        <v>571.12</v>
      </c>
      <c r="AC1815" s="11">
        <v>479.37</v>
      </c>
      <c r="AD1815" s="11"/>
      <c r="AE1815" s="4"/>
      <c r="AF1815" s="4"/>
    </row>
    <row r="1816" spans="1:32">
      <c r="A1816" s="56"/>
      <c r="B1816" s="11"/>
      <c r="C1816" s="11" t="s">
        <v>1323</v>
      </c>
      <c r="D1816" s="11"/>
      <c r="E1816" s="11" t="s">
        <v>284</v>
      </c>
      <c r="F1816" s="11">
        <v>208624</v>
      </c>
      <c r="G1816" s="11"/>
      <c r="H1816" s="11">
        <f t="shared" si="96"/>
        <v>630</v>
      </c>
      <c r="I1816" s="11"/>
      <c r="J1816" s="11">
        <v>11637.070000000003</v>
      </c>
      <c r="K1816" s="11"/>
      <c r="M1816" s="11">
        <v>15</v>
      </c>
      <c r="N1816" s="70"/>
      <c r="P1816" s="201">
        <f t="shared" si="97"/>
        <v>775.80466666666689</v>
      </c>
      <c r="Q1816" s="201"/>
      <c r="R1816" s="201"/>
      <c r="S1816" s="201"/>
      <c r="T1816" s="201">
        <f t="shared" si="98"/>
        <v>13908.266666666666</v>
      </c>
      <c r="U1816" s="11"/>
      <c r="V1816" s="11"/>
      <c r="W1816" s="11"/>
      <c r="Y1816" s="11">
        <v>11637.070000000003</v>
      </c>
      <c r="Z1816" s="11">
        <f t="shared" si="99"/>
        <v>18167.32</v>
      </c>
      <c r="AB1816" s="11">
        <f t="shared" si="100"/>
        <v>20816.060000000001</v>
      </c>
      <c r="AC1816" s="11">
        <v>17472.060000000001</v>
      </c>
      <c r="AD1816" s="11"/>
      <c r="AE1816" s="4"/>
      <c r="AF1816" s="4"/>
    </row>
    <row r="1817" spans="1:32">
      <c r="A1817" s="56"/>
      <c r="B1817" s="11"/>
      <c r="C1817" s="11" t="s">
        <v>1199</v>
      </c>
      <c r="D1817" s="11"/>
      <c r="E1817" s="11" t="s">
        <v>341</v>
      </c>
      <c r="F1817" s="11">
        <v>-19908</v>
      </c>
      <c r="G1817" s="11"/>
      <c r="H1817" s="11">
        <f t="shared" si="96"/>
        <v>-60</v>
      </c>
      <c r="I1817" s="11"/>
      <c r="J1817" s="11">
        <v>-1608.1899999999976</v>
      </c>
      <c r="K1817" s="11"/>
      <c r="M1817" s="11">
        <v>27</v>
      </c>
      <c r="N1817" s="70"/>
      <c r="P1817" s="201">
        <f t="shared" si="97"/>
        <v>-59.562592592592502</v>
      </c>
      <c r="Q1817" s="201"/>
      <c r="R1817" s="201"/>
      <c r="S1817" s="201"/>
      <c r="T1817" s="201">
        <f t="shared" si="98"/>
        <v>-737.33333333333337</v>
      </c>
      <c r="U1817" s="11"/>
      <c r="V1817" s="11"/>
      <c r="W1817" s="11"/>
      <c r="Y1817" s="11">
        <v>-1608.1899999999976</v>
      </c>
      <c r="Z1817" s="11">
        <f t="shared" si="99"/>
        <v>-2510.64</v>
      </c>
      <c r="AB1817" s="11">
        <f t="shared" si="100"/>
        <v>-2876.68</v>
      </c>
      <c r="AC1817" s="11">
        <v>-2414.56</v>
      </c>
      <c r="AD1817" s="11"/>
      <c r="AE1817" s="4"/>
      <c r="AF1817" s="4"/>
    </row>
    <row r="1818" spans="1:32">
      <c r="A1818" s="56"/>
      <c r="B1818" s="11"/>
      <c r="C1818" s="11" t="s">
        <v>417</v>
      </c>
      <c r="D1818" s="11"/>
      <c r="E1818" s="11" t="s">
        <v>418</v>
      </c>
      <c r="F1818" s="11">
        <v>28297</v>
      </c>
      <c r="G1818" s="11"/>
      <c r="H1818" s="11">
        <f t="shared" si="96"/>
        <v>85</v>
      </c>
      <c r="I1818" s="11"/>
      <c r="J1818" s="11">
        <v>6092.7400000000007</v>
      </c>
      <c r="K1818" s="11"/>
      <c r="M1818" s="11">
        <v>32</v>
      </c>
      <c r="N1818" s="70"/>
      <c r="P1818" s="201">
        <f t="shared" si="97"/>
        <v>190.39812500000002</v>
      </c>
      <c r="Q1818" s="201"/>
      <c r="R1818" s="201"/>
      <c r="S1818" s="201"/>
      <c r="T1818" s="201">
        <f t="shared" si="98"/>
        <v>884.28125</v>
      </c>
      <c r="U1818" s="11"/>
      <c r="V1818" s="11"/>
      <c r="W1818" s="11"/>
      <c r="Y1818" s="11">
        <v>6092.7400000000007</v>
      </c>
      <c r="Z1818" s="11">
        <f t="shared" si="99"/>
        <v>9511.74</v>
      </c>
      <c r="AB1818" s="11">
        <f t="shared" si="100"/>
        <v>10898.52</v>
      </c>
      <c r="AC1818" s="11">
        <v>9147.73</v>
      </c>
      <c r="AD1818" s="11"/>
      <c r="AE1818" s="4"/>
      <c r="AF1818" s="4"/>
    </row>
    <row r="1819" spans="1:32">
      <c r="A1819" s="56"/>
      <c r="B1819" s="11"/>
      <c r="C1819" s="11" t="s">
        <v>564</v>
      </c>
      <c r="D1819" s="11"/>
      <c r="E1819" s="11" t="s">
        <v>379</v>
      </c>
      <c r="F1819" s="11">
        <v>27989</v>
      </c>
      <c r="G1819" s="11"/>
      <c r="H1819" s="11">
        <f t="shared" si="96"/>
        <v>85</v>
      </c>
      <c r="I1819" s="11"/>
      <c r="J1819" s="11">
        <v>4985.5400000000009</v>
      </c>
      <c r="K1819" s="11"/>
      <c r="M1819" s="11">
        <v>60</v>
      </c>
      <c r="N1819" s="70"/>
      <c r="P1819" s="201">
        <f t="shared" si="97"/>
        <v>83.092333333333343</v>
      </c>
      <c r="Q1819" s="201"/>
      <c r="R1819" s="201"/>
      <c r="S1819" s="201"/>
      <c r="T1819" s="201">
        <f t="shared" si="98"/>
        <v>466.48333333333335</v>
      </c>
      <c r="U1819" s="11"/>
      <c r="V1819" s="11"/>
      <c r="W1819" s="11"/>
      <c r="Y1819" s="11">
        <v>4985.5400000000009</v>
      </c>
      <c r="Z1819" s="11">
        <f t="shared" si="99"/>
        <v>7783.22</v>
      </c>
      <c r="AB1819" s="11">
        <f t="shared" si="100"/>
        <v>8917.99</v>
      </c>
      <c r="AC1819" s="11">
        <v>7485.36</v>
      </c>
      <c r="AD1819" s="11"/>
      <c r="AE1819" s="4"/>
      <c r="AF1819" s="4"/>
    </row>
    <row r="1820" spans="1:32">
      <c r="A1820" s="56"/>
      <c r="B1820" s="11"/>
      <c r="C1820" s="11" t="s">
        <v>211</v>
      </c>
      <c r="D1820" s="11"/>
      <c r="E1820" s="11" t="s">
        <v>212</v>
      </c>
      <c r="F1820" s="11">
        <v>8051509</v>
      </c>
      <c r="G1820" s="11"/>
      <c r="H1820" s="11">
        <f t="shared" si="96"/>
        <v>24327</v>
      </c>
      <c r="I1820" s="11"/>
      <c r="J1820" s="11">
        <v>543218.49000000011</v>
      </c>
      <c r="K1820" s="11"/>
      <c r="M1820" s="11">
        <v>980</v>
      </c>
      <c r="N1820" s="70"/>
      <c r="P1820" s="201">
        <f t="shared" si="97"/>
        <v>554.30458163265314</v>
      </c>
      <c r="Q1820" s="201"/>
      <c r="R1820" s="201"/>
      <c r="S1820" s="201"/>
      <c r="T1820" s="201">
        <f t="shared" si="98"/>
        <v>8215.8255102040821</v>
      </c>
      <c r="U1820" s="11"/>
      <c r="V1820" s="11"/>
      <c r="W1820" s="11"/>
      <c r="Y1820" s="11">
        <v>543218.49000000011</v>
      </c>
      <c r="Z1820" s="11">
        <f t="shared" si="99"/>
        <v>848050.81</v>
      </c>
      <c r="AB1820" s="11">
        <f t="shared" si="100"/>
        <v>971693.88</v>
      </c>
      <c r="AC1820" s="11">
        <v>815596.04</v>
      </c>
      <c r="AD1820" s="11"/>
      <c r="AE1820" s="4"/>
      <c r="AF1820" s="4"/>
    </row>
    <row r="1821" spans="1:32">
      <c r="A1821" s="56"/>
      <c r="B1821" s="11"/>
      <c r="C1821" s="11" t="s">
        <v>211</v>
      </c>
      <c r="D1821" s="11"/>
      <c r="E1821" s="11" t="s">
        <v>282</v>
      </c>
      <c r="F1821" s="11">
        <v>17</v>
      </c>
      <c r="G1821" s="11"/>
      <c r="H1821" s="11">
        <f t="shared" si="96"/>
        <v>0</v>
      </c>
      <c r="I1821" s="11"/>
      <c r="J1821" s="11">
        <v>13.89</v>
      </c>
      <c r="K1821" s="11"/>
      <c r="M1821" s="11">
        <v>1</v>
      </c>
      <c r="N1821" s="70"/>
      <c r="P1821" s="201">
        <f t="shared" si="97"/>
        <v>13.89</v>
      </c>
      <c r="Q1821" s="201"/>
      <c r="R1821" s="201"/>
      <c r="S1821" s="201"/>
      <c r="T1821" s="201">
        <f t="shared" si="98"/>
        <v>17</v>
      </c>
      <c r="U1821" s="11"/>
      <c r="V1821" s="11"/>
      <c r="W1821" s="11"/>
      <c r="Y1821" s="11">
        <v>13.89</v>
      </c>
      <c r="Z1821" s="11">
        <f t="shared" si="99"/>
        <v>21.68</v>
      </c>
      <c r="AB1821" s="11">
        <f t="shared" si="100"/>
        <v>24.85</v>
      </c>
      <c r="AC1821" s="11">
        <v>20.85</v>
      </c>
      <c r="AD1821" s="11"/>
      <c r="AE1821" s="4"/>
      <c r="AF1821" s="4"/>
    </row>
    <row r="1822" spans="1:32">
      <c r="A1822" s="56"/>
      <c r="B1822" s="11"/>
      <c r="C1822" s="11" t="s">
        <v>211</v>
      </c>
      <c r="D1822" s="11"/>
      <c r="E1822" s="11" t="s">
        <v>296</v>
      </c>
      <c r="F1822" s="11">
        <v>137613</v>
      </c>
      <c r="G1822" s="11"/>
      <c r="H1822" s="11">
        <f t="shared" si="96"/>
        <v>416</v>
      </c>
      <c r="I1822" s="11"/>
      <c r="J1822" s="11">
        <v>19540.969999999998</v>
      </c>
      <c r="K1822" s="11"/>
      <c r="M1822" s="11">
        <v>20</v>
      </c>
      <c r="N1822" s="70"/>
      <c r="P1822" s="201">
        <f t="shared" si="97"/>
        <v>977.04849999999988</v>
      </c>
      <c r="Q1822" s="201"/>
      <c r="R1822" s="201"/>
      <c r="S1822" s="201"/>
      <c r="T1822" s="201">
        <f t="shared" si="98"/>
        <v>6880.65</v>
      </c>
      <c r="U1822" s="11"/>
      <c r="V1822" s="11"/>
      <c r="W1822" s="11"/>
      <c r="Y1822" s="11">
        <v>19540.969999999998</v>
      </c>
      <c r="Z1822" s="11">
        <f t="shared" si="99"/>
        <v>30506.57</v>
      </c>
      <c r="AB1822" s="11">
        <f t="shared" si="100"/>
        <v>34954.33</v>
      </c>
      <c r="AC1822" s="11">
        <v>29339.09</v>
      </c>
      <c r="AD1822" s="11"/>
      <c r="AE1822" s="4"/>
      <c r="AF1822" s="4"/>
    </row>
    <row r="1823" spans="1:32">
      <c r="A1823" s="56"/>
      <c r="B1823" s="11"/>
      <c r="C1823" s="11" t="s">
        <v>211</v>
      </c>
      <c r="D1823" s="11"/>
      <c r="E1823" s="11" t="s">
        <v>1290</v>
      </c>
      <c r="F1823" s="11">
        <v>43</v>
      </c>
      <c r="G1823" s="11"/>
      <c r="H1823" s="11">
        <f t="shared" si="96"/>
        <v>0</v>
      </c>
      <c r="I1823" s="11"/>
      <c r="J1823" s="11">
        <v>21.52</v>
      </c>
      <c r="K1823" s="11"/>
      <c r="M1823" s="11">
        <v>1</v>
      </c>
      <c r="N1823" s="70"/>
      <c r="P1823" s="201">
        <f t="shared" si="97"/>
        <v>21.52</v>
      </c>
      <c r="Q1823" s="201"/>
      <c r="R1823" s="201"/>
      <c r="S1823" s="201"/>
      <c r="T1823" s="201">
        <f t="shared" si="98"/>
        <v>43</v>
      </c>
      <c r="U1823" s="11"/>
      <c r="V1823" s="11"/>
      <c r="W1823" s="11"/>
      <c r="Y1823" s="11">
        <v>21.52</v>
      </c>
      <c r="Z1823" s="11">
        <f t="shared" si="99"/>
        <v>33.6</v>
      </c>
      <c r="AB1823" s="11">
        <f t="shared" si="100"/>
        <v>38.49</v>
      </c>
      <c r="AC1823" s="11">
        <v>32.31</v>
      </c>
      <c r="AD1823" s="11"/>
      <c r="AE1823" s="4"/>
      <c r="AF1823" s="4"/>
    </row>
    <row r="1824" spans="1:32">
      <c r="A1824" s="56"/>
      <c r="B1824" s="11"/>
      <c r="C1824" s="11" t="s">
        <v>211</v>
      </c>
      <c r="D1824" s="11"/>
      <c r="E1824" s="11" t="s">
        <v>388</v>
      </c>
      <c r="F1824" s="11">
        <v>4401</v>
      </c>
      <c r="G1824" s="11"/>
      <c r="H1824" s="11">
        <f t="shared" si="96"/>
        <v>13</v>
      </c>
      <c r="I1824" s="11"/>
      <c r="J1824" s="11">
        <v>612.04999999999995</v>
      </c>
      <c r="K1824" s="11"/>
      <c r="M1824" s="11">
        <v>1</v>
      </c>
      <c r="N1824" s="70"/>
      <c r="P1824" s="201">
        <f t="shared" si="97"/>
        <v>612.04999999999995</v>
      </c>
      <c r="Q1824" s="201"/>
      <c r="R1824" s="201"/>
      <c r="S1824" s="201"/>
      <c r="T1824" s="201">
        <f t="shared" si="98"/>
        <v>4401</v>
      </c>
      <c r="U1824" s="11"/>
      <c r="V1824" s="11"/>
      <c r="W1824" s="11"/>
      <c r="Y1824" s="11">
        <v>612.04999999999995</v>
      </c>
      <c r="Z1824" s="11">
        <f t="shared" si="99"/>
        <v>955.51</v>
      </c>
      <c r="AB1824" s="11">
        <f t="shared" si="100"/>
        <v>1094.82</v>
      </c>
      <c r="AC1824" s="11">
        <v>918.94</v>
      </c>
      <c r="AD1824" s="11"/>
      <c r="AE1824" s="4"/>
      <c r="AF1824" s="4"/>
    </row>
    <row r="1825" spans="1:32">
      <c r="A1825" s="56"/>
      <c r="B1825" s="11"/>
      <c r="C1825" s="11" t="s">
        <v>1402</v>
      </c>
      <c r="D1825" s="11"/>
      <c r="E1825" s="11" t="s">
        <v>296</v>
      </c>
      <c r="F1825" s="11">
        <v>20303</v>
      </c>
      <c r="G1825" s="11"/>
      <c r="H1825" s="11">
        <f t="shared" si="96"/>
        <v>61</v>
      </c>
      <c r="I1825" s="11"/>
      <c r="J1825" s="11">
        <v>1551.0299999999997</v>
      </c>
      <c r="K1825" s="11"/>
      <c r="M1825" s="11">
        <v>3</v>
      </c>
      <c r="N1825" s="70"/>
      <c r="P1825" s="201">
        <f t="shared" si="97"/>
        <v>517.00999999999988</v>
      </c>
      <c r="Q1825" s="201"/>
      <c r="R1825" s="201"/>
      <c r="S1825" s="201"/>
      <c r="T1825" s="201">
        <f t="shared" si="98"/>
        <v>6767.666666666667</v>
      </c>
      <c r="U1825" s="11"/>
      <c r="V1825" s="11"/>
      <c r="W1825" s="11"/>
      <c r="Y1825" s="11">
        <v>1551.0299999999997</v>
      </c>
      <c r="Z1825" s="11">
        <f t="shared" si="99"/>
        <v>2421.41</v>
      </c>
      <c r="AB1825" s="11">
        <f t="shared" si="100"/>
        <v>2774.44</v>
      </c>
      <c r="AC1825" s="11">
        <v>2328.7399999999998</v>
      </c>
      <c r="AD1825" s="11"/>
      <c r="AE1825" s="4"/>
      <c r="AF1825" s="4"/>
    </row>
    <row r="1826" spans="1:32">
      <c r="A1826" s="56"/>
      <c r="B1826" s="11"/>
      <c r="C1826" s="11" t="s">
        <v>1223</v>
      </c>
      <c r="D1826" s="11"/>
      <c r="E1826" s="11" t="s">
        <v>190</v>
      </c>
      <c r="F1826" s="11">
        <v>861</v>
      </c>
      <c r="G1826" s="11"/>
      <c r="H1826" s="11">
        <f t="shared" si="96"/>
        <v>3</v>
      </c>
      <c r="I1826" s="11"/>
      <c r="J1826" s="11">
        <v>56.54</v>
      </c>
      <c r="K1826" s="11"/>
      <c r="M1826" s="11">
        <v>2</v>
      </c>
      <c r="N1826" s="70"/>
      <c r="P1826" s="201">
        <f t="shared" si="97"/>
        <v>28.27</v>
      </c>
      <c r="Q1826" s="201"/>
      <c r="R1826" s="201"/>
      <c r="S1826" s="201"/>
      <c r="T1826" s="201">
        <f t="shared" si="98"/>
        <v>430.5</v>
      </c>
      <c r="U1826" s="11"/>
      <c r="V1826" s="11"/>
      <c r="W1826" s="11"/>
      <c r="Y1826" s="11">
        <v>56.54</v>
      </c>
      <c r="Z1826" s="11">
        <f t="shared" si="99"/>
        <v>88.27</v>
      </c>
      <c r="AB1826" s="11">
        <f t="shared" si="100"/>
        <v>101.14</v>
      </c>
      <c r="AC1826" s="11">
        <v>84.89</v>
      </c>
      <c r="AD1826" s="11"/>
      <c r="AE1826" s="4"/>
      <c r="AF1826" s="4"/>
    </row>
    <row r="1827" spans="1:32">
      <c r="A1827" s="56"/>
      <c r="B1827" s="11"/>
      <c r="C1827" s="11" t="s">
        <v>1325</v>
      </c>
      <c r="D1827" s="11"/>
      <c r="E1827" s="11" t="s">
        <v>190</v>
      </c>
      <c r="F1827" s="11">
        <v>780</v>
      </c>
      <c r="G1827" s="11"/>
      <c r="H1827" s="11">
        <f t="shared" si="96"/>
        <v>2</v>
      </c>
      <c r="I1827" s="11"/>
      <c r="J1827" s="11">
        <v>142.41</v>
      </c>
      <c r="K1827" s="11"/>
      <c r="M1827" s="11">
        <v>1</v>
      </c>
      <c r="N1827" s="70"/>
      <c r="P1827" s="201">
        <f t="shared" si="97"/>
        <v>142.41</v>
      </c>
      <c r="Q1827" s="201"/>
      <c r="R1827" s="201"/>
      <c r="S1827" s="201"/>
      <c r="T1827" s="201">
        <f t="shared" si="98"/>
        <v>780</v>
      </c>
      <c r="U1827" s="11"/>
      <c r="V1827" s="11"/>
      <c r="W1827" s="11"/>
      <c r="Y1827" s="11">
        <v>142.41</v>
      </c>
      <c r="Z1827" s="11">
        <f t="shared" si="99"/>
        <v>222.32</v>
      </c>
      <c r="AB1827" s="11">
        <f t="shared" si="100"/>
        <v>254.74</v>
      </c>
      <c r="AC1827" s="11">
        <v>213.82</v>
      </c>
      <c r="AD1827" s="11"/>
      <c r="AE1827" s="4"/>
      <c r="AF1827" s="4"/>
    </row>
    <row r="1828" spans="1:32">
      <c r="A1828" s="56"/>
      <c r="B1828" s="11"/>
      <c r="C1828" s="11" t="s">
        <v>603</v>
      </c>
      <c r="D1828" s="11"/>
      <c r="E1828" s="11" t="s">
        <v>1326</v>
      </c>
      <c r="F1828" s="11">
        <v>149467</v>
      </c>
      <c r="G1828" s="11"/>
      <c r="H1828" s="11">
        <f t="shared" si="96"/>
        <v>452</v>
      </c>
      <c r="I1828" s="11"/>
      <c r="J1828" s="11">
        <v>9301.91</v>
      </c>
      <c r="K1828" s="11"/>
      <c r="M1828" s="11">
        <v>3</v>
      </c>
      <c r="N1828" s="70"/>
      <c r="P1828" s="201">
        <f t="shared" si="97"/>
        <v>3100.6366666666668</v>
      </c>
      <c r="Q1828" s="201"/>
      <c r="R1828" s="201"/>
      <c r="S1828" s="201"/>
      <c r="T1828" s="201">
        <f t="shared" si="98"/>
        <v>49822.333333333336</v>
      </c>
      <c r="U1828" s="11"/>
      <c r="V1828" s="11"/>
      <c r="W1828" s="11"/>
      <c r="Y1828" s="11">
        <v>9301.91</v>
      </c>
      <c r="Z1828" s="11">
        <f t="shared" si="99"/>
        <v>14521.77</v>
      </c>
      <c r="AB1828" s="11">
        <f t="shared" si="100"/>
        <v>16638.990000000002</v>
      </c>
      <c r="AC1828" s="11">
        <v>13966.02</v>
      </c>
      <c r="AD1828" s="11"/>
      <c r="AE1828" s="4"/>
      <c r="AF1828" s="4"/>
    </row>
    <row r="1829" spans="1:32">
      <c r="A1829" s="56"/>
      <c r="B1829" s="11"/>
      <c r="C1829" s="11" t="s">
        <v>603</v>
      </c>
      <c r="D1829" s="11"/>
      <c r="E1829" s="11" t="s">
        <v>439</v>
      </c>
      <c r="F1829" s="11">
        <v>30368</v>
      </c>
      <c r="G1829" s="11"/>
      <c r="H1829" s="11">
        <f t="shared" si="96"/>
        <v>92</v>
      </c>
      <c r="I1829" s="11"/>
      <c r="J1829" s="11">
        <v>4779.55</v>
      </c>
      <c r="K1829" s="11"/>
      <c r="M1829" s="11">
        <v>10</v>
      </c>
      <c r="N1829" s="70"/>
      <c r="P1829" s="201">
        <f t="shared" si="97"/>
        <v>477.95500000000004</v>
      </c>
      <c r="Q1829" s="201"/>
      <c r="R1829" s="201"/>
      <c r="S1829" s="201"/>
      <c r="T1829" s="201">
        <f t="shared" si="98"/>
        <v>3036.8</v>
      </c>
      <c r="U1829" s="11"/>
      <c r="V1829" s="11"/>
      <c r="W1829" s="11"/>
      <c r="Y1829" s="11">
        <v>4779.55</v>
      </c>
      <c r="Z1829" s="11">
        <f t="shared" si="99"/>
        <v>7461.64</v>
      </c>
      <c r="AB1829" s="11">
        <f t="shared" si="100"/>
        <v>8549.52</v>
      </c>
      <c r="AC1829" s="11">
        <v>7176.09</v>
      </c>
      <c r="AD1829" s="11"/>
      <c r="AE1829" s="4"/>
      <c r="AF1829" s="4"/>
    </row>
    <row r="1830" spans="1:32">
      <c r="A1830" s="56"/>
      <c r="B1830" s="11"/>
      <c r="C1830" s="11" t="s">
        <v>213</v>
      </c>
      <c r="D1830" s="11"/>
      <c r="E1830" s="11" t="s">
        <v>214</v>
      </c>
      <c r="F1830" s="11">
        <v>2087659</v>
      </c>
      <c r="G1830" s="11"/>
      <c r="H1830" s="11">
        <f t="shared" si="96"/>
        <v>6308</v>
      </c>
      <c r="I1830" s="11"/>
      <c r="J1830" s="11">
        <v>235900.96000000008</v>
      </c>
      <c r="K1830" s="11"/>
      <c r="M1830" s="11">
        <v>172</v>
      </c>
      <c r="N1830" s="70"/>
      <c r="P1830" s="201">
        <f t="shared" si="97"/>
        <v>1371.5172093023261</v>
      </c>
      <c r="Q1830" s="201"/>
      <c r="R1830" s="201"/>
      <c r="S1830" s="201"/>
      <c r="T1830" s="201">
        <f t="shared" si="98"/>
        <v>12137.552325581395</v>
      </c>
      <c r="U1830" s="11"/>
      <c r="V1830" s="11"/>
      <c r="W1830" s="11"/>
      <c r="Y1830" s="11">
        <v>235900.96000000008</v>
      </c>
      <c r="Z1830" s="11">
        <f t="shared" si="99"/>
        <v>368279.07</v>
      </c>
      <c r="AB1830" s="11">
        <f t="shared" si="100"/>
        <v>421972.97</v>
      </c>
      <c r="AC1830" s="11">
        <v>354185.09</v>
      </c>
      <c r="AD1830" s="11"/>
      <c r="AE1830" s="4"/>
      <c r="AF1830" s="4"/>
    </row>
    <row r="1831" spans="1:32">
      <c r="A1831" s="56"/>
      <c r="B1831" s="11"/>
      <c r="C1831" s="11" t="s">
        <v>236</v>
      </c>
      <c r="D1831" s="11"/>
      <c r="E1831" s="11" t="s">
        <v>237</v>
      </c>
      <c r="F1831" s="11">
        <v>2982797</v>
      </c>
      <c r="G1831" s="11"/>
      <c r="H1831" s="11">
        <f t="shared" si="96"/>
        <v>9012</v>
      </c>
      <c r="I1831" s="11"/>
      <c r="J1831" s="11">
        <v>147567.46000000005</v>
      </c>
      <c r="K1831" s="11"/>
      <c r="M1831" s="11">
        <v>97</v>
      </c>
      <c r="N1831" s="70"/>
      <c r="P1831" s="201">
        <f t="shared" si="97"/>
        <v>1521.3140206185572</v>
      </c>
      <c r="Q1831" s="201"/>
      <c r="R1831" s="201"/>
      <c r="S1831" s="201"/>
      <c r="T1831" s="201">
        <f t="shared" si="98"/>
        <v>30750.484536082473</v>
      </c>
      <c r="U1831" s="11"/>
      <c r="V1831" s="11"/>
      <c r="W1831" s="11"/>
      <c r="Y1831" s="11">
        <v>147567.46000000005</v>
      </c>
      <c r="Z1831" s="11">
        <f t="shared" si="99"/>
        <v>230376.37</v>
      </c>
      <c r="AB1831" s="11">
        <f t="shared" si="100"/>
        <v>263964.5</v>
      </c>
      <c r="AC1831" s="11">
        <v>221559.9</v>
      </c>
      <c r="AD1831" s="11"/>
      <c r="AE1831" s="4"/>
      <c r="AF1831" s="4"/>
    </row>
    <row r="1832" spans="1:32">
      <c r="A1832" s="56"/>
      <c r="B1832" s="11"/>
      <c r="C1832" s="11" t="s">
        <v>1327</v>
      </c>
      <c r="D1832" s="11"/>
      <c r="E1832" s="11" t="s">
        <v>289</v>
      </c>
      <c r="F1832" s="11">
        <v>558</v>
      </c>
      <c r="G1832" s="11"/>
      <c r="H1832" s="11">
        <f t="shared" si="96"/>
        <v>2</v>
      </c>
      <c r="I1832" s="11"/>
      <c r="J1832" s="11">
        <v>128.80000000000001</v>
      </c>
      <c r="K1832" s="11"/>
      <c r="M1832" s="11">
        <v>1</v>
      </c>
      <c r="N1832" s="70"/>
      <c r="P1832" s="201">
        <f t="shared" si="97"/>
        <v>128.80000000000001</v>
      </c>
      <c r="Q1832" s="201"/>
      <c r="R1832" s="201"/>
      <c r="S1832" s="201"/>
      <c r="T1832" s="201">
        <f t="shared" si="98"/>
        <v>558</v>
      </c>
      <c r="U1832" s="11"/>
      <c r="V1832" s="11"/>
      <c r="W1832" s="11"/>
      <c r="Y1832" s="11">
        <v>128.80000000000001</v>
      </c>
      <c r="Z1832" s="11">
        <f t="shared" si="99"/>
        <v>201.08</v>
      </c>
      <c r="AB1832" s="11">
        <f t="shared" si="100"/>
        <v>230.39</v>
      </c>
      <c r="AC1832" s="11">
        <v>193.38</v>
      </c>
      <c r="AD1832" s="11"/>
      <c r="AE1832" s="4"/>
      <c r="AF1832" s="4"/>
    </row>
    <row r="1833" spans="1:32">
      <c r="A1833" s="56"/>
      <c r="B1833" s="11"/>
      <c r="C1833" s="11" t="s">
        <v>238</v>
      </c>
      <c r="D1833" s="11"/>
      <c r="E1833" s="11" t="s">
        <v>237</v>
      </c>
      <c r="F1833" s="11">
        <v>31069</v>
      </c>
      <c r="G1833" s="11"/>
      <c r="H1833" s="11">
        <f t="shared" si="96"/>
        <v>94</v>
      </c>
      <c r="I1833" s="11"/>
      <c r="J1833" s="11">
        <v>5099.41</v>
      </c>
      <c r="K1833" s="11"/>
      <c r="M1833" s="11">
        <v>19</v>
      </c>
      <c r="N1833" s="70"/>
      <c r="P1833" s="201">
        <f t="shared" si="97"/>
        <v>268.39</v>
      </c>
      <c r="Q1833" s="201"/>
      <c r="R1833" s="201"/>
      <c r="S1833" s="201"/>
      <c r="T1833" s="201">
        <f t="shared" si="98"/>
        <v>1635.2105263157894</v>
      </c>
      <c r="U1833" s="11"/>
      <c r="V1833" s="11"/>
      <c r="W1833" s="11"/>
      <c r="Y1833" s="11">
        <v>5099.41</v>
      </c>
      <c r="Z1833" s="11">
        <f t="shared" si="99"/>
        <v>7960.99</v>
      </c>
      <c r="AB1833" s="11">
        <f t="shared" si="100"/>
        <v>9121.68</v>
      </c>
      <c r="AC1833" s="11">
        <v>7656.33</v>
      </c>
      <c r="AD1833" s="11"/>
      <c r="AE1833" s="4"/>
      <c r="AF1833" s="4"/>
    </row>
    <row r="1834" spans="1:32">
      <c r="A1834" s="56"/>
      <c r="B1834" s="11"/>
      <c r="C1834" s="11" t="s">
        <v>453</v>
      </c>
      <c r="D1834" s="11"/>
      <c r="E1834" s="11" t="s">
        <v>208</v>
      </c>
      <c r="F1834" s="11">
        <v>282555</v>
      </c>
      <c r="G1834" s="11"/>
      <c r="H1834" s="11">
        <f t="shared" si="96"/>
        <v>854</v>
      </c>
      <c r="I1834" s="11"/>
      <c r="J1834" s="11">
        <v>51595.179999999964</v>
      </c>
      <c r="K1834" s="11"/>
      <c r="M1834" s="11">
        <v>119</v>
      </c>
      <c r="N1834" s="70"/>
      <c r="P1834" s="201">
        <f t="shared" si="97"/>
        <v>433.57294117647029</v>
      </c>
      <c r="Q1834" s="201"/>
      <c r="R1834" s="201"/>
      <c r="S1834" s="201"/>
      <c r="T1834" s="201">
        <f t="shared" si="98"/>
        <v>2374.4117647058824</v>
      </c>
      <c r="U1834" s="11"/>
      <c r="V1834" s="11"/>
      <c r="W1834" s="11"/>
      <c r="Y1834" s="11">
        <v>51595.179999999964</v>
      </c>
      <c r="Z1834" s="11">
        <f t="shared" si="99"/>
        <v>80548.320000000007</v>
      </c>
      <c r="AB1834" s="11">
        <f t="shared" si="100"/>
        <v>92292</v>
      </c>
      <c r="AC1834" s="11">
        <v>77465.740000000005</v>
      </c>
      <c r="AD1834" s="11"/>
      <c r="AE1834" s="4"/>
      <c r="AF1834" s="4"/>
    </row>
    <row r="1835" spans="1:32">
      <c r="A1835" s="56"/>
      <c r="B1835" s="11"/>
      <c r="C1835" s="11" t="s">
        <v>459</v>
      </c>
      <c r="D1835" s="11"/>
      <c r="E1835" s="11" t="s">
        <v>460</v>
      </c>
      <c r="F1835" s="11">
        <v>7214609</v>
      </c>
      <c r="G1835" s="11"/>
      <c r="H1835" s="11">
        <f t="shared" si="96"/>
        <v>21799</v>
      </c>
      <c r="I1835" s="11"/>
      <c r="J1835" s="11">
        <v>606361.00000000023</v>
      </c>
      <c r="K1835" s="11"/>
      <c r="M1835" s="11">
        <v>349</v>
      </c>
      <c r="N1835" s="70"/>
      <c r="P1835" s="201">
        <f t="shared" si="97"/>
        <v>1737.4240687679089</v>
      </c>
      <c r="Q1835" s="201"/>
      <c r="R1835" s="201"/>
      <c r="S1835" s="201"/>
      <c r="T1835" s="201">
        <f t="shared" si="98"/>
        <v>20672.232091690545</v>
      </c>
      <c r="U1835" s="11"/>
      <c r="V1835" s="11"/>
      <c r="W1835" s="11"/>
      <c r="Y1835" s="11">
        <v>606361.00000000023</v>
      </c>
      <c r="Z1835" s="11">
        <f t="shared" si="99"/>
        <v>946626.35</v>
      </c>
      <c r="AB1835" s="11">
        <f t="shared" si="100"/>
        <v>1084641.4099999999</v>
      </c>
      <c r="AC1835" s="11">
        <v>910399.12</v>
      </c>
      <c r="AD1835" s="11"/>
      <c r="AE1835" s="4"/>
      <c r="AF1835" s="4"/>
    </row>
    <row r="1836" spans="1:32">
      <c r="A1836" s="56"/>
      <c r="B1836" s="11"/>
      <c r="C1836" s="11" t="s">
        <v>459</v>
      </c>
      <c r="D1836" s="11"/>
      <c r="E1836" s="11" t="s">
        <v>284</v>
      </c>
      <c r="F1836" s="11">
        <v>348</v>
      </c>
      <c r="G1836" s="11"/>
      <c r="H1836" s="11">
        <f t="shared" si="96"/>
        <v>1</v>
      </c>
      <c r="I1836" s="11"/>
      <c r="J1836" s="11">
        <v>23.34</v>
      </c>
      <c r="K1836" s="11"/>
      <c r="M1836" s="11">
        <v>1</v>
      </c>
      <c r="N1836" s="70"/>
      <c r="P1836" s="201">
        <f t="shared" si="97"/>
        <v>23.34</v>
      </c>
      <c r="Q1836" s="201"/>
      <c r="R1836" s="201"/>
      <c r="S1836" s="201"/>
      <c r="T1836" s="201">
        <f t="shared" si="98"/>
        <v>348</v>
      </c>
      <c r="U1836" s="11"/>
      <c r="V1836" s="11"/>
      <c r="W1836" s="11"/>
      <c r="Y1836" s="11">
        <v>23.34</v>
      </c>
      <c r="Z1836" s="11">
        <f t="shared" si="99"/>
        <v>36.44</v>
      </c>
      <c r="AB1836" s="11">
        <f t="shared" si="100"/>
        <v>41.75</v>
      </c>
      <c r="AC1836" s="11">
        <v>35.04</v>
      </c>
      <c r="AD1836" s="11"/>
      <c r="AE1836" s="4"/>
      <c r="AF1836" s="4"/>
    </row>
    <row r="1837" spans="1:32">
      <c r="A1837" s="56"/>
      <c r="B1837" s="11"/>
      <c r="C1837" s="11" t="s">
        <v>384</v>
      </c>
      <c r="D1837" s="11"/>
      <c r="E1837" s="11" t="s">
        <v>385</v>
      </c>
      <c r="F1837" s="11">
        <v>14416484</v>
      </c>
      <c r="G1837" s="11"/>
      <c r="H1837" s="11">
        <f t="shared" si="96"/>
        <v>43559</v>
      </c>
      <c r="I1837" s="11"/>
      <c r="J1837" s="11">
        <v>1046400.4200000002</v>
      </c>
      <c r="K1837" s="11"/>
      <c r="M1837" s="11">
        <v>1902</v>
      </c>
      <c r="N1837" s="70"/>
      <c r="P1837" s="201">
        <f t="shared" si="97"/>
        <v>550.15794952681392</v>
      </c>
      <c r="Q1837" s="201"/>
      <c r="R1837" s="201"/>
      <c r="S1837" s="201"/>
      <c r="T1837" s="201">
        <f t="shared" si="98"/>
        <v>7579.6445846477391</v>
      </c>
      <c r="U1837" s="11"/>
      <c r="V1837" s="11"/>
      <c r="W1837" s="11"/>
      <c r="Y1837" s="11">
        <v>1046400.4200000002</v>
      </c>
      <c r="Z1837" s="11">
        <f t="shared" si="99"/>
        <v>1633598.15</v>
      </c>
      <c r="AB1837" s="11">
        <f t="shared" si="100"/>
        <v>1871771.49</v>
      </c>
      <c r="AC1837" s="11">
        <v>1571080.62</v>
      </c>
      <c r="AD1837" s="11"/>
      <c r="AE1837" s="4"/>
      <c r="AF1837" s="4"/>
    </row>
    <row r="1838" spans="1:32">
      <c r="A1838" s="56"/>
      <c r="B1838" s="11"/>
      <c r="C1838" s="11" t="s">
        <v>314</v>
      </c>
      <c r="D1838" s="11"/>
      <c r="E1838" s="11" t="s">
        <v>315</v>
      </c>
      <c r="F1838" s="11">
        <v>1291218</v>
      </c>
      <c r="G1838" s="11"/>
      <c r="H1838" s="11">
        <f t="shared" si="96"/>
        <v>3901</v>
      </c>
      <c r="I1838" s="11"/>
      <c r="J1838" s="11">
        <v>180430.91000000006</v>
      </c>
      <c r="K1838" s="11"/>
      <c r="M1838" s="11">
        <v>558</v>
      </c>
      <c r="N1838" s="70"/>
      <c r="P1838" s="201">
        <f t="shared" si="97"/>
        <v>323.35288530465959</v>
      </c>
      <c r="Q1838" s="201"/>
      <c r="R1838" s="201"/>
      <c r="S1838" s="201"/>
      <c r="T1838" s="201">
        <f t="shared" si="98"/>
        <v>2314.010752688172</v>
      </c>
      <c r="U1838" s="11"/>
      <c r="V1838" s="11"/>
      <c r="W1838" s="11"/>
      <c r="Y1838" s="11">
        <v>180430.91000000006</v>
      </c>
      <c r="Z1838" s="11">
        <f t="shared" si="99"/>
        <v>281681.46000000002</v>
      </c>
      <c r="AB1838" s="11">
        <f t="shared" si="100"/>
        <v>322749.71000000002</v>
      </c>
      <c r="AC1838" s="11">
        <v>270901.56</v>
      </c>
      <c r="AD1838" s="11"/>
      <c r="AE1838" s="4"/>
      <c r="AF1838" s="4"/>
    </row>
    <row r="1839" spans="1:32">
      <c r="A1839" s="56"/>
      <c r="B1839" s="11"/>
      <c r="C1839" s="11" t="s">
        <v>1328</v>
      </c>
      <c r="D1839" s="11"/>
      <c r="E1839" s="11" t="s">
        <v>208</v>
      </c>
      <c r="F1839" s="11">
        <v>14878</v>
      </c>
      <c r="G1839" s="11"/>
      <c r="H1839" s="11">
        <f t="shared" si="96"/>
        <v>45</v>
      </c>
      <c r="I1839" s="11"/>
      <c r="J1839" s="11">
        <v>3051.1500000000005</v>
      </c>
      <c r="K1839" s="11"/>
      <c r="M1839" s="11">
        <v>7</v>
      </c>
      <c r="N1839" s="70"/>
      <c r="P1839" s="201">
        <f t="shared" si="97"/>
        <v>435.87857142857149</v>
      </c>
      <c r="Q1839" s="201"/>
      <c r="R1839" s="201"/>
      <c r="S1839" s="201"/>
      <c r="T1839" s="201">
        <f t="shared" si="98"/>
        <v>2125.4285714285716</v>
      </c>
      <c r="U1839" s="11"/>
      <c r="V1839" s="11"/>
      <c r="W1839" s="11"/>
      <c r="Y1839" s="11">
        <v>3051.1500000000005</v>
      </c>
      <c r="Z1839" s="11">
        <f t="shared" si="99"/>
        <v>4763.33</v>
      </c>
      <c r="AB1839" s="11">
        <f t="shared" si="100"/>
        <v>5457.81</v>
      </c>
      <c r="AC1839" s="11">
        <v>4581.04</v>
      </c>
      <c r="AD1839" s="11"/>
      <c r="AE1839" s="4"/>
      <c r="AF1839" s="4"/>
    </row>
    <row r="1840" spans="1:32">
      <c r="A1840" s="56"/>
      <c r="B1840" s="11"/>
      <c r="C1840" s="11" t="s">
        <v>1292</v>
      </c>
      <c r="D1840" s="11"/>
      <c r="E1840" s="11" t="s">
        <v>206</v>
      </c>
      <c r="F1840" s="11">
        <v>13546</v>
      </c>
      <c r="G1840" s="11"/>
      <c r="H1840" s="11">
        <f t="shared" ref="H1840:H1903" si="101">ROUND($H$2328*F1840/$F$2328,0)</f>
        <v>41</v>
      </c>
      <c r="I1840" s="11"/>
      <c r="J1840" s="11">
        <v>1724.5799999999997</v>
      </c>
      <c r="K1840" s="11"/>
      <c r="M1840" s="11">
        <v>20</v>
      </c>
      <c r="N1840" s="70"/>
      <c r="P1840" s="201">
        <f t="shared" ref="P1840:P1903" si="102">J1840/M1840</f>
        <v>86.228999999999985</v>
      </c>
      <c r="Q1840" s="201"/>
      <c r="R1840" s="201"/>
      <c r="S1840" s="201"/>
      <c r="T1840" s="201">
        <f t="shared" ref="T1840:T1903" si="103">F1840/M1840</f>
        <v>677.3</v>
      </c>
      <c r="U1840" s="11"/>
      <c r="V1840" s="11"/>
      <c r="W1840" s="11"/>
      <c r="Y1840" s="11">
        <v>1724.5799999999997</v>
      </c>
      <c r="Z1840" s="11">
        <f t="shared" ref="Z1840:Z1903" si="104">ROUND($Z$2328*Y1840/$Y$2328,2)</f>
        <v>2692.34</v>
      </c>
      <c r="AB1840" s="11">
        <f t="shared" ref="AB1840:AB1903" si="105">ROUND($AB$2328*Y1840/$Y$2328,2)</f>
        <v>3084.88</v>
      </c>
      <c r="AC1840" s="11">
        <v>2589.31</v>
      </c>
      <c r="AD1840" s="11"/>
      <c r="AE1840" s="4"/>
      <c r="AF1840" s="4"/>
    </row>
    <row r="1841" spans="1:32">
      <c r="A1841" s="56"/>
      <c r="B1841" s="11"/>
      <c r="C1841" s="11" t="s">
        <v>1202</v>
      </c>
      <c r="D1841" s="11"/>
      <c r="E1841" s="11" t="s">
        <v>385</v>
      </c>
      <c r="F1841" s="11">
        <v>11278</v>
      </c>
      <c r="G1841" s="11"/>
      <c r="H1841" s="11">
        <f t="shared" si="101"/>
        <v>34</v>
      </c>
      <c r="I1841" s="11"/>
      <c r="J1841" s="11">
        <v>2148.6400000000003</v>
      </c>
      <c r="K1841" s="11"/>
      <c r="M1841" s="11">
        <v>18</v>
      </c>
      <c r="N1841" s="70"/>
      <c r="P1841" s="201">
        <f t="shared" si="102"/>
        <v>119.3688888888889</v>
      </c>
      <c r="Q1841" s="201"/>
      <c r="R1841" s="201"/>
      <c r="S1841" s="201"/>
      <c r="T1841" s="201">
        <f t="shared" si="103"/>
        <v>626.55555555555554</v>
      </c>
      <c r="U1841" s="11"/>
      <c r="V1841" s="11"/>
      <c r="W1841" s="11"/>
      <c r="Y1841" s="11">
        <v>2148.6400000000003</v>
      </c>
      <c r="Z1841" s="11">
        <f t="shared" si="104"/>
        <v>3354.37</v>
      </c>
      <c r="AB1841" s="11">
        <f t="shared" si="105"/>
        <v>3843.43</v>
      </c>
      <c r="AC1841" s="11">
        <v>3226</v>
      </c>
      <c r="AD1841" s="11"/>
      <c r="AE1841" s="4"/>
      <c r="AF1841" s="4"/>
    </row>
    <row r="1842" spans="1:32">
      <c r="A1842" s="56"/>
      <c r="B1842" s="11"/>
      <c r="C1842" s="11" t="s">
        <v>387</v>
      </c>
      <c r="D1842" s="11"/>
      <c r="E1842" s="11" t="s">
        <v>388</v>
      </c>
      <c r="F1842" s="11">
        <v>1831398</v>
      </c>
      <c r="G1842" s="11"/>
      <c r="H1842" s="11">
        <f t="shared" si="101"/>
        <v>5533</v>
      </c>
      <c r="I1842" s="11"/>
      <c r="J1842" s="11">
        <v>147698.25999999986</v>
      </c>
      <c r="K1842" s="11"/>
      <c r="M1842" s="11">
        <v>327</v>
      </c>
      <c r="N1842" s="70"/>
      <c r="P1842" s="201">
        <f t="shared" si="102"/>
        <v>451.67663608562651</v>
      </c>
      <c r="Q1842" s="201"/>
      <c r="R1842" s="201"/>
      <c r="S1842" s="201"/>
      <c r="T1842" s="201">
        <f t="shared" si="103"/>
        <v>5600.6055045871562</v>
      </c>
      <c r="U1842" s="11"/>
      <c r="V1842" s="11"/>
      <c r="W1842" s="11"/>
      <c r="Y1842" s="11">
        <v>147698.25999999986</v>
      </c>
      <c r="Z1842" s="11">
        <f t="shared" si="104"/>
        <v>230580.57</v>
      </c>
      <c r="AB1842" s="11">
        <f t="shared" si="105"/>
        <v>264198.46999999997</v>
      </c>
      <c r="AC1842" s="11">
        <v>221756.29</v>
      </c>
      <c r="AD1842" s="11"/>
      <c r="AE1842" s="4"/>
      <c r="AF1842" s="4"/>
    </row>
    <row r="1843" spans="1:32">
      <c r="A1843" s="56"/>
      <c r="B1843" s="11"/>
      <c r="C1843" s="11" t="s">
        <v>387</v>
      </c>
      <c r="D1843" s="11"/>
      <c r="E1843" s="11" t="s">
        <v>414</v>
      </c>
      <c r="F1843" s="11">
        <v>104</v>
      </c>
      <c r="G1843" s="11"/>
      <c r="H1843" s="11">
        <f t="shared" si="101"/>
        <v>0</v>
      </c>
      <c r="I1843" s="11"/>
      <c r="J1843" s="11">
        <v>25.3</v>
      </c>
      <c r="K1843" s="11"/>
      <c r="M1843" s="11">
        <v>1</v>
      </c>
      <c r="N1843" s="70"/>
      <c r="P1843" s="201">
        <f t="shared" si="102"/>
        <v>25.3</v>
      </c>
      <c r="Q1843" s="201"/>
      <c r="R1843" s="201"/>
      <c r="S1843" s="201"/>
      <c r="T1843" s="201">
        <f t="shared" si="103"/>
        <v>104</v>
      </c>
      <c r="U1843" s="11"/>
      <c r="V1843" s="11"/>
      <c r="W1843" s="11"/>
      <c r="Y1843" s="11">
        <v>25.3</v>
      </c>
      <c r="Z1843" s="11">
        <f t="shared" si="104"/>
        <v>39.5</v>
      </c>
      <c r="AB1843" s="11">
        <f t="shared" si="105"/>
        <v>45.26</v>
      </c>
      <c r="AC1843" s="11">
        <v>37.99</v>
      </c>
      <c r="AD1843" s="11"/>
      <c r="AE1843" s="4"/>
      <c r="AF1843" s="4"/>
    </row>
    <row r="1844" spans="1:32">
      <c r="A1844" s="56"/>
      <c r="B1844" s="11"/>
      <c r="C1844" s="11" t="s">
        <v>387</v>
      </c>
      <c r="D1844" s="11"/>
      <c r="E1844" s="11" t="s">
        <v>612</v>
      </c>
      <c r="F1844" s="11">
        <v>960</v>
      </c>
      <c r="G1844" s="11"/>
      <c r="H1844" s="11">
        <f t="shared" si="101"/>
        <v>3</v>
      </c>
      <c r="I1844" s="11"/>
      <c r="J1844" s="11">
        <v>276</v>
      </c>
      <c r="K1844" s="11"/>
      <c r="M1844" s="11">
        <v>1</v>
      </c>
      <c r="N1844" s="70"/>
      <c r="P1844" s="201">
        <f t="shared" si="102"/>
        <v>276</v>
      </c>
      <c r="Q1844" s="201"/>
      <c r="R1844" s="201"/>
      <c r="S1844" s="201"/>
      <c r="T1844" s="201">
        <f t="shared" si="103"/>
        <v>960</v>
      </c>
      <c r="U1844" s="11"/>
      <c r="V1844" s="11"/>
      <c r="W1844" s="11"/>
      <c r="Y1844" s="11">
        <v>276</v>
      </c>
      <c r="Z1844" s="11">
        <f t="shared" si="104"/>
        <v>430.88</v>
      </c>
      <c r="AB1844" s="11">
        <f t="shared" si="105"/>
        <v>493.7</v>
      </c>
      <c r="AC1844" s="11">
        <v>414.39</v>
      </c>
      <c r="AD1844" s="11"/>
      <c r="AE1844" s="4"/>
      <c r="AF1844" s="4"/>
    </row>
    <row r="1845" spans="1:32">
      <c r="A1845" s="56"/>
      <c r="B1845" s="11"/>
      <c r="C1845" s="11" t="s">
        <v>572</v>
      </c>
      <c r="D1845" s="11"/>
      <c r="E1845" s="11" t="s">
        <v>388</v>
      </c>
      <c r="F1845" s="11">
        <v>110158</v>
      </c>
      <c r="G1845" s="11"/>
      <c r="H1845" s="11">
        <f t="shared" si="101"/>
        <v>333</v>
      </c>
      <c r="I1845" s="11"/>
      <c r="J1845" s="11">
        <v>19139.570000000003</v>
      </c>
      <c r="K1845" s="11"/>
      <c r="M1845" s="11">
        <v>25</v>
      </c>
      <c r="N1845" s="70"/>
      <c r="P1845" s="201">
        <f t="shared" si="102"/>
        <v>765.58280000000013</v>
      </c>
      <c r="Q1845" s="201"/>
      <c r="R1845" s="201"/>
      <c r="S1845" s="201"/>
      <c r="T1845" s="201">
        <f t="shared" si="103"/>
        <v>4406.32</v>
      </c>
      <c r="U1845" s="11"/>
      <c r="V1845" s="11"/>
      <c r="W1845" s="11"/>
      <c r="Y1845" s="11">
        <v>19139.570000000003</v>
      </c>
      <c r="Z1845" s="11">
        <f t="shared" si="104"/>
        <v>29879.93</v>
      </c>
      <c r="AB1845" s="11">
        <f t="shared" si="105"/>
        <v>34236.32</v>
      </c>
      <c r="AC1845" s="11">
        <v>28736.43</v>
      </c>
      <c r="AD1845" s="11"/>
      <c r="AE1845" s="4"/>
      <c r="AF1845" s="4"/>
    </row>
    <row r="1846" spans="1:32">
      <c r="A1846" s="56"/>
      <c r="B1846" s="11"/>
      <c r="C1846" s="11" t="s">
        <v>572</v>
      </c>
      <c r="D1846" s="11"/>
      <c r="E1846" s="11" t="s">
        <v>612</v>
      </c>
      <c r="F1846" s="11">
        <v>2271</v>
      </c>
      <c r="G1846" s="11"/>
      <c r="H1846" s="11">
        <f t="shared" si="101"/>
        <v>7</v>
      </c>
      <c r="I1846" s="11"/>
      <c r="J1846" s="11">
        <v>385.22</v>
      </c>
      <c r="K1846" s="11"/>
      <c r="M1846" s="11">
        <v>1</v>
      </c>
      <c r="N1846" s="70"/>
      <c r="P1846" s="201">
        <f t="shared" si="102"/>
        <v>385.22</v>
      </c>
      <c r="Q1846" s="201"/>
      <c r="R1846" s="201"/>
      <c r="S1846" s="201"/>
      <c r="T1846" s="201">
        <f t="shared" si="103"/>
        <v>2271</v>
      </c>
      <c r="U1846" s="11"/>
      <c r="V1846" s="11"/>
      <c r="W1846" s="11"/>
      <c r="Y1846" s="11">
        <v>385.22</v>
      </c>
      <c r="Z1846" s="11">
        <f t="shared" si="104"/>
        <v>601.39</v>
      </c>
      <c r="AB1846" s="11">
        <f t="shared" si="105"/>
        <v>689.07</v>
      </c>
      <c r="AC1846" s="11">
        <v>578.37</v>
      </c>
      <c r="AD1846" s="11"/>
      <c r="AE1846" s="4"/>
      <c r="AF1846" s="4"/>
    </row>
    <row r="1847" spans="1:32">
      <c r="A1847" s="56"/>
      <c r="B1847" s="11"/>
      <c r="C1847" s="11" t="s">
        <v>572</v>
      </c>
      <c r="D1847" s="11"/>
      <c r="E1847" s="11" t="s">
        <v>1403</v>
      </c>
      <c r="F1847" s="11">
        <v>5406</v>
      </c>
      <c r="G1847" s="11"/>
      <c r="H1847" s="11">
        <f t="shared" si="101"/>
        <v>16</v>
      </c>
      <c r="I1847" s="11"/>
      <c r="J1847" s="11">
        <v>400.32</v>
      </c>
      <c r="K1847" s="11"/>
      <c r="M1847" s="11">
        <v>1</v>
      </c>
      <c r="N1847" s="70"/>
      <c r="P1847" s="201">
        <f t="shared" si="102"/>
        <v>400.32</v>
      </c>
      <c r="Q1847" s="201"/>
      <c r="R1847" s="201"/>
      <c r="S1847" s="201"/>
      <c r="T1847" s="201">
        <f t="shared" si="103"/>
        <v>5406</v>
      </c>
      <c r="U1847" s="11"/>
      <c r="V1847" s="11"/>
      <c r="W1847" s="11"/>
      <c r="Y1847" s="11">
        <v>400.32</v>
      </c>
      <c r="Z1847" s="11">
        <f t="shared" si="104"/>
        <v>624.96</v>
      </c>
      <c r="AB1847" s="11">
        <f t="shared" si="105"/>
        <v>716.08</v>
      </c>
      <c r="AC1847" s="11">
        <v>601.04999999999995</v>
      </c>
      <c r="AD1847" s="11"/>
      <c r="AE1847" s="4"/>
      <c r="AF1847" s="4"/>
    </row>
    <row r="1848" spans="1:32">
      <c r="A1848" s="56"/>
      <c r="B1848" s="11"/>
      <c r="C1848" s="11" t="s">
        <v>1329</v>
      </c>
      <c r="D1848" s="11"/>
      <c r="E1848" s="11" t="s">
        <v>190</v>
      </c>
      <c r="F1848" s="11">
        <v>13221</v>
      </c>
      <c r="G1848" s="11"/>
      <c r="H1848" s="11">
        <f t="shared" si="101"/>
        <v>40</v>
      </c>
      <c r="I1848" s="11"/>
      <c r="J1848" s="11">
        <v>2581.21</v>
      </c>
      <c r="K1848" s="11"/>
      <c r="M1848" s="11">
        <v>5</v>
      </c>
      <c r="N1848" s="70"/>
      <c r="P1848" s="201">
        <f t="shared" si="102"/>
        <v>516.24199999999996</v>
      </c>
      <c r="Q1848" s="201"/>
      <c r="R1848" s="201"/>
      <c r="S1848" s="201"/>
      <c r="T1848" s="201">
        <f t="shared" si="103"/>
        <v>2644.2</v>
      </c>
      <c r="U1848" s="11"/>
      <c r="V1848" s="11"/>
      <c r="W1848" s="11"/>
      <c r="Y1848" s="11">
        <v>2581.21</v>
      </c>
      <c r="Z1848" s="11">
        <f t="shared" si="104"/>
        <v>4029.68</v>
      </c>
      <c r="AB1848" s="11">
        <f t="shared" si="105"/>
        <v>4617.2</v>
      </c>
      <c r="AC1848" s="11">
        <v>3875.47</v>
      </c>
      <c r="AD1848" s="11"/>
      <c r="AE1848" s="4"/>
      <c r="AF1848" s="4"/>
    </row>
    <row r="1849" spans="1:32">
      <c r="A1849" s="56"/>
      <c r="B1849" s="11"/>
      <c r="C1849" s="11" t="s">
        <v>520</v>
      </c>
      <c r="D1849" s="11"/>
      <c r="E1849" s="11" t="s">
        <v>323</v>
      </c>
      <c r="F1849" s="11">
        <v>253333</v>
      </c>
      <c r="G1849" s="11"/>
      <c r="H1849" s="11">
        <f t="shared" si="101"/>
        <v>765</v>
      </c>
      <c r="I1849" s="11"/>
      <c r="J1849" s="11">
        <v>38731.539999999986</v>
      </c>
      <c r="K1849" s="11"/>
      <c r="M1849" s="11">
        <v>179</v>
      </c>
      <c r="N1849" s="70"/>
      <c r="P1849" s="201">
        <f t="shared" si="102"/>
        <v>216.37731843575412</v>
      </c>
      <c r="Q1849" s="201"/>
      <c r="R1849" s="201"/>
      <c r="S1849" s="201"/>
      <c r="T1849" s="201">
        <f t="shared" si="103"/>
        <v>1415.2681564245811</v>
      </c>
      <c r="U1849" s="11"/>
      <c r="V1849" s="11"/>
      <c r="W1849" s="11"/>
      <c r="Y1849" s="11">
        <v>38731.539999999986</v>
      </c>
      <c r="Z1849" s="11">
        <f t="shared" si="104"/>
        <v>60466.12</v>
      </c>
      <c r="AB1849" s="11">
        <f t="shared" si="105"/>
        <v>69281.88</v>
      </c>
      <c r="AC1849" s="11">
        <v>58152.09</v>
      </c>
      <c r="AD1849" s="11"/>
      <c r="AE1849" s="4"/>
      <c r="AF1849" s="4"/>
    </row>
    <row r="1850" spans="1:32">
      <c r="A1850" s="56"/>
      <c r="B1850" s="11"/>
      <c r="C1850" s="11" t="s">
        <v>1286</v>
      </c>
      <c r="D1850" s="11"/>
      <c r="E1850" s="11" t="s">
        <v>202</v>
      </c>
      <c r="F1850" s="11">
        <v>70</v>
      </c>
      <c r="G1850" s="11"/>
      <c r="H1850" s="11">
        <f t="shared" si="101"/>
        <v>0</v>
      </c>
      <c r="I1850" s="11"/>
      <c r="J1850" s="11">
        <v>22.84</v>
      </c>
      <c r="K1850" s="11"/>
      <c r="M1850" s="11">
        <v>1</v>
      </c>
      <c r="N1850" s="70"/>
      <c r="P1850" s="201">
        <f t="shared" si="102"/>
        <v>22.84</v>
      </c>
      <c r="Q1850" s="201"/>
      <c r="R1850" s="201"/>
      <c r="S1850" s="201"/>
      <c r="T1850" s="201">
        <f t="shared" si="103"/>
        <v>70</v>
      </c>
      <c r="U1850" s="11"/>
      <c r="V1850" s="11"/>
      <c r="W1850" s="11"/>
      <c r="Y1850" s="11">
        <v>22.84</v>
      </c>
      <c r="Z1850" s="11">
        <f t="shared" si="104"/>
        <v>35.659999999999997</v>
      </c>
      <c r="AB1850" s="11">
        <f t="shared" si="105"/>
        <v>40.86</v>
      </c>
      <c r="AC1850" s="11">
        <v>34.29</v>
      </c>
      <c r="AD1850" s="11"/>
      <c r="AE1850" s="4"/>
      <c r="AF1850" s="4"/>
    </row>
    <row r="1851" spans="1:32">
      <c r="A1851" s="56"/>
      <c r="B1851" s="11"/>
      <c r="C1851" s="11" t="s">
        <v>1286</v>
      </c>
      <c r="D1851" s="11"/>
      <c r="E1851" s="11" t="s">
        <v>275</v>
      </c>
      <c r="F1851" s="11">
        <v>18817</v>
      </c>
      <c r="G1851" s="11"/>
      <c r="H1851" s="11">
        <f t="shared" si="101"/>
        <v>57</v>
      </c>
      <c r="I1851" s="11"/>
      <c r="J1851" s="11">
        <v>3186.5299999999997</v>
      </c>
      <c r="K1851" s="11"/>
      <c r="M1851" s="11">
        <v>21</v>
      </c>
      <c r="N1851" s="70"/>
      <c r="P1851" s="201">
        <f t="shared" si="102"/>
        <v>151.7395238095238</v>
      </c>
      <c r="Q1851" s="201"/>
      <c r="R1851" s="201"/>
      <c r="S1851" s="201"/>
      <c r="T1851" s="201">
        <f t="shared" si="103"/>
        <v>896.04761904761904</v>
      </c>
      <c r="U1851" s="11"/>
      <c r="V1851" s="11"/>
      <c r="W1851" s="11"/>
      <c r="Y1851" s="11">
        <v>3186.5299999999997</v>
      </c>
      <c r="Z1851" s="11">
        <f t="shared" si="104"/>
        <v>4974.68</v>
      </c>
      <c r="AB1851" s="11">
        <f t="shared" si="105"/>
        <v>5699.97</v>
      </c>
      <c r="AC1851" s="11">
        <v>4784.3</v>
      </c>
      <c r="AD1851" s="11"/>
      <c r="AE1851" s="4"/>
      <c r="AF1851" s="4"/>
    </row>
    <row r="1852" spans="1:32">
      <c r="A1852" s="56"/>
      <c r="B1852" s="11"/>
      <c r="C1852" s="11" t="s">
        <v>316</v>
      </c>
      <c r="D1852" s="11"/>
      <c r="E1852" s="11" t="s">
        <v>192</v>
      </c>
      <c r="F1852" s="11">
        <v>3210043</v>
      </c>
      <c r="G1852" s="11"/>
      <c r="H1852" s="11">
        <f t="shared" si="101"/>
        <v>9699</v>
      </c>
      <c r="I1852" s="11"/>
      <c r="J1852" s="11">
        <v>354650.52000000019</v>
      </c>
      <c r="K1852" s="11"/>
      <c r="M1852" s="11">
        <v>929</v>
      </c>
      <c r="N1852" s="70"/>
      <c r="P1852" s="201">
        <f t="shared" si="102"/>
        <v>381.75513455328331</v>
      </c>
      <c r="Q1852" s="201"/>
      <c r="R1852" s="201"/>
      <c r="S1852" s="201"/>
      <c r="T1852" s="201">
        <f t="shared" si="103"/>
        <v>3455.3745963401507</v>
      </c>
      <c r="U1852" s="11"/>
      <c r="V1852" s="11"/>
      <c r="W1852" s="11"/>
      <c r="Y1852" s="11">
        <v>354650.52000000019</v>
      </c>
      <c r="Z1852" s="11">
        <f t="shared" si="104"/>
        <v>553666.09</v>
      </c>
      <c r="AB1852" s="11">
        <f t="shared" si="105"/>
        <v>634388.81999999995</v>
      </c>
      <c r="AC1852" s="11">
        <v>532477.39</v>
      </c>
      <c r="AD1852" s="11"/>
      <c r="AE1852" s="4"/>
      <c r="AF1852" s="4"/>
    </row>
    <row r="1853" spans="1:32">
      <c r="A1853" s="56"/>
      <c r="B1853" s="11"/>
      <c r="C1853" s="11" t="s">
        <v>1293</v>
      </c>
      <c r="D1853" s="11"/>
      <c r="E1853" s="11" t="s">
        <v>192</v>
      </c>
      <c r="F1853" s="11">
        <v>1498</v>
      </c>
      <c r="G1853" s="11"/>
      <c r="H1853" s="11">
        <f t="shared" si="101"/>
        <v>5</v>
      </c>
      <c r="I1853" s="11"/>
      <c r="J1853" s="11">
        <v>263.65000000000003</v>
      </c>
      <c r="K1853" s="11"/>
      <c r="M1853" s="11">
        <v>3</v>
      </c>
      <c r="N1853" s="70"/>
      <c r="P1853" s="201">
        <f t="shared" si="102"/>
        <v>87.88333333333334</v>
      </c>
      <c r="Q1853" s="201"/>
      <c r="R1853" s="201"/>
      <c r="S1853" s="201"/>
      <c r="T1853" s="201">
        <f t="shared" si="103"/>
        <v>499.33333333333331</v>
      </c>
      <c r="U1853" s="11"/>
      <c r="V1853" s="11"/>
      <c r="W1853" s="11"/>
      <c r="Y1853" s="11">
        <v>263.65000000000003</v>
      </c>
      <c r="Z1853" s="11">
        <f t="shared" si="104"/>
        <v>411.6</v>
      </c>
      <c r="AB1853" s="11">
        <f t="shared" si="105"/>
        <v>471.61</v>
      </c>
      <c r="AC1853" s="11">
        <v>395.85</v>
      </c>
      <c r="AD1853" s="11"/>
      <c r="AE1853" s="4"/>
      <c r="AF1853" s="4"/>
    </row>
    <row r="1854" spans="1:32">
      <c r="A1854" s="56"/>
      <c r="B1854" s="11"/>
      <c r="C1854" s="11" t="s">
        <v>515</v>
      </c>
      <c r="D1854" s="11"/>
      <c r="E1854" s="11" t="s">
        <v>312</v>
      </c>
      <c r="F1854" s="11">
        <v>223</v>
      </c>
      <c r="G1854" s="11"/>
      <c r="H1854" s="11">
        <f t="shared" si="101"/>
        <v>1</v>
      </c>
      <c r="I1854" s="11"/>
      <c r="J1854" s="11">
        <v>49.33</v>
      </c>
      <c r="K1854" s="11"/>
      <c r="M1854" s="11">
        <v>1</v>
      </c>
      <c r="N1854" s="70"/>
      <c r="P1854" s="201">
        <f t="shared" si="102"/>
        <v>49.33</v>
      </c>
      <c r="Q1854" s="201"/>
      <c r="R1854" s="201"/>
      <c r="S1854" s="201"/>
      <c r="T1854" s="201">
        <f t="shared" si="103"/>
        <v>223</v>
      </c>
      <c r="U1854" s="11"/>
      <c r="V1854" s="11"/>
      <c r="W1854" s="11"/>
      <c r="Y1854" s="11">
        <v>49.33</v>
      </c>
      <c r="Z1854" s="11">
        <f t="shared" si="104"/>
        <v>77.010000000000005</v>
      </c>
      <c r="AB1854" s="11">
        <f t="shared" si="105"/>
        <v>88.24</v>
      </c>
      <c r="AC1854" s="11">
        <v>74.06</v>
      </c>
      <c r="AD1854" s="11"/>
      <c r="AE1854" s="4"/>
      <c r="AF1854" s="4"/>
    </row>
    <row r="1855" spans="1:32">
      <c r="A1855" s="56"/>
      <c r="B1855" s="11"/>
      <c r="C1855" s="11" t="s">
        <v>515</v>
      </c>
      <c r="D1855" s="11"/>
      <c r="E1855" s="11" t="s">
        <v>514</v>
      </c>
      <c r="F1855" s="11">
        <v>1700</v>
      </c>
      <c r="G1855" s="11"/>
      <c r="H1855" s="11">
        <f t="shared" si="101"/>
        <v>5</v>
      </c>
      <c r="I1855" s="11"/>
      <c r="J1855" s="11">
        <v>296.7</v>
      </c>
      <c r="K1855" s="11"/>
      <c r="M1855" s="11">
        <v>5</v>
      </c>
      <c r="N1855" s="70"/>
      <c r="P1855" s="201">
        <f t="shared" si="102"/>
        <v>59.339999999999996</v>
      </c>
      <c r="Q1855" s="201"/>
      <c r="R1855" s="201"/>
      <c r="S1855" s="201"/>
      <c r="T1855" s="201">
        <f t="shared" si="103"/>
        <v>340</v>
      </c>
      <c r="U1855" s="11"/>
      <c r="V1855" s="11"/>
      <c r="W1855" s="11"/>
      <c r="Y1855" s="11">
        <v>296.7</v>
      </c>
      <c r="Z1855" s="11">
        <f t="shared" si="104"/>
        <v>463.2</v>
      </c>
      <c r="AB1855" s="11">
        <f t="shared" si="105"/>
        <v>530.73</v>
      </c>
      <c r="AC1855" s="11">
        <v>445.47</v>
      </c>
      <c r="AD1855" s="11"/>
      <c r="AE1855" s="4"/>
      <c r="AF1855" s="4"/>
    </row>
    <row r="1856" spans="1:32">
      <c r="A1856" s="56"/>
      <c r="B1856" s="11"/>
      <c r="C1856" s="11" t="s">
        <v>515</v>
      </c>
      <c r="D1856" s="11"/>
      <c r="E1856" s="11" t="s">
        <v>323</v>
      </c>
      <c r="F1856" s="11">
        <v>3719106</v>
      </c>
      <c r="G1856" s="11"/>
      <c r="H1856" s="11">
        <f t="shared" si="101"/>
        <v>11237</v>
      </c>
      <c r="I1856" s="11"/>
      <c r="J1856" s="11">
        <v>478106.48999999982</v>
      </c>
      <c r="K1856" s="11"/>
      <c r="M1856" s="11">
        <v>888</v>
      </c>
      <c r="N1856" s="70"/>
      <c r="P1856" s="201">
        <f t="shared" si="102"/>
        <v>538.40820945945927</v>
      </c>
      <c r="Q1856" s="201"/>
      <c r="R1856" s="201"/>
      <c r="S1856" s="201"/>
      <c r="T1856" s="201">
        <f t="shared" si="103"/>
        <v>4188.1824324324325</v>
      </c>
      <c r="U1856" s="11"/>
      <c r="V1856" s="11"/>
      <c r="W1856" s="11"/>
      <c r="Y1856" s="11">
        <v>478106.48999999982</v>
      </c>
      <c r="Z1856" s="11">
        <f t="shared" si="104"/>
        <v>746400.58</v>
      </c>
      <c r="AB1856" s="11">
        <f t="shared" si="105"/>
        <v>855223.37</v>
      </c>
      <c r="AC1856" s="11">
        <v>717835.95</v>
      </c>
      <c r="AD1856" s="11"/>
      <c r="AE1856" s="4"/>
      <c r="AF1856" s="4"/>
    </row>
    <row r="1857" spans="1:32">
      <c r="A1857" s="56"/>
      <c r="B1857" s="11"/>
      <c r="C1857" s="11" t="s">
        <v>523</v>
      </c>
      <c r="D1857" s="11"/>
      <c r="E1857" s="11" t="s">
        <v>524</v>
      </c>
      <c r="F1857" s="11">
        <v>43901</v>
      </c>
      <c r="G1857" s="11"/>
      <c r="H1857" s="11">
        <f t="shared" si="101"/>
        <v>133</v>
      </c>
      <c r="I1857" s="11"/>
      <c r="J1857" s="11">
        <v>8354.94</v>
      </c>
      <c r="K1857" s="11"/>
      <c r="M1857" s="11">
        <v>66</v>
      </c>
      <c r="N1857" s="70"/>
      <c r="P1857" s="201">
        <f t="shared" si="102"/>
        <v>126.59</v>
      </c>
      <c r="Q1857" s="201"/>
      <c r="R1857" s="201"/>
      <c r="S1857" s="201"/>
      <c r="T1857" s="201">
        <f t="shared" si="103"/>
        <v>665.16666666666663</v>
      </c>
      <c r="U1857" s="11"/>
      <c r="V1857" s="11"/>
      <c r="W1857" s="11"/>
      <c r="Y1857" s="11">
        <v>8354.94</v>
      </c>
      <c r="Z1857" s="11">
        <f t="shared" si="104"/>
        <v>13043.4</v>
      </c>
      <c r="AB1857" s="11">
        <f t="shared" si="105"/>
        <v>14945.08</v>
      </c>
      <c r="AC1857" s="11">
        <v>12544.23</v>
      </c>
      <c r="AD1857" s="11"/>
      <c r="AE1857" s="4"/>
      <c r="AF1857" s="4"/>
    </row>
    <row r="1858" spans="1:32">
      <c r="A1858" s="56"/>
      <c r="B1858" s="11"/>
      <c r="C1858" s="11" t="s">
        <v>349</v>
      </c>
      <c r="D1858" s="11"/>
      <c r="E1858" s="11" t="s">
        <v>350</v>
      </c>
      <c r="F1858" s="11">
        <v>198142</v>
      </c>
      <c r="G1858" s="11"/>
      <c r="H1858" s="11">
        <f t="shared" si="101"/>
        <v>599</v>
      </c>
      <c r="I1858" s="11"/>
      <c r="J1858" s="11">
        <v>33111.449999999983</v>
      </c>
      <c r="K1858" s="11"/>
      <c r="M1858" s="11">
        <v>103</v>
      </c>
      <c r="N1858" s="70"/>
      <c r="P1858" s="201">
        <f t="shared" si="102"/>
        <v>321.47038834951439</v>
      </c>
      <c r="Q1858" s="201"/>
      <c r="R1858" s="201"/>
      <c r="S1858" s="201"/>
      <c r="T1858" s="201">
        <f t="shared" si="103"/>
        <v>1923.7087378640776</v>
      </c>
      <c r="U1858" s="11"/>
      <c r="V1858" s="11"/>
      <c r="W1858" s="11"/>
      <c r="Y1858" s="11">
        <v>33111.449999999983</v>
      </c>
      <c r="Z1858" s="11">
        <f t="shared" si="104"/>
        <v>51692.26</v>
      </c>
      <c r="AB1858" s="11">
        <f t="shared" si="105"/>
        <v>59228.83</v>
      </c>
      <c r="AC1858" s="11">
        <v>49714.01</v>
      </c>
      <c r="AD1858" s="11"/>
      <c r="AE1858" s="4"/>
      <c r="AF1858" s="4"/>
    </row>
    <row r="1859" spans="1:32">
      <c r="A1859" s="56"/>
      <c r="B1859" s="11"/>
      <c r="C1859" s="11" t="s">
        <v>349</v>
      </c>
      <c r="D1859" s="11"/>
      <c r="E1859" s="11" t="s">
        <v>353</v>
      </c>
      <c r="F1859" s="11">
        <v>680691</v>
      </c>
      <c r="G1859" s="11"/>
      <c r="H1859" s="11">
        <f t="shared" si="101"/>
        <v>2057</v>
      </c>
      <c r="I1859" s="11"/>
      <c r="J1859" s="11">
        <v>57403.220000000023</v>
      </c>
      <c r="K1859" s="11"/>
      <c r="M1859" s="11">
        <v>158</v>
      </c>
      <c r="N1859" s="70"/>
      <c r="P1859" s="201">
        <f t="shared" si="102"/>
        <v>363.31151898734191</v>
      </c>
      <c r="Q1859" s="201"/>
      <c r="R1859" s="201"/>
      <c r="S1859" s="201"/>
      <c r="T1859" s="201">
        <f t="shared" si="103"/>
        <v>4308.1708860759491</v>
      </c>
      <c r="U1859" s="11"/>
      <c r="V1859" s="11"/>
      <c r="W1859" s="11"/>
      <c r="Y1859" s="11">
        <v>57403.220000000023</v>
      </c>
      <c r="Z1859" s="11">
        <f t="shared" si="104"/>
        <v>89615.59</v>
      </c>
      <c r="AB1859" s="11">
        <f t="shared" si="105"/>
        <v>102681.26</v>
      </c>
      <c r="AC1859" s="11">
        <v>86186.02</v>
      </c>
      <c r="AD1859" s="11"/>
      <c r="AE1859" s="4"/>
      <c r="AF1859" s="4"/>
    </row>
    <row r="1860" spans="1:32">
      <c r="A1860" s="56"/>
      <c r="B1860" s="11"/>
      <c r="C1860" s="11" t="s">
        <v>1258</v>
      </c>
      <c r="D1860" s="11"/>
      <c r="E1860" s="11" t="s">
        <v>385</v>
      </c>
      <c r="F1860" s="11">
        <v>46733</v>
      </c>
      <c r="G1860" s="11"/>
      <c r="H1860" s="11">
        <f t="shared" si="101"/>
        <v>141</v>
      </c>
      <c r="I1860" s="11"/>
      <c r="J1860" s="11">
        <v>7269.7800000000007</v>
      </c>
      <c r="K1860" s="11"/>
      <c r="M1860" s="11">
        <v>17</v>
      </c>
      <c r="N1860" s="70"/>
      <c r="P1860" s="201">
        <f t="shared" si="102"/>
        <v>427.63411764705887</v>
      </c>
      <c r="Q1860" s="201"/>
      <c r="R1860" s="201"/>
      <c r="S1860" s="201"/>
      <c r="T1860" s="201">
        <f t="shared" si="103"/>
        <v>2749</v>
      </c>
      <c r="U1860" s="11"/>
      <c r="V1860" s="11"/>
      <c r="W1860" s="11"/>
      <c r="Y1860" s="11">
        <v>7269.7800000000007</v>
      </c>
      <c r="Z1860" s="11">
        <f t="shared" si="104"/>
        <v>11349.29</v>
      </c>
      <c r="AB1860" s="11">
        <f t="shared" si="105"/>
        <v>13003.98</v>
      </c>
      <c r="AC1860" s="11">
        <v>10914.95</v>
      </c>
      <c r="AD1860" s="11"/>
      <c r="AE1860" s="4"/>
      <c r="AF1860" s="4"/>
    </row>
    <row r="1861" spans="1:32">
      <c r="A1861" s="56"/>
      <c r="B1861" s="11"/>
      <c r="C1861" s="11" t="s">
        <v>446</v>
      </c>
      <c r="D1861" s="11"/>
      <c r="E1861" s="11" t="s">
        <v>422</v>
      </c>
      <c r="F1861" s="11">
        <v>26454</v>
      </c>
      <c r="G1861" s="11"/>
      <c r="H1861" s="11">
        <f t="shared" si="101"/>
        <v>80</v>
      </c>
      <c r="I1861" s="11"/>
      <c r="J1861" s="11">
        <v>4126.2300000000005</v>
      </c>
      <c r="K1861" s="11"/>
      <c r="M1861" s="11">
        <v>37</v>
      </c>
      <c r="N1861" s="70"/>
      <c r="P1861" s="201">
        <f t="shared" si="102"/>
        <v>111.51972972972975</v>
      </c>
      <c r="Q1861" s="201"/>
      <c r="R1861" s="201"/>
      <c r="S1861" s="201"/>
      <c r="T1861" s="201">
        <f t="shared" si="103"/>
        <v>714.97297297297303</v>
      </c>
      <c r="U1861" s="11"/>
      <c r="V1861" s="11"/>
      <c r="W1861" s="11"/>
      <c r="Y1861" s="11">
        <v>4126.2300000000005</v>
      </c>
      <c r="Z1861" s="11">
        <f t="shared" si="104"/>
        <v>6441.7</v>
      </c>
      <c r="AB1861" s="11">
        <f t="shared" si="105"/>
        <v>7380.88</v>
      </c>
      <c r="AC1861" s="11">
        <v>6195.18</v>
      </c>
      <c r="AD1861" s="11"/>
      <c r="AE1861" s="4"/>
      <c r="AF1861" s="4"/>
    </row>
    <row r="1862" spans="1:32">
      <c r="A1862" s="56"/>
      <c r="B1862" s="11"/>
      <c r="C1862" s="11" t="s">
        <v>264</v>
      </c>
      <c r="D1862" s="11"/>
      <c r="E1862" s="11" t="s">
        <v>265</v>
      </c>
      <c r="F1862" s="11">
        <v>7000521</v>
      </c>
      <c r="G1862" s="11"/>
      <c r="H1862" s="11">
        <f t="shared" si="101"/>
        <v>21152</v>
      </c>
      <c r="I1862" s="11"/>
      <c r="J1862" s="11">
        <v>613030.07999999961</v>
      </c>
      <c r="K1862" s="11"/>
      <c r="M1862" s="11">
        <v>384</v>
      </c>
      <c r="N1862" s="70"/>
      <c r="P1862" s="201">
        <f t="shared" si="102"/>
        <v>1596.432499999999</v>
      </c>
      <c r="Q1862" s="201"/>
      <c r="R1862" s="201"/>
      <c r="S1862" s="201"/>
      <c r="T1862" s="201">
        <f t="shared" si="103"/>
        <v>18230.5234375</v>
      </c>
      <c r="U1862" s="11"/>
      <c r="V1862" s="11"/>
      <c r="W1862" s="11"/>
      <c r="Y1862" s="11">
        <v>613030.07999999961</v>
      </c>
      <c r="Z1862" s="11">
        <f t="shared" si="104"/>
        <v>957037.85</v>
      </c>
      <c r="AB1862" s="11">
        <f t="shared" si="105"/>
        <v>1096570.8700000001</v>
      </c>
      <c r="AC1862" s="11">
        <v>920412.17</v>
      </c>
      <c r="AD1862" s="11"/>
      <c r="AE1862" s="4"/>
      <c r="AF1862" s="4"/>
    </row>
    <row r="1863" spans="1:32">
      <c r="A1863" s="56"/>
      <c r="B1863" s="11"/>
      <c r="C1863" s="11" t="s">
        <v>264</v>
      </c>
      <c r="D1863" s="11"/>
      <c r="E1863" s="11" t="s">
        <v>1270</v>
      </c>
      <c r="F1863" s="11">
        <v>607</v>
      </c>
      <c r="G1863" s="11"/>
      <c r="H1863" s="11">
        <f t="shared" si="101"/>
        <v>2</v>
      </c>
      <c r="I1863" s="11"/>
      <c r="J1863" s="11">
        <v>96.25</v>
      </c>
      <c r="K1863" s="11"/>
      <c r="M1863" s="11">
        <v>1</v>
      </c>
      <c r="N1863" s="70"/>
      <c r="P1863" s="201">
        <f t="shared" si="102"/>
        <v>96.25</v>
      </c>
      <c r="Q1863" s="201"/>
      <c r="R1863" s="201"/>
      <c r="S1863" s="201"/>
      <c r="T1863" s="201">
        <f t="shared" si="103"/>
        <v>607</v>
      </c>
      <c r="U1863" s="11"/>
      <c r="V1863" s="11"/>
      <c r="W1863" s="11"/>
      <c r="Y1863" s="11">
        <v>96.25</v>
      </c>
      <c r="Z1863" s="11">
        <f t="shared" si="104"/>
        <v>150.26</v>
      </c>
      <c r="AB1863" s="11">
        <f t="shared" si="105"/>
        <v>172.17</v>
      </c>
      <c r="AC1863" s="11">
        <v>144.51</v>
      </c>
      <c r="AD1863" s="11"/>
      <c r="AE1863" s="4"/>
      <c r="AF1863" s="4"/>
    </row>
    <row r="1864" spans="1:32">
      <c r="A1864" s="56"/>
      <c r="B1864" s="11"/>
      <c r="C1864" s="11" t="s">
        <v>300</v>
      </c>
      <c r="D1864" s="11"/>
      <c r="E1864" s="11" t="s">
        <v>301</v>
      </c>
      <c r="F1864" s="11">
        <v>135909</v>
      </c>
      <c r="G1864" s="11"/>
      <c r="H1864" s="11">
        <f t="shared" si="101"/>
        <v>411</v>
      </c>
      <c r="I1864" s="11"/>
      <c r="J1864" s="11">
        <v>20911.220000000005</v>
      </c>
      <c r="K1864" s="11"/>
      <c r="M1864" s="11">
        <v>88</v>
      </c>
      <c r="N1864" s="70"/>
      <c r="P1864" s="201">
        <f t="shared" si="102"/>
        <v>237.62750000000005</v>
      </c>
      <c r="Q1864" s="201"/>
      <c r="R1864" s="201"/>
      <c r="S1864" s="201"/>
      <c r="T1864" s="201">
        <f t="shared" si="103"/>
        <v>1544.4204545454545</v>
      </c>
      <c r="U1864" s="11"/>
      <c r="V1864" s="11"/>
      <c r="W1864" s="11"/>
      <c r="Y1864" s="11">
        <v>20911.220000000005</v>
      </c>
      <c r="Z1864" s="11">
        <f t="shared" si="104"/>
        <v>32645.75</v>
      </c>
      <c r="AB1864" s="11">
        <f t="shared" si="105"/>
        <v>37405.4</v>
      </c>
      <c r="AC1864" s="11">
        <v>31396.41</v>
      </c>
      <c r="AD1864" s="11"/>
      <c r="AE1864" s="4"/>
      <c r="AF1864" s="4"/>
    </row>
    <row r="1865" spans="1:32">
      <c r="A1865" s="56"/>
      <c r="B1865" s="11"/>
      <c r="C1865" s="11" t="s">
        <v>1279</v>
      </c>
      <c r="D1865" s="11"/>
      <c r="E1865" s="11" t="s">
        <v>249</v>
      </c>
      <c r="F1865" s="11">
        <v>-514</v>
      </c>
      <c r="G1865" s="11"/>
      <c r="H1865" s="11">
        <f t="shared" si="101"/>
        <v>-2</v>
      </c>
      <c r="I1865" s="11"/>
      <c r="J1865" s="11">
        <v>-46.209999999999994</v>
      </c>
      <c r="K1865" s="11"/>
      <c r="M1865" s="11">
        <v>2</v>
      </c>
      <c r="N1865" s="70"/>
      <c r="P1865" s="201">
        <f t="shared" si="102"/>
        <v>-23.104999999999997</v>
      </c>
      <c r="Q1865" s="201"/>
      <c r="R1865" s="201"/>
      <c r="S1865" s="201"/>
      <c r="T1865" s="201">
        <f t="shared" si="103"/>
        <v>-257</v>
      </c>
      <c r="U1865" s="11"/>
      <c r="V1865" s="11"/>
      <c r="W1865" s="11"/>
      <c r="Y1865" s="11">
        <v>-46.209999999999994</v>
      </c>
      <c r="Z1865" s="11">
        <f t="shared" si="104"/>
        <v>-72.14</v>
      </c>
      <c r="AB1865" s="11">
        <f t="shared" si="105"/>
        <v>-82.66</v>
      </c>
      <c r="AC1865" s="11">
        <v>-69.38</v>
      </c>
      <c r="AD1865" s="11"/>
      <c r="AE1865" s="4"/>
      <c r="AF1865" s="4"/>
    </row>
    <row r="1866" spans="1:32">
      <c r="A1866" s="56"/>
      <c r="B1866" s="11"/>
      <c r="C1866" s="11" t="s">
        <v>217</v>
      </c>
      <c r="D1866" s="11"/>
      <c r="E1866" s="11" t="s">
        <v>212</v>
      </c>
      <c r="F1866" s="11">
        <v>127</v>
      </c>
      <c r="G1866" s="11"/>
      <c r="H1866" s="11">
        <f t="shared" si="101"/>
        <v>0</v>
      </c>
      <c r="I1866" s="11"/>
      <c r="J1866" s="11">
        <v>28.11</v>
      </c>
      <c r="K1866" s="11"/>
      <c r="M1866" s="11">
        <v>1</v>
      </c>
      <c r="N1866" s="70"/>
      <c r="P1866" s="201">
        <f t="shared" si="102"/>
        <v>28.11</v>
      </c>
      <c r="Q1866" s="201"/>
      <c r="R1866" s="201"/>
      <c r="S1866" s="201"/>
      <c r="T1866" s="201">
        <f t="shared" si="103"/>
        <v>127</v>
      </c>
      <c r="U1866" s="11"/>
      <c r="V1866" s="11"/>
      <c r="W1866" s="11"/>
      <c r="Y1866" s="11">
        <v>28.11</v>
      </c>
      <c r="Z1866" s="11">
        <f t="shared" si="104"/>
        <v>43.88</v>
      </c>
      <c r="AB1866" s="11">
        <f t="shared" si="105"/>
        <v>50.28</v>
      </c>
      <c r="AC1866" s="11">
        <v>42.2</v>
      </c>
      <c r="AD1866" s="11"/>
      <c r="AE1866" s="4"/>
      <c r="AF1866" s="4"/>
    </row>
    <row r="1867" spans="1:32">
      <c r="A1867" s="56"/>
      <c r="B1867" s="11"/>
      <c r="C1867" s="11" t="s">
        <v>217</v>
      </c>
      <c r="D1867" s="11"/>
      <c r="E1867" s="11" t="s">
        <v>218</v>
      </c>
      <c r="F1867" s="11">
        <v>249583</v>
      </c>
      <c r="G1867" s="11"/>
      <c r="H1867" s="11">
        <f t="shared" si="101"/>
        <v>754</v>
      </c>
      <c r="I1867" s="11"/>
      <c r="J1867" s="11">
        <v>43361.289999999994</v>
      </c>
      <c r="K1867" s="11"/>
      <c r="M1867" s="11">
        <v>141</v>
      </c>
      <c r="N1867" s="70"/>
      <c r="P1867" s="201">
        <f t="shared" si="102"/>
        <v>307.52687943262407</v>
      </c>
      <c r="Q1867" s="201"/>
      <c r="R1867" s="201"/>
      <c r="S1867" s="201"/>
      <c r="T1867" s="201">
        <f t="shared" si="103"/>
        <v>1770.0921985815603</v>
      </c>
      <c r="U1867" s="11"/>
      <c r="V1867" s="11"/>
      <c r="W1867" s="11"/>
      <c r="Y1867" s="11">
        <v>43361.289999999994</v>
      </c>
      <c r="Z1867" s="11">
        <f t="shared" si="104"/>
        <v>67693.899999999994</v>
      </c>
      <c r="AB1867" s="11">
        <f t="shared" si="105"/>
        <v>77563.45</v>
      </c>
      <c r="AC1867" s="11">
        <v>65103.26</v>
      </c>
      <c r="AD1867" s="11"/>
      <c r="AE1867" s="4"/>
      <c r="AF1867" s="4"/>
    </row>
    <row r="1868" spans="1:32">
      <c r="A1868" s="56"/>
      <c r="B1868" s="11"/>
      <c r="C1868" s="11" t="s">
        <v>217</v>
      </c>
      <c r="D1868" s="11"/>
      <c r="E1868" s="11" t="s">
        <v>278</v>
      </c>
      <c r="F1868" s="11">
        <v>3974</v>
      </c>
      <c r="G1868" s="11"/>
      <c r="H1868" s="11">
        <f t="shared" si="101"/>
        <v>12</v>
      </c>
      <c r="I1868" s="11"/>
      <c r="J1868" s="11">
        <v>315.92</v>
      </c>
      <c r="K1868" s="11"/>
      <c r="M1868" s="11">
        <v>2</v>
      </c>
      <c r="N1868" s="70"/>
      <c r="P1868" s="201">
        <f t="shared" si="102"/>
        <v>157.96</v>
      </c>
      <c r="Q1868" s="201"/>
      <c r="R1868" s="201"/>
      <c r="S1868" s="201"/>
      <c r="T1868" s="201">
        <f t="shared" si="103"/>
        <v>1987</v>
      </c>
      <c r="U1868" s="11"/>
      <c r="V1868" s="11"/>
      <c r="W1868" s="11"/>
      <c r="Y1868" s="11">
        <v>315.92</v>
      </c>
      <c r="Z1868" s="11">
        <f t="shared" si="104"/>
        <v>493.2</v>
      </c>
      <c r="AB1868" s="11">
        <f t="shared" si="105"/>
        <v>565.11</v>
      </c>
      <c r="AC1868" s="11">
        <v>474.33</v>
      </c>
      <c r="AD1868" s="11"/>
      <c r="AE1868" s="4"/>
      <c r="AF1868" s="4"/>
    </row>
    <row r="1869" spans="1:32">
      <c r="A1869" s="56"/>
      <c r="B1869" s="11"/>
      <c r="C1869" s="11" t="s">
        <v>508</v>
      </c>
      <c r="D1869" s="11"/>
      <c r="E1869" s="11" t="s">
        <v>249</v>
      </c>
      <c r="F1869" s="11"/>
      <c r="G1869" s="11"/>
      <c r="H1869" s="11">
        <f t="shared" si="101"/>
        <v>0</v>
      </c>
      <c r="I1869" s="11"/>
      <c r="J1869" s="11">
        <v>11.54</v>
      </c>
      <c r="K1869" s="11"/>
      <c r="M1869" s="11">
        <v>1</v>
      </c>
      <c r="N1869" s="70"/>
      <c r="P1869" s="201">
        <f t="shared" si="102"/>
        <v>11.54</v>
      </c>
      <c r="Q1869" s="201"/>
      <c r="R1869" s="201"/>
      <c r="S1869" s="201"/>
      <c r="T1869" s="201">
        <f t="shared" si="103"/>
        <v>0</v>
      </c>
      <c r="U1869" s="11"/>
      <c r="V1869" s="11"/>
      <c r="W1869" s="11"/>
      <c r="Y1869" s="11">
        <v>11.54</v>
      </c>
      <c r="Z1869" s="11">
        <f t="shared" si="104"/>
        <v>18.02</v>
      </c>
      <c r="AB1869" s="11">
        <f t="shared" si="105"/>
        <v>20.64</v>
      </c>
      <c r="AC1869" s="11">
        <v>17.329999999999998</v>
      </c>
      <c r="AD1869" s="11"/>
      <c r="AE1869" s="4"/>
      <c r="AF1869" s="4"/>
    </row>
    <row r="1870" spans="1:32">
      <c r="A1870" s="56"/>
      <c r="B1870" s="11"/>
      <c r="C1870" s="11" t="s">
        <v>508</v>
      </c>
      <c r="D1870" s="11"/>
      <c r="E1870" s="11" t="s">
        <v>298</v>
      </c>
      <c r="F1870" s="11">
        <v>240332</v>
      </c>
      <c r="G1870" s="11"/>
      <c r="H1870" s="11">
        <f t="shared" si="101"/>
        <v>726</v>
      </c>
      <c r="I1870" s="11"/>
      <c r="J1870" s="11">
        <v>17763.700000000004</v>
      </c>
      <c r="K1870" s="11"/>
      <c r="M1870" s="11">
        <v>36</v>
      </c>
      <c r="N1870" s="70"/>
      <c r="P1870" s="201">
        <f t="shared" si="102"/>
        <v>493.43611111111125</v>
      </c>
      <c r="Q1870" s="201"/>
      <c r="R1870" s="201"/>
      <c r="S1870" s="201"/>
      <c r="T1870" s="201">
        <f t="shared" si="103"/>
        <v>6675.8888888888887</v>
      </c>
      <c r="U1870" s="11"/>
      <c r="V1870" s="11"/>
      <c r="W1870" s="11"/>
      <c r="Y1870" s="11">
        <v>17763.700000000004</v>
      </c>
      <c r="Z1870" s="11">
        <f t="shared" si="104"/>
        <v>27731.97</v>
      </c>
      <c r="AB1870" s="11">
        <f t="shared" si="105"/>
        <v>31775.200000000001</v>
      </c>
      <c r="AC1870" s="11">
        <v>26670.67</v>
      </c>
      <c r="AD1870" s="11"/>
      <c r="AE1870" s="4"/>
      <c r="AF1870" s="4"/>
    </row>
    <row r="1871" spans="1:32">
      <c r="A1871" s="56"/>
      <c r="B1871" s="11"/>
      <c r="C1871" s="11" t="s">
        <v>389</v>
      </c>
      <c r="D1871" s="11"/>
      <c r="E1871" s="11" t="s">
        <v>390</v>
      </c>
      <c r="F1871" s="11">
        <v>371087</v>
      </c>
      <c r="G1871" s="11"/>
      <c r="H1871" s="11">
        <f t="shared" si="101"/>
        <v>1121</v>
      </c>
      <c r="I1871" s="11"/>
      <c r="J1871" s="11">
        <v>44004.66</v>
      </c>
      <c r="K1871" s="11"/>
      <c r="M1871" s="11">
        <v>194</v>
      </c>
      <c r="N1871" s="70"/>
      <c r="P1871" s="201">
        <f t="shared" si="102"/>
        <v>226.82814432989693</v>
      </c>
      <c r="Q1871" s="201"/>
      <c r="R1871" s="201"/>
      <c r="S1871" s="201"/>
      <c r="T1871" s="201">
        <f t="shared" si="103"/>
        <v>1912.819587628866</v>
      </c>
      <c r="U1871" s="11"/>
      <c r="V1871" s="11"/>
      <c r="W1871" s="11"/>
      <c r="Y1871" s="11">
        <v>44004.66</v>
      </c>
      <c r="Z1871" s="11">
        <f t="shared" si="104"/>
        <v>68698.3</v>
      </c>
      <c r="AB1871" s="11">
        <f t="shared" si="105"/>
        <v>78714.289999999994</v>
      </c>
      <c r="AC1871" s="11">
        <v>66069.23</v>
      </c>
      <c r="AD1871" s="11"/>
      <c r="AE1871" s="4"/>
      <c r="AF1871" s="4"/>
    </row>
    <row r="1872" spans="1:32">
      <c r="A1872" s="56"/>
      <c r="B1872" s="11"/>
      <c r="C1872" s="11" t="s">
        <v>1331</v>
      </c>
      <c r="D1872" s="11"/>
      <c r="E1872" s="11" t="s">
        <v>422</v>
      </c>
      <c r="F1872" s="11">
        <v>985</v>
      </c>
      <c r="G1872" s="11"/>
      <c r="H1872" s="11">
        <f t="shared" si="101"/>
        <v>3</v>
      </c>
      <c r="I1872" s="11"/>
      <c r="J1872" s="11">
        <v>187.82</v>
      </c>
      <c r="K1872" s="11"/>
      <c r="M1872" s="11">
        <v>1</v>
      </c>
      <c r="N1872" s="70"/>
      <c r="P1872" s="201">
        <f t="shared" si="102"/>
        <v>187.82</v>
      </c>
      <c r="Q1872" s="201"/>
      <c r="R1872" s="201"/>
      <c r="S1872" s="201"/>
      <c r="T1872" s="201">
        <f t="shared" si="103"/>
        <v>985</v>
      </c>
      <c r="U1872" s="11"/>
      <c r="V1872" s="11"/>
      <c r="W1872" s="11"/>
      <c r="Y1872" s="11">
        <v>187.82</v>
      </c>
      <c r="Z1872" s="11">
        <f t="shared" si="104"/>
        <v>293.22000000000003</v>
      </c>
      <c r="AB1872" s="11">
        <f t="shared" si="105"/>
        <v>335.97</v>
      </c>
      <c r="AC1872" s="11">
        <v>282</v>
      </c>
      <c r="AD1872" s="11"/>
      <c r="AE1872" s="4"/>
      <c r="AF1872" s="4"/>
    </row>
    <row r="1873" spans="1:32">
      <c r="A1873" s="56"/>
      <c r="B1873" s="11"/>
      <c r="C1873" s="11" t="s">
        <v>578</v>
      </c>
      <c r="D1873" s="11"/>
      <c r="E1873" s="11" t="s">
        <v>400</v>
      </c>
      <c r="F1873" s="11">
        <v>101078</v>
      </c>
      <c r="G1873" s="11"/>
      <c r="H1873" s="11">
        <f t="shared" si="101"/>
        <v>305</v>
      </c>
      <c r="I1873" s="11"/>
      <c r="J1873" s="11">
        <v>22959.45</v>
      </c>
      <c r="K1873" s="11"/>
      <c r="M1873" s="11">
        <v>60</v>
      </c>
      <c r="N1873" s="70"/>
      <c r="P1873" s="201">
        <f t="shared" si="102"/>
        <v>382.65750000000003</v>
      </c>
      <c r="Q1873" s="201"/>
      <c r="R1873" s="201"/>
      <c r="S1873" s="201"/>
      <c r="T1873" s="201">
        <f t="shared" si="103"/>
        <v>1684.6333333333334</v>
      </c>
      <c r="U1873" s="11"/>
      <c r="V1873" s="11"/>
      <c r="W1873" s="11"/>
      <c r="Y1873" s="11">
        <v>22959.45</v>
      </c>
      <c r="Z1873" s="11">
        <f t="shared" si="104"/>
        <v>35843.370000000003</v>
      </c>
      <c r="AB1873" s="11">
        <f t="shared" si="105"/>
        <v>41069.22</v>
      </c>
      <c r="AC1873" s="11">
        <v>34471.65</v>
      </c>
      <c r="AD1873" s="11"/>
      <c r="AE1873" s="4"/>
      <c r="AF1873" s="4"/>
    </row>
    <row r="1874" spans="1:32">
      <c r="A1874" s="56"/>
      <c r="B1874" s="11"/>
      <c r="C1874" s="11" t="s">
        <v>1225</v>
      </c>
      <c r="D1874" s="11"/>
      <c r="E1874" s="11" t="s">
        <v>190</v>
      </c>
      <c r="F1874" s="11">
        <v>2</v>
      </c>
      <c r="G1874" s="11"/>
      <c r="H1874" s="11">
        <f t="shared" si="101"/>
        <v>0</v>
      </c>
      <c r="I1874" s="11"/>
      <c r="J1874" s="11">
        <v>21.15</v>
      </c>
      <c r="K1874" s="11"/>
      <c r="M1874" s="11">
        <v>2</v>
      </c>
      <c r="N1874" s="70"/>
      <c r="P1874" s="201">
        <f t="shared" si="102"/>
        <v>10.574999999999999</v>
      </c>
      <c r="Q1874" s="201"/>
      <c r="R1874" s="201"/>
      <c r="S1874" s="201"/>
      <c r="T1874" s="201">
        <f t="shared" si="103"/>
        <v>1</v>
      </c>
      <c r="U1874" s="11"/>
      <c r="V1874" s="11"/>
      <c r="W1874" s="11"/>
      <c r="Y1874" s="11">
        <v>21.15</v>
      </c>
      <c r="Z1874" s="11">
        <f t="shared" si="104"/>
        <v>33.020000000000003</v>
      </c>
      <c r="AB1874" s="11">
        <f t="shared" si="105"/>
        <v>37.83</v>
      </c>
      <c r="AC1874" s="11">
        <v>31.75</v>
      </c>
      <c r="AD1874" s="11"/>
      <c r="AE1874" s="4"/>
      <c r="AF1874" s="4"/>
    </row>
    <row r="1875" spans="1:32">
      <c r="A1875" s="56"/>
      <c r="B1875" s="11"/>
      <c r="C1875" s="11" t="s">
        <v>219</v>
      </c>
      <c r="D1875" s="11"/>
      <c r="E1875" s="11" t="s">
        <v>220</v>
      </c>
      <c r="F1875" s="11">
        <v>151711</v>
      </c>
      <c r="G1875" s="11"/>
      <c r="H1875" s="11">
        <f t="shared" si="101"/>
        <v>458</v>
      </c>
      <c r="I1875" s="11"/>
      <c r="J1875" s="11">
        <v>23532.15</v>
      </c>
      <c r="K1875" s="11"/>
      <c r="M1875" s="11">
        <v>136</v>
      </c>
      <c r="N1875" s="70"/>
      <c r="P1875" s="201">
        <f t="shared" si="102"/>
        <v>173.03051470588235</v>
      </c>
      <c r="Q1875" s="201"/>
      <c r="R1875" s="201"/>
      <c r="S1875" s="201"/>
      <c r="T1875" s="201">
        <f t="shared" si="103"/>
        <v>1115.5220588235295</v>
      </c>
      <c r="U1875" s="11"/>
      <c r="V1875" s="11"/>
      <c r="W1875" s="11"/>
      <c r="Y1875" s="11">
        <v>23532.15</v>
      </c>
      <c r="Z1875" s="11">
        <f t="shared" si="104"/>
        <v>36737.440000000002</v>
      </c>
      <c r="AB1875" s="11">
        <f t="shared" si="105"/>
        <v>42093.64</v>
      </c>
      <c r="AC1875" s="11">
        <v>35331.51</v>
      </c>
      <c r="AD1875" s="11"/>
      <c r="AE1875" s="4"/>
      <c r="AF1875" s="4"/>
    </row>
    <row r="1876" spans="1:32">
      <c r="A1876" s="56"/>
      <c r="B1876" s="11"/>
      <c r="C1876" s="11" t="s">
        <v>506</v>
      </c>
      <c r="D1876" s="11"/>
      <c r="E1876" s="11" t="s">
        <v>292</v>
      </c>
      <c r="F1876" s="11">
        <v>123637</v>
      </c>
      <c r="G1876" s="11"/>
      <c r="H1876" s="11">
        <f t="shared" si="101"/>
        <v>374</v>
      </c>
      <c r="I1876" s="11"/>
      <c r="J1876" s="11">
        <v>20000.390000000007</v>
      </c>
      <c r="K1876" s="11"/>
      <c r="M1876" s="11">
        <v>74</v>
      </c>
      <c r="N1876" s="70"/>
      <c r="P1876" s="201">
        <f t="shared" si="102"/>
        <v>270.27554054054065</v>
      </c>
      <c r="Q1876" s="201"/>
      <c r="R1876" s="201"/>
      <c r="S1876" s="201"/>
      <c r="T1876" s="201">
        <f t="shared" si="103"/>
        <v>1670.7702702702702</v>
      </c>
      <c r="U1876" s="11"/>
      <c r="V1876" s="11"/>
      <c r="W1876" s="11"/>
      <c r="Y1876" s="11">
        <v>20000.390000000007</v>
      </c>
      <c r="Z1876" s="11">
        <f t="shared" si="104"/>
        <v>31223.8</v>
      </c>
      <c r="AB1876" s="11">
        <f t="shared" si="105"/>
        <v>35776.129999999997</v>
      </c>
      <c r="AC1876" s="11">
        <v>30028.87</v>
      </c>
      <c r="AD1876" s="11"/>
      <c r="AE1876" s="4"/>
      <c r="AF1876" s="4"/>
    </row>
    <row r="1877" spans="1:32">
      <c r="A1877" s="56"/>
      <c r="B1877" s="11"/>
      <c r="C1877" s="11" t="s">
        <v>1259</v>
      </c>
      <c r="D1877" s="11"/>
      <c r="E1877" s="11" t="s">
        <v>548</v>
      </c>
      <c r="F1877" s="11">
        <v>3166</v>
      </c>
      <c r="G1877" s="11"/>
      <c r="H1877" s="11">
        <f t="shared" si="101"/>
        <v>10</v>
      </c>
      <c r="I1877" s="11"/>
      <c r="J1877" s="11">
        <v>491.14</v>
      </c>
      <c r="K1877" s="11"/>
      <c r="M1877" s="11">
        <v>6</v>
      </c>
      <c r="N1877" s="70"/>
      <c r="P1877" s="201">
        <f t="shared" si="102"/>
        <v>81.856666666666669</v>
      </c>
      <c r="Q1877" s="201"/>
      <c r="R1877" s="201"/>
      <c r="S1877" s="201"/>
      <c r="T1877" s="201">
        <f t="shared" si="103"/>
        <v>527.66666666666663</v>
      </c>
      <c r="U1877" s="11"/>
      <c r="V1877" s="11"/>
      <c r="W1877" s="11"/>
      <c r="Y1877" s="11">
        <v>491.14</v>
      </c>
      <c r="Z1877" s="11">
        <f t="shared" si="104"/>
        <v>766.75</v>
      </c>
      <c r="AB1877" s="11">
        <f t="shared" si="105"/>
        <v>878.54</v>
      </c>
      <c r="AC1877" s="11">
        <v>737.4</v>
      </c>
      <c r="AD1877" s="11"/>
      <c r="AE1877" s="4"/>
      <c r="AF1877" s="4"/>
    </row>
    <row r="1878" spans="1:32">
      <c r="A1878" s="56"/>
      <c r="B1878" s="11"/>
      <c r="C1878" s="11" t="s">
        <v>461</v>
      </c>
      <c r="D1878" s="11"/>
      <c r="E1878" s="11" t="s">
        <v>462</v>
      </c>
      <c r="F1878" s="11">
        <v>445226</v>
      </c>
      <c r="G1878" s="11"/>
      <c r="H1878" s="11">
        <f t="shared" si="101"/>
        <v>1345</v>
      </c>
      <c r="I1878" s="11"/>
      <c r="J1878" s="11">
        <v>65055.37</v>
      </c>
      <c r="K1878" s="11"/>
      <c r="M1878" s="11">
        <v>180</v>
      </c>
      <c r="N1878" s="70"/>
      <c r="P1878" s="201">
        <f t="shared" si="102"/>
        <v>361.41872222222224</v>
      </c>
      <c r="Q1878" s="201"/>
      <c r="R1878" s="201"/>
      <c r="S1878" s="201"/>
      <c r="T1878" s="201">
        <f t="shared" si="103"/>
        <v>2473.4777777777776</v>
      </c>
      <c r="U1878" s="11"/>
      <c r="V1878" s="11"/>
      <c r="W1878" s="11"/>
      <c r="Y1878" s="11">
        <v>65055.37</v>
      </c>
      <c r="Z1878" s="11">
        <f t="shared" si="104"/>
        <v>101561.82</v>
      </c>
      <c r="AB1878" s="11">
        <f t="shared" si="105"/>
        <v>116369.21</v>
      </c>
      <c r="AC1878" s="11">
        <v>97675.07</v>
      </c>
      <c r="AD1878" s="11"/>
      <c r="AE1878" s="4"/>
      <c r="AF1878" s="4"/>
    </row>
    <row r="1879" spans="1:32">
      <c r="A1879" s="56"/>
      <c r="B1879" s="11"/>
      <c r="C1879" s="11" t="s">
        <v>391</v>
      </c>
      <c r="D1879" s="11"/>
      <c r="E1879" s="11" t="s">
        <v>392</v>
      </c>
      <c r="F1879" s="11">
        <v>1873732</v>
      </c>
      <c r="G1879" s="11"/>
      <c r="H1879" s="11">
        <f t="shared" si="101"/>
        <v>5661</v>
      </c>
      <c r="I1879" s="11"/>
      <c r="J1879" s="11">
        <v>232838.34999999998</v>
      </c>
      <c r="K1879" s="11"/>
      <c r="M1879" s="11">
        <v>352</v>
      </c>
      <c r="N1879" s="70"/>
      <c r="P1879" s="201">
        <f t="shared" si="102"/>
        <v>661.4725852272727</v>
      </c>
      <c r="Q1879" s="201"/>
      <c r="R1879" s="201"/>
      <c r="S1879" s="201"/>
      <c r="T1879" s="201">
        <f t="shared" si="103"/>
        <v>5323.102272727273</v>
      </c>
      <c r="U1879" s="11"/>
      <c r="V1879" s="11"/>
      <c r="W1879" s="11"/>
      <c r="Y1879" s="11">
        <v>232838.34999999998</v>
      </c>
      <c r="Z1879" s="11">
        <f t="shared" si="104"/>
        <v>363497.85</v>
      </c>
      <c r="AB1879" s="11">
        <f t="shared" si="105"/>
        <v>416494.66</v>
      </c>
      <c r="AC1879" s="11">
        <v>349586.84</v>
      </c>
      <c r="AD1879" s="11"/>
      <c r="AE1879" s="4"/>
      <c r="AF1879" s="4"/>
    </row>
    <row r="1880" spans="1:32">
      <c r="A1880" s="56"/>
      <c r="B1880" s="11"/>
      <c r="C1880" s="11" t="s">
        <v>221</v>
      </c>
      <c r="D1880" s="11"/>
      <c r="E1880" s="11" t="s">
        <v>204</v>
      </c>
      <c r="F1880" s="11">
        <v>1694</v>
      </c>
      <c r="G1880" s="11"/>
      <c r="H1880" s="11">
        <f t="shared" si="101"/>
        <v>5</v>
      </c>
      <c r="I1880" s="11"/>
      <c r="J1880" s="11">
        <v>281.64999999999998</v>
      </c>
      <c r="K1880" s="11"/>
      <c r="M1880" s="11">
        <v>1</v>
      </c>
      <c r="N1880" s="70"/>
      <c r="P1880" s="201">
        <f t="shared" si="102"/>
        <v>281.64999999999998</v>
      </c>
      <c r="Q1880" s="201"/>
      <c r="R1880" s="201"/>
      <c r="S1880" s="201"/>
      <c r="T1880" s="201">
        <f t="shared" si="103"/>
        <v>1694</v>
      </c>
      <c r="U1880" s="11"/>
      <c r="V1880" s="11"/>
      <c r="W1880" s="11"/>
      <c r="Y1880" s="11">
        <v>281.64999999999998</v>
      </c>
      <c r="Z1880" s="11">
        <f t="shared" si="104"/>
        <v>439.7</v>
      </c>
      <c r="AB1880" s="11">
        <f t="shared" si="105"/>
        <v>503.81</v>
      </c>
      <c r="AC1880" s="11">
        <v>422.87</v>
      </c>
      <c r="AD1880" s="11"/>
      <c r="AE1880" s="4"/>
      <c r="AF1880" s="4"/>
    </row>
    <row r="1881" spans="1:32">
      <c r="A1881" s="56"/>
      <c r="B1881" s="11"/>
      <c r="C1881" s="11" t="s">
        <v>221</v>
      </c>
      <c r="D1881" s="11"/>
      <c r="E1881" s="11" t="s">
        <v>222</v>
      </c>
      <c r="F1881" s="11">
        <v>1516781</v>
      </c>
      <c r="G1881" s="11"/>
      <c r="H1881" s="11">
        <f t="shared" si="101"/>
        <v>4583</v>
      </c>
      <c r="I1881" s="11"/>
      <c r="J1881" s="11">
        <v>176914.58999999991</v>
      </c>
      <c r="K1881" s="11"/>
      <c r="M1881" s="11">
        <v>503</v>
      </c>
      <c r="N1881" s="70"/>
      <c r="P1881" s="201">
        <f t="shared" si="102"/>
        <v>351.71886679920459</v>
      </c>
      <c r="Q1881" s="201"/>
      <c r="R1881" s="201"/>
      <c r="S1881" s="201"/>
      <c r="T1881" s="201">
        <f t="shared" si="103"/>
        <v>3015.4691848906559</v>
      </c>
      <c r="U1881" s="11"/>
      <c r="V1881" s="11"/>
      <c r="W1881" s="11"/>
      <c r="Y1881" s="11">
        <v>176914.58999999991</v>
      </c>
      <c r="Z1881" s="11">
        <f t="shared" si="104"/>
        <v>276191.93</v>
      </c>
      <c r="AB1881" s="11">
        <f t="shared" si="105"/>
        <v>316459.82</v>
      </c>
      <c r="AC1881" s="11">
        <v>265622.11</v>
      </c>
      <c r="AD1881" s="11"/>
      <c r="AE1881" s="4"/>
      <c r="AF1881" s="4"/>
    </row>
    <row r="1882" spans="1:32">
      <c r="A1882" s="56"/>
      <c r="B1882" s="11"/>
      <c r="C1882" s="11" t="s">
        <v>221</v>
      </c>
      <c r="D1882" s="11"/>
      <c r="E1882" s="11" t="s">
        <v>312</v>
      </c>
      <c r="F1882" s="11">
        <v>73</v>
      </c>
      <c r="G1882" s="11"/>
      <c r="H1882" s="11">
        <f t="shared" si="101"/>
        <v>0</v>
      </c>
      <c r="I1882" s="11"/>
      <c r="J1882" s="11">
        <v>34.85</v>
      </c>
      <c r="K1882" s="11"/>
      <c r="M1882" s="11">
        <v>2</v>
      </c>
      <c r="N1882" s="70"/>
      <c r="P1882" s="201">
        <f t="shared" si="102"/>
        <v>17.425000000000001</v>
      </c>
      <c r="Q1882" s="201"/>
      <c r="R1882" s="201"/>
      <c r="S1882" s="201"/>
      <c r="T1882" s="201">
        <f t="shared" si="103"/>
        <v>36.5</v>
      </c>
      <c r="U1882" s="11"/>
      <c r="V1882" s="11"/>
      <c r="W1882" s="11"/>
      <c r="Y1882" s="11">
        <v>34.85</v>
      </c>
      <c r="Z1882" s="11">
        <f t="shared" si="104"/>
        <v>54.41</v>
      </c>
      <c r="AB1882" s="11">
        <f t="shared" si="105"/>
        <v>62.34</v>
      </c>
      <c r="AC1882" s="11">
        <v>52.32</v>
      </c>
      <c r="AD1882" s="11"/>
      <c r="AE1882" s="4"/>
      <c r="AF1882" s="4"/>
    </row>
    <row r="1883" spans="1:32">
      <c r="A1883" s="56"/>
      <c r="B1883" s="11"/>
      <c r="C1883" s="11" t="s">
        <v>521</v>
      </c>
      <c r="D1883" s="11"/>
      <c r="E1883" s="11" t="s">
        <v>323</v>
      </c>
      <c r="F1883" s="11">
        <v>235196</v>
      </c>
      <c r="G1883" s="11"/>
      <c r="H1883" s="11">
        <f t="shared" si="101"/>
        <v>711</v>
      </c>
      <c r="I1883" s="11"/>
      <c r="J1883" s="11">
        <v>39097.769999999982</v>
      </c>
      <c r="K1883" s="11"/>
      <c r="M1883" s="11">
        <v>175</v>
      </c>
      <c r="N1883" s="70"/>
      <c r="P1883" s="201">
        <f t="shared" si="102"/>
        <v>223.41582857142848</v>
      </c>
      <c r="Q1883" s="201"/>
      <c r="R1883" s="201"/>
      <c r="S1883" s="201"/>
      <c r="T1883" s="201">
        <f t="shared" si="103"/>
        <v>1343.9771428571428</v>
      </c>
      <c r="U1883" s="11"/>
      <c r="V1883" s="11"/>
      <c r="W1883" s="11"/>
      <c r="Y1883" s="11">
        <v>39097.769999999982</v>
      </c>
      <c r="Z1883" s="11">
        <f t="shared" si="104"/>
        <v>61037.86</v>
      </c>
      <c r="AB1883" s="11">
        <f t="shared" si="105"/>
        <v>69936.990000000005</v>
      </c>
      <c r="AC1883" s="11">
        <v>58701.95</v>
      </c>
      <c r="AD1883" s="11"/>
      <c r="AE1883" s="4"/>
      <c r="AF1883" s="4"/>
    </row>
    <row r="1884" spans="1:32">
      <c r="A1884" s="56"/>
      <c r="B1884" s="11"/>
      <c r="C1884" s="11" t="s">
        <v>1332</v>
      </c>
      <c r="D1884" s="11"/>
      <c r="E1884" s="11" t="s">
        <v>385</v>
      </c>
      <c r="F1884" s="11">
        <v>2137</v>
      </c>
      <c r="G1884" s="11"/>
      <c r="H1884" s="11">
        <f t="shared" si="101"/>
        <v>6</v>
      </c>
      <c r="I1884" s="11"/>
      <c r="J1884" s="11">
        <v>357.52</v>
      </c>
      <c r="K1884" s="11"/>
      <c r="M1884" s="11">
        <v>3</v>
      </c>
      <c r="N1884" s="70"/>
      <c r="P1884" s="201">
        <f t="shared" si="102"/>
        <v>119.17333333333333</v>
      </c>
      <c r="Q1884" s="201"/>
      <c r="R1884" s="201"/>
      <c r="S1884" s="201"/>
      <c r="T1884" s="201">
        <f t="shared" si="103"/>
        <v>712.33333333333337</v>
      </c>
      <c r="U1884" s="11"/>
      <c r="V1884" s="11"/>
      <c r="W1884" s="11"/>
      <c r="Y1884" s="11">
        <v>357.52</v>
      </c>
      <c r="Z1884" s="11">
        <f t="shared" si="104"/>
        <v>558.15</v>
      </c>
      <c r="AB1884" s="11">
        <f t="shared" si="105"/>
        <v>639.52</v>
      </c>
      <c r="AC1884" s="11">
        <v>536.79</v>
      </c>
      <c r="AD1884" s="11"/>
      <c r="AE1884" s="4"/>
      <c r="AF1884" s="4"/>
    </row>
    <row r="1885" spans="1:32">
      <c r="A1885" s="56"/>
      <c r="B1885" s="11"/>
      <c r="C1885" s="11" t="s">
        <v>193</v>
      </c>
      <c r="D1885" s="11"/>
      <c r="E1885" s="11" t="s">
        <v>192</v>
      </c>
      <c r="F1885" s="11">
        <v>1025908</v>
      </c>
      <c r="G1885" s="11"/>
      <c r="H1885" s="11">
        <f t="shared" si="101"/>
        <v>3100</v>
      </c>
      <c r="I1885" s="11"/>
      <c r="J1885" s="11">
        <v>116344.63999999965</v>
      </c>
      <c r="K1885" s="11"/>
      <c r="M1885" s="11">
        <v>338</v>
      </c>
      <c r="N1885" s="70"/>
      <c r="P1885" s="201">
        <f t="shared" si="102"/>
        <v>344.21491124260251</v>
      </c>
      <c r="Q1885" s="201"/>
      <c r="R1885" s="201"/>
      <c r="S1885" s="201"/>
      <c r="T1885" s="201">
        <f t="shared" si="103"/>
        <v>3035.2307692307691</v>
      </c>
      <c r="U1885" s="11"/>
      <c r="V1885" s="11"/>
      <c r="W1885" s="11"/>
      <c r="Y1885" s="11">
        <v>116344.63999999965</v>
      </c>
      <c r="Z1885" s="11">
        <f t="shared" si="104"/>
        <v>181632.56</v>
      </c>
      <c r="AB1885" s="11">
        <f t="shared" si="105"/>
        <v>208114</v>
      </c>
      <c r="AC1885" s="11">
        <v>174681.51</v>
      </c>
      <c r="AD1885" s="11"/>
      <c r="AE1885" s="4"/>
      <c r="AF1885" s="4"/>
    </row>
    <row r="1886" spans="1:32">
      <c r="A1886" s="56"/>
      <c r="B1886" s="11"/>
      <c r="C1886" s="11" t="s">
        <v>302</v>
      </c>
      <c r="D1886" s="11"/>
      <c r="E1886" s="11" t="s">
        <v>301</v>
      </c>
      <c r="F1886" s="11">
        <v>224010</v>
      </c>
      <c r="G1886" s="11"/>
      <c r="H1886" s="11">
        <f t="shared" si="101"/>
        <v>677</v>
      </c>
      <c r="I1886" s="11"/>
      <c r="J1886" s="11">
        <v>23939.519999999997</v>
      </c>
      <c r="K1886" s="11"/>
      <c r="M1886" s="11">
        <v>40</v>
      </c>
      <c r="N1886" s="70"/>
      <c r="P1886" s="201">
        <f t="shared" si="102"/>
        <v>598.48799999999994</v>
      </c>
      <c r="Q1886" s="201"/>
      <c r="R1886" s="201"/>
      <c r="S1886" s="201"/>
      <c r="T1886" s="201">
        <f t="shared" si="103"/>
        <v>5600.25</v>
      </c>
      <c r="U1886" s="11"/>
      <c r="V1886" s="11"/>
      <c r="W1886" s="11"/>
      <c r="Y1886" s="11">
        <v>23939.519999999997</v>
      </c>
      <c r="Z1886" s="11">
        <f t="shared" si="104"/>
        <v>37373.410000000003</v>
      </c>
      <c r="AB1886" s="11">
        <f t="shared" si="105"/>
        <v>42822.34</v>
      </c>
      <c r="AC1886" s="11">
        <v>35943.14</v>
      </c>
      <c r="AD1886" s="11"/>
      <c r="AE1886" s="4"/>
      <c r="AF1886" s="4"/>
    </row>
    <row r="1887" spans="1:32">
      <c r="A1887" s="56"/>
      <c r="B1887" s="11"/>
      <c r="C1887" s="11" t="s">
        <v>525</v>
      </c>
      <c r="D1887" s="11"/>
      <c r="E1887" s="11" t="s">
        <v>319</v>
      </c>
      <c r="F1887" s="11">
        <v>248</v>
      </c>
      <c r="G1887" s="11"/>
      <c r="H1887" s="11">
        <f t="shared" si="101"/>
        <v>1</v>
      </c>
      <c r="I1887" s="11"/>
      <c r="J1887" s="11">
        <v>54.1</v>
      </c>
      <c r="K1887" s="11"/>
      <c r="M1887" s="11">
        <v>1</v>
      </c>
      <c r="N1887" s="70"/>
      <c r="P1887" s="201">
        <f t="shared" si="102"/>
        <v>54.1</v>
      </c>
      <c r="Q1887" s="201"/>
      <c r="R1887" s="201"/>
      <c r="S1887" s="201"/>
      <c r="T1887" s="201">
        <f t="shared" si="103"/>
        <v>248</v>
      </c>
      <c r="U1887" s="11"/>
      <c r="V1887" s="11"/>
      <c r="W1887" s="11"/>
      <c r="Y1887" s="11">
        <v>54.1</v>
      </c>
      <c r="Z1887" s="11">
        <f t="shared" si="104"/>
        <v>84.46</v>
      </c>
      <c r="AB1887" s="11">
        <f t="shared" si="105"/>
        <v>96.77</v>
      </c>
      <c r="AC1887" s="11">
        <v>81.23</v>
      </c>
      <c r="AD1887" s="11"/>
      <c r="AE1887" s="4"/>
      <c r="AF1887" s="4"/>
    </row>
    <row r="1888" spans="1:32">
      <c r="A1888" s="56"/>
      <c r="B1888" s="11"/>
      <c r="C1888" s="11" t="s">
        <v>525</v>
      </c>
      <c r="D1888" s="11"/>
      <c r="E1888" s="11" t="s">
        <v>526</v>
      </c>
      <c r="F1888" s="11">
        <v>184821</v>
      </c>
      <c r="G1888" s="11"/>
      <c r="H1888" s="11">
        <f t="shared" si="101"/>
        <v>558</v>
      </c>
      <c r="I1888" s="11"/>
      <c r="J1888" s="11">
        <v>34797.35</v>
      </c>
      <c r="K1888" s="11"/>
      <c r="M1888" s="11">
        <v>93</v>
      </c>
      <c r="N1888" s="70"/>
      <c r="P1888" s="201">
        <f t="shared" si="102"/>
        <v>374.16505376344082</v>
      </c>
      <c r="Q1888" s="201"/>
      <c r="R1888" s="201"/>
      <c r="S1888" s="201"/>
      <c r="T1888" s="201">
        <f t="shared" si="103"/>
        <v>1987.3225806451612</v>
      </c>
      <c r="U1888" s="11"/>
      <c r="V1888" s="11"/>
      <c r="W1888" s="11"/>
      <c r="Y1888" s="11">
        <v>34797.35</v>
      </c>
      <c r="Z1888" s="11">
        <f t="shared" si="104"/>
        <v>54324.22</v>
      </c>
      <c r="AB1888" s="11">
        <f t="shared" si="105"/>
        <v>62244.52</v>
      </c>
      <c r="AC1888" s="11">
        <v>52245.24</v>
      </c>
      <c r="AD1888" s="11"/>
      <c r="AE1888" s="4"/>
      <c r="AF1888" s="4"/>
    </row>
    <row r="1889" spans="1:32">
      <c r="A1889" s="56"/>
      <c r="B1889" s="11"/>
      <c r="C1889" s="11" t="s">
        <v>1333</v>
      </c>
      <c r="D1889" s="11"/>
      <c r="E1889" s="11" t="s">
        <v>312</v>
      </c>
      <c r="F1889" s="11">
        <v>5732</v>
      </c>
      <c r="G1889" s="11"/>
      <c r="H1889" s="11">
        <f t="shared" si="101"/>
        <v>17</v>
      </c>
      <c r="I1889" s="11"/>
      <c r="J1889" s="11">
        <v>627.29999999999995</v>
      </c>
      <c r="K1889" s="11"/>
      <c r="M1889" s="11">
        <v>3</v>
      </c>
      <c r="N1889" s="70"/>
      <c r="P1889" s="201">
        <f t="shared" si="102"/>
        <v>209.1</v>
      </c>
      <c r="Q1889" s="201"/>
      <c r="R1889" s="201"/>
      <c r="S1889" s="201"/>
      <c r="T1889" s="201">
        <f t="shared" si="103"/>
        <v>1910.6666666666667</v>
      </c>
      <c r="U1889" s="11"/>
      <c r="V1889" s="11"/>
      <c r="W1889" s="11"/>
      <c r="Y1889" s="11">
        <v>627.29999999999995</v>
      </c>
      <c r="Z1889" s="11">
        <f t="shared" si="104"/>
        <v>979.32</v>
      </c>
      <c r="AB1889" s="11">
        <f t="shared" si="105"/>
        <v>1122.0999999999999</v>
      </c>
      <c r="AC1889" s="11">
        <v>941.84</v>
      </c>
      <c r="AD1889" s="11"/>
      <c r="AE1889" s="4"/>
      <c r="AF1889" s="4"/>
    </row>
    <row r="1890" spans="1:32">
      <c r="A1890" s="56"/>
      <c r="B1890" s="11"/>
      <c r="C1890" s="11" t="s">
        <v>565</v>
      </c>
      <c r="D1890" s="11"/>
      <c r="E1890" s="11" t="s">
        <v>348</v>
      </c>
      <c r="F1890" s="11">
        <v>18</v>
      </c>
      <c r="G1890" s="11"/>
      <c r="H1890" s="11">
        <f t="shared" si="101"/>
        <v>0</v>
      </c>
      <c r="I1890" s="11"/>
      <c r="J1890" s="11">
        <v>17.899999999999999</v>
      </c>
      <c r="K1890" s="11"/>
      <c r="M1890" s="11">
        <v>1</v>
      </c>
      <c r="N1890" s="70"/>
      <c r="P1890" s="201">
        <f t="shared" si="102"/>
        <v>17.899999999999999</v>
      </c>
      <c r="Q1890" s="201"/>
      <c r="R1890" s="201"/>
      <c r="S1890" s="201"/>
      <c r="T1890" s="201">
        <f t="shared" si="103"/>
        <v>18</v>
      </c>
      <c r="U1890" s="11"/>
      <c r="V1890" s="11"/>
      <c r="W1890" s="11"/>
      <c r="Y1890" s="11">
        <v>17.899999999999999</v>
      </c>
      <c r="Z1890" s="11">
        <f t="shared" si="104"/>
        <v>27.94</v>
      </c>
      <c r="AB1890" s="11">
        <f t="shared" si="105"/>
        <v>32.020000000000003</v>
      </c>
      <c r="AC1890" s="11">
        <v>26.88</v>
      </c>
      <c r="AD1890" s="11"/>
      <c r="AE1890" s="4"/>
      <c r="AF1890" s="4"/>
    </row>
    <row r="1891" spans="1:32">
      <c r="A1891" s="56"/>
      <c r="B1891" s="11"/>
      <c r="C1891" s="11" t="s">
        <v>565</v>
      </c>
      <c r="D1891" s="11"/>
      <c r="E1891" s="11" t="s">
        <v>379</v>
      </c>
      <c r="F1891" s="11">
        <v>43883</v>
      </c>
      <c r="G1891" s="11"/>
      <c r="H1891" s="11">
        <f t="shared" si="101"/>
        <v>133</v>
      </c>
      <c r="I1891" s="11"/>
      <c r="J1891" s="11">
        <v>11173.050000000001</v>
      </c>
      <c r="K1891" s="11"/>
      <c r="M1891" s="11">
        <v>55</v>
      </c>
      <c r="N1891" s="70"/>
      <c r="P1891" s="201">
        <f t="shared" si="102"/>
        <v>203.14636363636365</v>
      </c>
      <c r="Q1891" s="201"/>
      <c r="R1891" s="201"/>
      <c r="S1891" s="201"/>
      <c r="T1891" s="201">
        <f t="shared" si="103"/>
        <v>797.87272727272727</v>
      </c>
      <c r="U1891" s="11"/>
      <c r="V1891" s="11"/>
      <c r="W1891" s="11"/>
      <c r="Y1891" s="11">
        <v>11173.050000000001</v>
      </c>
      <c r="Z1891" s="11">
        <f t="shared" si="104"/>
        <v>17442.919999999998</v>
      </c>
      <c r="AB1891" s="11">
        <f t="shared" si="105"/>
        <v>19986.04</v>
      </c>
      <c r="AC1891" s="11">
        <v>16775.38</v>
      </c>
      <c r="AD1891" s="11"/>
      <c r="AE1891" s="4"/>
      <c r="AF1891" s="4"/>
    </row>
    <row r="1892" spans="1:32">
      <c r="A1892" s="56"/>
      <c r="B1892" s="11"/>
      <c r="C1892" s="11" t="s">
        <v>1404</v>
      </c>
      <c r="D1892" s="11"/>
      <c r="E1892" s="11" t="s">
        <v>422</v>
      </c>
      <c r="F1892" s="11">
        <v>28682</v>
      </c>
      <c r="G1892" s="11"/>
      <c r="H1892" s="11">
        <f t="shared" si="101"/>
        <v>87</v>
      </c>
      <c r="I1892" s="11"/>
      <c r="J1892" s="11">
        <v>1644.87</v>
      </c>
      <c r="K1892" s="11"/>
      <c r="M1892" s="11">
        <v>6</v>
      </c>
      <c r="N1892" s="70"/>
      <c r="P1892" s="201">
        <f t="shared" si="102"/>
        <v>274.14499999999998</v>
      </c>
      <c r="Q1892" s="201"/>
      <c r="R1892" s="201"/>
      <c r="S1892" s="201"/>
      <c r="T1892" s="201">
        <f t="shared" si="103"/>
        <v>4780.333333333333</v>
      </c>
      <c r="U1892" s="11"/>
      <c r="V1892" s="11"/>
      <c r="W1892" s="11"/>
      <c r="Y1892" s="11">
        <v>1644.87</v>
      </c>
      <c r="Z1892" s="11">
        <f t="shared" si="104"/>
        <v>2567.9</v>
      </c>
      <c r="AB1892" s="11">
        <f t="shared" si="105"/>
        <v>2942.3</v>
      </c>
      <c r="AC1892" s="11">
        <v>2469.63</v>
      </c>
      <c r="AD1892" s="11"/>
      <c r="AE1892" s="4"/>
      <c r="AF1892" s="4"/>
    </row>
    <row r="1893" spans="1:32">
      <c r="A1893" s="56"/>
      <c r="B1893" s="11"/>
      <c r="C1893" s="11" t="s">
        <v>1261</v>
      </c>
      <c r="D1893" s="11"/>
      <c r="E1893" s="11" t="s">
        <v>237</v>
      </c>
      <c r="F1893" s="11">
        <v>3505</v>
      </c>
      <c r="G1893" s="11"/>
      <c r="H1893" s="11">
        <f t="shared" si="101"/>
        <v>11</v>
      </c>
      <c r="I1893" s="11"/>
      <c r="J1893" s="11">
        <v>561.89</v>
      </c>
      <c r="K1893" s="11"/>
      <c r="M1893" s="11">
        <v>9</v>
      </c>
      <c r="N1893" s="70"/>
      <c r="P1893" s="201">
        <f t="shared" si="102"/>
        <v>62.432222222222222</v>
      </c>
      <c r="Q1893" s="201"/>
      <c r="R1893" s="201"/>
      <c r="S1893" s="201"/>
      <c r="T1893" s="201">
        <f t="shared" si="103"/>
        <v>389.44444444444446</v>
      </c>
      <c r="U1893" s="11"/>
      <c r="V1893" s="11"/>
      <c r="W1893" s="11"/>
      <c r="Y1893" s="11">
        <v>561.89</v>
      </c>
      <c r="Z1893" s="11">
        <f t="shared" si="104"/>
        <v>877.2</v>
      </c>
      <c r="AB1893" s="11">
        <f t="shared" si="105"/>
        <v>1005.09</v>
      </c>
      <c r="AC1893" s="11">
        <v>843.63</v>
      </c>
      <c r="AD1893" s="11"/>
      <c r="AE1893" s="4"/>
      <c r="AF1893" s="4"/>
    </row>
    <row r="1894" spans="1:32">
      <c r="A1894" s="56"/>
      <c r="B1894" s="11"/>
      <c r="C1894" s="11" t="s">
        <v>579</v>
      </c>
      <c r="D1894" s="11"/>
      <c r="E1894" s="11" t="s">
        <v>400</v>
      </c>
      <c r="F1894" s="11">
        <v>16834</v>
      </c>
      <c r="G1894" s="11"/>
      <c r="H1894" s="11">
        <f t="shared" si="101"/>
        <v>51</v>
      </c>
      <c r="I1894" s="11"/>
      <c r="J1894" s="11">
        <v>3187.1900000000005</v>
      </c>
      <c r="K1894" s="11"/>
      <c r="M1894" s="11">
        <v>19</v>
      </c>
      <c r="N1894" s="70"/>
      <c r="P1894" s="201">
        <f t="shared" si="102"/>
        <v>167.7468421052632</v>
      </c>
      <c r="Q1894" s="201"/>
      <c r="R1894" s="201"/>
      <c r="S1894" s="201"/>
      <c r="T1894" s="201">
        <f t="shared" si="103"/>
        <v>886</v>
      </c>
      <c r="U1894" s="11"/>
      <c r="V1894" s="11"/>
      <c r="W1894" s="11"/>
      <c r="Y1894" s="11">
        <v>3187.1900000000005</v>
      </c>
      <c r="Z1894" s="11">
        <f t="shared" si="104"/>
        <v>4975.71</v>
      </c>
      <c r="AB1894" s="11">
        <f t="shared" si="105"/>
        <v>5701.16</v>
      </c>
      <c r="AC1894" s="11">
        <v>4785.29</v>
      </c>
      <c r="AD1894" s="11"/>
      <c r="AE1894" s="4"/>
      <c r="AF1894" s="4"/>
    </row>
    <row r="1895" spans="1:32">
      <c r="A1895" s="56"/>
      <c r="B1895" s="11"/>
      <c r="C1895" s="11" t="s">
        <v>464</v>
      </c>
      <c r="D1895" s="11"/>
      <c r="E1895" s="11" t="s">
        <v>465</v>
      </c>
      <c r="F1895" s="11">
        <v>182158</v>
      </c>
      <c r="G1895" s="11"/>
      <c r="H1895" s="11">
        <f t="shared" si="101"/>
        <v>550</v>
      </c>
      <c r="I1895" s="11"/>
      <c r="J1895" s="11">
        <v>12474.029999999999</v>
      </c>
      <c r="K1895" s="11"/>
      <c r="M1895" s="11">
        <v>34</v>
      </c>
      <c r="N1895" s="70"/>
      <c r="P1895" s="201">
        <f t="shared" si="102"/>
        <v>366.88323529411764</v>
      </c>
      <c r="Q1895" s="201"/>
      <c r="R1895" s="201"/>
      <c r="S1895" s="201"/>
      <c r="T1895" s="201">
        <f t="shared" si="103"/>
        <v>5357.588235294118</v>
      </c>
      <c r="U1895" s="11"/>
      <c r="V1895" s="11"/>
      <c r="W1895" s="11"/>
      <c r="Y1895" s="11">
        <v>12474.029999999999</v>
      </c>
      <c r="Z1895" s="11">
        <f t="shared" si="104"/>
        <v>19473.95</v>
      </c>
      <c r="AB1895" s="11">
        <f t="shared" si="105"/>
        <v>22313.19</v>
      </c>
      <c r="AC1895" s="11">
        <v>18728.689999999999</v>
      </c>
      <c r="AD1895" s="11"/>
      <c r="AE1895" s="4"/>
      <c r="AF1895" s="4"/>
    </row>
    <row r="1896" spans="1:32">
      <c r="A1896" s="56"/>
      <c r="B1896" s="11"/>
      <c r="C1896" s="11" t="s">
        <v>393</v>
      </c>
      <c r="D1896" s="11"/>
      <c r="E1896" s="11" t="s">
        <v>385</v>
      </c>
      <c r="F1896" s="11">
        <v>943</v>
      </c>
      <c r="G1896" s="11"/>
      <c r="H1896" s="11">
        <f t="shared" si="101"/>
        <v>3</v>
      </c>
      <c r="I1896" s="11"/>
      <c r="J1896" s="11">
        <v>135.56</v>
      </c>
      <c r="K1896" s="11"/>
      <c r="M1896" s="11">
        <v>3</v>
      </c>
      <c r="N1896" s="70"/>
      <c r="P1896" s="201">
        <f t="shared" si="102"/>
        <v>45.186666666666667</v>
      </c>
      <c r="Q1896" s="201"/>
      <c r="R1896" s="201"/>
      <c r="S1896" s="201"/>
      <c r="T1896" s="201">
        <f t="shared" si="103"/>
        <v>314.33333333333331</v>
      </c>
      <c r="U1896" s="11"/>
      <c r="V1896" s="11"/>
      <c r="W1896" s="11"/>
      <c r="Y1896" s="11">
        <v>135.56</v>
      </c>
      <c r="Z1896" s="11">
        <f t="shared" si="104"/>
        <v>211.63</v>
      </c>
      <c r="AB1896" s="11">
        <f t="shared" si="105"/>
        <v>242.49</v>
      </c>
      <c r="AC1896" s="11">
        <v>203.53</v>
      </c>
      <c r="AD1896" s="11"/>
      <c r="AE1896" s="4"/>
      <c r="AF1896" s="4"/>
    </row>
    <row r="1897" spans="1:32">
      <c r="A1897" s="56"/>
      <c r="B1897" s="11"/>
      <c r="C1897" s="11" t="s">
        <v>393</v>
      </c>
      <c r="D1897" s="11"/>
      <c r="E1897" s="11" t="s">
        <v>394</v>
      </c>
      <c r="F1897" s="11">
        <v>126664</v>
      </c>
      <c r="G1897" s="11"/>
      <c r="H1897" s="11">
        <f t="shared" si="101"/>
        <v>383</v>
      </c>
      <c r="I1897" s="11"/>
      <c r="J1897" s="11">
        <v>19702.829999999998</v>
      </c>
      <c r="K1897" s="11"/>
      <c r="M1897" s="11">
        <v>68</v>
      </c>
      <c r="N1897" s="70"/>
      <c r="P1897" s="201">
        <f t="shared" si="102"/>
        <v>289.74749999999995</v>
      </c>
      <c r="Q1897" s="201"/>
      <c r="R1897" s="201"/>
      <c r="S1897" s="201"/>
      <c r="T1897" s="201">
        <f t="shared" si="103"/>
        <v>1862.7058823529412</v>
      </c>
      <c r="U1897" s="11"/>
      <c r="V1897" s="11"/>
      <c r="W1897" s="11"/>
      <c r="Y1897" s="11">
        <v>19702.829999999998</v>
      </c>
      <c r="Z1897" s="11">
        <f t="shared" si="104"/>
        <v>30759.26</v>
      </c>
      <c r="AB1897" s="11">
        <f t="shared" si="105"/>
        <v>35243.870000000003</v>
      </c>
      <c r="AC1897" s="11">
        <v>29582.11</v>
      </c>
      <c r="AD1897" s="11"/>
      <c r="AE1897" s="4"/>
      <c r="AF1897" s="4"/>
    </row>
    <row r="1898" spans="1:32">
      <c r="A1898" s="56"/>
      <c r="B1898" s="11"/>
      <c r="C1898" s="11" t="s">
        <v>393</v>
      </c>
      <c r="D1898" s="11"/>
      <c r="E1898" s="11" t="s">
        <v>441</v>
      </c>
      <c r="F1898" s="11">
        <v>735</v>
      </c>
      <c r="G1898" s="11"/>
      <c r="H1898" s="11">
        <f t="shared" si="101"/>
        <v>2</v>
      </c>
      <c r="I1898" s="11"/>
      <c r="J1898" s="11">
        <v>123.89</v>
      </c>
      <c r="K1898" s="11"/>
      <c r="M1898" s="11">
        <v>1</v>
      </c>
      <c r="N1898" s="70"/>
      <c r="P1898" s="201">
        <f t="shared" si="102"/>
        <v>123.89</v>
      </c>
      <c r="Q1898" s="201"/>
      <c r="R1898" s="201"/>
      <c r="S1898" s="201"/>
      <c r="T1898" s="201">
        <f t="shared" si="103"/>
        <v>735</v>
      </c>
      <c r="U1898" s="11"/>
      <c r="V1898" s="11"/>
      <c r="W1898" s="11"/>
      <c r="Y1898" s="11">
        <v>123.89</v>
      </c>
      <c r="Z1898" s="11">
        <f t="shared" si="104"/>
        <v>193.41</v>
      </c>
      <c r="AB1898" s="11">
        <f t="shared" si="105"/>
        <v>221.61</v>
      </c>
      <c r="AC1898" s="11">
        <v>186.01</v>
      </c>
      <c r="AD1898" s="11"/>
      <c r="AE1898" s="4"/>
      <c r="AF1898" s="4"/>
    </row>
    <row r="1899" spans="1:32">
      <c r="A1899" s="56"/>
      <c r="B1899" s="11"/>
      <c r="C1899" s="11" t="s">
        <v>367</v>
      </c>
      <c r="D1899" s="11"/>
      <c r="E1899" s="11" t="s">
        <v>192</v>
      </c>
      <c r="F1899" s="11">
        <v>308</v>
      </c>
      <c r="G1899" s="11"/>
      <c r="H1899" s="11">
        <f t="shared" si="101"/>
        <v>1</v>
      </c>
      <c r="I1899" s="11"/>
      <c r="J1899" s="11">
        <v>97.19</v>
      </c>
      <c r="K1899" s="11"/>
      <c r="M1899" s="11">
        <v>1</v>
      </c>
      <c r="N1899" s="70"/>
      <c r="P1899" s="201">
        <f t="shared" si="102"/>
        <v>97.19</v>
      </c>
      <c r="Q1899" s="201"/>
      <c r="R1899" s="201"/>
      <c r="S1899" s="201"/>
      <c r="T1899" s="201">
        <f t="shared" si="103"/>
        <v>308</v>
      </c>
      <c r="U1899" s="11"/>
      <c r="V1899" s="11"/>
      <c r="W1899" s="11"/>
      <c r="Y1899" s="11">
        <v>97.19</v>
      </c>
      <c r="Z1899" s="11">
        <f t="shared" si="104"/>
        <v>151.72999999999999</v>
      </c>
      <c r="AB1899" s="11">
        <f t="shared" si="105"/>
        <v>173.85</v>
      </c>
      <c r="AC1899" s="11">
        <v>145.91999999999999</v>
      </c>
      <c r="AD1899" s="11"/>
      <c r="AE1899" s="4"/>
      <c r="AF1899" s="4"/>
    </row>
    <row r="1900" spans="1:32">
      <c r="A1900" s="56"/>
      <c r="B1900" s="11"/>
      <c r="C1900" s="11" t="s">
        <v>367</v>
      </c>
      <c r="D1900" s="11"/>
      <c r="E1900" s="11" t="s">
        <v>368</v>
      </c>
      <c r="F1900" s="11">
        <v>5908</v>
      </c>
      <c r="G1900" s="11"/>
      <c r="H1900" s="11">
        <f t="shared" si="101"/>
        <v>18</v>
      </c>
      <c r="I1900" s="11"/>
      <c r="J1900" s="11">
        <v>834.27999999999986</v>
      </c>
      <c r="K1900" s="11"/>
      <c r="M1900" s="11">
        <v>15</v>
      </c>
      <c r="N1900" s="70"/>
      <c r="P1900" s="201">
        <f t="shared" si="102"/>
        <v>55.618666666666655</v>
      </c>
      <c r="Q1900" s="201"/>
      <c r="R1900" s="201"/>
      <c r="S1900" s="201"/>
      <c r="T1900" s="201">
        <f t="shared" si="103"/>
        <v>393.86666666666667</v>
      </c>
      <c r="U1900" s="11"/>
      <c r="V1900" s="11"/>
      <c r="W1900" s="11"/>
      <c r="Y1900" s="11">
        <v>834.27999999999986</v>
      </c>
      <c r="Z1900" s="11">
        <f t="shared" si="104"/>
        <v>1302.44</v>
      </c>
      <c r="AB1900" s="11">
        <f t="shared" si="105"/>
        <v>1492.34</v>
      </c>
      <c r="AC1900" s="11">
        <v>1252.5999999999999</v>
      </c>
      <c r="AD1900" s="11"/>
      <c r="AE1900" s="4"/>
      <c r="AF1900" s="4"/>
    </row>
    <row r="1901" spans="1:32">
      <c r="A1901" s="56"/>
      <c r="B1901" s="11"/>
      <c r="C1901" s="11" t="s">
        <v>620</v>
      </c>
      <c r="D1901" s="11"/>
      <c r="E1901" s="11" t="s">
        <v>575</v>
      </c>
      <c r="F1901" s="11">
        <v>758745</v>
      </c>
      <c r="G1901" s="11"/>
      <c r="H1901" s="11">
        <f t="shared" si="101"/>
        <v>2293</v>
      </c>
      <c r="I1901" s="11"/>
      <c r="J1901" s="11">
        <v>35397.87000000001</v>
      </c>
      <c r="K1901" s="11"/>
      <c r="M1901" s="11">
        <v>27</v>
      </c>
      <c r="N1901" s="70"/>
      <c r="P1901" s="201">
        <f t="shared" si="102"/>
        <v>1311.0322222222226</v>
      </c>
      <c r="Q1901" s="201"/>
      <c r="R1901" s="201"/>
      <c r="S1901" s="201"/>
      <c r="T1901" s="201">
        <f t="shared" si="103"/>
        <v>28101.666666666668</v>
      </c>
      <c r="U1901" s="11"/>
      <c r="V1901" s="11"/>
      <c r="W1901" s="11"/>
      <c r="Y1901" s="11">
        <v>35397.87000000001</v>
      </c>
      <c r="Z1901" s="11">
        <f t="shared" si="104"/>
        <v>55261.73</v>
      </c>
      <c r="AB1901" s="11">
        <f t="shared" si="105"/>
        <v>63318.71</v>
      </c>
      <c r="AC1901" s="11">
        <v>53146.87</v>
      </c>
      <c r="AD1901" s="11"/>
      <c r="AE1901" s="4"/>
      <c r="AF1901" s="4"/>
    </row>
    <row r="1902" spans="1:32">
      <c r="A1902" s="56"/>
      <c r="B1902" s="11"/>
      <c r="C1902" s="11" t="s">
        <v>327</v>
      </c>
      <c r="D1902" s="11"/>
      <c r="E1902" s="11" t="s">
        <v>323</v>
      </c>
      <c r="F1902" s="11">
        <v>713</v>
      </c>
      <c r="G1902" s="11"/>
      <c r="H1902" s="11">
        <f t="shared" si="101"/>
        <v>2</v>
      </c>
      <c r="I1902" s="11"/>
      <c r="J1902" s="11">
        <v>43.69</v>
      </c>
      <c r="K1902" s="11"/>
      <c r="M1902" s="11">
        <v>1</v>
      </c>
      <c r="N1902" s="70"/>
      <c r="P1902" s="201">
        <f t="shared" si="102"/>
        <v>43.69</v>
      </c>
      <c r="Q1902" s="201"/>
      <c r="R1902" s="201"/>
      <c r="S1902" s="201"/>
      <c r="T1902" s="201">
        <f t="shared" si="103"/>
        <v>713</v>
      </c>
      <c r="U1902" s="11"/>
      <c r="V1902" s="11"/>
      <c r="W1902" s="11"/>
      <c r="Y1902" s="11">
        <v>43.69</v>
      </c>
      <c r="Z1902" s="11">
        <f t="shared" si="104"/>
        <v>68.209999999999994</v>
      </c>
      <c r="AB1902" s="11">
        <f t="shared" si="105"/>
        <v>78.150000000000006</v>
      </c>
      <c r="AC1902" s="11">
        <v>65.599999999999994</v>
      </c>
      <c r="AD1902" s="11"/>
      <c r="AE1902" s="4"/>
      <c r="AF1902" s="4"/>
    </row>
    <row r="1903" spans="1:32">
      <c r="A1903" s="56"/>
      <c r="B1903" s="11"/>
      <c r="C1903" s="11" t="s">
        <v>327</v>
      </c>
      <c r="D1903" s="11"/>
      <c r="E1903" s="11" t="s">
        <v>328</v>
      </c>
      <c r="F1903" s="11">
        <v>157890</v>
      </c>
      <c r="G1903" s="11"/>
      <c r="H1903" s="11">
        <f t="shared" si="101"/>
        <v>477</v>
      </c>
      <c r="I1903" s="11"/>
      <c r="J1903" s="11">
        <v>20675.34</v>
      </c>
      <c r="K1903" s="11"/>
      <c r="M1903" s="11">
        <v>129</v>
      </c>
      <c r="N1903" s="70"/>
      <c r="P1903" s="201">
        <f t="shared" si="102"/>
        <v>160.27395348837209</v>
      </c>
      <c r="Q1903" s="201"/>
      <c r="R1903" s="201"/>
      <c r="S1903" s="201"/>
      <c r="T1903" s="201">
        <f t="shared" si="103"/>
        <v>1223.953488372093</v>
      </c>
      <c r="U1903" s="11"/>
      <c r="V1903" s="11"/>
      <c r="W1903" s="11"/>
      <c r="Y1903" s="11">
        <v>20675.34</v>
      </c>
      <c r="Z1903" s="11">
        <f t="shared" si="104"/>
        <v>32277.51</v>
      </c>
      <c r="AB1903" s="11">
        <f t="shared" si="105"/>
        <v>36983.46</v>
      </c>
      <c r="AC1903" s="11">
        <v>31042.25</v>
      </c>
      <c r="AD1903" s="11"/>
      <c r="AE1903" s="4"/>
      <c r="AF1903" s="4"/>
    </row>
    <row r="1904" spans="1:32">
      <c r="A1904" s="56"/>
      <c r="B1904" s="11"/>
      <c r="C1904" s="11" t="s">
        <v>1334</v>
      </c>
      <c r="D1904" s="11"/>
      <c r="E1904" s="11" t="s">
        <v>190</v>
      </c>
      <c r="F1904" s="11">
        <v>2016</v>
      </c>
      <c r="G1904" s="11"/>
      <c r="H1904" s="11">
        <f t="shared" ref="H1904:H1967" si="106">ROUND($H$2328*F1904/$F$2328,0)</f>
        <v>6</v>
      </c>
      <c r="I1904" s="11"/>
      <c r="J1904" s="11">
        <v>318</v>
      </c>
      <c r="K1904" s="11"/>
      <c r="M1904" s="11">
        <v>1</v>
      </c>
      <c r="N1904" s="70"/>
      <c r="P1904" s="201">
        <f t="shared" ref="P1904:P1967" si="107">J1904/M1904</f>
        <v>318</v>
      </c>
      <c r="Q1904" s="201"/>
      <c r="R1904" s="201"/>
      <c r="S1904" s="201"/>
      <c r="T1904" s="201">
        <f t="shared" ref="T1904:T1967" si="108">F1904/M1904</f>
        <v>2016</v>
      </c>
      <c r="U1904" s="11"/>
      <c r="V1904" s="11"/>
      <c r="W1904" s="11"/>
      <c r="Y1904" s="11">
        <v>318</v>
      </c>
      <c r="Z1904" s="11">
        <f t="shared" ref="Z1904:Z1967" si="109">ROUND($Z$2328*Y1904/$Y$2328,2)</f>
        <v>496.45</v>
      </c>
      <c r="AB1904" s="11">
        <f t="shared" ref="AB1904:AB1967" si="110">ROUND($AB$2328*Y1904/$Y$2328,2)</f>
        <v>568.83000000000004</v>
      </c>
      <c r="AC1904" s="11">
        <v>477.45</v>
      </c>
      <c r="AD1904" s="11"/>
      <c r="AE1904" s="4"/>
      <c r="AF1904" s="4"/>
    </row>
    <row r="1905" spans="1:32">
      <c r="A1905" s="56"/>
      <c r="B1905" s="11"/>
      <c r="C1905" s="11" t="s">
        <v>1334</v>
      </c>
      <c r="D1905" s="11"/>
      <c r="E1905" s="11" t="s">
        <v>294</v>
      </c>
      <c r="F1905" s="11">
        <v>29149</v>
      </c>
      <c r="G1905" s="11"/>
      <c r="H1905" s="11">
        <f t="shared" si="106"/>
        <v>88</v>
      </c>
      <c r="I1905" s="11"/>
      <c r="J1905" s="11">
        <v>5190.6900000000005</v>
      </c>
      <c r="K1905" s="11"/>
      <c r="M1905" s="11">
        <v>14</v>
      </c>
      <c r="N1905" s="70"/>
      <c r="P1905" s="201">
        <f t="shared" si="107"/>
        <v>370.76357142857148</v>
      </c>
      <c r="Q1905" s="201"/>
      <c r="R1905" s="201"/>
      <c r="S1905" s="201"/>
      <c r="T1905" s="201">
        <f t="shared" si="108"/>
        <v>2082.0714285714284</v>
      </c>
      <c r="U1905" s="11"/>
      <c r="V1905" s="11"/>
      <c r="W1905" s="11"/>
      <c r="Y1905" s="11">
        <v>5190.6900000000005</v>
      </c>
      <c r="Z1905" s="11">
        <f t="shared" si="109"/>
        <v>8103.5</v>
      </c>
      <c r="AB1905" s="11">
        <f t="shared" si="110"/>
        <v>9284.9599999999991</v>
      </c>
      <c r="AC1905" s="11">
        <v>7793.38</v>
      </c>
      <c r="AD1905" s="11"/>
      <c r="AE1905" s="4"/>
      <c r="AF1905" s="4"/>
    </row>
    <row r="1906" spans="1:32">
      <c r="A1906" s="56"/>
      <c r="B1906" s="11"/>
      <c r="C1906" s="11" t="s">
        <v>1334</v>
      </c>
      <c r="D1906" s="11"/>
      <c r="E1906" s="11" t="s">
        <v>296</v>
      </c>
      <c r="F1906" s="11">
        <v>234</v>
      </c>
      <c r="G1906" s="11"/>
      <c r="H1906" s="11">
        <f t="shared" si="106"/>
        <v>1</v>
      </c>
      <c r="I1906" s="11"/>
      <c r="J1906" s="11">
        <v>38.450000000000003</v>
      </c>
      <c r="K1906" s="11"/>
      <c r="M1906" s="11">
        <v>1</v>
      </c>
      <c r="N1906" s="70"/>
      <c r="P1906" s="201">
        <f t="shared" si="107"/>
        <v>38.450000000000003</v>
      </c>
      <c r="Q1906" s="201"/>
      <c r="R1906" s="201"/>
      <c r="S1906" s="201"/>
      <c r="T1906" s="201">
        <f t="shared" si="108"/>
        <v>234</v>
      </c>
      <c r="U1906" s="11"/>
      <c r="V1906" s="11"/>
      <c r="W1906" s="11"/>
      <c r="Y1906" s="11">
        <v>38.450000000000003</v>
      </c>
      <c r="Z1906" s="11">
        <f t="shared" si="109"/>
        <v>60.03</v>
      </c>
      <c r="AB1906" s="11">
        <f t="shared" si="110"/>
        <v>68.78</v>
      </c>
      <c r="AC1906" s="11">
        <v>57.73</v>
      </c>
      <c r="AD1906" s="11"/>
      <c r="AE1906" s="4"/>
      <c r="AF1906" s="4"/>
    </row>
    <row r="1907" spans="1:32">
      <c r="A1907" s="56"/>
      <c r="B1907" s="11"/>
      <c r="C1907" s="11" t="s">
        <v>1334</v>
      </c>
      <c r="D1907" s="11"/>
      <c r="E1907" s="11" t="s">
        <v>1270</v>
      </c>
      <c r="F1907" s="11">
        <v>10953</v>
      </c>
      <c r="G1907" s="11"/>
      <c r="H1907" s="11">
        <f t="shared" si="106"/>
        <v>33</v>
      </c>
      <c r="I1907" s="11"/>
      <c r="J1907" s="11">
        <v>1805.6599999999999</v>
      </c>
      <c r="K1907" s="11"/>
      <c r="M1907" s="11">
        <v>5</v>
      </c>
      <c r="N1907" s="70"/>
      <c r="P1907" s="201">
        <f t="shared" si="107"/>
        <v>361.13199999999995</v>
      </c>
      <c r="Q1907" s="201"/>
      <c r="R1907" s="201"/>
      <c r="S1907" s="201"/>
      <c r="T1907" s="201">
        <f t="shared" si="108"/>
        <v>2190.6</v>
      </c>
      <c r="U1907" s="11"/>
      <c r="V1907" s="11"/>
      <c r="W1907" s="11"/>
      <c r="Y1907" s="11">
        <v>1805.6599999999999</v>
      </c>
      <c r="Z1907" s="11">
        <f t="shared" si="109"/>
        <v>2818.92</v>
      </c>
      <c r="AB1907" s="11">
        <f t="shared" si="110"/>
        <v>3229.91</v>
      </c>
      <c r="AC1907" s="11">
        <v>2711.04</v>
      </c>
      <c r="AD1907" s="11"/>
      <c r="AE1907" s="4"/>
      <c r="AF1907" s="4"/>
    </row>
    <row r="1908" spans="1:32">
      <c r="A1908" s="56"/>
      <c r="B1908" s="11"/>
      <c r="C1908" s="11" t="s">
        <v>329</v>
      </c>
      <c r="D1908" s="11"/>
      <c r="E1908" s="11" t="s">
        <v>330</v>
      </c>
      <c r="F1908" s="11">
        <v>37288</v>
      </c>
      <c r="G1908" s="11"/>
      <c r="H1908" s="11">
        <f t="shared" si="106"/>
        <v>113</v>
      </c>
      <c r="I1908" s="11"/>
      <c r="J1908" s="11">
        <v>6095.0899999999974</v>
      </c>
      <c r="K1908" s="11"/>
      <c r="M1908" s="11">
        <v>57</v>
      </c>
      <c r="N1908" s="70"/>
      <c r="P1908" s="201">
        <f t="shared" si="107"/>
        <v>106.93140350877188</v>
      </c>
      <c r="Q1908" s="201"/>
      <c r="R1908" s="201"/>
      <c r="S1908" s="201"/>
      <c r="T1908" s="201">
        <f t="shared" si="108"/>
        <v>654.17543859649118</v>
      </c>
      <c r="U1908" s="11"/>
      <c r="V1908" s="11"/>
      <c r="W1908" s="11"/>
      <c r="Y1908" s="11">
        <v>6095.0899999999974</v>
      </c>
      <c r="Z1908" s="11">
        <f t="shared" si="109"/>
        <v>9515.41</v>
      </c>
      <c r="AB1908" s="11">
        <f t="shared" si="110"/>
        <v>10902.72</v>
      </c>
      <c r="AC1908" s="11">
        <v>9151.26</v>
      </c>
      <c r="AD1908" s="11"/>
      <c r="AE1908" s="4"/>
      <c r="AF1908" s="4"/>
    </row>
    <row r="1909" spans="1:32">
      <c r="A1909" s="56"/>
      <c r="B1909" s="11"/>
      <c r="C1909" s="11" t="s">
        <v>1336</v>
      </c>
      <c r="D1909" s="11"/>
      <c r="E1909" s="11" t="s">
        <v>374</v>
      </c>
      <c r="F1909" s="11">
        <v>15213</v>
      </c>
      <c r="G1909" s="11"/>
      <c r="H1909" s="11">
        <f t="shared" si="106"/>
        <v>46</v>
      </c>
      <c r="I1909" s="11"/>
      <c r="J1909" s="11">
        <v>1620.57</v>
      </c>
      <c r="K1909" s="11"/>
      <c r="M1909" s="11">
        <v>13</v>
      </c>
      <c r="N1909" s="70"/>
      <c r="P1909" s="201">
        <f t="shared" si="107"/>
        <v>124.65923076923076</v>
      </c>
      <c r="Q1909" s="201"/>
      <c r="R1909" s="201"/>
      <c r="S1909" s="201"/>
      <c r="T1909" s="201">
        <f t="shared" si="108"/>
        <v>1170.2307692307693</v>
      </c>
      <c r="U1909" s="11"/>
      <c r="V1909" s="11"/>
      <c r="W1909" s="11"/>
      <c r="Y1909" s="11">
        <v>1620.57</v>
      </c>
      <c r="Z1909" s="11">
        <f t="shared" si="109"/>
        <v>2529.9699999999998</v>
      </c>
      <c r="AB1909" s="11">
        <f t="shared" si="110"/>
        <v>2898.83</v>
      </c>
      <c r="AC1909" s="11">
        <v>2433.15</v>
      </c>
      <c r="AD1909" s="11"/>
      <c r="AE1909" s="4"/>
      <c r="AF1909" s="4"/>
    </row>
    <row r="1910" spans="1:32">
      <c r="A1910" s="56"/>
      <c r="B1910" s="11"/>
      <c r="C1910" s="11" t="s">
        <v>1227</v>
      </c>
      <c r="D1910" s="11"/>
      <c r="E1910" s="11" t="s">
        <v>323</v>
      </c>
      <c r="F1910" s="11">
        <v>32112</v>
      </c>
      <c r="G1910" s="11"/>
      <c r="H1910" s="11">
        <f t="shared" si="106"/>
        <v>97</v>
      </c>
      <c r="I1910" s="11"/>
      <c r="J1910" s="11">
        <v>6315.7400000000007</v>
      </c>
      <c r="K1910" s="11"/>
      <c r="M1910" s="11">
        <v>46</v>
      </c>
      <c r="N1910" s="70"/>
      <c r="P1910" s="201">
        <f t="shared" si="107"/>
        <v>137.29869565217393</v>
      </c>
      <c r="Q1910" s="201"/>
      <c r="R1910" s="201"/>
      <c r="S1910" s="201"/>
      <c r="T1910" s="201">
        <f t="shared" si="108"/>
        <v>698.08695652173913</v>
      </c>
      <c r="U1910" s="11"/>
      <c r="V1910" s="11"/>
      <c r="W1910" s="11"/>
      <c r="Y1910" s="11">
        <v>6315.7400000000007</v>
      </c>
      <c r="Z1910" s="11">
        <f t="shared" si="109"/>
        <v>9859.8799999999992</v>
      </c>
      <c r="AB1910" s="11">
        <f t="shared" si="110"/>
        <v>11297.42</v>
      </c>
      <c r="AC1910" s="11">
        <v>9482.5400000000009</v>
      </c>
      <c r="AD1910" s="11"/>
      <c r="AE1910" s="4"/>
      <c r="AF1910" s="4"/>
    </row>
    <row r="1911" spans="1:32">
      <c r="A1911" s="56"/>
      <c r="B1911" s="11"/>
      <c r="C1911" s="11" t="s">
        <v>1227</v>
      </c>
      <c r="D1911" s="11"/>
      <c r="E1911" s="11" t="s">
        <v>359</v>
      </c>
      <c r="F1911" s="11">
        <v>5</v>
      </c>
      <c r="G1911" s="11"/>
      <c r="H1911" s="11">
        <f t="shared" si="106"/>
        <v>0</v>
      </c>
      <c r="I1911" s="11"/>
      <c r="J1911" s="11">
        <v>12.05</v>
      </c>
      <c r="K1911" s="11"/>
      <c r="M1911" s="11">
        <v>1</v>
      </c>
      <c r="N1911" s="70"/>
      <c r="P1911" s="201">
        <f t="shared" si="107"/>
        <v>12.05</v>
      </c>
      <c r="Q1911" s="201"/>
      <c r="R1911" s="201"/>
      <c r="S1911" s="201"/>
      <c r="T1911" s="201">
        <f t="shared" si="108"/>
        <v>5</v>
      </c>
      <c r="U1911" s="11"/>
      <c r="V1911" s="11"/>
      <c r="W1911" s="11"/>
      <c r="Y1911" s="11">
        <v>12.05</v>
      </c>
      <c r="Z1911" s="11">
        <f t="shared" si="109"/>
        <v>18.809999999999999</v>
      </c>
      <c r="AB1911" s="11">
        <f t="shared" si="110"/>
        <v>21.55</v>
      </c>
      <c r="AC1911" s="11">
        <v>18.09</v>
      </c>
      <c r="AD1911" s="11"/>
      <c r="AE1911" s="4"/>
      <c r="AF1911" s="4"/>
    </row>
    <row r="1912" spans="1:32">
      <c r="A1912" s="56"/>
      <c r="B1912" s="11"/>
      <c r="C1912" s="11" t="s">
        <v>395</v>
      </c>
      <c r="D1912" s="11"/>
      <c r="E1912" s="11" t="s">
        <v>396</v>
      </c>
      <c r="F1912" s="11">
        <v>927605</v>
      </c>
      <c r="G1912" s="11"/>
      <c r="H1912" s="11">
        <f t="shared" si="106"/>
        <v>2803</v>
      </c>
      <c r="I1912" s="11"/>
      <c r="J1912" s="11">
        <v>34126.55999999999</v>
      </c>
      <c r="K1912" s="11"/>
      <c r="M1912" s="11">
        <v>27</v>
      </c>
      <c r="N1912" s="70"/>
      <c r="P1912" s="201">
        <f t="shared" si="107"/>
        <v>1263.9466666666663</v>
      </c>
      <c r="Q1912" s="201"/>
      <c r="R1912" s="201"/>
      <c r="S1912" s="201"/>
      <c r="T1912" s="201">
        <f t="shared" si="108"/>
        <v>34355.740740740737</v>
      </c>
      <c r="U1912" s="11"/>
      <c r="V1912" s="11"/>
      <c r="W1912" s="11"/>
      <c r="Y1912" s="11">
        <v>34126.55999999999</v>
      </c>
      <c r="Z1912" s="11">
        <f t="shared" si="109"/>
        <v>53277.01</v>
      </c>
      <c r="AB1912" s="11">
        <f t="shared" si="110"/>
        <v>61044.63</v>
      </c>
      <c r="AC1912" s="11">
        <v>51238.11</v>
      </c>
      <c r="AD1912" s="11"/>
      <c r="AE1912" s="4"/>
      <c r="AF1912" s="4"/>
    </row>
    <row r="1913" spans="1:32">
      <c r="A1913" s="56"/>
      <c r="B1913" s="11"/>
      <c r="C1913" s="11" t="s">
        <v>576</v>
      </c>
      <c r="D1913" s="11"/>
      <c r="E1913" s="11" t="s">
        <v>379</v>
      </c>
      <c r="F1913" s="11">
        <v>644</v>
      </c>
      <c r="G1913" s="11"/>
      <c r="H1913" s="11">
        <f t="shared" si="106"/>
        <v>2</v>
      </c>
      <c r="I1913" s="11"/>
      <c r="J1913" s="11">
        <v>101.55</v>
      </c>
      <c r="K1913" s="11"/>
      <c r="M1913" s="11">
        <v>1</v>
      </c>
      <c r="N1913" s="70"/>
      <c r="P1913" s="201">
        <f t="shared" si="107"/>
        <v>101.55</v>
      </c>
      <c r="Q1913" s="201"/>
      <c r="R1913" s="201"/>
      <c r="S1913" s="201"/>
      <c r="T1913" s="201">
        <f t="shared" si="108"/>
        <v>644</v>
      </c>
      <c r="U1913" s="11"/>
      <c r="V1913" s="11"/>
      <c r="W1913" s="11"/>
      <c r="Y1913" s="11">
        <v>101.55</v>
      </c>
      <c r="Z1913" s="11">
        <f t="shared" si="109"/>
        <v>158.54</v>
      </c>
      <c r="AB1913" s="11">
        <f t="shared" si="110"/>
        <v>181.65</v>
      </c>
      <c r="AC1913" s="11">
        <v>152.47</v>
      </c>
      <c r="AD1913" s="11"/>
      <c r="AE1913" s="4"/>
      <c r="AF1913" s="4"/>
    </row>
    <row r="1914" spans="1:32">
      <c r="A1914" s="56"/>
      <c r="B1914" s="11"/>
      <c r="C1914" s="11" t="s">
        <v>576</v>
      </c>
      <c r="D1914" s="11"/>
      <c r="E1914" s="11" t="s">
        <v>577</v>
      </c>
      <c r="F1914" s="11">
        <v>60654</v>
      </c>
      <c r="G1914" s="11"/>
      <c r="H1914" s="11">
        <f t="shared" si="106"/>
        <v>183</v>
      </c>
      <c r="I1914" s="11"/>
      <c r="J1914" s="11">
        <v>6120.9900000000007</v>
      </c>
      <c r="K1914" s="11"/>
      <c r="M1914" s="11">
        <v>30</v>
      </c>
      <c r="N1914" s="70"/>
      <c r="P1914" s="201">
        <f t="shared" si="107"/>
        <v>204.03300000000002</v>
      </c>
      <c r="Q1914" s="201"/>
      <c r="R1914" s="201"/>
      <c r="S1914" s="201"/>
      <c r="T1914" s="201">
        <f t="shared" si="108"/>
        <v>2021.8</v>
      </c>
      <c r="U1914" s="11"/>
      <c r="V1914" s="11"/>
      <c r="W1914" s="11"/>
      <c r="Y1914" s="11">
        <v>6120.9900000000007</v>
      </c>
      <c r="Z1914" s="11">
        <f t="shared" si="109"/>
        <v>9555.84</v>
      </c>
      <c r="AB1914" s="11">
        <f t="shared" si="110"/>
        <v>10949.05</v>
      </c>
      <c r="AC1914" s="11">
        <v>9190.14</v>
      </c>
      <c r="AD1914" s="11"/>
      <c r="AE1914" s="4"/>
      <c r="AF1914" s="4"/>
    </row>
    <row r="1915" spans="1:32">
      <c r="A1915" s="56"/>
      <c r="B1915" s="11"/>
      <c r="C1915" s="11" t="s">
        <v>397</v>
      </c>
      <c r="D1915" s="11"/>
      <c r="E1915" s="11" t="s">
        <v>398</v>
      </c>
      <c r="F1915" s="11">
        <v>107278</v>
      </c>
      <c r="G1915" s="11"/>
      <c r="H1915" s="11">
        <f t="shared" si="106"/>
        <v>324</v>
      </c>
      <c r="I1915" s="11"/>
      <c r="J1915" s="11">
        <v>17283.810000000005</v>
      </c>
      <c r="K1915" s="11"/>
      <c r="M1915" s="11">
        <v>87</v>
      </c>
      <c r="N1915" s="70"/>
      <c r="P1915" s="201">
        <f t="shared" si="107"/>
        <v>198.66448275862075</v>
      </c>
      <c r="Q1915" s="201"/>
      <c r="R1915" s="201"/>
      <c r="S1915" s="201"/>
      <c r="T1915" s="201">
        <f t="shared" si="108"/>
        <v>1233.0804597701149</v>
      </c>
      <c r="U1915" s="11"/>
      <c r="V1915" s="11"/>
      <c r="W1915" s="11"/>
      <c r="Y1915" s="11">
        <v>17283.810000000005</v>
      </c>
      <c r="Z1915" s="11">
        <f t="shared" si="109"/>
        <v>26982.79</v>
      </c>
      <c r="AB1915" s="11">
        <f t="shared" si="110"/>
        <v>30916.79</v>
      </c>
      <c r="AC1915" s="11">
        <v>25950.16</v>
      </c>
      <c r="AD1915" s="11"/>
      <c r="AE1915" s="4"/>
      <c r="AF1915" s="4"/>
    </row>
    <row r="1916" spans="1:32">
      <c r="A1916" s="56"/>
      <c r="B1916" s="11"/>
      <c r="C1916" s="11" t="s">
        <v>1337</v>
      </c>
      <c r="D1916" s="11"/>
      <c r="E1916" s="11" t="s">
        <v>301</v>
      </c>
      <c r="F1916" s="11">
        <v>3899</v>
      </c>
      <c r="G1916" s="11"/>
      <c r="H1916" s="11">
        <f t="shared" si="106"/>
        <v>12</v>
      </c>
      <c r="I1916" s="11"/>
      <c r="J1916" s="11">
        <v>1405.7199999999998</v>
      </c>
      <c r="K1916" s="11"/>
      <c r="M1916" s="11">
        <v>6</v>
      </c>
      <c r="N1916" s="70"/>
      <c r="P1916" s="201">
        <f t="shared" si="107"/>
        <v>234.28666666666663</v>
      </c>
      <c r="Q1916" s="201"/>
      <c r="R1916" s="201"/>
      <c r="S1916" s="201"/>
      <c r="T1916" s="201">
        <f t="shared" si="108"/>
        <v>649.83333333333337</v>
      </c>
      <c r="U1916" s="11"/>
      <c r="V1916" s="11"/>
      <c r="W1916" s="11"/>
      <c r="Y1916" s="11">
        <v>1405.7199999999998</v>
      </c>
      <c r="Z1916" s="11">
        <f t="shared" si="109"/>
        <v>2194.5500000000002</v>
      </c>
      <c r="AB1916" s="11">
        <f t="shared" si="110"/>
        <v>2514.5100000000002</v>
      </c>
      <c r="AC1916" s="11">
        <v>2110.5700000000002</v>
      </c>
      <c r="AD1916" s="11"/>
      <c r="AE1916" s="4"/>
      <c r="AF1916" s="4"/>
    </row>
    <row r="1917" spans="1:32">
      <c r="A1917" s="56"/>
      <c r="B1917" s="11"/>
      <c r="C1917" s="11" t="s">
        <v>1262</v>
      </c>
      <c r="D1917" s="11"/>
      <c r="E1917" s="11" t="s">
        <v>388</v>
      </c>
      <c r="F1917" s="11">
        <v>24484</v>
      </c>
      <c r="G1917" s="11"/>
      <c r="H1917" s="11">
        <f t="shared" si="106"/>
        <v>74</v>
      </c>
      <c r="I1917" s="11"/>
      <c r="J1917" s="11">
        <v>4150.1900000000005</v>
      </c>
      <c r="K1917" s="11"/>
      <c r="M1917" s="11">
        <v>11</v>
      </c>
      <c r="N1917" s="70"/>
      <c r="P1917" s="201">
        <f t="shared" si="107"/>
        <v>377.29</v>
      </c>
      <c r="Q1917" s="201"/>
      <c r="R1917" s="201"/>
      <c r="S1917" s="201"/>
      <c r="T1917" s="201">
        <f t="shared" si="108"/>
        <v>2225.818181818182</v>
      </c>
      <c r="U1917" s="11"/>
      <c r="V1917" s="11"/>
      <c r="W1917" s="11"/>
      <c r="Y1917" s="11">
        <v>4150.1900000000005</v>
      </c>
      <c r="Z1917" s="11">
        <f t="shared" si="109"/>
        <v>6479.11</v>
      </c>
      <c r="AB1917" s="11">
        <f t="shared" si="110"/>
        <v>7423.74</v>
      </c>
      <c r="AC1917" s="11">
        <v>6231.15</v>
      </c>
      <c r="AD1917" s="11"/>
      <c r="AE1917" s="4"/>
      <c r="AF1917" s="4"/>
    </row>
    <row r="1918" spans="1:32">
      <c r="A1918" s="56"/>
      <c r="B1918" s="11"/>
      <c r="C1918" s="11" t="s">
        <v>1338</v>
      </c>
      <c r="D1918" s="11"/>
      <c r="E1918" s="11" t="s">
        <v>204</v>
      </c>
      <c r="F1918" s="11">
        <v>3167</v>
      </c>
      <c r="G1918" s="11"/>
      <c r="H1918" s="11">
        <f t="shared" si="106"/>
        <v>10</v>
      </c>
      <c r="I1918" s="11"/>
      <c r="J1918" s="11">
        <v>338.68</v>
      </c>
      <c r="K1918" s="11"/>
      <c r="M1918" s="11">
        <v>3</v>
      </c>
      <c r="N1918" s="70"/>
      <c r="P1918" s="201">
        <f t="shared" si="107"/>
        <v>112.89333333333333</v>
      </c>
      <c r="Q1918" s="201"/>
      <c r="R1918" s="201"/>
      <c r="S1918" s="201"/>
      <c r="T1918" s="201">
        <f t="shared" si="108"/>
        <v>1055.6666666666667</v>
      </c>
      <c r="U1918" s="11"/>
      <c r="V1918" s="11"/>
      <c r="W1918" s="11"/>
      <c r="Y1918" s="11">
        <v>338.68</v>
      </c>
      <c r="Z1918" s="11">
        <f t="shared" si="109"/>
        <v>528.73</v>
      </c>
      <c r="AB1918" s="11">
        <f t="shared" si="110"/>
        <v>605.82000000000005</v>
      </c>
      <c r="AC1918" s="11">
        <v>508.5</v>
      </c>
      <c r="AD1918" s="11"/>
      <c r="AE1918" s="4"/>
      <c r="AF1918" s="4"/>
    </row>
    <row r="1919" spans="1:32">
      <c r="A1919" s="56"/>
      <c r="B1919" s="11"/>
      <c r="C1919" s="11" t="s">
        <v>1305</v>
      </c>
      <c r="D1919" s="11"/>
      <c r="E1919" s="11" t="s">
        <v>298</v>
      </c>
      <c r="F1919" s="11">
        <v>110</v>
      </c>
      <c r="G1919" s="11"/>
      <c r="H1919" s="11">
        <f t="shared" si="106"/>
        <v>0</v>
      </c>
      <c r="I1919" s="11"/>
      <c r="J1919" s="11">
        <v>28.79</v>
      </c>
      <c r="K1919" s="11"/>
      <c r="M1919" s="11">
        <v>1</v>
      </c>
      <c r="N1919" s="70"/>
      <c r="P1919" s="201">
        <f t="shared" si="107"/>
        <v>28.79</v>
      </c>
      <c r="Q1919" s="201"/>
      <c r="R1919" s="201"/>
      <c r="S1919" s="201"/>
      <c r="T1919" s="201">
        <f t="shared" si="108"/>
        <v>110</v>
      </c>
      <c r="U1919" s="11"/>
      <c r="V1919" s="11"/>
      <c r="W1919" s="11"/>
      <c r="Y1919" s="11">
        <v>28.79</v>
      </c>
      <c r="Z1919" s="11">
        <f t="shared" si="109"/>
        <v>44.95</v>
      </c>
      <c r="AB1919" s="11">
        <f t="shared" si="110"/>
        <v>51.5</v>
      </c>
      <c r="AC1919" s="11">
        <v>43.23</v>
      </c>
      <c r="AD1919" s="11"/>
      <c r="AE1919" s="4"/>
      <c r="AF1919" s="4"/>
    </row>
    <row r="1920" spans="1:32">
      <c r="A1920" s="56"/>
      <c r="B1920" s="11"/>
      <c r="C1920" s="11" t="s">
        <v>1339</v>
      </c>
      <c r="D1920" s="11"/>
      <c r="E1920" s="11" t="s">
        <v>296</v>
      </c>
      <c r="F1920" s="11">
        <v>725</v>
      </c>
      <c r="G1920" s="11"/>
      <c r="H1920" s="11">
        <f t="shared" si="106"/>
        <v>2</v>
      </c>
      <c r="I1920" s="11"/>
      <c r="J1920" s="11">
        <v>144.96</v>
      </c>
      <c r="K1920" s="11"/>
      <c r="M1920" s="11">
        <v>1</v>
      </c>
      <c r="N1920" s="70"/>
      <c r="P1920" s="201">
        <f t="shared" si="107"/>
        <v>144.96</v>
      </c>
      <c r="Q1920" s="201"/>
      <c r="R1920" s="201"/>
      <c r="S1920" s="201"/>
      <c r="T1920" s="201">
        <f t="shared" si="108"/>
        <v>725</v>
      </c>
      <c r="U1920" s="11"/>
      <c r="V1920" s="11"/>
      <c r="W1920" s="11"/>
      <c r="Y1920" s="11">
        <v>144.96</v>
      </c>
      <c r="Z1920" s="11">
        <f t="shared" si="109"/>
        <v>226.31</v>
      </c>
      <c r="AB1920" s="11">
        <f t="shared" si="110"/>
        <v>259.3</v>
      </c>
      <c r="AC1920" s="11">
        <v>217.65</v>
      </c>
      <c r="AD1920" s="11"/>
      <c r="AE1920" s="4"/>
      <c r="AF1920" s="4"/>
    </row>
    <row r="1921" spans="1:32">
      <c r="A1921" s="56"/>
      <c r="B1921" s="11"/>
      <c r="C1921" s="11" t="s">
        <v>1273</v>
      </c>
      <c r="D1921" s="11"/>
      <c r="E1921" s="11" t="s">
        <v>612</v>
      </c>
      <c r="F1921" s="11">
        <v>473</v>
      </c>
      <c r="G1921" s="11"/>
      <c r="H1921" s="11">
        <f t="shared" si="106"/>
        <v>1</v>
      </c>
      <c r="I1921" s="11"/>
      <c r="J1921" s="11">
        <v>97.43</v>
      </c>
      <c r="K1921" s="11"/>
      <c r="M1921" s="11">
        <v>2</v>
      </c>
      <c r="N1921" s="70"/>
      <c r="P1921" s="201">
        <f t="shared" si="107"/>
        <v>48.715000000000003</v>
      </c>
      <c r="Q1921" s="201"/>
      <c r="R1921" s="201"/>
      <c r="S1921" s="201"/>
      <c r="T1921" s="201">
        <f t="shared" si="108"/>
        <v>236.5</v>
      </c>
      <c r="U1921" s="11"/>
      <c r="V1921" s="11"/>
      <c r="W1921" s="11"/>
      <c r="Y1921" s="11">
        <v>97.43</v>
      </c>
      <c r="Z1921" s="11">
        <f t="shared" si="109"/>
        <v>152.1</v>
      </c>
      <c r="AB1921" s="11">
        <f t="shared" si="110"/>
        <v>174.28</v>
      </c>
      <c r="AC1921" s="11">
        <v>146.28</v>
      </c>
      <c r="AD1921" s="11"/>
      <c r="AE1921" s="4"/>
      <c r="AF1921" s="4"/>
    </row>
    <row r="1922" spans="1:32">
      <c r="A1922" s="56"/>
      <c r="B1922" s="11"/>
      <c r="C1922" s="11" t="s">
        <v>1280</v>
      </c>
      <c r="D1922" s="11"/>
      <c r="E1922" s="11" t="s">
        <v>359</v>
      </c>
      <c r="F1922" s="11">
        <v>1522</v>
      </c>
      <c r="G1922" s="11"/>
      <c r="H1922" s="11">
        <f t="shared" si="106"/>
        <v>5</v>
      </c>
      <c r="I1922" s="11"/>
      <c r="J1922" s="11">
        <v>292.60000000000002</v>
      </c>
      <c r="K1922" s="11"/>
      <c r="M1922" s="11">
        <v>3</v>
      </c>
      <c r="N1922" s="70"/>
      <c r="P1922" s="201">
        <f t="shared" si="107"/>
        <v>97.533333333333346</v>
      </c>
      <c r="Q1922" s="201"/>
      <c r="R1922" s="201"/>
      <c r="S1922" s="201"/>
      <c r="T1922" s="201">
        <f t="shared" si="108"/>
        <v>507.33333333333331</v>
      </c>
      <c r="U1922" s="11"/>
      <c r="V1922" s="11"/>
      <c r="W1922" s="11"/>
      <c r="Y1922" s="11">
        <v>292.60000000000002</v>
      </c>
      <c r="Z1922" s="11">
        <f t="shared" si="109"/>
        <v>456.8</v>
      </c>
      <c r="AB1922" s="11">
        <f t="shared" si="110"/>
        <v>523.39</v>
      </c>
      <c r="AC1922" s="11">
        <v>439.31</v>
      </c>
      <c r="AD1922" s="11"/>
      <c r="AE1922" s="4"/>
      <c r="AF1922" s="4"/>
    </row>
    <row r="1923" spans="1:32">
      <c r="A1923" s="56"/>
      <c r="B1923" s="11"/>
      <c r="C1923" s="11" t="s">
        <v>331</v>
      </c>
      <c r="D1923" s="11"/>
      <c r="E1923" s="11" t="s">
        <v>330</v>
      </c>
      <c r="F1923" s="11">
        <v>1455721</v>
      </c>
      <c r="G1923" s="11"/>
      <c r="H1923" s="11">
        <f t="shared" si="106"/>
        <v>4398</v>
      </c>
      <c r="I1923" s="11"/>
      <c r="J1923" s="11">
        <v>194960.0799999999</v>
      </c>
      <c r="K1923" s="11"/>
      <c r="M1923" s="11">
        <v>502</v>
      </c>
      <c r="N1923" s="70"/>
      <c r="P1923" s="201">
        <f t="shared" si="107"/>
        <v>388.36669322709145</v>
      </c>
      <c r="Q1923" s="201"/>
      <c r="R1923" s="201"/>
      <c r="S1923" s="201"/>
      <c r="T1923" s="201">
        <f t="shared" si="108"/>
        <v>2899.8426294820715</v>
      </c>
      <c r="U1923" s="11"/>
      <c r="V1923" s="11"/>
      <c r="W1923" s="11"/>
      <c r="Y1923" s="11">
        <v>194960.0799999999</v>
      </c>
      <c r="Z1923" s="11">
        <f t="shared" si="109"/>
        <v>304363.82</v>
      </c>
      <c r="AB1923" s="11">
        <f t="shared" si="110"/>
        <v>348739.08</v>
      </c>
      <c r="AC1923" s="11">
        <v>292715.86</v>
      </c>
      <c r="AD1923" s="11"/>
      <c r="AE1923" s="4"/>
      <c r="AF1923" s="4"/>
    </row>
    <row r="1924" spans="1:32">
      <c r="A1924" s="56"/>
      <c r="B1924" s="11"/>
      <c r="C1924" s="11" t="s">
        <v>331</v>
      </c>
      <c r="D1924" s="11"/>
      <c r="E1924" s="11" t="s">
        <v>548</v>
      </c>
      <c r="F1924" s="11">
        <v>78</v>
      </c>
      <c r="G1924" s="11"/>
      <c r="H1924" s="11">
        <f t="shared" si="106"/>
        <v>0</v>
      </c>
      <c r="I1924" s="11"/>
      <c r="J1924" s="11">
        <v>25.62</v>
      </c>
      <c r="K1924" s="11"/>
      <c r="M1924" s="11">
        <v>1</v>
      </c>
      <c r="N1924" s="70"/>
      <c r="P1924" s="201">
        <f t="shared" si="107"/>
        <v>25.62</v>
      </c>
      <c r="Q1924" s="201"/>
      <c r="R1924" s="201"/>
      <c r="S1924" s="201"/>
      <c r="T1924" s="201">
        <f t="shared" si="108"/>
        <v>78</v>
      </c>
      <c r="U1924" s="11"/>
      <c r="V1924" s="11"/>
      <c r="W1924" s="11"/>
      <c r="Y1924" s="11">
        <v>25.62</v>
      </c>
      <c r="Z1924" s="11">
        <f t="shared" si="109"/>
        <v>40</v>
      </c>
      <c r="AB1924" s="11">
        <f t="shared" si="110"/>
        <v>45.83</v>
      </c>
      <c r="AC1924" s="11">
        <v>38.47</v>
      </c>
      <c r="AD1924" s="11"/>
      <c r="AE1924" s="4"/>
      <c r="AF1924" s="4"/>
    </row>
    <row r="1925" spans="1:32">
      <c r="A1925" s="56"/>
      <c r="B1925" s="11"/>
      <c r="C1925" s="11" t="s">
        <v>544</v>
      </c>
      <c r="D1925" s="11"/>
      <c r="E1925" s="11" t="s">
        <v>353</v>
      </c>
      <c r="F1925" s="11">
        <v>6757918</v>
      </c>
      <c r="G1925" s="11"/>
      <c r="H1925" s="11">
        <f t="shared" si="106"/>
        <v>20419</v>
      </c>
      <c r="I1925" s="11"/>
      <c r="J1925" s="11">
        <v>691332.83000000112</v>
      </c>
      <c r="K1925" s="11"/>
      <c r="M1925" s="11">
        <v>967</v>
      </c>
      <c r="N1925" s="70"/>
      <c r="P1925" s="201">
        <f t="shared" si="107"/>
        <v>714.9253671147892</v>
      </c>
      <c r="Q1925" s="201"/>
      <c r="R1925" s="201"/>
      <c r="S1925" s="201"/>
      <c r="T1925" s="201">
        <f t="shared" si="108"/>
        <v>6988.5398138572909</v>
      </c>
      <c r="U1925" s="11"/>
      <c r="V1925" s="11"/>
      <c r="W1925" s="11"/>
      <c r="Y1925" s="11">
        <v>691332.83000000112</v>
      </c>
      <c r="Z1925" s="11">
        <f t="shared" si="109"/>
        <v>1079280.94</v>
      </c>
      <c r="AB1925" s="11">
        <f t="shared" si="110"/>
        <v>1236636.6200000001</v>
      </c>
      <c r="AC1925" s="11">
        <v>1037977.04</v>
      </c>
      <c r="AD1925" s="11"/>
      <c r="AE1925" s="4"/>
      <c r="AF1925" s="4"/>
    </row>
    <row r="1926" spans="1:32">
      <c r="A1926" s="56"/>
      <c r="B1926" s="11"/>
      <c r="C1926" s="11" t="s">
        <v>544</v>
      </c>
      <c r="D1926" s="11"/>
      <c r="E1926" s="11" t="s">
        <v>418</v>
      </c>
      <c r="F1926" s="11">
        <v>160</v>
      </c>
      <c r="G1926" s="11"/>
      <c r="H1926" s="11">
        <f t="shared" si="106"/>
        <v>0</v>
      </c>
      <c r="I1926" s="11"/>
      <c r="J1926" s="11">
        <v>37.049999999999997</v>
      </c>
      <c r="K1926" s="11"/>
      <c r="M1926" s="11">
        <v>1</v>
      </c>
      <c r="N1926" s="70"/>
      <c r="P1926" s="201">
        <f t="shared" si="107"/>
        <v>37.049999999999997</v>
      </c>
      <c r="Q1926" s="201"/>
      <c r="R1926" s="201"/>
      <c r="S1926" s="201"/>
      <c r="T1926" s="201">
        <f t="shared" si="108"/>
        <v>160</v>
      </c>
      <c r="U1926" s="11"/>
      <c r="V1926" s="11"/>
      <c r="W1926" s="11"/>
      <c r="Y1926" s="11">
        <v>37.049999999999997</v>
      </c>
      <c r="Z1926" s="11">
        <f t="shared" si="109"/>
        <v>57.84</v>
      </c>
      <c r="AB1926" s="11">
        <f t="shared" si="110"/>
        <v>66.27</v>
      </c>
      <c r="AC1926" s="11">
        <v>55.63</v>
      </c>
      <c r="AD1926" s="11"/>
      <c r="AE1926" s="4"/>
      <c r="AF1926" s="4"/>
    </row>
    <row r="1927" spans="1:32">
      <c r="A1927" s="56"/>
      <c r="B1927" s="11"/>
      <c r="C1927" s="11" t="s">
        <v>380</v>
      </c>
      <c r="D1927" s="11"/>
      <c r="E1927" s="11" t="s">
        <v>379</v>
      </c>
      <c r="F1927" s="11">
        <v>19871</v>
      </c>
      <c r="G1927" s="11"/>
      <c r="H1927" s="11">
        <f t="shared" si="106"/>
        <v>60</v>
      </c>
      <c r="I1927" s="11"/>
      <c r="J1927" s="11">
        <v>2884.5200000000004</v>
      </c>
      <c r="K1927" s="11"/>
      <c r="M1927" s="11">
        <v>28</v>
      </c>
      <c r="N1927" s="70"/>
      <c r="P1927" s="201">
        <f t="shared" si="107"/>
        <v>103.01857142857145</v>
      </c>
      <c r="Q1927" s="201"/>
      <c r="R1927" s="201"/>
      <c r="S1927" s="201"/>
      <c r="T1927" s="201">
        <f t="shared" si="108"/>
        <v>709.67857142857144</v>
      </c>
      <c r="U1927" s="11"/>
      <c r="V1927" s="11"/>
      <c r="W1927" s="11"/>
      <c r="Y1927" s="11">
        <v>2884.5200000000004</v>
      </c>
      <c r="Z1927" s="11">
        <f t="shared" si="109"/>
        <v>4503.2</v>
      </c>
      <c r="AB1927" s="11">
        <f t="shared" si="110"/>
        <v>5159.75</v>
      </c>
      <c r="AC1927" s="11">
        <v>4330.8599999999997</v>
      </c>
      <c r="AD1927" s="11"/>
      <c r="AE1927" s="4"/>
      <c r="AF1927" s="4"/>
    </row>
    <row r="1928" spans="1:32">
      <c r="A1928" s="56"/>
      <c r="B1928" s="11"/>
      <c r="C1928" s="11" t="s">
        <v>1340</v>
      </c>
      <c r="D1928" s="11"/>
      <c r="E1928" s="11" t="s">
        <v>233</v>
      </c>
      <c r="F1928" s="11">
        <v>6573</v>
      </c>
      <c r="G1928" s="11"/>
      <c r="H1928" s="11">
        <f t="shared" si="106"/>
        <v>20</v>
      </c>
      <c r="I1928" s="11"/>
      <c r="J1928" s="11">
        <v>891.17000000000007</v>
      </c>
      <c r="K1928" s="11"/>
      <c r="M1928" s="11">
        <v>3</v>
      </c>
      <c r="N1928" s="70"/>
      <c r="P1928" s="201">
        <f t="shared" si="107"/>
        <v>297.05666666666667</v>
      </c>
      <c r="Q1928" s="201"/>
      <c r="R1928" s="201"/>
      <c r="S1928" s="201"/>
      <c r="T1928" s="201">
        <f t="shared" si="108"/>
        <v>2191</v>
      </c>
      <c r="U1928" s="11"/>
      <c r="V1928" s="11"/>
      <c r="W1928" s="11"/>
      <c r="Y1928" s="11">
        <v>891.17000000000007</v>
      </c>
      <c r="Z1928" s="11">
        <f t="shared" si="109"/>
        <v>1391.26</v>
      </c>
      <c r="AB1928" s="11">
        <f t="shared" si="110"/>
        <v>1594.1</v>
      </c>
      <c r="AC1928" s="11">
        <v>1338.02</v>
      </c>
      <c r="AD1928" s="11"/>
      <c r="AE1928" s="4"/>
      <c r="AF1928" s="4"/>
    </row>
    <row r="1929" spans="1:32">
      <c r="A1929" s="56"/>
      <c r="B1929" s="11"/>
      <c r="C1929" s="11" t="s">
        <v>239</v>
      </c>
      <c r="D1929" s="11"/>
      <c r="E1929" s="11" t="s">
        <v>237</v>
      </c>
      <c r="F1929" s="11">
        <v>475004</v>
      </c>
      <c r="G1929" s="11"/>
      <c r="H1929" s="11">
        <f t="shared" si="106"/>
        <v>1435</v>
      </c>
      <c r="I1929" s="11"/>
      <c r="J1929" s="11">
        <v>40651.60000000002</v>
      </c>
      <c r="K1929" s="11"/>
      <c r="M1929" s="11">
        <v>119</v>
      </c>
      <c r="N1929" s="70"/>
      <c r="P1929" s="201">
        <f t="shared" si="107"/>
        <v>341.61008403361359</v>
      </c>
      <c r="Q1929" s="201"/>
      <c r="R1929" s="201"/>
      <c r="S1929" s="201"/>
      <c r="T1929" s="201">
        <f t="shared" si="108"/>
        <v>3991.6302521008402</v>
      </c>
      <c r="U1929" s="11"/>
      <c r="V1929" s="11"/>
      <c r="W1929" s="11"/>
      <c r="Y1929" s="11">
        <v>40651.60000000002</v>
      </c>
      <c r="Z1929" s="11">
        <f t="shared" si="109"/>
        <v>63463.64</v>
      </c>
      <c r="AB1929" s="11">
        <f t="shared" si="110"/>
        <v>72716.429999999993</v>
      </c>
      <c r="AC1929" s="11">
        <v>61034.9</v>
      </c>
      <c r="AD1929" s="11"/>
      <c r="AE1929" s="4"/>
      <c r="AF1929" s="4"/>
    </row>
    <row r="1930" spans="1:32">
      <c r="A1930" s="56"/>
      <c r="B1930" s="11"/>
      <c r="C1930" s="11" t="s">
        <v>399</v>
      </c>
      <c r="D1930" s="11"/>
      <c r="E1930" s="11" t="s">
        <v>385</v>
      </c>
      <c r="F1930" s="11">
        <v>44</v>
      </c>
      <c r="G1930" s="11"/>
      <c r="H1930" s="11">
        <f t="shared" si="106"/>
        <v>0</v>
      </c>
      <c r="I1930" s="11"/>
      <c r="J1930" s="11">
        <v>19.5</v>
      </c>
      <c r="K1930" s="11"/>
      <c r="M1930" s="11">
        <v>1</v>
      </c>
      <c r="N1930" s="70"/>
      <c r="P1930" s="201">
        <f t="shared" si="107"/>
        <v>19.5</v>
      </c>
      <c r="Q1930" s="201"/>
      <c r="R1930" s="201"/>
      <c r="S1930" s="201"/>
      <c r="T1930" s="201">
        <f t="shared" si="108"/>
        <v>44</v>
      </c>
      <c r="U1930" s="11"/>
      <c r="V1930" s="11"/>
      <c r="W1930" s="11"/>
      <c r="Y1930" s="11">
        <v>19.5</v>
      </c>
      <c r="Z1930" s="11">
        <f t="shared" si="109"/>
        <v>30.44</v>
      </c>
      <c r="AB1930" s="11">
        <f t="shared" si="110"/>
        <v>34.880000000000003</v>
      </c>
      <c r="AC1930" s="11">
        <v>29.28</v>
      </c>
      <c r="AD1930" s="11"/>
      <c r="AE1930" s="4"/>
      <c r="AF1930" s="4"/>
    </row>
    <row r="1931" spans="1:32">
      <c r="A1931" s="56"/>
      <c r="B1931" s="11"/>
      <c r="C1931" s="11" t="s">
        <v>399</v>
      </c>
      <c r="D1931" s="11"/>
      <c r="E1931" s="11" t="s">
        <v>396</v>
      </c>
      <c r="F1931" s="11">
        <v>336</v>
      </c>
      <c r="G1931" s="11"/>
      <c r="H1931" s="11">
        <f t="shared" si="106"/>
        <v>1</v>
      </c>
      <c r="I1931" s="11"/>
      <c r="J1931" s="11">
        <v>22.52</v>
      </c>
      <c r="K1931" s="11"/>
      <c r="M1931" s="11">
        <v>1</v>
      </c>
      <c r="N1931" s="70"/>
      <c r="P1931" s="201">
        <f t="shared" si="107"/>
        <v>22.52</v>
      </c>
      <c r="Q1931" s="201"/>
      <c r="R1931" s="201"/>
      <c r="S1931" s="201"/>
      <c r="T1931" s="201">
        <f t="shared" si="108"/>
        <v>336</v>
      </c>
      <c r="U1931" s="11"/>
      <c r="V1931" s="11"/>
      <c r="W1931" s="11"/>
      <c r="Y1931" s="11">
        <v>22.52</v>
      </c>
      <c r="Z1931" s="11">
        <f t="shared" si="109"/>
        <v>35.159999999999997</v>
      </c>
      <c r="AB1931" s="11">
        <f t="shared" si="110"/>
        <v>40.28</v>
      </c>
      <c r="AC1931" s="11">
        <v>33.81</v>
      </c>
      <c r="AD1931" s="11"/>
      <c r="AE1931" s="4"/>
      <c r="AF1931" s="4"/>
    </row>
    <row r="1932" spans="1:32">
      <c r="A1932" s="56"/>
      <c r="B1932" s="11"/>
      <c r="C1932" s="11" t="s">
        <v>399</v>
      </c>
      <c r="D1932" s="11"/>
      <c r="E1932" s="11" t="s">
        <v>400</v>
      </c>
      <c r="F1932" s="11">
        <v>960860</v>
      </c>
      <c r="G1932" s="11"/>
      <c r="H1932" s="11">
        <f t="shared" si="106"/>
        <v>2903</v>
      </c>
      <c r="I1932" s="11"/>
      <c r="J1932" s="11">
        <v>112788.05999999995</v>
      </c>
      <c r="K1932" s="11"/>
      <c r="M1932" s="11">
        <v>523</v>
      </c>
      <c r="N1932" s="70"/>
      <c r="P1932" s="201">
        <f t="shared" si="107"/>
        <v>215.65594646271501</v>
      </c>
      <c r="Q1932" s="201"/>
      <c r="R1932" s="201"/>
      <c r="S1932" s="201"/>
      <c r="T1932" s="201">
        <f t="shared" si="108"/>
        <v>1837.208413001912</v>
      </c>
      <c r="U1932" s="11"/>
      <c r="V1932" s="11"/>
      <c r="W1932" s="11"/>
      <c r="Y1932" s="11">
        <v>112788.05999999995</v>
      </c>
      <c r="Z1932" s="11">
        <f t="shared" si="109"/>
        <v>176080.17</v>
      </c>
      <c r="AB1932" s="11">
        <f t="shared" si="110"/>
        <v>201752.09</v>
      </c>
      <c r="AC1932" s="11">
        <v>169341.61</v>
      </c>
      <c r="AD1932" s="11"/>
      <c r="AE1932" s="4"/>
      <c r="AF1932" s="4"/>
    </row>
    <row r="1933" spans="1:32">
      <c r="A1933" s="56"/>
      <c r="B1933" s="11"/>
      <c r="C1933" s="11" t="s">
        <v>1341</v>
      </c>
      <c r="D1933" s="11"/>
      <c r="E1933" s="11" t="s">
        <v>237</v>
      </c>
      <c r="F1933" s="11">
        <v>48</v>
      </c>
      <c r="G1933" s="11"/>
      <c r="H1933" s="11">
        <f t="shared" si="106"/>
        <v>0</v>
      </c>
      <c r="I1933" s="11"/>
      <c r="J1933" s="11">
        <v>18.350000000000001</v>
      </c>
      <c r="K1933" s="11"/>
      <c r="M1933" s="11">
        <v>1</v>
      </c>
      <c r="N1933" s="70"/>
      <c r="P1933" s="201">
        <f t="shared" si="107"/>
        <v>18.350000000000001</v>
      </c>
      <c r="Q1933" s="201"/>
      <c r="R1933" s="201"/>
      <c r="S1933" s="201"/>
      <c r="T1933" s="201">
        <f t="shared" si="108"/>
        <v>48</v>
      </c>
      <c r="U1933" s="11"/>
      <c r="V1933" s="11"/>
      <c r="W1933" s="11"/>
      <c r="Y1933" s="11">
        <v>18.350000000000001</v>
      </c>
      <c r="Z1933" s="11">
        <f t="shared" si="109"/>
        <v>28.65</v>
      </c>
      <c r="AB1933" s="11">
        <f t="shared" si="110"/>
        <v>32.82</v>
      </c>
      <c r="AC1933" s="11">
        <v>27.55</v>
      </c>
      <c r="AD1933" s="11"/>
      <c r="AE1933" s="4"/>
      <c r="AF1933" s="4"/>
    </row>
    <row r="1934" spans="1:32">
      <c r="A1934" s="56"/>
      <c r="B1934" s="11"/>
      <c r="C1934" s="11" t="s">
        <v>1229</v>
      </c>
      <c r="D1934" s="11"/>
      <c r="E1934" s="11" t="s">
        <v>275</v>
      </c>
      <c r="F1934" s="11">
        <v>474</v>
      </c>
      <c r="G1934" s="11"/>
      <c r="H1934" s="11">
        <f t="shared" si="106"/>
        <v>1</v>
      </c>
      <c r="I1934" s="11"/>
      <c r="J1934" s="11">
        <v>205.74</v>
      </c>
      <c r="K1934" s="11"/>
      <c r="M1934" s="11">
        <v>9</v>
      </c>
      <c r="N1934" s="70"/>
      <c r="P1934" s="201">
        <f t="shared" si="107"/>
        <v>22.86</v>
      </c>
      <c r="Q1934" s="201"/>
      <c r="R1934" s="201"/>
      <c r="S1934" s="201"/>
      <c r="T1934" s="201">
        <f t="shared" si="108"/>
        <v>52.666666666666664</v>
      </c>
      <c r="U1934" s="11"/>
      <c r="V1934" s="11"/>
      <c r="W1934" s="11"/>
      <c r="Y1934" s="11">
        <v>205.74</v>
      </c>
      <c r="Z1934" s="11">
        <f t="shared" si="109"/>
        <v>321.19</v>
      </c>
      <c r="AB1934" s="11">
        <f t="shared" si="110"/>
        <v>368.02</v>
      </c>
      <c r="AC1934" s="11">
        <v>308.89999999999998</v>
      </c>
      <c r="AD1934" s="11"/>
      <c r="AE1934" s="4"/>
      <c r="AF1934" s="4"/>
    </row>
    <row r="1935" spans="1:32">
      <c r="A1935" s="56"/>
      <c r="B1935" s="11"/>
      <c r="C1935" s="11" t="s">
        <v>334</v>
      </c>
      <c r="D1935" s="11"/>
      <c r="E1935" s="11" t="s">
        <v>335</v>
      </c>
      <c r="F1935" s="11">
        <v>315978</v>
      </c>
      <c r="G1935" s="11"/>
      <c r="H1935" s="11">
        <f t="shared" si="106"/>
        <v>955</v>
      </c>
      <c r="I1935" s="11"/>
      <c r="J1935" s="11">
        <v>46524.66</v>
      </c>
      <c r="K1935" s="11"/>
      <c r="M1935" s="11">
        <v>126</v>
      </c>
      <c r="N1935" s="70"/>
      <c r="P1935" s="201">
        <f t="shared" si="107"/>
        <v>369.24333333333334</v>
      </c>
      <c r="Q1935" s="201"/>
      <c r="R1935" s="201"/>
      <c r="S1935" s="201"/>
      <c r="T1935" s="201">
        <f t="shared" si="108"/>
        <v>2507.7619047619046</v>
      </c>
      <c r="U1935" s="11"/>
      <c r="V1935" s="11"/>
      <c r="W1935" s="11"/>
      <c r="Y1935" s="11">
        <v>46524.66</v>
      </c>
      <c r="Z1935" s="11">
        <f t="shared" si="109"/>
        <v>72632.42</v>
      </c>
      <c r="AB1935" s="11">
        <f t="shared" si="110"/>
        <v>83222</v>
      </c>
      <c r="AC1935" s="11">
        <v>69852.789999999994</v>
      </c>
      <c r="AD1935" s="11"/>
      <c r="AE1935" s="4"/>
      <c r="AF1935" s="4"/>
    </row>
    <row r="1936" spans="1:32">
      <c r="A1936" s="56"/>
      <c r="B1936" s="11"/>
      <c r="C1936" s="11" t="s">
        <v>1405</v>
      </c>
      <c r="D1936" s="11"/>
      <c r="E1936" s="11" t="s">
        <v>418</v>
      </c>
      <c r="F1936" s="11">
        <v>785</v>
      </c>
      <c r="G1936" s="11"/>
      <c r="H1936" s="11">
        <f t="shared" si="106"/>
        <v>2</v>
      </c>
      <c r="I1936" s="11"/>
      <c r="J1936" s="11">
        <v>127.84</v>
      </c>
      <c r="K1936" s="11"/>
      <c r="M1936" s="11">
        <v>2</v>
      </c>
      <c r="N1936" s="70"/>
      <c r="P1936" s="201">
        <f t="shared" si="107"/>
        <v>63.92</v>
      </c>
      <c r="Q1936" s="201"/>
      <c r="R1936" s="201"/>
      <c r="S1936" s="201"/>
      <c r="T1936" s="201">
        <f t="shared" si="108"/>
        <v>392.5</v>
      </c>
      <c r="U1936" s="11"/>
      <c r="V1936" s="11"/>
      <c r="W1936" s="11"/>
      <c r="Y1936" s="11">
        <v>127.84</v>
      </c>
      <c r="Z1936" s="11">
        <f t="shared" si="109"/>
        <v>199.58</v>
      </c>
      <c r="AB1936" s="11">
        <f t="shared" si="110"/>
        <v>228.68</v>
      </c>
      <c r="AC1936" s="11">
        <v>191.94</v>
      </c>
      <c r="AD1936" s="11"/>
      <c r="AE1936" s="4"/>
      <c r="AF1936" s="4"/>
    </row>
    <row r="1937" spans="1:32">
      <c r="A1937" s="56"/>
      <c r="B1937" s="11"/>
      <c r="C1937" s="11" t="s">
        <v>545</v>
      </c>
      <c r="D1937" s="11"/>
      <c r="E1937" s="11" t="s">
        <v>350</v>
      </c>
      <c r="F1937" s="11">
        <v>747</v>
      </c>
      <c r="G1937" s="11"/>
      <c r="H1937" s="11">
        <f t="shared" si="106"/>
        <v>2</v>
      </c>
      <c r="I1937" s="11"/>
      <c r="J1937" s="11">
        <v>69.099999999999994</v>
      </c>
      <c r="K1937" s="11"/>
      <c r="M1937" s="11">
        <v>1</v>
      </c>
      <c r="N1937" s="70"/>
      <c r="P1937" s="201">
        <f t="shared" si="107"/>
        <v>69.099999999999994</v>
      </c>
      <c r="Q1937" s="201"/>
      <c r="R1937" s="201"/>
      <c r="S1937" s="201"/>
      <c r="T1937" s="201">
        <f t="shared" si="108"/>
        <v>747</v>
      </c>
      <c r="U1937" s="11"/>
      <c r="V1937" s="11"/>
      <c r="W1937" s="11"/>
      <c r="Y1937" s="11">
        <v>69.099999999999994</v>
      </c>
      <c r="Z1937" s="11">
        <f t="shared" si="109"/>
        <v>107.88</v>
      </c>
      <c r="AB1937" s="11">
        <f t="shared" si="110"/>
        <v>123.6</v>
      </c>
      <c r="AC1937" s="11">
        <v>103.75</v>
      </c>
      <c r="AD1937" s="11"/>
      <c r="AE1937" s="4"/>
      <c r="AF1937" s="4"/>
    </row>
    <row r="1938" spans="1:32">
      <c r="A1938" s="56"/>
      <c r="B1938" s="11"/>
      <c r="C1938" s="11" t="s">
        <v>545</v>
      </c>
      <c r="D1938" s="11"/>
      <c r="E1938" s="11" t="s">
        <v>353</v>
      </c>
      <c r="F1938" s="11">
        <v>133602</v>
      </c>
      <c r="G1938" s="11"/>
      <c r="H1938" s="11">
        <f t="shared" si="106"/>
        <v>404</v>
      </c>
      <c r="I1938" s="11"/>
      <c r="J1938" s="11">
        <v>20215.469999999994</v>
      </c>
      <c r="K1938" s="11"/>
      <c r="M1938" s="11">
        <v>33</v>
      </c>
      <c r="N1938" s="70"/>
      <c r="P1938" s="201">
        <f t="shared" si="107"/>
        <v>612.5899999999998</v>
      </c>
      <c r="Q1938" s="201"/>
      <c r="R1938" s="201"/>
      <c r="S1938" s="201"/>
      <c r="T1938" s="201">
        <f t="shared" si="108"/>
        <v>4048.5454545454545</v>
      </c>
      <c r="U1938" s="11"/>
      <c r="V1938" s="11"/>
      <c r="W1938" s="11"/>
      <c r="Y1938" s="11">
        <v>20215.469999999994</v>
      </c>
      <c r="Z1938" s="11">
        <f t="shared" si="109"/>
        <v>31559.58</v>
      </c>
      <c r="AB1938" s="11">
        <f t="shared" si="110"/>
        <v>36160.86</v>
      </c>
      <c r="AC1938" s="11">
        <v>30351.8</v>
      </c>
      <c r="AD1938" s="11"/>
      <c r="AE1938" s="4"/>
      <c r="AF1938" s="4"/>
    </row>
    <row r="1939" spans="1:32">
      <c r="A1939" s="56"/>
      <c r="B1939" s="11"/>
      <c r="C1939" s="11" t="s">
        <v>545</v>
      </c>
      <c r="D1939" s="11"/>
      <c r="E1939" s="11" t="s">
        <v>418</v>
      </c>
      <c r="F1939" s="11">
        <v>105051</v>
      </c>
      <c r="G1939" s="11"/>
      <c r="H1939" s="11">
        <f t="shared" si="106"/>
        <v>317</v>
      </c>
      <c r="I1939" s="11"/>
      <c r="J1939" s="11">
        <v>11548.47</v>
      </c>
      <c r="K1939" s="11"/>
      <c r="M1939" s="11">
        <v>23</v>
      </c>
      <c r="N1939" s="70"/>
      <c r="P1939" s="201">
        <f t="shared" si="107"/>
        <v>502.1073913043478</v>
      </c>
      <c r="Q1939" s="201"/>
      <c r="R1939" s="201"/>
      <c r="S1939" s="201"/>
      <c r="T1939" s="201">
        <f t="shared" si="108"/>
        <v>4567.434782608696</v>
      </c>
      <c r="U1939" s="11"/>
      <c r="V1939" s="11"/>
      <c r="W1939" s="11"/>
      <c r="Y1939" s="11">
        <v>11548.47</v>
      </c>
      <c r="Z1939" s="11">
        <f t="shared" si="109"/>
        <v>18029.009999999998</v>
      </c>
      <c r="AB1939" s="11">
        <f t="shared" si="110"/>
        <v>20657.580000000002</v>
      </c>
      <c r="AC1939" s="11">
        <v>17339.04</v>
      </c>
      <c r="AD1939" s="11"/>
      <c r="AE1939" s="4"/>
      <c r="AF1939" s="4"/>
    </row>
    <row r="1940" spans="1:32">
      <c r="A1940" s="56"/>
      <c r="B1940" s="11"/>
      <c r="C1940" s="11" t="s">
        <v>277</v>
      </c>
      <c r="D1940" s="11"/>
      <c r="E1940" s="11" t="s">
        <v>222</v>
      </c>
      <c r="F1940" s="11">
        <v>427</v>
      </c>
      <c r="G1940" s="11"/>
      <c r="H1940" s="11">
        <f t="shared" si="106"/>
        <v>1</v>
      </c>
      <c r="I1940" s="11"/>
      <c r="J1940" s="11">
        <v>74.900000000000006</v>
      </c>
      <c r="K1940" s="11"/>
      <c r="M1940" s="11">
        <v>1</v>
      </c>
      <c r="N1940" s="70"/>
      <c r="P1940" s="201">
        <f t="shared" si="107"/>
        <v>74.900000000000006</v>
      </c>
      <c r="Q1940" s="201"/>
      <c r="R1940" s="201"/>
      <c r="S1940" s="201"/>
      <c r="T1940" s="201">
        <f t="shared" si="108"/>
        <v>427</v>
      </c>
      <c r="U1940" s="11"/>
      <c r="V1940" s="11"/>
      <c r="W1940" s="11"/>
      <c r="Y1940" s="11">
        <v>74.900000000000006</v>
      </c>
      <c r="Z1940" s="11">
        <f t="shared" si="109"/>
        <v>116.93</v>
      </c>
      <c r="AB1940" s="11">
        <f t="shared" si="110"/>
        <v>133.97999999999999</v>
      </c>
      <c r="AC1940" s="11">
        <v>112.46</v>
      </c>
      <c r="AD1940" s="11"/>
      <c r="AE1940" s="4"/>
      <c r="AF1940" s="4"/>
    </row>
    <row r="1941" spans="1:32">
      <c r="A1941" s="56"/>
      <c r="B1941" s="11"/>
      <c r="C1941" s="11" t="s">
        <v>277</v>
      </c>
      <c r="D1941" s="11"/>
      <c r="E1941" s="11" t="s">
        <v>278</v>
      </c>
      <c r="F1941" s="11">
        <v>928306</v>
      </c>
      <c r="G1941" s="11"/>
      <c r="H1941" s="11">
        <f t="shared" si="106"/>
        <v>2805</v>
      </c>
      <c r="I1941" s="11"/>
      <c r="J1941" s="11">
        <v>127164.28000000006</v>
      </c>
      <c r="K1941" s="11"/>
      <c r="M1941" s="11">
        <v>297</v>
      </c>
      <c r="N1941" s="70"/>
      <c r="P1941" s="201">
        <f t="shared" si="107"/>
        <v>428.16255892255913</v>
      </c>
      <c r="Q1941" s="201"/>
      <c r="R1941" s="201"/>
      <c r="S1941" s="201"/>
      <c r="T1941" s="201">
        <f t="shared" si="108"/>
        <v>3125.6094276094277</v>
      </c>
      <c r="U1941" s="11"/>
      <c r="V1941" s="11"/>
      <c r="W1941" s="11"/>
      <c r="Y1941" s="11">
        <v>127164.28000000006</v>
      </c>
      <c r="Z1941" s="11">
        <f t="shared" si="109"/>
        <v>198523.75</v>
      </c>
      <c r="AB1941" s="11">
        <f t="shared" si="110"/>
        <v>227467.87</v>
      </c>
      <c r="AC1941" s="11">
        <v>190926.28</v>
      </c>
      <c r="AD1941" s="11"/>
      <c r="AE1941" s="4"/>
      <c r="AF1941" s="4"/>
    </row>
    <row r="1942" spans="1:32">
      <c r="A1942" s="56"/>
      <c r="B1942" s="11"/>
      <c r="C1942" s="11" t="s">
        <v>317</v>
      </c>
      <c r="D1942" s="11"/>
      <c r="E1942" s="11" t="s">
        <v>192</v>
      </c>
      <c r="F1942" s="11">
        <v>410024</v>
      </c>
      <c r="G1942" s="11"/>
      <c r="H1942" s="11">
        <f t="shared" si="106"/>
        <v>1239</v>
      </c>
      <c r="I1942" s="11"/>
      <c r="J1942" s="11">
        <v>69861.81</v>
      </c>
      <c r="K1942" s="11"/>
      <c r="M1942" s="11">
        <v>326</v>
      </c>
      <c r="N1942" s="70"/>
      <c r="P1942" s="201">
        <f t="shared" si="107"/>
        <v>214.30003067484662</v>
      </c>
      <c r="Q1942" s="201"/>
      <c r="R1942" s="201"/>
      <c r="S1942" s="201"/>
      <c r="T1942" s="201">
        <f t="shared" si="108"/>
        <v>1257.7423312883436</v>
      </c>
      <c r="U1942" s="11"/>
      <c r="V1942" s="11"/>
      <c r="W1942" s="11"/>
      <c r="Y1942" s="11">
        <v>69861.81</v>
      </c>
      <c r="Z1942" s="11">
        <f t="shared" si="109"/>
        <v>109065.44</v>
      </c>
      <c r="AB1942" s="11">
        <f t="shared" si="110"/>
        <v>124966.83</v>
      </c>
      <c r="AC1942" s="11">
        <v>104891.53</v>
      </c>
      <c r="AD1942" s="11"/>
      <c r="AE1942" s="4"/>
      <c r="AF1942" s="4"/>
    </row>
    <row r="1943" spans="1:32">
      <c r="A1943" s="56"/>
      <c r="B1943" s="11"/>
      <c r="C1943" s="11" t="s">
        <v>317</v>
      </c>
      <c r="D1943" s="11"/>
      <c r="E1943" s="11" t="s">
        <v>374</v>
      </c>
      <c r="F1943" s="11">
        <v>616</v>
      </c>
      <c r="G1943" s="11"/>
      <c r="H1943" s="11">
        <f t="shared" si="106"/>
        <v>2</v>
      </c>
      <c r="I1943" s="11"/>
      <c r="J1943" s="11">
        <v>38.130000000000003</v>
      </c>
      <c r="K1943" s="11"/>
      <c r="M1943" s="11">
        <v>1</v>
      </c>
      <c r="N1943" s="70"/>
      <c r="P1943" s="201">
        <f t="shared" si="107"/>
        <v>38.130000000000003</v>
      </c>
      <c r="Q1943" s="201"/>
      <c r="R1943" s="201"/>
      <c r="S1943" s="201"/>
      <c r="T1943" s="201">
        <f t="shared" si="108"/>
        <v>616</v>
      </c>
      <c r="U1943" s="11"/>
      <c r="V1943" s="11"/>
      <c r="W1943" s="11"/>
      <c r="Y1943" s="11">
        <v>38.130000000000003</v>
      </c>
      <c r="Z1943" s="11">
        <f t="shared" si="109"/>
        <v>59.53</v>
      </c>
      <c r="AB1943" s="11">
        <f t="shared" si="110"/>
        <v>68.209999999999994</v>
      </c>
      <c r="AC1943" s="11">
        <v>57.25</v>
      </c>
      <c r="AD1943" s="11"/>
      <c r="AE1943" s="4"/>
      <c r="AF1943" s="4"/>
    </row>
    <row r="1944" spans="1:32">
      <c r="A1944" s="56"/>
      <c r="B1944" s="11"/>
      <c r="C1944" s="11" t="s">
        <v>401</v>
      </c>
      <c r="D1944" s="11"/>
      <c r="E1944" s="11" t="s">
        <v>379</v>
      </c>
      <c r="F1944" s="11"/>
      <c r="G1944" s="11"/>
      <c r="H1944" s="11">
        <f t="shared" si="106"/>
        <v>0</v>
      </c>
      <c r="I1944" s="11"/>
      <c r="J1944" s="11">
        <v>81.949999999999989</v>
      </c>
      <c r="K1944" s="11"/>
      <c r="M1944" s="11">
        <v>7</v>
      </c>
      <c r="N1944" s="70"/>
      <c r="P1944" s="201">
        <f t="shared" si="107"/>
        <v>11.707142857142856</v>
      </c>
      <c r="Q1944" s="201"/>
      <c r="R1944" s="201"/>
      <c r="S1944" s="201"/>
      <c r="T1944" s="201">
        <f t="shared" si="108"/>
        <v>0</v>
      </c>
      <c r="U1944" s="11"/>
      <c r="V1944" s="11"/>
      <c r="W1944" s="11"/>
      <c r="Y1944" s="11">
        <v>81.949999999999989</v>
      </c>
      <c r="Z1944" s="11">
        <f t="shared" si="109"/>
        <v>127.94</v>
      </c>
      <c r="AB1944" s="11">
        <f t="shared" si="110"/>
        <v>146.59</v>
      </c>
      <c r="AC1944" s="11">
        <v>123.04</v>
      </c>
      <c r="AD1944" s="11"/>
      <c r="AE1944" s="4"/>
      <c r="AF1944" s="4"/>
    </row>
    <row r="1945" spans="1:32">
      <c r="A1945" s="56"/>
      <c r="B1945" s="11"/>
      <c r="C1945" s="11" t="s">
        <v>401</v>
      </c>
      <c r="D1945" s="11"/>
      <c r="E1945" s="11" t="s">
        <v>402</v>
      </c>
      <c r="F1945" s="11">
        <v>94856</v>
      </c>
      <c r="G1945" s="11"/>
      <c r="H1945" s="11">
        <f t="shared" si="106"/>
        <v>287</v>
      </c>
      <c r="I1945" s="11"/>
      <c r="J1945" s="11">
        <v>15371.479999999998</v>
      </c>
      <c r="K1945" s="11"/>
      <c r="M1945" s="11">
        <v>127</v>
      </c>
      <c r="N1945" s="70"/>
      <c r="P1945" s="201">
        <f t="shared" si="107"/>
        <v>121.03527559055117</v>
      </c>
      <c r="Q1945" s="201"/>
      <c r="R1945" s="201"/>
      <c r="S1945" s="201"/>
      <c r="T1945" s="201">
        <f t="shared" si="108"/>
        <v>746.89763779527561</v>
      </c>
      <c r="U1945" s="11"/>
      <c r="V1945" s="11"/>
      <c r="W1945" s="11"/>
      <c r="Y1945" s="11">
        <v>15371.479999999998</v>
      </c>
      <c r="Z1945" s="11">
        <f t="shared" si="109"/>
        <v>23997.33</v>
      </c>
      <c r="AB1945" s="11">
        <f t="shared" si="110"/>
        <v>27496.07</v>
      </c>
      <c r="AC1945" s="11">
        <v>23078.959999999999</v>
      </c>
      <c r="AD1945" s="11"/>
      <c r="AE1945" s="4"/>
      <c r="AF1945" s="4"/>
    </row>
    <row r="1946" spans="1:32">
      <c r="A1946" s="56"/>
      <c r="B1946" s="11"/>
      <c r="C1946" s="11" t="s">
        <v>401</v>
      </c>
      <c r="D1946" s="11"/>
      <c r="E1946" s="11" t="s">
        <v>418</v>
      </c>
      <c r="F1946" s="11">
        <v>15300</v>
      </c>
      <c r="G1946" s="11"/>
      <c r="H1946" s="11">
        <f t="shared" si="106"/>
        <v>46</v>
      </c>
      <c r="I1946" s="11"/>
      <c r="J1946" s="11">
        <v>2843.63</v>
      </c>
      <c r="K1946" s="11"/>
      <c r="M1946" s="11">
        <v>1</v>
      </c>
      <c r="N1946" s="70"/>
      <c r="P1946" s="201">
        <f t="shared" si="107"/>
        <v>2843.63</v>
      </c>
      <c r="Q1946" s="201"/>
      <c r="R1946" s="201"/>
      <c r="S1946" s="201"/>
      <c r="T1946" s="201">
        <f t="shared" si="108"/>
        <v>15300</v>
      </c>
      <c r="U1946" s="11"/>
      <c r="V1946" s="11"/>
      <c r="W1946" s="11"/>
      <c r="Y1946" s="11">
        <v>2843.63</v>
      </c>
      <c r="Z1946" s="11">
        <f t="shared" si="109"/>
        <v>4439.3599999999997</v>
      </c>
      <c r="AB1946" s="11">
        <f t="shared" si="110"/>
        <v>5086.6000000000004</v>
      </c>
      <c r="AC1946" s="11">
        <v>4269.47</v>
      </c>
      <c r="AD1946" s="11"/>
      <c r="AE1946" s="4"/>
      <c r="AF1946" s="4"/>
    </row>
    <row r="1947" spans="1:32">
      <c r="A1947" s="56"/>
      <c r="B1947" s="11"/>
      <c r="C1947" s="11" t="s">
        <v>1406</v>
      </c>
      <c r="D1947" s="11"/>
      <c r="E1947" s="11" t="s">
        <v>254</v>
      </c>
      <c r="F1947" s="11">
        <v>13</v>
      </c>
      <c r="G1947" s="11"/>
      <c r="H1947" s="11">
        <f t="shared" si="106"/>
        <v>0</v>
      </c>
      <c r="I1947" s="11"/>
      <c r="J1947" s="11">
        <v>12.19</v>
      </c>
      <c r="K1947" s="11"/>
      <c r="M1947" s="11">
        <v>1</v>
      </c>
      <c r="N1947" s="70"/>
      <c r="P1947" s="201">
        <f t="shared" si="107"/>
        <v>12.19</v>
      </c>
      <c r="Q1947" s="201"/>
      <c r="R1947" s="201"/>
      <c r="S1947" s="201"/>
      <c r="T1947" s="201">
        <f t="shared" si="108"/>
        <v>13</v>
      </c>
      <c r="U1947" s="11"/>
      <c r="V1947" s="11"/>
      <c r="W1947" s="11"/>
      <c r="Y1947" s="11">
        <v>12.19</v>
      </c>
      <c r="Z1947" s="11">
        <f t="shared" si="109"/>
        <v>19.03</v>
      </c>
      <c r="AB1947" s="11">
        <f t="shared" si="110"/>
        <v>21.81</v>
      </c>
      <c r="AC1947" s="11">
        <v>18.3</v>
      </c>
      <c r="AD1947" s="11"/>
      <c r="AE1947" s="4"/>
      <c r="AF1947" s="4"/>
    </row>
    <row r="1948" spans="1:32">
      <c r="A1948" s="56"/>
      <c r="B1948" s="11"/>
      <c r="C1948" s="11" t="s">
        <v>226</v>
      </c>
      <c r="D1948" s="11"/>
      <c r="E1948" s="11" t="s">
        <v>227</v>
      </c>
      <c r="F1948" s="11">
        <v>8973</v>
      </c>
      <c r="G1948" s="11"/>
      <c r="H1948" s="11">
        <f t="shared" si="106"/>
        <v>27</v>
      </c>
      <c r="I1948" s="11"/>
      <c r="J1948" s="11">
        <v>1756.2399999999998</v>
      </c>
      <c r="K1948" s="11"/>
      <c r="M1948" s="11">
        <v>23</v>
      </c>
      <c r="N1948" s="70"/>
      <c r="P1948" s="201">
        <f t="shared" si="107"/>
        <v>76.358260869565214</v>
      </c>
      <c r="Q1948" s="201"/>
      <c r="R1948" s="201"/>
      <c r="S1948" s="201"/>
      <c r="T1948" s="201">
        <f t="shared" si="108"/>
        <v>390.13043478260869</v>
      </c>
      <c r="U1948" s="11"/>
      <c r="V1948" s="11"/>
      <c r="W1948" s="11"/>
      <c r="Y1948" s="11">
        <v>1756.2399999999998</v>
      </c>
      <c r="Z1948" s="11">
        <f t="shared" si="109"/>
        <v>2741.77</v>
      </c>
      <c r="AB1948" s="11">
        <f t="shared" si="110"/>
        <v>3141.51</v>
      </c>
      <c r="AC1948" s="11">
        <v>2636.84</v>
      </c>
      <c r="AD1948" s="11"/>
      <c r="AE1948" s="4"/>
      <c r="AF1948" s="4"/>
    </row>
    <row r="1949" spans="1:32">
      <c r="A1949" s="56"/>
      <c r="B1949" s="11"/>
      <c r="C1949" s="11" t="s">
        <v>226</v>
      </c>
      <c r="D1949" s="11"/>
      <c r="E1949" s="11" t="s">
        <v>263</v>
      </c>
      <c r="F1949" s="11">
        <v>818</v>
      </c>
      <c r="G1949" s="11"/>
      <c r="H1949" s="11">
        <f t="shared" si="106"/>
        <v>2</v>
      </c>
      <c r="I1949" s="11"/>
      <c r="J1949" s="11">
        <v>145.29</v>
      </c>
      <c r="K1949" s="11"/>
      <c r="M1949" s="11">
        <v>1</v>
      </c>
      <c r="N1949" s="70"/>
      <c r="P1949" s="201">
        <f t="shared" si="107"/>
        <v>145.29</v>
      </c>
      <c r="Q1949" s="201"/>
      <c r="R1949" s="201"/>
      <c r="S1949" s="201"/>
      <c r="T1949" s="201">
        <f t="shared" si="108"/>
        <v>818</v>
      </c>
      <c r="U1949" s="11"/>
      <c r="V1949" s="11"/>
      <c r="W1949" s="11"/>
      <c r="Y1949" s="11">
        <v>145.29</v>
      </c>
      <c r="Z1949" s="11">
        <f t="shared" si="109"/>
        <v>226.82</v>
      </c>
      <c r="AB1949" s="11">
        <f t="shared" si="110"/>
        <v>259.89</v>
      </c>
      <c r="AC1949" s="11">
        <v>218.14</v>
      </c>
      <c r="AD1949" s="11"/>
      <c r="AE1949" s="4"/>
      <c r="AF1949" s="4"/>
    </row>
    <row r="1950" spans="1:32">
      <c r="A1950" s="56"/>
      <c r="B1950" s="11"/>
      <c r="C1950" s="11" t="s">
        <v>569</v>
      </c>
      <c r="D1950" s="11"/>
      <c r="E1950" s="11" t="s">
        <v>385</v>
      </c>
      <c r="F1950" s="11">
        <v>508858</v>
      </c>
      <c r="G1950" s="11"/>
      <c r="H1950" s="11">
        <f t="shared" si="106"/>
        <v>1537</v>
      </c>
      <c r="I1950" s="11"/>
      <c r="J1950" s="11">
        <v>25028.94</v>
      </c>
      <c r="K1950" s="11"/>
      <c r="M1950" s="11">
        <v>51</v>
      </c>
      <c r="N1950" s="70"/>
      <c r="P1950" s="201">
        <f t="shared" si="107"/>
        <v>490.76352941176469</v>
      </c>
      <c r="Q1950" s="201"/>
      <c r="R1950" s="201"/>
      <c r="S1950" s="201"/>
      <c r="T1950" s="201">
        <f t="shared" si="108"/>
        <v>9977.6078431372553</v>
      </c>
      <c r="U1950" s="11"/>
      <c r="V1950" s="11"/>
      <c r="W1950" s="11"/>
      <c r="Y1950" s="11">
        <v>25028.94</v>
      </c>
      <c r="Z1950" s="11">
        <f t="shared" si="109"/>
        <v>39074.17</v>
      </c>
      <c r="AB1950" s="11">
        <f t="shared" si="110"/>
        <v>44771.06</v>
      </c>
      <c r="AC1950" s="11">
        <v>37578.81</v>
      </c>
      <c r="AD1950" s="11"/>
      <c r="AE1950" s="4"/>
      <c r="AF1950" s="4"/>
    </row>
    <row r="1951" spans="1:32">
      <c r="A1951" s="56"/>
      <c r="B1951" s="11"/>
      <c r="C1951" s="11" t="s">
        <v>569</v>
      </c>
      <c r="D1951" s="11"/>
      <c r="E1951" s="11" t="s">
        <v>404</v>
      </c>
      <c r="F1951" s="11">
        <v>1823</v>
      </c>
      <c r="G1951" s="11"/>
      <c r="H1951" s="11">
        <f t="shared" si="106"/>
        <v>6</v>
      </c>
      <c r="I1951" s="11"/>
      <c r="J1951" s="11">
        <v>239.56999999999996</v>
      </c>
      <c r="K1951" s="11"/>
      <c r="M1951" s="11">
        <v>4</v>
      </c>
      <c r="N1951" s="70"/>
      <c r="P1951" s="201">
        <f t="shared" si="107"/>
        <v>59.892499999999991</v>
      </c>
      <c r="Q1951" s="201"/>
      <c r="R1951" s="201"/>
      <c r="S1951" s="201"/>
      <c r="T1951" s="201">
        <f t="shared" si="108"/>
        <v>455.75</v>
      </c>
      <c r="U1951" s="11"/>
      <c r="V1951" s="11"/>
      <c r="W1951" s="11"/>
      <c r="Y1951" s="11">
        <v>239.56999999999996</v>
      </c>
      <c r="Z1951" s="11">
        <f t="shared" si="109"/>
        <v>374.01</v>
      </c>
      <c r="AB1951" s="11">
        <f t="shared" si="110"/>
        <v>428.54</v>
      </c>
      <c r="AC1951" s="11">
        <v>359.69</v>
      </c>
      <c r="AD1951" s="11"/>
      <c r="AE1951" s="4"/>
      <c r="AF1951" s="4"/>
    </row>
    <row r="1952" spans="1:32">
      <c r="A1952" s="56"/>
      <c r="B1952" s="11"/>
      <c r="C1952" s="11" t="s">
        <v>569</v>
      </c>
      <c r="D1952" s="11"/>
      <c r="E1952" s="11" t="s">
        <v>422</v>
      </c>
      <c r="F1952" s="11">
        <v>29880</v>
      </c>
      <c r="G1952" s="11"/>
      <c r="H1952" s="11">
        <f t="shared" si="106"/>
        <v>90</v>
      </c>
      <c r="I1952" s="11"/>
      <c r="J1952" s="11">
        <v>4159.37</v>
      </c>
      <c r="K1952" s="11"/>
      <c r="M1952" s="11">
        <v>1</v>
      </c>
      <c r="N1952" s="70"/>
      <c r="P1952" s="201">
        <f t="shared" si="107"/>
        <v>4159.37</v>
      </c>
      <c r="Q1952" s="201"/>
      <c r="R1952" s="201"/>
      <c r="S1952" s="201"/>
      <c r="T1952" s="201">
        <f t="shared" si="108"/>
        <v>29880</v>
      </c>
      <c r="U1952" s="11"/>
      <c r="V1952" s="11"/>
      <c r="W1952" s="11"/>
      <c r="Y1952" s="11">
        <v>4159.37</v>
      </c>
      <c r="Z1952" s="11">
        <f t="shared" si="109"/>
        <v>6493.44</v>
      </c>
      <c r="AB1952" s="11">
        <f t="shared" si="110"/>
        <v>7440.16</v>
      </c>
      <c r="AC1952" s="11">
        <v>6244.94</v>
      </c>
      <c r="AD1952" s="11"/>
      <c r="AE1952" s="4"/>
      <c r="AF1952" s="4"/>
    </row>
    <row r="1953" spans="1:32">
      <c r="A1953" s="56"/>
      <c r="B1953" s="11"/>
      <c r="C1953" s="11" t="s">
        <v>582</v>
      </c>
      <c r="D1953" s="11"/>
      <c r="E1953" s="11" t="s">
        <v>404</v>
      </c>
      <c r="F1953" s="11">
        <v>197955</v>
      </c>
      <c r="G1953" s="11"/>
      <c r="H1953" s="11">
        <f t="shared" si="106"/>
        <v>598</v>
      </c>
      <c r="I1953" s="11"/>
      <c r="J1953" s="11">
        <v>31793.350000000013</v>
      </c>
      <c r="K1953" s="11"/>
      <c r="M1953" s="11">
        <v>86</v>
      </c>
      <c r="N1953" s="70"/>
      <c r="P1953" s="201">
        <f t="shared" si="107"/>
        <v>369.69011627906991</v>
      </c>
      <c r="Q1953" s="201"/>
      <c r="R1953" s="201"/>
      <c r="S1953" s="201"/>
      <c r="T1953" s="201">
        <f t="shared" si="108"/>
        <v>2301.8023255813955</v>
      </c>
      <c r="U1953" s="11"/>
      <c r="V1953" s="11"/>
      <c r="W1953" s="11"/>
      <c r="Y1953" s="11">
        <v>31793.350000000013</v>
      </c>
      <c r="Z1953" s="11">
        <f t="shared" si="109"/>
        <v>49634.5</v>
      </c>
      <c r="AB1953" s="11">
        <f t="shared" si="110"/>
        <v>56871.05</v>
      </c>
      <c r="AC1953" s="11">
        <v>47734.99</v>
      </c>
      <c r="AD1953" s="11"/>
      <c r="AE1953" s="4"/>
      <c r="AF1953" s="4"/>
    </row>
    <row r="1954" spans="1:32">
      <c r="A1954" s="56"/>
      <c r="B1954" s="11"/>
      <c r="C1954" s="11" t="s">
        <v>1264</v>
      </c>
      <c r="D1954" s="11"/>
      <c r="E1954" s="11" t="s">
        <v>190</v>
      </c>
      <c r="F1954" s="11">
        <v>72596</v>
      </c>
      <c r="G1954" s="11"/>
      <c r="H1954" s="11">
        <f t="shared" si="106"/>
        <v>219</v>
      </c>
      <c r="I1954" s="11"/>
      <c r="J1954" s="11">
        <v>10274.289999999997</v>
      </c>
      <c r="K1954" s="11"/>
      <c r="M1954" s="11">
        <v>28</v>
      </c>
      <c r="N1954" s="70"/>
      <c r="P1954" s="201">
        <f t="shared" si="107"/>
        <v>366.93892857142845</v>
      </c>
      <c r="Q1954" s="201"/>
      <c r="R1954" s="201"/>
      <c r="S1954" s="201"/>
      <c r="T1954" s="201">
        <f t="shared" si="108"/>
        <v>2592.7142857142858</v>
      </c>
      <c r="U1954" s="11"/>
      <c r="V1954" s="11"/>
      <c r="W1954" s="11"/>
      <c r="Y1954" s="11">
        <v>10274.289999999997</v>
      </c>
      <c r="Z1954" s="11">
        <f t="shared" si="109"/>
        <v>16039.81</v>
      </c>
      <c r="AB1954" s="11">
        <f t="shared" si="110"/>
        <v>18378.36</v>
      </c>
      <c r="AC1954" s="11">
        <v>15425.97</v>
      </c>
      <c r="AD1954" s="11"/>
      <c r="AE1954" s="4"/>
      <c r="AF1954" s="4"/>
    </row>
    <row r="1955" spans="1:32">
      <c r="A1955" s="56"/>
      <c r="B1955" s="11"/>
      <c r="C1955" s="11" t="s">
        <v>542</v>
      </c>
      <c r="D1955" s="11"/>
      <c r="E1955" s="11" t="s">
        <v>350</v>
      </c>
      <c r="F1955" s="11">
        <v>82125</v>
      </c>
      <c r="G1955" s="11"/>
      <c r="H1955" s="11">
        <f t="shared" si="106"/>
        <v>248</v>
      </c>
      <c r="I1955" s="11"/>
      <c r="J1955" s="11">
        <v>15551.039999999997</v>
      </c>
      <c r="K1955" s="11"/>
      <c r="M1955" s="11">
        <v>22</v>
      </c>
      <c r="N1955" s="70"/>
      <c r="P1955" s="201">
        <f t="shared" si="107"/>
        <v>706.86545454545444</v>
      </c>
      <c r="Q1955" s="201"/>
      <c r="R1955" s="201"/>
      <c r="S1955" s="201"/>
      <c r="T1955" s="201">
        <f t="shared" si="108"/>
        <v>3732.9545454545455</v>
      </c>
      <c r="U1955" s="11"/>
      <c r="V1955" s="11"/>
      <c r="W1955" s="11"/>
      <c r="Y1955" s="11">
        <v>15551.039999999997</v>
      </c>
      <c r="Z1955" s="11">
        <f t="shared" si="109"/>
        <v>24277.66</v>
      </c>
      <c r="AB1955" s="11">
        <f t="shared" si="110"/>
        <v>27817.26</v>
      </c>
      <c r="AC1955" s="11">
        <v>23348.55</v>
      </c>
      <c r="AD1955" s="11"/>
      <c r="AE1955" s="4"/>
      <c r="AF1955" s="4"/>
    </row>
    <row r="1956" spans="1:32">
      <c r="A1956" s="56"/>
      <c r="B1956" s="11"/>
      <c r="C1956" s="11" t="s">
        <v>542</v>
      </c>
      <c r="D1956" s="11"/>
      <c r="E1956" s="11" t="s">
        <v>353</v>
      </c>
      <c r="F1956" s="11">
        <v>382265</v>
      </c>
      <c r="G1956" s="11"/>
      <c r="H1956" s="11">
        <f t="shared" si="106"/>
        <v>1155</v>
      </c>
      <c r="I1956" s="11"/>
      <c r="J1956" s="11">
        <v>38386.73000000001</v>
      </c>
      <c r="K1956" s="11"/>
      <c r="M1956" s="11">
        <v>32</v>
      </c>
      <c r="N1956" s="70"/>
      <c r="P1956" s="201">
        <f t="shared" si="107"/>
        <v>1199.5853125000003</v>
      </c>
      <c r="Q1956" s="201"/>
      <c r="R1956" s="201"/>
      <c r="S1956" s="201"/>
      <c r="T1956" s="201">
        <f t="shared" si="108"/>
        <v>11945.78125</v>
      </c>
      <c r="U1956" s="11"/>
      <c r="V1956" s="11"/>
      <c r="W1956" s="11"/>
      <c r="Y1956" s="11">
        <v>38386.73000000001</v>
      </c>
      <c r="Z1956" s="11">
        <f t="shared" si="109"/>
        <v>59927.82</v>
      </c>
      <c r="AB1956" s="11">
        <f t="shared" si="110"/>
        <v>68665.100000000006</v>
      </c>
      <c r="AC1956" s="11">
        <v>57634.39</v>
      </c>
      <c r="AD1956" s="11"/>
      <c r="AE1956" s="4"/>
      <c r="AF1956" s="4"/>
    </row>
    <row r="1957" spans="1:32">
      <c r="A1957" s="56"/>
      <c r="B1957" s="11"/>
      <c r="C1957" s="11" t="s">
        <v>1343</v>
      </c>
      <c r="D1957" s="11"/>
      <c r="E1957" s="11" t="s">
        <v>249</v>
      </c>
      <c r="F1957" s="11">
        <v>11471</v>
      </c>
      <c r="G1957" s="11"/>
      <c r="H1957" s="11">
        <f t="shared" si="106"/>
        <v>35</v>
      </c>
      <c r="I1957" s="11"/>
      <c r="J1957" s="11">
        <v>2060.87</v>
      </c>
      <c r="K1957" s="11"/>
      <c r="M1957" s="11">
        <v>4</v>
      </c>
      <c r="N1957" s="70"/>
      <c r="P1957" s="201">
        <f t="shared" si="107"/>
        <v>515.21749999999997</v>
      </c>
      <c r="Q1957" s="201"/>
      <c r="R1957" s="201"/>
      <c r="S1957" s="201"/>
      <c r="T1957" s="201">
        <f t="shared" si="108"/>
        <v>2867.75</v>
      </c>
      <c r="U1957" s="11"/>
      <c r="V1957" s="11"/>
      <c r="W1957" s="11"/>
      <c r="Y1957" s="11">
        <v>2060.87</v>
      </c>
      <c r="Z1957" s="11">
        <f t="shared" si="109"/>
        <v>3217.35</v>
      </c>
      <c r="AB1957" s="11">
        <f t="shared" si="110"/>
        <v>3686.43</v>
      </c>
      <c r="AC1957" s="11">
        <v>3094.22</v>
      </c>
      <c r="AD1957" s="11"/>
      <c r="AE1957" s="4"/>
      <c r="AF1957" s="4"/>
    </row>
    <row r="1958" spans="1:32">
      <c r="A1958" s="56"/>
      <c r="B1958" s="11"/>
      <c r="C1958" s="11" t="s">
        <v>594</v>
      </c>
      <c r="D1958" s="11"/>
      <c r="E1958" s="11" t="s">
        <v>294</v>
      </c>
      <c r="F1958" s="11">
        <v>2414</v>
      </c>
      <c r="G1958" s="11"/>
      <c r="H1958" s="11">
        <f t="shared" si="106"/>
        <v>7</v>
      </c>
      <c r="I1958" s="11"/>
      <c r="J1958" s="11">
        <v>374.4</v>
      </c>
      <c r="K1958" s="11"/>
      <c r="M1958" s="11">
        <v>1</v>
      </c>
      <c r="N1958" s="70"/>
      <c r="P1958" s="201">
        <f t="shared" si="107"/>
        <v>374.4</v>
      </c>
      <c r="Q1958" s="201"/>
      <c r="R1958" s="201"/>
      <c r="S1958" s="201"/>
      <c r="T1958" s="201">
        <f t="shared" si="108"/>
        <v>2414</v>
      </c>
      <c r="U1958" s="11"/>
      <c r="V1958" s="11"/>
      <c r="W1958" s="11"/>
      <c r="Y1958" s="11">
        <v>374.4</v>
      </c>
      <c r="Z1958" s="11">
        <f t="shared" si="109"/>
        <v>584.5</v>
      </c>
      <c r="AB1958" s="11">
        <f t="shared" si="110"/>
        <v>669.72</v>
      </c>
      <c r="AC1958" s="11">
        <v>562.13</v>
      </c>
      <c r="AD1958" s="11"/>
      <c r="AE1958" s="4"/>
      <c r="AF1958" s="4"/>
    </row>
    <row r="1959" spans="1:32">
      <c r="A1959" s="56"/>
      <c r="B1959" s="11"/>
      <c r="C1959" s="11" t="s">
        <v>594</v>
      </c>
      <c r="D1959" s="11"/>
      <c r="E1959" s="11" t="s">
        <v>431</v>
      </c>
      <c r="F1959" s="11">
        <v>24166</v>
      </c>
      <c r="G1959" s="11"/>
      <c r="H1959" s="11">
        <f t="shared" si="106"/>
        <v>73</v>
      </c>
      <c r="I1959" s="11"/>
      <c r="J1959" s="11">
        <v>3386.13</v>
      </c>
      <c r="K1959" s="11"/>
      <c r="M1959" s="11">
        <v>21</v>
      </c>
      <c r="N1959" s="70"/>
      <c r="P1959" s="201">
        <f t="shared" si="107"/>
        <v>161.24428571428572</v>
      </c>
      <c r="Q1959" s="201"/>
      <c r="R1959" s="201"/>
      <c r="S1959" s="201"/>
      <c r="T1959" s="201">
        <f t="shared" si="108"/>
        <v>1150.7619047619048</v>
      </c>
      <c r="U1959" s="11"/>
      <c r="V1959" s="11"/>
      <c r="W1959" s="11"/>
      <c r="Y1959" s="11">
        <v>3386.13</v>
      </c>
      <c r="Z1959" s="11">
        <f t="shared" si="109"/>
        <v>5286.29</v>
      </c>
      <c r="AB1959" s="11">
        <f t="shared" si="110"/>
        <v>6057.01</v>
      </c>
      <c r="AC1959" s="11">
        <v>5083.9799999999996</v>
      </c>
      <c r="AD1959" s="11"/>
      <c r="AE1959" s="4"/>
      <c r="AF1959" s="4"/>
    </row>
    <row r="1960" spans="1:32">
      <c r="A1960" s="56"/>
      <c r="B1960" s="11"/>
      <c r="C1960" s="11" t="s">
        <v>318</v>
      </c>
      <c r="D1960" s="11"/>
      <c r="E1960" s="11" t="s">
        <v>192</v>
      </c>
      <c r="F1960" s="11">
        <v>10611</v>
      </c>
      <c r="G1960" s="11"/>
      <c r="H1960" s="11">
        <f t="shared" si="106"/>
        <v>32</v>
      </c>
      <c r="I1960" s="11"/>
      <c r="J1960" s="11">
        <v>1740.48</v>
      </c>
      <c r="K1960" s="11"/>
      <c r="M1960" s="11">
        <v>18</v>
      </c>
      <c r="N1960" s="70"/>
      <c r="P1960" s="201">
        <f t="shared" si="107"/>
        <v>96.693333333333328</v>
      </c>
      <c r="Q1960" s="201"/>
      <c r="R1960" s="201"/>
      <c r="S1960" s="201"/>
      <c r="T1960" s="201">
        <f t="shared" si="108"/>
        <v>589.5</v>
      </c>
      <c r="U1960" s="11"/>
      <c r="V1960" s="11"/>
      <c r="W1960" s="11"/>
      <c r="Y1960" s="11">
        <v>1740.48</v>
      </c>
      <c r="Z1960" s="11">
        <f t="shared" si="109"/>
        <v>2717.17</v>
      </c>
      <c r="AB1960" s="11">
        <f t="shared" si="110"/>
        <v>3113.32</v>
      </c>
      <c r="AC1960" s="11">
        <v>2613.1799999999998</v>
      </c>
      <c r="AD1960" s="11"/>
      <c r="AE1960" s="4"/>
      <c r="AF1960" s="4"/>
    </row>
    <row r="1961" spans="1:32">
      <c r="A1961" s="56"/>
      <c r="B1961" s="11"/>
      <c r="C1961" s="11" t="s">
        <v>318</v>
      </c>
      <c r="D1961" s="11"/>
      <c r="E1961" s="11" t="s">
        <v>368</v>
      </c>
      <c r="F1961" s="11">
        <v>11095</v>
      </c>
      <c r="G1961" s="11"/>
      <c r="H1961" s="11">
        <f t="shared" si="106"/>
        <v>34</v>
      </c>
      <c r="I1961" s="11"/>
      <c r="J1961" s="11">
        <v>3072.3400000000006</v>
      </c>
      <c r="K1961" s="11"/>
      <c r="M1961" s="11">
        <v>20</v>
      </c>
      <c r="N1961" s="70"/>
      <c r="P1961" s="201">
        <f t="shared" si="107"/>
        <v>153.61700000000002</v>
      </c>
      <c r="Q1961" s="201"/>
      <c r="R1961" s="201"/>
      <c r="S1961" s="201"/>
      <c r="T1961" s="201">
        <f t="shared" si="108"/>
        <v>554.75</v>
      </c>
      <c r="U1961" s="11"/>
      <c r="V1961" s="11"/>
      <c r="W1961" s="11"/>
      <c r="Y1961" s="11">
        <v>3072.3400000000006</v>
      </c>
      <c r="Z1961" s="11">
        <f t="shared" si="109"/>
        <v>4796.41</v>
      </c>
      <c r="AB1961" s="11">
        <f t="shared" si="110"/>
        <v>5495.71</v>
      </c>
      <c r="AC1961" s="11">
        <v>4612.8599999999997</v>
      </c>
      <c r="AD1961" s="11"/>
      <c r="AE1961" s="4"/>
      <c r="AF1961" s="4"/>
    </row>
    <row r="1962" spans="1:32">
      <c r="A1962" s="56"/>
      <c r="B1962" s="11"/>
      <c r="C1962" s="11" t="s">
        <v>1231</v>
      </c>
      <c r="D1962" s="11"/>
      <c r="E1962" s="11" t="s">
        <v>212</v>
      </c>
      <c r="F1962" s="11">
        <v>8295</v>
      </c>
      <c r="G1962" s="11"/>
      <c r="H1962" s="11">
        <f t="shared" si="106"/>
        <v>25</v>
      </c>
      <c r="I1962" s="11"/>
      <c r="J1962" s="11">
        <v>851.98</v>
      </c>
      <c r="K1962" s="11"/>
      <c r="M1962" s="11">
        <v>4</v>
      </c>
      <c r="N1962" s="70"/>
      <c r="P1962" s="201">
        <f t="shared" si="107"/>
        <v>212.995</v>
      </c>
      <c r="Q1962" s="201"/>
      <c r="R1962" s="201"/>
      <c r="S1962" s="201"/>
      <c r="T1962" s="201">
        <f t="shared" si="108"/>
        <v>2073.75</v>
      </c>
      <c r="U1962" s="11"/>
      <c r="V1962" s="11"/>
      <c r="W1962" s="11"/>
      <c r="Y1962" s="11">
        <v>851.98</v>
      </c>
      <c r="Z1962" s="11">
        <f t="shared" si="109"/>
        <v>1330.08</v>
      </c>
      <c r="AB1962" s="11">
        <f t="shared" si="110"/>
        <v>1524</v>
      </c>
      <c r="AC1962" s="11">
        <v>1279.18</v>
      </c>
      <c r="AD1962" s="11"/>
      <c r="AE1962" s="4"/>
      <c r="AF1962" s="4"/>
    </row>
    <row r="1963" spans="1:32">
      <c r="A1963" s="56"/>
      <c r="B1963" s="11"/>
      <c r="C1963" s="11" t="s">
        <v>240</v>
      </c>
      <c r="D1963" s="11"/>
      <c r="E1963" s="11" t="s">
        <v>237</v>
      </c>
      <c r="F1963" s="11">
        <v>519394</v>
      </c>
      <c r="G1963" s="11"/>
      <c r="H1963" s="11">
        <f t="shared" si="106"/>
        <v>1569</v>
      </c>
      <c r="I1963" s="11"/>
      <c r="J1963" s="11">
        <v>68007.06</v>
      </c>
      <c r="K1963" s="11"/>
      <c r="M1963" s="11">
        <v>136</v>
      </c>
      <c r="N1963" s="70"/>
      <c r="P1963" s="201">
        <f t="shared" si="107"/>
        <v>500.05191176470589</v>
      </c>
      <c r="Q1963" s="201"/>
      <c r="R1963" s="201"/>
      <c r="S1963" s="201"/>
      <c r="T1963" s="201">
        <f t="shared" si="108"/>
        <v>3819.0735294117649</v>
      </c>
      <c r="U1963" s="11"/>
      <c r="V1963" s="11"/>
      <c r="W1963" s="11"/>
      <c r="Y1963" s="11">
        <v>68007.06</v>
      </c>
      <c r="Z1963" s="11">
        <f t="shared" si="109"/>
        <v>106169.88</v>
      </c>
      <c r="AB1963" s="11">
        <f t="shared" si="110"/>
        <v>121649.11</v>
      </c>
      <c r="AC1963" s="11">
        <v>102106.78</v>
      </c>
      <c r="AD1963" s="11"/>
      <c r="AE1963" s="4"/>
      <c r="AF1963" s="4"/>
    </row>
    <row r="1964" spans="1:32">
      <c r="A1964" s="56"/>
      <c r="B1964" s="11"/>
      <c r="C1964" s="11" t="s">
        <v>1344</v>
      </c>
      <c r="D1964" s="11"/>
      <c r="E1964" s="11" t="s">
        <v>612</v>
      </c>
      <c r="F1964" s="11">
        <v>357</v>
      </c>
      <c r="G1964" s="11"/>
      <c r="H1964" s="11">
        <f t="shared" si="106"/>
        <v>1</v>
      </c>
      <c r="I1964" s="11"/>
      <c r="J1964" s="11">
        <v>107.86000000000001</v>
      </c>
      <c r="K1964" s="11"/>
      <c r="M1964" s="11">
        <v>3</v>
      </c>
      <c r="N1964" s="70"/>
      <c r="P1964" s="201">
        <f t="shared" si="107"/>
        <v>35.95333333333334</v>
      </c>
      <c r="Q1964" s="201"/>
      <c r="R1964" s="201"/>
      <c r="S1964" s="201"/>
      <c r="T1964" s="201">
        <f t="shared" si="108"/>
        <v>119</v>
      </c>
      <c r="U1964" s="11"/>
      <c r="V1964" s="11"/>
      <c r="W1964" s="11"/>
      <c r="Y1964" s="11">
        <v>107.86000000000001</v>
      </c>
      <c r="Z1964" s="11">
        <f t="shared" si="109"/>
        <v>168.39</v>
      </c>
      <c r="AB1964" s="11">
        <f t="shared" si="110"/>
        <v>192.94</v>
      </c>
      <c r="AC1964" s="11">
        <v>161.94</v>
      </c>
      <c r="AD1964" s="11"/>
      <c r="AE1964" s="4"/>
      <c r="AF1964" s="4"/>
    </row>
    <row r="1965" spans="1:32">
      <c r="A1965" s="56"/>
      <c r="B1965" s="11"/>
      <c r="C1965" s="11" t="s">
        <v>405</v>
      </c>
      <c r="D1965" s="11"/>
      <c r="E1965" s="11" t="s">
        <v>1304</v>
      </c>
      <c r="F1965" s="11">
        <v>1160</v>
      </c>
      <c r="G1965" s="11"/>
      <c r="H1965" s="11">
        <f t="shared" si="106"/>
        <v>4</v>
      </c>
      <c r="I1965" s="11"/>
      <c r="J1965" s="11">
        <v>181.88</v>
      </c>
      <c r="K1965" s="11"/>
      <c r="M1965" s="11">
        <v>1</v>
      </c>
      <c r="N1965" s="70"/>
      <c r="P1965" s="201">
        <f t="shared" si="107"/>
        <v>181.88</v>
      </c>
      <c r="Q1965" s="201"/>
      <c r="R1965" s="201"/>
      <c r="S1965" s="201"/>
      <c r="T1965" s="201">
        <f t="shared" si="108"/>
        <v>1160</v>
      </c>
      <c r="U1965" s="11"/>
      <c r="V1965" s="11"/>
      <c r="W1965" s="11"/>
      <c r="Y1965" s="11">
        <v>181.88</v>
      </c>
      <c r="Z1965" s="11">
        <f t="shared" si="109"/>
        <v>283.94</v>
      </c>
      <c r="AB1965" s="11">
        <f t="shared" si="110"/>
        <v>325.33999999999997</v>
      </c>
      <c r="AC1965" s="11">
        <v>273.08</v>
      </c>
      <c r="AD1965" s="11"/>
      <c r="AE1965" s="4"/>
      <c r="AF1965" s="4"/>
    </row>
    <row r="1966" spans="1:32">
      <c r="A1966" s="56"/>
      <c r="B1966" s="11"/>
      <c r="C1966" s="11" t="s">
        <v>405</v>
      </c>
      <c r="D1966" s="11"/>
      <c r="E1966" s="11" t="s">
        <v>406</v>
      </c>
      <c r="F1966" s="11">
        <v>36379</v>
      </c>
      <c r="G1966" s="11"/>
      <c r="H1966" s="11">
        <f t="shared" si="106"/>
        <v>110</v>
      </c>
      <c r="I1966" s="11"/>
      <c r="J1966" s="11">
        <v>8389.1699999999983</v>
      </c>
      <c r="K1966" s="11"/>
      <c r="M1966" s="11">
        <v>30</v>
      </c>
      <c r="N1966" s="70"/>
      <c r="P1966" s="201">
        <f t="shared" si="107"/>
        <v>279.63899999999995</v>
      </c>
      <c r="Q1966" s="201"/>
      <c r="R1966" s="201"/>
      <c r="S1966" s="201"/>
      <c r="T1966" s="201">
        <f t="shared" si="108"/>
        <v>1212.6333333333334</v>
      </c>
      <c r="U1966" s="11"/>
      <c r="V1966" s="11"/>
      <c r="W1966" s="11"/>
      <c r="Y1966" s="11">
        <v>8389.1699999999983</v>
      </c>
      <c r="Z1966" s="11">
        <f t="shared" si="109"/>
        <v>13096.83</v>
      </c>
      <c r="AB1966" s="11">
        <f t="shared" si="110"/>
        <v>15006.31</v>
      </c>
      <c r="AC1966" s="11">
        <v>12595.62</v>
      </c>
      <c r="AD1966" s="11"/>
      <c r="AE1966" s="4"/>
      <c r="AF1966" s="4"/>
    </row>
    <row r="1967" spans="1:32">
      <c r="A1967" s="56"/>
      <c r="B1967" s="11"/>
      <c r="C1967" s="11" t="s">
        <v>1294</v>
      </c>
      <c r="D1967" s="11"/>
      <c r="E1967" s="11" t="s">
        <v>408</v>
      </c>
      <c r="F1967" s="11">
        <v>6452</v>
      </c>
      <c r="G1967" s="11"/>
      <c r="H1967" s="11">
        <f t="shared" si="106"/>
        <v>19</v>
      </c>
      <c r="I1967" s="11"/>
      <c r="J1967" s="11">
        <v>577.05000000000007</v>
      </c>
      <c r="K1967" s="11"/>
      <c r="M1967" s="11">
        <v>6</v>
      </c>
      <c r="N1967" s="70"/>
      <c r="P1967" s="201">
        <f t="shared" si="107"/>
        <v>96.175000000000011</v>
      </c>
      <c r="Q1967" s="201"/>
      <c r="R1967" s="201"/>
      <c r="S1967" s="201"/>
      <c r="T1967" s="201">
        <f t="shared" si="108"/>
        <v>1075.3333333333333</v>
      </c>
      <c r="U1967" s="11"/>
      <c r="V1967" s="11"/>
      <c r="W1967" s="11"/>
      <c r="Y1967" s="11">
        <v>577.05000000000007</v>
      </c>
      <c r="Z1967" s="11">
        <f t="shared" si="109"/>
        <v>900.87</v>
      </c>
      <c r="AB1967" s="11">
        <f t="shared" si="110"/>
        <v>1032.21</v>
      </c>
      <c r="AC1967" s="11">
        <v>866.39</v>
      </c>
      <c r="AD1967" s="11"/>
      <c r="AE1967" s="4"/>
      <c r="AF1967" s="4"/>
    </row>
    <row r="1968" spans="1:32">
      <c r="A1968" s="56"/>
      <c r="B1968" s="11"/>
      <c r="C1968" s="11" t="s">
        <v>1294</v>
      </c>
      <c r="D1968" s="11"/>
      <c r="E1968" s="11" t="s">
        <v>433</v>
      </c>
      <c r="F1968" s="11">
        <v>89594</v>
      </c>
      <c r="G1968" s="11"/>
      <c r="H1968" s="11">
        <f t="shared" ref="H1968:H2031" si="111">ROUND($H$2328*F1968/$F$2328,0)</f>
        <v>271</v>
      </c>
      <c r="I1968" s="11"/>
      <c r="J1968" s="11">
        <v>17575.190000000002</v>
      </c>
      <c r="K1968" s="11"/>
      <c r="M1968" s="11">
        <v>31</v>
      </c>
      <c r="N1968" s="70"/>
      <c r="P1968" s="201">
        <f t="shared" ref="P1968:P2031" si="112">J1968/M1968</f>
        <v>566.94161290322586</v>
      </c>
      <c r="Q1968" s="201"/>
      <c r="R1968" s="201"/>
      <c r="S1968" s="201"/>
      <c r="T1968" s="201">
        <f t="shared" ref="T1968:T2031" si="113">F1968/M1968</f>
        <v>2890.1290322580644</v>
      </c>
      <c r="U1968" s="11"/>
      <c r="V1968" s="11"/>
      <c r="W1968" s="11"/>
      <c r="Y1968" s="11">
        <v>17575.190000000002</v>
      </c>
      <c r="Z1968" s="11">
        <f t="shared" ref="Z1968:Z2031" si="114">ROUND($Z$2328*Y1968/$Y$2328,2)</f>
        <v>27437.68</v>
      </c>
      <c r="AB1968" s="11">
        <f t="shared" ref="AB1968:AB2031" si="115">ROUND($AB$2328*Y1968/$Y$2328,2)</f>
        <v>31438</v>
      </c>
      <c r="AC1968" s="11">
        <v>26387.64</v>
      </c>
      <c r="AD1968" s="11"/>
      <c r="AE1968" s="4"/>
      <c r="AF1968" s="4"/>
    </row>
    <row r="1969" spans="1:32">
      <c r="A1969" s="56"/>
      <c r="B1969" s="11"/>
      <c r="C1969" s="11" t="s">
        <v>1294</v>
      </c>
      <c r="D1969" s="11"/>
      <c r="E1969" s="11" t="s">
        <v>1303</v>
      </c>
      <c r="F1969" s="11">
        <v>14361</v>
      </c>
      <c r="G1969" s="11"/>
      <c r="H1969" s="11">
        <f t="shared" si="111"/>
        <v>43</v>
      </c>
      <c r="I1969" s="11"/>
      <c r="J1969" s="11">
        <v>2534.0500000000002</v>
      </c>
      <c r="K1969" s="11"/>
      <c r="M1969" s="11">
        <v>2</v>
      </c>
      <c r="N1969" s="70"/>
      <c r="P1969" s="201">
        <f t="shared" si="112"/>
        <v>1267.0250000000001</v>
      </c>
      <c r="Q1969" s="201"/>
      <c r="R1969" s="201"/>
      <c r="S1969" s="201"/>
      <c r="T1969" s="201">
        <f t="shared" si="113"/>
        <v>7180.5</v>
      </c>
      <c r="U1969" s="11"/>
      <c r="V1969" s="11"/>
      <c r="W1969" s="11"/>
      <c r="Y1969" s="11">
        <v>2534.0500000000002</v>
      </c>
      <c r="Z1969" s="11">
        <f t="shared" si="114"/>
        <v>3956.06</v>
      </c>
      <c r="AB1969" s="11">
        <f t="shared" si="115"/>
        <v>4532.84</v>
      </c>
      <c r="AC1969" s="11">
        <v>3804.66</v>
      </c>
      <c r="AD1969" s="11"/>
      <c r="AE1969" s="4"/>
      <c r="AF1969" s="4"/>
    </row>
    <row r="1970" spans="1:32">
      <c r="A1970" s="56"/>
      <c r="B1970" s="11"/>
      <c r="C1970" s="11" t="s">
        <v>407</v>
      </c>
      <c r="D1970" s="11"/>
      <c r="E1970" s="11" t="s">
        <v>408</v>
      </c>
      <c r="F1970" s="11">
        <v>980339</v>
      </c>
      <c r="G1970" s="11"/>
      <c r="H1970" s="11">
        <f t="shared" si="111"/>
        <v>2962</v>
      </c>
      <c r="I1970" s="11"/>
      <c r="J1970" s="11">
        <v>171732.08999999991</v>
      </c>
      <c r="K1970" s="11"/>
      <c r="M1970" s="11">
        <v>513</v>
      </c>
      <c r="N1970" s="70"/>
      <c r="P1970" s="201">
        <f t="shared" si="112"/>
        <v>334.76040935672495</v>
      </c>
      <c r="Q1970" s="201"/>
      <c r="R1970" s="201"/>
      <c r="S1970" s="201"/>
      <c r="T1970" s="201">
        <f t="shared" si="113"/>
        <v>1910.9922027290449</v>
      </c>
      <c r="U1970" s="11"/>
      <c r="V1970" s="11"/>
      <c r="W1970" s="11"/>
      <c r="Y1970" s="11">
        <v>171732.08999999991</v>
      </c>
      <c r="Z1970" s="11">
        <f t="shared" si="114"/>
        <v>268101.21999999997</v>
      </c>
      <c r="AB1970" s="11">
        <f t="shared" si="115"/>
        <v>307189.51</v>
      </c>
      <c r="AC1970" s="11">
        <v>257841.03</v>
      </c>
      <c r="AD1970" s="11"/>
      <c r="AE1970" s="4"/>
      <c r="AF1970" s="4"/>
    </row>
    <row r="1971" spans="1:32">
      <c r="A1971" s="56"/>
      <c r="B1971" s="11"/>
      <c r="C1971" s="11" t="s">
        <v>407</v>
      </c>
      <c r="D1971" s="11"/>
      <c r="E1971" s="11" t="s">
        <v>422</v>
      </c>
      <c r="F1971" s="11">
        <v>2680</v>
      </c>
      <c r="G1971" s="11"/>
      <c r="H1971" s="11">
        <f t="shared" si="111"/>
        <v>8</v>
      </c>
      <c r="I1971" s="11"/>
      <c r="J1971" s="11">
        <v>429.16</v>
      </c>
      <c r="K1971" s="11"/>
      <c r="M1971" s="11">
        <v>1</v>
      </c>
      <c r="N1971" s="70"/>
      <c r="P1971" s="201">
        <f t="shared" si="112"/>
        <v>429.16</v>
      </c>
      <c r="Q1971" s="201"/>
      <c r="R1971" s="201"/>
      <c r="S1971" s="201"/>
      <c r="T1971" s="201">
        <f t="shared" si="113"/>
        <v>2680</v>
      </c>
      <c r="U1971" s="11"/>
      <c r="V1971" s="11"/>
      <c r="W1971" s="11"/>
      <c r="Y1971" s="11">
        <v>429.16</v>
      </c>
      <c r="Z1971" s="11">
        <f t="shared" si="114"/>
        <v>669.99</v>
      </c>
      <c r="AB1971" s="11">
        <f t="shared" si="115"/>
        <v>767.67</v>
      </c>
      <c r="AC1971" s="11">
        <v>644.35</v>
      </c>
      <c r="AD1971" s="11"/>
      <c r="AE1971" s="4"/>
      <c r="AF1971" s="4"/>
    </row>
    <row r="1972" spans="1:32">
      <c r="A1972" s="56"/>
      <c r="B1972" s="11"/>
      <c r="C1972" s="11" t="s">
        <v>407</v>
      </c>
      <c r="D1972" s="11"/>
      <c r="E1972" s="11" t="s">
        <v>433</v>
      </c>
      <c r="F1972" s="11">
        <v>990</v>
      </c>
      <c r="G1972" s="11"/>
      <c r="H1972" s="11">
        <f t="shared" si="111"/>
        <v>3</v>
      </c>
      <c r="I1972" s="11"/>
      <c r="J1972" s="11">
        <v>165.24</v>
      </c>
      <c r="K1972" s="11"/>
      <c r="M1972" s="11">
        <v>2</v>
      </c>
      <c r="N1972" s="70"/>
      <c r="P1972" s="201">
        <f t="shared" si="112"/>
        <v>82.62</v>
      </c>
      <c r="Q1972" s="201"/>
      <c r="R1972" s="201"/>
      <c r="S1972" s="201"/>
      <c r="T1972" s="201">
        <f t="shared" si="113"/>
        <v>495</v>
      </c>
      <c r="U1972" s="11"/>
      <c r="V1972" s="11"/>
      <c r="W1972" s="11"/>
      <c r="Y1972" s="11">
        <v>165.24</v>
      </c>
      <c r="Z1972" s="11">
        <f t="shared" si="114"/>
        <v>257.97000000000003</v>
      </c>
      <c r="AB1972" s="11">
        <f t="shared" si="115"/>
        <v>295.58</v>
      </c>
      <c r="AC1972" s="11">
        <v>248.09</v>
      </c>
      <c r="AD1972" s="11"/>
      <c r="AE1972" s="4"/>
      <c r="AF1972" s="4"/>
    </row>
    <row r="1973" spans="1:32">
      <c r="A1973" s="56"/>
      <c r="B1973" s="11"/>
      <c r="C1973" s="11" t="s">
        <v>632</v>
      </c>
      <c r="D1973" s="11"/>
      <c r="E1973" s="11" t="s">
        <v>408</v>
      </c>
      <c r="F1973" s="11">
        <v>875</v>
      </c>
      <c r="G1973" s="11"/>
      <c r="H1973" s="11">
        <f t="shared" si="111"/>
        <v>3</v>
      </c>
      <c r="I1973" s="11"/>
      <c r="J1973" s="11">
        <v>154.02000000000001</v>
      </c>
      <c r="K1973" s="11"/>
      <c r="M1973" s="11">
        <v>2</v>
      </c>
      <c r="N1973" s="70"/>
      <c r="P1973" s="201">
        <f t="shared" si="112"/>
        <v>77.010000000000005</v>
      </c>
      <c r="Q1973" s="201"/>
      <c r="R1973" s="201"/>
      <c r="S1973" s="201"/>
      <c r="T1973" s="201">
        <f t="shared" si="113"/>
        <v>437.5</v>
      </c>
      <c r="U1973" s="11"/>
      <c r="V1973" s="11"/>
      <c r="W1973" s="11"/>
      <c r="Y1973" s="11">
        <v>154.02000000000001</v>
      </c>
      <c r="Z1973" s="11">
        <f t="shared" si="114"/>
        <v>240.45</v>
      </c>
      <c r="AB1973" s="11">
        <f t="shared" si="115"/>
        <v>275.51</v>
      </c>
      <c r="AC1973" s="11">
        <v>231.25</v>
      </c>
      <c r="AD1973" s="11"/>
      <c r="AE1973" s="4"/>
      <c r="AF1973" s="4"/>
    </row>
    <row r="1974" spans="1:32">
      <c r="A1974" s="56"/>
      <c r="B1974" s="11"/>
      <c r="C1974" s="11" t="s">
        <v>633</v>
      </c>
      <c r="D1974" s="11"/>
      <c r="E1974" s="11" t="s">
        <v>312</v>
      </c>
      <c r="F1974" s="11">
        <v>13648</v>
      </c>
      <c r="G1974" s="11"/>
      <c r="H1974" s="11">
        <f t="shared" si="111"/>
        <v>41</v>
      </c>
      <c r="I1974" s="11"/>
      <c r="J1974" s="11">
        <v>2172.91</v>
      </c>
      <c r="K1974" s="11"/>
      <c r="M1974" s="11">
        <v>5</v>
      </c>
      <c r="N1974" s="70"/>
      <c r="P1974" s="201">
        <f t="shared" si="112"/>
        <v>434.58199999999999</v>
      </c>
      <c r="Q1974" s="201"/>
      <c r="R1974" s="201"/>
      <c r="S1974" s="201"/>
      <c r="T1974" s="201">
        <f t="shared" si="113"/>
        <v>2729.6</v>
      </c>
      <c r="U1974" s="11"/>
      <c r="V1974" s="11"/>
      <c r="W1974" s="11"/>
      <c r="Y1974" s="11">
        <v>2172.91</v>
      </c>
      <c r="Z1974" s="11">
        <f t="shared" si="114"/>
        <v>3392.26</v>
      </c>
      <c r="AB1974" s="11">
        <f t="shared" si="115"/>
        <v>3886.84</v>
      </c>
      <c r="AC1974" s="11">
        <v>3262.44</v>
      </c>
      <c r="AD1974" s="11"/>
      <c r="AE1974" s="4"/>
      <c r="AF1974" s="4"/>
    </row>
    <row r="1975" spans="1:32">
      <c r="A1975" s="56"/>
      <c r="B1975" s="11"/>
      <c r="C1975" s="11" t="s">
        <v>633</v>
      </c>
      <c r="D1975" s="11"/>
      <c r="E1975" s="11" t="s">
        <v>319</v>
      </c>
      <c r="F1975" s="11">
        <v>1241278</v>
      </c>
      <c r="G1975" s="11"/>
      <c r="H1975" s="11">
        <f t="shared" si="111"/>
        <v>3750</v>
      </c>
      <c r="I1975" s="11"/>
      <c r="J1975" s="11">
        <v>194916.71999999977</v>
      </c>
      <c r="K1975" s="11"/>
      <c r="M1975" s="11">
        <v>361</v>
      </c>
      <c r="N1975" s="70"/>
      <c r="P1975" s="201">
        <f t="shared" si="112"/>
        <v>539.93551246537334</v>
      </c>
      <c r="Q1975" s="201"/>
      <c r="R1975" s="201"/>
      <c r="S1975" s="201"/>
      <c r="T1975" s="201">
        <f t="shared" si="113"/>
        <v>3438.4432132963989</v>
      </c>
      <c r="U1975" s="11"/>
      <c r="V1975" s="11"/>
      <c r="W1975" s="11"/>
      <c r="Y1975" s="11">
        <v>194916.71999999977</v>
      </c>
      <c r="Z1975" s="11">
        <f t="shared" si="114"/>
        <v>304296.13</v>
      </c>
      <c r="AB1975" s="11">
        <f t="shared" si="115"/>
        <v>348661.52</v>
      </c>
      <c r="AC1975" s="11">
        <v>292650.76</v>
      </c>
      <c r="AD1975" s="11"/>
      <c r="AE1975" s="4"/>
      <c r="AF1975" s="4"/>
    </row>
    <row r="1976" spans="1:32">
      <c r="A1976" s="56"/>
      <c r="B1976" s="11"/>
      <c r="C1976" s="11" t="s">
        <v>633</v>
      </c>
      <c r="D1976" s="11"/>
      <c r="E1976" s="11" t="s">
        <v>368</v>
      </c>
      <c r="F1976" s="11">
        <v>1036</v>
      </c>
      <c r="G1976" s="11"/>
      <c r="H1976" s="11">
        <f t="shared" si="111"/>
        <v>3</v>
      </c>
      <c r="I1976" s="11"/>
      <c r="J1976" s="11">
        <v>175.69</v>
      </c>
      <c r="K1976" s="11"/>
      <c r="M1976" s="11">
        <v>1</v>
      </c>
      <c r="N1976" s="70"/>
      <c r="P1976" s="201">
        <f t="shared" si="112"/>
        <v>175.69</v>
      </c>
      <c r="Q1976" s="201"/>
      <c r="R1976" s="201"/>
      <c r="S1976" s="201"/>
      <c r="T1976" s="201">
        <f t="shared" si="113"/>
        <v>1036</v>
      </c>
      <c r="U1976" s="11"/>
      <c r="V1976" s="11"/>
      <c r="W1976" s="11"/>
      <c r="Y1976" s="11">
        <v>175.69</v>
      </c>
      <c r="Z1976" s="11">
        <f t="shared" si="114"/>
        <v>274.27999999999997</v>
      </c>
      <c r="AB1976" s="11">
        <f t="shared" si="115"/>
        <v>314.27</v>
      </c>
      <c r="AC1976" s="11">
        <v>263.77999999999997</v>
      </c>
      <c r="AD1976" s="11"/>
      <c r="AE1976" s="4"/>
      <c r="AF1976" s="4"/>
    </row>
    <row r="1977" spans="1:32">
      <c r="A1977" s="56"/>
      <c r="B1977" s="11"/>
      <c r="C1977" s="11" t="s">
        <v>1232</v>
      </c>
      <c r="D1977" s="11"/>
      <c r="E1977" s="11" t="s">
        <v>598</v>
      </c>
      <c r="F1977" s="11">
        <v>479</v>
      </c>
      <c r="G1977" s="11"/>
      <c r="H1977" s="11">
        <f t="shared" si="111"/>
        <v>1</v>
      </c>
      <c r="I1977" s="11"/>
      <c r="J1977" s="11">
        <v>183</v>
      </c>
      <c r="K1977" s="11"/>
      <c r="M1977" s="11">
        <v>9</v>
      </c>
      <c r="N1977" s="70"/>
      <c r="P1977" s="201">
        <f t="shared" si="112"/>
        <v>20.333333333333332</v>
      </c>
      <c r="Q1977" s="201"/>
      <c r="R1977" s="201"/>
      <c r="S1977" s="201"/>
      <c r="T1977" s="201">
        <f t="shared" si="113"/>
        <v>53.222222222222221</v>
      </c>
      <c r="U1977" s="11"/>
      <c r="V1977" s="11"/>
      <c r="W1977" s="11"/>
      <c r="Y1977" s="11">
        <v>183</v>
      </c>
      <c r="Z1977" s="11">
        <f t="shared" si="114"/>
        <v>285.69</v>
      </c>
      <c r="AB1977" s="11">
        <f t="shared" si="115"/>
        <v>327.35000000000002</v>
      </c>
      <c r="AC1977" s="11">
        <v>274.76</v>
      </c>
      <c r="AD1977" s="11"/>
      <c r="AE1977" s="4"/>
      <c r="AF1977" s="4"/>
    </row>
    <row r="1978" spans="1:32">
      <c r="A1978" s="56"/>
      <c r="B1978" s="11"/>
      <c r="C1978" s="11" t="s">
        <v>332</v>
      </c>
      <c r="D1978" s="11"/>
      <c r="E1978" s="11" t="s">
        <v>330</v>
      </c>
      <c r="F1978" s="11">
        <v>167614</v>
      </c>
      <c r="G1978" s="11"/>
      <c r="H1978" s="11">
        <f t="shared" si="111"/>
        <v>506</v>
      </c>
      <c r="I1978" s="11"/>
      <c r="J1978" s="11">
        <v>26240.779999999984</v>
      </c>
      <c r="K1978" s="11"/>
      <c r="M1978" s="11">
        <v>152</v>
      </c>
      <c r="N1978" s="70"/>
      <c r="P1978" s="201">
        <f t="shared" si="112"/>
        <v>172.63671052631568</v>
      </c>
      <c r="Q1978" s="201"/>
      <c r="R1978" s="201"/>
      <c r="S1978" s="201"/>
      <c r="T1978" s="201">
        <f t="shared" si="113"/>
        <v>1102.7236842105262</v>
      </c>
      <c r="U1978" s="11"/>
      <c r="V1978" s="11"/>
      <c r="W1978" s="11"/>
      <c r="Y1978" s="11">
        <v>26240.779999999984</v>
      </c>
      <c r="Z1978" s="11">
        <f t="shared" si="114"/>
        <v>40966.050000000003</v>
      </c>
      <c r="AB1978" s="11">
        <f t="shared" si="115"/>
        <v>46938.77</v>
      </c>
      <c r="AC1978" s="11">
        <v>39398.28</v>
      </c>
      <c r="AD1978" s="11"/>
      <c r="AE1978" s="4"/>
      <c r="AF1978" s="4"/>
    </row>
    <row r="1979" spans="1:32">
      <c r="A1979" s="56"/>
      <c r="B1979" s="11"/>
      <c r="C1979" s="11" t="s">
        <v>228</v>
      </c>
      <c r="D1979" s="11"/>
      <c r="E1979" s="11" t="s">
        <v>229</v>
      </c>
      <c r="F1979" s="11">
        <v>981490</v>
      </c>
      <c r="G1979" s="11"/>
      <c r="H1979" s="11">
        <f t="shared" si="111"/>
        <v>2966</v>
      </c>
      <c r="I1979" s="11"/>
      <c r="J1979" s="11">
        <v>116873.48000000011</v>
      </c>
      <c r="K1979" s="11"/>
      <c r="M1979" s="11">
        <v>248</v>
      </c>
      <c r="N1979" s="70"/>
      <c r="P1979" s="201">
        <f t="shared" si="112"/>
        <v>471.26403225806496</v>
      </c>
      <c r="Q1979" s="201"/>
      <c r="R1979" s="201"/>
      <c r="S1979" s="201"/>
      <c r="T1979" s="201">
        <f t="shared" si="113"/>
        <v>3957.6209677419356</v>
      </c>
      <c r="U1979" s="11"/>
      <c r="V1979" s="11"/>
      <c r="W1979" s="11"/>
      <c r="Y1979" s="11">
        <v>116873.48000000011</v>
      </c>
      <c r="Z1979" s="11">
        <f t="shared" si="114"/>
        <v>182458.17</v>
      </c>
      <c r="AB1979" s="11">
        <f t="shared" si="115"/>
        <v>209059.98</v>
      </c>
      <c r="AC1979" s="11">
        <v>175475.52</v>
      </c>
      <c r="AD1979" s="11"/>
      <c r="AE1979" s="4"/>
      <c r="AF1979" s="4"/>
    </row>
    <row r="1980" spans="1:32">
      <c r="A1980" s="56"/>
      <c r="B1980" s="11"/>
      <c r="C1980" s="11" t="s">
        <v>230</v>
      </c>
      <c r="D1980" s="11"/>
      <c r="E1980" s="11" t="s">
        <v>231</v>
      </c>
      <c r="F1980" s="11">
        <v>1489333</v>
      </c>
      <c r="G1980" s="11"/>
      <c r="H1980" s="11">
        <f t="shared" si="111"/>
        <v>4500</v>
      </c>
      <c r="I1980" s="11"/>
      <c r="J1980" s="11">
        <v>152830.59</v>
      </c>
      <c r="K1980" s="11"/>
      <c r="M1980" s="11">
        <v>232</v>
      </c>
      <c r="N1980" s="70"/>
      <c r="P1980" s="201">
        <f t="shared" si="112"/>
        <v>658.75254310344826</v>
      </c>
      <c r="Q1980" s="201"/>
      <c r="R1980" s="201"/>
      <c r="S1980" s="201"/>
      <c r="T1980" s="201">
        <f t="shared" si="113"/>
        <v>6419.5387931034484</v>
      </c>
      <c r="U1980" s="11"/>
      <c r="V1980" s="11"/>
      <c r="W1980" s="11"/>
      <c r="Y1980" s="11">
        <v>152830.59</v>
      </c>
      <c r="Z1980" s="11">
        <f t="shared" si="114"/>
        <v>238592.96</v>
      </c>
      <c r="AB1980" s="11">
        <f t="shared" si="115"/>
        <v>273379.03999999998</v>
      </c>
      <c r="AC1980" s="11">
        <v>229462.04</v>
      </c>
      <c r="AD1980" s="11"/>
      <c r="AE1980" s="4"/>
      <c r="AF1980" s="4"/>
    </row>
    <row r="1981" spans="1:32">
      <c r="A1981" s="56"/>
      <c r="B1981" s="11"/>
      <c r="C1981" s="11" t="s">
        <v>232</v>
      </c>
      <c r="D1981" s="11"/>
      <c r="E1981" s="11" t="s">
        <v>1407</v>
      </c>
      <c r="F1981" s="11">
        <v>294</v>
      </c>
      <c r="G1981" s="11"/>
      <c r="H1981" s="11">
        <f t="shared" si="111"/>
        <v>1</v>
      </c>
      <c r="I1981" s="11"/>
      <c r="J1981" s="11">
        <v>52.13</v>
      </c>
      <c r="K1981" s="11"/>
      <c r="M1981" s="11">
        <v>1</v>
      </c>
      <c r="N1981" s="70"/>
      <c r="P1981" s="201">
        <f t="shared" si="112"/>
        <v>52.13</v>
      </c>
      <c r="Q1981" s="201"/>
      <c r="R1981" s="201"/>
      <c r="S1981" s="201"/>
      <c r="T1981" s="201">
        <f t="shared" si="113"/>
        <v>294</v>
      </c>
      <c r="U1981" s="11"/>
      <c r="V1981" s="11"/>
      <c r="W1981" s="11"/>
      <c r="Y1981" s="11">
        <v>52.13</v>
      </c>
      <c r="Z1981" s="11">
        <f t="shared" si="114"/>
        <v>81.38</v>
      </c>
      <c r="AB1981" s="11">
        <f t="shared" si="115"/>
        <v>93.25</v>
      </c>
      <c r="AC1981" s="11">
        <v>78.27</v>
      </c>
      <c r="AD1981" s="11"/>
      <c r="AE1981" s="4"/>
      <c r="AF1981" s="4"/>
    </row>
    <row r="1982" spans="1:32">
      <c r="A1982" s="56"/>
      <c r="B1982" s="11"/>
      <c r="C1982" s="11" t="s">
        <v>232</v>
      </c>
      <c r="D1982" s="11"/>
      <c r="E1982" s="11" t="s">
        <v>233</v>
      </c>
      <c r="F1982" s="11">
        <v>7013195</v>
      </c>
      <c r="G1982" s="11"/>
      <c r="H1982" s="11">
        <f t="shared" si="111"/>
        <v>21190</v>
      </c>
      <c r="I1982" s="11"/>
      <c r="J1982" s="11">
        <v>644073.62999999896</v>
      </c>
      <c r="K1982" s="11"/>
      <c r="M1982" s="11">
        <v>1159</v>
      </c>
      <c r="N1982" s="70"/>
      <c r="P1982" s="201">
        <f t="shared" si="112"/>
        <v>555.7149525452968</v>
      </c>
      <c r="Q1982" s="201"/>
      <c r="R1982" s="201"/>
      <c r="S1982" s="201"/>
      <c r="T1982" s="201">
        <f t="shared" si="113"/>
        <v>6051.0742018981882</v>
      </c>
      <c r="U1982" s="11"/>
      <c r="V1982" s="11"/>
      <c r="W1982" s="11"/>
      <c r="Y1982" s="11">
        <v>644073.62999999896</v>
      </c>
      <c r="Z1982" s="11">
        <f t="shared" si="114"/>
        <v>1005501.79</v>
      </c>
      <c r="AB1982" s="11">
        <f t="shared" si="115"/>
        <v>1152100.7</v>
      </c>
      <c r="AC1982" s="11">
        <v>967021.4</v>
      </c>
      <c r="AD1982" s="11"/>
      <c r="AE1982" s="4"/>
      <c r="AF1982" s="4"/>
    </row>
    <row r="1983" spans="1:32">
      <c r="A1983" s="56"/>
      <c r="B1983" s="11"/>
      <c r="C1983" s="11" t="s">
        <v>1408</v>
      </c>
      <c r="D1983" s="11"/>
      <c r="E1983" s="11" t="s">
        <v>214</v>
      </c>
      <c r="F1983" s="11">
        <v>400</v>
      </c>
      <c r="G1983" s="11"/>
      <c r="H1983" s="11">
        <f t="shared" si="111"/>
        <v>1</v>
      </c>
      <c r="I1983" s="11"/>
      <c r="J1983" s="11">
        <v>83.07</v>
      </c>
      <c r="K1983" s="11"/>
      <c r="M1983" s="11">
        <v>1</v>
      </c>
      <c r="N1983" s="70"/>
      <c r="P1983" s="201">
        <f t="shared" si="112"/>
        <v>83.07</v>
      </c>
      <c r="Q1983" s="201"/>
      <c r="R1983" s="201"/>
      <c r="S1983" s="201"/>
      <c r="T1983" s="201">
        <f t="shared" si="113"/>
        <v>400</v>
      </c>
      <c r="U1983" s="11"/>
      <c r="V1983" s="11"/>
      <c r="W1983" s="11"/>
      <c r="Y1983" s="11">
        <v>83.07</v>
      </c>
      <c r="Z1983" s="11">
        <f t="shared" si="114"/>
        <v>129.69</v>
      </c>
      <c r="AB1983" s="11">
        <f t="shared" si="115"/>
        <v>148.59</v>
      </c>
      <c r="AC1983" s="11">
        <v>124.72</v>
      </c>
      <c r="AD1983" s="11"/>
      <c r="AE1983" s="4"/>
      <c r="AF1983" s="4"/>
    </row>
    <row r="1984" spans="1:32">
      <c r="A1984" s="56"/>
      <c r="B1984" s="11"/>
      <c r="C1984" s="11" t="s">
        <v>1408</v>
      </c>
      <c r="D1984" s="11"/>
      <c r="E1984" s="11" t="s">
        <v>222</v>
      </c>
      <c r="F1984" s="11">
        <v>16500</v>
      </c>
      <c r="G1984" s="11"/>
      <c r="H1984" s="11">
        <f t="shared" si="111"/>
        <v>50</v>
      </c>
      <c r="I1984" s="11"/>
      <c r="J1984" s="11">
        <v>1253.56</v>
      </c>
      <c r="K1984" s="11"/>
      <c r="M1984" s="11">
        <v>1</v>
      </c>
      <c r="N1984" s="70"/>
      <c r="P1984" s="201">
        <f t="shared" si="112"/>
        <v>1253.56</v>
      </c>
      <c r="Q1984" s="201"/>
      <c r="R1984" s="201"/>
      <c r="S1984" s="201"/>
      <c r="T1984" s="201">
        <f t="shared" si="113"/>
        <v>16500</v>
      </c>
      <c r="U1984" s="11"/>
      <c r="V1984" s="11"/>
      <c r="W1984" s="11"/>
      <c r="Y1984" s="11">
        <v>1253.56</v>
      </c>
      <c r="Z1984" s="11">
        <f t="shared" si="114"/>
        <v>1957.01</v>
      </c>
      <c r="AB1984" s="11">
        <f t="shared" si="115"/>
        <v>2242.33</v>
      </c>
      <c r="AC1984" s="11">
        <v>1882.11</v>
      </c>
      <c r="AD1984" s="11"/>
      <c r="AE1984" s="4"/>
      <c r="AF1984" s="4"/>
    </row>
    <row r="1985" spans="1:32">
      <c r="A1985" s="56"/>
      <c r="B1985" s="11"/>
      <c r="C1985" s="11" t="s">
        <v>531</v>
      </c>
      <c r="D1985" s="11"/>
      <c r="E1985" s="11" t="s">
        <v>323</v>
      </c>
      <c r="F1985" s="11">
        <v>1443</v>
      </c>
      <c r="G1985" s="11"/>
      <c r="H1985" s="11">
        <f t="shared" si="111"/>
        <v>4</v>
      </c>
      <c r="I1985" s="11"/>
      <c r="J1985" s="11">
        <v>236.60999999999999</v>
      </c>
      <c r="K1985" s="11"/>
      <c r="M1985" s="11">
        <v>3</v>
      </c>
      <c r="N1985" s="70"/>
      <c r="P1985" s="201">
        <f t="shared" si="112"/>
        <v>78.86999999999999</v>
      </c>
      <c r="Q1985" s="201"/>
      <c r="R1985" s="201"/>
      <c r="S1985" s="201"/>
      <c r="T1985" s="201">
        <f t="shared" si="113"/>
        <v>481</v>
      </c>
      <c r="U1985" s="11"/>
      <c r="V1985" s="11"/>
      <c r="W1985" s="11"/>
      <c r="Y1985" s="11">
        <v>236.60999999999999</v>
      </c>
      <c r="Z1985" s="11">
        <f t="shared" si="114"/>
        <v>369.39</v>
      </c>
      <c r="AB1985" s="11">
        <f t="shared" si="115"/>
        <v>423.24</v>
      </c>
      <c r="AC1985" s="11">
        <v>355.25</v>
      </c>
      <c r="AD1985" s="11"/>
      <c r="AE1985" s="4"/>
      <c r="AF1985" s="4"/>
    </row>
    <row r="1986" spans="1:32">
      <c r="A1986" s="56"/>
      <c r="B1986" s="11"/>
      <c r="C1986" s="11" t="s">
        <v>531</v>
      </c>
      <c r="D1986" s="11"/>
      <c r="E1986" s="11" t="s">
        <v>532</v>
      </c>
      <c r="F1986" s="11">
        <v>38647</v>
      </c>
      <c r="G1986" s="11"/>
      <c r="H1986" s="11">
        <f t="shared" si="111"/>
        <v>117</v>
      </c>
      <c r="I1986" s="11"/>
      <c r="J1986" s="11">
        <v>6374.1699999999983</v>
      </c>
      <c r="K1986" s="11"/>
      <c r="M1986" s="11">
        <v>65</v>
      </c>
      <c r="N1986" s="70"/>
      <c r="P1986" s="201">
        <f t="shared" si="112"/>
        <v>98.064153846153815</v>
      </c>
      <c r="Q1986" s="201"/>
      <c r="R1986" s="201"/>
      <c r="S1986" s="201"/>
      <c r="T1986" s="201">
        <f t="shared" si="113"/>
        <v>594.56923076923078</v>
      </c>
      <c r="U1986" s="11"/>
      <c r="V1986" s="11"/>
      <c r="W1986" s="11"/>
      <c r="Y1986" s="11">
        <v>6374.1699999999983</v>
      </c>
      <c r="Z1986" s="11">
        <f t="shared" si="114"/>
        <v>9951.1</v>
      </c>
      <c r="AB1986" s="11">
        <f t="shared" si="115"/>
        <v>11401.94</v>
      </c>
      <c r="AC1986" s="11">
        <v>9570.27</v>
      </c>
      <c r="AD1986" s="11"/>
      <c r="AE1986" s="4"/>
      <c r="AF1986" s="4"/>
    </row>
    <row r="1987" spans="1:32">
      <c r="A1987" s="56"/>
      <c r="B1987" s="11"/>
      <c r="C1987" s="11" t="s">
        <v>1345</v>
      </c>
      <c r="D1987" s="11"/>
      <c r="E1987" s="11" t="s">
        <v>385</v>
      </c>
      <c r="F1987" s="11">
        <v>3346</v>
      </c>
      <c r="G1987" s="11"/>
      <c r="H1987" s="11">
        <f t="shared" si="111"/>
        <v>10</v>
      </c>
      <c r="I1987" s="11"/>
      <c r="J1987" s="11">
        <v>668.07999999999993</v>
      </c>
      <c r="K1987" s="11"/>
      <c r="M1987" s="11">
        <v>11</v>
      </c>
      <c r="N1987" s="70"/>
      <c r="P1987" s="201">
        <f t="shared" si="112"/>
        <v>60.734545454545447</v>
      </c>
      <c r="Q1987" s="201"/>
      <c r="R1987" s="201"/>
      <c r="S1987" s="201"/>
      <c r="T1987" s="201">
        <f t="shared" si="113"/>
        <v>304.18181818181819</v>
      </c>
      <c r="U1987" s="11"/>
      <c r="V1987" s="11"/>
      <c r="W1987" s="11"/>
      <c r="Y1987" s="11">
        <v>668.07999999999993</v>
      </c>
      <c r="Z1987" s="11">
        <f t="shared" si="114"/>
        <v>1042.98</v>
      </c>
      <c r="AB1987" s="11">
        <f t="shared" si="115"/>
        <v>1195.04</v>
      </c>
      <c r="AC1987" s="11">
        <v>1003.06</v>
      </c>
      <c r="AD1987" s="11"/>
      <c r="AE1987" s="4"/>
      <c r="AF1987" s="4"/>
    </row>
    <row r="1988" spans="1:32">
      <c r="A1988" s="56"/>
      <c r="B1988" s="11"/>
      <c r="C1988" s="11" t="s">
        <v>373</v>
      </c>
      <c r="D1988" s="11"/>
      <c r="E1988" s="11" t="s">
        <v>374</v>
      </c>
      <c r="F1988" s="11">
        <v>21285</v>
      </c>
      <c r="G1988" s="11"/>
      <c r="H1988" s="11">
        <f t="shared" si="111"/>
        <v>64</v>
      </c>
      <c r="I1988" s="11"/>
      <c r="J1988" s="11">
        <v>3071.26</v>
      </c>
      <c r="K1988" s="11"/>
      <c r="M1988" s="11">
        <v>17</v>
      </c>
      <c r="N1988" s="70"/>
      <c r="P1988" s="201">
        <f t="shared" si="112"/>
        <v>180.66235294117649</v>
      </c>
      <c r="Q1988" s="201"/>
      <c r="R1988" s="201"/>
      <c r="S1988" s="201"/>
      <c r="T1988" s="201">
        <f t="shared" si="113"/>
        <v>1252.0588235294117</v>
      </c>
      <c r="U1988" s="11"/>
      <c r="V1988" s="11"/>
      <c r="W1988" s="11"/>
      <c r="Y1988" s="11">
        <v>3071.26</v>
      </c>
      <c r="Z1988" s="11">
        <f t="shared" si="114"/>
        <v>4794.7299999999996</v>
      </c>
      <c r="AB1988" s="11">
        <f t="shared" si="115"/>
        <v>5493.78</v>
      </c>
      <c r="AC1988" s="11">
        <v>4611.2299999999996</v>
      </c>
      <c r="AD1988" s="11"/>
      <c r="AE1988" s="4"/>
      <c r="AF1988" s="4"/>
    </row>
    <row r="1989" spans="1:32">
      <c r="A1989" s="56"/>
      <c r="B1989" s="11"/>
      <c r="C1989" s="11" t="s">
        <v>528</v>
      </c>
      <c r="D1989" s="11"/>
      <c r="E1989" s="11" t="s">
        <v>330</v>
      </c>
      <c r="F1989" s="11">
        <v>46436</v>
      </c>
      <c r="G1989" s="11"/>
      <c r="H1989" s="11">
        <f t="shared" si="111"/>
        <v>140</v>
      </c>
      <c r="I1989" s="11"/>
      <c r="J1989" s="11">
        <v>8125.0199999999995</v>
      </c>
      <c r="K1989" s="11"/>
      <c r="M1989" s="11">
        <v>48</v>
      </c>
      <c r="N1989" s="70"/>
      <c r="P1989" s="201">
        <f t="shared" si="112"/>
        <v>169.27124999999998</v>
      </c>
      <c r="Q1989" s="201"/>
      <c r="R1989" s="201"/>
      <c r="S1989" s="201"/>
      <c r="T1989" s="201">
        <f t="shared" si="113"/>
        <v>967.41666666666663</v>
      </c>
      <c r="U1989" s="11"/>
      <c r="V1989" s="11"/>
      <c r="W1989" s="11"/>
      <c r="Y1989" s="11">
        <v>8125.0199999999995</v>
      </c>
      <c r="Z1989" s="11">
        <f t="shared" si="114"/>
        <v>12684.45</v>
      </c>
      <c r="AB1989" s="11">
        <f t="shared" si="115"/>
        <v>14533.81</v>
      </c>
      <c r="AC1989" s="11">
        <v>12199.02</v>
      </c>
      <c r="AD1989" s="11"/>
      <c r="AE1989" s="4"/>
      <c r="AF1989" s="4"/>
    </row>
    <row r="1990" spans="1:32">
      <c r="A1990" s="56"/>
      <c r="B1990" s="11"/>
      <c r="C1990" s="11" t="s">
        <v>336</v>
      </c>
      <c r="D1990" s="11"/>
      <c r="E1990" s="11" t="s">
        <v>323</v>
      </c>
      <c r="F1990" s="11">
        <v>597</v>
      </c>
      <c r="G1990" s="11"/>
      <c r="H1990" s="11">
        <f t="shared" si="111"/>
        <v>2</v>
      </c>
      <c r="I1990" s="11"/>
      <c r="J1990" s="11">
        <v>165.57</v>
      </c>
      <c r="K1990" s="11"/>
      <c r="M1990" s="11">
        <v>1</v>
      </c>
      <c r="N1990" s="70"/>
      <c r="P1990" s="201">
        <f t="shared" si="112"/>
        <v>165.57</v>
      </c>
      <c r="Q1990" s="201"/>
      <c r="R1990" s="201"/>
      <c r="S1990" s="201"/>
      <c r="T1990" s="201">
        <f t="shared" si="113"/>
        <v>597</v>
      </c>
      <c r="U1990" s="11"/>
      <c r="V1990" s="11"/>
      <c r="W1990" s="11"/>
      <c r="Y1990" s="11">
        <v>165.57</v>
      </c>
      <c r="Z1990" s="11">
        <f t="shared" si="114"/>
        <v>258.48</v>
      </c>
      <c r="AB1990" s="11">
        <f t="shared" si="115"/>
        <v>296.17</v>
      </c>
      <c r="AC1990" s="11">
        <v>248.59</v>
      </c>
      <c r="AD1990" s="11"/>
      <c r="AE1990" s="4"/>
      <c r="AF1990" s="4"/>
    </row>
    <row r="1991" spans="1:32">
      <c r="A1991" s="56"/>
      <c r="B1991" s="11"/>
      <c r="C1991" s="11" t="s">
        <v>336</v>
      </c>
      <c r="D1991" s="11"/>
      <c r="E1991" s="11" t="s">
        <v>337</v>
      </c>
      <c r="F1991" s="11">
        <v>74131</v>
      </c>
      <c r="G1991" s="11"/>
      <c r="H1991" s="11">
        <f t="shared" si="111"/>
        <v>224</v>
      </c>
      <c r="I1991" s="11"/>
      <c r="J1991" s="11">
        <v>12324.650000000005</v>
      </c>
      <c r="K1991" s="11"/>
      <c r="M1991" s="11">
        <v>98</v>
      </c>
      <c r="N1991" s="70"/>
      <c r="P1991" s="201">
        <f t="shared" si="112"/>
        <v>125.7617346938776</v>
      </c>
      <c r="Q1991" s="201"/>
      <c r="R1991" s="201"/>
      <c r="S1991" s="201"/>
      <c r="T1991" s="201">
        <f t="shared" si="113"/>
        <v>756.4387755102041</v>
      </c>
      <c r="U1991" s="11"/>
      <c r="V1991" s="11"/>
      <c r="W1991" s="11"/>
      <c r="Y1991" s="11">
        <v>12324.650000000005</v>
      </c>
      <c r="Z1991" s="11">
        <f t="shared" si="114"/>
        <v>19240.75</v>
      </c>
      <c r="AB1991" s="11">
        <f t="shared" si="115"/>
        <v>22045.99</v>
      </c>
      <c r="AC1991" s="11">
        <v>18504.41</v>
      </c>
      <c r="AD1991" s="11"/>
      <c r="AE1991" s="4"/>
      <c r="AF1991" s="4"/>
    </row>
    <row r="1992" spans="1:32">
      <c r="A1992" s="56"/>
      <c r="B1992" s="11"/>
      <c r="C1992" s="11" t="s">
        <v>336</v>
      </c>
      <c r="D1992" s="11"/>
      <c r="E1992" s="11" t="s">
        <v>359</v>
      </c>
      <c r="F1992" s="11">
        <v>2670</v>
      </c>
      <c r="G1992" s="11"/>
      <c r="H1992" s="11">
        <f t="shared" si="111"/>
        <v>8</v>
      </c>
      <c r="I1992" s="11"/>
      <c r="J1992" s="11">
        <v>445.81</v>
      </c>
      <c r="K1992" s="11"/>
      <c r="M1992" s="11">
        <v>1</v>
      </c>
      <c r="N1992" s="70"/>
      <c r="P1992" s="201">
        <f t="shared" si="112"/>
        <v>445.81</v>
      </c>
      <c r="Q1992" s="201"/>
      <c r="R1992" s="201"/>
      <c r="S1992" s="201"/>
      <c r="T1992" s="201">
        <f t="shared" si="113"/>
        <v>2670</v>
      </c>
      <c r="U1992" s="11"/>
      <c r="V1992" s="11"/>
      <c r="W1992" s="11"/>
      <c r="Y1992" s="11">
        <v>445.81</v>
      </c>
      <c r="Z1992" s="11">
        <f t="shared" si="114"/>
        <v>695.98</v>
      </c>
      <c r="AB1992" s="11">
        <f t="shared" si="115"/>
        <v>797.45</v>
      </c>
      <c r="AC1992" s="11">
        <v>669.35</v>
      </c>
      <c r="AD1992" s="11"/>
      <c r="AE1992" s="4"/>
      <c r="AF1992" s="4"/>
    </row>
    <row r="1993" spans="1:32">
      <c r="A1993" s="56"/>
      <c r="B1993" s="11"/>
      <c r="C1993" s="11" t="s">
        <v>1234</v>
      </c>
      <c r="D1993" s="11"/>
      <c r="E1993" s="11" t="s">
        <v>348</v>
      </c>
      <c r="F1993" s="11">
        <v>3818</v>
      </c>
      <c r="G1993" s="11"/>
      <c r="H1993" s="11">
        <f t="shared" si="111"/>
        <v>12</v>
      </c>
      <c r="I1993" s="11"/>
      <c r="J1993" s="11">
        <v>753.13</v>
      </c>
      <c r="K1993" s="11"/>
      <c r="M1993" s="11">
        <v>16</v>
      </c>
      <c r="N1993" s="70"/>
      <c r="P1993" s="201">
        <f t="shared" si="112"/>
        <v>47.070625</v>
      </c>
      <c r="Q1993" s="201"/>
      <c r="R1993" s="201"/>
      <c r="S1993" s="201"/>
      <c r="T1993" s="201">
        <f t="shared" si="113"/>
        <v>238.625</v>
      </c>
      <c r="U1993" s="11"/>
      <c r="V1993" s="11"/>
      <c r="W1993" s="11"/>
      <c r="Y1993" s="11">
        <v>753.13</v>
      </c>
      <c r="Z1993" s="11">
        <f t="shared" si="114"/>
        <v>1175.76</v>
      </c>
      <c r="AB1993" s="11">
        <f t="shared" si="115"/>
        <v>1347.18</v>
      </c>
      <c r="AC1993" s="11">
        <v>1130.76</v>
      </c>
      <c r="AD1993" s="11"/>
      <c r="AE1993" s="4"/>
      <c r="AF1993" s="4"/>
    </row>
    <row r="1994" spans="1:32">
      <c r="A1994" s="56"/>
      <c r="B1994" s="11"/>
      <c r="C1994" s="11" t="s">
        <v>409</v>
      </c>
      <c r="D1994" s="11"/>
      <c r="E1994" s="11" t="s">
        <v>410</v>
      </c>
      <c r="F1994" s="11">
        <v>52134</v>
      </c>
      <c r="G1994" s="11"/>
      <c r="H1994" s="11">
        <f t="shared" si="111"/>
        <v>158</v>
      </c>
      <c r="I1994" s="11"/>
      <c r="J1994" s="11">
        <v>9418.7099999999991</v>
      </c>
      <c r="K1994" s="11"/>
      <c r="M1994" s="11">
        <v>64</v>
      </c>
      <c r="N1994" s="70"/>
      <c r="P1994" s="201">
        <f t="shared" si="112"/>
        <v>147.16734374999999</v>
      </c>
      <c r="Q1994" s="201"/>
      <c r="R1994" s="201"/>
      <c r="S1994" s="201"/>
      <c r="T1994" s="201">
        <f t="shared" si="113"/>
        <v>814.59375</v>
      </c>
      <c r="U1994" s="11"/>
      <c r="V1994" s="11"/>
      <c r="W1994" s="11"/>
      <c r="Y1994" s="11">
        <v>9418.7099999999991</v>
      </c>
      <c r="Z1994" s="11">
        <f t="shared" si="114"/>
        <v>14704.11</v>
      </c>
      <c r="AB1994" s="11">
        <f t="shared" si="115"/>
        <v>16847.919999999998</v>
      </c>
      <c r="AC1994" s="11">
        <v>14141.39</v>
      </c>
      <c r="AD1994" s="11"/>
      <c r="AE1994" s="4"/>
      <c r="AF1994" s="4"/>
    </row>
    <row r="1995" spans="1:32">
      <c r="A1995" s="56"/>
      <c r="B1995" s="11"/>
      <c r="C1995" s="11" t="s">
        <v>234</v>
      </c>
      <c r="D1995" s="11"/>
      <c r="E1995" s="11" t="s">
        <v>214</v>
      </c>
      <c r="F1995" s="11">
        <v>214</v>
      </c>
      <c r="G1995" s="11"/>
      <c r="H1995" s="11">
        <f t="shared" si="111"/>
        <v>1</v>
      </c>
      <c r="I1995" s="11"/>
      <c r="J1995" s="11">
        <v>40.56</v>
      </c>
      <c r="K1995" s="11"/>
      <c r="M1995" s="11">
        <v>1</v>
      </c>
      <c r="N1995" s="70"/>
      <c r="P1995" s="201">
        <f t="shared" si="112"/>
        <v>40.56</v>
      </c>
      <c r="Q1995" s="201"/>
      <c r="R1995" s="201"/>
      <c r="S1995" s="201"/>
      <c r="T1995" s="201">
        <f t="shared" si="113"/>
        <v>214</v>
      </c>
      <c r="U1995" s="11"/>
      <c r="V1995" s="11"/>
      <c r="W1995" s="11"/>
      <c r="Y1995" s="11">
        <v>40.56</v>
      </c>
      <c r="Z1995" s="11">
        <f t="shared" si="114"/>
        <v>63.32</v>
      </c>
      <c r="AB1995" s="11">
        <f t="shared" si="115"/>
        <v>72.55</v>
      </c>
      <c r="AC1995" s="11">
        <v>60.9</v>
      </c>
      <c r="AD1995" s="11"/>
      <c r="AE1995" s="4"/>
      <c r="AF1995" s="4"/>
    </row>
    <row r="1996" spans="1:32">
      <c r="A1996" s="56"/>
      <c r="B1996" s="11"/>
      <c r="C1996" s="11" t="s">
        <v>234</v>
      </c>
      <c r="D1996" s="11"/>
      <c r="E1996" s="11" t="s">
        <v>235</v>
      </c>
      <c r="F1996" s="11">
        <v>217143</v>
      </c>
      <c r="G1996" s="11"/>
      <c r="H1996" s="11">
        <f t="shared" si="111"/>
        <v>656</v>
      </c>
      <c r="I1996" s="11"/>
      <c r="J1996" s="11">
        <v>14626.739999999998</v>
      </c>
      <c r="K1996" s="11"/>
      <c r="M1996" s="11">
        <v>24</v>
      </c>
      <c r="N1996" s="70"/>
      <c r="P1996" s="201">
        <f t="shared" si="112"/>
        <v>609.44749999999988</v>
      </c>
      <c r="Q1996" s="201"/>
      <c r="R1996" s="201"/>
      <c r="S1996" s="201"/>
      <c r="T1996" s="201">
        <f t="shared" si="113"/>
        <v>9047.625</v>
      </c>
      <c r="U1996" s="11"/>
      <c r="V1996" s="11"/>
      <c r="W1996" s="11"/>
      <c r="Y1996" s="11">
        <v>14626.739999999998</v>
      </c>
      <c r="Z1996" s="11">
        <f t="shared" si="114"/>
        <v>22834.68</v>
      </c>
      <c r="AB1996" s="11">
        <f t="shared" si="115"/>
        <v>26163.9</v>
      </c>
      <c r="AC1996" s="11">
        <v>21960.799999999999</v>
      </c>
      <c r="AD1996" s="11"/>
      <c r="AE1996" s="4"/>
      <c r="AF1996" s="4"/>
    </row>
    <row r="1997" spans="1:32">
      <c r="A1997" s="56"/>
      <c r="B1997" s="11"/>
      <c r="C1997" s="11" t="s">
        <v>1235</v>
      </c>
      <c r="D1997" s="11"/>
      <c r="E1997" s="11" t="s">
        <v>439</v>
      </c>
      <c r="F1997" s="11">
        <v>52493</v>
      </c>
      <c r="G1997" s="11"/>
      <c r="H1997" s="11">
        <f t="shared" si="111"/>
        <v>159</v>
      </c>
      <c r="I1997" s="11"/>
      <c r="J1997" s="11">
        <v>7469.3700000000017</v>
      </c>
      <c r="K1997" s="11"/>
      <c r="M1997" s="11">
        <v>12</v>
      </c>
      <c r="N1997" s="70"/>
      <c r="P1997" s="201">
        <f t="shared" si="112"/>
        <v>622.4475000000001</v>
      </c>
      <c r="Q1997" s="201"/>
      <c r="R1997" s="201"/>
      <c r="S1997" s="201"/>
      <c r="T1997" s="201">
        <f t="shared" si="113"/>
        <v>4374.416666666667</v>
      </c>
      <c r="U1997" s="11"/>
      <c r="V1997" s="11"/>
      <c r="W1997" s="11"/>
      <c r="Y1997" s="11">
        <v>7469.3700000000017</v>
      </c>
      <c r="Z1997" s="11">
        <f t="shared" si="114"/>
        <v>11660.88</v>
      </c>
      <c r="AB1997" s="11">
        <f t="shared" si="115"/>
        <v>13361</v>
      </c>
      <c r="AC1997" s="11">
        <v>11214.62</v>
      </c>
      <c r="AD1997" s="11"/>
      <c r="AE1997" s="4"/>
      <c r="AF1997" s="4"/>
    </row>
    <row r="1998" spans="1:32">
      <c r="A1998" s="56"/>
      <c r="B1998" s="11"/>
      <c r="C1998" s="11" t="s">
        <v>1409</v>
      </c>
      <c r="D1998" s="11"/>
      <c r="E1998" s="11" t="s">
        <v>418</v>
      </c>
      <c r="F1998" s="11"/>
      <c r="G1998" s="11"/>
      <c r="H1998" s="11">
        <f t="shared" si="111"/>
        <v>0</v>
      </c>
      <c r="I1998" s="11"/>
      <c r="J1998" s="11">
        <v>12.55</v>
      </c>
      <c r="K1998" s="11"/>
      <c r="M1998" s="11">
        <v>1</v>
      </c>
      <c r="N1998" s="70"/>
      <c r="P1998" s="201">
        <f t="shared" si="112"/>
        <v>12.55</v>
      </c>
      <c r="Q1998" s="201"/>
      <c r="R1998" s="201"/>
      <c r="S1998" s="201"/>
      <c r="T1998" s="201">
        <f t="shared" si="113"/>
        <v>0</v>
      </c>
      <c r="U1998" s="11"/>
      <c r="V1998" s="11"/>
      <c r="W1998" s="11"/>
      <c r="Y1998" s="11">
        <v>12.55</v>
      </c>
      <c r="Z1998" s="11">
        <f t="shared" si="114"/>
        <v>19.59</v>
      </c>
      <c r="AB1998" s="11">
        <f t="shared" si="115"/>
        <v>22.45</v>
      </c>
      <c r="AC1998" s="11">
        <v>18.84</v>
      </c>
      <c r="AD1998" s="11"/>
      <c r="AE1998" s="4"/>
      <c r="AF1998" s="4"/>
    </row>
    <row r="1999" spans="1:32">
      <c r="A1999" s="56"/>
      <c r="B1999" s="11"/>
      <c r="C1999" s="11" t="s">
        <v>241</v>
      </c>
      <c r="D1999" s="11"/>
      <c r="E1999" s="11" t="s">
        <v>204</v>
      </c>
      <c r="F1999" s="11">
        <v>88</v>
      </c>
      <c r="G1999" s="11"/>
      <c r="H1999" s="11">
        <f t="shared" si="111"/>
        <v>0</v>
      </c>
      <c r="I1999" s="11"/>
      <c r="J1999" s="11">
        <v>23.81</v>
      </c>
      <c r="K1999" s="11"/>
      <c r="M1999" s="11">
        <v>1</v>
      </c>
      <c r="N1999" s="70"/>
      <c r="P1999" s="201">
        <f t="shared" si="112"/>
        <v>23.81</v>
      </c>
      <c r="Q1999" s="201"/>
      <c r="R1999" s="201"/>
      <c r="S1999" s="201"/>
      <c r="T1999" s="201">
        <f t="shared" si="113"/>
        <v>88</v>
      </c>
      <c r="U1999" s="11"/>
      <c r="V1999" s="11"/>
      <c r="W1999" s="11"/>
      <c r="Y1999" s="11">
        <v>23.81</v>
      </c>
      <c r="Z1999" s="11">
        <f t="shared" si="114"/>
        <v>37.17</v>
      </c>
      <c r="AB1999" s="11">
        <f t="shared" si="115"/>
        <v>42.59</v>
      </c>
      <c r="AC1999" s="11">
        <v>35.75</v>
      </c>
      <c r="AD1999" s="11"/>
      <c r="AE1999" s="4"/>
      <c r="AF1999" s="4"/>
    </row>
    <row r="2000" spans="1:32">
      <c r="A2000" s="56"/>
      <c r="B2000" s="11"/>
      <c r="C2000" s="11" t="s">
        <v>241</v>
      </c>
      <c r="D2000" s="11"/>
      <c r="E2000" s="11" t="s">
        <v>237</v>
      </c>
      <c r="F2000" s="11">
        <v>4892078</v>
      </c>
      <c r="G2000" s="11"/>
      <c r="H2000" s="11">
        <f t="shared" si="111"/>
        <v>14781</v>
      </c>
      <c r="I2000" s="11"/>
      <c r="J2000" s="11">
        <v>596745.3899999985</v>
      </c>
      <c r="K2000" s="11"/>
      <c r="M2000" s="11">
        <v>1545</v>
      </c>
      <c r="N2000" s="70"/>
      <c r="P2000" s="201">
        <f t="shared" si="112"/>
        <v>386.24297087378545</v>
      </c>
      <c r="Q2000" s="201"/>
      <c r="R2000" s="201"/>
      <c r="S2000" s="201"/>
      <c r="T2000" s="201">
        <f t="shared" si="113"/>
        <v>3166.3935275080908</v>
      </c>
      <c r="U2000" s="11"/>
      <c r="V2000" s="11"/>
      <c r="W2000" s="11"/>
      <c r="Y2000" s="11">
        <v>596745.3899999985</v>
      </c>
      <c r="Z2000" s="11">
        <f t="shared" si="114"/>
        <v>931614.85</v>
      </c>
      <c r="AB2000" s="11">
        <f t="shared" si="115"/>
        <v>1067441.28</v>
      </c>
      <c r="AC2000" s="11">
        <v>895962.1</v>
      </c>
      <c r="AD2000" s="11"/>
      <c r="AE2000" s="4"/>
      <c r="AF2000" s="4"/>
    </row>
    <row r="2001" spans="1:32">
      <c r="A2001" s="56"/>
      <c r="B2001" s="11"/>
      <c r="C2001" s="11" t="s">
        <v>241</v>
      </c>
      <c r="D2001" s="11"/>
      <c r="E2001" s="11" t="s">
        <v>469</v>
      </c>
      <c r="F2001" s="11">
        <v>308</v>
      </c>
      <c r="G2001" s="11"/>
      <c r="H2001" s="11">
        <f t="shared" si="111"/>
        <v>1</v>
      </c>
      <c r="I2001" s="11"/>
      <c r="J2001" s="11">
        <v>137.58000000000001</v>
      </c>
      <c r="K2001" s="11"/>
      <c r="M2001" s="11">
        <v>1</v>
      </c>
      <c r="N2001" s="70"/>
      <c r="P2001" s="201">
        <f t="shared" si="112"/>
        <v>137.58000000000001</v>
      </c>
      <c r="Q2001" s="201"/>
      <c r="R2001" s="201"/>
      <c r="S2001" s="201"/>
      <c r="T2001" s="201">
        <f t="shared" si="113"/>
        <v>308</v>
      </c>
      <c r="U2001" s="11"/>
      <c r="V2001" s="11"/>
      <c r="W2001" s="11"/>
      <c r="Y2001" s="11">
        <v>137.58000000000001</v>
      </c>
      <c r="Z2001" s="11">
        <f t="shared" si="114"/>
        <v>214.78</v>
      </c>
      <c r="AB2001" s="11">
        <f t="shared" si="115"/>
        <v>246.1</v>
      </c>
      <c r="AC2001" s="11">
        <v>206.56</v>
      </c>
      <c r="AD2001" s="11"/>
      <c r="AE2001" s="4"/>
      <c r="AF2001" s="4"/>
    </row>
    <row r="2002" spans="1:32">
      <c r="A2002" s="56"/>
      <c r="B2002" s="11"/>
      <c r="C2002" s="11" t="s">
        <v>241</v>
      </c>
      <c r="D2002" s="11"/>
      <c r="E2002" s="11" t="s">
        <v>418</v>
      </c>
      <c r="F2002" s="11">
        <v>132662</v>
      </c>
      <c r="G2002" s="11"/>
      <c r="H2002" s="11">
        <f t="shared" si="111"/>
        <v>401</v>
      </c>
      <c r="I2002" s="11"/>
      <c r="J2002" s="11">
        <v>14212.96</v>
      </c>
      <c r="K2002" s="11"/>
      <c r="M2002" s="11">
        <v>1</v>
      </c>
      <c r="N2002" s="70"/>
      <c r="P2002" s="201">
        <f t="shared" si="112"/>
        <v>14212.96</v>
      </c>
      <c r="Q2002" s="201"/>
      <c r="R2002" s="201"/>
      <c r="S2002" s="201"/>
      <c r="T2002" s="201">
        <f t="shared" si="113"/>
        <v>132662</v>
      </c>
      <c r="U2002" s="11"/>
      <c r="V2002" s="11"/>
      <c r="W2002" s="11"/>
      <c r="Y2002" s="11">
        <v>14212.96</v>
      </c>
      <c r="Z2002" s="11">
        <f t="shared" si="114"/>
        <v>22188.7</v>
      </c>
      <c r="AB2002" s="11">
        <f t="shared" si="115"/>
        <v>25423.74</v>
      </c>
      <c r="AC2002" s="11">
        <v>21339.54</v>
      </c>
      <c r="AD2002" s="11"/>
      <c r="AE2002" s="4"/>
      <c r="AF2002" s="4"/>
    </row>
    <row r="2003" spans="1:32">
      <c r="A2003" s="56"/>
      <c r="B2003" s="11"/>
      <c r="C2003" s="11" t="s">
        <v>468</v>
      </c>
      <c r="D2003" s="11"/>
      <c r="E2003" s="11" t="s">
        <v>469</v>
      </c>
      <c r="F2003" s="11">
        <v>31491</v>
      </c>
      <c r="G2003" s="11"/>
      <c r="H2003" s="11">
        <f t="shared" si="111"/>
        <v>95</v>
      </c>
      <c r="I2003" s="11"/>
      <c r="J2003" s="11">
        <v>7253.23</v>
      </c>
      <c r="K2003" s="11"/>
      <c r="M2003" s="11">
        <v>42</v>
      </c>
      <c r="N2003" s="70"/>
      <c r="P2003" s="201">
        <f t="shared" si="112"/>
        <v>172.69595238095238</v>
      </c>
      <c r="Q2003" s="201"/>
      <c r="R2003" s="201"/>
      <c r="S2003" s="201"/>
      <c r="T2003" s="201">
        <f t="shared" si="113"/>
        <v>749.78571428571433</v>
      </c>
      <c r="U2003" s="11"/>
      <c r="V2003" s="11"/>
      <c r="W2003" s="11"/>
      <c r="Y2003" s="11">
        <v>7253.23</v>
      </c>
      <c r="Z2003" s="11">
        <f t="shared" si="114"/>
        <v>11323.45</v>
      </c>
      <c r="AB2003" s="11">
        <f t="shared" si="115"/>
        <v>12974.37</v>
      </c>
      <c r="AC2003" s="11">
        <v>10890.1</v>
      </c>
      <c r="AD2003" s="11"/>
      <c r="AE2003" s="4"/>
      <c r="AF2003" s="4"/>
    </row>
    <row r="2004" spans="1:32">
      <c r="A2004" s="56"/>
      <c r="B2004" s="11"/>
      <c r="C2004" s="11" t="s">
        <v>595</v>
      </c>
      <c r="D2004" s="11"/>
      <c r="E2004" s="11" t="s">
        <v>433</v>
      </c>
      <c r="F2004" s="11">
        <v>15641</v>
      </c>
      <c r="G2004" s="11"/>
      <c r="H2004" s="11">
        <f t="shared" si="111"/>
        <v>47</v>
      </c>
      <c r="I2004" s="11"/>
      <c r="J2004" s="11">
        <v>2872.75</v>
      </c>
      <c r="K2004" s="11"/>
      <c r="M2004" s="11">
        <v>7</v>
      </c>
      <c r="N2004" s="70"/>
      <c r="P2004" s="201">
        <f t="shared" si="112"/>
        <v>410.39285714285717</v>
      </c>
      <c r="Q2004" s="201"/>
      <c r="R2004" s="201"/>
      <c r="S2004" s="201"/>
      <c r="T2004" s="201">
        <f t="shared" si="113"/>
        <v>2234.4285714285716</v>
      </c>
      <c r="U2004" s="11"/>
      <c r="V2004" s="11"/>
      <c r="W2004" s="11"/>
      <c r="Y2004" s="11">
        <v>2872.75</v>
      </c>
      <c r="Z2004" s="11">
        <f t="shared" si="114"/>
        <v>4484.82</v>
      </c>
      <c r="AB2004" s="11">
        <f t="shared" si="115"/>
        <v>5138.6899999999996</v>
      </c>
      <c r="AC2004" s="11">
        <v>4313.1899999999996</v>
      </c>
      <c r="AD2004" s="11"/>
      <c r="AE2004" s="4"/>
      <c r="AF2004" s="4"/>
    </row>
    <row r="2005" spans="1:32">
      <c r="A2005" s="56"/>
      <c r="B2005" s="11"/>
      <c r="C2005" s="11" t="s">
        <v>1346</v>
      </c>
      <c r="D2005" s="11"/>
      <c r="E2005" s="11" t="s">
        <v>431</v>
      </c>
      <c r="F2005" s="11">
        <v>8242</v>
      </c>
      <c r="G2005" s="11"/>
      <c r="H2005" s="11">
        <f t="shared" si="111"/>
        <v>25</v>
      </c>
      <c r="I2005" s="11"/>
      <c r="J2005" s="11">
        <v>2157.11</v>
      </c>
      <c r="K2005" s="11"/>
      <c r="M2005" s="11">
        <v>9</v>
      </c>
      <c r="N2005" s="70"/>
      <c r="P2005" s="201">
        <f t="shared" si="112"/>
        <v>239.67888888888891</v>
      </c>
      <c r="Q2005" s="201"/>
      <c r="R2005" s="201"/>
      <c r="S2005" s="201"/>
      <c r="T2005" s="201">
        <f t="shared" si="113"/>
        <v>915.77777777777783</v>
      </c>
      <c r="U2005" s="11"/>
      <c r="V2005" s="11"/>
      <c r="W2005" s="11"/>
      <c r="Y2005" s="11">
        <v>2157.11</v>
      </c>
      <c r="Z2005" s="11">
        <f t="shared" si="114"/>
        <v>3367.59</v>
      </c>
      <c r="AB2005" s="11">
        <f t="shared" si="115"/>
        <v>3858.58</v>
      </c>
      <c r="AC2005" s="11">
        <v>3238.72</v>
      </c>
      <c r="AD2005" s="11"/>
      <c r="AE2005" s="4"/>
      <c r="AF2005" s="4"/>
    </row>
    <row r="2006" spans="1:32">
      <c r="A2006" s="56"/>
      <c r="B2006" s="11"/>
      <c r="C2006" s="11" t="s">
        <v>1204</v>
      </c>
      <c r="D2006" s="11"/>
      <c r="E2006" s="11" t="s">
        <v>275</v>
      </c>
      <c r="F2006" s="11">
        <v>6621</v>
      </c>
      <c r="G2006" s="11"/>
      <c r="H2006" s="11">
        <f t="shared" si="111"/>
        <v>20</v>
      </c>
      <c r="I2006" s="11"/>
      <c r="J2006" s="11">
        <v>1525.59</v>
      </c>
      <c r="K2006" s="11"/>
      <c r="M2006" s="11">
        <v>16</v>
      </c>
      <c r="N2006" s="70"/>
      <c r="P2006" s="201">
        <f t="shared" si="112"/>
        <v>95.349374999999995</v>
      </c>
      <c r="Q2006" s="201"/>
      <c r="R2006" s="201"/>
      <c r="S2006" s="201"/>
      <c r="T2006" s="201">
        <f t="shared" si="113"/>
        <v>413.8125</v>
      </c>
      <c r="U2006" s="11"/>
      <c r="V2006" s="11"/>
      <c r="W2006" s="11"/>
      <c r="Y2006" s="11">
        <v>1525.59</v>
      </c>
      <c r="Z2006" s="11">
        <f t="shared" si="114"/>
        <v>2381.69</v>
      </c>
      <c r="AB2006" s="11">
        <f t="shared" si="115"/>
        <v>2728.93</v>
      </c>
      <c r="AC2006" s="11">
        <v>2290.54</v>
      </c>
      <c r="AD2006" s="11"/>
      <c r="AE2006" s="4"/>
      <c r="AF2006" s="4"/>
    </row>
    <row r="2007" spans="1:32">
      <c r="A2007" s="56"/>
      <c r="B2007" s="11"/>
      <c r="C2007" s="11" t="s">
        <v>470</v>
      </c>
      <c r="D2007" s="11"/>
      <c r="E2007" s="11" t="s">
        <v>471</v>
      </c>
      <c r="F2007" s="11">
        <v>96792</v>
      </c>
      <c r="G2007" s="11"/>
      <c r="H2007" s="11">
        <f t="shared" si="111"/>
        <v>292</v>
      </c>
      <c r="I2007" s="11"/>
      <c r="J2007" s="11">
        <v>13887.89</v>
      </c>
      <c r="K2007" s="11"/>
      <c r="M2007" s="11">
        <v>51</v>
      </c>
      <c r="N2007" s="70"/>
      <c r="P2007" s="201">
        <f t="shared" si="112"/>
        <v>272.31156862745098</v>
      </c>
      <c r="Q2007" s="201"/>
      <c r="R2007" s="201"/>
      <c r="S2007" s="201"/>
      <c r="T2007" s="201">
        <f t="shared" si="113"/>
        <v>1897.8823529411766</v>
      </c>
      <c r="U2007" s="11"/>
      <c r="V2007" s="11"/>
      <c r="W2007" s="11"/>
      <c r="Y2007" s="11">
        <v>13887.89</v>
      </c>
      <c r="Z2007" s="11">
        <f t="shared" si="114"/>
        <v>21681.21</v>
      </c>
      <c r="AB2007" s="11">
        <f t="shared" si="115"/>
        <v>24842.26</v>
      </c>
      <c r="AC2007" s="11">
        <v>20851.48</v>
      </c>
      <c r="AD2007" s="11"/>
      <c r="AE2007" s="4"/>
      <c r="AF2007" s="4"/>
    </row>
    <row r="2008" spans="1:32">
      <c r="A2008" s="56"/>
      <c r="B2008" s="11"/>
      <c r="C2008" s="11" t="s">
        <v>1410</v>
      </c>
      <c r="D2008" s="11"/>
      <c r="E2008" s="11" t="s">
        <v>538</v>
      </c>
      <c r="F2008" s="11">
        <v>138</v>
      </c>
      <c r="G2008" s="11"/>
      <c r="H2008" s="11">
        <f t="shared" si="111"/>
        <v>0</v>
      </c>
      <c r="I2008" s="11"/>
      <c r="J2008" s="11">
        <v>34.869999999999997</v>
      </c>
      <c r="K2008" s="11"/>
      <c r="M2008" s="11">
        <v>2</v>
      </c>
      <c r="N2008" s="70"/>
      <c r="P2008" s="201">
        <f t="shared" si="112"/>
        <v>17.434999999999999</v>
      </c>
      <c r="Q2008" s="201"/>
      <c r="R2008" s="201"/>
      <c r="S2008" s="201"/>
      <c r="T2008" s="201">
        <f t="shared" si="113"/>
        <v>69</v>
      </c>
      <c r="U2008" s="11"/>
      <c r="V2008" s="11"/>
      <c r="W2008" s="11"/>
      <c r="Y2008" s="11">
        <v>34.869999999999997</v>
      </c>
      <c r="Z2008" s="11">
        <f t="shared" si="114"/>
        <v>54.44</v>
      </c>
      <c r="AB2008" s="11">
        <f t="shared" si="115"/>
        <v>62.37</v>
      </c>
      <c r="AC2008" s="11">
        <v>52.35</v>
      </c>
      <c r="AD2008" s="11"/>
      <c r="AE2008" s="4"/>
      <c r="AF2008" s="4"/>
    </row>
    <row r="2009" spans="1:32">
      <c r="A2009" s="56"/>
      <c r="B2009" s="11"/>
      <c r="C2009" s="11" t="s">
        <v>1205</v>
      </c>
      <c r="D2009" s="11"/>
      <c r="E2009" s="11" t="s">
        <v>208</v>
      </c>
      <c r="F2009" s="11">
        <v>124509</v>
      </c>
      <c r="G2009" s="11"/>
      <c r="H2009" s="11">
        <f t="shared" si="111"/>
        <v>376</v>
      </c>
      <c r="I2009" s="11"/>
      <c r="J2009" s="11">
        <v>21644.920000000002</v>
      </c>
      <c r="K2009" s="11"/>
      <c r="M2009" s="11">
        <v>100</v>
      </c>
      <c r="N2009" s="70"/>
      <c r="P2009" s="201">
        <f t="shared" si="112"/>
        <v>216.44920000000002</v>
      </c>
      <c r="Q2009" s="201"/>
      <c r="R2009" s="201"/>
      <c r="S2009" s="201"/>
      <c r="T2009" s="201">
        <f t="shared" si="113"/>
        <v>1245.0899999999999</v>
      </c>
      <c r="U2009" s="11"/>
      <c r="V2009" s="11"/>
      <c r="W2009" s="11"/>
      <c r="Y2009" s="11">
        <v>21644.920000000002</v>
      </c>
      <c r="Z2009" s="11">
        <f t="shared" si="114"/>
        <v>33791.18</v>
      </c>
      <c r="AB2009" s="11">
        <f t="shared" si="115"/>
        <v>38717.82</v>
      </c>
      <c r="AC2009" s="11">
        <v>32497.99</v>
      </c>
      <c r="AD2009" s="11"/>
      <c r="AE2009" s="4"/>
      <c r="AF2009" s="4"/>
    </row>
    <row r="2010" spans="1:32">
      <c r="A2010" s="56"/>
      <c r="B2010" s="11"/>
      <c r="C2010" s="11" t="s">
        <v>1348</v>
      </c>
      <c r="D2010" s="11"/>
      <c r="E2010" s="11" t="s">
        <v>208</v>
      </c>
      <c r="F2010" s="11">
        <v>6649</v>
      </c>
      <c r="G2010" s="11"/>
      <c r="H2010" s="11">
        <f t="shared" si="111"/>
        <v>20</v>
      </c>
      <c r="I2010" s="11"/>
      <c r="J2010" s="11">
        <v>1118.96</v>
      </c>
      <c r="K2010" s="11"/>
      <c r="M2010" s="11">
        <v>11</v>
      </c>
      <c r="N2010" s="70"/>
      <c r="P2010" s="201">
        <f t="shared" si="112"/>
        <v>101.72363636363637</v>
      </c>
      <c r="Q2010" s="201"/>
      <c r="R2010" s="201"/>
      <c r="S2010" s="201"/>
      <c r="T2010" s="201">
        <f t="shared" si="113"/>
        <v>604.4545454545455</v>
      </c>
      <c r="U2010" s="11"/>
      <c r="V2010" s="11"/>
      <c r="W2010" s="11"/>
      <c r="Y2010" s="11">
        <v>1118.96</v>
      </c>
      <c r="Z2010" s="11">
        <f t="shared" si="114"/>
        <v>1746.88</v>
      </c>
      <c r="AB2010" s="11">
        <f t="shared" si="115"/>
        <v>2001.56</v>
      </c>
      <c r="AC2010" s="11">
        <v>1680.02</v>
      </c>
      <c r="AD2010" s="11"/>
      <c r="AE2010" s="4"/>
      <c r="AF2010" s="4"/>
    </row>
    <row r="2011" spans="1:32">
      <c r="A2011" s="56"/>
      <c r="B2011" s="11"/>
      <c r="C2011" s="11" t="s">
        <v>411</v>
      </c>
      <c r="D2011" s="11"/>
      <c r="E2011" s="11" t="s">
        <v>412</v>
      </c>
      <c r="F2011" s="11">
        <v>8636</v>
      </c>
      <c r="G2011" s="11"/>
      <c r="H2011" s="11">
        <f t="shared" si="111"/>
        <v>26</v>
      </c>
      <c r="I2011" s="11"/>
      <c r="J2011" s="11">
        <v>1584.55</v>
      </c>
      <c r="K2011" s="11"/>
      <c r="M2011" s="11">
        <v>24</v>
      </c>
      <c r="N2011" s="70"/>
      <c r="P2011" s="201">
        <f t="shared" si="112"/>
        <v>66.02291666666666</v>
      </c>
      <c r="Q2011" s="201"/>
      <c r="R2011" s="201"/>
      <c r="S2011" s="201"/>
      <c r="T2011" s="201">
        <f t="shared" si="113"/>
        <v>359.83333333333331</v>
      </c>
      <c r="U2011" s="11"/>
      <c r="V2011" s="11"/>
      <c r="W2011" s="11"/>
      <c r="Y2011" s="11">
        <v>1584.55</v>
      </c>
      <c r="Z2011" s="11">
        <f t="shared" si="114"/>
        <v>2473.7399999999998</v>
      </c>
      <c r="AB2011" s="11">
        <f t="shared" si="115"/>
        <v>2834.4</v>
      </c>
      <c r="AC2011" s="11">
        <v>2379.0700000000002</v>
      </c>
      <c r="AD2011" s="11"/>
      <c r="AE2011" s="4"/>
      <c r="AF2011" s="4"/>
    </row>
    <row r="2012" spans="1:32">
      <c r="A2012" s="56"/>
      <c r="B2012" s="11"/>
      <c r="C2012" s="11" t="s">
        <v>493</v>
      </c>
      <c r="D2012" s="11"/>
      <c r="E2012" s="11" t="s">
        <v>494</v>
      </c>
      <c r="F2012" s="11">
        <v>23829</v>
      </c>
      <c r="G2012" s="11"/>
      <c r="H2012" s="11">
        <f t="shared" si="111"/>
        <v>72</v>
      </c>
      <c r="I2012" s="11"/>
      <c r="J2012" s="11">
        <v>3041.4100000000003</v>
      </c>
      <c r="K2012" s="11"/>
      <c r="M2012" s="11">
        <v>19</v>
      </c>
      <c r="N2012" s="70"/>
      <c r="P2012" s="201">
        <f t="shared" si="112"/>
        <v>160.0742105263158</v>
      </c>
      <c r="Q2012" s="201"/>
      <c r="R2012" s="201"/>
      <c r="S2012" s="201"/>
      <c r="T2012" s="201">
        <f t="shared" si="113"/>
        <v>1254.1578947368421</v>
      </c>
      <c r="U2012" s="11"/>
      <c r="V2012" s="11"/>
      <c r="W2012" s="11"/>
      <c r="Y2012" s="11">
        <v>3041.4100000000003</v>
      </c>
      <c r="Z2012" s="11">
        <f t="shared" si="114"/>
        <v>4748.13</v>
      </c>
      <c r="AB2012" s="11">
        <f t="shared" si="115"/>
        <v>5440.39</v>
      </c>
      <c r="AC2012" s="11">
        <v>4566.42</v>
      </c>
      <c r="AD2012" s="11"/>
      <c r="AE2012" s="4"/>
      <c r="AF2012" s="4"/>
    </row>
    <row r="2013" spans="1:32">
      <c r="A2013" s="56"/>
      <c r="B2013" s="11"/>
      <c r="C2013" s="11" t="s">
        <v>1206</v>
      </c>
      <c r="D2013" s="11"/>
      <c r="E2013" s="11" t="s">
        <v>452</v>
      </c>
      <c r="F2013" s="11">
        <v>9613</v>
      </c>
      <c r="G2013" s="11"/>
      <c r="H2013" s="11">
        <f t="shared" si="111"/>
        <v>29</v>
      </c>
      <c r="I2013" s="11"/>
      <c r="J2013" s="11">
        <v>1522.1000000000001</v>
      </c>
      <c r="K2013" s="11"/>
      <c r="M2013" s="11">
        <v>2</v>
      </c>
      <c r="N2013" s="70"/>
      <c r="P2013" s="201">
        <f t="shared" si="112"/>
        <v>761.05000000000007</v>
      </c>
      <c r="Q2013" s="201"/>
      <c r="R2013" s="201"/>
      <c r="S2013" s="201"/>
      <c r="T2013" s="201">
        <f t="shared" si="113"/>
        <v>4806.5</v>
      </c>
      <c r="U2013" s="11"/>
      <c r="V2013" s="11"/>
      <c r="W2013" s="11"/>
      <c r="Y2013" s="11">
        <v>1522.1000000000001</v>
      </c>
      <c r="Z2013" s="11">
        <f t="shared" si="114"/>
        <v>2376.2399999999998</v>
      </c>
      <c r="AB2013" s="11">
        <f t="shared" si="115"/>
        <v>2722.69</v>
      </c>
      <c r="AC2013" s="11">
        <v>2285.3000000000002</v>
      </c>
      <c r="AD2013" s="11"/>
      <c r="AE2013" s="4"/>
      <c r="AF2013" s="4"/>
    </row>
    <row r="2014" spans="1:32">
      <c r="A2014" s="56"/>
      <c r="B2014" s="11"/>
      <c r="C2014" s="11" t="s">
        <v>1206</v>
      </c>
      <c r="D2014" s="11"/>
      <c r="E2014" s="11" t="s">
        <v>208</v>
      </c>
      <c r="F2014" s="11">
        <v>10033</v>
      </c>
      <c r="G2014" s="11"/>
      <c r="H2014" s="11">
        <f t="shared" si="111"/>
        <v>30</v>
      </c>
      <c r="I2014" s="11"/>
      <c r="J2014" s="11">
        <v>1658.04</v>
      </c>
      <c r="K2014" s="11"/>
      <c r="M2014" s="11">
        <v>16</v>
      </c>
      <c r="N2014" s="70"/>
      <c r="P2014" s="201">
        <f t="shared" si="112"/>
        <v>103.6275</v>
      </c>
      <c r="Q2014" s="201"/>
      <c r="R2014" s="201"/>
      <c r="S2014" s="201"/>
      <c r="T2014" s="201">
        <f t="shared" si="113"/>
        <v>627.0625</v>
      </c>
      <c r="U2014" s="11"/>
      <c r="V2014" s="11"/>
      <c r="W2014" s="11"/>
      <c r="Y2014" s="11">
        <v>1658.04</v>
      </c>
      <c r="Z2014" s="11">
        <f t="shared" si="114"/>
        <v>2588.4699999999998</v>
      </c>
      <c r="AB2014" s="11">
        <f t="shared" si="115"/>
        <v>2965.86</v>
      </c>
      <c r="AC2014" s="11">
        <v>2489.41</v>
      </c>
      <c r="AD2014" s="11"/>
      <c r="AE2014" s="4"/>
      <c r="AF2014" s="4"/>
    </row>
    <row r="2015" spans="1:32">
      <c r="A2015" s="56"/>
      <c r="B2015" s="11"/>
      <c r="C2015" s="11" t="s">
        <v>1236</v>
      </c>
      <c r="D2015" s="11"/>
      <c r="E2015" s="11" t="s">
        <v>208</v>
      </c>
      <c r="F2015" s="11">
        <v>415</v>
      </c>
      <c r="G2015" s="11"/>
      <c r="H2015" s="11">
        <f t="shared" si="111"/>
        <v>1</v>
      </c>
      <c r="I2015" s="11"/>
      <c r="J2015" s="11">
        <v>68.84</v>
      </c>
      <c r="K2015" s="11"/>
      <c r="M2015" s="11">
        <v>1</v>
      </c>
      <c r="N2015" s="70"/>
      <c r="P2015" s="201">
        <f t="shared" si="112"/>
        <v>68.84</v>
      </c>
      <c r="Q2015" s="201"/>
      <c r="R2015" s="201"/>
      <c r="S2015" s="201"/>
      <c r="T2015" s="201">
        <f t="shared" si="113"/>
        <v>415</v>
      </c>
      <c r="U2015" s="11"/>
      <c r="V2015" s="11"/>
      <c r="W2015" s="11"/>
      <c r="Y2015" s="11">
        <v>68.84</v>
      </c>
      <c r="Z2015" s="11">
        <f t="shared" si="114"/>
        <v>107.47</v>
      </c>
      <c r="AB2015" s="11">
        <f t="shared" si="115"/>
        <v>123.14</v>
      </c>
      <c r="AC2015" s="11">
        <v>103.36</v>
      </c>
      <c r="AD2015" s="11"/>
      <c r="AE2015" s="4"/>
      <c r="AF2015" s="4"/>
    </row>
    <row r="2016" spans="1:32">
      <c r="A2016" s="56"/>
      <c r="B2016" s="11"/>
      <c r="C2016" s="11" t="s">
        <v>634</v>
      </c>
      <c r="D2016" s="11"/>
      <c r="E2016" s="11" t="s">
        <v>286</v>
      </c>
      <c r="F2016" s="11">
        <v>5234</v>
      </c>
      <c r="G2016" s="11"/>
      <c r="H2016" s="11">
        <f t="shared" si="111"/>
        <v>16</v>
      </c>
      <c r="I2016" s="11"/>
      <c r="J2016" s="11">
        <v>971.15999999999985</v>
      </c>
      <c r="K2016" s="11"/>
      <c r="M2016" s="11">
        <v>9</v>
      </c>
      <c r="N2016" s="70"/>
      <c r="P2016" s="201">
        <f t="shared" si="112"/>
        <v>107.90666666666665</v>
      </c>
      <c r="Q2016" s="201"/>
      <c r="R2016" s="201"/>
      <c r="S2016" s="201"/>
      <c r="T2016" s="201">
        <f t="shared" si="113"/>
        <v>581.55555555555554</v>
      </c>
      <c r="U2016" s="11"/>
      <c r="V2016" s="11"/>
      <c r="W2016" s="11"/>
      <c r="Y2016" s="11">
        <v>971.15999999999985</v>
      </c>
      <c r="Z2016" s="11">
        <f t="shared" si="114"/>
        <v>1516.14</v>
      </c>
      <c r="AB2016" s="11">
        <f t="shared" si="115"/>
        <v>1737.18</v>
      </c>
      <c r="AC2016" s="11">
        <v>1458.11</v>
      </c>
      <c r="AD2016" s="11"/>
      <c r="AE2016" s="4"/>
      <c r="AF2016" s="4"/>
    </row>
    <row r="2017" spans="1:32">
      <c r="A2017" s="56"/>
      <c r="B2017" s="11"/>
      <c r="C2017" s="11" t="s">
        <v>1265</v>
      </c>
      <c r="D2017" s="11"/>
      <c r="E2017" s="11" t="s">
        <v>385</v>
      </c>
      <c r="F2017" s="11">
        <v>82241</v>
      </c>
      <c r="G2017" s="11"/>
      <c r="H2017" s="11">
        <f t="shared" si="111"/>
        <v>248</v>
      </c>
      <c r="I2017" s="11"/>
      <c r="J2017" s="11">
        <v>12055.330000000005</v>
      </c>
      <c r="K2017" s="11"/>
      <c r="M2017" s="11">
        <v>39</v>
      </c>
      <c r="N2017" s="70"/>
      <c r="P2017" s="201">
        <f t="shared" si="112"/>
        <v>309.11102564102578</v>
      </c>
      <c r="Q2017" s="201"/>
      <c r="R2017" s="201"/>
      <c r="S2017" s="201"/>
      <c r="T2017" s="201">
        <f t="shared" si="113"/>
        <v>2108.7435897435898</v>
      </c>
      <c r="U2017" s="11"/>
      <c r="V2017" s="11"/>
      <c r="W2017" s="11"/>
      <c r="Y2017" s="11">
        <v>12055.330000000005</v>
      </c>
      <c r="Z2017" s="11">
        <f t="shared" si="114"/>
        <v>18820.3</v>
      </c>
      <c r="AB2017" s="11">
        <f t="shared" si="115"/>
        <v>21564.23</v>
      </c>
      <c r="AC2017" s="11">
        <v>18100.05</v>
      </c>
      <c r="AD2017" s="11"/>
      <c r="AE2017" s="4"/>
      <c r="AF2017" s="4"/>
    </row>
    <row r="2018" spans="1:32">
      <c r="A2018" s="56"/>
      <c r="B2018" s="11"/>
      <c r="C2018" s="11" t="s">
        <v>1265</v>
      </c>
      <c r="D2018" s="11"/>
      <c r="E2018" s="11" t="s">
        <v>400</v>
      </c>
      <c r="F2018" s="11"/>
      <c r="G2018" s="11"/>
      <c r="H2018" s="11">
        <f t="shared" si="111"/>
        <v>0</v>
      </c>
      <c r="I2018" s="11"/>
      <c r="J2018" s="11">
        <v>12.55</v>
      </c>
      <c r="K2018" s="11"/>
      <c r="M2018" s="11">
        <v>1</v>
      </c>
      <c r="N2018" s="70"/>
      <c r="P2018" s="201">
        <f t="shared" si="112"/>
        <v>12.55</v>
      </c>
      <c r="Q2018" s="201"/>
      <c r="R2018" s="201"/>
      <c r="S2018" s="201"/>
      <c r="T2018" s="201">
        <f t="shared" si="113"/>
        <v>0</v>
      </c>
      <c r="U2018" s="11"/>
      <c r="V2018" s="11"/>
      <c r="W2018" s="11"/>
      <c r="Y2018" s="11">
        <v>12.55</v>
      </c>
      <c r="Z2018" s="11">
        <f t="shared" si="114"/>
        <v>19.59</v>
      </c>
      <c r="AB2018" s="11">
        <f t="shared" si="115"/>
        <v>22.45</v>
      </c>
      <c r="AC2018" s="11">
        <v>18.84</v>
      </c>
      <c r="AD2018" s="11"/>
      <c r="AE2018" s="4"/>
      <c r="AF2018" s="4"/>
    </row>
    <row r="2019" spans="1:32">
      <c r="A2019" s="56"/>
      <c r="B2019" s="11"/>
      <c r="C2019" s="11" t="s">
        <v>489</v>
      </c>
      <c r="D2019" s="11"/>
      <c r="E2019" s="11" t="s">
        <v>190</v>
      </c>
      <c r="F2019" s="11">
        <v>1014639</v>
      </c>
      <c r="G2019" s="11"/>
      <c r="H2019" s="11">
        <f t="shared" si="111"/>
        <v>3066</v>
      </c>
      <c r="I2019" s="11"/>
      <c r="J2019" s="11">
        <v>142297.53999999995</v>
      </c>
      <c r="K2019" s="11"/>
      <c r="M2019" s="11">
        <v>238</v>
      </c>
      <c r="N2019" s="70"/>
      <c r="P2019" s="201">
        <f t="shared" si="112"/>
        <v>597.88882352941152</v>
      </c>
      <c r="Q2019" s="201"/>
      <c r="R2019" s="201"/>
      <c r="S2019" s="201"/>
      <c r="T2019" s="201">
        <f t="shared" si="113"/>
        <v>4263.1890756302519</v>
      </c>
      <c r="U2019" s="11"/>
      <c r="V2019" s="11"/>
      <c r="W2019" s="11"/>
      <c r="Y2019" s="11">
        <v>142297.53999999995</v>
      </c>
      <c r="Z2019" s="11">
        <f t="shared" si="114"/>
        <v>222149.18</v>
      </c>
      <c r="AB2019" s="11">
        <f t="shared" si="115"/>
        <v>254537.82</v>
      </c>
      <c r="AC2019" s="11">
        <v>213647.57</v>
      </c>
      <c r="AD2019" s="11"/>
      <c r="AE2019" s="4"/>
      <c r="AF2019" s="4"/>
    </row>
    <row r="2020" spans="1:32">
      <c r="A2020" s="56"/>
      <c r="B2020" s="11"/>
      <c r="C2020" s="11" t="s">
        <v>288</v>
      </c>
      <c r="D2020" s="11"/>
      <c r="E2020" s="11" t="s">
        <v>289</v>
      </c>
      <c r="F2020" s="11">
        <v>364203</v>
      </c>
      <c r="G2020" s="11"/>
      <c r="H2020" s="11">
        <f t="shared" si="111"/>
        <v>1100</v>
      </c>
      <c r="I2020" s="11"/>
      <c r="J2020" s="11">
        <v>44437.439999999988</v>
      </c>
      <c r="K2020" s="11"/>
      <c r="M2020" s="11">
        <v>189</v>
      </c>
      <c r="N2020" s="70"/>
      <c r="P2020" s="201">
        <f t="shared" si="112"/>
        <v>235.1187301587301</v>
      </c>
      <c r="Q2020" s="201"/>
      <c r="R2020" s="201"/>
      <c r="S2020" s="201"/>
      <c r="T2020" s="201">
        <f t="shared" si="113"/>
        <v>1927</v>
      </c>
      <c r="U2020" s="11"/>
      <c r="V2020" s="11"/>
      <c r="W2020" s="11"/>
      <c r="Y2020" s="11">
        <v>44437.439999999988</v>
      </c>
      <c r="Z2020" s="11">
        <f t="shared" si="114"/>
        <v>69373.94</v>
      </c>
      <c r="AB2020" s="11">
        <f t="shared" si="115"/>
        <v>79488.44</v>
      </c>
      <c r="AC2020" s="11">
        <v>66719.009999999995</v>
      </c>
      <c r="AD2020" s="11"/>
      <c r="AE2020" s="4"/>
      <c r="AF2020" s="4"/>
    </row>
    <row r="2021" spans="1:32">
      <c r="A2021" s="56"/>
      <c r="B2021" s="11"/>
      <c r="C2021" s="11" t="s">
        <v>1352</v>
      </c>
      <c r="D2021" s="11"/>
      <c r="E2021" s="11" t="s">
        <v>408</v>
      </c>
      <c r="F2021" s="11">
        <v>3958</v>
      </c>
      <c r="G2021" s="11"/>
      <c r="H2021" s="11">
        <f t="shared" si="111"/>
        <v>12</v>
      </c>
      <c r="I2021" s="11"/>
      <c r="J2021" s="11">
        <v>808.13</v>
      </c>
      <c r="K2021" s="11"/>
      <c r="M2021" s="11">
        <v>13</v>
      </c>
      <c r="N2021" s="70"/>
      <c r="P2021" s="201">
        <f t="shared" si="112"/>
        <v>62.163846153846151</v>
      </c>
      <c r="Q2021" s="201"/>
      <c r="R2021" s="201"/>
      <c r="S2021" s="201"/>
      <c r="T2021" s="201">
        <f t="shared" si="113"/>
        <v>304.46153846153845</v>
      </c>
      <c r="U2021" s="11"/>
      <c r="V2021" s="11"/>
      <c r="W2021" s="11"/>
      <c r="Y2021" s="11">
        <v>808.13</v>
      </c>
      <c r="Z2021" s="11">
        <f t="shared" si="114"/>
        <v>1261.6199999999999</v>
      </c>
      <c r="AB2021" s="11">
        <f t="shared" si="115"/>
        <v>1445.56</v>
      </c>
      <c r="AC2021" s="11">
        <v>1213.3399999999999</v>
      </c>
      <c r="AD2021" s="11"/>
      <c r="AE2021" s="4"/>
      <c r="AF2021" s="4"/>
    </row>
    <row r="2022" spans="1:32">
      <c r="A2022" s="56"/>
      <c r="B2022" s="11"/>
      <c r="C2022" s="11" t="s">
        <v>635</v>
      </c>
      <c r="D2022" s="11"/>
      <c r="E2022" s="11" t="s">
        <v>408</v>
      </c>
      <c r="F2022" s="11">
        <v>19460</v>
      </c>
      <c r="G2022" s="11"/>
      <c r="H2022" s="11">
        <f t="shared" si="111"/>
        <v>59</v>
      </c>
      <c r="I2022" s="11"/>
      <c r="J2022" s="11">
        <v>2704.0499999999997</v>
      </c>
      <c r="K2022" s="11"/>
      <c r="M2022" s="11">
        <v>15</v>
      </c>
      <c r="N2022" s="70"/>
      <c r="P2022" s="201">
        <f t="shared" si="112"/>
        <v>180.26999999999998</v>
      </c>
      <c r="Q2022" s="201"/>
      <c r="R2022" s="201"/>
      <c r="S2022" s="201"/>
      <c r="T2022" s="201">
        <f t="shared" si="113"/>
        <v>1297.3333333333333</v>
      </c>
      <c r="U2022" s="11"/>
      <c r="V2022" s="11"/>
      <c r="W2022" s="11"/>
      <c r="Y2022" s="11">
        <v>2704.0499999999997</v>
      </c>
      <c r="Z2022" s="11">
        <f t="shared" si="114"/>
        <v>4221.45</v>
      </c>
      <c r="AB2022" s="11">
        <f t="shared" si="115"/>
        <v>4836.93</v>
      </c>
      <c r="AC2022" s="11">
        <v>4059.9</v>
      </c>
      <c r="AD2022" s="11"/>
      <c r="AE2022" s="4"/>
      <c r="AF2022" s="4"/>
    </row>
    <row r="2023" spans="1:32">
      <c r="A2023" s="56"/>
      <c r="B2023" s="11"/>
      <c r="C2023" s="11" t="s">
        <v>491</v>
      </c>
      <c r="D2023" s="11"/>
      <c r="E2023" s="11" t="s">
        <v>190</v>
      </c>
      <c r="F2023" s="11">
        <v>1721</v>
      </c>
      <c r="G2023" s="11"/>
      <c r="H2023" s="11">
        <f t="shared" si="111"/>
        <v>5</v>
      </c>
      <c r="I2023" s="11"/>
      <c r="J2023" s="11">
        <v>279.04000000000002</v>
      </c>
      <c r="K2023" s="11"/>
      <c r="M2023" s="11">
        <v>6</v>
      </c>
      <c r="N2023" s="70"/>
      <c r="P2023" s="201">
        <f t="shared" si="112"/>
        <v>46.506666666666668</v>
      </c>
      <c r="Q2023" s="201"/>
      <c r="R2023" s="201"/>
      <c r="S2023" s="201"/>
      <c r="T2023" s="201">
        <f t="shared" si="113"/>
        <v>286.83333333333331</v>
      </c>
      <c r="U2023" s="11"/>
      <c r="V2023" s="11"/>
      <c r="W2023" s="11"/>
      <c r="Y2023" s="11">
        <v>279.04000000000002</v>
      </c>
      <c r="Z2023" s="11">
        <f t="shared" si="114"/>
        <v>435.63</v>
      </c>
      <c r="AB2023" s="11">
        <f t="shared" si="115"/>
        <v>499.14</v>
      </c>
      <c r="AC2023" s="11">
        <v>418.95</v>
      </c>
      <c r="AD2023" s="11"/>
      <c r="AE2023" s="4"/>
      <c r="AF2023" s="4"/>
    </row>
    <row r="2024" spans="1:32">
      <c r="A2024" s="56"/>
      <c r="B2024" s="11"/>
      <c r="C2024" s="11" t="s">
        <v>1353</v>
      </c>
      <c r="D2024" s="11"/>
      <c r="E2024" s="11" t="s">
        <v>220</v>
      </c>
      <c r="F2024" s="11">
        <v>45770</v>
      </c>
      <c r="G2024" s="11"/>
      <c r="H2024" s="11">
        <f t="shared" si="111"/>
        <v>138</v>
      </c>
      <c r="I2024" s="11"/>
      <c r="J2024" s="11">
        <v>6907.9599999999973</v>
      </c>
      <c r="K2024" s="11"/>
      <c r="M2024" s="11">
        <v>28</v>
      </c>
      <c r="N2024" s="70"/>
      <c r="P2024" s="201">
        <f t="shared" si="112"/>
        <v>246.71285714285705</v>
      </c>
      <c r="Q2024" s="201"/>
      <c r="R2024" s="201"/>
      <c r="S2024" s="201"/>
      <c r="T2024" s="201">
        <f t="shared" si="113"/>
        <v>1634.6428571428571</v>
      </c>
      <c r="U2024" s="11"/>
      <c r="V2024" s="11"/>
      <c r="W2024" s="11"/>
      <c r="Y2024" s="11">
        <v>6907.9599999999973</v>
      </c>
      <c r="Z2024" s="11">
        <f t="shared" si="114"/>
        <v>10784.43</v>
      </c>
      <c r="AB2024" s="11">
        <f t="shared" si="115"/>
        <v>12356.76</v>
      </c>
      <c r="AC2024" s="11">
        <v>10371.709999999999</v>
      </c>
      <c r="AD2024" s="11"/>
      <c r="AE2024" s="4"/>
      <c r="AF2024" s="4"/>
    </row>
    <row r="2025" spans="1:32">
      <c r="A2025" s="56"/>
      <c r="B2025" s="11"/>
      <c r="C2025" s="11" t="s">
        <v>492</v>
      </c>
      <c r="D2025" s="11"/>
      <c r="E2025" s="11" t="s">
        <v>190</v>
      </c>
      <c r="F2025" s="11">
        <v>52</v>
      </c>
      <c r="G2025" s="11"/>
      <c r="H2025" s="11">
        <f t="shared" si="111"/>
        <v>0</v>
      </c>
      <c r="I2025" s="11"/>
      <c r="J2025" s="11">
        <v>17.579999999999998</v>
      </c>
      <c r="K2025" s="11"/>
      <c r="M2025" s="11">
        <v>1</v>
      </c>
      <c r="N2025" s="70"/>
      <c r="P2025" s="201">
        <f t="shared" si="112"/>
        <v>17.579999999999998</v>
      </c>
      <c r="Q2025" s="201"/>
      <c r="R2025" s="201"/>
      <c r="S2025" s="201"/>
      <c r="T2025" s="201">
        <f t="shared" si="113"/>
        <v>52</v>
      </c>
      <c r="U2025" s="11"/>
      <c r="V2025" s="11"/>
      <c r="W2025" s="11"/>
      <c r="Y2025" s="11">
        <v>17.579999999999998</v>
      </c>
      <c r="Z2025" s="11">
        <f t="shared" si="114"/>
        <v>27.45</v>
      </c>
      <c r="AB2025" s="11">
        <f t="shared" si="115"/>
        <v>31.45</v>
      </c>
      <c r="AC2025" s="11">
        <v>26.39</v>
      </c>
      <c r="AD2025" s="11"/>
      <c r="AE2025" s="4"/>
      <c r="AF2025" s="4"/>
    </row>
    <row r="2026" spans="1:32">
      <c r="A2026" s="56"/>
      <c r="B2026" s="11"/>
      <c r="C2026" s="11" t="s">
        <v>1354</v>
      </c>
      <c r="D2026" s="11"/>
      <c r="E2026" s="11" t="s">
        <v>289</v>
      </c>
      <c r="F2026" s="11">
        <v>487</v>
      </c>
      <c r="G2026" s="11"/>
      <c r="H2026" s="11">
        <f t="shared" si="111"/>
        <v>1</v>
      </c>
      <c r="I2026" s="11"/>
      <c r="J2026" s="11">
        <v>101.71</v>
      </c>
      <c r="K2026" s="11"/>
      <c r="M2026" s="11">
        <v>1</v>
      </c>
      <c r="N2026" s="70"/>
      <c r="P2026" s="201">
        <f t="shared" si="112"/>
        <v>101.71</v>
      </c>
      <c r="Q2026" s="201"/>
      <c r="R2026" s="201"/>
      <c r="S2026" s="201"/>
      <c r="T2026" s="201">
        <f t="shared" si="113"/>
        <v>487</v>
      </c>
      <c r="U2026" s="11"/>
      <c r="V2026" s="11"/>
      <c r="W2026" s="11"/>
      <c r="Y2026" s="11">
        <v>101.71</v>
      </c>
      <c r="Z2026" s="11">
        <f t="shared" si="114"/>
        <v>158.79</v>
      </c>
      <c r="AB2026" s="11">
        <f t="shared" si="115"/>
        <v>181.94</v>
      </c>
      <c r="AC2026" s="11">
        <v>152.71</v>
      </c>
      <c r="AD2026" s="11"/>
      <c r="AE2026" s="4"/>
      <c r="AF2026" s="4"/>
    </row>
    <row r="2027" spans="1:32">
      <c r="A2027" s="56"/>
      <c r="B2027" s="11"/>
      <c r="C2027" s="11" t="s">
        <v>1411</v>
      </c>
      <c r="D2027" s="11"/>
      <c r="E2027" s="11" t="s">
        <v>1304</v>
      </c>
      <c r="F2027" s="11">
        <v>44</v>
      </c>
      <c r="G2027" s="11"/>
      <c r="H2027" s="11">
        <f t="shared" si="111"/>
        <v>0</v>
      </c>
      <c r="I2027" s="11"/>
      <c r="J2027" s="11">
        <v>24.11</v>
      </c>
      <c r="K2027" s="11"/>
      <c r="M2027" s="11">
        <v>1</v>
      </c>
      <c r="N2027" s="70"/>
      <c r="P2027" s="201">
        <f t="shared" si="112"/>
        <v>24.11</v>
      </c>
      <c r="Q2027" s="201"/>
      <c r="R2027" s="201"/>
      <c r="S2027" s="201"/>
      <c r="T2027" s="201">
        <f t="shared" si="113"/>
        <v>44</v>
      </c>
      <c r="U2027" s="11"/>
      <c r="V2027" s="11"/>
      <c r="W2027" s="11"/>
      <c r="Y2027" s="11">
        <v>24.11</v>
      </c>
      <c r="Z2027" s="11">
        <f t="shared" si="114"/>
        <v>37.64</v>
      </c>
      <c r="AB2027" s="11">
        <f t="shared" si="115"/>
        <v>43.13</v>
      </c>
      <c r="AC2027" s="11">
        <v>36.200000000000003</v>
      </c>
      <c r="AD2027" s="11"/>
      <c r="AE2027" s="4"/>
      <c r="AF2027" s="4"/>
    </row>
    <row r="2028" spans="1:32">
      <c r="A2028" s="56"/>
      <c r="B2028" s="11"/>
      <c r="C2028" s="11" t="s">
        <v>1411</v>
      </c>
      <c r="D2028" s="11"/>
      <c r="E2028" s="11" t="s">
        <v>254</v>
      </c>
      <c r="F2028" s="11">
        <v>310</v>
      </c>
      <c r="G2028" s="11"/>
      <c r="H2028" s="11">
        <f t="shared" si="111"/>
        <v>1</v>
      </c>
      <c r="I2028" s="11"/>
      <c r="J2028" s="11">
        <v>173.45</v>
      </c>
      <c r="K2028" s="11"/>
      <c r="M2028" s="11">
        <v>4</v>
      </c>
      <c r="N2028" s="70"/>
      <c r="P2028" s="201">
        <f t="shared" si="112"/>
        <v>43.362499999999997</v>
      </c>
      <c r="Q2028" s="201"/>
      <c r="R2028" s="201"/>
      <c r="S2028" s="201"/>
      <c r="T2028" s="201">
        <f t="shared" si="113"/>
        <v>77.5</v>
      </c>
      <c r="U2028" s="11"/>
      <c r="V2028" s="11"/>
      <c r="W2028" s="11"/>
      <c r="Y2028" s="11">
        <v>173.45</v>
      </c>
      <c r="Z2028" s="11">
        <f t="shared" si="114"/>
        <v>270.77999999999997</v>
      </c>
      <c r="AB2028" s="11">
        <f t="shared" si="115"/>
        <v>310.26</v>
      </c>
      <c r="AC2028" s="11">
        <v>260.42</v>
      </c>
      <c r="AD2028" s="11"/>
      <c r="AE2028" s="4"/>
      <c r="AF2028" s="4"/>
    </row>
    <row r="2029" spans="1:32">
      <c r="A2029" s="56"/>
      <c r="B2029" s="11"/>
      <c r="C2029" s="11" t="s">
        <v>472</v>
      </c>
      <c r="D2029" s="11"/>
      <c r="E2029" s="11" t="s">
        <v>246</v>
      </c>
      <c r="F2029" s="11">
        <v>1220080</v>
      </c>
      <c r="G2029" s="11"/>
      <c r="H2029" s="11">
        <f t="shared" si="111"/>
        <v>3686</v>
      </c>
      <c r="I2029" s="11"/>
      <c r="J2029" s="11">
        <v>79451.370000000039</v>
      </c>
      <c r="K2029" s="11"/>
      <c r="M2029" s="11">
        <v>154</v>
      </c>
      <c r="N2029" s="70"/>
      <c r="P2029" s="201">
        <f t="shared" si="112"/>
        <v>515.91798701298728</v>
      </c>
      <c r="Q2029" s="201"/>
      <c r="R2029" s="201"/>
      <c r="S2029" s="201"/>
      <c r="T2029" s="201">
        <f t="shared" si="113"/>
        <v>7922.5974025974028</v>
      </c>
      <c r="U2029" s="11"/>
      <c r="V2029" s="11"/>
      <c r="W2029" s="11"/>
      <c r="Y2029" s="11">
        <v>79451.370000000039</v>
      </c>
      <c r="Z2029" s="11">
        <f t="shared" si="114"/>
        <v>124036.28</v>
      </c>
      <c r="AB2029" s="11">
        <f t="shared" si="115"/>
        <v>142120.35999999999</v>
      </c>
      <c r="AC2029" s="11">
        <v>119289.43</v>
      </c>
      <c r="AD2029" s="11"/>
      <c r="AE2029" s="4"/>
      <c r="AF2029" s="4"/>
    </row>
    <row r="2030" spans="1:32">
      <c r="A2030" s="56"/>
      <c r="B2030" s="11"/>
      <c r="C2030" s="11" t="s">
        <v>253</v>
      </c>
      <c r="D2030" s="11"/>
      <c r="E2030" s="11" t="s">
        <v>254</v>
      </c>
      <c r="F2030" s="11">
        <v>403812</v>
      </c>
      <c r="G2030" s="11"/>
      <c r="H2030" s="11">
        <f t="shared" si="111"/>
        <v>1220</v>
      </c>
      <c r="I2030" s="11"/>
      <c r="J2030" s="11">
        <v>48024.200000000019</v>
      </c>
      <c r="K2030" s="11"/>
      <c r="M2030" s="11">
        <v>128</v>
      </c>
      <c r="N2030" s="70"/>
      <c r="P2030" s="201">
        <f t="shared" si="112"/>
        <v>375.18906250000015</v>
      </c>
      <c r="Q2030" s="201"/>
      <c r="R2030" s="201"/>
      <c r="S2030" s="201"/>
      <c r="T2030" s="201">
        <f t="shared" si="113"/>
        <v>3154.78125</v>
      </c>
      <c r="U2030" s="11"/>
      <c r="V2030" s="11"/>
      <c r="W2030" s="11"/>
      <c r="Y2030" s="11">
        <v>48024.200000000019</v>
      </c>
      <c r="Z2030" s="11">
        <f t="shared" si="114"/>
        <v>74973.45</v>
      </c>
      <c r="AB2030" s="11">
        <f t="shared" si="115"/>
        <v>85904.33</v>
      </c>
      <c r="AC2030" s="11">
        <v>72104.22</v>
      </c>
      <c r="AD2030" s="11"/>
      <c r="AE2030" s="4"/>
      <c r="AF2030" s="4"/>
    </row>
    <row r="2031" spans="1:32">
      <c r="A2031" s="56"/>
      <c r="B2031" s="11"/>
      <c r="C2031" s="11" t="s">
        <v>1237</v>
      </c>
      <c r="D2031" s="11"/>
      <c r="E2031" s="11" t="s">
        <v>431</v>
      </c>
      <c r="F2031" s="11">
        <v>1751</v>
      </c>
      <c r="G2031" s="11"/>
      <c r="H2031" s="11">
        <f t="shared" si="111"/>
        <v>5</v>
      </c>
      <c r="I2031" s="11"/>
      <c r="J2031" s="11">
        <v>346.02</v>
      </c>
      <c r="K2031" s="11"/>
      <c r="M2031" s="11">
        <v>8</v>
      </c>
      <c r="N2031" s="70"/>
      <c r="P2031" s="201">
        <f t="shared" si="112"/>
        <v>43.252499999999998</v>
      </c>
      <c r="Q2031" s="201"/>
      <c r="R2031" s="201"/>
      <c r="S2031" s="201"/>
      <c r="T2031" s="201">
        <f t="shared" si="113"/>
        <v>218.875</v>
      </c>
      <c r="U2031" s="11"/>
      <c r="V2031" s="11"/>
      <c r="W2031" s="11"/>
      <c r="Y2031" s="11">
        <v>346.02</v>
      </c>
      <c r="Z2031" s="11">
        <f t="shared" si="114"/>
        <v>540.19000000000005</v>
      </c>
      <c r="AB2031" s="11">
        <f t="shared" si="115"/>
        <v>618.95000000000005</v>
      </c>
      <c r="AC2031" s="11">
        <v>519.52</v>
      </c>
      <c r="AD2031" s="11"/>
      <c r="AE2031" s="4"/>
      <c r="AF2031" s="4"/>
    </row>
    <row r="2032" spans="1:32">
      <c r="A2032" s="56"/>
      <c r="B2032" s="11"/>
      <c r="C2032" s="11" t="s">
        <v>1355</v>
      </c>
      <c r="D2032" s="11"/>
      <c r="E2032" s="11" t="s">
        <v>431</v>
      </c>
      <c r="F2032" s="11">
        <v>29</v>
      </c>
      <c r="G2032" s="11"/>
      <c r="H2032" s="11">
        <f t="shared" ref="H2032:H2095" si="116">ROUND($H$2328*F2032/$F$2328,0)</f>
        <v>0</v>
      </c>
      <c r="I2032" s="11"/>
      <c r="J2032" s="11">
        <v>26.9</v>
      </c>
      <c r="K2032" s="11"/>
      <c r="M2032" s="11">
        <v>1</v>
      </c>
      <c r="N2032" s="70"/>
      <c r="P2032" s="201">
        <f t="shared" ref="P2032:P2095" si="117">J2032/M2032</f>
        <v>26.9</v>
      </c>
      <c r="Q2032" s="201"/>
      <c r="R2032" s="201"/>
      <c r="S2032" s="201"/>
      <c r="T2032" s="201">
        <f t="shared" ref="T2032:T2095" si="118">F2032/M2032</f>
        <v>29</v>
      </c>
      <c r="U2032" s="11"/>
      <c r="V2032" s="11"/>
      <c r="W2032" s="11"/>
      <c r="Y2032" s="11">
        <v>26.9</v>
      </c>
      <c r="Z2032" s="11">
        <f t="shared" ref="Z2032:Z2095" si="119">ROUND($Z$2328*Y2032/$Y$2328,2)</f>
        <v>42</v>
      </c>
      <c r="AB2032" s="11">
        <f t="shared" ref="AB2032:AB2095" si="120">ROUND($AB$2328*Y2032/$Y$2328,2)</f>
        <v>48.12</v>
      </c>
      <c r="AC2032" s="11">
        <v>40.39</v>
      </c>
      <c r="AD2032" s="11"/>
      <c r="AE2032" s="4"/>
      <c r="AF2032" s="4"/>
    </row>
    <row r="2033" spans="1:32">
      <c r="A2033" s="56"/>
      <c r="B2033" s="11"/>
      <c r="C2033" s="11" t="s">
        <v>1266</v>
      </c>
      <c r="D2033" s="11"/>
      <c r="E2033" s="11" t="s">
        <v>278</v>
      </c>
      <c r="F2033" s="11">
        <v>226</v>
      </c>
      <c r="G2033" s="11"/>
      <c r="H2033" s="11">
        <f t="shared" si="116"/>
        <v>1</v>
      </c>
      <c r="I2033" s="11"/>
      <c r="J2033" s="11">
        <v>84.87</v>
      </c>
      <c r="K2033" s="11"/>
      <c r="M2033" s="11">
        <v>2</v>
      </c>
      <c r="N2033" s="70"/>
      <c r="P2033" s="201">
        <f t="shared" si="117"/>
        <v>42.435000000000002</v>
      </c>
      <c r="Q2033" s="201"/>
      <c r="R2033" s="201"/>
      <c r="S2033" s="201"/>
      <c r="T2033" s="201">
        <f t="shared" si="118"/>
        <v>113</v>
      </c>
      <c r="U2033" s="11"/>
      <c r="V2033" s="11"/>
      <c r="W2033" s="11"/>
      <c r="Y2033" s="11">
        <v>84.87</v>
      </c>
      <c r="Z2033" s="11">
        <f t="shared" si="119"/>
        <v>132.5</v>
      </c>
      <c r="AB2033" s="11">
        <f t="shared" si="120"/>
        <v>151.81</v>
      </c>
      <c r="AC2033" s="11">
        <v>127.43</v>
      </c>
      <c r="AD2033" s="11"/>
      <c r="AE2033" s="4"/>
      <c r="AF2033" s="4"/>
    </row>
    <row r="2034" spans="1:32">
      <c r="A2034" s="56"/>
      <c r="B2034" s="11"/>
      <c r="C2034" s="11" t="s">
        <v>413</v>
      </c>
      <c r="D2034" s="11"/>
      <c r="E2034" s="11" t="s">
        <v>414</v>
      </c>
      <c r="F2034" s="11">
        <v>133640</v>
      </c>
      <c r="G2034" s="11"/>
      <c r="H2034" s="11">
        <f t="shared" si="116"/>
        <v>404</v>
      </c>
      <c r="I2034" s="11"/>
      <c r="J2034" s="11">
        <v>19674.509999999998</v>
      </c>
      <c r="K2034" s="11"/>
      <c r="M2034" s="11">
        <v>117</v>
      </c>
      <c r="N2034" s="70"/>
      <c r="P2034" s="201">
        <f t="shared" si="117"/>
        <v>168.15820512820511</v>
      </c>
      <c r="Q2034" s="201"/>
      <c r="R2034" s="201"/>
      <c r="S2034" s="201"/>
      <c r="T2034" s="201">
        <f t="shared" si="118"/>
        <v>1142.2222222222222</v>
      </c>
      <c r="U2034" s="11"/>
      <c r="V2034" s="11"/>
      <c r="W2034" s="11"/>
      <c r="Y2034" s="11">
        <v>19674.509999999998</v>
      </c>
      <c r="Z2034" s="11">
        <f t="shared" si="119"/>
        <v>30715.05</v>
      </c>
      <c r="AB2034" s="11">
        <f t="shared" si="120"/>
        <v>35193.21</v>
      </c>
      <c r="AC2034" s="11">
        <v>29539.59</v>
      </c>
      <c r="AD2034" s="11"/>
      <c r="AE2034" s="4"/>
      <c r="AF2034" s="4"/>
    </row>
    <row r="2035" spans="1:32">
      <c r="A2035" s="56"/>
      <c r="B2035" s="11"/>
      <c r="C2035" s="11" t="s">
        <v>421</v>
      </c>
      <c r="D2035" s="11"/>
      <c r="E2035" s="11" t="s">
        <v>422</v>
      </c>
      <c r="F2035" s="11">
        <v>47530</v>
      </c>
      <c r="G2035" s="11"/>
      <c r="H2035" s="11">
        <f t="shared" si="116"/>
        <v>144</v>
      </c>
      <c r="I2035" s="11"/>
      <c r="J2035" s="11">
        <v>7753.1899999999978</v>
      </c>
      <c r="K2035" s="11"/>
      <c r="M2035" s="11">
        <v>48</v>
      </c>
      <c r="N2035" s="70"/>
      <c r="P2035" s="201">
        <f t="shared" si="117"/>
        <v>161.52479166666663</v>
      </c>
      <c r="Q2035" s="201"/>
      <c r="R2035" s="201"/>
      <c r="S2035" s="201"/>
      <c r="T2035" s="201">
        <f t="shared" si="118"/>
        <v>990.20833333333337</v>
      </c>
      <c r="U2035" s="11"/>
      <c r="V2035" s="11"/>
      <c r="W2035" s="11"/>
      <c r="Y2035" s="11">
        <v>7753.1899999999978</v>
      </c>
      <c r="Z2035" s="11">
        <f t="shared" si="119"/>
        <v>12103.97</v>
      </c>
      <c r="AB2035" s="11">
        <f t="shared" si="120"/>
        <v>13868.69</v>
      </c>
      <c r="AC2035" s="11">
        <v>11640.75</v>
      </c>
      <c r="AD2035" s="11"/>
      <c r="AE2035" s="4"/>
      <c r="AF2035" s="4"/>
    </row>
    <row r="2036" spans="1:32">
      <c r="A2036" s="56"/>
      <c r="B2036" s="11"/>
      <c r="C2036" s="11" t="s">
        <v>463</v>
      </c>
      <c r="D2036" s="11"/>
      <c r="E2036" s="11" t="s">
        <v>222</v>
      </c>
      <c r="F2036" s="11">
        <v>686447</v>
      </c>
      <c r="G2036" s="11"/>
      <c r="H2036" s="11">
        <f t="shared" si="116"/>
        <v>2074</v>
      </c>
      <c r="I2036" s="11"/>
      <c r="J2036" s="11">
        <v>54381.470000000016</v>
      </c>
      <c r="K2036" s="11"/>
      <c r="M2036" s="11">
        <v>138</v>
      </c>
      <c r="N2036" s="70"/>
      <c r="P2036" s="201">
        <f t="shared" si="117"/>
        <v>394.06862318840592</v>
      </c>
      <c r="Q2036" s="201"/>
      <c r="R2036" s="201"/>
      <c r="S2036" s="201"/>
      <c r="T2036" s="201">
        <f t="shared" si="118"/>
        <v>4974.253623188406</v>
      </c>
      <c r="U2036" s="11"/>
      <c r="V2036" s="11"/>
      <c r="W2036" s="11"/>
      <c r="Y2036" s="11">
        <v>54381.470000000016</v>
      </c>
      <c r="Z2036" s="11">
        <f t="shared" si="119"/>
        <v>84898.16</v>
      </c>
      <c r="AB2036" s="11">
        <f t="shared" si="120"/>
        <v>97276.04</v>
      </c>
      <c r="AC2036" s="11">
        <v>81649.119999999995</v>
      </c>
      <c r="AD2036" s="11"/>
      <c r="AE2036" s="4"/>
      <c r="AF2036" s="4"/>
    </row>
    <row r="2037" spans="1:32">
      <c r="A2037" s="56"/>
      <c r="B2037" s="11"/>
      <c r="C2037" s="11" t="s">
        <v>1274</v>
      </c>
      <c r="D2037" s="11"/>
      <c r="E2037" s="11" t="s">
        <v>418</v>
      </c>
      <c r="F2037" s="11">
        <v>78397</v>
      </c>
      <c r="G2037" s="11"/>
      <c r="H2037" s="11">
        <f t="shared" si="116"/>
        <v>237</v>
      </c>
      <c r="I2037" s="11"/>
      <c r="J2037" s="11">
        <v>5963.9000000000005</v>
      </c>
      <c r="K2037" s="11"/>
      <c r="M2037" s="11">
        <v>14</v>
      </c>
      <c r="N2037" s="70"/>
      <c r="P2037" s="201">
        <f t="shared" si="117"/>
        <v>425.99285714285719</v>
      </c>
      <c r="Q2037" s="201"/>
      <c r="R2037" s="201"/>
      <c r="S2037" s="201"/>
      <c r="T2037" s="201">
        <f t="shared" si="118"/>
        <v>5599.7857142857147</v>
      </c>
      <c r="U2037" s="11"/>
      <c r="V2037" s="11"/>
      <c r="W2037" s="11"/>
      <c r="Y2037" s="11">
        <v>5963.9000000000005</v>
      </c>
      <c r="Z2037" s="11">
        <f t="shared" si="119"/>
        <v>9310.6</v>
      </c>
      <c r="AB2037" s="11">
        <f t="shared" si="120"/>
        <v>10668.06</v>
      </c>
      <c r="AC2037" s="11">
        <v>8954.2900000000009</v>
      </c>
      <c r="AD2037" s="11"/>
      <c r="AE2037" s="4"/>
      <c r="AF2037" s="4"/>
    </row>
    <row r="2038" spans="1:32">
      <c r="A2038" s="56"/>
      <c r="B2038" s="11"/>
      <c r="C2038" s="11" t="s">
        <v>534</v>
      </c>
      <c r="D2038" s="11"/>
      <c r="E2038" s="11" t="s">
        <v>312</v>
      </c>
      <c r="F2038" s="11">
        <v>7394</v>
      </c>
      <c r="G2038" s="11"/>
      <c r="H2038" s="11">
        <f t="shared" si="116"/>
        <v>22</v>
      </c>
      <c r="I2038" s="11"/>
      <c r="J2038" s="11">
        <v>581.37</v>
      </c>
      <c r="K2038" s="11"/>
      <c r="M2038" s="11">
        <v>1</v>
      </c>
      <c r="N2038" s="70"/>
      <c r="P2038" s="201">
        <f t="shared" si="117"/>
        <v>581.37</v>
      </c>
      <c r="Q2038" s="201"/>
      <c r="R2038" s="201"/>
      <c r="S2038" s="201"/>
      <c r="T2038" s="201">
        <f t="shared" si="118"/>
        <v>7394</v>
      </c>
      <c r="U2038" s="11"/>
      <c r="V2038" s="11"/>
      <c r="W2038" s="11"/>
      <c r="Y2038" s="11">
        <v>581.37</v>
      </c>
      <c r="Z2038" s="11">
        <f t="shared" si="119"/>
        <v>907.61</v>
      </c>
      <c r="AB2038" s="11">
        <f t="shared" si="120"/>
        <v>1039.94</v>
      </c>
      <c r="AC2038" s="11">
        <v>872.88</v>
      </c>
      <c r="AD2038" s="11"/>
      <c r="AE2038" s="4"/>
      <c r="AF2038" s="4"/>
    </row>
    <row r="2039" spans="1:32">
      <c r="A2039" s="56"/>
      <c r="B2039" s="11"/>
      <c r="C2039" s="11" t="s">
        <v>534</v>
      </c>
      <c r="D2039" s="11"/>
      <c r="E2039" s="11" t="s">
        <v>319</v>
      </c>
      <c r="F2039" s="11">
        <v>3311</v>
      </c>
      <c r="G2039" s="11"/>
      <c r="H2039" s="11">
        <f t="shared" si="116"/>
        <v>10</v>
      </c>
      <c r="I2039" s="11"/>
      <c r="J2039" s="11">
        <v>271.26</v>
      </c>
      <c r="K2039" s="11"/>
      <c r="M2039" s="11">
        <v>1</v>
      </c>
      <c r="N2039" s="70"/>
      <c r="P2039" s="201">
        <f t="shared" si="117"/>
        <v>271.26</v>
      </c>
      <c r="Q2039" s="201"/>
      <c r="R2039" s="201"/>
      <c r="S2039" s="201"/>
      <c r="T2039" s="201">
        <f t="shared" si="118"/>
        <v>3311</v>
      </c>
      <c r="U2039" s="11"/>
      <c r="V2039" s="11"/>
      <c r="W2039" s="11"/>
      <c r="Y2039" s="11">
        <v>271.26</v>
      </c>
      <c r="Z2039" s="11">
        <f t="shared" si="119"/>
        <v>423.48</v>
      </c>
      <c r="AB2039" s="11">
        <f t="shared" si="120"/>
        <v>485.22</v>
      </c>
      <c r="AC2039" s="11">
        <v>407.27</v>
      </c>
      <c r="AD2039" s="11"/>
      <c r="AE2039" s="4"/>
      <c r="AF2039" s="4"/>
    </row>
    <row r="2040" spans="1:32">
      <c r="A2040" s="56"/>
      <c r="B2040" s="11"/>
      <c r="C2040" s="11" t="s">
        <v>534</v>
      </c>
      <c r="D2040" s="11"/>
      <c r="E2040" s="11" t="s">
        <v>535</v>
      </c>
      <c r="F2040" s="11">
        <v>27011</v>
      </c>
      <c r="G2040" s="11"/>
      <c r="H2040" s="11">
        <f t="shared" si="116"/>
        <v>82</v>
      </c>
      <c r="I2040" s="11"/>
      <c r="J2040" s="11">
        <v>3931.2</v>
      </c>
      <c r="K2040" s="11"/>
      <c r="M2040" s="11">
        <v>13</v>
      </c>
      <c r="N2040" s="70"/>
      <c r="P2040" s="201">
        <f t="shared" si="117"/>
        <v>302.39999999999998</v>
      </c>
      <c r="Q2040" s="201"/>
      <c r="R2040" s="201"/>
      <c r="S2040" s="201"/>
      <c r="T2040" s="201">
        <f t="shared" si="118"/>
        <v>2077.7692307692309</v>
      </c>
      <c r="U2040" s="11"/>
      <c r="V2040" s="11"/>
      <c r="W2040" s="11"/>
      <c r="Y2040" s="11">
        <v>3931.2</v>
      </c>
      <c r="Z2040" s="11">
        <f t="shared" si="119"/>
        <v>6137.23</v>
      </c>
      <c r="AB2040" s="11">
        <f t="shared" si="120"/>
        <v>7032.02</v>
      </c>
      <c r="AC2040" s="11">
        <v>5902.36</v>
      </c>
      <c r="AD2040" s="11"/>
      <c r="AE2040" s="4"/>
      <c r="AF2040" s="4"/>
    </row>
    <row r="2041" spans="1:32">
      <c r="A2041" s="56"/>
      <c r="B2041" s="11"/>
      <c r="C2041" s="11" t="s">
        <v>1238</v>
      </c>
      <c r="D2041" s="11"/>
      <c r="E2041" s="11" t="s">
        <v>538</v>
      </c>
      <c r="F2041" s="11">
        <v>2236</v>
      </c>
      <c r="G2041" s="11"/>
      <c r="H2041" s="11">
        <f t="shared" si="116"/>
        <v>7</v>
      </c>
      <c r="I2041" s="11"/>
      <c r="J2041" s="11">
        <v>396.48</v>
      </c>
      <c r="K2041" s="11"/>
      <c r="M2041" s="11">
        <v>6</v>
      </c>
      <c r="N2041" s="70"/>
      <c r="P2041" s="201">
        <f t="shared" si="117"/>
        <v>66.08</v>
      </c>
      <c r="Q2041" s="201"/>
      <c r="R2041" s="201"/>
      <c r="S2041" s="201"/>
      <c r="T2041" s="201">
        <f t="shared" si="118"/>
        <v>372.66666666666669</v>
      </c>
      <c r="U2041" s="11"/>
      <c r="V2041" s="11"/>
      <c r="W2041" s="11"/>
      <c r="Y2041" s="11">
        <v>396.48</v>
      </c>
      <c r="Z2041" s="11">
        <f t="shared" si="119"/>
        <v>618.97</v>
      </c>
      <c r="AB2041" s="11">
        <f t="shared" si="120"/>
        <v>709.21</v>
      </c>
      <c r="AC2041" s="11">
        <v>595.28</v>
      </c>
      <c r="AD2041" s="11"/>
      <c r="AE2041" s="4"/>
      <c r="AF2041" s="4"/>
    </row>
    <row r="2042" spans="1:32">
      <c r="A2042" s="56"/>
      <c r="B2042" s="11"/>
      <c r="C2042" s="11" t="s">
        <v>415</v>
      </c>
      <c r="D2042" s="11"/>
      <c r="E2042" s="11" t="s">
        <v>1356</v>
      </c>
      <c r="F2042" s="11">
        <v>348</v>
      </c>
      <c r="G2042" s="11"/>
      <c r="H2042" s="11">
        <f t="shared" si="116"/>
        <v>1</v>
      </c>
      <c r="I2042" s="11"/>
      <c r="J2042" s="11">
        <v>23.34</v>
      </c>
      <c r="K2042" s="11"/>
      <c r="M2042" s="11">
        <v>1</v>
      </c>
      <c r="N2042" s="70"/>
      <c r="P2042" s="201">
        <f t="shared" si="117"/>
        <v>23.34</v>
      </c>
      <c r="Q2042" s="201"/>
      <c r="R2042" s="201"/>
      <c r="S2042" s="201"/>
      <c r="T2042" s="201">
        <f t="shared" si="118"/>
        <v>348</v>
      </c>
      <c r="U2042" s="11"/>
      <c r="V2042" s="11"/>
      <c r="W2042" s="11"/>
      <c r="Y2042" s="11">
        <v>23.34</v>
      </c>
      <c r="Z2042" s="11">
        <f t="shared" si="119"/>
        <v>36.44</v>
      </c>
      <c r="AB2042" s="11">
        <f t="shared" si="120"/>
        <v>41.75</v>
      </c>
      <c r="AC2042" s="11">
        <v>35.04</v>
      </c>
      <c r="AD2042" s="11"/>
      <c r="AE2042" s="4"/>
      <c r="AF2042" s="4"/>
    </row>
    <row r="2043" spans="1:32">
      <c r="A2043" s="56"/>
      <c r="B2043" s="11"/>
      <c r="C2043" s="11" t="s">
        <v>415</v>
      </c>
      <c r="D2043" s="11"/>
      <c r="E2043" s="11" t="s">
        <v>379</v>
      </c>
      <c r="F2043" s="11">
        <v>21</v>
      </c>
      <c r="G2043" s="11"/>
      <c r="H2043" s="11">
        <f t="shared" si="116"/>
        <v>0</v>
      </c>
      <c r="I2043" s="11"/>
      <c r="J2043" s="11">
        <v>14.32</v>
      </c>
      <c r="K2043" s="11"/>
      <c r="M2043" s="11">
        <v>1</v>
      </c>
      <c r="N2043" s="70"/>
      <c r="P2043" s="201">
        <f t="shared" si="117"/>
        <v>14.32</v>
      </c>
      <c r="Q2043" s="201"/>
      <c r="R2043" s="201"/>
      <c r="S2043" s="201"/>
      <c r="T2043" s="201">
        <f t="shared" si="118"/>
        <v>21</v>
      </c>
      <c r="U2043" s="11"/>
      <c r="V2043" s="11"/>
      <c r="W2043" s="11"/>
      <c r="Y2043" s="11">
        <v>14.32</v>
      </c>
      <c r="Z2043" s="11">
        <f t="shared" si="119"/>
        <v>22.36</v>
      </c>
      <c r="AB2043" s="11">
        <f t="shared" si="120"/>
        <v>25.62</v>
      </c>
      <c r="AC2043" s="11">
        <v>21.5</v>
      </c>
      <c r="AD2043" s="11"/>
      <c r="AE2043" s="4"/>
      <c r="AF2043" s="4"/>
    </row>
    <row r="2044" spans="1:32">
      <c r="A2044" s="56"/>
      <c r="B2044" s="11"/>
      <c r="C2044" s="11" t="s">
        <v>415</v>
      </c>
      <c r="D2044" s="11"/>
      <c r="E2044" s="11" t="s">
        <v>416</v>
      </c>
      <c r="F2044" s="11">
        <v>137505</v>
      </c>
      <c r="G2044" s="11"/>
      <c r="H2044" s="11">
        <f t="shared" si="116"/>
        <v>415</v>
      </c>
      <c r="I2044" s="11"/>
      <c r="J2044" s="11">
        <v>14957.949999999997</v>
      </c>
      <c r="K2044" s="11"/>
      <c r="M2044" s="11">
        <v>58</v>
      </c>
      <c r="N2044" s="70"/>
      <c r="P2044" s="201">
        <f t="shared" si="117"/>
        <v>257.89568965517236</v>
      </c>
      <c r="Q2044" s="201"/>
      <c r="R2044" s="201"/>
      <c r="S2044" s="201"/>
      <c r="T2044" s="201">
        <f t="shared" si="118"/>
        <v>2370.7758620689656</v>
      </c>
      <c r="U2044" s="11"/>
      <c r="V2044" s="11"/>
      <c r="W2044" s="11"/>
      <c r="Y2044" s="11">
        <v>14957.949999999997</v>
      </c>
      <c r="Z2044" s="11">
        <f t="shared" si="119"/>
        <v>23351.75</v>
      </c>
      <c r="AB2044" s="11">
        <f t="shared" si="120"/>
        <v>26756.36</v>
      </c>
      <c r="AC2044" s="11">
        <v>22458.080000000002</v>
      </c>
      <c r="AD2044" s="11"/>
      <c r="AE2044" s="4"/>
      <c r="AF2044" s="4"/>
    </row>
    <row r="2045" spans="1:32">
      <c r="A2045" s="56"/>
      <c r="B2045" s="11"/>
      <c r="C2045" s="11" t="s">
        <v>224</v>
      </c>
      <c r="D2045" s="11"/>
      <c r="E2045" s="11" t="s">
        <v>222</v>
      </c>
      <c r="F2045" s="11">
        <v>1199630</v>
      </c>
      <c r="G2045" s="11"/>
      <c r="H2045" s="11">
        <f t="shared" si="116"/>
        <v>3625</v>
      </c>
      <c r="I2045" s="11"/>
      <c r="J2045" s="11">
        <v>147732.56999999995</v>
      </c>
      <c r="K2045" s="11"/>
      <c r="M2045" s="11">
        <v>737</v>
      </c>
      <c r="N2045" s="70"/>
      <c r="P2045" s="201">
        <f t="shared" si="117"/>
        <v>200.45124830393479</v>
      </c>
      <c r="Q2045" s="201"/>
      <c r="R2045" s="201"/>
      <c r="S2045" s="201"/>
      <c r="T2045" s="201">
        <f t="shared" si="118"/>
        <v>1627.7204884667572</v>
      </c>
      <c r="U2045" s="11"/>
      <c r="V2045" s="11"/>
      <c r="W2045" s="11"/>
      <c r="Y2045" s="11">
        <v>147732.56999999995</v>
      </c>
      <c r="Z2045" s="11">
        <f t="shared" si="119"/>
        <v>230634.13</v>
      </c>
      <c r="AB2045" s="11">
        <f t="shared" si="120"/>
        <v>264259.84000000003</v>
      </c>
      <c r="AC2045" s="11">
        <v>221807.8</v>
      </c>
      <c r="AD2045" s="11"/>
      <c r="AE2045" s="4"/>
      <c r="AF2045" s="4"/>
    </row>
    <row r="2046" spans="1:32">
      <c r="A2046" s="56"/>
      <c r="B2046" s="11"/>
      <c r="C2046" s="11" t="s">
        <v>338</v>
      </c>
      <c r="D2046" s="11"/>
      <c r="E2046" s="11" t="s">
        <v>339</v>
      </c>
      <c r="F2046" s="11">
        <v>1237046</v>
      </c>
      <c r="G2046" s="11"/>
      <c r="H2046" s="11">
        <f t="shared" si="116"/>
        <v>3738</v>
      </c>
      <c r="I2046" s="11"/>
      <c r="J2046" s="11">
        <v>164706.97</v>
      </c>
      <c r="K2046" s="11"/>
      <c r="M2046" s="11">
        <v>530</v>
      </c>
      <c r="N2046" s="70"/>
      <c r="P2046" s="201">
        <f t="shared" si="117"/>
        <v>310.76786792452833</v>
      </c>
      <c r="Q2046" s="201"/>
      <c r="R2046" s="201"/>
      <c r="S2046" s="201"/>
      <c r="T2046" s="201">
        <f t="shared" si="118"/>
        <v>2334.0490566037738</v>
      </c>
      <c r="U2046" s="11"/>
      <c r="V2046" s="11"/>
      <c r="W2046" s="11"/>
      <c r="Y2046" s="11">
        <v>164706.97</v>
      </c>
      <c r="Z2046" s="11">
        <f t="shared" si="119"/>
        <v>257133.88</v>
      </c>
      <c r="AB2046" s="11">
        <f t="shared" si="120"/>
        <v>294623.17</v>
      </c>
      <c r="AC2046" s="11">
        <v>247293.41</v>
      </c>
      <c r="AD2046" s="11"/>
      <c r="AE2046" s="4"/>
      <c r="AF2046" s="4"/>
    </row>
    <row r="2047" spans="1:32">
      <c r="A2047" s="56"/>
      <c r="B2047" s="11"/>
      <c r="C2047" s="11" t="s">
        <v>1358</v>
      </c>
      <c r="D2047" s="11"/>
      <c r="E2047" s="11" t="s">
        <v>286</v>
      </c>
      <c r="F2047" s="11">
        <v>129417</v>
      </c>
      <c r="G2047" s="11"/>
      <c r="H2047" s="11">
        <f t="shared" si="116"/>
        <v>391</v>
      </c>
      <c r="I2047" s="11"/>
      <c r="J2047" s="11">
        <v>17252.759999999998</v>
      </c>
      <c r="K2047" s="11"/>
      <c r="M2047" s="11">
        <v>53</v>
      </c>
      <c r="N2047" s="70"/>
      <c r="P2047" s="201">
        <f t="shared" si="117"/>
        <v>325.52377358490565</v>
      </c>
      <c r="Q2047" s="201"/>
      <c r="R2047" s="201"/>
      <c r="S2047" s="201"/>
      <c r="T2047" s="201">
        <f t="shared" si="118"/>
        <v>2441.8301886792451</v>
      </c>
      <c r="U2047" s="11"/>
      <c r="V2047" s="11"/>
      <c r="W2047" s="11"/>
      <c r="Y2047" s="11">
        <v>17252.759999999998</v>
      </c>
      <c r="Z2047" s="11">
        <f t="shared" si="119"/>
        <v>26934.31</v>
      </c>
      <c r="AB2047" s="11">
        <f t="shared" si="120"/>
        <v>30861.25</v>
      </c>
      <c r="AC2047" s="11">
        <v>25903.54</v>
      </c>
      <c r="AD2047" s="11"/>
      <c r="AE2047" s="4"/>
      <c r="AF2047" s="4"/>
    </row>
    <row r="2048" spans="1:32">
      <c r="A2048" s="56"/>
      <c r="B2048" s="11"/>
      <c r="C2048" s="11" t="s">
        <v>1359</v>
      </c>
      <c r="D2048" s="11"/>
      <c r="E2048" s="11" t="s">
        <v>460</v>
      </c>
      <c r="F2048" s="11">
        <v>12447</v>
      </c>
      <c r="G2048" s="11"/>
      <c r="H2048" s="11">
        <f t="shared" si="116"/>
        <v>38</v>
      </c>
      <c r="I2048" s="11"/>
      <c r="J2048" s="11">
        <v>1828.26</v>
      </c>
      <c r="K2048" s="11"/>
      <c r="M2048" s="11">
        <v>1</v>
      </c>
      <c r="N2048" s="70"/>
      <c r="P2048" s="201">
        <f t="shared" si="117"/>
        <v>1828.26</v>
      </c>
      <c r="Q2048" s="201"/>
      <c r="R2048" s="201"/>
      <c r="S2048" s="201"/>
      <c r="T2048" s="201">
        <f t="shared" si="118"/>
        <v>12447</v>
      </c>
      <c r="U2048" s="11"/>
      <c r="V2048" s="11"/>
      <c r="W2048" s="11"/>
      <c r="Y2048" s="11">
        <v>1828.26</v>
      </c>
      <c r="Z2048" s="11">
        <f t="shared" si="119"/>
        <v>2854.21</v>
      </c>
      <c r="AB2048" s="11">
        <f t="shared" si="120"/>
        <v>3270.34</v>
      </c>
      <c r="AC2048" s="11">
        <v>2744.98</v>
      </c>
      <c r="AD2048" s="11"/>
      <c r="AE2048" s="4"/>
      <c r="AF2048" s="4"/>
    </row>
    <row r="2049" spans="1:32">
      <c r="A2049" s="56"/>
      <c r="B2049" s="11"/>
      <c r="C2049" s="11" t="s">
        <v>1359</v>
      </c>
      <c r="D2049" s="11"/>
      <c r="E2049" s="11" t="s">
        <v>284</v>
      </c>
      <c r="F2049" s="11">
        <v>85816</v>
      </c>
      <c r="G2049" s="11"/>
      <c r="H2049" s="11">
        <f t="shared" si="116"/>
        <v>259</v>
      </c>
      <c r="I2049" s="11"/>
      <c r="J2049" s="11">
        <v>6963.51</v>
      </c>
      <c r="K2049" s="11"/>
      <c r="M2049" s="11">
        <v>3</v>
      </c>
      <c r="N2049" s="70"/>
      <c r="P2049" s="201">
        <f t="shared" si="117"/>
        <v>2321.17</v>
      </c>
      <c r="Q2049" s="201"/>
      <c r="R2049" s="201"/>
      <c r="S2049" s="201"/>
      <c r="T2049" s="201">
        <f t="shared" si="118"/>
        <v>28605.333333333332</v>
      </c>
      <c r="U2049" s="11"/>
      <c r="V2049" s="11"/>
      <c r="W2049" s="11"/>
      <c r="Y2049" s="11">
        <v>6963.51</v>
      </c>
      <c r="Z2049" s="11">
        <f t="shared" si="119"/>
        <v>10871.15</v>
      </c>
      <c r="AB2049" s="11">
        <f t="shared" si="120"/>
        <v>12456.13</v>
      </c>
      <c r="AC2049" s="11">
        <v>10455.11</v>
      </c>
      <c r="AD2049" s="11"/>
      <c r="AE2049" s="4"/>
      <c r="AF2049" s="4"/>
    </row>
    <row r="2050" spans="1:32">
      <c r="A2050" s="56"/>
      <c r="B2050" s="11"/>
      <c r="C2050" s="11" t="s">
        <v>454</v>
      </c>
      <c r="D2050" s="11"/>
      <c r="E2050" s="11" t="s">
        <v>208</v>
      </c>
      <c r="F2050" s="11">
        <v>120893</v>
      </c>
      <c r="G2050" s="11"/>
      <c r="H2050" s="11">
        <f t="shared" si="116"/>
        <v>365</v>
      </c>
      <c r="I2050" s="11"/>
      <c r="J2050" s="11">
        <v>20835.840000000011</v>
      </c>
      <c r="K2050" s="11"/>
      <c r="M2050" s="11">
        <v>116</v>
      </c>
      <c r="N2050" s="70"/>
      <c r="P2050" s="201">
        <f t="shared" si="117"/>
        <v>179.61931034482768</v>
      </c>
      <c r="Q2050" s="201"/>
      <c r="R2050" s="201"/>
      <c r="S2050" s="201"/>
      <c r="T2050" s="201">
        <f t="shared" si="118"/>
        <v>1042.1810344827586</v>
      </c>
      <c r="U2050" s="11"/>
      <c r="V2050" s="11"/>
      <c r="W2050" s="11"/>
      <c r="Y2050" s="11">
        <v>20835.840000000011</v>
      </c>
      <c r="Z2050" s="11">
        <f t="shared" si="119"/>
        <v>32528.07</v>
      </c>
      <c r="AB2050" s="11">
        <f t="shared" si="120"/>
        <v>37270.559999999998</v>
      </c>
      <c r="AC2050" s="11">
        <v>31283.23</v>
      </c>
      <c r="AD2050" s="11"/>
      <c r="AE2050" s="4"/>
      <c r="AF2050" s="4"/>
    </row>
    <row r="2051" spans="1:32">
      <c r="A2051" s="56"/>
      <c r="B2051" s="11"/>
      <c r="C2051" s="11" t="s">
        <v>1209</v>
      </c>
      <c r="D2051" s="11"/>
      <c r="E2051" s="11" t="s">
        <v>614</v>
      </c>
      <c r="F2051" s="11">
        <v>444226</v>
      </c>
      <c r="G2051" s="11"/>
      <c r="H2051" s="11">
        <f t="shared" si="116"/>
        <v>1342</v>
      </c>
      <c r="I2051" s="11"/>
      <c r="J2051" s="11">
        <v>51371.140000000043</v>
      </c>
      <c r="K2051" s="11"/>
      <c r="M2051" s="11">
        <v>76</v>
      </c>
      <c r="N2051" s="70"/>
      <c r="P2051" s="201">
        <f t="shared" si="117"/>
        <v>675.93605263157951</v>
      </c>
      <c r="Q2051" s="201"/>
      <c r="R2051" s="201"/>
      <c r="S2051" s="201"/>
      <c r="T2051" s="201">
        <f t="shared" si="118"/>
        <v>5845.0789473684208</v>
      </c>
      <c r="U2051" s="11"/>
      <c r="V2051" s="11"/>
      <c r="W2051" s="11"/>
      <c r="Y2051" s="11">
        <v>51371.140000000043</v>
      </c>
      <c r="Z2051" s="11">
        <f t="shared" si="119"/>
        <v>80198.55</v>
      </c>
      <c r="AB2051" s="11">
        <f t="shared" si="120"/>
        <v>91891.24</v>
      </c>
      <c r="AC2051" s="11">
        <v>77129.37</v>
      </c>
      <c r="AD2051" s="11"/>
      <c r="AE2051" s="4"/>
      <c r="AF2051" s="4"/>
    </row>
    <row r="2052" spans="1:32">
      <c r="A2052" s="56"/>
      <c r="B2052" s="11"/>
      <c r="C2052" s="11" t="s">
        <v>1209</v>
      </c>
      <c r="D2052" s="11"/>
      <c r="E2052" s="11" t="s">
        <v>197</v>
      </c>
      <c r="F2052" s="11">
        <v>413</v>
      </c>
      <c r="G2052" s="11"/>
      <c r="H2052" s="11">
        <f t="shared" si="116"/>
        <v>1</v>
      </c>
      <c r="I2052" s="11"/>
      <c r="J2052" s="11">
        <v>69.260000000000005</v>
      </c>
      <c r="K2052" s="11"/>
      <c r="M2052" s="11">
        <v>1</v>
      </c>
      <c r="N2052" s="70"/>
      <c r="P2052" s="201">
        <f t="shared" si="117"/>
        <v>69.260000000000005</v>
      </c>
      <c r="Q2052" s="201"/>
      <c r="R2052" s="201"/>
      <c r="S2052" s="201"/>
      <c r="T2052" s="201">
        <f t="shared" si="118"/>
        <v>413</v>
      </c>
      <c r="U2052" s="11"/>
      <c r="V2052" s="11"/>
      <c r="W2052" s="11"/>
      <c r="Y2052" s="11">
        <v>69.260000000000005</v>
      </c>
      <c r="Z2052" s="11">
        <f t="shared" si="119"/>
        <v>108.13</v>
      </c>
      <c r="AB2052" s="11">
        <f t="shared" si="120"/>
        <v>123.89</v>
      </c>
      <c r="AC2052" s="11">
        <v>103.99</v>
      </c>
      <c r="AD2052" s="11"/>
      <c r="AE2052" s="4"/>
      <c r="AF2052" s="4"/>
    </row>
    <row r="2053" spans="1:32">
      <c r="A2053" s="56"/>
      <c r="B2053" s="11"/>
      <c r="C2053" s="11" t="s">
        <v>1210</v>
      </c>
      <c r="D2053" s="11"/>
      <c r="E2053" s="11" t="s">
        <v>208</v>
      </c>
      <c r="F2053" s="11">
        <v>39344</v>
      </c>
      <c r="G2053" s="11"/>
      <c r="H2053" s="11">
        <f t="shared" si="116"/>
        <v>119</v>
      </c>
      <c r="I2053" s="11"/>
      <c r="J2053" s="11">
        <v>6631.2099999999982</v>
      </c>
      <c r="K2053" s="11"/>
      <c r="M2053" s="11">
        <v>51</v>
      </c>
      <c r="N2053" s="70"/>
      <c r="P2053" s="201">
        <f t="shared" si="117"/>
        <v>130.02372549019606</v>
      </c>
      <c r="Q2053" s="201"/>
      <c r="R2053" s="201"/>
      <c r="S2053" s="201"/>
      <c r="T2053" s="201">
        <f t="shared" si="118"/>
        <v>771.45098039215691</v>
      </c>
      <c r="U2053" s="11"/>
      <c r="V2053" s="11"/>
      <c r="W2053" s="11"/>
      <c r="Y2053" s="11">
        <v>6631.2099999999982</v>
      </c>
      <c r="Z2053" s="11">
        <f t="shared" si="119"/>
        <v>10352.379999999999</v>
      </c>
      <c r="AB2053" s="11">
        <f t="shared" si="120"/>
        <v>11861.72</v>
      </c>
      <c r="AC2053" s="11">
        <v>9956.19</v>
      </c>
      <c r="AD2053" s="11"/>
      <c r="AE2053" s="4"/>
      <c r="AF2053" s="4"/>
    </row>
    <row r="2054" spans="1:32">
      <c r="A2054" s="56"/>
      <c r="B2054" s="11"/>
      <c r="C2054" s="11" t="s">
        <v>333</v>
      </c>
      <c r="D2054" s="11"/>
      <c r="E2054" s="11" t="s">
        <v>330</v>
      </c>
      <c r="F2054" s="11">
        <v>42005</v>
      </c>
      <c r="G2054" s="11"/>
      <c r="H2054" s="11">
        <f t="shared" si="116"/>
        <v>127</v>
      </c>
      <c r="I2054" s="11"/>
      <c r="J2054" s="11">
        <v>6495.5300000000007</v>
      </c>
      <c r="K2054" s="11"/>
      <c r="M2054" s="11">
        <v>25</v>
      </c>
      <c r="N2054" s="70"/>
      <c r="P2054" s="201">
        <f t="shared" si="117"/>
        <v>259.82120000000003</v>
      </c>
      <c r="Q2054" s="201"/>
      <c r="R2054" s="201"/>
      <c r="S2054" s="201"/>
      <c r="T2054" s="201">
        <f t="shared" si="118"/>
        <v>1680.2</v>
      </c>
      <c r="U2054" s="11"/>
      <c r="V2054" s="11"/>
      <c r="W2054" s="11"/>
      <c r="Y2054" s="11">
        <v>6495.5300000000007</v>
      </c>
      <c r="Z2054" s="11">
        <f t="shared" si="119"/>
        <v>10140.56</v>
      </c>
      <c r="AB2054" s="11">
        <f t="shared" si="120"/>
        <v>11619.02</v>
      </c>
      <c r="AC2054" s="11">
        <v>9752.48</v>
      </c>
      <c r="AD2054" s="11"/>
      <c r="AE2054" s="4"/>
      <c r="AF2054" s="4"/>
    </row>
    <row r="2055" spans="1:32">
      <c r="A2055" s="56"/>
      <c r="B2055" s="11"/>
      <c r="C2055" s="11" t="s">
        <v>586</v>
      </c>
      <c r="D2055" s="11"/>
      <c r="E2055" s="11" t="s">
        <v>233</v>
      </c>
      <c r="F2055" s="11">
        <v>2657</v>
      </c>
      <c r="G2055" s="11"/>
      <c r="H2055" s="11">
        <f t="shared" si="116"/>
        <v>8</v>
      </c>
      <c r="I2055" s="11"/>
      <c r="J2055" s="11">
        <v>399.27</v>
      </c>
      <c r="K2055" s="11"/>
      <c r="M2055" s="11">
        <v>1</v>
      </c>
      <c r="N2055" s="70"/>
      <c r="P2055" s="201">
        <f t="shared" si="117"/>
        <v>399.27</v>
      </c>
      <c r="Q2055" s="201"/>
      <c r="R2055" s="201"/>
      <c r="S2055" s="201"/>
      <c r="T2055" s="201">
        <f t="shared" si="118"/>
        <v>2657</v>
      </c>
      <c r="U2055" s="11"/>
      <c r="V2055" s="11"/>
      <c r="W2055" s="11"/>
      <c r="Y2055" s="11">
        <v>399.27</v>
      </c>
      <c r="Z2055" s="11">
        <f t="shared" si="119"/>
        <v>623.32000000000005</v>
      </c>
      <c r="AB2055" s="11">
        <f t="shared" si="120"/>
        <v>714.2</v>
      </c>
      <c r="AC2055" s="11">
        <v>599.47</v>
      </c>
      <c r="AD2055" s="11"/>
      <c r="AE2055" s="4"/>
      <c r="AF2055" s="4"/>
    </row>
    <row r="2056" spans="1:32">
      <c r="A2056" s="56"/>
      <c r="B2056" s="11"/>
      <c r="C2056" s="11" t="s">
        <v>586</v>
      </c>
      <c r="D2056" s="11"/>
      <c r="E2056" s="11" t="s">
        <v>392</v>
      </c>
      <c r="F2056" s="11">
        <v>506</v>
      </c>
      <c r="G2056" s="11"/>
      <c r="H2056" s="11">
        <f t="shared" si="116"/>
        <v>2</v>
      </c>
      <c r="I2056" s="11"/>
      <c r="J2056" s="11">
        <v>97.38</v>
      </c>
      <c r="K2056" s="11"/>
      <c r="M2056" s="11">
        <v>1</v>
      </c>
      <c r="N2056" s="70"/>
      <c r="P2056" s="201">
        <f t="shared" si="117"/>
        <v>97.38</v>
      </c>
      <c r="Q2056" s="201"/>
      <c r="R2056" s="201"/>
      <c r="S2056" s="201"/>
      <c r="T2056" s="201">
        <f t="shared" si="118"/>
        <v>506</v>
      </c>
      <c r="U2056" s="11"/>
      <c r="V2056" s="11"/>
      <c r="W2056" s="11"/>
      <c r="Y2056" s="11">
        <v>97.38</v>
      </c>
      <c r="Z2056" s="11">
        <f t="shared" si="119"/>
        <v>152.03</v>
      </c>
      <c r="AB2056" s="11">
        <f t="shared" si="120"/>
        <v>174.19</v>
      </c>
      <c r="AC2056" s="11">
        <v>146.21</v>
      </c>
      <c r="AD2056" s="11"/>
      <c r="AE2056" s="4"/>
      <c r="AF2056" s="4"/>
    </row>
    <row r="2057" spans="1:32">
      <c r="A2057" s="56"/>
      <c r="B2057" s="11"/>
      <c r="C2057" s="11" t="s">
        <v>586</v>
      </c>
      <c r="D2057" s="11"/>
      <c r="E2057" s="11" t="s">
        <v>587</v>
      </c>
      <c r="F2057" s="11">
        <v>262576</v>
      </c>
      <c r="G2057" s="11"/>
      <c r="H2057" s="11">
        <f t="shared" si="116"/>
        <v>793</v>
      </c>
      <c r="I2057" s="11"/>
      <c r="J2057" s="11">
        <v>33381.450000000012</v>
      </c>
      <c r="K2057" s="11"/>
      <c r="M2057" s="11">
        <v>145</v>
      </c>
      <c r="N2057" s="70"/>
      <c r="P2057" s="201">
        <f t="shared" si="117"/>
        <v>230.2168965517242</v>
      </c>
      <c r="Q2057" s="201"/>
      <c r="R2057" s="201"/>
      <c r="S2057" s="201"/>
      <c r="T2057" s="201">
        <f t="shared" si="118"/>
        <v>1810.8689655172413</v>
      </c>
      <c r="U2057" s="11"/>
      <c r="V2057" s="11"/>
      <c r="W2057" s="11"/>
      <c r="Y2057" s="11">
        <v>33381.450000000012</v>
      </c>
      <c r="Z2057" s="11">
        <f t="shared" si="119"/>
        <v>52113.77</v>
      </c>
      <c r="AB2057" s="11">
        <f t="shared" si="120"/>
        <v>59711.79</v>
      </c>
      <c r="AC2057" s="11">
        <v>50119.39</v>
      </c>
      <c r="AD2057" s="11"/>
      <c r="AE2057" s="4"/>
      <c r="AF2057" s="4"/>
    </row>
    <row r="2058" spans="1:32">
      <c r="A2058" s="56"/>
      <c r="B2058" s="11"/>
      <c r="C2058" s="11" t="s">
        <v>1412</v>
      </c>
      <c r="D2058" s="11"/>
      <c r="E2058" s="11" t="s">
        <v>249</v>
      </c>
      <c r="F2058" s="11">
        <v>3552</v>
      </c>
      <c r="G2058" s="11"/>
      <c r="H2058" s="11">
        <f t="shared" si="116"/>
        <v>11</v>
      </c>
      <c r="I2058" s="11"/>
      <c r="J2058" s="11">
        <v>605.32000000000005</v>
      </c>
      <c r="K2058" s="11"/>
      <c r="M2058" s="11">
        <v>4</v>
      </c>
      <c r="N2058" s="70"/>
      <c r="P2058" s="201">
        <f t="shared" si="117"/>
        <v>151.33000000000001</v>
      </c>
      <c r="Q2058" s="201"/>
      <c r="R2058" s="201"/>
      <c r="S2058" s="201"/>
      <c r="T2058" s="201">
        <f t="shared" si="118"/>
        <v>888</v>
      </c>
      <c r="U2058" s="11"/>
      <c r="V2058" s="11"/>
      <c r="W2058" s="11"/>
      <c r="Y2058" s="11">
        <v>605.32000000000005</v>
      </c>
      <c r="Z2058" s="11">
        <f t="shared" si="119"/>
        <v>945</v>
      </c>
      <c r="AB2058" s="11">
        <f t="shared" si="120"/>
        <v>1082.78</v>
      </c>
      <c r="AC2058" s="11">
        <v>908.84</v>
      </c>
      <c r="AD2058" s="11"/>
      <c r="AE2058" s="4"/>
      <c r="AF2058" s="4"/>
    </row>
    <row r="2059" spans="1:32">
      <c r="A2059" s="56"/>
      <c r="B2059" s="11"/>
      <c r="C2059" s="11" t="s">
        <v>250</v>
      </c>
      <c r="D2059" s="11"/>
      <c r="E2059" s="11" t="s">
        <v>206</v>
      </c>
      <c r="F2059" s="11">
        <v>2447</v>
      </c>
      <c r="G2059" s="11"/>
      <c r="H2059" s="11">
        <f t="shared" si="116"/>
        <v>7</v>
      </c>
      <c r="I2059" s="11"/>
      <c r="J2059" s="11">
        <v>381.72</v>
      </c>
      <c r="K2059" s="11"/>
      <c r="M2059" s="11">
        <v>3</v>
      </c>
      <c r="N2059" s="70"/>
      <c r="P2059" s="201">
        <f t="shared" si="117"/>
        <v>127.24000000000001</v>
      </c>
      <c r="Q2059" s="201"/>
      <c r="R2059" s="201"/>
      <c r="S2059" s="201"/>
      <c r="T2059" s="201">
        <f t="shared" si="118"/>
        <v>815.66666666666663</v>
      </c>
      <c r="U2059" s="11"/>
      <c r="V2059" s="11"/>
      <c r="W2059" s="11"/>
      <c r="Y2059" s="11">
        <v>381.72</v>
      </c>
      <c r="Z2059" s="11">
        <f t="shared" si="119"/>
        <v>595.92999999999995</v>
      </c>
      <c r="AB2059" s="11">
        <f t="shared" si="120"/>
        <v>682.81</v>
      </c>
      <c r="AC2059" s="11">
        <v>573.12</v>
      </c>
      <c r="AD2059" s="11"/>
      <c r="AE2059" s="4"/>
      <c r="AF2059" s="4"/>
    </row>
    <row r="2060" spans="1:32">
      <c r="A2060" s="56"/>
      <c r="B2060" s="11"/>
      <c r="C2060" s="11" t="s">
        <v>250</v>
      </c>
      <c r="D2060" s="11"/>
      <c r="E2060" s="11" t="s">
        <v>249</v>
      </c>
      <c r="F2060" s="11">
        <v>5655254</v>
      </c>
      <c r="G2060" s="11"/>
      <c r="H2060" s="11">
        <f t="shared" si="116"/>
        <v>17087</v>
      </c>
      <c r="I2060" s="11"/>
      <c r="J2060" s="11">
        <v>733760.24</v>
      </c>
      <c r="K2060" s="11"/>
      <c r="M2060" s="11">
        <v>1342</v>
      </c>
      <c r="N2060" s="70"/>
      <c r="P2060" s="201">
        <f t="shared" si="117"/>
        <v>546.76619970193735</v>
      </c>
      <c r="Q2060" s="201"/>
      <c r="R2060" s="201"/>
      <c r="S2060" s="201"/>
      <c r="T2060" s="201">
        <f t="shared" si="118"/>
        <v>4214.0491803278692</v>
      </c>
      <c r="U2060" s="11"/>
      <c r="V2060" s="11"/>
      <c r="W2060" s="11"/>
      <c r="Y2060" s="11">
        <v>733760.24</v>
      </c>
      <c r="Z2060" s="11">
        <f t="shared" si="119"/>
        <v>1145516.9099999999</v>
      </c>
      <c r="AB2060" s="11">
        <f t="shared" si="120"/>
        <v>1312529.57</v>
      </c>
      <c r="AC2060" s="11">
        <v>1101678.1599999999</v>
      </c>
      <c r="AD2060" s="11"/>
      <c r="AE2060" s="4"/>
      <c r="AF2060" s="4"/>
    </row>
    <row r="2061" spans="1:32">
      <c r="A2061" s="56"/>
      <c r="B2061" s="11"/>
      <c r="C2061" s="11" t="s">
        <v>486</v>
      </c>
      <c r="D2061" s="11"/>
      <c r="E2061" s="11" t="s">
        <v>465</v>
      </c>
      <c r="F2061" s="11">
        <v>30500</v>
      </c>
      <c r="G2061" s="11"/>
      <c r="H2061" s="11">
        <f t="shared" si="116"/>
        <v>92</v>
      </c>
      <c r="I2061" s="11"/>
      <c r="J2061" s="11">
        <v>5016.59</v>
      </c>
      <c r="K2061" s="11"/>
      <c r="M2061" s="11">
        <v>1</v>
      </c>
      <c r="N2061" s="70"/>
      <c r="P2061" s="201">
        <f t="shared" si="117"/>
        <v>5016.59</v>
      </c>
      <c r="Q2061" s="201"/>
      <c r="R2061" s="201"/>
      <c r="S2061" s="201"/>
      <c r="T2061" s="201">
        <f t="shared" si="118"/>
        <v>30500</v>
      </c>
      <c r="U2061" s="11"/>
      <c r="V2061" s="11"/>
      <c r="W2061" s="11"/>
      <c r="Y2061" s="11">
        <v>5016.59</v>
      </c>
      <c r="Z2061" s="11">
        <f t="shared" si="119"/>
        <v>7831.7</v>
      </c>
      <c r="AB2061" s="11">
        <f t="shared" si="120"/>
        <v>8973.5300000000007</v>
      </c>
      <c r="AC2061" s="11">
        <v>7531.98</v>
      </c>
      <c r="AD2061" s="11"/>
      <c r="AE2061" s="4"/>
      <c r="AF2061" s="4"/>
    </row>
    <row r="2062" spans="1:32">
      <c r="A2062" s="56"/>
      <c r="B2062" s="11"/>
      <c r="C2062" s="11" t="s">
        <v>486</v>
      </c>
      <c r="D2062" s="11"/>
      <c r="E2062" s="11" t="s">
        <v>275</v>
      </c>
      <c r="F2062" s="11">
        <v>540211</v>
      </c>
      <c r="G2062" s="11"/>
      <c r="H2062" s="11">
        <f t="shared" si="116"/>
        <v>1632</v>
      </c>
      <c r="I2062" s="11"/>
      <c r="J2062" s="11">
        <v>79139.900000000009</v>
      </c>
      <c r="K2062" s="11"/>
      <c r="M2062" s="11">
        <v>154</v>
      </c>
      <c r="N2062" s="70"/>
      <c r="P2062" s="201">
        <f t="shared" si="117"/>
        <v>513.89545454545464</v>
      </c>
      <c r="Q2062" s="201"/>
      <c r="R2062" s="201"/>
      <c r="S2062" s="201"/>
      <c r="T2062" s="201">
        <f t="shared" si="118"/>
        <v>3507.8636363636365</v>
      </c>
      <c r="U2062" s="11"/>
      <c r="V2062" s="11"/>
      <c r="W2062" s="11"/>
      <c r="Y2062" s="11">
        <v>79139.900000000009</v>
      </c>
      <c r="Z2062" s="11">
        <f t="shared" si="119"/>
        <v>123550.02</v>
      </c>
      <c r="AB2062" s="11">
        <f t="shared" si="120"/>
        <v>141563.22</v>
      </c>
      <c r="AC2062" s="11">
        <v>118821.78</v>
      </c>
      <c r="AD2062" s="11"/>
      <c r="AE2062" s="4"/>
      <c r="AF2062" s="4"/>
    </row>
    <row r="2063" spans="1:32">
      <c r="A2063" s="56"/>
      <c r="B2063" s="11"/>
      <c r="C2063" s="11" t="s">
        <v>251</v>
      </c>
      <c r="D2063" s="11"/>
      <c r="E2063" s="11" t="s">
        <v>233</v>
      </c>
      <c r="F2063" s="11">
        <v>11176</v>
      </c>
      <c r="G2063" s="11"/>
      <c r="H2063" s="11">
        <f t="shared" si="116"/>
        <v>34</v>
      </c>
      <c r="I2063" s="11"/>
      <c r="J2063" s="11">
        <v>2437.17</v>
      </c>
      <c r="K2063" s="11"/>
      <c r="M2063" s="11">
        <v>2</v>
      </c>
      <c r="N2063" s="70"/>
      <c r="P2063" s="201">
        <f t="shared" si="117"/>
        <v>1218.585</v>
      </c>
      <c r="Q2063" s="201"/>
      <c r="R2063" s="201"/>
      <c r="S2063" s="201"/>
      <c r="T2063" s="201">
        <f t="shared" si="118"/>
        <v>5588</v>
      </c>
      <c r="U2063" s="11"/>
      <c r="V2063" s="11"/>
      <c r="W2063" s="11"/>
      <c r="Y2063" s="11">
        <v>2437.17</v>
      </c>
      <c r="Z2063" s="11">
        <f t="shared" si="119"/>
        <v>3804.81</v>
      </c>
      <c r="AB2063" s="11">
        <f t="shared" si="120"/>
        <v>4359.54</v>
      </c>
      <c r="AC2063" s="11">
        <v>3659.2</v>
      </c>
      <c r="AD2063" s="11"/>
      <c r="AE2063" s="4"/>
      <c r="AF2063" s="4"/>
    </row>
    <row r="2064" spans="1:32">
      <c r="A2064" s="56"/>
      <c r="B2064" s="11"/>
      <c r="C2064" s="11" t="s">
        <v>251</v>
      </c>
      <c r="D2064" s="11"/>
      <c r="E2064" s="11" t="s">
        <v>252</v>
      </c>
      <c r="F2064" s="11">
        <v>1547167</v>
      </c>
      <c r="G2064" s="11"/>
      <c r="H2064" s="11">
        <f t="shared" si="116"/>
        <v>4675</v>
      </c>
      <c r="I2064" s="11"/>
      <c r="J2064" s="11">
        <v>184537.17999999979</v>
      </c>
      <c r="K2064" s="11"/>
      <c r="M2064" s="11">
        <v>546</v>
      </c>
      <c r="N2064" s="70"/>
      <c r="P2064" s="201">
        <f t="shared" si="117"/>
        <v>337.98018315018277</v>
      </c>
      <c r="Q2064" s="201"/>
      <c r="R2064" s="201"/>
      <c r="S2064" s="201"/>
      <c r="T2064" s="201">
        <f t="shared" si="118"/>
        <v>2833.6391941391939</v>
      </c>
      <c r="U2064" s="11"/>
      <c r="V2064" s="11"/>
      <c r="W2064" s="11"/>
      <c r="Y2064" s="11">
        <v>184537.17999999979</v>
      </c>
      <c r="Z2064" s="11">
        <f t="shared" si="119"/>
        <v>288092.01</v>
      </c>
      <c r="AB2064" s="11">
        <f t="shared" si="120"/>
        <v>330094.89</v>
      </c>
      <c r="AC2064" s="11">
        <v>277066.77</v>
      </c>
      <c r="AD2064" s="11"/>
      <c r="AE2064" s="4"/>
      <c r="AF2064" s="4"/>
    </row>
    <row r="2065" spans="1:32">
      <c r="A2065" s="56"/>
      <c r="B2065" s="11"/>
      <c r="C2065" s="11" t="s">
        <v>251</v>
      </c>
      <c r="D2065" s="11"/>
      <c r="E2065" s="11" t="s">
        <v>477</v>
      </c>
      <c r="F2065" s="11">
        <v>1146</v>
      </c>
      <c r="G2065" s="11"/>
      <c r="H2065" s="11">
        <f t="shared" si="116"/>
        <v>3</v>
      </c>
      <c r="I2065" s="11"/>
      <c r="J2065" s="11">
        <v>239.68</v>
      </c>
      <c r="K2065" s="11"/>
      <c r="M2065" s="11">
        <v>7</v>
      </c>
      <c r="N2065" s="70"/>
      <c r="P2065" s="201">
        <f t="shared" si="117"/>
        <v>34.24</v>
      </c>
      <c r="Q2065" s="201"/>
      <c r="R2065" s="201"/>
      <c r="S2065" s="201"/>
      <c r="T2065" s="201">
        <f t="shared" si="118"/>
        <v>163.71428571428572</v>
      </c>
      <c r="U2065" s="11"/>
      <c r="V2065" s="11"/>
      <c r="W2065" s="11"/>
      <c r="Y2065" s="11">
        <v>239.68</v>
      </c>
      <c r="Z2065" s="11">
        <f t="shared" si="119"/>
        <v>374.18</v>
      </c>
      <c r="AB2065" s="11">
        <f t="shared" si="120"/>
        <v>428.73</v>
      </c>
      <c r="AC2065" s="11">
        <v>359.86</v>
      </c>
      <c r="AD2065" s="11"/>
      <c r="AE2065" s="4"/>
      <c r="AF2065" s="4"/>
    </row>
    <row r="2066" spans="1:32">
      <c r="A2066" s="56"/>
      <c r="B2066" s="11"/>
      <c r="C2066" s="11" t="s">
        <v>251</v>
      </c>
      <c r="D2066" s="11"/>
      <c r="E2066" s="11" t="s">
        <v>485</v>
      </c>
      <c r="F2066" s="11">
        <v>4475</v>
      </c>
      <c r="G2066" s="11"/>
      <c r="H2066" s="11">
        <f t="shared" si="116"/>
        <v>14</v>
      </c>
      <c r="I2066" s="11"/>
      <c r="J2066" s="11">
        <v>424.28</v>
      </c>
      <c r="K2066" s="11"/>
      <c r="M2066" s="11">
        <v>2</v>
      </c>
      <c r="N2066" s="70"/>
      <c r="P2066" s="201">
        <f t="shared" si="117"/>
        <v>212.14</v>
      </c>
      <c r="Q2066" s="201"/>
      <c r="R2066" s="201"/>
      <c r="S2066" s="201"/>
      <c r="T2066" s="201">
        <f t="shared" si="118"/>
        <v>2237.5</v>
      </c>
      <c r="U2066" s="11"/>
      <c r="V2066" s="11"/>
      <c r="W2066" s="11"/>
      <c r="Y2066" s="11">
        <v>424.28</v>
      </c>
      <c r="Z2066" s="11">
        <f t="shared" si="119"/>
        <v>662.37</v>
      </c>
      <c r="AB2066" s="11">
        <f t="shared" si="120"/>
        <v>758.94</v>
      </c>
      <c r="AC2066" s="11">
        <v>637.02</v>
      </c>
      <c r="AD2066" s="11"/>
      <c r="AE2066" s="4"/>
      <c r="AF2066" s="4"/>
    </row>
    <row r="2067" spans="1:32">
      <c r="A2067" s="56"/>
      <c r="B2067" s="11"/>
      <c r="C2067" s="11" t="s">
        <v>251</v>
      </c>
      <c r="D2067" s="11"/>
      <c r="E2067" s="11" t="s">
        <v>190</v>
      </c>
      <c r="F2067" s="11">
        <v>1189</v>
      </c>
      <c r="G2067" s="11"/>
      <c r="H2067" s="11">
        <f t="shared" si="116"/>
        <v>4</v>
      </c>
      <c r="I2067" s="11"/>
      <c r="J2067" s="11">
        <v>188.11</v>
      </c>
      <c r="K2067" s="11"/>
      <c r="M2067" s="11">
        <v>1</v>
      </c>
      <c r="N2067" s="70"/>
      <c r="P2067" s="201">
        <f t="shared" si="117"/>
        <v>188.11</v>
      </c>
      <c r="Q2067" s="201"/>
      <c r="R2067" s="201"/>
      <c r="S2067" s="201"/>
      <c r="T2067" s="201">
        <f t="shared" si="118"/>
        <v>1189</v>
      </c>
      <c r="U2067" s="11"/>
      <c r="V2067" s="11"/>
      <c r="W2067" s="11"/>
      <c r="Y2067" s="11">
        <v>188.11</v>
      </c>
      <c r="Z2067" s="11">
        <f t="shared" si="119"/>
        <v>293.67</v>
      </c>
      <c r="AB2067" s="11">
        <f t="shared" si="120"/>
        <v>336.49</v>
      </c>
      <c r="AC2067" s="11">
        <v>282.43</v>
      </c>
      <c r="AD2067" s="11"/>
      <c r="AE2067" s="4"/>
      <c r="AF2067" s="4"/>
    </row>
    <row r="2068" spans="1:32">
      <c r="A2068" s="56"/>
      <c r="B2068" s="11"/>
      <c r="C2068" s="11" t="s">
        <v>251</v>
      </c>
      <c r="D2068" s="11"/>
      <c r="E2068" s="11" t="s">
        <v>368</v>
      </c>
      <c r="F2068" s="11">
        <v>2860</v>
      </c>
      <c r="G2068" s="11"/>
      <c r="H2068" s="11">
        <f t="shared" si="116"/>
        <v>9</v>
      </c>
      <c r="I2068" s="11"/>
      <c r="J2068" s="11">
        <v>465.78</v>
      </c>
      <c r="K2068" s="11"/>
      <c r="M2068" s="11">
        <v>1</v>
      </c>
      <c r="N2068" s="70"/>
      <c r="P2068" s="201">
        <f t="shared" si="117"/>
        <v>465.78</v>
      </c>
      <c r="Q2068" s="201"/>
      <c r="R2068" s="201"/>
      <c r="S2068" s="201"/>
      <c r="T2068" s="201">
        <f t="shared" si="118"/>
        <v>2860</v>
      </c>
      <c r="U2068" s="11"/>
      <c r="V2068" s="11"/>
      <c r="W2068" s="11"/>
      <c r="Y2068" s="11">
        <v>465.78</v>
      </c>
      <c r="Z2068" s="11">
        <f t="shared" si="119"/>
        <v>727.16</v>
      </c>
      <c r="AB2068" s="11">
        <f t="shared" si="120"/>
        <v>833.17</v>
      </c>
      <c r="AC2068" s="11">
        <v>699.33</v>
      </c>
      <c r="AD2068" s="11"/>
      <c r="AE2068" s="4"/>
      <c r="AF2068" s="4"/>
    </row>
    <row r="2069" spans="1:32">
      <c r="A2069" s="56"/>
      <c r="B2069" s="11"/>
      <c r="C2069" s="11" t="s">
        <v>443</v>
      </c>
      <c r="D2069" s="11"/>
      <c r="E2069" s="11" t="s">
        <v>195</v>
      </c>
      <c r="F2069" s="11">
        <v>706</v>
      </c>
      <c r="G2069" s="11"/>
      <c r="H2069" s="11">
        <f t="shared" si="116"/>
        <v>2</v>
      </c>
      <c r="I2069" s="11"/>
      <c r="J2069" s="11">
        <v>111.73</v>
      </c>
      <c r="K2069" s="11"/>
      <c r="M2069" s="11">
        <v>1</v>
      </c>
      <c r="N2069" s="70"/>
      <c r="P2069" s="201">
        <f t="shared" si="117"/>
        <v>111.73</v>
      </c>
      <c r="Q2069" s="201"/>
      <c r="R2069" s="201"/>
      <c r="S2069" s="201"/>
      <c r="T2069" s="201">
        <f t="shared" si="118"/>
        <v>706</v>
      </c>
      <c r="U2069" s="11"/>
      <c r="V2069" s="11"/>
      <c r="W2069" s="11"/>
      <c r="Y2069" s="11">
        <v>111.73</v>
      </c>
      <c r="Z2069" s="11">
        <f t="shared" si="119"/>
        <v>174.43</v>
      </c>
      <c r="AB2069" s="11">
        <f t="shared" si="120"/>
        <v>199.86</v>
      </c>
      <c r="AC2069" s="11">
        <v>167.75</v>
      </c>
      <c r="AD2069" s="11"/>
      <c r="AE2069" s="4"/>
      <c r="AF2069" s="4"/>
    </row>
    <row r="2070" spans="1:32">
      <c r="A2070" s="56"/>
      <c r="B2070" s="11"/>
      <c r="C2070" s="11" t="s">
        <v>443</v>
      </c>
      <c r="D2070" s="11"/>
      <c r="E2070" s="11" t="s">
        <v>444</v>
      </c>
      <c r="F2070" s="11">
        <v>1475030</v>
      </c>
      <c r="G2070" s="11"/>
      <c r="H2070" s="11">
        <f t="shared" si="116"/>
        <v>4457</v>
      </c>
      <c r="I2070" s="11"/>
      <c r="J2070" s="11">
        <v>200523.38999999998</v>
      </c>
      <c r="K2070" s="11"/>
      <c r="M2070" s="11">
        <v>596</v>
      </c>
      <c r="N2070" s="70"/>
      <c r="P2070" s="201">
        <f t="shared" si="117"/>
        <v>336.44864093959728</v>
      </c>
      <c r="Q2070" s="201"/>
      <c r="R2070" s="201"/>
      <c r="S2070" s="201"/>
      <c r="T2070" s="201">
        <f t="shared" si="118"/>
        <v>2474.8825503355706</v>
      </c>
      <c r="U2070" s="11"/>
      <c r="V2070" s="11"/>
      <c r="W2070" s="11"/>
      <c r="Y2070" s="11">
        <v>200523.38999999998</v>
      </c>
      <c r="Z2070" s="11">
        <f t="shared" si="119"/>
        <v>313049.03000000003</v>
      </c>
      <c r="AB2070" s="11">
        <f t="shared" si="120"/>
        <v>358690.57</v>
      </c>
      <c r="AC2070" s="11">
        <v>301068.7</v>
      </c>
      <c r="AD2070" s="11"/>
      <c r="AE2070" s="4"/>
      <c r="AF2070" s="4"/>
    </row>
    <row r="2071" spans="1:32">
      <c r="A2071" s="56"/>
      <c r="B2071" s="11"/>
      <c r="C2071" s="11" t="s">
        <v>443</v>
      </c>
      <c r="D2071" s="11"/>
      <c r="E2071" s="11" t="s">
        <v>197</v>
      </c>
      <c r="F2071" s="11">
        <v>551</v>
      </c>
      <c r="G2071" s="11"/>
      <c r="H2071" s="11">
        <f t="shared" si="116"/>
        <v>2</v>
      </c>
      <c r="I2071" s="11"/>
      <c r="J2071" s="11">
        <v>88.08</v>
      </c>
      <c r="K2071" s="11"/>
      <c r="M2071" s="11">
        <v>1</v>
      </c>
      <c r="N2071" s="70"/>
      <c r="P2071" s="201">
        <f t="shared" si="117"/>
        <v>88.08</v>
      </c>
      <c r="Q2071" s="201"/>
      <c r="R2071" s="201"/>
      <c r="S2071" s="201"/>
      <c r="T2071" s="201">
        <f t="shared" si="118"/>
        <v>551</v>
      </c>
      <c r="U2071" s="11"/>
      <c r="V2071" s="11"/>
      <c r="W2071" s="11"/>
      <c r="Y2071" s="11">
        <v>88.08</v>
      </c>
      <c r="Z2071" s="11">
        <f t="shared" si="119"/>
        <v>137.51</v>
      </c>
      <c r="AB2071" s="11">
        <f t="shared" si="120"/>
        <v>157.56</v>
      </c>
      <c r="AC2071" s="11">
        <v>132.24</v>
      </c>
      <c r="AD2071" s="11"/>
      <c r="AE2071" s="4"/>
      <c r="AF2071" s="4"/>
    </row>
    <row r="2072" spans="1:32">
      <c r="A2072" s="56"/>
      <c r="B2072" s="11"/>
      <c r="C2072" s="11" t="s">
        <v>255</v>
      </c>
      <c r="D2072" s="11"/>
      <c r="E2072" s="11" t="s">
        <v>249</v>
      </c>
      <c r="F2072" s="11">
        <v>817</v>
      </c>
      <c r="G2072" s="11"/>
      <c r="H2072" s="11">
        <f t="shared" si="116"/>
        <v>2</v>
      </c>
      <c r="I2072" s="11"/>
      <c r="J2072" s="11">
        <v>73.040000000000006</v>
      </c>
      <c r="K2072" s="11"/>
      <c r="M2072" s="11">
        <v>1</v>
      </c>
      <c r="N2072" s="70"/>
      <c r="P2072" s="201">
        <f t="shared" si="117"/>
        <v>73.040000000000006</v>
      </c>
      <c r="Q2072" s="201"/>
      <c r="R2072" s="201"/>
      <c r="S2072" s="201"/>
      <c r="T2072" s="201">
        <f t="shared" si="118"/>
        <v>817</v>
      </c>
      <c r="U2072" s="11"/>
      <c r="V2072" s="11"/>
      <c r="W2072" s="11"/>
      <c r="Y2072" s="11">
        <v>73.040000000000006</v>
      </c>
      <c r="Z2072" s="11">
        <f t="shared" si="119"/>
        <v>114.03</v>
      </c>
      <c r="AB2072" s="11">
        <f t="shared" si="120"/>
        <v>130.65</v>
      </c>
      <c r="AC2072" s="11">
        <v>109.66</v>
      </c>
      <c r="AD2072" s="11"/>
      <c r="AE2072" s="4"/>
      <c r="AF2072" s="4"/>
    </row>
    <row r="2073" spans="1:32">
      <c r="A2073" s="56"/>
      <c r="B2073" s="11"/>
      <c r="C2073" s="11" t="s">
        <v>255</v>
      </c>
      <c r="D2073" s="11"/>
      <c r="E2073" s="11" t="s">
        <v>254</v>
      </c>
      <c r="F2073" s="11">
        <v>265482</v>
      </c>
      <c r="G2073" s="11"/>
      <c r="H2073" s="11">
        <f t="shared" si="116"/>
        <v>802</v>
      </c>
      <c r="I2073" s="11"/>
      <c r="J2073" s="11">
        <v>47268.610000000022</v>
      </c>
      <c r="K2073" s="11"/>
      <c r="M2073" s="11">
        <v>174</v>
      </c>
      <c r="N2073" s="70"/>
      <c r="P2073" s="201">
        <f t="shared" si="117"/>
        <v>271.65867816091969</v>
      </c>
      <c r="Q2073" s="201"/>
      <c r="R2073" s="201"/>
      <c r="S2073" s="201"/>
      <c r="T2073" s="201">
        <f t="shared" si="118"/>
        <v>1525.7586206896551</v>
      </c>
      <c r="U2073" s="11"/>
      <c r="V2073" s="11"/>
      <c r="W2073" s="11"/>
      <c r="Y2073" s="11">
        <v>47268.610000000022</v>
      </c>
      <c r="Z2073" s="11">
        <f t="shared" si="119"/>
        <v>73793.850000000006</v>
      </c>
      <c r="AB2073" s="11">
        <f t="shared" si="120"/>
        <v>84552.75</v>
      </c>
      <c r="AC2073" s="11">
        <v>70969.77</v>
      </c>
      <c r="AD2073" s="11"/>
      <c r="AE2073" s="4"/>
      <c r="AF2073" s="4"/>
    </row>
    <row r="2074" spans="1:32">
      <c r="A2074" s="56"/>
      <c r="B2074" s="11"/>
      <c r="C2074" s="11" t="s">
        <v>537</v>
      </c>
      <c r="D2074" s="11"/>
      <c r="E2074" s="11" t="s">
        <v>341</v>
      </c>
      <c r="F2074" s="11">
        <v>899985</v>
      </c>
      <c r="G2074" s="11"/>
      <c r="H2074" s="11">
        <f t="shared" si="116"/>
        <v>2719</v>
      </c>
      <c r="I2074" s="11"/>
      <c r="J2074" s="11">
        <v>102752.94999999991</v>
      </c>
      <c r="K2074" s="11"/>
      <c r="M2074" s="11">
        <v>390</v>
      </c>
      <c r="N2074" s="70"/>
      <c r="P2074" s="201">
        <f t="shared" si="117"/>
        <v>263.46910256410234</v>
      </c>
      <c r="Q2074" s="201"/>
      <c r="R2074" s="201"/>
      <c r="S2074" s="201"/>
      <c r="T2074" s="201">
        <f t="shared" si="118"/>
        <v>2307.6538461538462</v>
      </c>
      <c r="U2074" s="11"/>
      <c r="V2074" s="11"/>
      <c r="W2074" s="11"/>
      <c r="Y2074" s="11">
        <v>102752.94999999991</v>
      </c>
      <c r="Z2074" s="11">
        <f t="shared" si="119"/>
        <v>160413.76000000001</v>
      </c>
      <c r="AB2074" s="11">
        <f t="shared" si="120"/>
        <v>183801.57</v>
      </c>
      <c r="AC2074" s="11">
        <v>154274.76</v>
      </c>
      <c r="AD2074" s="11"/>
      <c r="AE2074" s="4"/>
      <c r="AF2074" s="4"/>
    </row>
    <row r="2075" spans="1:32">
      <c r="A2075" s="56"/>
      <c r="B2075" s="11"/>
      <c r="C2075" s="11" t="s">
        <v>638</v>
      </c>
      <c r="D2075" s="11"/>
      <c r="E2075" s="11" t="s">
        <v>538</v>
      </c>
      <c r="F2075" s="11">
        <v>10895</v>
      </c>
      <c r="G2075" s="11"/>
      <c r="H2075" s="11">
        <f t="shared" si="116"/>
        <v>33</v>
      </c>
      <c r="I2075" s="11"/>
      <c r="J2075" s="11">
        <v>2163.4</v>
      </c>
      <c r="K2075" s="11"/>
      <c r="M2075" s="11">
        <v>4</v>
      </c>
      <c r="N2075" s="70"/>
      <c r="P2075" s="201">
        <f t="shared" si="117"/>
        <v>540.85</v>
      </c>
      <c r="Q2075" s="201"/>
      <c r="R2075" s="201"/>
      <c r="S2075" s="201"/>
      <c r="T2075" s="201">
        <f t="shared" si="118"/>
        <v>2723.75</v>
      </c>
      <c r="U2075" s="11"/>
      <c r="V2075" s="11"/>
      <c r="W2075" s="11"/>
      <c r="Y2075" s="11">
        <v>2163.4</v>
      </c>
      <c r="Z2075" s="11">
        <f t="shared" si="119"/>
        <v>3377.41</v>
      </c>
      <c r="AB2075" s="11">
        <f t="shared" si="120"/>
        <v>3869.83</v>
      </c>
      <c r="AC2075" s="11">
        <v>3248.16</v>
      </c>
      <c r="AD2075" s="11"/>
      <c r="AE2075" s="4"/>
      <c r="AF2075" s="4"/>
    </row>
    <row r="2076" spans="1:32">
      <c r="A2076" s="56"/>
      <c r="B2076" s="11"/>
      <c r="C2076" s="11" t="s">
        <v>588</v>
      </c>
      <c r="D2076" s="11"/>
      <c r="E2076" s="11" t="s">
        <v>589</v>
      </c>
      <c r="F2076" s="11">
        <v>336666</v>
      </c>
      <c r="G2076" s="11"/>
      <c r="H2076" s="11">
        <f t="shared" si="116"/>
        <v>1017</v>
      </c>
      <c r="I2076" s="11"/>
      <c r="J2076" s="11">
        <v>21028.350000000006</v>
      </c>
      <c r="K2076" s="11"/>
      <c r="M2076" s="11">
        <v>30</v>
      </c>
      <c r="N2076" s="70"/>
      <c r="P2076" s="201">
        <f t="shared" si="117"/>
        <v>700.94500000000016</v>
      </c>
      <c r="Q2076" s="201"/>
      <c r="R2076" s="201"/>
      <c r="S2076" s="201"/>
      <c r="T2076" s="201">
        <f t="shared" si="118"/>
        <v>11222.2</v>
      </c>
      <c r="U2076" s="11"/>
      <c r="V2076" s="11"/>
      <c r="W2076" s="11"/>
      <c r="Y2076" s="11">
        <v>21028.350000000006</v>
      </c>
      <c r="Z2076" s="11">
        <f t="shared" si="119"/>
        <v>32828.61</v>
      </c>
      <c r="AB2076" s="11">
        <f t="shared" si="120"/>
        <v>37614.92</v>
      </c>
      <c r="AC2076" s="11">
        <v>31572.27</v>
      </c>
      <c r="AD2076" s="11"/>
      <c r="AE2076" s="4"/>
      <c r="AF2076" s="4"/>
    </row>
    <row r="2077" spans="1:32">
      <c r="A2077" s="56"/>
      <c r="B2077" s="11"/>
      <c r="C2077" s="11" t="s">
        <v>509</v>
      </c>
      <c r="D2077" s="11"/>
      <c r="E2077" s="11" t="s">
        <v>249</v>
      </c>
      <c r="F2077" s="11">
        <v>153</v>
      </c>
      <c r="G2077" s="11"/>
      <c r="H2077" s="11">
        <f t="shared" si="116"/>
        <v>0</v>
      </c>
      <c r="I2077" s="11"/>
      <c r="J2077" s="11">
        <v>35.25</v>
      </c>
      <c r="K2077" s="11"/>
      <c r="M2077" s="11">
        <v>1</v>
      </c>
      <c r="N2077" s="70"/>
      <c r="P2077" s="201">
        <f t="shared" si="117"/>
        <v>35.25</v>
      </c>
      <c r="Q2077" s="201"/>
      <c r="R2077" s="201"/>
      <c r="S2077" s="201"/>
      <c r="T2077" s="201">
        <f t="shared" si="118"/>
        <v>153</v>
      </c>
      <c r="U2077" s="11"/>
      <c r="V2077" s="11"/>
      <c r="W2077" s="11"/>
      <c r="Y2077" s="11">
        <v>35.25</v>
      </c>
      <c r="Z2077" s="11">
        <f t="shared" si="119"/>
        <v>55.03</v>
      </c>
      <c r="AB2077" s="11">
        <f t="shared" si="120"/>
        <v>63.05</v>
      </c>
      <c r="AC2077" s="11">
        <v>52.92</v>
      </c>
      <c r="AD2077" s="11"/>
      <c r="AE2077" s="4"/>
      <c r="AF2077" s="4"/>
    </row>
    <row r="2078" spans="1:32">
      <c r="A2078" s="56"/>
      <c r="B2078" s="11"/>
      <c r="C2078" s="11" t="s">
        <v>509</v>
      </c>
      <c r="D2078" s="11"/>
      <c r="E2078" s="11" t="s">
        <v>298</v>
      </c>
      <c r="F2078" s="11">
        <v>64500</v>
      </c>
      <c r="G2078" s="11"/>
      <c r="H2078" s="11">
        <f t="shared" si="116"/>
        <v>195</v>
      </c>
      <c r="I2078" s="11"/>
      <c r="J2078" s="11">
        <v>10305.320000000002</v>
      </c>
      <c r="K2078" s="11"/>
      <c r="M2078" s="11">
        <v>41</v>
      </c>
      <c r="N2078" s="70"/>
      <c r="P2078" s="201">
        <f t="shared" si="117"/>
        <v>251.34926829268295</v>
      </c>
      <c r="Q2078" s="201"/>
      <c r="R2078" s="201"/>
      <c r="S2078" s="201"/>
      <c r="T2078" s="201">
        <f t="shared" si="118"/>
        <v>1573.1707317073171</v>
      </c>
      <c r="U2078" s="11"/>
      <c r="V2078" s="11"/>
      <c r="W2078" s="11"/>
      <c r="Y2078" s="11">
        <v>10305.320000000002</v>
      </c>
      <c r="Z2078" s="11">
        <f t="shared" si="119"/>
        <v>16088.25</v>
      </c>
      <c r="AB2078" s="11">
        <f t="shared" si="120"/>
        <v>18433.87</v>
      </c>
      <c r="AC2078" s="11">
        <v>15472.56</v>
      </c>
      <c r="AD2078" s="11"/>
      <c r="AE2078" s="4"/>
      <c r="AF2078" s="4"/>
    </row>
    <row r="2079" spans="1:32">
      <c r="A2079" s="56"/>
      <c r="B2079" s="11"/>
      <c r="C2079" s="11" t="s">
        <v>419</v>
      </c>
      <c r="D2079" s="11"/>
      <c r="E2079" s="11" t="s">
        <v>254</v>
      </c>
      <c r="F2079" s="11">
        <v>313</v>
      </c>
      <c r="G2079" s="11"/>
      <c r="H2079" s="11">
        <f t="shared" si="116"/>
        <v>1</v>
      </c>
      <c r="I2079" s="11"/>
      <c r="J2079" s="11">
        <v>65.62</v>
      </c>
      <c r="K2079" s="11"/>
      <c r="M2079" s="11">
        <v>1</v>
      </c>
      <c r="N2079" s="70"/>
      <c r="P2079" s="201">
        <f t="shared" si="117"/>
        <v>65.62</v>
      </c>
      <c r="Q2079" s="201"/>
      <c r="R2079" s="201"/>
      <c r="S2079" s="201"/>
      <c r="T2079" s="201">
        <f t="shared" si="118"/>
        <v>313</v>
      </c>
      <c r="U2079" s="11"/>
      <c r="V2079" s="11"/>
      <c r="W2079" s="11"/>
      <c r="Y2079" s="11">
        <v>65.62</v>
      </c>
      <c r="Z2079" s="11">
        <f t="shared" si="119"/>
        <v>102.44</v>
      </c>
      <c r="AB2079" s="11">
        <f t="shared" si="120"/>
        <v>117.38</v>
      </c>
      <c r="AC2079" s="11">
        <v>98.52</v>
      </c>
      <c r="AD2079" s="11"/>
      <c r="AE2079" s="4"/>
      <c r="AF2079" s="4"/>
    </row>
    <row r="2080" spans="1:32">
      <c r="A2080" s="56"/>
      <c r="B2080" s="11"/>
      <c r="C2080" s="11" t="s">
        <v>419</v>
      </c>
      <c r="D2080" s="11"/>
      <c r="E2080" s="11" t="s">
        <v>330</v>
      </c>
      <c r="F2080" s="11">
        <v>775</v>
      </c>
      <c r="G2080" s="11"/>
      <c r="H2080" s="11">
        <f t="shared" si="116"/>
        <v>2</v>
      </c>
      <c r="I2080" s="11"/>
      <c r="J2080" s="11">
        <v>145.62</v>
      </c>
      <c r="K2080" s="11"/>
      <c r="M2080" s="11">
        <v>1</v>
      </c>
      <c r="N2080" s="70"/>
      <c r="P2080" s="201">
        <f t="shared" si="117"/>
        <v>145.62</v>
      </c>
      <c r="Q2080" s="201"/>
      <c r="R2080" s="201"/>
      <c r="S2080" s="201"/>
      <c r="T2080" s="201">
        <f t="shared" si="118"/>
        <v>775</v>
      </c>
      <c r="U2080" s="11"/>
      <c r="V2080" s="11"/>
      <c r="W2080" s="11"/>
      <c r="Y2080" s="11">
        <v>145.62</v>
      </c>
      <c r="Z2080" s="11">
        <f t="shared" si="119"/>
        <v>227.34</v>
      </c>
      <c r="AB2080" s="11">
        <f t="shared" si="120"/>
        <v>260.48</v>
      </c>
      <c r="AC2080" s="11">
        <v>218.64</v>
      </c>
      <c r="AD2080" s="11"/>
      <c r="AE2080" s="4"/>
      <c r="AF2080" s="4"/>
    </row>
    <row r="2081" spans="1:32">
      <c r="A2081" s="56"/>
      <c r="B2081" s="11"/>
      <c r="C2081" s="11" t="s">
        <v>419</v>
      </c>
      <c r="D2081" s="11"/>
      <c r="E2081" s="11" t="s">
        <v>418</v>
      </c>
      <c r="F2081" s="11">
        <v>6311620</v>
      </c>
      <c r="G2081" s="11"/>
      <c r="H2081" s="11">
        <f t="shared" si="116"/>
        <v>19070</v>
      </c>
      <c r="I2081" s="11"/>
      <c r="J2081" s="11">
        <v>776351.86000000231</v>
      </c>
      <c r="K2081" s="11"/>
      <c r="M2081" s="11">
        <v>1189</v>
      </c>
      <c r="N2081" s="70"/>
      <c r="P2081" s="201">
        <f t="shared" si="117"/>
        <v>652.94521446593967</v>
      </c>
      <c r="Q2081" s="201"/>
      <c r="R2081" s="201"/>
      <c r="S2081" s="201"/>
      <c r="T2081" s="201">
        <f t="shared" si="118"/>
        <v>5308.3431455004202</v>
      </c>
      <c r="U2081" s="11"/>
      <c r="V2081" s="11"/>
      <c r="W2081" s="11"/>
      <c r="Y2081" s="11">
        <v>776351.86000000231</v>
      </c>
      <c r="Z2081" s="11">
        <f t="shared" si="119"/>
        <v>1212009.23</v>
      </c>
      <c r="AB2081" s="11">
        <f t="shared" si="120"/>
        <v>1388716.26</v>
      </c>
      <c r="AC2081" s="11">
        <v>1165625.83</v>
      </c>
      <c r="AD2081" s="11"/>
      <c r="AE2081" s="4"/>
      <c r="AF2081" s="4"/>
    </row>
    <row r="2082" spans="1:32">
      <c r="A2082" s="56"/>
      <c r="B2082" s="11"/>
      <c r="C2082" s="11" t="s">
        <v>325</v>
      </c>
      <c r="D2082" s="11"/>
      <c r="E2082" s="11" t="s">
        <v>323</v>
      </c>
      <c r="F2082" s="11">
        <v>75790</v>
      </c>
      <c r="G2082" s="11"/>
      <c r="H2082" s="11">
        <f t="shared" si="116"/>
        <v>229</v>
      </c>
      <c r="I2082" s="11"/>
      <c r="J2082" s="11">
        <v>1913.3300000000029</v>
      </c>
      <c r="K2082" s="11"/>
      <c r="M2082" s="11">
        <v>61</v>
      </c>
      <c r="N2082" s="70"/>
      <c r="P2082" s="201">
        <f t="shared" si="117"/>
        <v>31.366065573770538</v>
      </c>
      <c r="Q2082" s="201"/>
      <c r="R2082" s="201"/>
      <c r="S2082" s="201"/>
      <c r="T2082" s="201">
        <f t="shared" si="118"/>
        <v>1242.4590163934427</v>
      </c>
      <c r="U2082" s="11"/>
      <c r="V2082" s="11"/>
      <c r="W2082" s="11"/>
      <c r="Y2082" s="11">
        <v>1913.3300000000029</v>
      </c>
      <c r="Z2082" s="11">
        <f t="shared" si="119"/>
        <v>2987.01</v>
      </c>
      <c r="AB2082" s="11">
        <f t="shared" si="120"/>
        <v>3422.51</v>
      </c>
      <c r="AC2082" s="11">
        <v>2872.7</v>
      </c>
      <c r="AD2082" s="11"/>
      <c r="AE2082" s="4"/>
      <c r="AF2082" s="4"/>
    </row>
    <row r="2083" spans="1:32">
      <c r="A2083" s="56"/>
      <c r="B2083" s="11"/>
      <c r="C2083" s="11" t="s">
        <v>356</v>
      </c>
      <c r="D2083" s="11"/>
      <c r="E2083" s="11" t="s">
        <v>350</v>
      </c>
      <c r="F2083" s="11">
        <v>163668</v>
      </c>
      <c r="G2083" s="11"/>
      <c r="H2083" s="11">
        <f t="shared" si="116"/>
        <v>495</v>
      </c>
      <c r="I2083" s="11"/>
      <c r="J2083" s="11">
        <v>20489.469999999987</v>
      </c>
      <c r="K2083" s="11"/>
      <c r="M2083" s="11">
        <v>39</v>
      </c>
      <c r="N2083" s="70"/>
      <c r="P2083" s="201">
        <f t="shared" si="117"/>
        <v>525.37102564102531</v>
      </c>
      <c r="Q2083" s="201"/>
      <c r="R2083" s="201"/>
      <c r="S2083" s="201"/>
      <c r="T2083" s="201">
        <f t="shared" si="118"/>
        <v>4196.6153846153848</v>
      </c>
      <c r="U2083" s="11"/>
      <c r="V2083" s="11"/>
      <c r="W2083" s="11"/>
      <c r="Y2083" s="11">
        <v>20489.469999999987</v>
      </c>
      <c r="Z2083" s="11">
        <f t="shared" si="119"/>
        <v>31987.33</v>
      </c>
      <c r="AB2083" s="11">
        <f t="shared" si="120"/>
        <v>36650.980000000003</v>
      </c>
      <c r="AC2083" s="11">
        <v>30763.18</v>
      </c>
      <c r="AD2083" s="11"/>
      <c r="AE2083" s="4"/>
      <c r="AF2083" s="4"/>
    </row>
    <row r="2084" spans="1:32">
      <c r="A2084" s="56"/>
      <c r="B2084" s="11"/>
      <c r="C2084" s="11" t="s">
        <v>356</v>
      </c>
      <c r="D2084" s="11"/>
      <c r="E2084" s="11" t="s">
        <v>353</v>
      </c>
      <c r="F2084" s="11">
        <v>2015140</v>
      </c>
      <c r="G2084" s="11"/>
      <c r="H2084" s="11">
        <f t="shared" si="116"/>
        <v>6089</v>
      </c>
      <c r="I2084" s="11"/>
      <c r="J2084" s="11">
        <v>197795.62999999992</v>
      </c>
      <c r="K2084" s="11"/>
      <c r="M2084" s="11">
        <v>331</v>
      </c>
      <c r="N2084" s="70"/>
      <c r="P2084" s="201">
        <f t="shared" si="117"/>
        <v>597.56987915407831</v>
      </c>
      <c r="Q2084" s="201"/>
      <c r="R2084" s="201"/>
      <c r="S2084" s="201"/>
      <c r="T2084" s="201">
        <f t="shared" si="118"/>
        <v>6088.0362537764349</v>
      </c>
      <c r="U2084" s="11"/>
      <c r="V2084" s="11"/>
      <c r="W2084" s="11"/>
      <c r="Y2084" s="11">
        <v>197795.62999999992</v>
      </c>
      <c r="Z2084" s="11">
        <f t="shared" si="119"/>
        <v>308790.56</v>
      </c>
      <c r="AB2084" s="11">
        <f t="shared" si="120"/>
        <v>353811.23</v>
      </c>
      <c r="AC2084" s="11">
        <v>296973.2</v>
      </c>
      <c r="AD2084" s="11"/>
      <c r="AE2084" s="4"/>
      <c r="AF2084" s="4"/>
    </row>
    <row r="2085" spans="1:32">
      <c r="A2085" s="56"/>
      <c r="B2085" s="11"/>
      <c r="C2085" s="11" t="s">
        <v>474</v>
      </c>
      <c r="D2085" s="11"/>
      <c r="E2085" s="11" t="s">
        <v>475</v>
      </c>
      <c r="F2085" s="11">
        <v>400537</v>
      </c>
      <c r="G2085" s="11"/>
      <c r="H2085" s="11">
        <f t="shared" si="116"/>
        <v>1210</v>
      </c>
      <c r="I2085" s="11"/>
      <c r="J2085" s="11">
        <v>40144.81</v>
      </c>
      <c r="K2085" s="11"/>
      <c r="M2085" s="11">
        <v>142</v>
      </c>
      <c r="N2085" s="70"/>
      <c r="P2085" s="201">
        <f t="shared" si="117"/>
        <v>282.70992957746478</v>
      </c>
      <c r="Q2085" s="201"/>
      <c r="R2085" s="201"/>
      <c r="S2085" s="201"/>
      <c r="T2085" s="201">
        <f t="shared" si="118"/>
        <v>2820.6830985915494</v>
      </c>
      <c r="U2085" s="11"/>
      <c r="V2085" s="11"/>
      <c r="W2085" s="11"/>
      <c r="Y2085" s="11">
        <v>40144.81</v>
      </c>
      <c r="Z2085" s="11">
        <f t="shared" si="119"/>
        <v>62672.46</v>
      </c>
      <c r="AB2085" s="11">
        <f t="shared" si="120"/>
        <v>71809.899999999994</v>
      </c>
      <c r="AC2085" s="11">
        <v>60273.99</v>
      </c>
      <c r="AD2085" s="11"/>
      <c r="AE2085" s="4"/>
      <c r="AF2085" s="4"/>
    </row>
    <row r="2086" spans="1:32">
      <c r="A2086" s="56"/>
      <c r="B2086" s="11"/>
      <c r="C2086" s="11" t="s">
        <v>474</v>
      </c>
      <c r="D2086" s="11"/>
      <c r="E2086" s="11" t="s">
        <v>289</v>
      </c>
      <c r="F2086" s="11">
        <v>8332</v>
      </c>
      <c r="G2086" s="11"/>
      <c r="H2086" s="11">
        <f t="shared" si="116"/>
        <v>25</v>
      </c>
      <c r="I2086" s="11"/>
      <c r="J2086" s="11">
        <v>1514.99</v>
      </c>
      <c r="K2086" s="11"/>
      <c r="M2086" s="11">
        <v>7</v>
      </c>
      <c r="N2086" s="70"/>
      <c r="P2086" s="201">
        <f t="shared" si="117"/>
        <v>216.42714285714285</v>
      </c>
      <c r="Q2086" s="201"/>
      <c r="R2086" s="201"/>
      <c r="S2086" s="201"/>
      <c r="T2086" s="201">
        <f t="shared" si="118"/>
        <v>1190.2857142857142</v>
      </c>
      <c r="U2086" s="11"/>
      <c r="V2086" s="11"/>
      <c r="W2086" s="11"/>
      <c r="Y2086" s="11">
        <v>1514.99</v>
      </c>
      <c r="Z2086" s="11">
        <f t="shared" si="119"/>
        <v>2365.14</v>
      </c>
      <c r="AB2086" s="11">
        <f t="shared" si="120"/>
        <v>2709.97</v>
      </c>
      <c r="AC2086" s="11">
        <v>2274.63</v>
      </c>
      <c r="AD2086" s="11"/>
      <c r="AE2086" s="4"/>
      <c r="AF2086" s="4"/>
    </row>
    <row r="2087" spans="1:32">
      <c r="A2087" s="56"/>
      <c r="B2087" s="11"/>
      <c r="C2087" s="11" t="s">
        <v>1413</v>
      </c>
      <c r="D2087" s="11"/>
      <c r="E2087" s="11" t="s">
        <v>422</v>
      </c>
      <c r="F2087" s="11">
        <v>3833</v>
      </c>
      <c r="G2087" s="11"/>
      <c r="H2087" s="11">
        <f t="shared" si="116"/>
        <v>12</v>
      </c>
      <c r="I2087" s="11"/>
      <c r="J2087" s="11">
        <v>693.17000000000007</v>
      </c>
      <c r="K2087" s="11"/>
      <c r="M2087" s="11">
        <v>3</v>
      </c>
      <c r="N2087" s="70"/>
      <c r="P2087" s="201">
        <f t="shared" si="117"/>
        <v>231.0566666666667</v>
      </c>
      <c r="Q2087" s="201"/>
      <c r="R2087" s="201"/>
      <c r="S2087" s="201"/>
      <c r="T2087" s="201">
        <f t="shared" si="118"/>
        <v>1277.6666666666667</v>
      </c>
      <c r="U2087" s="11"/>
      <c r="V2087" s="11"/>
      <c r="W2087" s="11"/>
      <c r="Y2087" s="11">
        <v>693.17000000000007</v>
      </c>
      <c r="Z2087" s="11">
        <f t="shared" si="119"/>
        <v>1082.1500000000001</v>
      </c>
      <c r="AB2087" s="11">
        <f t="shared" si="120"/>
        <v>1239.92</v>
      </c>
      <c r="AC2087" s="11">
        <v>1040.74</v>
      </c>
      <c r="AD2087" s="11"/>
      <c r="AE2087" s="4"/>
      <c r="AF2087" s="4"/>
    </row>
    <row r="2088" spans="1:32">
      <c r="A2088" s="56"/>
      <c r="B2088" s="11"/>
      <c r="C2088" s="11" t="s">
        <v>478</v>
      </c>
      <c r="D2088" s="11"/>
      <c r="E2088" s="11" t="s">
        <v>231</v>
      </c>
      <c r="F2088" s="11">
        <v>526696</v>
      </c>
      <c r="G2088" s="11"/>
      <c r="H2088" s="11">
        <f t="shared" si="116"/>
        <v>1591</v>
      </c>
      <c r="I2088" s="11"/>
      <c r="J2088" s="11">
        <v>81627.86</v>
      </c>
      <c r="K2088" s="11"/>
      <c r="M2088" s="11">
        <v>4</v>
      </c>
      <c r="N2088" s="70"/>
      <c r="P2088" s="201">
        <f t="shared" si="117"/>
        <v>20406.965</v>
      </c>
      <c r="Q2088" s="201"/>
      <c r="R2088" s="201"/>
      <c r="S2088" s="201"/>
      <c r="T2088" s="201">
        <f t="shared" si="118"/>
        <v>131674</v>
      </c>
      <c r="U2088" s="11"/>
      <c r="V2088" s="11"/>
      <c r="W2088" s="11"/>
      <c r="Y2088" s="11">
        <v>81627.86</v>
      </c>
      <c r="Z2088" s="11">
        <f t="shared" si="119"/>
        <v>127434.12</v>
      </c>
      <c r="AB2088" s="11">
        <f t="shared" si="120"/>
        <v>146013.60999999999</v>
      </c>
      <c r="AC2088" s="11">
        <v>122557.24</v>
      </c>
      <c r="AD2088" s="11"/>
      <c r="AE2088" s="4"/>
      <c r="AF2088" s="4"/>
    </row>
    <row r="2089" spans="1:32">
      <c r="A2089" s="56"/>
      <c r="B2089" s="11"/>
      <c r="C2089" s="11" t="s">
        <v>478</v>
      </c>
      <c r="D2089" s="11"/>
      <c r="E2089" s="11" t="s">
        <v>477</v>
      </c>
      <c r="F2089" s="11">
        <v>2375258</v>
      </c>
      <c r="G2089" s="11"/>
      <c r="H2089" s="11">
        <f t="shared" si="116"/>
        <v>7177</v>
      </c>
      <c r="I2089" s="11"/>
      <c r="J2089" s="11">
        <v>84758.930000000051</v>
      </c>
      <c r="K2089" s="11"/>
      <c r="M2089" s="11">
        <v>179</v>
      </c>
      <c r="N2089" s="70"/>
      <c r="P2089" s="201">
        <f t="shared" si="117"/>
        <v>473.51357541899472</v>
      </c>
      <c r="Q2089" s="201"/>
      <c r="R2089" s="201"/>
      <c r="S2089" s="201"/>
      <c r="T2089" s="201">
        <f t="shared" si="118"/>
        <v>13269.597765363129</v>
      </c>
      <c r="U2089" s="11"/>
      <c r="V2089" s="11"/>
      <c r="W2089" s="11"/>
      <c r="Y2089" s="11">
        <v>84758.930000000051</v>
      </c>
      <c r="Z2089" s="11">
        <f t="shared" si="119"/>
        <v>132322.22</v>
      </c>
      <c r="AB2089" s="11">
        <f t="shared" si="120"/>
        <v>151614.38</v>
      </c>
      <c r="AC2089" s="11">
        <v>127258.28</v>
      </c>
      <c r="AD2089" s="11"/>
      <c r="AE2089" s="4"/>
      <c r="AF2089" s="4"/>
    </row>
    <row r="2090" spans="1:32">
      <c r="A2090" s="56"/>
      <c r="B2090" s="11"/>
      <c r="C2090" s="11" t="s">
        <v>1414</v>
      </c>
      <c r="D2090" s="11"/>
      <c r="E2090" s="11" t="s">
        <v>323</v>
      </c>
      <c r="F2090" s="11"/>
      <c r="G2090" s="11"/>
      <c r="H2090" s="11">
        <f t="shared" si="116"/>
        <v>0</v>
      </c>
      <c r="I2090" s="11"/>
      <c r="J2090" s="11">
        <v>17.489999999999998</v>
      </c>
      <c r="K2090" s="11"/>
      <c r="M2090" s="11">
        <v>1</v>
      </c>
      <c r="N2090" s="70"/>
      <c r="P2090" s="201">
        <f t="shared" si="117"/>
        <v>17.489999999999998</v>
      </c>
      <c r="Q2090" s="201"/>
      <c r="R2090" s="201"/>
      <c r="S2090" s="201"/>
      <c r="T2090" s="201">
        <f t="shared" si="118"/>
        <v>0</v>
      </c>
      <c r="U2090" s="11"/>
      <c r="V2090" s="11"/>
      <c r="W2090" s="11"/>
      <c r="Y2090" s="11">
        <v>17.489999999999998</v>
      </c>
      <c r="Z2090" s="11">
        <f t="shared" si="119"/>
        <v>27.3</v>
      </c>
      <c r="AB2090" s="11">
        <f t="shared" si="120"/>
        <v>31.29</v>
      </c>
      <c r="AC2090" s="11">
        <v>26.26</v>
      </c>
      <c r="AD2090" s="11"/>
      <c r="AE2090" s="4"/>
      <c r="AF2090" s="4"/>
    </row>
    <row r="2091" spans="1:32">
      <c r="A2091" s="56"/>
      <c r="B2091" s="11"/>
      <c r="C2091" s="11" t="s">
        <v>423</v>
      </c>
      <c r="D2091" s="11"/>
      <c r="E2091" s="11" t="s">
        <v>350</v>
      </c>
      <c r="F2091" s="11">
        <v>372</v>
      </c>
      <c r="G2091" s="11"/>
      <c r="H2091" s="11">
        <f t="shared" si="116"/>
        <v>1</v>
      </c>
      <c r="I2091" s="11"/>
      <c r="J2091" s="11">
        <v>24.95</v>
      </c>
      <c r="K2091" s="11"/>
      <c r="M2091" s="11">
        <v>1</v>
      </c>
      <c r="N2091" s="70"/>
      <c r="P2091" s="201">
        <f t="shared" si="117"/>
        <v>24.95</v>
      </c>
      <c r="Q2091" s="201"/>
      <c r="R2091" s="201"/>
      <c r="S2091" s="201"/>
      <c r="T2091" s="201">
        <f t="shared" si="118"/>
        <v>372</v>
      </c>
      <c r="U2091" s="11"/>
      <c r="V2091" s="11"/>
      <c r="W2091" s="11"/>
      <c r="Y2091" s="11">
        <v>24.95</v>
      </c>
      <c r="Z2091" s="11">
        <f t="shared" si="119"/>
        <v>38.950000000000003</v>
      </c>
      <c r="AB2091" s="11">
        <f t="shared" si="120"/>
        <v>44.63</v>
      </c>
      <c r="AC2091" s="11">
        <v>37.46</v>
      </c>
      <c r="AD2091" s="11"/>
      <c r="AE2091" s="4"/>
      <c r="AF2091" s="4"/>
    </row>
    <row r="2092" spans="1:32">
      <c r="A2092" s="56"/>
      <c r="B2092" s="11"/>
      <c r="C2092" s="11" t="s">
        <v>423</v>
      </c>
      <c r="D2092" s="11"/>
      <c r="E2092" s="11" t="s">
        <v>422</v>
      </c>
      <c r="F2092" s="11">
        <v>16541472</v>
      </c>
      <c r="G2092" s="11"/>
      <c r="H2092" s="11">
        <f t="shared" si="116"/>
        <v>49979</v>
      </c>
      <c r="I2092" s="11"/>
      <c r="J2092" s="11">
        <v>1400742.8600000083</v>
      </c>
      <c r="K2092" s="11"/>
      <c r="M2092" s="11">
        <v>1775</v>
      </c>
      <c r="N2092" s="70"/>
      <c r="P2092" s="201">
        <f t="shared" si="117"/>
        <v>789.15090704225815</v>
      </c>
      <c r="Q2092" s="201"/>
      <c r="R2092" s="201"/>
      <c r="S2092" s="201"/>
      <c r="T2092" s="201">
        <f t="shared" si="118"/>
        <v>9319.1391549295768</v>
      </c>
      <c r="U2092" s="11"/>
      <c r="V2092" s="11"/>
      <c r="W2092" s="11"/>
      <c r="Y2092" s="11">
        <v>1400742.8600000083</v>
      </c>
      <c r="Z2092" s="11">
        <f t="shared" si="119"/>
        <v>2186783.29</v>
      </c>
      <c r="AB2092" s="11">
        <f t="shared" si="120"/>
        <v>2505609.2200000002</v>
      </c>
      <c r="AC2092" s="11">
        <v>2103095.4500000002</v>
      </c>
      <c r="AD2092" s="11"/>
      <c r="AE2092" s="4"/>
      <c r="AF2092" s="4"/>
    </row>
    <row r="2093" spans="1:32">
      <c r="A2093" s="56"/>
      <c r="B2093" s="11"/>
      <c r="C2093" s="11" t="s">
        <v>590</v>
      </c>
      <c r="D2093" s="11"/>
      <c r="E2093" s="11" t="s">
        <v>591</v>
      </c>
      <c r="F2093" s="11">
        <v>63992</v>
      </c>
      <c r="G2093" s="11"/>
      <c r="H2093" s="11">
        <f t="shared" si="116"/>
        <v>193</v>
      </c>
      <c r="I2093" s="11"/>
      <c r="J2093" s="11">
        <v>9323.1799999999948</v>
      </c>
      <c r="K2093" s="11"/>
      <c r="M2093" s="11">
        <v>66</v>
      </c>
      <c r="N2093" s="70"/>
      <c r="P2093" s="201">
        <f t="shared" si="117"/>
        <v>141.26030303030296</v>
      </c>
      <c r="Q2093" s="201"/>
      <c r="R2093" s="201"/>
      <c r="S2093" s="201"/>
      <c r="T2093" s="201">
        <f t="shared" si="118"/>
        <v>969.57575757575762</v>
      </c>
      <c r="U2093" s="11"/>
      <c r="V2093" s="11"/>
      <c r="W2093" s="11"/>
      <c r="Y2093" s="11">
        <v>9323.1799999999948</v>
      </c>
      <c r="Z2093" s="11">
        <f t="shared" si="119"/>
        <v>14554.97</v>
      </c>
      <c r="AB2093" s="11">
        <f t="shared" si="120"/>
        <v>16677.04</v>
      </c>
      <c r="AC2093" s="11">
        <v>13997.96</v>
      </c>
      <c r="AD2093" s="11"/>
      <c r="AE2093" s="4"/>
      <c r="AF2093" s="4"/>
    </row>
    <row r="2094" spans="1:32">
      <c r="A2094" s="56"/>
      <c r="B2094" s="11"/>
      <c r="C2094" s="11" t="s">
        <v>427</v>
      </c>
      <c r="D2094" s="11"/>
      <c r="E2094" s="11" t="s">
        <v>426</v>
      </c>
      <c r="F2094" s="11">
        <v>182099</v>
      </c>
      <c r="G2094" s="11"/>
      <c r="H2094" s="11">
        <f t="shared" si="116"/>
        <v>550</v>
      </c>
      <c r="I2094" s="11"/>
      <c r="J2094" s="11">
        <v>32356.309999999987</v>
      </c>
      <c r="K2094" s="11"/>
      <c r="M2094" s="11">
        <v>115</v>
      </c>
      <c r="N2094" s="70"/>
      <c r="P2094" s="201">
        <f t="shared" si="117"/>
        <v>281.35921739130424</v>
      </c>
      <c r="Q2094" s="201"/>
      <c r="R2094" s="201"/>
      <c r="S2094" s="201"/>
      <c r="T2094" s="201">
        <f t="shared" si="118"/>
        <v>1583.4695652173914</v>
      </c>
      <c r="U2094" s="11"/>
      <c r="V2094" s="11"/>
      <c r="W2094" s="11"/>
      <c r="Y2094" s="11">
        <v>32356.309999999987</v>
      </c>
      <c r="Z2094" s="11">
        <f t="shared" si="119"/>
        <v>50513.37</v>
      </c>
      <c r="AB2094" s="11">
        <f t="shared" si="120"/>
        <v>57878.05</v>
      </c>
      <c r="AC2094" s="11">
        <v>48580.23</v>
      </c>
      <c r="AD2094" s="11"/>
      <c r="AE2094" s="4"/>
      <c r="AF2094" s="4"/>
    </row>
    <row r="2095" spans="1:32">
      <c r="A2095" s="56"/>
      <c r="B2095" s="11"/>
      <c r="C2095" s="11" t="s">
        <v>428</v>
      </c>
      <c r="D2095" s="11"/>
      <c r="E2095" s="11" t="s">
        <v>429</v>
      </c>
      <c r="F2095" s="11">
        <v>43912</v>
      </c>
      <c r="G2095" s="11"/>
      <c r="H2095" s="11">
        <f t="shared" si="116"/>
        <v>133</v>
      </c>
      <c r="I2095" s="11"/>
      <c r="J2095" s="11">
        <v>7301.2</v>
      </c>
      <c r="K2095" s="11"/>
      <c r="M2095" s="11">
        <v>49</v>
      </c>
      <c r="N2095" s="70"/>
      <c r="P2095" s="201">
        <f t="shared" si="117"/>
        <v>149.00408163265305</v>
      </c>
      <c r="Q2095" s="201"/>
      <c r="R2095" s="201"/>
      <c r="S2095" s="201"/>
      <c r="T2095" s="201">
        <f t="shared" si="118"/>
        <v>896.16326530612241</v>
      </c>
      <c r="U2095" s="11"/>
      <c r="V2095" s="11"/>
      <c r="W2095" s="11"/>
      <c r="Y2095" s="11">
        <v>7301.2</v>
      </c>
      <c r="Z2095" s="11">
        <f t="shared" si="119"/>
        <v>11398.34</v>
      </c>
      <c r="AB2095" s="11">
        <f t="shared" si="120"/>
        <v>13060.18</v>
      </c>
      <c r="AC2095" s="11">
        <v>10962.13</v>
      </c>
      <c r="AD2095" s="11"/>
      <c r="AE2095" s="4"/>
      <c r="AF2095" s="4"/>
    </row>
    <row r="2096" spans="1:32">
      <c r="A2096" s="56"/>
      <c r="B2096" s="11"/>
      <c r="C2096" s="11" t="s">
        <v>1399</v>
      </c>
      <c r="D2096" s="11"/>
      <c r="E2096" s="11" t="s">
        <v>598</v>
      </c>
      <c r="F2096" s="11">
        <v>59</v>
      </c>
      <c r="G2096" s="11"/>
      <c r="H2096" s="11">
        <f t="shared" ref="H2096:H2159" si="121">ROUND($H$2328*F2096/$F$2328,0)</f>
        <v>0</v>
      </c>
      <c r="I2096" s="11"/>
      <c r="J2096" s="11">
        <v>86.18</v>
      </c>
      <c r="K2096" s="11"/>
      <c r="M2096" s="11">
        <v>7</v>
      </c>
      <c r="N2096" s="70"/>
      <c r="P2096" s="201">
        <f t="shared" ref="P2096:P2159" si="122">J2096/M2096</f>
        <v>12.311428571428573</v>
      </c>
      <c r="Q2096" s="201"/>
      <c r="R2096" s="201"/>
      <c r="S2096" s="201"/>
      <c r="T2096" s="201">
        <f t="shared" ref="T2096:T2159" si="123">F2096/M2096</f>
        <v>8.4285714285714288</v>
      </c>
      <c r="U2096" s="11"/>
      <c r="V2096" s="11"/>
      <c r="W2096" s="11"/>
      <c r="Y2096" s="11">
        <v>86.18</v>
      </c>
      <c r="Z2096" s="11">
        <f t="shared" ref="Z2096:Z2159" si="124">ROUND($Z$2328*Y2096/$Y$2328,2)</f>
        <v>134.54</v>
      </c>
      <c r="AB2096" s="11">
        <f t="shared" ref="AB2096:AB2159" si="125">ROUND($AB$2328*Y2096/$Y$2328,2)</f>
        <v>154.16</v>
      </c>
      <c r="AC2096" s="11">
        <v>129.38999999999999</v>
      </c>
      <c r="AD2096" s="11"/>
      <c r="AE2096" s="4"/>
      <c r="AF2096" s="4"/>
    </row>
    <row r="2097" spans="1:32">
      <c r="A2097" s="56"/>
      <c r="B2097" s="11"/>
      <c r="C2097" s="11" t="s">
        <v>1399</v>
      </c>
      <c r="D2097" s="11"/>
      <c r="E2097" s="11" t="s">
        <v>439</v>
      </c>
      <c r="F2097" s="11"/>
      <c r="G2097" s="11"/>
      <c r="H2097" s="11">
        <f t="shared" si="121"/>
        <v>0</v>
      </c>
      <c r="I2097" s="11"/>
      <c r="J2097" s="11">
        <v>11.16</v>
      </c>
      <c r="K2097" s="11"/>
      <c r="M2097" s="11">
        <v>1</v>
      </c>
      <c r="N2097" s="70"/>
      <c r="P2097" s="201">
        <f t="shared" si="122"/>
        <v>11.16</v>
      </c>
      <c r="Q2097" s="201"/>
      <c r="R2097" s="201"/>
      <c r="S2097" s="201"/>
      <c r="T2097" s="201">
        <f t="shared" si="123"/>
        <v>0</v>
      </c>
      <c r="U2097" s="11"/>
      <c r="V2097" s="11"/>
      <c r="W2097" s="11"/>
      <c r="Y2097" s="11">
        <v>11.16</v>
      </c>
      <c r="Z2097" s="11">
        <f t="shared" si="124"/>
        <v>17.420000000000002</v>
      </c>
      <c r="AB2097" s="11">
        <f t="shared" si="125"/>
        <v>19.96</v>
      </c>
      <c r="AC2097" s="11">
        <v>16.760000000000002</v>
      </c>
      <c r="AD2097" s="11"/>
      <c r="AE2097" s="4"/>
      <c r="AF2097" s="4"/>
    </row>
    <row r="2098" spans="1:32">
      <c r="A2098" s="56"/>
      <c r="B2098" s="11"/>
      <c r="C2098" s="11" t="s">
        <v>430</v>
      </c>
      <c r="D2098" s="11"/>
      <c r="E2098" s="11" t="s">
        <v>431</v>
      </c>
      <c r="F2098" s="11">
        <v>827830</v>
      </c>
      <c r="G2098" s="11"/>
      <c r="H2098" s="11">
        <f t="shared" si="121"/>
        <v>2501</v>
      </c>
      <c r="I2098" s="11"/>
      <c r="J2098" s="11">
        <v>87169.200000000012</v>
      </c>
      <c r="K2098" s="11"/>
      <c r="M2098" s="11">
        <v>285</v>
      </c>
      <c r="N2098" s="70"/>
      <c r="P2098" s="201">
        <f t="shared" si="122"/>
        <v>305.85684210526318</v>
      </c>
      <c r="Q2098" s="201"/>
      <c r="R2098" s="201"/>
      <c r="S2098" s="201"/>
      <c r="T2098" s="201">
        <f t="shared" si="123"/>
        <v>2904.6666666666665</v>
      </c>
      <c r="U2098" s="11"/>
      <c r="V2098" s="11"/>
      <c r="W2098" s="11"/>
      <c r="Y2098" s="11">
        <v>87169.200000000012</v>
      </c>
      <c r="Z2098" s="11">
        <f t="shared" si="124"/>
        <v>136085.04</v>
      </c>
      <c r="AB2098" s="11">
        <f t="shared" si="125"/>
        <v>155925.79999999999</v>
      </c>
      <c r="AC2098" s="11">
        <v>130877.09</v>
      </c>
      <c r="AD2098" s="11"/>
      <c r="AE2098" s="4"/>
      <c r="AF2098" s="4"/>
    </row>
    <row r="2099" spans="1:32">
      <c r="A2099" s="56"/>
      <c r="B2099" s="11"/>
      <c r="C2099" s="11" t="s">
        <v>430</v>
      </c>
      <c r="D2099" s="11"/>
      <c r="E2099" s="11" t="s">
        <v>433</v>
      </c>
      <c r="F2099" s="11">
        <v>46</v>
      </c>
      <c r="G2099" s="11"/>
      <c r="H2099" s="11">
        <f t="shared" si="121"/>
        <v>0</v>
      </c>
      <c r="I2099" s="11"/>
      <c r="J2099" s="11">
        <v>25.87</v>
      </c>
      <c r="K2099" s="11"/>
      <c r="M2099" s="11">
        <v>1</v>
      </c>
      <c r="N2099" s="70"/>
      <c r="P2099" s="201">
        <f t="shared" si="122"/>
        <v>25.87</v>
      </c>
      <c r="Q2099" s="201"/>
      <c r="R2099" s="201"/>
      <c r="S2099" s="201"/>
      <c r="T2099" s="201">
        <f t="shared" si="123"/>
        <v>46</v>
      </c>
      <c r="U2099" s="11"/>
      <c r="V2099" s="11"/>
      <c r="W2099" s="11"/>
      <c r="Y2099" s="11">
        <v>25.87</v>
      </c>
      <c r="Z2099" s="11">
        <f t="shared" si="124"/>
        <v>40.39</v>
      </c>
      <c r="AB2099" s="11">
        <f t="shared" si="125"/>
        <v>46.28</v>
      </c>
      <c r="AC2099" s="11">
        <v>38.840000000000003</v>
      </c>
      <c r="AD2099" s="11"/>
      <c r="AE2099" s="4"/>
      <c r="AF2099" s="4"/>
    </row>
    <row r="2100" spans="1:32">
      <c r="A2100" s="56"/>
      <c r="B2100" s="11"/>
      <c r="C2100" s="11" t="s">
        <v>519</v>
      </c>
      <c r="D2100" s="11"/>
      <c r="E2100" s="11" t="s">
        <v>312</v>
      </c>
      <c r="F2100" s="11">
        <v>788</v>
      </c>
      <c r="G2100" s="11"/>
      <c r="H2100" s="11">
        <f t="shared" si="121"/>
        <v>2</v>
      </c>
      <c r="I2100" s="11"/>
      <c r="J2100" s="11">
        <v>66.70999999999998</v>
      </c>
      <c r="K2100" s="11"/>
      <c r="M2100" s="11">
        <v>6</v>
      </c>
      <c r="N2100" s="70"/>
      <c r="P2100" s="201">
        <f t="shared" si="122"/>
        <v>11.118333333333331</v>
      </c>
      <c r="Q2100" s="201"/>
      <c r="R2100" s="201"/>
      <c r="S2100" s="201"/>
      <c r="T2100" s="201">
        <f t="shared" si="123"/>
        <v>131.33333333333334</v>
      </c>
      <c r="U2100" s="11"/>
      <c r="V2100" s="11"/>
      <c r="W2100" s="11"/>
      <c r="Y2100" s="11">
        <v>66.70999999999998</v>
      </c>
      <c r="Z2100" s="11">
        <f t="shared" si="124"/>
        <v>104.14</v>
      </c>
      <c r="AB2100" s="11">
        <f t="shared" si="125"/>
        <v>119.33</v>
      </c>
      <c r="AC2100" s="11">
        <v>100.16</v>
      </c>
      <c r="AD2100" s="11"/>
      <c r="AE2100" s="4"/>
      <c r="AF2100" s="4"/>
    </row>
    <row r="2101" spans="1:32">
      <c r="A2101" s="56"/>
      <c r="B2101" s="11"/>
      <c r="C2101" s="11" t="s">
        <v>519</v>
      </c>
      <c r="D2101" s="11"/>
      <c r="E2101" s="11" t="s">
        <v>319</v>
      </c>
      <c r="F2101" s="11"/>
      <c r="G2101" s="11"/>
      <c r="H2101" s="11">
        <f t="shared" si="121"/>
        <v>0</v>
      </c>
      <c r="I2101" s="11"/>
      <c r="J2101" s="11">
        <v>14.53</v>
      </c>
      <c r="K2101" s="11"/>
      <c r="M2101" s="11">
        <v>1</v>
      </c>
      <c r="N2101" s="70"/>
      <c r="P2101" s="201">
        <f t="shared" si="122"/>
        <v>14.53</v>
      </c>
      <c r="Q2101" s="201"/>
      <c r="R2101" s="201"/>
      <c r="S2101" s="201"/>
      <c r="T2101" s="201">
        <f t="shared" si="123"/>
        <v>0</v>
      </c>
      <c r="U2101" s="11"/>
      <c r="V2101" s="11"/>
      <c r="W2101" s="11"/>
      <c r="Y2101" s="11">
        <v>14.53</v>
      </c>
      <c r="Z2101" s="11">
        <f t="shared" si="124"/>
        <v>22.68</v>
      </c>
      <c r="AB2101" s="11">
        <f t="shared" si="125"/>
        <v>25.99</v>
      </c>
      <c r="AC2101" s="11">
        <v>21.82</v>
      </c>
      <c r="AD2101" s="11"/>
      <c r="AE2101" s="4"/>
      <c r="AF2101" s="4"/>
    </row>
    <row r="2102" spans="1:32">
      <c r="A2102" s="56"/>
      <c r="B2102" s="11"/>
      <c r="C2102" s="11" t="s">
        <v>1415</v>
      </c>
      <c r="D2102" s="11"/>
      <c r="E2102" s="11" t="s">
        <v>1416</v>
      </c>
      <c r="F2102" s="11">
        <v>12600</v>
      </c>
      <c r="G2102" s="11"/>
      <c r="H2102" s="11">
        <f t="shared" si="121"/>
        <v>38</v>
      </c>
      <c r="I2102" s="11"/>
      <c r="J2102" s="11">
        <v>2007</v>
      </c>
      <c r="K2102" s="11"/>
      <c r="M2102" s="11">
        <v>1</v>
      </c>
      <c r="N2102" s="70"/>
      <c r="P2102" s="201">
        <f t="shared" si="122"/>
        <v>2007</v>
      </c>
      <c r="Q2102" s="201"/>
      <c r="R2102" s="201"/>
      <c r="S2102" s="201"/>
      <c r="T2102" s="201">
        <f t="shared" si="123"/>
        <v>12600</v>
      </c>
      <c r="U2102" s="11"/>
      <c r="V2102" s="11"/>
      <c r="W2102" s="11"/>
      <c r="Y2102" s="11">
        <v>2007</v>
      </c>
      <c r="Z2102" s="11">
        <f t="shared" si="124"/>
        <v>3133.25</v>
      </c>
      <c r="AB2102" s="11">
        <f t="shared" si="125"/>
        <v>3590.06</v>
      </c>
      <c r="AC2102" s="11">
        <v>3013.34</v>
      </c>
      <c r="AD2102" s="11"/>
      <c r="AE2102" s="4"/>
      <c r="AF2102" s="4"/>
    </row>
    <row r="2103" spans="1:32">
      <c r="A2103" s="56"/>
      <c r="B2103" s="11"/>
      <c r="C2103" s="11" t="s">
        <v>479</v>
      </c>
      <c r="D2103" s="11"/>
      <c r="E2103" s="11" t="s">
        <v>246</v>
      </c>
      <c r="F2103" s="11">
        <v>180</v>
      </c>
      <c r="G2103" s="11"/>
      <c r="H2103" s="11">
        <f t="shared" si="121"/>
        <v>1</v>
      </c>
      <c r="I2103" s="11"/>
      <c r="J2103" s="11">
        <v>174.69</v>
      </c>
      <c r="K2103" s="11"/>
      <c r="M2103" s="11">
        <v>1</v>
      </c>
      <c r="N2103" s="70"/>
      <c r="P2103" s="201">
        <f t="shared" si="122"/>
        <v>174.69</v>
      </c>
      <c r="Q2103" s="201"/>
      <c r="R2103" s="201"/>
      <c r="S2103" s="201"/>
      <c r="T2103" s="201">
        <f t="shared" si="123"/>
        <v>180</v>
      </c>
      <c r="U2103" s="11"/>
      <c r="V2103" s="11"/>
      <c r="W2103" s="11"/>
      <c r="Y2103" s="11">
        <v>174.69</v>
      </c>
      <c r="Z2103" s="11">
        <f t="shared" si="124"/>
        <v>272.72000000000003</v>
      </c>
      <c r="AB2103" s="11">
        <f t="shared" si="125"/>
        <v>312.48</v>
      </c>
      <c r="AC2103" s="11">
        <v>262.27999999999997</v>
      </c>
      <c r="AD2103" s="11"/>
      <c r="AE2103" s="4"/>
      <c r="AF2103" s="4"/>
    </row>
    <row r="2104" spans="1:32">
      <c r="A2104" s="56"/>
      <c r="B2104" s="11"/>
      <c r="C2104" s="11" t="s">
        <v>479</v>
      </c>
      <c r="D2104" s="11"/>
      <c r="E2104" s="11" t="s">
        <v>257</v>
      </c>
      <c r="F2104" s="11">
        <v>347503</v>
      </c>
      <c r="G2104" s="11"/>
      <c r="H2104" s="11">
        <f t="shared" si="121"/>
        <v>1050</v>
      </c>
      <c r="I2104" s="11"/>
      <c r="J2104" s="11">
        <v>36769.47</v>
      </c>
      <c r="K2104" s="11"/>
      <c r="M2104" s="11">
        <v>60</v>
      </c>
      <c r="N2104" s="70"/>
      <c r="P2104" s="201">
        <f t="shared" si="122"/>
        <v>612.82450000000006</v>
      </c>
      <c r="Q2104" s="201"/>
      <c r="R2104" s="201"/>
      <c r="S2104" s="201"/>
      <c r="T2104" s="201">
        <f t="shared" si="123"/>
        <v>5791.7166666666662</v>
      </c>
      <c r="U2104" s="11"/>
      <c r="V2104" s="11"/>
      <c r="W2104" s="11"/>
      <c r="Y2104" s="11">
        <v>36769.47</v>
      </c>
      <c r="Z2104" s="11">
        <f t="shared" si="124"/>
        <v>57403.01</v>
      </c>
      <c r="AB2104" s="11">
        <f t="shared" si="125"/>
        <v>65772.19</v>
      </c>
      <c r="AC2104" s="11">
        <v>55206.21</v>
      </c>
      <c r="AD2104" s="11"/>
      <c r="AE2104" s="4"/>
      <c r="AF2104" s="4"/>
    </row>
    <row r="2105" spans="1:32">
      <c r="A2105" s="56"/>
      <c r="B2105" s="11"/>
      <c r="C2105" s="11" t="s">
        <v>479</v>
      </c>
      <c r="D2105" s="11"/>
      <c r="E2105" s="11" t="s">
        <v>259</v>
      </c>
      <c r="F2105" s="11">
        <v>4070</v>
      </c>
      <c r="G2105" s="11"/>
      <c r="H2105" s="11">
        <f t="shared" si="121"/>
        <v>12</v>
      </c>
      <c r="I2105" s="11"/>
      <c r="J2105" s="11">
        <v>944.11</v>
      </c>
      <c r="K2105" s="11"/>
      <c r="M2105" s="11">
        <v>1</v>
      </c>
      <c r="N2105" s="70"/>
      <c r="P2105" s="201">
        <f t="shared" si="122"/>
        <v>944.11</v>
      </c>
      <c r="Q2105" s="201"/>
      <c r="R2105" s="201"/>
      <c r="S2105" s="201"/>
      <c r="T2105" s="201">
        <f t="shared" si="123"/>
        <v>4070</v>
      </c>
      <c r="U2105" s="11"/>
      <c r="V2105" s="11"/>
      <c r="W2105" s="11"/>
      <c r="Y2105" s="11">
        <v>944.11</v>
      </c>
      <c r="Z2105" s="11">
        <f t="shared" si="124"/>
        <v>1473.91</v>
      </c>
      <c r="AB2105" s="11">
        <f t="shared" si="125"/>
        <v>1688.8</v>
      </c>
      <c r="AC2105" s="11">
        <v>1417.5</v>
      </c>
      <c r="AD2105" s="11"/>
      <c r="AE2105" s="4"/>
      <c r="AF2105" s="4"/>
    </row>
    <row r="2106" spans="1:32">
      <c r="A2106" s="56"/>
      <c r="B2106" s="11"/>
      <c r="C2106" s="11" t="s">
        <v>479</v>
      </c>
      <c r="D2106" s="11"/>
      <c r="E2106" s="11" t="s">
        <v>261</v>
      </c>
      <c r="F2106" s="11">
        <v>335</v>
      </c>
      <c r="G2106" s="11"/>
      <c r="H2106" s="11">
        <f t="shared" si="121"/>
        <v>1</v>
      </c>
      <c r="I2106" s="11"/>
      <c r="J2106" s="11">
        <v>58.45</v>
      </c>
      <c r="K2106" s="11"/>
      <c r="M2106" s="11">
        <v>1</v>
      </c>
      <c r="N2106" s="70"/>
      <c r="P2106" s="201">
        <f t="shared" si="122"/>
        <v>58.45</v>
      </c>
      <c r="Q2106" s="201"/>
      <c r="R2106" s="201"/>
      <c r="S2106" s="201"/>
      <c r="T2106" s="201">
        <f t="shared" si="123"/>
        <v>335</v>
      </c>
      <c r="U2106" s="11"/>
      <c r="V2106" s="11"/>
      <c r="W2106" s="11"/>
      <c r="Y2106" s="11">
        <v>58.45</v>
      </c>
      <c r="Z2106" s="11">
        <f t="shared" si="124"/>
        <v>91.25</v>
      </c>
      <c r="AB2106" s="11">
        <f t="shared" si="125"/>
        <v>104.55</v>
      </c>
      <c r="AC2106" s="11">
        <v>87.76</v>
      </c>
      <c r="AD2106" s="11"/>
      <c r="AE2106" s="4"/>
      <c r="AF2106" s="4"/>
    </row>
    <row r="2107" spans="1:32">
      <c r="A2107" s="56"/>
      <c r="B2107" s="11"/>
      <c r="C2107" s="11" t="s">
        <v>258</v>
      </c>
      <c r="D2107" s="11"/>
      <c r="E2107" s="11" t="s">
        <v>471</v>
      </c>
      <c r="F2107" s="11">
        <v>722</v>
      </c>
      <c r="G2107" s="11"/>
      <c r="H2107" s="11">
        <f t="shared" si="121"/>
        <v>2</v>
      </c>
      <c r="I2107" s="11"/>
      <c r="J2107" s="11">
        <v>151.72999999999999</v>
      </c>
      <c r="K2107" s="11"/>
      <c r="M2107" s="11">
        <v>2</v>
      </c>
      <c r="N2107" s="70"/>
      <c r="P2107" s="201">
        <f t="shared" si="122"/>
        <v>75.864999999999995</v>
      </c>
      <c r="Q2107" s="201"/>
      <c r="R2107" s="201"/>
      <c r="S2107" s="201"/>
      <c r="T2107" s="201">
        <f t="shared" si="123"/>
        <v>361</v>
      </c>
      <c r="U2107" s="11"/>
      <c r="V2107" s="11"/>
      <c r="W2107" s="11"/>
      <c r="Y2107" s="11">
        <v>151.72999999999999</v>
      </c>
      <c r="Z2107" s="11">
        <f t="shared" si="124"/>
        <v>236.87</v>
      </c>
      <c r="AB2107" s="11">
        <f t="shared" si="125"/>
        <v>271.41000000000003</v>
      </c>
      <c r="AC2107" s="11">
        <v>227.81</v>
      </c>
      <c r="AD2107" s="11"/>
      <c r="AE2107" s="4"/>
      <c r="AF2107" s="4"/>
    </row>
    <row r="2108" spans="1:32">
      <c r="A2108" s="56"/>
      <c r="B2108" s="11"/>
      <c r="C2108" s="11" t="s">
        <v>258</v>
      </c>
      <c r="D2108" s="11"/>
      <c r="E2108" s="11" t="s">
        <v>259</v>
      </c>
      <c r="F2108" s="11">
        <v>2386603</v>
      </c>
      <c r="G2108" s="11"/>
      <c r="H2108" s="11">
        <f t="shared" si="121"/>
        <v>7211</v>
      </c>
      <c r="I2108" s="11"/>
      <c r="J2108" s="11">
        <v>272153.98000000004</v>
      </c>
      <c r="K2108" s="11"/>
      <c r="M2108" s="11">
        <v>546</v>
      </c>
      <c r="N2108" s="70"/>
      <c r="P2108" s="201">
        <f t="shared" si="122"/>
        <v>498.45051282051287</v>
      </c>
      <c r="Q2108" s="201"/>
      <c r="R2108" s="201"/>
      <c r="S2108" s="201"/>
      <c r="T2108" s="201">
        <f t="shared" si="123"/>
        <v>4371.0677655677655</v>
      </c>
      <c r="U2108" s="11"/>
      <c r="V2108" s="11"/>
      <c r="W2108" s="11"/>
      <c r="Y2108" s="11">
        <v>272153.98000000004</v>
      </c>
      <c r="Z2108" s="11">
        <f t="shared" si="124"/>
        <v>424875.82</v>
      </c>
      <c r="AB2108" s="11">
        <f t="shared" si="125"/>
        <v>486821.34</v>
      </c>
      <c r="AC2108" s="11">
        <v>408615.89</v>
      </c>
      <c r="AD2108" s="11"/>
      <c r="AE2108" s="4"/>
      <c r="AF2108" s="4"/>
    </row>
    <row r="2109" spans="1:32">
      <c r="A2109" s="56"/>
      <c r="B2109" s="11"/>
      <c r="C2109" s="11" t="s">
        <v>1417</v>
      </c>
      <c r="D2109" s="11"/>
      <c r="E2109" s="11" t="s">
        <v>335</v>
      </c>
      <c r="F2109" s="11">
        <v>491</v>
      </c>
      <c r="G2109" s="11"/>
      <c r="H2109" s="11">
        <f t="shared" si="121"/>
        <v>1</v>
      </c>
      <c r="I2109" s="11"/>
      <c r="J2109" s="11">
        <v>64.98</v>
      </c>
      <c r="K2109" s="11"/>
      <c r="M2109" s="11">
        <v>1</v>
      </c>
      <c r="N2109" s="70"/>
      <c r="P2109" s="201">
        <f t="shared" si="122"/>
        <v>64.98</v>
      </c>
      <c r="Q2109" s="201"/>
      <c r="R2109" s="201"/>
      <c r="S2109" s="201"/>
      <c r="T2109" s="201">
        <f t="shared" si="123"/>
        <v>491</v>
      </c>
      <c r="U2109" s="11"/>
      <c r="V2109" s="11"/>
      <c r="W2109" s="11"/>
      <c r="Y2109" s="11">
        <v>64.98</v>
      </c>
      <c r="Z2109" s="11">
        <f t="shared" si="124"/>
        <v>101.44</v>
      </c>
      <c r="AB2109" s="11">
        <f t="shared" si="125"/>
        <v>116.23</v>
      </c>
      <c r="AC2109" s="11">
        <v>97.56</v>
      </c>
      <c r="AD2109" s="11"/>
      <c r="AE2109" s="4"/>
      <c r="AF2109" s="4"/>
    </row>
    <row r="2110" spans="1:32">
      <c r="A2110" s="56"/>
      <c r="B2110" s="11"/>
      <c r="C2110" s="11" t="s">
        <v>500</v>
      </c>
      <c r="D2110" s="11"/>
      <c r="E2110" s="11" t="s">
        <v>286</v>
      </c>
      <c r="F2110" s="11">
        <v>628911</v>
      </c>
      <c r="G2110" s="11"/>
      <c r="H2110" s="11">
        <f t="shared" si="121"/>
        <v>1900</v>
      </c>
      <c r="I2110" s="11"/>
      <c r="J2110" s="11">
        <v>86322.500000000029</v>
      </c>
      <c r="K2110" s="11"/>
      <c r="M2110" s="11">
        <v>228</v>
      </c>
      <c r="N2110" s="70"/>
      <c r="P2110" s="201">
        <f t="shared" si="122"/>
        <v>378.60745614035102</v>
      </c>
      <c r="Q2110" s="201"/>
      <c r="R2110" s="201"/>
      <c r="S2110" s="201"/>
      <c r="T2110" s="201">
        <f t="shared" si="123"/>
        <v>2758.3815789473683</v>
      </c>
      <c r="U2110" s="11"/>
      <c r="V2110" s="11"/>
      <c r="W2110" s="11"/>
      <c r="Y2110" s="11">
        <v>86322.500000000029</v>
      </c>
      <c r="Z2110" s="11">
        <f t="shared" si="124"/>
        <v>134763.21</v>
      </c>
      <c r="AB2110" s="11">
        <f t="shared" si="125"/>
        <v>154411.25</v>
      </c>
      <c r="AC2110" s="11">
        <v>129605.84</v>
      </c>
      <c r="AD2110" s="11"/>
      <c r="AE2110" s="4"/>
      <c r="AF2110" s="4"/>
    </row>
    <row r="2111" spans="1:32">
      <c r="A2111" s="56"/>
      <c r="B2111" s="11"/>
      <c r="C2111" s="11" t="s">
        <v>243</v>
      </c>
      <c r="D2111" s="11"/>
      <c r="E2111" s="11" t="s">
        <v>237</v>
      </c>
      <c r="F2111" s="11">
        <v>32127</v>
      </c>
      <c r="G2111" s="11"/>
      <c r="H2111" s="11">
        <f t="shared" si="121"/>
        <v>97</v>
      </c>
      <c r="I2111" s="11"/>
      <c r="J2111" s="11">
        <v>5969.6099999999979</v>
      </c>
      <c r="K2111" s="11"/>
      <c r="M2111" s="11">
        <v>57</v>
      </c>
      <c r="N2111" s="70"/>
      <c r="P2111" s="201">
        <f t="shared" si="122"/>
        <v>104.72999999999996</v>
      </c>
      <c r="Q2111" s="201"/>
      <c r="R2111" s="201"/>
      <c r="S2111" s="201"/>
      <c r="T2111" s="201">
        <f t="shared" si="123"/>
        <v>563.63157894736844</v>
      </c>
      <c r="U2111" s="11"/>
      <c r="V2111" s="11"/>
      <c r="W2111" s="11"/>
      <c r="Y2111" s="11">
        <v>5969.6099999999979</v>
      </c>
      <c r="Z2111" s="11">
        <f t="shared" si="124"/>
        <v>9319.51</v>
      </c>
      <c r="AB2111" s="11">
        <f t="shared" si="125"/>
        <v>10678.27</v>
      </c>
      <c r="AC2111" s="11">
        <v>8962.86</v>
      </c>
      <c r="AD2111" s="11"/>
      <c r="AE2111" s="4"/>
      <c r="AF2111" s="4"/>
    </row>
    <row r="2112" spans="1:32">
      <c r="A2112" s="56"/>
      <c r="B2112" s="11"/>
      <c r="C2112" s="11" t="s">
        <v>360</v>
      </c>
      <c r="D2112" s="11"/>
      <c r="E2112" s="11" t="s">
        <v>1304</v>
      </c>
      <c r="F2112" s="11">
        <v>375</v>
      </c>
      <c r="G2112" s="11"/>
      <c r="H2112" s="11">
        <f t="shared" si="121"/>
        <v>1</v>
      </c>
      <c r="I2112" s="11"/>
      <c r="J2112" s="11">
        <v>107.34</v>
      </c>
      <c r="K2112" s="11"/>
      <c r="M2112" s="11">
        <v>1</v>
      </c>
      <c r="N2112" s="70"/>
      <c r="P2112" s="201">
        <f t="shared" si="122"/>
        <v>107.34</v>
      </c>
      <c r="Q2112" s="201"/>
      <c r="R2112" s="201"/>
      <c r="S2112" s="201"/>
      <c r="T2112" s="201">
        <f t="shared" si="123"/>
        <v>375</v>
      </c>
      <c r="U2112" s="11"/>
      <c r="V2112" s="11"/>
      <c r="W2112" s="11"/>
      <c r="Y2112" s="11">
        <v>107.34</v>
      </c>
      <c r="Z2112" s="11">
        <f t="shared" si="124"/>
        <v>167.57</v>
      </c>
      <c r="AB2112" s="11">
        <f t="shared" si="125"/>
        <v>192.01</v>
      </c>
      <c r="AC2112" s="11">
        <v>161.16</v>
      </c>
      <c r="AD2112" s="11"/>
      <c r="AE2112" s="4"/>
      <c r="AF2112" s="4"/>
    </row>
    <row r="2113" spans="1:32">
      <c r="A2113" s="56"/>
      <c r="B2113" s="11"/>
      <c r="C2113" s="11" t="s">
        <v>360</v>
      </c>
      <c r="D2113" s="11"/>
      <c r="E2113" s="11" t="s">
        <v>298</v>
      </c>
      <c r="F2113" s="11">
        <v>1</v>
      </c>
      <c r="G2113" s="11"/>
      <c r="H2113" s="11">
        <f t="shared" si="121"/>
        <v>0</v>
      </c>
      <c r="I2113" s="11"/>
      <c r="J2113" s="11">
        <v>12.41</v>
      </c>
      <c r="K2113" s="11"/>
      <c r="M2113" s="11">
        <v>1</v>
      </c>
      <c r="N2113" s="70"/>
      <c r="P2113" s="201">
        <f t="shared" si="122"/>
        <v>12.41</v>
      </c>
      <c r="Q2113" s="201"/>
      <c r="R2113" s="201"/>
      <c r="S2113" s="201"/>
      <c r="T2113" s="201">
        <f t="shared" si="123"/>
        <v>1</v>
      </c>
      <c r="U2113" s="11"/>
      <c r="V2113" s="11"/>
      <c r="W2113" s="11"/>
      <c r="Y2113" s="11">
        <v>12.41</v>
      </c>
      <c r="Z2113" s="11">
        <f t="shared" si="124"/>
        <v>19.37</v>
      </c>
      <c r="AB2113" s="11">
        <f t="shared" si="125"/>
        <v>22.2</v>
      </c>
      <c r="AC2113" s="11">
        <v>18.63</v>
      </c>
      <c r="AD2113" s="11"/>
      <c r="AE2113" s="4"/>
      <c r="AF2113" s="4"/>
    </row>
    <row r="2114" spans="1:32">
      <c r="A2114" s="56"/>
      <c r="B2114" s="11"/>
      <c r="C2114" s="11" t="s">
        <v>360</v>
      </c>
      <c r="D2114" s="11"/>
      <c r="E2114" s="11" t="s">
        <v>538</v>
      </c>
      <c r="F2114" s="11">
        <v>849275</v>
      </c>
      <c r="G2114" s="11"/>
      <c r="H2114" s="11">
        <f t="shared" si="121"/>
        <v>2566</v>
      </c>
      <c r="I2114" s="11"/>
      <c r="J2114" s="11">
        <v>91604.179999999935</v>
      </c>
      <c r="K2114" s="11"/>
      <c r="M2114" s="11">
        <v>165</v>
      </c>
      <c r="N2114" s="70"/>
      <c r="P2114" s="201">
        <f t="shared" si="122"/>
        <v>555.17684848484805</v>
      </c>
      <c r="Q2114" s="201"/>
      <c r="R2114" s="201"/>
      <c r="S2114" s="201"/>
      <c r="T2114" s="201">
        <f t="shared" si="123"/>
        <v>5147.121212121212</v>
      </c>
      <c r="U2114" s="11"/>
      <c r="V2114" s="11"/>
      <c r="W2114" s="11"/>
      <c r="Y2114" s="11">
        <v>91604.179999999935</v>
      </c>
      <c r="Z2114" s="11">
        <f t="shared" si="124"/>
        <v>143008.75</v>
      </c>
      <c r="AB2114" s="11">
        <f t="shared" si="125"/>
        <v>163858.97</v>
      </c>
      <c r="AC2114" s="11">
        <v>137535.82999999999</v>
      </c>
      <c r="AD2114" s="11"/>
      <c r="AE2114" s="4"/>
      <c r="AF2114" s="4"/>
    </row>
    <row r="2115" spans="1:32">
      <c r="A2115" s="56"/>
      <c r="B2115" s="11"/>
      <c r="C2115" s="11" t="s">
        <v>1418</v>
      </c>
      <c r="D2115" s="11"/>
      <c r="E2115" s="11" t="s">
        <v>190</v>
      </c>
      <c r="F2115" s="11">
        <v>384</v>
      </c>
      <c r="G2115" s="11"/>
      <c r="H2115" s="11">
        <f t="shared" si="121"/>
        <v>1</v>
      </c>
      <c r="I2115" s="11"/>
      <c r="J2115" s="11">
        <v>40.83</v>
      </c>
      <c r="K2115" s="11"/>
      <c r="M2115" s="11">
        <v>1</v>
      </c>
      <c r="N2115" s="70"/>
      <c r="P2115" s="201">
        <f t="shared" si="122"/>
        <v>40.83</v>
      </c>
      <c r="Q2115" s="201"/>
      <c r="R2115" s="201"/>
      <c r="S2115" s="201"/>
      <c r="T2115" s="201">
        <f t="shared" si="123"/>
        <v>384</v>
      </c>
      <c r="U2115" s="11"/>
      <c r="V2115" s="11"/>
      <c r="W2115" s="11"/>
      <c r="Y2115" s="11">
        <v>40.83</v>
      </c>
      <c r="Z2115" s="11">
        <f t="shared" si="124"/>
        <v>63.74</v>
      </c>
      <c r="AB2115" s="11">
        <f t="shared" si="125"/>
        <v>73.040000000000006</v>
      </c>
      <c r="AC2115" s="11">
        <v>61.3</v>
      </c>
      <c r="AD2115" s="11"/>
      <c r="AE2115" s="4"/>
      <c r="AF2115" s="4"/>
    </row>
    <row r="2116" spans="1:32">
      <c r="A2116" s="56"/>
      <c r="B2116" s="11"/>
      <c r="C2116" s="11" t="s">
        <v>432</v>
      </c>
      <c r="D2116" s="11"/>
      <c r="E2116" s="11" t="s">
        <v>433</v>
      </c>
      <c r="F2116" s="11">
        <v>802198</v>
      </c>
      <c r="G2116" s="11"/>
      <c r="H2116" s="11">
        <f t="shared" si="121"/>
        <v>2424</v>
      </c>
      <c r="I2116" s="11"/>
      <c r="J2116" s="11">
        <v>102771.88999999997</v>
      </c>
      <c r="K2116" s="11"/>
      <c r="M2116" s="11">
        <v>306</v>
      </c>
      <c r="N2116" s="70"/>
      <c r="P2116" s="201">
        <f t="shared" si="122"/>
        <v>335.8558496732025</v>
      </c>
      <c r="Q2116" s="201"/>
      <c r="R2116" s="201"/>
      <c r="S2116" s="201"/>
      <c r="T2116" s="201">
        <f t="shared" si="123"/>
        <v>2621.5620915032678</v>
      </c>
      <c r="U2116" s="11"/>
      <c r="V2116" s="11"/>
      <c r="W2116" s="11"/>
      <c r="Y2116" s="11">
        <v>102771.88999999997</v>
      </c>
      <c r="Z2116" s="11">
        <f t="shared" si="124"/>
        <v>160443.32999999999</v>
      </c>
      <c r="AB2116" s="11">
        <f t="shared" si="125"/>
        <v>183835.45</v>
      </c>
      <c r="AC2116" s="11">
        <v>154303.19</v>
      </c>
      <c r="AD2116" s="11"/>
      <c r="AE2116" s="4"/>
      <c r="AF2116" s="4"/>
    </row>
    <row r="2117" spans="1:32">
      <c r="A2117" s="56"/>
      <c r="B2117" s="11"/>
      <c r="C2117" s="11" t="s">
        <v>597</v>
      </c>
      <c r="D2117" s="11"/>
      <c r="E2117" s="11" t="s">
        <v>598</v>
      </c>
      <c r="F2117" s="11">
        <v>185787</v>
      </c>
      <c r="G2117" s="11"/>
      <c r="H2117" s="11">
        <f t="shared" si="121"/>
        <v>561</v>
      </c>
      <c r="I2117" s="11"/>
      <c r="J2117" s="11">
        <v>24694.409999999996</v>
      </c>
      <c r="K2117" s="11"/>
      <c r="M2117" s="11">
        <v>55</v>
      </c>
      <c r="N2117" s="70"/>
      <c r="P2117" s="201">
        <f t="shared" si="122"/>
        <v>448.98927272727263</v>
      </c>
      <c r="Q2117" s="201"/>
      <c r="R2117" s="201"/>
      <c r="S2117" s="201"/>
      <c r="T2117" s="201">
        <f t="shared" si="123"/>
        <v>3377.9454545454546</v>
      </c>
      <c r="U2117" s="11"/>
      <c r="V2117" s="11"/>
      <c r="W2117" s="11"/>
      <c r="Y2117" s="11">
        <v>24694.409999999996</v>
      </c>
      <c r="Z2117" s="11">
        <f t="shared" si="124"/>
        <v>38551.919999999998</v>
      </c>
      <c r="AB2117" s="11">
        <f t="shared" si="125"/>
        <v>44172.66</v>
      </c>
      <c r="AC2117" s="11">
        <v>37076.54</v>
      </c>
      <c r="AD2117" s="11"/>
      <c r="AE2117" s="4"/>
      <c r="AF2117" s="4"/>
    </row>
    <row r="2118" spans="1:32">
      <c r="A2118" s="56"/>
      <c r="B2118" s="11"/>
      <c r="C2118" s="11" t="s">
        <v>436</v>
      </c>
      <c r="D2118" s="11"/>
      <c r="E2118" s="11" t="s">
        <v>388</v>
      </c>
      <c r="F2118" s="11"/>
      <c r="G2118" s="11"/>
      <c r="H2118" s="11">
        <f t="shared" si="121"/>
        <v>0</v>
      </c>
      <c r="I2118" s="11"/>
      <c r="J2118" s="11">
        <v>11.54</v>
      </c>
      <c r="K2118" s="11"/>
      <c r="M2118" s="11">
        <v>1</v>
      </c>
      <c r="N2118" s="70"/>
      <c r="P2118" s="201">
        <f t="shared" si="122"/>
        <v>11.54</v>
      </c>
      <c r="Q2118" s="201"/>
      <c r="R2118" s="201"/>
      <c r="S2118" s="201"/>
      <c r="T2118" s="201">
        <f t="shared" si="123"/>
        <v>0</v>
      </c>
      <c r="U2118" s="11"/>
      <c r="V2118" s="11"/>
      <c r="W2118" s="11"/>
      <c r="Y2118" s="11">
        <v>11.54</v>
      </c>
      <c r="Z2118" s="11">
        <f t="shared" si="124"/>
        <v>18.02</v>
      </c>
      <c r="AB2118" s="11">
        <f t="shared" si="125"/>
        <v>20.64</v>
      </c>
      <c r="AC2118" s="11">
        <v>17.329999999999998</v>
      </c>
      <c r="AD2118" s="11"/>
      <c r="AE2118" s="4"/>
      <c r="AF2118" s="4"/>
    </row>
    <row r="2119" spans="1:32">
      <c r="A2119" s="56"/>
      <c r="B2119" s="11"/>
      <c r="C2119" s="11" t="s">
        <v>436</v>
      </c>
      <c r="D2119" s="11"/>
      <c r="E2119" s="11" t="s">
        <v>437</v>
      </c>
      <c r="F2119" s="11">
        <v>153735</v>
      </c>
      <c r="G2119" s="11"/>
      <c r="H2119" s="11">
        <f t="shared" si="121"/>
        <v>465</v>
      </c>
      <c r="I2119" s="11"/>
      <c r="J2119" s="11">
        <v>14183.210000000008</v>
      </c>
      <c r="K2119" s="11"/>
      <c r="M2119" s="11">
        <v>69</v>
      </c>
      <c r="N2119" s="70"/>
      <c r="P2119" s="201">
        <f t="shared" si="122"/>
        <v>205.55376811594215</v>
      </c>
      <c r="Q2119" s="201"/>
      <c r="R2119" s="201"/>
      <c r="S2119" s="201"/>
      <c r="T2119" s="201">
        <f t="shared" si="123"/>
        <v>2228.0434782608695</v>
      </c>
      <c r="U2119" s="11"/>
      <c r="V2119" s="11"/>
      <c r="W2119" s="11"/>
      <c r="Y2119" s="11">
        <v>14183.210000000008</v>
      </c>
      <c r="Z2119" s="11">
        <f t="shared" si="124"/>
        <v>22142.26</v>
      </c>
      <c r="AB2119" s="11">
        <f t="shared" si="125"/>
        <v>25370.53</v>
      </c>
      <c r="AC2119" s="11">
        <v>21294.880000000001</v>
      </c>
      <c r="AD2119" s="11"/>
      <c r="AE2119" s="4"/>
      <c r="AF2119" s="4"/>
    </row>
    <row r="2120" spans="1:32">
      <c r="A2120" s="56"/>
      <c r="B2120" s="11"/>
      <c r="C2120" s="11" t="s">
        <v>599</v>
      </c>
      <c r="D2120" s="11"/>
      <c r="E2120" s="11" t="s">
        <v>600</v>
      </c>
      <c r="F2120" s="11">
        <v>670278</v>
      </c>
      <c r="G2120" s="11"/>
      <c r="H2120" s="11">
        <f t="shared" si="121"/>
        <v>2025</v>
      </c>
      <c r="I2120" s="11"/>
      <c r="J2120" s="11">
        <v>38609.460000000006</v>
      </c>
      <c r="K2120" s="11"/>
      <c r="M2120" s="11">
        <v>74</v>
      </c>
      <c r="N2120" s="70"/>
      <c r="P2120" s="201">
        <f t="shared" si="122"/>
        <v>521.74945945945956</v>
      </c>
      <c r="Q2120" s="201"/>
      <c r="R2120" s="201"/>
      <c r="S2120" s="201"/>
      <c r="T2120" s="201">
        <f t="shared" si="123"/>
        <v>9057.8108108108099</v>
      </c>
      <c r="U2120" s="11"/>
      <c r="V2120" s="11"/>
      <c r="W2120" s="11"/>
      <c r="Y2120" s="11">
        <v>38609.460000000006</v>
      </c>
      <c r="Z2120" s="11">
        <f t="shared" si="124"/>
        <v>60275.53</v>
      </c>
      <c r="AB2120" s="11">
        <f t="shared" si="125"/>
        <v>69063.509999999995</v>
      </c>
      <c r="AC2120" s="11">
        <v>57968.800000000003</v>
      </c>
      <c r="AD2120" s="11"/>
      <c r="AE2120" s="4"/>
      <c r="AF2120" s="4"/>
    </row>
    <row r="2121" spans="1:32">
      <c r="A2121" s="56"/>
      <c r="B2121" s="11"/>
      <c r="C2121" s="11" t="s">
        <v>1276</v>
      </c>
      <c r="D2121" s="11"/>
      <c r="E2121" s="11" t="s">
        <v>208</v>
      </c>
      <c r="F2121" s="11">
        <v>14529</v>
      </c>
      <c r="G2121" s="11"/>
      <c r="H2121" s="11">
        <f t="shared" si="121"/>
        <v>44</v>
      </c>
      <c r="I2121" s="11"/>
      <c r="J2121" s="11">
        <v>2647.2999999999997</v>
      </c>
      <c r="K2121" s="11"/>
      <c r="M2121" s="11">
        <v>35</v>
      </c>
      <c r="N2121" s="70"/>
      <c r="P2121" s="201">
        <f t="shared" si="122"/>
        <v>75.637142857142848</v>
      </c>
      <c r="Q2121" s="201"/>
      <c r="R2121" s="201"/>
      <c r="S2121" s="201"/>
      <c r="T2121" s="201">
        <f t="shared" si="123"/>
        <v>415.1142857142857</v>
      </c>
      <c r="U2121" s="11"/>
      <c r="V2121" s="11"/>
      <c r="W2121" s="11"/>
      <c r="Y2121" s="11">
        <v>2647.2999999999997</v>
      </c>
      <c r="Z2121" s="11">
        <f t="shared" si="124"/>
        <v>4132.8599999999997</v>
      </c>
      <c r="AB2121" s="11">
        <f t="shared" si="125"/>
        <v>4735.42</v>
      </c>
      <c r="AC2121" s="11">
        <v>3974.69</v>
      </c>
      <c r="AD2121" s="11"/>
      <c r="AE2121" s="4"/>
      <c r="AF2121" s="4"/>
    </row>
    <row r="2122" spans="1:32">
      <c r="A2122" s="56"/>
      <c r="B2122" s="11"/>
      <c r="C2122" s="11" t="s">
        <v>1241</v>
      </c>
      <c r="D2122" s="11"/>
      <c r="E2122" s="11" t="s">
        <v>208</v>
      </c>
      <c r="F2122" s="11">
        <v>34872</v>
      </c>
      <c r="G2122" s="11"/>
      <c r="H2122" s="11">
        <f t="shared" si="121"/>
        <v>105</v>
      </c>
      <c r="I2122" s="11"/>
      <c r="J2122" s="11">
        <v>3636.8399999999997</v>
      </c>
      <c r="K2122" s="11"/>
      <c r="M2122" s="11">
        <v>18</v>
      </c>
      <c r="N2122" s="70"/>
      <c r="P2122" s="201">
        <f t="shared" si="122"/>
        <v>202.04666666666665</v>
      </c>
      <c r="Q2122" s="201"/>
      <c r="R2122" s="201"/>
      <c r="S2122" s="201"/>
      <c r="T2122" s="201">
        <f t="shared" si="123"/>
        <v>1937.3333333333333</v>
      </c>
      <c r="U2122" s="11"/>
      <c r="V2122" s="11"/>
      <c r="W2122" s="11"/>
      <c r="Y2122" s="11">
        <v>3636.8399999999997</v>
      </c>
      <c r="Z2122" s="11">
        <f t="shared" si="124"/>
        <v>5677.69</v>
      </c>
      <c r="AB2122" s="11">
        <f t="shared" si="125"/>
        <v>6505.48</v>
      </c>
      <c r="AC2122" s="11">
        <v>5460.4</v>
      </c>
      <c r="AD2122" s="11"/>
      <c r="AE2122" s="4"/>
      <c r="AF2122" s="4"/>
    </row>
    <row r="2123" spans="1:32">
      <c r="A2123" s="56"/>
      <c r="B2123" s="11"/>
      <c r="C2123" s="11" t="s">
        <v>639</v>
      </c>
      <c r="D2123" s="11"/>
      <c r="E2123" s="11" t="s">
        <v>192</v>
      </c>
      <c r="F2123" s="11">
        <v>1119645</v>
      </c>
      <c r="G2123" s="11"/>
      <c r="H2123" s="11">
        <f t="shared" si="121"/>
        <v>3383</v>
      </c>
      <c r="I2123" s="11"/>
      <c r="J2123" s="11">
        <v>136674.18000000002</v>
      </c>
      <c r="K2123" s="11"/>
      <c r="M2123" s="11">
        <v>201</v>
      </c>
      <c r="N2123" s="70"/>
      <c r="P2123" s="201">
        <f t="shared" si="122"/>
        <v>679.97104477611947</v>
      </c>
      <c r="Q2123" s="201"/>
      <c r="R2123" s="201"/>
      <c r="S2123" s="201"/>
      <c r="T2123" s="201">
        <f t="shared" si="123"/>
        <v>5570.373134328358</v>
      </c>
      <c r="U2123" s="11"/>
      <c r="V2123" s="11"/>
      <c r="W2123" s="11"/>
      <c r="Y2123" s="11">
        <v>136674.18000000002</v>
      </c>
      <c r="Z2123" s="11">
        <f t="shared" si="124"/>
        <v>213370.22</v>
      </c>
      <c r="AB2123" s="11">
        <f t="shared" si="125"/>
        <v>244478.91</v>
      </c>
      <c r="AC2123" s="11">
        <v>205204.58</v>
      </c>
      <c r="AD2123" s="11"/>
      <c r="AE2123" s="4"/>
      <c r="AF2123" s="4"/>
    </row>
    <row r="2124" spans="1:32">
      <c r="A2124" s="56"/>
      <c r="B2124" s="11"/>
      <c r="C2124" s="11" t="s">
        <v>639</v>
      </c>
      <c r="D2124" s="11"/>
      <c r="E2124" s="11" t="s">
        <v>374</v>
      </c>
      <c r="F2124" s="11">
        <v>456</v>
      </c>
      <c r="G2124" s="11"/>
      <c r="H2124" s="11">
        <f t="shared" si="121"/>
        <v>1</v>
      </c>
      <c r="I2124" s="11"/>
      <c r="J2124" s="11">
        <v>79.8</v>
      </c>
      <c r="K2124" s="11"/>
      <c r="M2124" s="11">
        <v>1</v>
      </c>
      <c r="N2124" s="70"/>
      <c r="P2124" s="201">
        <f t="shared" si="122"/>
        <v>79.8</v>
      </c>
      <c r="Q2124" s="201"/>
      <c r="R2124" s="201"/>
      <c r="S2124" s="201"/>
      <c r="T2124" s="201">
        <f t="shared" si="123"/>
        <v>456</v>
      </c>
      <c r="U2124" s="11"/>
      <c r="V2124" s="11"/>
      <c r="W2124" s="11"/>
      <c r="Y2124" s="11">
        <v>79.8</v>
      </c>
      <c r="Z2124" s="11">
        <f t="shared" si="124"/>
        <v>124.58</v>
      </c>
      <c r="AB2124" s="11">
        <f t="shared" si="125"/>
        <v>142.74</v>
      </c>
      <c r="AC2124" s="11">
        <v>119.81</v>
      </c>
      <c r="AD2124" s="11"/>
      <c r="AE2124" s="4"/>
      <c r="AF2124" s="4"/>
    </row>
    <row r="2125" spans="1:32">
      <c r="A2125" s="56"/>
      <c r="B2125" s="11"/>
      <c r="C2125" s="11" t="s">
        <v>562</v>
      </c>
      <c r="D2125" s="11"/>
      <c r="E2125" s="11" t="s">
        <v>374</v>
      </c>
      <c r="F2125" s="11">
        <v>1142160</v>
      </c>
      <c r="G2125" s="11"/>
      <c r="H2125" s="11">
        <f t="shared" si="121"/>
        <v>3451</v>
      </c>
      <c r="I2125" s="11"/>
      <c r="J2125" s="11">
        <v>169804.71000000002</v>
      </c>
      <c r="K2125" s="11"/>
      <c r="M2125" s="11">
        <v>966</v>
      </c>
      <c r="N2125" s="70"/>
      <c r="P2125" s="201">
        <f t="shared" si="122"/>
        <v>175.78127329192549</v>
      </c>
      <c r="Q2125" s="201"/>
      <c r="R2125" s="201"/>
      <c r="S2125" s="201"/>
      <c r="T2125" s="201">
        <f t="shared" si="123"/>
        <v>1182.3602484472049</v>
      </c>
      <c r="U2125" s="11"/>
      <c r="V2125" s="11"/>
      <c r="W2125" s="11"/>
      <c r="Y2125" s="11">
        <v>169804.71000000002</v>
      </c>
      <c r="Z2125" s="11">
        <f t="shared" si="124"/>
        <v>265092.27</v>
      </c>
      <c r="AB2125" s="11">
        <f t="shared" si="125"/>
        <v>303741.86</v>
      </c>
      <c r="AC2125" s="11">
        <v>254947.23</v>
      </c>
      <c r="AD2125" s="11"/>
      <c r="AE2125" s="4"/>
      <c r="AF2125" s="4"/>
    </row>
    <row r="2126" spans="1:32">
      <c r="A2126" s="56"/>
      <c r="B2126" s="11"/>
      <c r="C2126" s="11" t="s">
        <v>343</v>
      </c>
      <c r="D2126" s="11"/>
      <c r="E2126" s="11" t="s">
        <v>344</v>
      </c>
      <c r="F2126" s="11">
        <v>2097432</v>
      </c>
      <c r="G2126" s="11"/>
      <c r="H2126" s="11">
        <f t="shared" si="121"/>
        <v>6337</v>
      </c>
      <c r="I2126" s="11"/>
      <c r="J2126" s="11">
        <v>311376.56000000041</v>
      </c>
      <c r="K2126" s="11"/>
      <c r="M2126" s="11">
        <v>797</v>
      </c>
      <c r="N2126" s="70"/>
      <c r="P2126" s="201">
        <f t="shared" si="122"/>
        <v>390.68577164366422</v>
      </c>
      <c r="Q2126" s="201"/>
      <c r="R2126" s="201"/>
      <c r="S2126" s="201"/>
      <c r="T2126" s="201">
        <f t="shared" si="123"/>
        <v>2631.6587202007527</v>
      </c>
      <c r="U2126" s="11"/>
      <c r="V2126" s="11"/>
      <c r="W2126" s="11"/>
      <c r="Y2126" s="11">
        <v>311376.56000000041</v>
      </c>
      <c r="Z2126" s="11">
        <f t="shared" si="124"/>
        <v>486108.53</v>
      </c>
      <c r="AB2126" s="11">
        <f t="shared" si="125"/>
        <v>556981.59</v>
      </c>
      <c r="AC2126" s="11">
        <v>467505.24</v>
      </c>
      <c r="AD2126" s="11"/>
      <c r="AE2126" s="4"/>
      <c r="AF2126" s="4"/>
    </row>
    <row r="2127" spans="1:32">
      <c r="A2127" s="56"/>
      <c r="B2127" s="11"/>
      <c r="C2127" s="11" t="s">
        <v>1365</v>
      </c>
      <c r="D2127" s="11"/>
      <c r="E2127" s="11" t="s">
        <v>284</v>
      </c>
      <c r="F2127" s="11">
        <v>159510</v>
      </c>
      <c r="G2127" s="11"/>
      <c r="H2127" s="11">
        <f t="shared" si="121"/>
        <v>482</v>
      </c>
      <c r="I2127" s="11"/>
      <c r="J2127" s="11">
        <v>19028.590000000004</v>
      </c>
      <c r="K2127" s="11"/>
      <c r="M2127" s="11">
        <v>6</v>
      </c>
      <c r="N2127" s="70"/>
      <c r="P2127" s="201">
        <f t="shared" si="122"/>
        <v>3171.4316666666673</v>
      </c>
      <c r="Q2127" s="201"/>
      <c r="R2127" s="201"/>
      <c r="S2127" s="201"/>
      <c r="T2127" s="201">
        <f t="shared" si="123"/>
        <v>26585</v>
      </c>
      <c r="U2127" s="11"/>
      <c r="V2127" s="11"/>
      <c r="W2127" s="11"/>
      <c r="Y2127" s="11">
        <v>19028.590000000004</v>
      </c>
      <c r="Z2127" s="11">
        <f t="shared" si="124"/>
        <v>29706.67</v>
      </c>
      <c r="AB2127" s="11">
        <f t="shared" si="125"/>
        <v>34037.800000000003</v>
      </c>
      <c r="AC2127" s="11">
        <v>28569.8</v>
      </c>
      <c r="AD2127" s="11"/>
      <c r="AE2127" s="4"/>
      <c r="AF2127" s="4"/>
    </row>
    <row r="2128" spans="1:32">
      <c r="A2128" s="56"/>
      <c r="B2128" s="11"/>
      <c r="C2128" s="11" t="s">
        <v>1366</v>
      </c>
      <c r="D2128" s="11"/>
      <c r="E2128" s="11" t="s">
        <v>275</v>
      </c>
      <c r="F2128" s="11">
        <v>2817</v>
      </c>
      <c r="G2128" s="11"/>
      <c r="H2128" s="11">
        <f t="shared" si="121"/>
        <v>9</v>
      </c>
      <c r="I2128" s="11"/>
      <c r="J2128" s="11">
        <v>1667.2900000000002</v>
      </c>
      <c r="K2128" s="11"/>
      <c r="M2128" s="11">
        <v>2</v>
      </c>
      <c r="N2128" s="70"/>
      <c r="P2128" s="201">
        <f t="shared" si="122"/>
        <v>833.6450000000001</v>
      </c>
      <c r="Q2128" s="201"/>
      <c r="R2128" s="201"/>
      <c r="S2128" s="201"/>
      <c r="T2128" s="201">
        <f t="shared" si="123"/>
        <v>1408.5</v>
      </c>
      <c r="U2128" s="11"/>
      <c r="V2128" s="11"/>
      <c r="W2128" s="11"/>
      <c r="Y2128" s="11">
        <v>1667.2900000000002</v>
      </c>
      <c r="Z2128" s="11">
        <f t="shared" si="124"/>
        <v>2602.91</v>
      </c>
      <c r="AB2128" s="11">
        <f t="shared" si="125"/>
        <v>2982.4</v>
      </c>
      <c r="AC2128" s="11">
        <v>2503.29</v>
      </c>
      <c r="AD2128" s="11"/>
      <c r="AE2128" s="4"/>
      <c r="AF2128" s="4"/>
    </row>
    <row r="2129" spans="1:32">
      <c r="A2129" s="56"/>
      <c r="B2129" s="11"/>
      <c r="C2129" s="11" t="s">
        <v>1242</v>
      </c>
      <c r="D2129" s="11"/>
      <c r="E2129" s="11" t="s">
        <v>249</v>
      </c>
      <c r="F2129" s="11">
        <v>67391</v>
      </c>
      <c r="G2129" s="11"/>
      <c r="H2129" s="11">
        <f t="shared" si="121"/>
        <v>204</v>
      </c>
      <c r="I2129" s="11"/>
      <c r="J2129" s="11">
        <v>12703.890000000001</v>
      </c>
      <c r="K2129" s="11"/>
      <c r="M2129" s="11">
        <v>19</v>
      </c>
      <c r="N2129" s="70"/>
      <c r="P2129" s="201">
        <f t="shared" si="122"/>
        <v>668.62578947368422</v>
      </c>
      <c r="Q2129" s="201"/>
      <c r="R2129" s="201"/>
      <c r="S2129" s="201"/>
      <c r="T2129" s="201">
        <f t="shared" si="123"/>
        <v>3546.8947368421054</v>
      </c>
      <c r="U2129" s="11"/>
      <c r="V2129" s="11"/>
      <c r="W2129" s="11"/>
      <c r="Y2129" s="11">
        <v>12703.890000000001</v>
      </c>
      <c r="Z2129" s="11">
        <f t="shared" si="124"/>
        <v>19832.8</v>
      </c>
      <c r="AB2129" s="11">
        <f t="shared" si="125"/>
        <v>22724.36</v>
      </c>
      <c r="AC2129" s="11">
        <v>19073.8</v>
      </c>
      <c r="AD2129" s="11"/>
      <c r="AE2129" s="4"/>
      <c r="AF2129" s="4"/>
    </row>
    <row r="2130" spans="1:32">
      <c r="A2130" s="56"/>
      <c r="B2130" s="11"/>
      <c r="C2130" s="11" t="s">
        <v>345</v>
      </c>
      <c r="D2130" s="11"/>
      <c r="E2130" s="11" t="s">
        <v>346</v>
      </c>
      <c r="F2130" s="11">
        <v>3123926</v>
      </c>
      <c r="G2130" s="11"/>
      <c r="H2130" s="11">
        <f t="shared" si="121"/>
        <v>9439</v>
      </c>
      <c r="I2130" s="11"/>
      <c r="J2130" s="11">
        <v>461925.19999999943</v>
      </c>
      <c r="K2130" s="11"/>
      <c r="M2130" s="11">
        <v>1902</v>
      </c>
      <c r="N2130" s="70"/>
      <c r="P2130" s="201">
        <f t="shared" si="122"/>
        <v>242.86288117770738</v>
      </c>
      <c r="Q2130" s="201"/>
      <c r="R2130" s="201"/>
      <c r="S2130" s="201"/>
      <c r="T2130" s="201">
        <f t="shared" si="123"/>
        <v>1642.4426919032596</v>
      </c>
      <c r="U2130" s="11"/>
      <c r="V2130" s="11"/>
      <c r="W2130" s="11"/>
      <c r="Y2130" s="11">
        <v>461925.19999999943</v>
      </c>
      <c r="Z2130" s="11">
        <f t="shared" si="124"/>
        <v>721139</v>
      </c>
      <c r="AB2130" s="11">
        <f t="shared" si="125"/>
        <v>826278.74</v>
      </c>
      <c r="AC2130" s="11">
        <v>693541.13</v>
      </c>
      <c r="AD2130" s="11"/>
      <c r="AE2130" s="4"/>
      <c r="AF2130" s="4"/>
    </row>
    <row r="2131" spans="1:32">
      <c r="A2131" s="56"/>
      <c r="B2131" s="11"/>
      <c r="C2131" s="11" t="s">
        <v>347</v>
      </c>
      <c r="D2131" s="11"/>
      <c r="E2131" s="11" t="s">
        <v>315</v>
      </c>
      <c r="F2131" s="11">
        <v>32</v>
      </c>
      <c r="G2131" s="11"/>
      <c r="H2131" s="11">
        <f t="shared" si="121"/>
        <v>0</v>
      </c>
      <c r="I2131" s="11"/>
      <c r="J2131" s="11">
        <v>18.77</v>
      </c>
      <c r="K2131" s="11"/>
      <c r="M2131" s="11">
        <v>1</v>
      </c>
      <c r="N2131" s="70"/>
      <c r="P2131" s="201">
        <f t="shared" si="122"/>
        <v>18.77</v>
      </c>
      <c r="Q2131" s="201"/>
      <c r="R2131" s="201"/>
      <c r="S2131" s="201"/>
      <c r="T2131" s="201">
        <f t="shared" si="123"/>
        <v>32</v>
      </c>
      <c r="U2131" s="11"/>
      <c r="V2131" s="11"/>
      <c r="W2131" s="11"/>
      <c r="Y2131" s="11">
        <v>18.77</v>
      </c>
      <c r="Z2131" s="11">
        <f t="shared" si="124"/>
        <v>29.3</v>
      </c>
      <c r="AB2131" s="11">
        <f t="shared" si="125"/>
        <v>33.58</v>
      </c>
      <c r="AC2131" s="11">
        <v>28.18</v>
      </c>
      <c r="AD2131" s="11"/>
      <c r="AE2131" s="4"/>
      <c r="AF2131" s="4"/>
    </row>
    <row r="2132" spans="1:32">
      <c r="A2132" s="56"/>
      <c r="B2132" s="11"/>
      <c r="C2132" s="11" t="s">
        <v>347</v>
      </c>
      <c r="D2132" s="11"/>
      <c r="E2132" s="11" t="s">
        <v>323</v>
      </c>
      <c r="F2132" s="11">
        <v>61</v>
      </c>
      <c r="G2132" s="11"/>
      <c r="H2132" s="11">
        <f t="shared" si="121"/>
        <v>0</v>
      </c>
      <c r="I2132" s="11"/>
      <c r="J2132" s="11">
        <v>44.1</v>
      </c>
      <c r="K2132" s="11"/>
      <c r="M2132" s="11">
        <v>1</v>
      </c>
      <c r="N2132" s="70"/>
      <c r="P2132" s="201">
        <f t="shared" si="122"/>
        <v>44.1</v>
      </c>
      <c r="Q2132" s="201"/>
      <c r="R2132" s="201"/>
      <c r="S2132" s="201"/>
      <c r="T2132" s="201">
        <f t="shared" si="123"/>
        <v>61</v>
      </c>
      <c r="U2132" s="11"/>
      <c r="V2132" s="11"/>
      <c r="W2132" s="11"/>
      <c r="Y2132" s="11">
        <v>44.1</v>
      </c>
      <c r="Z2132" s="11">
        <f t="shared" si="124"/>
        <v>68.849999999999994</v>
      </c>
      <c r="AB2132" s="11">
        <f t="shared" si="125"/>
        <v>78.88</v>
      </c>
      <c r="AC2132" s="11">
        <v>66.209999999999994</v>
      </c>
      <c r="AD2132" s="11"/>
      <c r="AE2132" s="4"/>
      <c r="AF2132" s="4"/>
    </row>
    <row r="2133" spans="1:32">
      <c r="A2133" s="56"/>
      <c r="B2133" s="11"/>
      <c r="C2133" s="11" t="s">
        <v>347</v>
      </c>
      <c r="D2133" s="11"/>
      <c r="E2133" s="11" t="s">
        <v>348</v>
      </c>
      <c r="F2133" s="11">
        <v>511973</v>
      </c>
      <c r="G2133" s="11"/>
      <c r="H2133" s="11">
        <f t="shared" si="121"/>
        <v>1547</v>
      </c>
      <c r="I2133" s="11"/>
      <c r="J2133" s="11">
        <v>76656.769999999975</v>
      </c>
      <c r="K2133" s="11"/>
      <c r="M2133" s="11">
        <v>606</v>
      </c>
      <c r="N2133" s="70"/>
      <c r="P2133" s="201">
        <f t="shared" si="122"/>
        <v>126.49632013201315</v>
      </c>
      <c r="Q2133" s="201"/>
      <c r="R2133" s="201"/>
      <c r="S2133" s="201"/>
      <c r="T2133" s="201">
        <f t="shared" si="123"/>
        <v>844.83993399339931</v>
      </c>
      <c r="U2133" s="11"/>
      <c r="V2133" s="11"/>
      <c r="W2133" s="11"/>
      <c r="Y2133" s="11">
        <v>76656.769999999975</v>
      </c>
      <c r="Z2133" s="11">
        <f t="shared" si="124"/>
        <v>119673.46</v>
      </c>
      <c r="AB2133" s="11">
        <f t="shared" si="125"/>
        <v>137121.46</v>
      </c>
      <c r="AC2133" s="11">
        <v>115093.58</v>
      </c>
      <c r="AD2133" s="11"/>
      <c r="AE2133" s="4"/>
      <c r="AF2133" s="4"/>
    </row>
    <row r="2134" spans="1:32">
      <c r="A2134" s="56"/>
      <c r="B2134" s="11"/>
      <c r="C2134" s="11" t="s">
        <v>540</v>
      </c>
      <c r="D2134" s="11"/>
      <c r="E2134" s="11" t="s">
        <v>541</v>
      </c>
      <c r="F2134" s="11">
        <v>106659</v>
      </c>
      <c r="G2134" s="11"/>
      <c r="H2134" s="11">
        <f t="shared" si="121"/>
        <v>322</v>
      </c>
      <c r="I2134" s="11"/>
      <c r="J2134" s="11">
        <v>17365.460000000003</v>
      </c>
      <c r="K2134" s="11"/>
      <c r="M2134" s="11">
        <v>66</v>
      </c>
      <c r="N2134" s="70"/>
      <c r="P2134" s="201">
        <f t="shared" si="122"/>
        <v>263.11303030303037</v>
      </c>
      <c r="Q2134" s="201"/>
      <c r="R2134" s="201"/>
      <c r="S2134" s="201"/>
      <c r="T2134" s="201">
        <f t="shared" si="123"/>
        <v>1616.0454545454545</v>
      </c>
      <c r="U2134" s="11"/>
      <c r="V2134" s="11"/>
      <c r="W2134" s="11"/>
      <c r="Y2134" s="11">
        <v>17365.460000000003</v>
      </c>
      <c r="Z2134" s="11">
        <f t="shared" si="124"/>
        <v>27110.26</v>
      </c>
      <c r="AB2134" s="11">
        <f t="shared" si="125"/>
        <v>31062.84</v>
      </c>
      <c r="AC2134" s="11">
        <v>26072.75</v>
      </c>
      <c r="AD2134" s="11"/>
      <c r="AE2134" s="4"/>
      <c r="AF2134" s="4"/>
    </row>
    <row r="2135" spans="1:32">
      <c r="A2135" s="56"/>
      <c r="B2135" s="11"/>
      <c r="C2135" s="11" t="s">
        <v>1368</v>
      </c>
      <c r="D2135" s="11"/>
      <c r="E2135" s="11" t="s">
        <v>400</v>
      </c>
      <c r="F2135" s="11">
        <v>14954</v>
      </c>
      <c r="G2135" s="11"/>
      <c r="H2135" s="11">
        <f t="shared" si="121"/>
        <v>45</v>
      </c>
      <c r="I2135" s="11"/>
      <c r="J2135" s="11">
        <v>2997.61</v>
      </c>
      <c r="K2135" s="11"/>
      <c r="M2135" s="11">
        <v>10</v>
      </c>
      <c r="N2135" s="70"/>
      <c r="P2135" s="201">
        <f t="shared" si="122"/>
        <v>299.76100000000002</v>
      </c>
      <c r="Q2135" s="201"/>
      <c r="R2135" s="201"/>
      <c r="S2135" s="201"/>
      <c r="T2135" s="201">
        <f t="shared" si="123"/>
        <v>1495.4</v>
      </c>
      <c r="U2135" s="11"/>
      <c r="V2135" s="11"/>
      <c r="W2135" s="11"/>
      <c r="Y2135" s="11">
        <v>2997.61</v>
      </c>
      <c r="Z2135" s="11">
        <f t="shared" si="124"/>
        <v>4679.75</v>
      </c>
      <c r="AB2135" s="11">
        <f t="shared" si="125"/>
        <v>5362.04</v>
      </c>
      <c r="AC2135" s="11">
        <v>4500.6499999999996</v>
      </c>
      <c r="AD2135" s="11"/>
      <c r="AE2135" s="4"/>
      <c r="AF2135" s="4"/>
    </row>
    <row r="2136" spans="1:32">
      <c r="A2136" s="56"/>
      <c r="B2136" s="11"/>
      <c r="C2136" s="11" t="s">
        <v>1370</v>
      </c>
      <c r="D2136" s="11"/>
      <c r="E2136" s="11" t="s">
        <v>312</v>
      </c>
      <c r="F2136" s="11">
        <v>50</v>
      </c>
      <c r="G2136" s="11"/>
      <c r="H2136" s="11">
        <f t="shared" si="121"/>
        <v>0</v>
      </c>
      <c r="I2136" s="11"/>
      <c r="J2136" s="11">
        <v>26.11</v>
      </c>
      <c r="K2136" s="11"/>
      <c r="M2136" s="11">
        <v>1</v>
      </c>
      <c r="N2136" s="70"/>
      <c r="P2136" s="201">
        <f t="shared" si="122"/>
        <v>26.11</v>
      </c>
      <c r="Q2136" s="201"/>
      <c r="R2136" s="201"/>
      <c r="S2136" s="201"/>
      <c r="T2136" s="201">
        <f t="shared" si="123"/>
        <v>50</v>
      </c>
      <c r="U2136" s="11"/>
      <c r="V2136" s="11"/>
      <c r="W2136" s="11"/>
      <c r="Y2136" s="11">
        <v>26.11</v>
      </c>
      <c r="Z2136" s="11">
        <f t="shared" si="124"/>
        <v>40.76</v>
      </c>
      <c r="AB2136" s="11">
        <f t="shared" si="125"/>
        <v>46.7</v>
      </c>
      <c r="AC2136" s="11">
        <v>39.200000000000003</v>
      </c>
      <c r="AD2136" s="11"/>
      <c r="AE2136" s="4"/>
      <c r="AF2136" s="4"/>
    </row>
    <row r="2137" spans="1:32">
      <c r="A2137" s="56"/>
      <c r="B2137" s="11"/>
      <c r="C2137" s="11" t="s">
        <v>1371</v>
      </c>
      <c r="D2137" s="11"/>
      <c r="E2137" s="11" t="s">
        <v>400</v>
      </c>
      <c r="F2137" s="11">
        <v>1245</v>
      </c>
      <c r="G2137" s="11"/>
      <c r="H2137" s="11">
        <f t="shared" si="121"/>
        <v>4</v>
      </c>
      <c r="I2137" s="11"/>
      <c r="J2137" s="11">
        <v>569.01</v>
      </c>
      <c r="K2137" s="11"/>
      <c r="M2137" s="11">
        <v>5</v>
      </c>
      <c r="N2137" s="70"/>
      <c r="P2137" s="201">
        <f t="shared" si="122"/>
        <v>113.80199999999999</v>
      </c>
      <c r="Q2137" s="201"/>
      <c r="R2137" s="201"/>
      <c r="S2137" s="201"/>
      <c r="T2137" s="201">
        <f t="shared" si="123"/>
        <v>249</v>
      </c>
      <c r="U2137" s="11"/>
      <c r="V2137" s="11"/>
      <c r="W2137" s="11"/>
      <c r="Y2137" s="11">
        <v>569.01</v>
      </c>
      <c r="Z2137" s="11">
        <f t="shared" si="124"/>
        <v>888.32</v>
      </c>
      <c r="AB2137" s="11">
        <f t="shared" si="125"/>
        <v>1017.83</v>
      </c>
      <c r="AC2137" s="11">
        <v>854.32</v>
      </c>
      <c r="AD2137" s="11"/>
      <c r="AE2137" s="4"/>
      <c r="AF2137" s="4"/>
    </row>
    <row r="2138" spans="1:32">
      <c r="A2138" s="56"/>
      <c r="B2138" s="11"/>
      <c r="C2138" s="11" t="s">
        <v>342</v>
      </c>
      <c r="D2138" s="11"/>
      <c r="E2138" s="11" t="s">
        <v>341</v>
      </c>
      <c r="F2138" s="11">
        <v>172937</v>
      </c>
      <c r="G2138" s="11"/>
      <c r="H2138" s="11">
        <f t="shared" si="121"/>
        <v>523</v>
      </c>
      <c r="I2138" s="11"/>
      <c r="J2138" s="11">
        <v>28434.25</v>
      </c>
      <c r="K2138" s="11"/>
      <c r="M2138" s="11">
        <v>116</v>
      </c>
      <c r="N2138" s="70"/>
      <c r="P2138" s="201">
        <f t="shared" si="122"/>
        <v>245.12284482758622</v>
      </c>
      <c r="Q2138" s="201"/>
      <c r="R2138" s="201"/>
      <c r="S2138" s="201"/>
      <c r="T2138" s="201">
        <f t="shared" si="123"/>
        <v>1490.8362068965516</v>
      </c>
      <c r="U2138" s="11"/>
      <c r="V2138" s="11"/>
      <c r="W2138" s="11"/>
      <c r="Y2138" s="11">
        <v>28434.25</v>
      </c>
      <c r="Z2138" s="11">
        <f t="shared" si="124"/>
        <v>44390.400000000001</v>
      </c>
      <c r="AB2138" s="11">
        <f t="shared" si="125"/>
        <v>50862.38</v>
      </c>
      <c r="AC2138" s="11">
        <v>42691.59</v>
      </c>
      <c r="AD2138" s="11"/>
      <c r="AE2138" s="4"/>
      <c r="AF2138" s="4"/>
    </row>
    <row r="2139" spans="1:32">
      <c r="A2139" s="56"/>
      <c r="B2139" s="11"/>
      <c r="C2139" s="11" t="s">
        <v>342</v>
      </c>
      <c r="D2139" s="11"/>
      <c r="E2139" s="11" t="s">
        <v>348</v>
      </c>
      <c r="F2139" s="11">
        <v>11309</v>
      </c>
      <c r="G2139" s="11"/>
      <c r="H2139" s="11">
        <f t="shared" si="121"/>
        <v>34</v>
      </c>
      <c r="I2139" s="11"/>
      <c r="J2139" s="11">
        <v>699.91</v>
      </c>
      <c r="K2139" s="11"/>
      <c r="M2139" s="11">
        <v>2</v>
      </c>
      <c r="N2139" s="70"/>
      <c r="P2139" s="201">
        <f t="shared" si="122"/>
        <v>349.95499999999998</v>
      </c>
      <c r="Q2139" s="201"/>
      <c r="R2139" s="201"/>
      <c r="S2139" s="201"/>
      <c r="T2139" s="201">
        <f t="shared" si="123"/>
        <v>5654.5</v>
      </c>
      <c r="U2139" s="11"/>
      <c r="V2139" s="11"/>
      <c r="W2139" s="11"/>
      <c r="Y2139" s="11">
        <v>699.91</v>
      </c>
      <c r="Z2139" s="11">
        <f t="shared" si="124"/>
        <v>1092.67</v>
      </c>
      <c r="AB2139" s="11">
        <f t="shared" si="125"/>
        <v>1251.98</v>
      </c>
      <c r="AC2139" s="11">
        <v>1050.8499999999999</v>
      </c>
      <c r="AD2139" s="11"/>
      <c r="AE2139" s="4"/>
      <c r="AF2139" s="4"/>
    </row>
    <row r="2140" spans="1:32">
      <c r="A2140" s="56"/>
      <c r="B2140" s="11"/>
      <c r="C2140" s="11" t="s">
        <v>285</v>
      </c>
      <c r="D2140" s="11"/>
      <c r="E2140" s="11" t="s">
        <v>286</v>
      </c>
      <c r="F2140" s="11">
        <v>415517</v>
      </c>
      <c r="G2140" s="11"/>
      <c r="H2140" s="11">
        <f t="shared" si="121"/>
        <v>1255</v>
      </c>
      <c r="I2140" s="11"/>
      <c r="J2140" s="11">
        <v>58040.210000000014</v>
      </c>
      <c r="K2140" s="11"/>
      <c r="M2140" s="11">
        <v>187</v>
      </c>
      <c r="N2140" s="70"/>
      <c r="P2140" s="201">
        <f t="shared" si="122"/>
        <v>310.3754545454546</v>
      </c>
      <c r="Q2140" s="201"/>
      <c r="R2140" s="201"/>
      <c r="S2140" s="201"/>
      <c r="T2140" s="201">
        <f t="shared" si="123"/>
        <v>2222.0160427807486</v>
      </c>
      <c r="U2140" s="11"/>
      <c r="V2140" s="11"/>
      <c r="W2140" s="11"/>
      <c r="Y2140" s="11">
        <v>58040.210000000014</v>
      </c>
      <c r="Z2140" s="11">
        <f t="shared" si="124"/>
        <v>90610.04</v>
      </c>
      <c r="AB2140" s="11">
        <f t="shared" si="125"/>
        <v>103820.69</v>
      </c>
      <c r="AC2140" s="11">
        <v>87142.41</v>
      </c>
      <c r="AD2140" s="11"/>
      <c r="AE2140" s="4"/>
      <c r="AF2140" s="4"/>
    </row>
    <row r="2141" spans="1:32">
      <c r="A2141" s="56"/>
      <c r="B2141" s="11"/>
      <c r="C2141" s="11" t="s">
        <v>285</v>
      </c>
      <c r="D2141" s="11"/>
      <c r="E2141" s="11" t="s">
        <v>298</v>
      </c>
      <c r="F2141" s="11">
        <v>2560</v>
      </c>
      <c r="G2141" s="11"/>
      <c r="H2141" s="11">
        <f t="shared" si="121"/>
        <v>8</v>
      </c>
      <c r="I2141" s="11"/>
      <c r="J2141" s="11">
        <v>1056.74</v>
      </c>
      <c r="K2141" s="11"/>
      <c r="M2141" s="11">
        <v>1</v>
      </c>
      <c r="N2141" s="70"/>
      <c r="P2141" s="201">
        <f t="shared" si="122"/>
        <v>1056.74</v>
      </c>
      <c r="Q2141" s="201"/>
      <c r="R2141" s="201"/>
      <c r="S2141" s="201"/>
      <c r="T2141" s="201">
        <f t="shared" si="123"/>
        <v>2560</v>
      </c>
      <c r="U2141" s="11"/>
      <c r="V2141" s="11"/>
      <c r="W2141" s="11"/>
      <c r="Y2141" s="11">
        <v>1056.74</v>
      </c>
      <c r="Z2141" s="11">
        <f t="shared" si="124"/>
        <v>1649.74</v>
      </c>
      <c r="AB2141" s="11">
        <f t="shared" si="125"/>
        <v>1890.27</v>
      </c>
      <c r="AC2141" s="11">
        <v>1586.6</v>
      </c>
      <c r="AD2141" s="11"/>
      <c r="AE2141" s="4"/>
      <c r="AF2141" s="4"/>
    </row>
    <row r="2142" spans="1:32">
      <c r="A2142" s="56"/>
      <c r="B2142" s="11"/>
      <c r="C2142" s="11" t="s">
        <v>1372</v>
      </c>
      <c r="D2142" s="11"/>
      <c r="E2142" s="11" t="s">
        <v>400</v>
      </c>
      <c r="F2142" s="11">
        <v>4330</v>
      </c>
      <c r="G2142" s="11"/>
      <c r="H2142" s="11">
        <f t="shared" si="121"/>
        <v>13</v>
      </c>
      <c r="I2142" s="11"/>
      <c r="J2142" s="11">
        <v>616.76</v>
      </c>
      <c r="K2142" s="11"/>
      <c r="M2142" s="11">
        <v>14</v>
      </c>
      <c r="N2142" s="70"/>
      <c r="P2142" s="201">
        <f t="shared" si="122"/>
        <v>44.054285714285712</v>
      </c>
      <c r="Q2142" s="201"/>
      <c r="R2142" s="201"/>
      <c r="S2142" s="201"/>
      <c r="T2142" s="201">
        <f t="shared" si="123"/>
        <v>309.28571428571428</v>
      </c>
      <c r="U2142" s="11"/>
      <c r="V2142" s="11"/>
      <c r="W2142" s="11"/>
      <c r="Y2142" s="11">
        <v>616.76</v>
      </c>
      <c r="Z2142" s="11">
        <f t="shared" si="124"/>
        <v>962.86</v>
      </c>
      <c r="AB2142" s="11">
        <f t="shared" si="125"/>
        <v>1103.24</v>
      </c>
      <c r="AC2142" s="11">
        <v>926.01</v>
      </c>
      <c r="AD2142" s="11"/>
      <c r="AE2142" s="4"/>
      <c r="AF2142" s="4"/>
    </row>
    <row r="2143" spans="1:32">
      <c r="A2143" s="56"/>
      <c r="B2143" s="11"/>
      <c r="C2143" s="11" t="s">
        <v>260</v>
      </c>
      <c r="D2143" s="11"/>
      <c r="E2143" s="11" t="s">
        <v>261</v>
      </c>
      <c r="F2143" s="11">
        <v>2953013</v>
      </c>
      <c r="G2143" s="11"/>
      <c r="H2143" s="11">
        <f t="shared" si="121"/>
        <v>8922</v>
      </c>
      <c r="I2143" s="11"/>
      <c r="J2143" s="11">
        <v>239788.05000000013</v>
      </c>
      <c r="K2143" s="11"/>
      <c r="M2143" s="11">
        <v>376</v>
      </c>
      <c r="N2143" s="70"/>
      <c r="P2143" s="201">
        <f t="shared" si="122"/>
        <v>637.7341755319153</v>
      </c>
      <c r="Q2143" s="201"/>
      <c r="R2143" s="201"/>
      <c r="S2143" s="201"/>
      <c r="T2143" s="201">
        <f t="shared" si="123"/>
        <v>7853.7579787234044</v>
      </c>
      <c r="U2143" s="11"/>
      <c r="V2143" s="11"/>
      <c r="W2143" s="11"/>
      <c r="Y2143" s="11">
        <v>239788.05000000013</v>
      </c>
      <c r="Z2143" s="11">
        <f t="shared" si="124"/>
        <v>374347.44</v>
      </c>
      <c r="AB2143" s="11">
        <f t="shared" si="125"/>
        <v>428926.08</v>
      </c>
      <c r="AC2143" s="11">
        <v>360021.22</v>
      </c>
      <c r="AD2143" s="11"/>
      <c r="AE2143" s="4"/>
      <c r="AF2143" s="4"/>
    </row>
    <row r="2144" spans="1:32">
      <c r="A2144" s="56"/>
      <c r="B2144" s="11"/>
      <c r="C2144" s="11" t="s">
        <v>1419</v>
      </c>
      <c r="D2144" s="11"/>
      <c r="E2144" s="11" t="s">
        <v>208</v>
      </c>
      <c r="F2144" s="11">
        <v>421</v>
      </c>
      <c r="G2144" s="11"/>
      <c r="H2144" s="11">
        <f t="shared" si="121"/>
        <v>1</v>
      </c>
      <c r="I2144" s="11"/>
      <c r="J2144" s="11">
        <v>70.510000000000005</v>
      </c>
      <c r="K2144" s="11"/>
      <c r="M2144" s="11">
        <v>1</v>
      </c>
      <c r="N2144" s="70"/>
      <c r="P2144" s="201">
        <f t="shared" si="122"/>
        <v>70.510000000000005</v>
      </c>
      <c r="Q2144" s="201"/>
      <c r="R2144" s="201"/>
      <c r="S2144" s="201"/>
      <c r="T2144" s="201">
        <f t="shared" si="123"/>
        <v>421</v>
      </c>
      <c r="U2144" s="11"/>
      <c r="V2144" s="11"/>
      <c r="W2144" s="11"/>
      <c r="Y2144" s="11">
        <v>70.510000000000005</v>
      </c>
      <c r="Z2144" s="11">
        <f t="shared" si="124"/>
        <v>110.08</v>
      </c>
      <c r="AB2144" s="11">
        <f t="shared" si="125"/>
        <v>126.13</v>
      </c>
      <c r="AC2144" s="11">
        <v>105.86</v>
      </c>
      <c r="AD2144" s="11"/>
      <c r="AE2144" s="4"/>
      <c r="AF2144" s="4"/>
    </row>
    <row r="2145" spans="1:32">
      <c r="A2145" s="56"/>
      <c r="B2145" s="11"/>
      <c r="C2145" s="11" t="s">
        <v>480</v>
      </c>
      <c r="D2145" s="11"/>
      <c r="E2145" s="11" t="s">
        <v>263</v>
      </c>
      <c r="F2145" s="11">
        <v>6314105</v>
      </c>
      <c r="G2145" s="11"/>
      <c r="H2145" s="11">
        <f t="shared" si="121"/>
        <v>19078</v>
      </c>
      <c r="I2145" s="11"/>
      <c r="J2145" s="11">
        <v>279558.98000000004</v>
      </c>
      <c r="K2145" s="11"/>
      <c r="M2145" s="11">
        <v>199</v>
      </c>
      <c r="N2145" s="70"/>
      <c r="P2145" s="201">
        <f t="shared" si="122"/>
        <v>1404.8189949748746</v>
      </c>
      <c r="Q2145" s="201"/>
      <c r="R2145" s="201"/>
      <c r="S2145" s="201"/>
      <c r="T2145" s="201">
        <f t="shared" si="123"/>
        <v>31729.170854271357</v>
      </c>
      <c r="U2145" s="11"/>
      <c r="V2145" s="11"/>
      <c r="W2145" s="11"/>
      <c r="Y2145" s="11">
        <v>279558.98000000004</v>
      </c>
      <c r="Z2145" s="11">
        <f t="shared" si="124"/>
        <v>436436.21</v>
      </c>
      <c r="AB2145" s="11">
        <f t="shared" si="125"/>
        <v>500067.2</v>
      </c>
      <c r="AC2145" s="11">
        <v>419733.87</v>
      </c>
      <c r="AD2145" s="11"/>
      <c r="AE2145" s="4"/>
      <c r="AF2145" s="4"/>
    </row>
    <row r="2146" spans="1:32">
      <c r="A2146" s="56"/>
      <c r="B2146" s="11"/>
      <c r="C2146" s="11" t="s">
        <v>1373</v>
      </c>
      <c r="D2146" s="11"/>
      <c r="E2146" s="11" t="s">
        <v>212</v>
      </c>
      <c r="F2146" s="11">
        <v>115</v>
      </c>
      <c r="G2146" s="11"/>
      <c r="H2146" s="11">
        <f t="shared" si="121"/>
        <v>0</v>
      </c>
      <c r="I2146" s="11"/>
      <c r="J2146" s="11">
        <v>46.26</v>
      </c>
      <c r="K2146" s="11"/>
      <c r="M2146" s="11">
        <v>2</v>
      </c>
      <c r="N2146" s="70"/>
      <c r="P2146" s="201">
        <f t="shared" si="122"/>
        <v>23.13</v>
      </c>
      <c r="Q2146" s="201"/>
      <c r="R2146" s="201"/>
      <c r="S2146" s="201"/>
      <c r="T2146" s="201">
        <f t="shared" si="123"/>
        <v>57.5</v>
      </c>
      <c r="U2146" s="11"/>
      <c r="V2146" s="11"/>
      <c r="W2146" s="11"/>
      <c r="Y2146" s="11">
        <v>46.26</v>
      </c>
      <c r="Z2146" s="11">
        <f t="shared" si="124"/>
        <v>72.22</v>
      </c>
      <c r="AB2146" s="11">
        <f t="shared" si="125"/>
        <v>82.75</v>
      </c>
      <c r="AC2146" s="11">
        <v>69.459999999999994</v>
      </c>
      <c r="AD2146" s="11"/>
      <c r="AE2146" s="4"/>
      <c r="AF2146" s="4"/>
    </row>
    <row r="2147" spans="1:32">
      <c r="A2147" s="56"/>
      <c r="B2147" s="11"/>
      <c r="C2147" s="11" t="s">
        <v>267</v>
      </c>
      <c r="D2147" s="11"/>
      <c r="E2147" s="11" t="s">
        <v>265</v>
      </c>
      <c r="F2147" s="11">
        <v>1673203</v>
      </c>
      <c r="G2147" s="11"/>
      <c r="H2147" s="11">
        <f t="shared" si="121"/>
        <v>5055</v>
      </c>
      <c r="I2147" s="11"/>
      <c r="J2147" s="11">
        <v>185059.29</v>
      </c>
      <c r="K2147" s="11"/>
      <c r="M2147" s="11">
        <v>427</v>
      </c>
      <c r="N2147" s="70"/>
      <c r="P2147" s="201">
        <f t="shared" si="122"/>
        <v>433.39412177985952</v>
      </c>
      <c r="Q2147" s="201"/>
      <c r="R2147" s="201"/>
      <c r="S2147" s="201"/>
      <c r="T2147" s="201">
        <f t="shared" si="123"/>
        <v>3918.5081967213114</v>
      </c>
      <c r="U2147" s="11"/>
      <c r="V2147" s="11"/>
      <c r="W2147" s="11"/>
      <c r="Y2147" s="11">
        <v>185059.29</v>
      </c>
      <c r="Z2147" s="11">
        <f t="shared" si="124"/>
        <v>288907.09999999998</v>
      </c>
      <c r="AB2147" s="11">
        <f t="shared" si="125"/>
        <v>331028.83</v>
      </c>
      <c r="AC2147" s="11">
        <v>277850.68</v>
      </c>
      <c r="AD2147" s="11"/>
      <c r="AE2147" s="4"/>
      <c r="AF2147" s="4"/>
    </row>
    <row r="2148" spans="1:32">
      <c r="A2148" s="56"/>
      <c r="B2148" s="11"/>
      <c r="C2148" s="11" t="s">
        <v>268</v>
      </c>
      <c r="D2148" s="11"/>
      <c r="E2148" s="11" t="s">
        <v>269</v>
      </c>
      <c r="F2148" s="11">
        <v>2554262</v>
      </c>
      <c r="G2148" s="11"/>
      <c r="H2148" s="11">
        <f t="shared" si="121"/>
        <v>7718</v>
      </c>
      <c r="I2148" s="11"/>
      <c r="J2148" s="11">
        <v>283910.08000000007</v>
      </c>
      <c r="K2148" s="11"/>
      <c r="M2148" s="11">
        <v>669</v>
      </c>
      <c r="N2148" s="70"/>
      <c r="P2148" s="201">
        <f t="shared" si="122"/>
        <v>424.37979073243656</v>
      </c>
      <c r="Q2148" s="201"/>
      <c r="R2148" s="201"/>
      <c r="S2148" s="201"/>
      <c r="T2148" s="201">
        <f t="shared" si="123"/>
        <v>3818.0298953662182</v>
      </c>
      <c r="U2148" s="11"/>
      <c r="V2148" s="11"/>
      <c r="W2148" s="11"/>
      <c r="Y2148" s="11">
        <v>283910.08000000007</v>
      </c>
      <c r="Z2148" s="11">
        <f t="shared" si="124"/>
        <v>443228.97</v>
      </c>
      <c r="AB2148" s="11">
        <f t="shared" si="125"/>
        <v>507850.32</v>
      </c>
      <c r="AC2148" s="11">
        <v>426266.67</v>
      </c>
      <c r="AD2148" s="11"/>
      <c r="AE2148" s="4"/>
      <c r="AF2148" s="4"/>
    </row>
    <row r="2149" spans="1:32">
      <c r="A2149" s="56"/>
      <c r="B2149" s="11"/>
      <c r="C2149" s="11" t="s">
        <v>268</v>
      </c>
      <c r="D2149" s="11"/>
      <c r="E2149" s="11" t="s">
        <v>275</v>
      </c>
      <c r="F2149" s="11">
        <v>330</v>
      </c>
      <c r="G2149" s="11"/>
      <c r="H2149" s="11">
        <f t="shared" si="121"/>
        <v>1</v>
      </c>
      <c r="I2149" s="11"/>
      <c r="J2149" s="11">
        <v>71.599999999999994</v>
      </c>
      <c r="K2149" s="11"/>
      <c r="M2149" s="11">
        <v>1</v>
      </c>
      <c r="N2149" s="70"/>
      <c r="P2149" s="201">
        <f t="shared" si="122"/>
        <v>71.599999999999994</v>
      </c>
      <c r="Q2149" s="201"/>
      <c r="R2149" s="201"/>
      <c r="S2149" s="201"/>
      <c r="T2149" s="201">
        <f t="shared" si="123"/>
        <v>330</v>
      </c>
      <c r="U2149" s="11"/>
      <c r="V2149" s="11"/>
      <c r="W2149" s="11"/>
      <c r="Y2149" s="11">
        <v>71.599999999999994</v>
      </c>
      <c r="Z2149" s="11">
        <f t="shared" si="124"/>
        <v>111.78</v>
      </c>
      <c r="AB2149" s="11">
        <f t="shared" si="125"/>
        <v>128.08000000000001</v>
      </c>
      <c r="AC2149" s="11">
        <v>107.5</v>
      </c>
      <c r="AD2149" s="11"/>
      <c r="AE2149" s="4"/>
      <c r="AF2149" s="4"/>
    </row>
    <row r="2150" spans="1:32">
      <c r="A2150" s="56"/>
      <c r="B2150" s="11"/>
      <c r="C2150" s="11" t="s">
        <v>1288</v>
      </c>
      <c r="D2150" s="11"/>
      <c r="E2150" s="11" t="s">
        <v>237</v>
      </c>
      <c r="F2150" s="11">
        <v>3788</v>
      </c>
      <c r="G2150" s="11"/>
      <c r="H2150" s="11">
        <f t="shared" si="121"/>
        <v>11</v>
      </c>
      <c r="I2150" s="11"/>
      <c r="J2150" s="11">
        <v>618.52</v>
      </c>
      <c r="K2150" s="11"/>
      <c r="M2150" s="11">
        <v>3</v>
      </c>
      <c r="N2150" s="70"/>
      <c r="P2150" s="201">
        <f t="shared" si="122"/>
        <v>206.17333333333332</v>
      </c>
      <c r="Q2150" s="201"/>
      <c r="R2150" s="201"/>
      <c r="S2150" s="201"/>
      <c r="T2150" s="201">
        <f t="shared" si="123"/>
        <v>1262.6666666666667</v>
      </c>
      <c r="U2150" s="11"/>
      <c r="V2150" s="11"/>
      <c r="W2150" s="11"/>
      <c r="Y2150" s="11">
        <v>618.52</v>
      </c>
      <c r="Z2150" s="11">
        <f t="shared" si="124"/>
        <v>965.61</v>
      </c>
      <c r="AB2150" s="11">
        <f t="shared" si="125"/>
        <v>1106.3900000000001</v>
      </c>
      <c r="AC2150" s="11">
        <v>928.65</v>
      </c>
      <c r="AD2150" s="11"/>
      <c r="AE2150" s="4"/>
      <c r="AF2150" s="4"/>
    </row>
    <row r="2151" spans="1:32">
      <c r="A2151" s="56"/>
      <c r="B2151" s="11"/>
      <c r="C2151" s="11" t="s">
        <v>1374</v>
      </c>
      <c r="D2151" s="11"/>
      <c r="E2151" s="11" t="s">
        <v>275</v>
      </c>
      <c r="F2151" s="11">
        <v>1263</v>
      </c>
      <c r="G2151" s="11"/>
      <c r="H2151" s="11">
        <f t="shared" si="121"/>
        <v>4</v>
      </c>
      <c r="I2151" s="11"/>
      <c r="J2151" s="11">
        <v>415.33</v>
      </c>
      <c r="K2151" s="11"/>
      <c r="M2151" s="11">
        <v>7</v>
      </c>
      <c r="N2151" s="70"/>
      <c r="P2151" s="201">
        <f t="shared" si="122"/>
        <v>59.332857142857144</v>
      </c>
      <c r="Q2151" s="201"/>
      <c r="R2151" s="201"/>
      <c r="S2151" s="201"/>
      <c r="T2151" s="201">
        <f t="shared" si="123"/>
        <v>180.42857142857142</v>
      </c>
      <c r="U2151" s="11"/>
      <c r="V2151" s="11"/>
      <c r="W2151" s="11"/>
      <c r="Y2151" s="11">
        <v>415.33</v>
      </c>
      <c r="Z2151" s="11">
        <f t="shared" si="124"/>
        <v>648.4</v>
      </c>
      <c r="AB2151" s="11">
        <f t="shared" si="125"/>
        <v>742.93</v>
      </c>
      <c r="AC2151" s="11">
        <v>623.58000000000004</v>
      </c>
      <c r="AD2151" s="11"/>
      <c r="AE2151" s="4"/>
      <c r="AF2151" s="4"/>
    </row>
    <row r="2152" spans="1:32">
      <c r="A2152" s="56"/>
      <c r="B2152" s="11"/>
      <c r="C2152" s="11" t="s">
        <v>381</v>
      </c>
      <c r="D2152" s="11"/>
      <c r="E2152" s="11" t="s">
        <v>379</v>
      </c>
      <c r="F2152" s="11">
        <v>241189</v>
      </c>
      <c r="G2152" s="11"/>
      <c r="H2152" s="11">
        <f t="shared" si="121"/>
        <v>729</v>
      </c>
      <c r="I2152" s="11"/>
      <c r="J2152" s="11">
        <v>33206.009999999995</v>
      </c>
      <c r="K2152" s="11"/>
      <c r="M2152" s="11">
        <v>80</v>
      </c>
      <c r="N2152" s="70"/>
      <c r="P2152" s="201">
        <f t="shared" si="122"/>
        <v>415.07512499999996</v>
      </c>
      <c r="Q2152" s="201"/>
      <c r="R2152" s="201"/>
      <c r="S2152" s="201"/>
      <c r="T2152" s="201">
        <f t="shared" si="123"/>
        <v>3014.8625000000002</v>
      </c>
      <c r="U2152" s="11"/>
      <c r="V2152" s="11"/>
      <c r="W2152" s="11"/>
      <c r="Y2152" s="11">
        <v>33206.009999999995</v>
      </c>
      <c r="Z2152" s="11">
        <f t="shared" si="124"/>
        <v>51839.88</v>
      </c>
      <c r="AB2152" s="11">
        <f t="shared" si="125"/>
        <v>59397.97</v>
      </c>
      <c r="AC2152" s="11">
        <v>49855.98</v>
      </c>
      <c r="AD2152" s="11"/>
      <c r="AE2152" s="4"/>
      <c r="AF2152" s="4"/>
    </row>
    <row r="2153" spans="1:32">
      <c r="A2153" s="56"/>
      <c r="B2153" s="11"/>
      <c r="C2153" s="11" t="s">
        <v>510</v>
      </c>
      <c r="D2153" s="11"/>
      <c r="E2153" s="11" t="s">
        <v>263</v>
      </c>
      <c r="F2153" s="11">
        <v>5960</v>
      </c>
      <c r="G2153" s="11"/>
      <c r="H2153" s="11">
        <f t="shared" si="121"/>
        <v>18</v>
      </c>
      <c r="I2153" s="11"/>
      <c r="J2153" s="11">
        <v>933.99</v>
      </c>
      <c r="K2153" s="11"/>
      <c r="M2153" s="11">
        <v>1</v>
      </c>
      <c r="N2153" s="70"/>
      <c r="P2153" s="201">
        <f t="shared" si="122"/>
        <v>933.99</v>
      </c>
      <c r="Q2153" s="201"/>
      <c r="R2153" s="201"/>
      <c r="S2153" s="201"/>
      <c r="T2153" s="201">
        <f t="shared" si="123"/>
        <v>5960</v>
      </c>
      <c r="U2153" s="11"/>
      <c r="V2153" s="11"/>
      <c r="W2153" s="11"/>
      <c r="Y2153" s="11">
        <v>933.99</v>
      </c>
      <c r="Z2153" s="11">
        <f t="shared" si="124"/>
        <v>1458.11</v>
      </c>
      <c r="AB2153" s="11">
        <f t="shared" si="125"/>
        <v>1670.69</v>
      </c>
      <c r="AC2153" s="11">
        <v>1402.31</v>
      </c>
      <c r="AD2153" s="11"/>
      <c r="AE2153" s="4"/>
      <c r="AF2153" s="4"/>
    </row>
    <row r="2154" spans="1:32">
      <c r="A2154" s="56"/>
      <c r="B2154" s="11"/>
      <c r="C2154" s="11" t="s">
        <v>510</v>
      </c>
      <c r="D2154" s="11"/>
      <c r="E2154" s="11" t="s">
        <v>308</v>
      </c>
      <c r="F2154" s="11">
        <v>27186</v>
      </c>
      <c r="G2154" s="11"/>
      <c r="H2154" s="11">
        <f t="shared" si="121"/>
        <v>82</v>
      </c>
      <c r="I2154" s="11"/>
      <c r="J2154" s="11">
        <v>4585.6899999999996</v>
      </c>
      <c r="K2154" s="11"/>
      <c r="M2154" s="11">
        <v>42</v>
      </c>
      <c r="N2154" s="70"/>
      <c r="P2154" s="201">
        <f t="shared" si="122"/>
        <v>109.18309523809523</v>
      </c>
      <c r="Q2154" s="201"/>
      <c r="R2154" s="201"/>
      <c r="S2154" s="201"/>
      <c r="T2154" s="201">
        <f t="shared" si="123"/>
        <v>647.28571428571433</v>
      </c>
      <c r="U2154" s="11"/>
      <c r="V2154" s="11"/>
      <c r="W2154" s="11"/>
      <c r="Y2154" s="11">
        <v>4585.6899999999996</v>
      </c>
      <c r="Z2154" s="11">
        <f t="shared" si="124"/>
        <v>7158.99</v>
      </c>
      <c r="AB2154" s="11">
        <f t="shared" si="125"/>
        <v>8202.75</v>
      </c>
      <c r="AC2154" s="11">
        <v>6885.02</v>
      </c>
      <c r="AD2154" s="11"/>
      <c r="AE2154" s="4"/>
      <c r="AF2154" s="4"/>
    </row>
    <row r="2155" spans="1:32">
      <c r="A2155" s="56"/>
      <c r="B2155" s="11"/>
      <c r="C2155" s="11" t="s">
        <v>225</v>
      </c>
      <c r="D2155" s="11"/>
      <c r="E2155" s="11" t="s">
        <v>212</v>
      </c>
      <c r="F2155" s="11">
        <v>494</v>
      </c>
      <c r="G2155" s="11"/>
      <c r="H2155" s="11">
        <f t="shared" si="121"/>
        <v>1</v>
      </c>
      <c r="I2155" s="11"/>
      <c r="J2155" s="11">
        <v>110.49</v>
      </c>
      <c r="K2155" s="11"/>
      <c r="M2155" s="11">
        <v>1</v>
      </c>
      <c r="N2155" s="70"/>
      <c r="P2155" s="201">
        <f t="shared" si="122"/>
        <v>110.49</v>
      </c>
      <c r="Q2155" s="201"/>
      <c r="R2155" s="201"/>
      <c r="S2155" s="201"/>
      <c r="T2155" s="201">
        <f t="shared" si="123"/>
        <v>494</v>
      </c>
      <c r="U2155" s="11"/>
      <c r="V2155" s="11"/>
      <c r="W2155" s="11"/>
      <c r="Y2155" s="11">
        <v>110.49</v>
      </c>
      <c r="Z2155" s="11">
        <f t="shared" si="124"/>
        <v>172.49</v>
      </c>
      <c r="AB2155" s="11">
        <f t="shared" si="125"/>
        <v>197.64</v>
      </c>
      <c r="AC2155" s="11">
        <v>165.89</v>
      </c>
      <c r="AD2155" s="11"/>
      <c r="AE2155" s="4"/>
      <c r="AF2155" s="4"/>
    </row>
    <row r="2156" spans="1:32">
      <c r="A2156" s="56"/>
      <c r="B2156" s="11"/>
      <c r="C2156" s="11" t="s">
        <v>225</v>
      </c>
      <c r="D2156" s="11"/>
      <c r="E2156" s="11" t="s">
        <v>222</v>
      </c>
      <c r="F2156" s="11">
        <v>980101</v>
      </c>
      <c r="G2156" s="11"/>
      <c r="H2156" s="11">
        <f t="shared" si="121"/>
        <v>2961</v>
      </c>
      <c r="I2156" s="11"/>
      <c r="J2156" s="11">
        <v>145196.12999999992</v>
      </c>
      <c r="K2156" s="11"/>
      <c r="M2156" s="11">
        <v>325</v>
      </c>
      <c r="N2156" s="70"/>
      <c r="P2156" s="201">
        <f t="shared" si="122"/>
        <v>446.75732307692283</v>
      </c>
      <c r="Q2156" s="201"/>
      <c r="R2156" s="201"/>
      <c r="S2156" s="201"/>
      <c r="T2156" s="201">
        <f t="shared" si="123"/>
        <v>3015.6953846153847</v>
      </c>
      <c r="U2156" s="11"/>
      <c r="V2156" s="11"/>
      <c r="W2156" s="11"/>
      <c r="Y2156" s="11">
        <v>145196.12999999992</v>
      </c>
      <c r="Z2156" s="11">
        <f t="shared" si="124"/>
        <v>226674.34</v>
      </c>
      <c r="AB2156" s="11">
        <f t="shared" si="125"/>
        <v>259722.73</v>
      </c>
      <c r="AC2156" s="11">
        <v>217999.56</v>
      </c>
      <c r="AD2156" s="11"/>
      <c r="AE2156" s="4"/>
      <c r="AF2156" s="4"/>
    </row>
    <row r="2157" spans="1:32">
      <c r="A2157" s="56"/>
      <c r="B2157" s="11"/>
      <c r="C2157" s="11" t="s">
        <v>1282</v>
      </c>
      <c r="D2157" s="11"/>
      <c r="E2157" s="11" t="s">
        <v>222</v>
      </c>
      <c r="F2157" s="11">
        <v>93405</v>
      </c>
      <c r="G2157" s="11"/>
      <c r="H2157" s="11">
        <f t="shared" si="121"/>
        <v>282</v>
      </c>
      <c r="I2157" s="11"/>
      <c r="J2157" s="11">
        <v>9154.7699999999968</v>
      </c>
      <c r="K2157" s="11"/>
      <c r="M2157" s="11">
        <v>25</v>
      </c>
      <c r="N2157" s="70"/>
      <c r="P2157" s="201">
        <f t="shared" si="122"/>
        <v>366.19079999999985</v>
      </c>
      <c r="Q2157" s="201"/>
      <c r="R2157" s="201"/>
      <c r="S2157" s="201"/>
      <c r="T2157" s="201">
        <f t="shared" si="123"/>
        <v>3736.2</v>
      </c>
      <c r="U2157" s="11"/>
      <c r="V2157" s="11"/>
      <c r="W2157" s="11"/>
      <c r="Y2157" s="11">
        <v>9154.7699999999968</v>
      </c>
      <c r="Z2157" s="11">
        <f t="shared" si="124"/>
        <v>14292.06</v>
      </c>
      <c r="AB2157" s="11">
        <f t="shared" si="125"/>
        <v>16375.79</v>
      </c>
      <c r="AC2157" s="11">
        <v>13745.1</v>
      </c>
      <c r="AD2157" s="11"/>
      <c r="AE2157" s="4"/>
      <c r="AF2157" s="4"/>
    </row>
    <row r="2158" spans="1:32">
      <c r="A2158" s="56"/>
      <c r="B2158" s="11"/>
      <c r="C2158" s="11" t="s">
        <v>511</v>
      </c>
      <c r="D2158" s="11"/>
      <c r="E2158" s="11" t="s">
        <v>312</v>
      </c>
      <c r="F2158" s="11">
        <v>162524</v>
      </c>
      <c r="G2158" s="11"/>
      <c r="H2158" s="11">
        <f t="shared" si="121"/>
        <v>491</v>
      </c>
      <c r="I2158" s="11"/>
      <c r="J2158" s="11">
        <v>20843.170000000006</v>
      </c>
      <c r="K2158" s="11"/>
      <c r="M2158" s="11">
        <v>27</v>
      </c>
      <c r="N2158" s="70"/>
      <c r="P2158" s="201">
        <f t="shared" si="122"/>
        <v>771.9692592592595</v>
      </c>
      <c r="Q2158" s="201"/>
      <c r="R2158" s="201"/>
      <c r="S2158" s="201"/>
      <c r="T2158" s="201">
        <f t="shared" si="123"/>
        <v>6019.4074074074078</v>
      </c>
      <c r="U2158" s="11"/>
      <c r="V2158" s="11"/>
      <c r="W2158" s="11"/>
      <c r="Y2158" s="11">
        <v>20843.170000000006</v>
      </c>
      <c r="Z2158" s="11">
        <f t="shared" si="124"/>
        <v>32539.52</v>
      </c>
      <c r="AB2158" s="11">
        <f t="shared" si="125"/>
        <v>37283.67</v>
      </c>
      <c r="AC2158" s="11">
        <v>31294.23</v>
      </c>
      <c r="AD2158" s="11"/>
      <c r="AE2158" s="4"/>
      <c r="AF2158" s="4"/>
    </row>
    <row r="2159" spans="1:32">
      <c r="A2159" s="56"/>
      <c r="B2159" s="11"/>
      <c r="C2159" s="11" t="s">
        <v>1212</v>
      </c>
      <c r="D2159" s="11"/>
      <c r="E2159" s="11" t="s">
        <v>301</v>
      </c>
      <c r="F2159" s="11">
        <v>2499</v>
      </c>
      <c r="G2159" s="11"/>
      <c r="H2159" s="11">
        <f t="shared" si="121"/>
        <v>8</v>
      </c>
      <c r="I2159" s="11"/>
      <c r="J2159" s="11">
        <v>673.62999999999988</v>
      </c>
      <c r="K2159" s="11"/>
      <c r="M2159" s="11">
        <v>7</v>
      </c>
      <c r="N2159" s="70"/>
      <c r="P2159" s="201">
        <f t="shared" si="122"/>
        <v>96.232857142857128</v>
      </c>
      <c r="Q2159" s="201"/>
      <c r="R2159" s="201"/>
      <c r="S2159" s="201"/>
      <c r="T2159" s="201">
        <f t="shared" si="123"/>
        <v>357</v>
      </c>
      <c r="U2159" s="11"/>
      <c r="V2159" s="11"/>
      <c r="W2159" s="11"/>
      <c r="Y2159" s="11">
        <v>673.62999999999988</v>
      </c>
      <c r="Z2159" s="11">
        <f t="shared" si="124"/>
        <v>1051.6400000000001</v>
      </c>
      <c r="AB2159" s="11">
        <f t="shared" si="125"/>
        <v>1204.97</v>
      </c>
      <c r="AC2159" s="11">
        <v>1011.4</v>
      </c>
      <c r="AD2159" s="11"/>
      <c r="AE2159" s="4"/>
      <c r="AF2159" s="4"/>
    </row>
    <row r="2160" spans="1:32">
      <c r="A2160" s="56"/>
      <c r="B2160" s="11"/>
      <c r="C2160" s="11" t="s">
        <v>1212</v>
      </c>
      <c r="D2160" s="11"/>
      <c r="E2160" s="11" t="s">
        <v>408</v>
      </c>
      <c r="F2160" s="11">
        <v>2080</v>
      </c>
      <c r="G2160" s="11"/>
      <c r="H2160" s="11">
        <f t="shared" ref="H2160:H2223" si="126">ROUND($H$2328*F2160/$F$2328,0)</f>
        <v>6</v>
      </c>
      <c r="I2160" s="11"/>
      <c r="J2160" s="11">
        <v>176</v>
      </c>
      <c r="K2160" s="11"/>
      <c r="M2160" s="11">
        <v>1</v>
      </c>
      <c r="N2160" s="70"/>
      <c r="P2160" s="201">
        <f t="shared" ref="P2160:P2223" si="127">J2160/M2160</f>
        <v>176</v>
      </c>
      <c r="Q2160" s="201"/>
      <c r="R2160" s="201"/>
      <c r="S2160" s="201"/>
      <c r="T2160" s="201">
        <f t="shared" ref="T2160:T2223" si="128">F2160/M2160</f>
        <v>2080</v>
      </c>
      <c r="U2160" s="11"/>
      <c r="V2160" s="11"/>
      <c r="W2160" s="11"/>
      <c r="Y2160" s="11">
        <v>176</v>
      </c>
      <c r="Z2160" s="11">
        <f t="shared" ref="Z2160:Z2223" si="129">ROUND($Z$2328*Y2160/$Y$2328,2)</f>
        <v>274.76</v>
      </c>
      <c r="AB2160" s="11">
        <f t="shared" ref="AB2160:AB2223" si="130">ROUND($AB$2328*Y2160/$Y$2328,2)</f>
        <v>314.82</v>
      </c>
      <c r="AC2160" s="11">
        <v>264.25</v>
      </c>
      <c r="AD2160" s="11"/>
      <c r="AE2160" s="4"/>
      <c r="AF2160" s="4"/>
    </row>
    <row r="2161" spans="1:32">
      <c r="A2161" s="56"/>
      <c r="B2161" s="11"/>
      <c r="C2161" s="11" t="s">
        <v>270</v>
      </c>
      <c r="D2161" s="11"/>
      <c r="E2161" s="11" t="s">
        <v>271</v>
      </c>
      <c r="F2161" s="11">
        <v>1027108</v>
      </c>
      <c r="G2161" s="11"/>
      <c r="H2161" s="11">
        <f t="shared" si="126"/>
        <v>3103</v>
      </c>
      <c r="I2161" s="11"/>
      <c r="J2161" s="11">
        <v>144768.36999999979</v>
      </c>
      <c r="K2161" s="11"/>
      <c r="M2161" s="11">
        <v>479</v>
      </c>
      <c r="N2161" s="70"/>
      <c r="P2161" s="201">
        <f t="shared" si="127"/>
        <v>302.23041753653399</v>
      </c>
      <c r="Q2161" s="201"/>
      <c r="R2161" s="201"/>
      <c r="S2161" s="201"/>
      <c r="T2161" s="201">
        <f t="shared" si="128"/>
        <v>2144.2755741127348</v>
      </c>
      <c r="U2161" s="11"/>
      <c r="V2161" s="11"/>
      <c r="W2161" s="11"/>
      <c r="Y2161" s="11">
        <v>144768.36999999979</v>
      </c>
      <c r="Z2161" s="11">
        <f t="shared" si="129"/>
        <v>226006.54</v>
      </c>
      <c r="AB2161" s="11">
        <f t="shared" si="130"/>
        <v>258957.57</v>
      </c>
      <c r="AC2161" s="11">
        <v>217357.31</v>
      </c>
      <c r="AD2161" s="11"/>
      <c r="AE2161" s="4"/>
      <c r="AF2161" s="4"/>
    </row>
    <row r="2162" spans="1:32">
      <c r="A2162" s="56"/>
      <c r="B2162" s="11"/>
      <c r="C2162" s="11" t="s">
        <v>640</v>
      </c>
      <c r="D2162" s="11"/>
      <c r="E2162" s="11" t="s">
        <v>385</v>
      </c>
      <c r="F2162" s="11">
        <v>1348</v>
      </c>
      <c r="G2162" s="11"/>
      <c r="H2162" s="11">
        <f t="shared" si="126"/>
        <v>4</v>
      </c>
      <c r="I2162" s="11"/>
      <c r="J2162" s="11">
        <v>528.19000000000005</v>
      </c>
      <c r="K2162" s="11"/>
      <c r="M2162" s="11">
        <v>7</v>
      </c>
      <c r="N2162" s="70"/>
      <c r="P2162" s="201">
        <f t="shared" si="127"/>
        <v>75.455714285714294</v>
      </c>
      <c r="Q2162" s="201"/>
      <c r="R2162" s="201"/>
      <c r="S2162" s="201"/>
      <c r="T2162" s="201">
        <f t="shared" si="128"/>
        <v>192.57142857142858</v>
      </c>
      <c r="U2162" s="11"/>
      <c r="V2162" s="11"/>
      <c r="W2162" s="11"/>
      <c r="Y2162" s="11">
        <v>528.19000000000005</v>
      </c>
      <c r="Z2162" s="11">
        <f t="shared" si="129"/>
        <v>824.59</v>
      </c>
      <c r="AB2162" s="11">
        <f t="shared" si="130"/>
        <v>944.81</v>
      </c>
      <c r="AC2162" s="11">
        <v>793.03</v>
      </c>
      <c r="AD2162" s="11"/>
      <c r="AE2162" s="4"/>
      <c r="AF2162" s="4"/>
    </row>
    <row r="2163" spans="1:32">
      <c r="A2163" s="56"/>
      <c r="B2163" s="11"/>
      <c r="C2163" s="11" t="s">
        <v>640</v>
      </c>
      <c r="D2163" s="11"/>
      <c r="E2163" s="11" t="s">
        <v>400</v>
      </c>
      <c r="F2163" s="11">
        <v>316480</v>
      </c>
      <c r="G2163" s="11"/>
      <c r="H2163" s="11">
        <f t="shared" si="126"/>
        <v>956</v>
      </c>
      <c r="I2163" s="11"/>
      <c r="J2163" s="11">
        <v>42819.029999999992</v>
      </c>
      <c r="K2163" s="11"/>
      <c r="M2163" s="11">
        <v>34</v>
      </c>
      <c r="N2163" s="70"/>
      <c r="P2163" s="201">
        <f t="shared" si="127"/>
        <v>1259.3832352941174</v>
      </c>
      <c r="Q2163" s="201"/>
      <c r="R2163" s="201"/>
      <c r="S2163" s="201"/>
      <c r="T2163" s="201">
        <f t="shared" si="128"/>
        <v>9308.2352941176468</v>
      </c>
      <c r="U2163" s="11"/>
      <c r="V2163" s="11"/>
      <c r="W2163" s="11"/>
      <c r="Y2163" s="11">
        <v>42819.029999999992</v>
      </c>
      <c r="Z2163" s="11">
        <f t="shared" si="129"/>
        <v>66847.34</v>
      </c>
      <c r="AB2163" s="11">
        <f t="shared" si="130"/>
        <v>76593.47</v>
      </c>
      <c r="AC2163" s="11">
        <v>64289.11</v>
      </c>
      <c r="AD2163" s="11"/>
      <c r="AE2163" s="4"/>
      <c r="AF2163" s="4"/>
    </row>
    <row r="2164" spans="1:32">
      <c r="A2164" s="56"/>
      <c r="B2164" s="11"/>
      <c r="C2164" s="11" t="s">
        <v>640</v>
      </c>
      <c r="D2164" s="11"/>
      <c r="E2164" s="11" t="s">
        <v>600</v>
      </c>
      <c r="F2164" s="11">
        <v>17</v>
      </c>
      <c r="G2164" s="11"/>
      <c r="H2164" s="11">
        <f t="shared" si="126"/>
        <v>0</v>
      </c>
      <c r="I2164" s="11"/>
      <c r="J2164" s="11">
        <v>14.38</v>
      </c>
      <c r="K2164" s="11"/>
      <c r="M2164" s="11">
        <v>1</v>
      </c>
      <c r="N2164" s="70"/>
      <c r="P2164" s="201">
        <f t="shared" si="127"/>
        <v>14.38</v>
      </c>
      <c r="Q2164" s="201"/>
      <c r="R2164" s="201"/>
      <c r="S2164" s="201"/>
      <c r="T2164" s="201">
        <f t="shared" si="128"/>
        <v>17</v>
      </c>
      <c r="U2164" s="11"/>
      <c r="V2164" s="11"/>
      <c r="W2164" s="11"/>
      <c r="Y2164" s="11">
        <v>14.38</v>
      </c>
      <c r="Z2164" s="11">
        <f t="shared" si="129"/>
        <v>22.45</v>
      </c>
      <c r="AB2164" s="11">
        <f t="shared" si="130"/>
        <v>25.72</v>
      </c>
      <c r="AC2164" s="11">
        <v>21.59</v>
      </c>
      <c r="AD2164" s="11"/>
      <c r="AE2164" s="4"/>
      <c r="AF2164" s="4"/>
    </row>
    <row r="2165" spans="1:32">
      <c r="A2165" s="56"/>
      <c r="B2165" s="11"/>
      <c r="C2165" s="11" t="s">
        <v>583</v>
      </c>
      <c r="D2165" s="11"/>
      <c r="E2165" s="11" t="s">
        <v>408</v>
      </c>
      <c r="F2165" s="11">
        <v>11503</v>
      </c>
      <c r="G2165" s="11"/>
      <c r="H2165" s="11">
        <f t="shared" si="126"/>
        <v>35</v>
      </c>
      <c r="I2165" s="11"/>
      <c r="J2165" s="11">
        <v>780.96</v>
      </c>
      <c r="K2165" s="11"/>
      <c r="M2165" s="11">
        <v>3</v>
      </c>
      <c r="N2165" s="70"/>
      <c r="P2165" s="201">
        <f t="shared" si="127"/>
        <v>260.32</v>
      </c>
      <c r="Q2165" s="201"/>
      <c r="R2165" s="201"/>
      <c r="S2165" s="201"/>
      <c r="T2165" s="201">
        <f t="shared" si="128"/>
        <v>3834.3333333333335</v>
      </c>
      <c r="U2165" s="11"/>
      <c r="V2165" s="11"/>
      <c r="W2165" s="11"/>
      <c r="Y2165" s="11">
        <v>780.96</v>
      </c>
      <c r="Z2165" s="11">
        <f t="shared" si="129"/>
        <v>1219.2</v>
      </c>
      <c r="AB2165" s="11">
        <f t="shared" si="130"/>
        <v>1396.96</v>
      </c>
      <c r="AC2165" s="11">
        <v>1172.54</v>
      </c>
      <c r="AD2165" s="11"/>
      <c r="AE2165" s="4"/>
      <c r="AF2165" s="4"/>
    </row>
    <row r="2166" spans="1:32">
      <c r="A2166" s="56"/>
      <c r="B2166" s="11"/>
      <c r="C2166" s="11" t="s">
        <v>351</v>
      </c>
      <c r="D2166" s="11"/>
      <c r="E2166" s="11" t="s">
        <v>341</v>
      </c>
      <c r="F2166" s="11">
        <v>1400</v>
      </c>
      <c r="G2166" s="11"/>
      <c r="H2166" s="11">
        <f t="shared" si="126"/>
        <v>4</v>
      </c>
      <c r="I2166" s="11"/>
      <c r="J2166" s="11">
        <v>240.8</v>
      </c>
      <c r="K2166" s="11"/>
      <c r="M2166" s="11">
        <v>1</v>
      </c>
      <c r="N2166" s="70"/>
      <c r="P2166" s="201">
        <f t="shared" si="127"/>
        <v>240.8</v>
      </c>
      <c r="Q2166" s="201"/>
      <c r="R2166" s="201"/>
      <c r="S2166" s="201"/>
      <c r="T2166" s="201">
        <f t="shared" si="128"/>
        <v>1400</v>
      </c>
      <c r="U2166" s="11"/>
      <c r="V2166" s="11"/>
      <c r="W2166" s="11"/>
      <c r="Y2166" s="11">
        <v>240.8</v>
      </c>
      <c r="Z2166" s="11">
        <f t="shared" si="129"/>
        <v>375.93</v>
      </c>
      <c r="AB2166" s="11">
        <f t="shared" si="130"/>
        <v>430.74</v>
      </c>
      <c r="AC2166" s="11">
        <v>361.54</v>
      </c>
      <c r="AD2166" s="11"/>
      <c r="AE2166" s="4"/>
      <c r="AF2166" s="4"/>
    </row>
    <row r="2167" spans="1:32">
      <c r="A2167" s="56"/>
      <c r="B2167" s="11"/>
      <c r="C2167" s="11" t="s">
        <v>351</v>
      </c>
      <c r="D2167" s="11"/>
      <c r="E2167" s="11" t="s">
        <v>350</v>
      </c>
      <c r="F2167" s="11">
        <v>3811312</v>
      </c>
      <c r="G2167" s="11"/>
      <c r="H2167" s="11">
        <f t="shared" si="126"/>
        <v>11516</v>
      </c>
      <c r="I2167" s="11"/>
      <c r="J2167" s="11">
        <v>534223.5400000005</v>
      </c>
      <c r="K2167" s="11"/>
      <c r="M2167" s="11">
        <v>1146</v>
      </c>
      <c r="N2167" s="70"/>
      <c r="P2167" s="201">
        <f t="shared" si="127"/>
        <v>466.16364746945942</v>
      </c>
      <c r="Q2167" s="201"/>
      <c r="R2167" s="201"/>
      <c r="S2167" s="201"/>
      <c r="T2167" s="201">
        <f t="shared" si="128"/>
        <v>3325.7521815008727</v>
      </c>
      <c r="U2167" s="11"/>
      <c r="V2167" s="11"/>
      <c r="W2167" s="11"/>
      <c r="Y2167" s="11">
        <v>534223.5400000005</v>
      </c>
      <c r="Z2167" s="11">
        <f t="shared" si="129"/>
        <v>834008.25</v>
      </c>
      <c r="AB2167" s="11">
        <f t="shared" si="130"/>
        <v>955603.96</v>
      </c>
      <c r="AC2167" s="11">
        <v>802090.9</v>
      </c>
      <c r="AD2167" s="11"/>
      <c r="AE2167" s="4"/>
      <c r="AF2167" s="4"/>
    </row>
    <row r="2168" spans="1:32">
      <c r="A2168" s="56"/>
      <c r="B2168" s="11"/>
      <c r="C2168" s="11" t="s">
        <v>581</v>
      </c>
      <c r="D2168" s="11"/>
      <c r="E2168" s="11" t="s">
        <v>400</v>
      </c>
      <c r="F2168" s="11">
        <v>111465</v>
      </c>
      <c r="G2168" s="11"/>
      <c r="H2168" s="11">
        <f t="shared" si="126"/>
        <v>337</v>
      </c>
      <c r="I2168" s="11"/>
      <c r="J2168" s="11">
        <v>15949.55</v>
      </c>
      <c r="K2168" s="11"/>
      <c r="M2168" s="11">
        <v>30</v>
      </c>
      <c r="N2168" s="70"/>
      <c r="P2168" s="201">
        <f t="shared" si="127"/>
        <v>531.65166666666664</v>
      </c>
      <c r="Q2168" s="201"/>
      <c r="R2168" s="201"/>
      <c r="S2168" s="201"/>
      <c r="T2168" s="201">
        <f t="shared" si="128"/>
        <v>3715.5</v>
      </c>
      <c r="U2168" s="11"/>
      <c r="V2168" s="11"/>
      <c r="W2168" s="11"/>
      <c r="Y2168" s="11">
        <v>15949.55</v>
      </c>
      <c r="Z2168" s="11">
        <f t="shared" si="129"/>
        <v>24899.79</v>
      </c>
      <c r="AB2168" s="11">
        <f t="shared" si="130"/>
        <v>28530.1</v>
      </c>
      <c r="AC2168" s="11">
        <v>23946.880000000001</v>
      </c>
      <c r="AD2168" s="11"/>
      <c r="AE2168" s="4"/>
      <c r="AF2168" s="4"/>
    </row>
    <row r="2169" spans="1:32">
      <c r="A2169" s="56"/>
      <c r="B2169" s="11"/>
      <c r="C2169" s="11" t="s">
        <v>512</v>
      </c>
      <c r="D2169" s="11"/>
      <c r="E2169" s="11" t="s">
        <v>312</v>
      </c>
      <c r="F2169" s="11">
        <v>1347</v>
      </c>
      <c r="G2169" s="11"/>
      <c r="H2169" s="11">
        <f t="shared" si="126"/>
        <v>4</v>
      </c>
      <c r="I2169" s="11"/>
      <c r="J2169" s="11">
        <v>242.63</v>
      </c>
      <c r="K2169" s="11"/>
      <c r="M2169" s="11">
        <v>1</v>
      </c>
      <c r="N2169" s="70"/>
      <c r="P2169" s="201">
        <f t="shared" si="127"/>
        <v>242.63</v>
      </c>
      <c r="Q2169" s="201"/>
      <c r="R2169" s="201"/>
      <c r="S2169" s="201"/>
      <c r="T2169" s="201">
        <f t="shared" si="128"/>
        <v>1347</v>
      </c>
      <c r="U2169" s="11"/>
      <c r="V2169" s="11"/>
      <c r="W2169" s="11"/>
      <c r="Y2169" s="11">
        <v>242.63</v>
      </c>
      <c r="Z2169" s="11">
        <f t="shared" si="129"/>
        <v>378.78</v>
      </c>
      <c r="AB2169" s="11">
        <f t="shared" si="130"/>
        <v>434.01</v>
      </c>
      <c r="AC2169" s="11">
        <v>364.29</v>
      </c>
      <c r="AD2169" s="11"/>
      <c r="AE2169" s="4"/>
      <c r="AF2169" s="4"/>
    </row>
    <row r="2170" spans="1:32">
      <c r="A2170" s="56"/>
      <c r="B2170" s="11"/>
      <c r="C2170" s="11" t="s">
        <v>512</v>
      </c>
      <c r="D2170" s="11"/>
      <c r="E2170" s="11" t="s">
        <v>319</v>
      </c>
      <c r="F2170" s="11">
        <v>51067</v>
      </c>
      <c r="G2170" s="11"/>
      <c r="H2170" s="11">
        <f t="shared" si="126"/>
        <v>154</v>
      </c>
      <c r="I2170" s="11"/>
      <c r="J2170" s="11">
        <v>7692.1399999999994</v>
      </c>
      <c r="K2170" s="11"/>
      <c r="M2170" s="11">
        <v>3</v>
      </c>
      <c r="N2170" s="70"/>
      <c r="P2170" s="201">
        <f t="shared" si="127"/>
        <v>2564.0466666666666</v>
      </c>
      <c r="Q2170" s="201"/>
      <c r="R2170" s="201"/>
      <c r="S2170" s="201"/>
      <c r="T2170" s="201">
        <f t="shared" si="128"/>
        <v>17022.333333333332</v>
      </c>
      <c r="U2170" s="11"/>
      <c r="V2170" s="11"/>
      <c r="W2170" s="11"/>
      <c r="Y2170" s="11">
        <v>7692.1399999999994</v>
      </c>
      <c r="Z2170" s="11">
        <f t="shared" si="129"/>
        <v>12008.66</v>
      </c>
      <c r="AB2170" s="11">
        <f t="shared" si="130"/>
        <v>13759.48</v>
      </c>
      <c r="AC2170" s="11">
        <v>11549.09</v>
      </c>
      <c r="AD2170" s="11"/>
      <c r="AE2170" s="4"/>
      <c r="AF2170" s="4"/>
    </row>
    <row r="2171" spans="1:32">
      <c r="A2171" s="56"/>
      <c r="B2171" s="11"/>
      <c r="C2171" s="11" t="s">
        <v>512</v>
      </c>
      <c r="D2171" s="11"/>
      <c r="E2171" s="11" t="s">
        <v>330</v>
      </c>
      <c r="F2171" s="11">
        <v>70480</v>
      </c>
      <c r="G2171" s="11"/>
      <c r="H2171" s="11">
        <f t="shared" si="126"/>
        <v>213</v>
      </c>
      <c r="I2171" s="11"/>
      <c r="J2171" s="11">
        <v>10913.31</v>
      </c>
      <c r="K2171" s="11"/>
      <c r="M2171" s="11">
        <v>1</v>
      </c>
      <c r="N2171" s="70"/>
      <c r="P2171" s="201">
        <f t="shared" si="127"/>
        <v>10913.31</v>
      </c>
      <c r="Q2171" s="201"/>
      <c r="R2171" s="201"/>
      <c r="S2171" s="201"/>
      <c r="T2171" s="201">
        <f t="shared" si="128"/>
        <v>70480</v>
      </c>
      <c r="U2171" s="11"/>
      <c r="V2171" s="11"/>
      <c r="W2171" s="11"/>
      <c r="Y2171" s="11">
        <v>10913.31</v>
      </c>
      <c r="Z2171" s="11">
        <f t="shared" si="129"/>
        <v>17037.419999999998</v>
      </c>
      <c r="AB2171" s="11">
        <f t="shared" si="130"/>
        <v>19521.419999999998</v>
      </c>
      <c r="AC2171" s="11">
        <v>16385.400000000001</v>
      </c>
      <c r="AD2171" s="11"/>
      <c r="AE2171" s="4"/>
      <c r="AF2171" s="4"/>
    </row>
    <row r="2172" spans="1:32">
      <c r="A2172" s="56"/>
      <c r="B2172" s="11"/>
      <c r="C2172" s="11" t="s">
        <v>512</v>
      </c>
      <c r="D2172" s="11"/>
      <c r="E2172" s="11" t="s">
        <v>348</v>
      </c>
      <c r="F2172" s="11">
        <v>188</v>
      </c>
      <c r="G2172" s="11"/>
      <c r="H2172" s="11">
        <f t="shared" si="126"/>
        <v>1</v>
      </c>
      <c r="I2172" s="11"/>
      <c r="J2172" s="11">
        <v>40.22</v>
      </c>
      <c r="K2172" s="11"/>
      <c r="M2172" s="11">
        <v>1</v>
      </c>
      <c r="N2172" s="70"/>
      <c r="P2172" s="201">
        <f t="shared" si="127"/>
        <v>40.22</v>
      </c>
      <c r="Q2172" s="201"/>
      <c r="R2172" s="201"/>
      <c r="S2172" s="201"/>
      <c r="T2172" s="201">
        <f t="shared" si="128"/>
        <v>188</v>
      </c>
      <c r="U2172" s="11"/>
      <c r="V2172" s="11"/>
      <c r="W2172" s="11"/>
      <c r="Y2172" s="11">
        <v>40.22</v>
      </c>
      <c r="Z2172" s="11">
        <f t="shared" si="129"/>
        <v>62.79</v>
      </c>
      <c r="AB2172" s="11">
        <f t="shared" si="130"/>
        <v>71.94</v>
      </c>
      <c r="AC2172" s="11">
        <v>60.39</v>
      </c>
      <c r="AD2172" s="11"/>
      <c r="AE2172" s="4"/>
      <c r="AF2172" s="4"/>
    </row>
    <row r="2173" spans="1:32">
      <c r="A2173" s="56"/>
      <c r="B2173" s="11"/>
      <c r="C2173" s="11" t="s">
        <v>512</v>
      </c>
      <c r="D2173" s="11"/>
      <c r="E2173" s="11" t="s">
        <v>353</v>
      </c>
      <c r="F2173" s="11">
        <v>1821</v>
      </c>
      <c r="G2173" s="11"/>
      <c r="H2173" s="11">
        <f t="shared" si="126"/>
        <v>6</v>
      </c>
      <c r="I2173" s="11"/>
      <c r="J2173" s="11">
        <v>305.35000000000002</v>
      </c>
      <c r="K2173" s="11"/>
      <c r="M2173" s="11">
        <v>1</v>
      </c>
      <c r="N2173" s="70"/>
      <c r="P2173" s="201">
        <f t="shared" si="127"/>
        <v>305.35000000000002</v>
      </c>
      <c r="Q2173" s="201"/>
      <c r="R2173" s="201"/>
      <c r="S2173" s="201"/>
      <c r="T2173" s="201">
        <f t="shared" si="128"/>
        <v>1821</v>
      </c>
      <c r="U2173" s="11"/>
      <c r="V2173" s="11"/>
      <c r="W2173" s="11"/>
      <c r="Y2173" s="11">
        <v>305.35000000000002</v>
      </c>
      <c r="Z2173" s="11">
        <f t="shared" si="129"/>
        <v>476.7</v>
      </c>
      <c r="AB2173" s="11">
        <f t="shared" si="130"/>
        <v>546.20000000000005</v>
      </c>
      <c r="AC2173" s="11">
        <v>458.46</v>
      </c>
      <c r="AD2173" s="11"/>
      <c r="AE2173" s="4"/>
      <c r="AF2173" s="4"/>
    </row>
    <row r="2174" spans="1:32">
      <c r="A2174" s="56"/>
      <c r="B2174" s="11"/>
      <c r="C2174" s="11" t="s">
        <v>512</v>
      </c>
      <c r="D2174" s="11"/>
      <c r="E2174" s="11" t="s">
        <v>546</v>
      </c>
      <c r="F2174" s="11">
        <v>8621727</v>
      </c>
      <c r="G2174" s="11"/>
      <c r="H2174" s="11">
        <f t="shared" si="126"/>
        <v>26050</v>
      </c>
      <c r="I2174" s="11"/>
      <c r="J2174" s="11">
        <v>333848.72000000003</v>
      </c>
      <c r="K2174" s="11"/>
      <c r="M2174" s="11">
        <v>261</v>
      </c>
      <c r="N2174" s="70"/>
      <c r="P2174" s="201">
        <f t="shared" si="127"/>
        <v>1279.1138697318008</v>
      </c>
      <c r="Q2174" s="201"/>
      <c r="R2174" s="201"/>
      <c r="S2174" s="201"/>
      <c r="T2174" s="201">
        <f t="shared" si="128"/>
        <v>33033.436781609198</v>
      </c>
      <c r="U2174" s="11"/>
      <c r="V2174" s="11"/>
      <c r="W2174" s="11"/>
      <c r="Y2174" s="11">
        <v>333848.72000000003</v>
      </c>
      <c r="Z2174" s="11">
        <f t="shared" si="129"/>
        <v>521191.16</v>
      </c>
      <c r="AB2174" s="11">
        <f t="shared" si="130"/>
        <v>597179.15</v>
      </c>
      <c r="AC2174" s="11">
        <v>501245.26</v>
      </c>
      <c r="AD2174" s="11"/>
      <c r="AE2174" s="4"/>
      <c r="AF2174" s="4"/>
    </row>
    <row r="2175" spans="1:32">
      <c r="A2175" s="56"/>
      <c r="B2175" s="11"/>
      <c r="C2175" s="11" t="s">
        <v>512</v>
      </c>
      <c r="D2175" s="11"/>
      <c r="E2175" s="11" t="s">
        <v>548</v>
      </c>
      <c r="F2175" s="11">
        <v>6200</v>
      </c>
      <c r="G2175" s="11"/>
      <c r="H2175" s="11">
        <f t="shared" si="126"/>
        <v>19</v>
      </c>
      <c r="I2175" s="11"/>
      <c r="J2175" s="11">
        <v>1180.8699999999999</v>
      </c>
      <c r="K2175" s="11"/>
      <c r="M2175" s="11">
        <v>1</v>
      </c>
      <c r="N2175" s="70"/>
      <c r="P2175" s="201">
        <f t="shared" si="127"/>
        <v>1180.8699999999999</v>
      </c>
      <c r="Q2175" s="201"/>
      <c r="R2175" s="201"/>
      <c r="S2175" s="201"/>
      <c r="T2175" s="201">
        <f t="shared" si="128"/>
        <v>6200</v>
      </c>
      <c r="U2175" s="11"/>
      <c r="V2175" s="11"/>
      <c r="W2175" s="11"/>
      <c r="Y2175" s="11">
        <v>1180.8699999999999</v>
      </c>
      <c r="Z2175" s="11">
        <f t="shared" si="129"/>
        <v>1843.53</v>
      </c>
      <c r="AB2175" s="11">
        <f t="shared" si="130"/>
        <v>2112.31</v>
      </c>
      <c r="AC2175" s="11">
        <v>1772.98</v>
      </c>
      <c r="AD2175" s="11"/>
      <c r="AE2175" s="4"/>
      <c r="AF2175" s="4"/>
    </row>
    <row r="2176" spans="1:32">
      <c r="A2176" s="56"/>
      <c r="B2176" s="11"/>
      <c r="C2176" s="11" t="s">
        <v>596</v>
      </c>
      <c r="D2176" s="11"/>
      <c r="E2176" s="11" t="s">
        <v>433</v>
      </c>
      <c r="F2176" s="11">
        <v>27260</v>
      </c>
      <c r="G2176" s="11"/>
      <c r="H2176" s="11">
        <f t="shared" si="126"/>
        <v>82</v>
      </c>
      <c r="I2176" s="11"/>
      <c r="J2176" s="11">
        <v>4685.7</v>
      </c>
      <c r="K2176" s="11"/>
      <c r="M2176" s="11">
        <v>30</v>
      </c>
      <c r="N2176" s="70"/>
      <c r="P2176" s="201">
        <f t="shared" si="127"/>
        <v>156.19</v>
      </c>
      <c r="Q2176" s="201"/>
      <c r="R2176" s="201"/>
      <c r="S2176" s="201"/>
      <c r="T2176" s="201">
        <f t="shared" si="128"/>
        <v>908.66666666666663</v>
      </c>
      <c r="U2176" s="11"/>
      <c r="V2176" s="11"/>
      <c r="W2176" s="11"/>
      <c r="Y2176" s="11">
        <v>4685.7</v>
      </c>
      <c r="Z2176" s="11">
        <f t="shared" si="129"/>
        <v>7315.13</v>
      </c>
      <c r="AB2176" s="11">
        <f t="shared" si="130"/>
        <v>8381.65</v>
      </c>
      <c r="AC2176" s="11">
        <v>7035.18</v>
      </c>
      <c r="AD2176" s="11"/>
      <c r="AE2176" s="4"/>
      <c r="AF2176" s="4"/>
    </row>
    <row r="2177" spans="1:32">
      <c r="A2177" s="56"/>
      <c r="B2177" s="11"/>
      <c r="C2177" s="11" t="s">
        <v>601</v>
      </c>
      <c r="D2177" s="11"/>
      <c r="E2177" s="11" t="s">
        <v>602</v>
      </c>
      <c r="F2177" s="11">
        <v>346676</v>
      </c>
      <c r="G2177" s="11"/>
      <c r="H2177" s="11">
        <f t="shared" si="126"/>
        <v>1047</v>
      </c>
      <c r="I2177" s="11"/>
      <c r="J2177" s="11">
        <v>35256.320000000007</v>
      </c>
      <c r="K2177" s="11"/>
      <c r="M2177" s="11">
        <v>50</v>
      </c>
      <c r="N2177" s="70"/>
      <c r="P2177" s="201">
        <f t="shared" si="127"/>
        <v>705.1264000000001</v>
      </c>
      <c r="Q2177" s="201"/>
      <c r="R2177" s="201"/>
      <c r="S2177" s="201"/>
      <c r="T2177" s="201">
        <f t="shared" si="128"/>
        <v>6933.52</v>
      </c>
      <c r="U2177" s="11"/>
      <c r="V2177" s="11"/>
      <c r="W2177" s="11"/>
      <c r="Y2177" s="11">
        <v>35256.320000000007</v>
      </c>
      <c r="Z2177" s="11">
        <f t="shared" si="129"/>
        <v>55040.75</v>
      </c>
      <c r="AB2177" s="11">
        <f t="shared" si="130"/>
        <v>63065.51</v>
      </c>
      <c r="AC2177" s="11">
        <v>52934.35</v>
      </c>
      <c r="AD2177" s="11"/>
      <c r="AE2177" s="4"/>
      <c r="AF2177" s="4"/>
    </row>
    <row r="2178" spans="1:32">
      <c r="A2178" s="56"/>
      <c r="B2178" s="11"/>
      <c r="C2178" s="11" t="s">
        <v>601</v>
      </c>
      <c r="D2178" s="11"/>
      <c r="E2178" s="11" t="s">
        <v>439</v>
      </c>
      <c r="F2178" s="11">
        <v>544</v>
      </c>
      <c r="G2178" s="11"/>
      <c r="H2178" s="11">
        <f t="shared" si="126"/>
        <v>2</v>
      </c>
      <c r="I2178" s="11"/>
      <c r="J2178" s="11">
        <v>111.2</v>
      </c>
      <c r="K2178" s="11"/>
      <c r="M2178" s="11">
        <v>1</v>
      </c>
      <c r="N2178" s="70"/>
      <c r="P2178" s="201">
        <f t="shared" si="127"/>
        <v>111.2</v>
      </c>
      <c r="Q2178" s="201"/>
      <c r="R2178" s="201"/>
      <c r="S2178" s="201"/>
      <c r="T2178" s="201">
        <f t="shared" si="128"/>
        <v>544</v>
      </c>
      <c r="U2178" s="11"/>
      <c r="V2178" s="11"/>
      <c r="W2178" s="11"/>
      <c r="Y2178" s="11">
        <v>111.2</v>
      </c>
      <c r="Z2178" s="11">
        <f t="shared" si="129"/>
        <v>173.6</v>
      </c>
      <c r="AB2178" s="11">
        <f t="shared" si="130"/>
        <v>198.91</v>
      </c>
      <c r="AC2178" s="11">
        <v>166.96</v>
      </c>
      <c r="AD2178" s="11"/>
      <c r="AE2178" s="4"/>
      <c r="AF2178" s="4"/>
    </row>
    <row r="2179" spans="1:32">
      <c r="A2179" s="56"/>
      <c r="B2179" s="11"/>
      <c r="C2179" s="11" t="s">
        <v>438</v>
      </c>
      <c r="D2179" s="11"/>
      <c r="E2179" s="11" t="s">
        <v>439</v>
      </c>
      <c r="F2179" s="11">
        <v>381660</v>
      </c>
      <c r="G2179" s="11"/>
      <c r="H2179" s="11">
        <f t="shared" si="126"/>
        <v>1153</v>
      </c>
      <c r="I2179" s="11"/>
      <c r="J2179" s="11">
        <v>60874.689999999988</v>
      </c>
      <c r="K2179" s="11"/>
      <c r="M2179" s="11">
        <v>141</v>
      </c>
      <c r="N2179" s="70"/>
      <c r="P2179" s="201">
        <f t="shared" si="127"/>
        <v>431.73539007092188</v>
      </c>
      <c r="Q2179" s="201"/>
      <c r="R2179" s="201"/>
      <c r="S2179" s="201"/>
      <c r="T2179" s="201">
        <f t="shared" si="128"/>
        <v>2706.8085106382978</v>
      </c>
      <c r="U2179" s="11"/>
      <c r="V2179" s="11"/>
      <c r="W2179" s="11"/>
      <c r="Y2179" s="11">
        <v>60874.689999999988</v>
      </c>
      <c r="Z2179" s="11">
        <f t="shared" si="129"/>
        <v>95035.11</v>
      </c>
      <c r="AB2179" s="11">
        <f t="shared" si="130"/>
        <v>108890.92</v>
      </c>
      <c r="AC2179" s="11">
        <v>91398.13</v>
      </c>
      <c r="AD2179" s="11"/>
      <c r="AE2179" s="4"/>
      <c r="AF2179" s="4"/>
    </row>
    <row r="2180" spans="1:32">
      <c r="A2180" s="56"/>
      <c r="B2180" s="11"/>
      <c r="C2180" s="11" t="s">
        <v>549</v>
      </c>
      <c r="D2180" s="11"/>
      <c r="E2180" s="11" t="s">
        <v>278</v>
      </c>
      <c r="F2180" s="11">
        <v>2097</v>
      </c>
      <c r="G2180" s="11"/>
      <c r="H2180" s="11">
        <f t="shared" si="126"/>
        <v>6</v>
      </c>
      <c r="I2180" s="11"/>
      <c r="J2180" s="11">
        <v>419.37</v>
      </c>
      <c r="K2180" s="11"/>
      <c r="M2180" s="11">
        <v>1</v>
      </c>
      <c r="N2180" s="70"/>
      <c r="P2180" s="201">
        <f t="shared" si="127"/>
        <v>419.37</v>
      </c>
      <c r="Q2180" s="201"/>
      <c r="R2180" s="201"/>
      <c r="S2180" s="201"/>
      <c r="T2180" s="201">
        <f t="shared" si="128"/>
        <v>2097</v>
      </c>
      <c r="U2180" s="11"/>
      <c r="V2180" s="11"/>
      <c r="W2180" s="11"/>
      <c r="Y2180" s="11">
        <v>419.37</v>
      </c>
      <c r="Z2180" s="11">
        <f t="shared" si="129"/>
        <v>654.70000000000005</v>
      </c>
      <c r="AB2180" s="11">
        <f t="shared" si="130"/>
        <v>750.16</v>
      </c>
      <c r="AC2180" s="11">
        <v>629.65</v>
      </c>
      <c r="AD2180" s="11"/>
      <c r="AE2180" s="4"/>
      <c r="AF2180" s="4"/>
    </row>
    <row r="2181" spans="1:32">
      <c r="A2181" s="56"/>
      <c r="B2181" s="11"/>
      <c r="C2181" s="11" t="s">
        <v>549</v>
      </c>
      <c r="D2181" s="11"/>
      <c r="E2181" s="11" t="s">
        <v>330</v>
      </c>
      <c r="F2181" s="11"/>
      <c r="G2181" s="11"/>
      <c r="H2181" s="11">
        <f t="shared" si="126"/>
        <v>0</v>
      </c>
      <c r="I2181" s="11"/>
      <c r="J2181" s="11">
        <v>11.54</v>
      </c>
      <c r="K2181" s="11"/>
      <c r="M2181" s="11">
        <v>1</v>
      </c>
      <c r="N2181" s="70"/>
      <c r="P2181" s="201">
        <f t="shared" si="127"/>
        <v>11.54</v>
      </c>
      <c r="Q2181" s="201"/>
      <c r="R2181" s="201"/>
      <c r="S2181" s="201"/>
      <c r="T2181" s="201">
        <f t="shared" si="128"/>
        <v>0</v>
      </c>
      <c r="U2181" s="11"/>
      <c r="V2181" s="11"/>
      <c r="W2181" s="11"/>
      <c r="Y2181" s="11">
        <v>11.54</v>
      </c>
      <c r="Z2181" s="11">
        <f t="shared" si="129"/>
        <v>18.02</v>
      </c>
      <c r="AB2181" s="11">
        <f t="shared" si="130"/>
        <v>20.64</v>
      </c>
      <c r="AC2181" s="11">
        <v>17.329999999999998</v>
      </c>
      <c r="AD2181" s="11"/>
      <c r="AE2181" s="4"/>
      <c r="AF2181" s="4"/>
    </row>
    <row r="2182" spans="1:32">
      <c r="A2182" s="56"/>
      <c r="B2182" s="11"/>
      <c r="C2182" s="11" t="s">
        <v>549</v>
      </c>
      <c r="D2182" s="11"/>
      <c r="E2182" s="11" t="s">
        <v>548</v>
      </c>
      <c r="F2182" s="11">
        <v>99326</v>
      </c>
      <c r="G2182" s="11"/>
      <c r="H2182" s="11">
        <f t="shared" si="126"/>
        <v>300</v>
      </c>
      <c r="I2182" s="11"/>
      <c r="J2182" s="11">
        <v>15781.96</v>
      </c>
      <c r="K2182" s="11"/>
      <c r="M2182" s="11">
        <v>116</v>
      </c>
      <c r="N2182" s="70"/>
      <c r="P2182" s="201">
        <f t="shared" si="127"/>
        <v>136.05137931034483</v>
      </c>
      <c r="Q2182" s="201"/>
      <c r="R2182" s="201"/>
      <c r="S2182" s="201"/>
      <c r="T2182" s="201">
        <f t="shared" si="128"/>
        <v>856.25862068965512</v>
      </c>
      <c r="U2182" s="11"/>
      <c r="V2182" s="11"/>
      <c r="W2182" s="11"/>
      <c r="Y2182" s="11">
        <v>15781.96</v>
      </c>
      <c r="Z2182" s="11">
        <f t="shared" si="129"/>
        <v>24638.16</v>
      </c>
      <c r="AB2182" s="11">
        <f t="shared" si="130"/>
        <v>28230.32</v>
      </c>
      <c r="AC2182" s="11">
        <v>23695.26</v>
      </c>
      <c r="AD2182" s="11"/>
      <c r="AE2182" s="4"/>
      <c r="AF2182" s="4"/>
    </row>
    <row r="2183" spans="1:32">
      <c r="A2183" s="56"/>
      <c r="B2183" s="11"/>
      <c r="C2183" s="11" t="s">
        <v>641</v>
      </c>
      <c r="D2183" s="11"/>
      <c r="E2183" s="11" t="s">
        <v>202</v>
      </c>
      <c r="F2183" s="11">
        <v>887</v>
      </c>
      <c r="G2183" s="11"/>
      <c r="H2183" s="11">
        <f t="shared" si="126"/>
        <v>3</v>
      </c>
      <c r="I2183" s="11"/>
      <c r="J2183" s="11">
        <v>145.43</v>
      </c>
      <c r="K2183" s="11"/>
      <c r="M2183" s="11">
        <v>1</v>
      </c>
      <c r="N2183" s="70"/>
      <c r="P2183" s="201">
        <f t="shared" si="127"/>
        <v>145.43</v>
      </c>
      <c r="Q2183" s="201"/>
      <c r="R2183" s="201"/>
      <c r="S2183" s="201"/>
      <c r="T2183" s="201">
        <f t="shared" si="128"/>
        <v>887</v>
      </c>
      <c r="U2183" s="11"/>
      <c r="V2183" s="11"/>
      <c r="W2183" s="11"/>
      <c r="Y2183" s="11">
        <v>145.43</v>
      </c>
      <c r="Z2183" s="11">
        <f t="shared" si="129"/>
        <v>227.04</v>
      </c>
      <c r="AB2183" s="11">
        <f t="shared" si="130"/>
        <v>260.14</v>
      </c>
      <c r="AC2183" s="11">
        <v>218.35</v>
      </c>
      <c r="AD2183" s="11"/>
      <c r="AE2183" s="4"/>
      <c r="AF2183" s="4"/>
    </row>
    <row r="2184" spans="1:32">
      <c r="A2184" s="56"/>
      <c r="B2184" s="11"/>
      <c r="C2184" s="11" t="s">
        <v>641</v>
      </c>
      <c r="D2184" s="11"/>
      <c r="E2184" s="11" t="s">
        <v>269</v>
      </c>
      <c r="F2184" s="11">
        <v>350</v>
      </c>
      <c r="G2184" s="11"/>
      <c r="H2184" s="11">
        <f t="shared" si="126"/>
        <v>1</v>
      </c>
      <c r="I2184" s="11"/>
      <c r="J2184" s="11">
        <v>63.95</v>
      </c>
      <c r="K2184" s="11"/>
      <c r="M2184" s="11">
        <v>1</v>
      </c>
      <c r="N2184" s="70"/>
      <c r="P2184" s="201">
        <f t="shared" si="127"/>
        <v>63.95</v>
      </c>
      <c r="Q2184" s="201"/>
      <c r="R2184" s="201"/>
      <c r="S2184" s="201"/>
      <c r="T2184" s="201">
        <f t="shared" si="128"/>
        <v>350</v>
      </c>
      <c r="U2184" s="11"/>
      <c r="V2184" s="11"/>
      <c r="W2184" s="11"/>
      <c r="Y2184" s="11">
        <v>63.95</v>
      </c>
      <c r="Z2184" s="11">
        <f t="shared" si="129"/>
        <v>99.84</v>
      </c>
      <c r="AB2184" s="11">
        <f t="shared" si="130"/>
        <v>114.39</v>
      </c>
      <c r="AC2184" s="11">
        <v>96.02</v>
      </c>
      <c r="AD2184" s="11"/>
      <c r="AE2184" s="4"/>
      <c r="AF2184" s="4"/>
    </row>
    <row r="2185" spans="1:32">
      <c r="A2185" s="56"/>
      <c r="B2185" s="11"/>
      <c r="C2185" s="11" t="s">
        <v>641</v>
      </c>
      <c r="D2185" s="11"/>
      <c r="E2185" s="11" t="s">
        <v>273</v>
      </c>
      <c r="F2185" s="11">
        <v>222280</v>
      </c>
      <c r="G2185" s="11"/>
      <c r="H2185" s="11">
        <f t="shared" si="126"/>
        <v>672</v>
      </c>
      <c r="I2185" s="11"/>
      <c r="J2185" s="11">
        <v>33588.420000000006</v>
      </c>
      <c r="K2185" s="11"/>
      <c r="M2185" s="11">
        <v>156</v>
      </c>
      <c r="N2185" s="70"/>
      <c r="P2185" s="201">
        <f t="shared" si="127"/>
        <v>215.31038461538466</v>
      </c>
      <c r="Q2185" s="201"/>
      <c r="R2185" s="201"/>
      <c r="S2185" s="201"/>
      <c r="T2185" s="201">
        <f t="shared" si="128"/>
        <v>1424.8717948717949</v>
      </c>
      <c r="U2185" s="11"/>
      <c r="V2185" s="11"/>
      <c r="W2185" s="11"/>
      <c r="Y2185" s="11">
        <v>33588.420000000006</v>
      </c>
      <c r="Z2185" s="11">
        <f t="shared" si="129"/>
        <v>52436.89</v>
      </c>
      <c r="AB2185" s="11">
        <f t="shared" si="130"/>
        <v>60082.02</v>
      </c>
      <c r="AC2185" s="11">
        <v>50430.14</v>
      </c>
      <c r="AD2185" s="11"/>
      <c r="AE2185" s="4"/>
      <c r="AF2185" s="4"/>
    </row>
    <row r="2186" spans="1:32">
      <c r="A2186" s="56"/>
      <c r="B2186" s="11"/>
      <c r="C2186" s="11" t="s">
        <v>641</v>
      </c>
      <c r="D2186" s="11"/>
      <c r="E2186" s="11" t="s">
        <v>275</v>
      </c>
      <c r="F2186" s="11">
        <v>5916</v>
      </c>
      <c r="G2186" s="11"/>
      <c r="H2186" s="11">
        <f t="shared" si="126"/>
        <v>18</v>
      </c>
      <c r="I2186" s="11"/>
      <c r="J2186" s="11">
        <v>430.63</v>
      </c>
      <c r="K2186" s="11"/>
      <c r="M2186" s="11">
        <v>1</v>
      </c>
      <c r="N2186" s="70"/>
      <c r="P2186" s="201">
        <f t="shared" si="127"/>
        <v>430.63</v>
      </c>
      <c r="Q2186" s="201"/>
      <c r="R2186" s="201"/>
      <c r="S2186" s="201"/>
      <c r="T2186" s="201">
        <f t="shared" si="128"/>
        <v>5916</v>
      </c>
      <c r="U2186" s="11"/>
      <c r="V2186" s="11"/>
      <c r="W2186" s="11"/>
      <c r="Y2186" s="11">
        <v>430.63</v>
      </c>
      <c r="Z2186" s="11">
        <f t="shared" si="129"/>
        <v>672.28</v>
      </c>
      <c r="AB2186" s="11">
        <f t="shared" si="130"/>
        <v>770.3</v>
      </c>
      <c r="AC2186" s="11">
        <v>646.54999999999995</v>
      </c>
      <c r="AD2186" s="11"/>
      <c r="AE2186" s="4"/>
      <c r="AF2186" s="4"/>
    </row>
    <row r="2187" spans="1:32">
      <c r="A2187" s="56"/>
      <c r="B2187" s="11"/>
      <c r="C2187" s="11" t="s">
        <v>641</v>
      </c>
      <c r="D2187" s="11"/>
      <c r="E2187" s="11" t="s">
        <v>385</v>
      </c>
      <c r="F2187" s="11">
        <v>137</v>
      </c>
      <c r="G2187" s="11"/>
      <c r="H2187" s="11">
        <f t="shared" si="126"/>
        <v>0</v>
      </c>
      <c r="I2187" s="11"/>
      <c r="J2187" s="11">
        <v>34.409999999999997</v>
      </c>
      <c r="K2187" s="11"/>
      <c r="M2187" s="11">
        <v>1</v>
      </c>
      <c r="N2187" s="70"/>
      <c r="P2187" s="201">
        <f t="shared" si="127"/>
        <v>34.409999999999997</v>
      </c>
      <c r="Q2187" s="201"/>
      <c r="R2187" s="201"/>
      <c r="S2187" s="201"/>
      <c r="T2187" s="201">
        <f t="shared" si="128"/>
        <v>137</v>
      </c>
      <c r="U2187" s="11"/>
      <c r="V2187" s="11"/>
      <c r="W2187" s="11"/>
      <c r="Y2187" s="11">
        <v>34.409999999999997</v>
      </c>
      <c r="Z2187" s="11">
        <f t="shared" si="129"/>
        <v>53.72</v>
      </c>
      <c r="AB2187" s="11">
        <f t="shared" si="130"/>
        <v>61.55</v>
      </c>
      <c r="AC2187" s="11">
        <v>51.66</v>
      </c>
      <c r="AD2187" s="11"/>
      <c r="AE2187" s="4"/>
      <c r="AF2187" s="4"/>
    </row>
    <row r="2188" spans="1:32">
      <c r="A2188" s="56"/>
      <c r="B2188" s="11"/>
      <c r="C2188" s="11" t="s">
        <v>1244</v>
      </c>
      <c r="D2188" s="11"/>
      <c r="E2188" s="11" t="s">
        <v>385</v>
      </c>
      <c r="F2188" s="11">
        <v>36974</v>
      </c>
      <c r="G2188" s="11"/>
      <c r="H2188" s="11">
        <f t="shared" si="126"/>
        <v>112</v>
      </c>
      <c r="I2188" s="11"/>
      <c r="J2188" s="11">
        <v>5195.5300000000007</v>
      </c>
      <c r="K2188" s="11"/>
      <c r="M2188" s="11">
        <v>6</v>
      </c>
      <c r="N2188" s="70"/>
      <c r="P2188" s="201">
        <f t="shared" si="127"/>
        <v>865.92166666666674</v>
      </c>
      <c r="Q2188" s="201"/>
      <c r="R2188" s="201"/>
      <c r="S2188" s="201"/>
      <c r="T2188" s="201">
        <f t="shared" si="128"/>
        <v>6162.333333333333</v>
      </c>
      <c r="U2188" s="11"/>
      <c r="V2188" s="11"/>
      <c r="W2188" s="11"/>
      <c r="Y2188" s="11">
        <v>5195.5300000000007</v>
      </c>
      <c r="Z2188" s="11">
        <f t="shared" si="129"/>
        <v>8111.05</v>
      </c>
      <c r="AB2188" s="11">
        <f t="shared" si="130"/>
        <v>9293.6200000000008</v>
      </c>
      <c r="AC2188" s="11">
        <v>7800.64</v>
      </c>
      <c r="AD2188" s="11"/>
      <c r="AE2188" s="4"/>
      <c r="AF2188" s="4"/>
    </row>
    <row r="2189" spans="1:32">
      <c r="A2189" s="56"/>
      <c r="B2189" s="11"/>
      <c r="C2189" s="11" t="s">
        <v>1377</v>
      </c>
      <c r="D2189" s="11"/>
      <c r="E2189" s="11" t="s">
        <v>323</v>
      </c>
      <c r="F2189" s="11"/>
      <c r="G2189" s="11"/>
      <c r="H2189" s="11">
        <f t="shared" si="126"/>
        <v>0</v>
      </c>
      <c r="I2189" s="11"/>
      <c r="J2189" s="11">
        <v>11.9</v>
      </c>
      <c r="K2189" s="11"/>
      <c r="M2189" s="11">
        <v>1</v>
      </c>
      <c r="N2189" s="70"/>
      <c r="P2189" s="201">
        <f t="shared" si="127"/>
        <v>11.9</v>
      </c>
      <c r="Q2189" s="201"/>
      <c r="R2189" s="201"/>
      <c r="S2189" s="201"/>
      <c r="T2189" s="201">
        <f t="shared" si="128"/>
        <v>0</v>
      </c>
      <c r="U2189" s="11"/>
      <c r="V2189" s="11"/>
      <c r="W2189" s="11"/>
      <c r="Y2189" s="11">
        <v>11.9</v>
      </c>
      <c r="Z2189" s="11">
        <f t="shared" si="129"/>
        <v>18.579999999999998</v>
      </c>
      <c r="AB2189" s="11">
        <f t="shared" si="130"/>
        <v>21.29</v>
      </c>
      <c r="AC2189" s="11">
        <v>17.87</v>
      </c>
      <c r="AD2189" s="11"/>
      <c r="AE2189" s="4"/>
      <c r="AF2189" s="4"/>
    </row>
    <row r="2190" spans="1:32">
      <c r="A2190" s="56"/>
      <c r="B2190" s="11"/>
      <c r="C2190" s="11" t="s">
        <v>1213</v>
      </c>
      <c r="D2190" s="11"/>
      <c r="E2190" s="11" t="s">
        <v>261</v>
      </c>
      <c r="F2190" s="11">
        <v>19180</v>
      </c>
      <c r="G2190" s="11"/>
      <c r="H2190" s="11">
        <f t="shared" si="126"/>
        <v>58</v>
      </c>
      <c r="I2190" s="11"/>
      <c r="J2190" s="11">
        <v>3407.32</v>
      </c>
      <c r="K2190" s="11"/>
      <c r="M2190" s="11">
        <v>28</v>
      </c>
      <c r="N2190" s="70"/>
      <c r="P2190" s="201">
        <f t="shared" si="127"/>
        <v>121.69000000000001</v>
      </c>
      <c r="Q2190" s="201"/>
      <c r="R2190" s="201"/>
      <c r="S2190" s="201"/>
      <c r="T2190" s="201">
        <f t="shared" si="128"/>
        <v>685</v>
      </c>
      <c r="U2190" s="11"/>
      <c r="V2190" s="11"/>
      <c r="W2190" s="11"/>
      <c r="Y2190" s="11">
        <v>3407.32</v>
      </c>
      <c r="Z2190" s="11">
        <f t="shared" si="129"/>
        <v>5319.37</v>
      </c>
      <c r="AB2190" s="11">
        <f t="shared" si="130"/>
        <v>6094.92</v>
      </c>
      <c r="AC2190" s="11">
        <v>5115.8</v>
      </c>
      <c r="AD2190" s="11"/>
      <c r="AE2190" s="4"/>
      <c r="AF2190" s="4"/>
    </row>
    <row r="2191" spans="1:32">
      <c r="A2191" s="56"/>
      <c r="B2191" s="11"/>
      <c r="C2191" s="11" t="s">
        <v>605</v>
      </c>
      <c r="D2191" s="11"/>
      <c r="E2191" s="11" t="s">
        <v>606</v>
      </c>
      <c r="F2191" s="11">
        <v>105697</v>
      </c>
      <c r="G2191" s="11"/>
      <c r="H2191" s="11">
        <f t="shared" si="126"/>
        <v>319</v>
      </c>
      <c r="I2191" s="11"/>
      <c r="J2191" s="11">
        <v>16698.589999999997</v>
      </c>
      <c r="K2191" s="11"/>
      <c r="M2191" s="11">
        <v>97</v>
      </c>
      <c r="N2191" s="70"/>
      <c r="P2191" s="201">
        <f t="shared" si="127"/>
        <v>172.150412371134</v>
      </c>
      <c r="Q2191" s="201"/>
      <c r="R2191" s="201"/>
      <c r="S2191" s="201"/>
      <c r="T2191" s="201">
        <f t="shared" si="128"/>
        <v>1089.659793814433</v>
      </c>
      <c r="U2191" s="11"/>
      <c r="V2191" s="11"/>
      <c r="W2191" s="11"/>
      <c r="Y2191" s="11">
        <v>16698.589999999997</v>
      </c>
      <c r="Z2191" s="11">
        <f t="shared" si="129"/>
        <v>26069.17</v>
      </c>
      <c r="AB2191" s="11">
        <f t="shared" si="130"/>
        <v>29869.97</v>
      </c>
      <c r="AC2191" s="11">
        <v>25071.5</v>
      </c>
      <c r="AD2191" s="11"/>
      <c r="AE2191" s="4"/>
      <c r="AF2191" s="4"/>
    </row>
    <row r="2192" spans="1:32">
      <c r="A2192" s="56"/>
      <c r="B2192" s="11"/>
      <c r="C2192" s="11" t="s">
        <v>605</v>
      </c>
      <c r="D2192" s="11"/>
      <c r="E2192" s="11" t="s">
        <v>612</v>
      </c>
      <c r="F2192" s="11">
        <v>201</v>
      </c>
      <c r="G2192" s="11"/>
      <c r="H2192" s="11">
        <f t="shared" si="126"/>
        <v>1</v>
      </c>
      <c r="I2192" s="11"/>
      <c r="J2192" s="11">
        <v>39.25</v>
      </c>
      <c r="K2192" s="11"/>
      <c r="M2192" s="11">
        <v>1</v>
      </c>
      <c r="N2192" s="70"/>
      <c r="P2192" s="201">
        <f t="shared" si="127"/>
        <v>39.25</v>
      </c>
      <c r="Q2192" s="201"/>
      <c r="R2192" s="201"/>
      <c r="S2192" s="201"/>
      <c r="T2192" s="201">
        <f t="shared" si="128"/>
        <v>201</v>
      </c>
      <c r="U2192" s="11"/>
      <c r="V2192" s="11"/>
      <c r="W2192" s="11"/>
      <c r="Y2192" s="11">
        <v>39.25</v>
      </c>
      <c r="Z2192" s="11">
        <f t="shared" si="129"/>
        <v>61.28</v>
      </c>
      <c r="AB2192" s="11">
        <f t="shared" si="130"/>
        <v>70.209999999999994</v>
      </c>
      <c r="AC2192" s="11">
        <v>58.93</v>
      </c>
      <c r="AD2192" s="11"/>
      <c r="AE2192" s="4"/>
      <c r="AF2192" s="4"/>
    </row>
    <row r="2193" spans="1:32">
      <c r="A2193" s="56"/>
      <c r="B2193" s="11"/>
      <c r="C2193" s="11" t="s">
        <v>484</v>
      </c>
      <c r="D2193" s="11"/>
      <c r="E2193" s="11" t="s">
        <v>485</v>
      </c>
      <c r="F2193" s="11">
        <v>198204</v>
      </c>
      <c r="G2193" s="11"/>
      <c r="H2193" s="11">
        <f t="shared" si="126"/>
        <v>599</v>
      </c>
      <c r="I2193" s="11"/>
      <c r="J2193" s="11">
        <v>22964.130000000005</v>
      </c>
      <c r="K2193" s="11"/>
      <c r="M2193" s="11">
        <v>43</v>
      </c>
      <c r="N2193" s="70"/>
      <c r="P2193" s="201">
        <f t="shared" si="127"/>
        <v>534.04953488372109</v>
      </c>
      <c r="Q2193" s="201"/>
      <c r="R2193" s="201"/>
      <c r="S2193" s="201"/>
      <c r="T2193" s="201">
        <f t="shared" si="128"/>
        <v>4609.395348837209</v>
      </c>
      <c r="U2193" s="11"/>
      <c r="V2193" s="11"/>
      <c r="W2193" s="11"/>
      <c r="Y2193" s="11">
        <v>22964.130000000005</v>
      </c>
      <c r="Z2193" s="11">
        <f t="shared" si="129"/>
        <v>35850.67</v>
      </c>
      <c r="AB2193" s="11">
        <f t="shared" si="130"/>
        <v>41077.589999999997</v>
      </c>
      <c r="AC2193" s="11">
        <v>34478.67</v>
      </c>
      <c r="AD2193" s="11"/>
      <c r="AE2193" s="4"/>
      <c r="AF2193" s="4"/>
    </row>
    <row r="2194" spans="1:32">
      <c r="A2194" s="56"/>
      <c r="B2194" s="11"/>
      <c r="C2194" s="11" t="s">
        <v>358</v>
      </c>
      <c r="D2194" s="11"/>
      <c r="E2194" s="11" t="s">
        <v>359</v>
      </c>
      <c r="F2194" s="11">
        <v>1675921</v>
      </c>
      <c r="G2194" s="11"/>
      <c r="H2194" s="11">
        <f t="shared" si="126"/>
        <v>5064</v>
      </c>
      <c r="I2194" s="11"/>
      <c r="J2194" s="11">
        <v>196869.59999999995</v>
      </c>
      <c r="K2194" s="11"/>
      <c r="M2194" s="11">
        <v>493</v>
      </c>
      <c r="N2194" s="70"/>
      <c r="P2194" s="201">
        <f t="shared" si="127"/>
        <v>399.32981744421897</v>
      </c>
      <c r="Q2194" s="201"/>
      <c r="R2194" s="201"/>
      <c r="S2194" s="201"/>
      <c r="T2194" s="201">
        <f t="shared" si="128"/>
        <v>3399.4340770791073</v>
      </c>
      <c r="U2194" s="11"/>
      <c r="V2194" s="11"/>
      <c r="W2194" s="11"/>
      <c r="Y2194" s="11">
        <v>196869.59999999995</v>
      </c>
      <c r="Z2194" s="11">
        <f t="shared" si="129"/>
        <v>307344.88</v>
      </c>
      <c r="AB2194" s="11">
        <f t="shared" si="130"/>
        <v>352154.77</v>
      </c>
      <c r="AC2194" s="11">
        <v>295582.84999999998</v>
      </c>
      <c r="AD2194" s="11"/>
      <c r="AE2194" s="4"/>
      <c r="AF2194" s="4"/>
    </row>
    <row r="2195" spans="1:32">
      <c r="A2195" s="56"/>
      <c r="B2195" s="11"/>
      <c r="C2195" s="11" t="s">
        <v>358</v>
      </c>
      <c r="D2195" s="11"/>
      <c r="E2195" s="11" t="s">
        <v>556</v>
      </c>
      <c r="F2195" s="11">
        <v>3765</v>
      </c>
      <c r="G2195" s="11"/>
      <c r="H2195" s="11">
        <f t="shared" si="126"/>
        <v>11</v>
      </c>
      <c r="I2195" s="11"/>
      <c r="J2195" s="11">
        <v>454.57000000000005</v>
      </c>
      <c r="K2195" s="11"/>
      <c r="M2195" s="11">
        <v>2</v>
      </c>
      <c r="N2195" s="70"/>
      <c r="P2195" s="201">
        <f t="shared" si="127"/>
        <v>227.28500000000003</v>
      </c>
      <c r="Q2195" s="201"/>
      <c r="R2195" s="201"/>
      <c r="S2195" s="201"/>
      <c r="T2195" s="201">
        <f t="shared" si="128"/>
        <v>1882.5</v>
      </c>
      <c r="U2195" s="11"/>
      <c r="V2195" s="11"/>
      <c r="W2195" s="11"/>
      <c r="Y2195" s="11">
        <v>454.57000000000005</v>
      </c>
      <c r="Z2195" s="11">
        <f t="shared" si="129"/>
        <v>709.66</v>
      </c>
      <c r="AB2195" s="11">
        <f t="shared" si="130"/>
        <v>813.12</v>
      </c>
      <c r="AC2195" s="11">
        <v>682.5</v>
      </c>
      <c r="AD2195" s="11"/>
      <c r="AE2195" s="4"/>
      <c r="AF2195" s="4"/>
    </row>
    <row r="2196" spans="1:32">
      <c r="A2196" s="56"/>
      <c r="B2196" s="11"/>
      <c r="C2196" s="11" t="s">
        <v>1289</v>
      </c>
      <c r="D2196" s="11"/>
      <c r="E2196" s="11" t="s">
        <v>607</v>
      </c>
      <c r="F2196" s="11">
        <v>1382</v>
      </c>
      <c r="G2196" s="11"/>
      <c r="H2196" s="11">
        <f t="shared" si="126"/>
        <v>4</v>
      </c>
      <c r="I2196" s="11"/>
      <c r="J2196" s="11">
        <v>288.01000000000005</v>
      </c>
      <c r="K2196" s="11"/>
      <c r="M2196" s="11">
        <v>5</v>
      </c>
      <c r="N2196" s="70"/>
      <c r="P2196" s="201">
        <f t="shared" si="127"/>
        <v>57.602000000000011</v>
      </c>
      <c r="Q2196" s="201"/>
      <c r="R2196" s="201"/>
      <c r="S2196" s="201"/>
      <c r="T2196" s="201">
        <f t="shared" si="128"/>
        <v>276.39999999999998</v>
      </c>
      <c r="U2196" s="11"/>
      <c r="V2196" s="11"/>
      <c r="W2196" s="11"/>
      <c r="Y2196" s="11">
        <v>288.01000000000005</v>
      </c>
      <c r="Z2196" s="11">
        <f t="shared" si="129"/>
        <v>449.63</v>
      </c>
      <c r="AB2196" s="11">
        <f t="shared" si="130"/>
        <v>515.17999999999995</v>
      </c>
      <c r="AC2196" s="11">
        <v>432.42</v>
      </c>
      <c r="AD2196" s="11"/>
      <c r="AE2196" s="4"/>
      <c r="AF2196" s="4"/>
    </row>
    <row r="2197" spans="1:32">
      <c r="A2197" s="56"/>
      <c r="B2197" s="11"/>
      <c r="C2197" s="11" t="s">
        <v>467</v>
      </c>
      <c r="D2197" s="11"/>
      <c r="E2197" s="11" t="s">
        <v>237</v>
      </c>
      <c r="F2197" s="11">
        <v>281581</v>
      </c>
      <c r="G2197" s="11"/>
      <c r="H2197" s="11">
        <f t="shared" si="126"/>
        <v>851</v>
      </c>
      <c r="I2197" s="11"/>
      <c r="J2197" s="11">
        <v>18880.09</v>
      </c>
      <c r="K2197" s="11"/>
      <c r="M2197" s="11">
        <v>26</v>
      </c>
      <c r="N2197" s="70"/>
      <c r="P2197" s="201">
        <f t="shared" si="127"/>
        <v>726.15730769230765</v>
      </c>
      <c r="Q2197" s="201"/>
      <c r="R2197" s="201"/>
      <c r="S2197" s="201"/>
      <c r="T2197" s="201">
        <f t="shared" si="128"/>
        <v>10830.038461538461</v>
      </c>
      <c r="U2197" s="11"/>
      <c r="V2197" s="11"/>
      <c r="W2197" s="11"/>
      <c r="Y2197" s="11">
        <v>18880.09</v>
      </c>
      <c r="Z2197" s="11">
        <f t="shared" si="129"/>
        <v>29474.84</v>
      </c>
      <c r="AB2197" s="11">
        <f t="shared" si="130"/>
        <v>33772.17</v>
      </c>
      <c r="AC2197" s="11">
        <v>28346.84</v>
      </c>
      <c r="AD2197" s="11"/>
      <c r="AE2197" s="4"/>
      <c r="AF2197" s="4"/>
    </row>
    <row r="2198" spans="1:32">
      <c r="A2198" s="56"/>
      <c r="B2198" s="11"/>
      <c r="C2198" s="11" t="s">
        <v>608</v>
      </c>
      <c r="D2198" s="11"/>
      <c r="E2198" s="11" t="s">
        <v>418</v>
      </c>
      <c r="F2198" s="11">
        <v>22</v>
      </c>
      <c r="G2198" s="11"/>
      <c r="H2198" s="11">
        <f t="shared" si="126"/>
        <v>0</v>
      </c>
      <c r="I2198" s="11"/>
      <c r="J2198" s="11">
        <v>11.91</v>
      </c>
      <c r="K2198" s="11"/>
      <c r="M2198" s="11">
        <v>1</v>
      </c>
      <c r="N2198" s="70"/>
      <c r="P2198" s="201">
        <f t="shared" si="127"/>
        <v>11.91</v>
      </c>
      <c r="Q2198" s="201"/>
      <c r="R2198" s="201"/>
      <c r="S2198" s="201"/>
      <c r="T2198" s="201">
        <f t="shared" si="128"/>
        <v>22</v>
      </c>
      <c r="U2198" s="11"/>
      <c r="V2198" s="11"/>
      <c r="W2198" s="11"/>
      <c r="Y2198" s="11">
        <v>11.91</v>
      </c>
      <c r="Z2198" s="11">
        <f t="shared" si="129"/>
        <v>18.59</v>
      </c>
      <c r="AB2198" s="11">
        <f t="shared" si="130"/>
        <v>21.3</v>
      </c>
      <c r="AC2198" s="11">
        <v>17.88</v>
      </c>
      <c r="AD2198" s="11"/>
      <c r="AE2198" s="4"/>
      <c r="AF2198" s="4"/>
    </row>
    <row r="2199" spans="1:32">
      <c r="A2199" s="56"/>
      <c r="B2199" s="11"/>
      <c r="C2199" s="11" t="s">
        <v>608</v>
      </c>
      <c r="D2199" s="11"/>
      <c r="E2199" s="11" t="s">
        <v>441</v>
      </c>
      <c r="F2199" s="11">
        <v>733014</v>
      </c>
      <c r="G2199" s="11"/>
      <c r="H2199" s="11">
        <f t="shared" si="126"/>
        <v>2215</v>
      </c>
      <c r="I2199" s="11"/>
      <c r="J2199" s="11">
        <v>78552.680000000008</v>
      </c>
      <c r="K2199" s="11"/>
      <c r="M2199" s="11">
        <v>174</v>
      </c>
      <c r="N2199" s="70"/>
      <c r="P2199" s="201">
        <f t="shared" si="127"/>
        <v>451.45218390804604</v>
      </c>
      <c r="Q2199" s="201"/>
      <c r="R2199" s="201"/>
      <c r="S2199" s="201"/>
      <c r="T2199" s="201">
        <f t="shared" si="128"/>
        <v>4212.7241379310344</v>
      </c>
      <c r="U2199" s="11"/>
      <c r="V2199" s="11"/>
      <c r="W2199" s="11"/>
      <c r="Y2199" s="11">
        <v>78552.680000000008</v>
      </c>
      <c r="Z2199" s="11">
        <f t="shared" si="129"/>
        <v>122633.28</v>
      </c>
      <c r="AB2199" s="11">
        <f t="shared" si="130"/>
        <v>140512.81</v>
      </c>
      <c r="AC2199" s="11">
        <v>117940.12</v>
      </c>
      <c r="AD2199" s="11"/>
      <c r="AE2199" s="4"/>
      <c r="AF2199" s="4"/>
    </row>
    <row r="2200" spans="1:32">
      <c r="A2200" s="56"/>
      <c r="B2200" s="11"/>
      <c r="C2200" s="11" t="s">
        <v>276</v>
      </c>
      <c r="D2200" s="11"/>
      <c r="E2200" s="11" t="s">
        <v>275</v>
      </c>
      <c r="F2200" s="11">
        <v>3415500</v>
      </c>
      <c r="G2200" s="11"/>
      <c r="H2200" s="11">
        <f t="shared" si="126"/>
        <v>10320</v>
      </c>
      <c r="I2200" s="11"/>
      <c r="J2200" s="11">
        <v>271362.49000000022</v>
      </c>
      <c r="K2200" s="11"/>
      <c r="M2200" s="11">
        <v>633</v>
      </c>
      <c r="N2200" s="70"/>
      <c r="P2200" s="201">
        <f t="shared" si="127"/>
        <v>428.69271721958961</v>
      </c>
      <c r="Q2200" s="201"/>
      <c r="R2200" s="201"/>
      <c r="S2200" s="201"/>
      <c r="T2200" s="201">
        <f t="shared" si="128"/>
        <v>5395.7345971563982</v>
      </c>
      <c r="U2200" s="11"/>
      <c r="V2200" s="11"/>
      <c r="W2200" s="11"/>
      <c r="Y2200" s="11">
        <v>271362.49000000022</v>
      </c>
      <c r="Z2200" s="11">
        <f t="shared" si="129"/>
        <v>423640.18</v>
      </c>
      <c r="AB2200" s="11">
        <f t="shared" si="130"/>
        <v>485405.55</v>
      </c>
      <c r="AC2200" s="11">
        <v>407427.54</v>
      </c>
      <c r="AD2200" s="11"/>
      <c r="AE2200" s="4"/>
      <c r="AF2200" s="4"/>
    </row>
    <row r="2201" spans="1:32">
      <c r="A2201" s="56"/>
      <c r="B2201" s="11"/>
      <c r="C2201" s="11" t="s">
        <v>1378</v>
      </c>
      <c r="D2201" s="11"/>
      <c r="E2201" s="11" t="s">
        <v>323</v>
      </c>
      <c r="F2201" s="11">
        <v>355</v>
      </c>
      <c r="G2201" s="11"/>
      <c r="H2201" s="11">
        <f t="shared" si="126"/>
        <v>1</v>
      </c>
      <c r="I2201" s="11"/>
      <c r="J2201" s="11">
        <v>98.72</v>
      </c>
      <c r="K2201" s="11"/>
      <c r="M2201" s="11">
        <v>3</v>
      </c>
      <c r="N2201" s="70"/>
      <c r="P2201" s="201">
        <f t="shared" si="127"/>
        <v>32.906666666666666</v>
      </c>
      <c r="Q2201" s="201"/>
      <c r="R2201" s="201"/>
      <c r="S2201" s="201"/>
      <c r="T2201" s="201">
        <f t="shared" si="128"/>
        <v>118.33333333333333</v>
      </c>
      <c r="U2201" s="11"/>
      <c r="V2201" s="11"/>
      <c r="W2201" s="11"/>
      <c r="Y2201" s="11">
        <v>98.72</v>
      </c>
      <c r="Z2201" s="11">
        <f t="shared" si="129"/>
        <v>154.12</v>
      </c>
      <c r="AB2201" s="11">
        <f t="shared" si="130"/>
        <v>176.59</v>
      </c>
      <c r="AC2201" s="11">
        <v>148.22</v>
      </c>
      <c r="AD2201" s="11"/>
      <c r="AE2201" s="4"/>
      <c r="AF2201" s="4"/>
    </row>
    <row r="2202" spans="1:32">
      <c r="A2202" s="56"/>
      <c r="B2202" s="11"/>
      <c r="C2202" s="11" t="s">
        <v>567</v>
      </c>
      <c r="D2202" s="11"/>
      <c r="E2202" s="11" t="s">
        <v>353</v>
      </c>
      <c r="F2202" s="11">
        <v>17254</v>
      </c>
      <c r="G2202" s="11"/>
      <c r="H2202" s="11">
        <f t="shared" si="126"/>
        <v>52</v>
      </c>
      <c r="I2202" s="11"/>
      <c r="J2202" s="11">
        <v>1925.5700000000002</v>
      </c>
      <c r="K2202" s="11"/>
      <c r="M2202" s="11">
        <v>12</v>
      </c>
      <c r="N2202" s="70"/>
      <c r="P2202" s="201">
        <f t="shared" si="127"/>
        <v>160.46416666666667</v>
      </c>
      <c r="Q2202" s="201"/>
      <c r="R2202" s="201"/>
      <c r="S2202" s="201"/>
      <c r="T2202" s="201">
        <f t="shared" si="128"/>
        <v>1437.8333333333333</v>
      </c>
      <c r="U2202" s="11"/>
      <c r="V2202" s="11"/>
      <c r="W2202" s="11"/>
      <c r="Y2202" s="11">
        <v>1925.5700000000002</v>
      </c>
      <c r="Z2202" s="11">
        <f t="shared" si="129"/>
        <v>3006.12</v>
      </c>
      <c r="AB2202" s="11">
        <f t="shared" si="130"/>
        <v>3444.41</v>
      </c>
      <c r="AC2202" s="11">
        <v>2891.08</v>
      </c>
      <c r="AD2202" s="11"/>
      <c r="AE2202" s="4"/>
      <c r="AF2202" s="4"/>
    </row>
    <row r="2203" spans="1:32">
      <c r="A2203" s="56"/>
      <c r="B2203" s="11"/>
      <c r="C2203" s="11" t="s">
        <v>567</v>
      </c>
      <c r="D2203" s="11"/>
      <c r="E2203" s="11" t="s">
        <v>568</v>
      </c>
      <c r="F2203" s="11">
        <v>12868</v>
      </c>
      <c r="G2203" s="11"/>
      <c r="H2203" s="11">
        <f t="shared" si="126"/>
        <v>39</v>
      </c>
      <c r="I2203" s="11"/>
      <c r="J2203" s="11">
        <v>2750.3</v>
      </c>
      <c r="K2203" s="11"/>
      <c r="M2203" s="11">
        <v>9</v>
      </c>
      <c r="N2203" s="70"/>
      <c r="P2203" s="201">
        <f t="shared" si="127"/>
        <v>305.5888888888889</v>
      </c>
      <c r="Q2203" s="201"/>
      <c r="R2203" s="201"/>
      <c r="S2203" s="201"/>
      <c r="T2203" s="201">
        <f t="shared" si="128"/>
        <v>1429.7777777777778</v>
      </c>
      <c r="U2203" s="11"/>
      <c r="V2203" s="11"/>
      <c r="W2203" s="11"/>
      <c r="Y2203" s="11">
        <v>2750.3</v>
      </c>
      <c r="Z2203" s="11">
        <f t="shared" si="129"/>
        <v>4293.66</v>
      </c>
      <c r="AB2203" s="11">
        <f t="shared" si="130"/>
        <v>4919.66</v>
      </c>
      <c r="AC2203" s="11">
        <v>4129.34</v>
      </c>
      <c r="AD2203" s="11"/>
      <c r="AE2203" s="4"/>
      <c r="AF2203" s="4"/>
    </row>
    <row r="2204" spans="1:32">
      <c r="A2204" s="56"/>
      <c r="B2204" s="11"/>
      <c r="C2204" s="11" t="s">
        <v>567</v>
      </c>
      <c r="D2204" s="11"/>
      <c r="E2204" s="11" t="s">
        <v>418</v>
      </c>
      <c r="F2204" s="11">
        <v>3502</v>
      </c>
      <c r="G2204" s="11"/>
      <c r="H2204" s="11">
        <f t="shared" si="126"/>
        <v>11</v>
      </c>
      <c r="I2204" s="11"/>
      <c r="J2204" s="11">
        <v>653.84</v>
      </c>
      <c r="K2204" s="11"/>
      <c r="M2204" s="11">
        <v>9</v>
      </c>
      <c r="N2204" s="70"/>
      <c r="P2204" s="201">
        <f t="shared" si="127"/>
        <v>72.648888888888891</v>
      </c>
      <c r="Q2204" s="201"/>
      <c r="R2204" s="201"/>
      <c r="S2204" s="201"/>
      <c r="T2204" s="201">
        <f t="shared" si="128"/>
        <v>389.11111111111109</v>
      </c>
      <c r="U2204" s="11"/>
      <c r="V2204" s="11"/>
      <c r="W2204" s="11"/>
      <c r="Y2204" s="11">
        <v>653.84</v>
      </c>
      <c r="Z2204" s="11">
        <f t="shared" si="129"/>
        <v>1020.75</v>
      </c>
      <c r="AB2204" s="11">
        <f t="shared" si="130"/>
        <v>1169.57</v>
      </c>
      <c r="AC2204" s="11">
        <v>981.68</v>
      </c>
      <c r="AD2204" s="11"/>
      <c r="AE2204" s="4"/>
      <c r="AF2204" s="4"/>
    </row>
    <row r="2205" spans="1:32">
      <c r="A2205" s="56"/>
      <c r="B2205" s="11"/>
      <c r="C2205" s="11" t="s">
        <v>551</v>
      </c>
      <c r="D2205" s="11"/>
      <c r="E2205" s="11" t="s">
        <v>315</v>
      </c>
      <c r="F2205" s="11">
        <v>3267</v>
      </c>
      <c r="G2205" s="11"/>
      <c r="H2205" s="11">
        <f t="shared" si="126"/>
        <v>10</v>
      </c>
      <c r="I2205" s="11"/>
      <c r="J2205" s="11">
        <v>537.42000000000007</v>
      </c>
      <c r="K2205" s="11"/>
      <c r="M2205" s="11">
        <v>3</v>
      </c>
      <c r="N2205" s="70"/>
      <c r="P2205" s="201">
        <f t="shared" si="127"/>
        <v>179.14000000000001</v>
      </c>
      <c r="Q2205" s="201"/>
      <c r="R2205" s="201"/>
      <c r="S2205" s="201"/>
      <c r="T2205" s="201">
        <f t="shared" si="128"/>
        <v>1089</v>
      </c>
      <c r="U2205" s="11"/>
      <c r="V2205" s="11"/>
      <c r="W2205" s="11"/>
      <c r="Y2205" s="11">
        <v>537.42000000000007</v>
      </c>
      <c r="Z2205" s="11">
        <f t="shared" si="129"/>
        <v>839</v>
      </c>
      <c r="AB2205" s="11">
        <f t="shared" si="130"/>
        <v>961.32</v>
      </c>
      <c r="AC2205" s="11">
        <v>806.89</v>
      </c>
      <c r="AD2205" s="11"/>
      <c r="AE2205" s="4"/>
      <c r="AF2205" s="4"/>
    </row>
    <row r="2206" spans="1:32">
      <c r="A2206" s="56"/>
      <c r="B2206" s="11"/>
      <c r="C2206" s="11" t="s">
        <v>551</v>
      </c>
      <c r="D2206" s="11"/>
      <c r="E2206" s="11" t="s">
        <v>341</v>
      </c>
      <c r="F2206" s="11">
        <v>1869</v>
      </c>
      <c r="G2206" s="11"/>
      <c r="H2206" s="11">
        <f t="shared" si="126"/>
        <v>6</v>
      </c>
      <c r="I2206" s="11"/>
      <c r="J2206" s="11">
        <v>606.44000000000005</v>
      </c>
      <c r="K2206" s="11"/>
      <c r="M2206" s="11">
        <v>4</v>
      </c>
      <c r="N2206" s="70"/>
      <c r="P2206" s="201">
        <f t="shared" si="127"/>
        <v>151.61000000000001</v>
      </c>
      <c r="Q2206" s="201"/>
      <c r="R2206" s="201"/>
      <c r="S2206" s="201"/>
      <c r="T2206" s="201">
        <f t="shared" si="128"/>
        <v>467.25</v>
      </c>
      <c r="U2206" s="11"/>
      <c r="V2206" s="11"/>
      <c r="W2206" s="11"/>
      <c r="Y2206" s="11">
        <v>606.44000000000005</v>
      </c>
      <c r="Z2206" s="11">
        <f t="shared" si="129"/>
        <v>946.75</v>
      </c>
      <c r="AB2206" s="11">
        <f t="shared" si="130"/>
        <v>1084.78</v>
      </c>
      <c r="AC2206" s="11">
        <v>910.52</v>
      </c>
      <c r="AD2206" s="11"/>
      <c r="AE2206" s="4"/>
      <c r="AF2206" s="4"/>
    </row>
    <row r="2207" spans="1:32">
      <c r="A2207" s="56"/>
      <c r="B2207" s="11"/>
      <c r="C2207" s="11" t="s">
        <v>551</v>
      </c>
      <c r="D2207" s="11"/>
      <c r="E2207" s="11" t="s">
        <v>552</v>
      </c>
      <c r="F2207" s="11">
        <v>756684</v>
      </c>
      <c r="G2207" s="11"/>
      <c r="H2207" s="11">
        <f t="shared" si="126"/>
        <v>2286</v>
      </c>
      <c r="I2207" s="11"/>
      <c r="J2207" s="11">
        <v>117513.12999999998</v>
      </c>
      <c r="K2207" s="11"/>
      <c r="M2207" s="11">
        <v>560</v>
      </c>
      <c r="N2207" s="70"/>
      <c r="P2207" s="201">
        <f t="shared" si="127"/>
        <v>209.84487499999994</v>
      </c>
      <c r="Q2207" s="201"/>
      <c r="R2207" s="201"/>
      <c r="S2207" s="201"/>
      <c r="T2207" s="201">
        <f t="shared" si="128"/>
        <v>1351.2214285714285</v>
      </c>
      <c r="U2207" s="11"/>
      <c r="V2207" s="11"/>
      <c r="W2207" s="11"/>
      <c r="Y2207" s="11">
        <v>117513.12999999998</v>
      </c>
      <c r="Z2207" s="11">
        <f t="shared" si="129"/>
        <v>183456.76</v>
      </c>
      <c r="AB2207" s="11">
        <f t="shared" si="130"/>
        <v>210204.16</v>
      </c>
      <c r="AC2207" s="11">
        <v>176435.9</v>
      </c>
      <c r="AD2207" s="11"/>
      <c r="AE2207" s="4"/>
      <c r="AF2207" s="4"/>
    </row>
    <row r="2208" spans="1:32">
      <c r="A2208" s="56"/>
      <c r="B2208" s="11"/>
      <c r="C2208" s="11" t="s">
        <v>570</v>
      </c>
      <c r="D2208" s="11"/>
      <c r="E2208" s="11" t="s">
        <v>385</v>
      </c>
      <c r="F2208" s="11">
        <v>740308</v>
      </c>
      <c r="G2208" s="11"/>
      <c r="H2208" s="11">
        <f t="shared" si="126"/>
        <v>2237</v>
      </c>
      <c r="I2208" s="11"/>
      <c r="J2208" s="11">
        <v>54051.789999999994</v>
      </c>
      <c r="K2208" s="11"/>
      <c r="M2208" s="11">
        <v>56</v>
      </c>
      <c r="N2208" s="70"/>
      <c r="P2208" s="201">
        <f t="shared" si="127"/>
        <v>965.21053571428558</v>
      </c>
      <c r="Q2208" s="201"/>
      <c r="R2208" s="201"/>
      <c r="S2208" s="201"/>
      <c r="T2208" s="201">
        <f t="shared" si="128"/>
        <v>13219.785714285714</v>
      </c>
      <c r="U2208" s="11"/>
      <c r="V2208" s="11"/>
      <c r="W2208" s="11"/>
      <c r="Y2208" s="11">
        <v>54051.789999999994</v>
      </c>
      <c r="Z2208" s="11">
        <f t="shared" si="129"/>
        <v>84383.48</v>
      </c>
      <c r="AB2208" s="11">
        <f t="shared" si="130"/>
        <v>96686.31</v>
      </c>
      <c r="AC2208" s="11">
        <v>81154.13</v>
      </c>
      <c r="AD2208" s="11"/>
      <c r="AE2208" s="4"/>
      <c r="AF2208" s="4"/>
    </row>
    <row r="2209" spans="1:32">
      <c r="A2209" s="56"/>
      <c r="B2209" s="11"/>
      <c r="C2209" s="11" t="s">
        <v>642</v>
      </c>
      <c r="D2209" s="11"/>
      <c r="E2209" s="11" t="s">
        <v>312</v>
      </c>
      <c r="F2209" s="11">
        <v>146532</v>
      </c>
      <c r="G2209" s="11"/>
      <c r="H2209" s="11">
        <f t="shared" si="126"/>
        <v>443</v>
      </c>
      <c r="I2209" s="11"/>
      <c r="J2209" s="11">
        <v>12018.560000000005</v>
      </c>
      <c r="K2209" s="11"/>
      <c r="M2209" s="11">
        <v>31</v>
      </c>
      <c r="N2209" s="70"/>
      <c r="P2209" s="201">
        <f t="shared" si="127"/>
        <v>387.69548387096791</v>
      </c>
      <c r="Q2209" s="201"/>
      <c r="R2209" s="201"/>
      <c r="S2209" s="201"/>
      <c r="T2209" s="201">
        <f t="shared" si="128"/>
        <v>4726.8387096774195</v>
      </c>
      <c r="U2209" s="11"/>
      <c r="V2209" s="11"/>
      <c r="W2209" s="11"/>
      <c r="Y2209" s="11">
        <v>12018.560000000005</v>
      </c>
      <c r="Z2209" s="11">
        <f t="shared" si="129"/>
        <v>18762.89</v>
      </c>
      <c r="AB2209" s="11">
        <f t="shared" si="130"/>
        <v>21498.46</v>
      </c>
      <c r="AC2209" s="11">
        <v>18044.84</v>
      </c>
      <c r="AD2209" s="11"/>
      <c r="AE2209" s="4"/>
      <c r="AF2209" s="4"/>
    </row>
    <row r="2210" spans="1:32">
      <c r="A2210" s="56"/>
      <c r="B2210" s="11"/>
      <c r="C2210" s="11" t="s">
        <v>642</v>
      </c>
      <c r="D2210" s="11"/>
      <c r="E2210" s="11" t="s">
        <v>614</v>
      </c>
      <c r="F2210" s="11">
        <v>632</v>
      </c>
      <c r="G2210" s="11"/>
      <c r="H2210" s="11">
        <f t="shared" si="126"/>
        <v>2</v>
      </c>
      <c r="I2210" s="11"/>
      <c r="J2210" s="11">
        <v>141.30000000000001</v>
      </c>
      <c r="K2210" s="11"/>
      <c r="M2210" s="11">
        <v>4</v>
      </c>
      <c r="N2210" s="70"/>
      <c r="P2210" s="201">
        <f t="shared" si="127"/>
        <v>35.325000000000003</v>
      </c>
      <c r="Q2210" s="201"/>
      <c r="R2210" s="201"/>
      <c r="S2210" s="201"/>
      <c r="T2210" s="201">
        <f t="shared" si="128"/>
        <v>158</v>
      </c>
      <c r="U2210" s="11"/>
      <c r="V2210" s="11"/>
      <c r="W2210" s="11"/>
      <c r="Y2210" s="11">
        <v>141.30000000000001</v>
      </c>
      <c r="Z2210" s="11">
        <f t="shared" si="129"/>
        <v>220.59</v>
      </c>
      <c r="AB2210" s="11">
        <f t="shared" si="130"/>
        <v>252.75</v>
      </c>
      <c r="AC2210" s="11">
        <v>212.15</v>
      </c>
      <c r="AD2210" s="11"/>
      <c r="AE2210" s="4"/>
      <c r="AF2210" s="4"/>
    </row>
    <row r="2211" spans="1:32">
      <c r="A2211" s="56"/>
      <c r="B2211" s="11"/>
      <c r="C2211" s="11" t="s">
        <v>522</v>
      </c>
      <c r="D2211" s="11"/>
      <c r="E2211" s="11" t="s">
        <v>348</v>
      </c>
      <c r="F2211" s="11">
        <v>387717</v>
      </c>
      <c r="G2211" s="11"/>
      <c r="H2211" s="11">
        <f t="shared" si="126"/>
        <v>1171</v>
      </c>
      <c r="I2211" s="11"/>
      <c r="J2211" s="11">
        <v>37516.090000000011</v>
      </c>
      <c r="K2211" s="11"/>
      <c r="M2211" s="11">
        <v>211</v>
      </c>
      <c r="N2211" s="70"/>
      <c r="P2211" s="201">
        <f t="shared" si="127"/>
        <v>177.80137440758298</v>
      </c>
      <c r="Q2211" s="201"/>
      <c r="R2211" s="201"/>
      <c r="S2211" s="201"/>
      <c r="T2211" s="201">
        <f t="shared" si="128"/>
        <v>1837.5213270142181</v>
      </c>
      <c r="U2211" s="11"/>
      <c r="V2211" s="11"/>
      <c r="W2211" s="11"/>
      <c r="Y2211" s="11">
        <v>37516.090000000011</v>
      </c>
      <c r="Z2211" s="11">
        <f t="shared" si="129"/>
        <v>58568.61</v>
      </c>
      <c r="AB2211" s="11">
        <f t="shared" si="130"/>
        <v>67107.72</v>
      </c>
      <c r="AC2211" s="11">
        <v>56327.199999999997</v>
      </c>
      <c r="AD2211" s="11"/>
      <c r="AE2211" s="4"/>
      <c r="AF2211" s="4"/>
    </row>
    <row r="2212" spans="1:32">
      <c r="A2212" s="56"/>
      <c r="B2212" s="11"/>
      <c r="C2212" s="11" t="s">
        <v>522</v>
      </c>
      <c r="D2212" s="11"/>
      <c r="E2212" s="11" t="s">
        <v>366</v>
      </c>
      <c r="F2212" s="11"/>
      <c r="G2212" s="11"/>
      <c r="H2212" s="11">
        <f t="shared" si="126"/>
        <v>0</v>
      </c>
      <c r="I2212" s="11"/>
      <c r="J2212" s="11">
        <v>55.77</v>
      </c>
      <c r="K2212" s="11"/>
      <c r="M2212" s="11">
        <v>1</v>
      </c>
      <c r="N2212" s="70"/>
      <c r="P2212" s="201">
        <f t="shared" si="127"/>
        <v>55.77</v>
      </c>
      <c r="Q2212" s="201"/>
      <c r="R2212" s="201"/>
      <c r="S2212" s="201"/>
      <c r="T2212" s="201">
        <f t="shared" si="128"/>
        <v>0</v>
      </c>
      <c r="U2212" s="11"/>
      <c r="V2212" s="11"/>
      <c r="W2212" s="11"/>
      <c r="Y2212" s="11">
        <v>55.77</v>
      </c>
      <c r="Z2212" s="11">
        <f t="shared" si="129"/>
        <v>87.07</v>
      </c>
      <c r="AB2212" s="11">
        <f t="shared" si="130"/>
        <v>99.76</v>
      </c>
      <c r="AC2212" s="11">
        <v>83.73</v>
      </c>
      <c r="AD2212" s="11"/>
      <c r="AE2212" s="4"/>
      <c r="AF2212" s="4"/>
    </row>
    <row r="2213" spans="1:32">
      <c r="A2213" s="56"/>
      <c r="B2213" s="11"/>
      <c r="C2213" s="11" t="s">
        <v>522</v>
      </c>
      <c r="D2213" s="11"/>
      <c r="E2213" s="11" t="s">
        <v>379</v>
      </c>
      <c r="F2213" s="11">
        <v>1027</v>
      </c>
      <c r="G2213" s="11"/>
      <c r="H2213" s="11">
        <f t="shared" si="126"/>
        <v>3</v>
      </c>
      <c r="I2213" s="11"/>
      <c r="J2213" s="11">
        <v>236.66</v>
      </c>
      <c r="K2213" s="11"/>
      <c r="M2213" s="11">
        <v>2</v>
      </c>
      <c r="N2213" s="70"/>
      <c r="P2213" s="201">
        <f t="shared" si="127"/>
        <v>118.33</v>
      </c>
      <c r="Q2213" s="201"/>
      <c r="R2213" s="201"/>
      <c r="S2213" s="201"/>
      <c r="T2213" s="201">
        <f t="shared" si="128"/>
        <v>513.5</v>
      </c>
      <c r="U2213" s="11"/>
      <c r="V2213" s="11"/>
      <c r="W2213" s="11"/>
      <c r="Y2213" s="11">
        <v>236.66</v>
      </c>
      <c r="Z2213" s="11">
        <f t="shared" si="129"/>
        <v>369.46</v>
      </c>
      <c r="AB2213" s="11">
        <f t="shared" si="130"/>
        <v>423.33</v>
      </c>
      <c r="AC2213" s="11">
        <v>355.32</v>
      </c>
      <c r="AD2213" s="11"/>
      <c r="AE2213" s="4"/>
      <c r="AF2213" s="4"/>
    </row>
    <row r="2214" spans="1:32">
      <c r="A2214" s="56"/>
      <c r="B2214" s="11"/>
      <c r="C2214" s="11" t="s">
        <v>189</v>
      </c>
      <c r="D2214" s="11"/>
      <c r="E2214" s="11" t="s">
        <v>252</v>
      </c>
      <c r="F2214" s="11">
        <v>685</v>
      </c>
      <c r="G2214" s="11"/>
      <c r="H2214" s="11">
        <f t="shared" si="126"/>
        <v>2</v>
      </c>
      <c r="I2214" s="11"/>
      <c r="J2214" s="11">
        <v>127.59</v>
      </c>
      <c r="K2214" s="11"/>
      <c r="M2214" s="11">
        <v>1</v>
      </c>
      <c r="N2214" s="70"/>
      <c r="P2214" s="201">
        <f t="shared" si="127"/>
        <v>127.59</v>
      </c>
      <c r="Q2214" s="201"/>
      <c r="R2214" s="201"/>
      <c r="S2214" s="201"/>
      <c r="T2214" s="201">
        <f t="shared" si="128"/>
        <v>685</v>
      </c>
      <c r="U2214" s="11"/>
      <c r="V2214" s="11"/>
      <c r="W2214" s="11"/>
      <c r="Y2214" s="11">
        <v>127.59</v>
      </c>
      <c r="Z2214" s="11">
        <f t="shared" si="129"/>
        <v>199.19</v>
      </c>
      <c r="AB2214" s="11">
        <f t="shared" si="130"/>
        <v>228.23</v>
      </c>
      <c r="AC2214" s="11">
        <v>191.57</v>
      </c>
      <c r="AD2214" s="11"/>
      <c r="AE2214" s="4"/>
      <c r="AF2214" s="4"/>
    </row>
    <row r="2215" spans="1:32">
      <c r="A2215" s="56"/>
      <c r="B2215" s="11"/>
      <c r="C2215" s="11" t="s">
        <v>189</v>
      </c>
      <c r="D2215" s="11"/>
      <c r="E2215" s="11" t="s">
        <v>190</v>
      </c>
      <c r="F2215" s="11">
        <v>3041379</v>
      </c>
      <c r="G2215" s="11"/>
      <c r="H2215" s="11">
        <f t="shared" si="126"/>
        <v>9189</v>
      </c>
      <c r="I2215" s="11"/>
      <c r="J2215" s="11">
        <v>401600.23999999912</v>
      </c>
      <c r="K2215" s="11"/>
      <c r="M2215" s="11">
        <v>660</v>
      </c>
      <c r="N2215" s="70"/>
      <c r="P2215" s="201">
        <f t="shared" si="127"/>
        <v>608.48521212121079</v>
      </c>
      <c r="Q2215" s="201"/>
      <c r="R2215" s="201"/>
      <c r="S2215" s="201"/>
      <c r="T2215" s="201">
        <f t="shared" si="128"/>
        <v>4608.1499999999996</v>
      </c>
      <c r="U2215" s="11"/>
      <c r="V2215" s="11"/>
      <c r="W2215" s="11"/>
      <c r="Y2215" s="11">
        <v>401600.23999999912</v>
      </c>
      <c r="Z2215" s="11">
        <f t="shared" si="129"/>
        <v>626962.11</v>
      </c>
      <c r="AB2215" s="11">
        <f t="shared" si="130"/>
        <v>718371.15</v>
      </c>
      <c r="AC2215" s="11">
        <v>602968.37</v>
      </c>
      <c r="AD2215" s="11"/>
      <c r="AE2215" s="4"/>
      <c r="AF2215" s="4"/>
    </row>
    <row r="2216" spans="1:32">
      <c r="A2216" s="56"/>
      <c r="B2216" s="11"/>
      <c r="C2216" s="11" t="s">
        <v>189</v>
      </c>
      <c r="D2216" s="11"/>
      <c r="E2216" s="11" t="s">
        <v>284</v>
      </c>
      <c r="F2216" s="11">
        <v>504</v>
      </c>
      <c r="G2216" s="11"/>
      <c r="H2216" s="11">
        <f t="shared" si="126"/>
        <v>2</v>
      </c>
      <c r="I2216" s="11"/>
      <c r="J2216" s="11">
        <v>95.86</v>
      </c>
      <c r="K2216" s="11"/>
      <c r="M2216" s="11">
        <v>1</v>
      </c>
      <c r="N2216" s="70"/>
      <c r="P2216" s="201">
        <f t="shared" si="127"/>
        <v>95.86</v>
      </c>
      <c r="Q2216" s="201"/>
      <c r="R2216" s="201"/>
      <c r="S2216" s="201"/>
      <c r="T2216" s="201">
        <f t="shared" si="128"/>
        <v>504</v>
      </c>
      <c r="U2216" s="11"/>
      <c r="V2216" s="11"/>
      <c r="W2216" s="11"/>
      <c r="Y2216" s="11">
        <v>95.86</v>
      </c>
      <c r="Z2216" s="11">
        <f t="shared" si="129"/>
        <v>149.65</v>
      </c>
      <c r="AB2216" s="11">
        <f t="shared" si="130"/>
        <v>171.47</v>
      </c>
      <c r="AC2216" s="11">
        <v>143.93</v>
      </c>
      <c r="AD2216" s="11"/>
      <c r="AE2216" s="4"/>
      <c r="AF2216" s="4"/>
    </row>
    <row r="2217" spans="1:32">
      <c r="A2217" s="56"/>
      <c r="B2217" s="11"/>
      <c r="C2217" s="11" t="s">
        <v>1245</v>
      </c>
      <c r="D2217" s="11"/>
      <c r="E2217" s="11" t="s">
        <v>220</v>
      </c>
      <c r="F2217" s="11">
        <v>2</v>
      </c>
      <c r="G2217" s="11"/>
      <c r="H2217" s="11">
        <f t="shared" si="126"/>
        <v>0</v>
      </c>
      <c r="I2217" s="11"/>
      <c r="J2217" s="11">
        <v>11.03</v>
      </c>
      <c r="K2217" s="11"/>
      <c r="M2217" s="11">
        <v>1</v>
      </c>
      <c r="N2217" s="70"/>
      <c r="P2217" s="201">
        <f t="shared" si="127"/>
        <v>11.03</v>
      </c>
      <c r="Q2217" s="201"/>
      <c r="R2217" s="201"/>
      <c r="S2217" s="201"/>
      <c r="T2217" s="201">
        <f t="shared" si="128"/>
        <v>2</v>
      </c>
      <c r="U2217" s="11"/>
      <c r="V2217" s="11"/>
      <c r="W2217" s="11"/>
      <c r="Y2217" s="11">
        <v>11.03</v>
      </c>
      <c r="Z2217" s="11">
        <f t="shared" si="129"/>
        <v>17.22</v>
      </c>
      <c r="AB2217" s="11">
        <f t="shared" si="130"/>
        <v>19.73</v>
      </c>
      <c r="AC2217" s="11">
        <v>16.559999999999999</v>
      </c>
      <c r="AD2217" s="11"/>
      <c r="AE2217" s="4"/>
      <c r="AF2217" s="4"/>
    </row>
    <row r="2218" spans="1:32">
      <c r="A2218" s="56"/>
      <c r="B2218" s="11"/>
      <c r="C2218" s="11" t="s">
        <v>1245</v>
      </c>
      <c r="D2218" s="11"/>
      <c r="E2218" s="11" t="s">
        <v>289</v>
      </c>
      <c r="F2218" s="11">
        <v>24852</v>
      </c>
      <c r="G2218" s="11"/>
      <c r="H2218" s="11">
        <f t="shared" si="126"/>
        <v>75</v>
      </c>
      <c r="I2218" s="11"/>
      <c r="J2218" s="11">
        <v>2867.91</v>
      </c>
      <c r="K2218" s="11"/>
      <c r="M2218" s="11">
        <v>24</v>
      </c>
      <c r="N2218" s="70"/>
      <c r="P2218" s="201">
        <f t="shared" si="127"/>
        <v>119.49624999999999</v>
      </c>
      <c r="Q2218" s="201"/>
      <c r="R2218" s="201"/>
      <c r="S2218" s="201"/>
      <c r="T2218" s="201">
        <f t="shared" si="128"/>
        <v>1035.5</v>
      </c>
      <c r="U2218" s="11"/>
      <c r="V2218" s="11"/>
      <c r="W2218" s="11"/>
      <c r="Y2218" s="11">
        <v>2867.91</v>
      </c>
      <c r="Z2218" s="11">
        <f t="shared" si="129"/>
        <v>4477.2700000000004</v>
      </c>
      <c r="AB2218" s="11">
        <f t="shared" si="130"/>
        <v>5130.04</v>
      </c>
      <c r="AC2218" s="11">
        <v>4305.92</v>
      </c>
      <c r="AD2218" s="11"/>
      <c r="AE2218" s="4"/>
      <c r="AF2218" s="4"/>
    </row>
    <row r="2219" spans="1:32">
      <c r="A2219" s="56"/>
      <c r="B2219" s="11"/>
      <c r="C2219" s="11" t="s">
        <v>307</v>
      </c>
      <c r="D2219" s="11"/>
      <c r="E2219" s="11" t="s">
        <v>308</v>
      </c>
      <c r="F2219" s="11">
        <v>75743</v>
      </c>
      <c r="G2219" s="11"/>
      <c r="H2219" s="11">
        <f t="shared" si="126"/>
        <v>229</v>
      </c>
      <c r="I2219" s="11"/>
      <c r="J2219" s="11">
        <v>10138.910000000005</v>
      </c>
      <c r="K2219" s="11"/>
      <c r="M2219" s="11">
        <v>54</v>
      </c>
      <c r="N2219" s="70"/>
      <c r="P2219" s="201">
        <f t="shared" si="127"/>
        <v>187.75759259259269</v>
      </c>
      <c r="Q2219" s="201"/>
      <c r="R2219" s="201"/>
      <c r="S2219" s="201"/>
      <c r="T2219" s="201">
        <f t="shared" si="128"/>
        <v>1402.648148148148</v>
      </c>
      <c r="U2219" s="11"/>
      <c r="V2219" s="11"/>
      <c r="W2219" s="11"/>
      <c r="Y2219" s="11">
        <v>10138.910000000005</v>
      </c>
      <c r="Z2219" s="11">
        <f t="shared" si="129"/>
        <v>15828.46</v>
      </c>
      <c r="AB2219" s="11">
        <f t="shared" si="130"/>
        <v>18136.2</v>
      </c>
      <c r="AC2219" s="11">
        <v>15222.71</v>
      </c>
      <c r="AD2219" s="11"/>
      <c r="AE2219" s="4"/>
      <c r="AF2219" s="4"/>
    </row>
    <row r="2220" spans="1:32">
      <c r="A2220" s="56"/>
      <c r="B2220" s="11"/>
      <c r="C2220" s="11" t="s">
        <v>1380</v>
      </c>
      <c r="D2220" s="11"/>
      <c r="E2220" s="11" t="s">
        <v>374</v>
      </c>
      <c r="F2220" s="11">
        <v>615</v>
      </c>
      <c r="G2220" s="11"/>
      <c r="H2220" s="11">
        <f t="shared" si="126"/>
        <v>2</v>
      </c>
      <c r="I2220" s="11"/>
      <c r="J2220" s="11">
        <v>197.45</v>
      </c>
      <c r="K2220" s="11"/>
      <c r="M2220" s="11">
        <v>5</v>
      </c>
      <c r="N2220" s="70"/>
      <c r="P2220" s="201">
        <f t="shared" si="127"/>
        <v>39.489999999999995</v>
      </c>
      <c r="Q2220" s="201"/>
      <c r="R2220" s="201"/>
      <c r="S2220" s="201"/>
      <c r="T2220" s="201">
        <f t="shared" si="128"/>
        <v>123</v>
      </c>
      <c r="U2220" s="11"/>
      <c r="V2220" s="11"/>
      <c r="W2220" s="11"/>
      <c r="Y2220" s="11">
        <v>197.45</v>
      </c>
      <c r="Z2220" s="11">
        <f t="shared" si="129"/>
        <v>308.25</v>
      </c>
      <c r="AB2220" s="11">
        <f t="shared" si="130"/>
        <v>353.19</v>
      </c>
      <c r="AC2220" s="11">
        <v>296.45</v>
      </c>
      <c r="AD2220" s="11"/>
      <c r="AE2220" s="4"/>
      <c r="AF2220" s="4"/>
    </row>
    <row r="2221" spans="1:32">
      <c r="A2221" s="56"/>
      <c r="B2221" s="11"/>
      <c r="C2221" s="11" t="s">
        <v>609</v>
      </c>
      <c r="D2221" s="11"/>
      <c r="E2221" s="11" t="s">
        <v>610</v>
      </c>
      <c r="F2221" s="11">
        <v>55443</v>
      </c>
      <c r="G2221" s="11"/>
      <c r="H2221" s="11">
        <f t="shared" si="126"/>
        <v>168</v>
      </c>
      <c r="I2221" s="11"/>
      <c r="J2221" s="11">
        <v>10185.789999999999</v>
      </c>
      <c r="K2221" s="11"/>
      <c r="M2221" s="11">
        <v>39</v>
      </c>
      <c r="N2221" s="70"/>
      <c r="P2221" s="201">
        <f t="shared" si="127"/>
        <v>261.17410256410255</v>
      </c>
      <c r="Q2221" s="201"/>
      <c r="R2221" s="201"/>
      <c r="S2221" s="201"/>
      <c r="T2221" s="201">
        <f t="shared" si="128"/>
        <v>1421.6153846153845</v>
      </c>
      <c r="U2221" s="11"/>
      <c r="V2221" s="11"/>
      <c r="W2221" s="11"/>
      <c r="Y2221" s="11">
        <v>10185.789999999999</v>
      </c>
      <c r="Z2221" s="11">
        <f t="shared" si="129"/>
        <v>15901.64</v>
      </c>
      <c r="AB2221" s="11">
        <f t="shared" si="130"/>
        <v>18220.05</v>
      </c>
      <c r="AC2221" s="11">
        <v>15293.09</v>
      </c>
      <c r="AD2221" s="11"/>
      <c r="AE2221" s="4"/>
      <c r="AF2221" s="4"/>
    </row>
    <row r="2222" spans="1:32">
      <c r="A2222" s="56"/>
      <c r="B2222" s="11"/>
      <c r="C2222" s="11" t="s">
        <v>209</v>
      </c>
      <c r="D2222" s="11"/>
      <c r="E2222" s="11" t="s">
        <v>208</v>
      </c>
      <c r="F2222" s="11">
        <v>581468</v>
      </c>
      <c r="G2222" s="11"/>
      <c r="H2222" s="11">
        <f t="shared" si="126"/>
        <v>1757</v>
      </c>
      <c r="I2222" s="11"/>
      <c r="J2222" s="11">
        <v>91234.009999999966</v>
      </c>
      <c r="K2222" s="11"/>
      <c r="M2222" s="11">
        <v>313</v>
      </c>
      <c r="N2222" s="70"/>
      <c r="P2222" s="201">
        <f t="shared" si="127"/>
        <v>291.48246006389763</v>
      </c>
      <c r="Q2222" s="201"/>
      <c r="R2222" s="201"/>
      <c r="S2222" s="201"/>
      <c r="T2222" s="201">
        <f t="shared" si="128"/>
        <v>1857.7252396166134</v>
      </c>
      <c r="U2222" s="11"/>
      <c r="V2222" s="11"/>
      <c r="W2222" s="11"/>
      <c r="Y2222" s="11">
        <v>91234.009999999966</v>
      </c>
      <c r="Z2222" s="11">
        <f t="shared" si="129"/>
        <v>142430.85999999999</v>
      </c>
      <c r="AB2222" s="11">
        <f t="shared" si="130"/>
        <v>163196.82</v>
      </c>
      <c r="AC2222" s="11">
        <v>136980.04999999999</v>
      </c>
      <c r="AD2222" s="11"/>
      <c r="AE2222" s="4"/>
      <c r="AF2222" s="4"/>
    </row>
    <row r="2223" spans="1:32">
      <c r="A2223" s="56"/>
      <c r="B2223" s="11"/>
      <c r="C2223" s="11" t="s">
        <v>209</v>
      </c>
      <c r="D2223" s="11"/>
      <c r="E2223" s="11" t="s">
        <v>249</v>
      </c>
      <c r="F2223" s="11">
        <v>11</v>
      </c>
      <c r="G2223" s="11"/>
      <c r="H2223" s="11">
        <f t="shared" si="126"/>
        <v>0</v>
      </c>
      <c r="I2223" s="11"/>
      <c r="J2223" s="11">
        <v>11.94</v>
      </c>
      <c r="K2223" s="11"/>
      <c r="M2223" s="11">
        <v>1</v>
      </c>
      <c r="N2223" s="70"/>
      <c r="P2223" s="201">
        <f t="shared" si="127"/>
        <v>11.94</v>
      </c>
      <c r="Q2223" s="201"/>
      <c r="R2223" s="201"/>
      <c r="S2223" s="201"/>
      <c r="T2223" s="201">
        <f t="shared" si="128"/>
        <v>11</v>
      </c>
      <c r="U2223" s="11"/>
      <c r="V2223" s="11"/>
      <c r="W2223" s="11"/>
      <c r="Y2223" s="11">
        <v>11.94</v>
      </c>
      <c r="Z2223" s="11">
        <f t="shared" si="129"/>
        <v>18.64</v>
      </c>
      <c r="AB2223" s="11">
        <f t="shared" si="130"/>
        <v>21.36</v>
      </c>
      <c r="AC2223" s="11">
        <v>17.93</v>
      </c>
      <c r="AD2223" s="11"/>
      <c r="AE2223" s="4"/>
      <c r="AF2223" s="4"/>
    </row>
    <row r="2224" spans="1:32">
      <c r="A2224" s="56"/>
      <c r="B2224" s="11"/>
      <c r="C2224" s="11" t="s">
        <v>1381</v>
      </c>
      <c r="D2224" s="11"/>
      <c r="E2224" s="11" t="s">
        <v>400</v>
      </c>
      <c r="F2224" s="11">
        <v>1299</v>
      </c>
      <c r="G2224" s="11"/>
      <c r="H2224" s="11">
        <f t="shared" ref="H2224:H2287" si="131">ROUND($H$2328*F2224/$F$2328,0)</f>
        <v>4</v>
      </c>
      <c r="I2224" s="11"/>
      <c r="J2224" s="11">
        <v>287.34000000000003</v>
      </c>
      <c r="K2224" s="11"/>
      <c r="M2224" s="11">
        <v>8</v>
      </c>
      <c r="N2224" s="70"/>
      <c r="P2224" s="201">
        <f t="shared" ref="P2224:P2287" si="132">J2224/M2224</f>
        <v>35.917500000000004</v>
      </c>
      <c r="Q2224" s="201"/>
      <c r="R2224" s="201"/>
      <c r="S2224" s="201"/>
      <c r="T2224" s="201">
        <f t="shared" ref="T2224:T2287" si="133">F2224/M2224</f>
        <v>162.375</v>
      </c>
      <c r="U2224" s="11"/>
      <c r="V2224" s="11"/>
      <c r="W2224" s="11"/>
      <c r="Y2224" s="11">
        <v>287.34000000000003</v>
      </c>
      <c r="Z2224" s="11">
        <f t="shared" ref="Z2224:Z2287" si="134">ROUND($Z$2328*Y2224/$Y$2328,2)</f>
        <v>448.58</v>
      </c>
      <c r="AB2224" s="11">
        <f t="shared" ref="AB2224:AB2287" si="135">ROUND($AB$2328*Y2224/$Y$2328,2)</f>
        <v>513.99</v>
      </c>
      <c r="AC2224" s="11">
        <v>431.42</v>
      </c>
      <c r="AD2224" s="11"/>
      <c r="AE2224" s="4"/>
      <c r="AF2224" s="4"/>
    </row>
    <row r="2225" spans="1:32">
      <c r="A2225" s="56"/>
      <c r="B2225" s="11"/>
      <c r="C2225" s="11" t="s">
        <v>280</v>
      </c>
      <c r="D2225" s="11"/>
      <c r="E2225" s="11" t="s">
        <v>278</v>
      </c>
      <c r="F2225" s="11">
        <v>3779457</v>
      </c>
      <c r="G2225" s="11"/>
      <c r="H2225" s="11">
        <f t="shared" si="131"/>
        <v>11419</v>
      </c>
      <c r="I2225" s="11"/>
      <c r="J2225" s="11">
        <v>436231.64999999991</v>
      </c>
      <c r="K2225" s="11"/>
      <c r="M2225" s="11">
        <v>718</v>
      </c>
      <c r="N2225" s="70"/>
      <c r="P2225" s="201">
        <f t="shared" si="132"/>
        <v>607.56497214484671</v>
      </c>
      <c r="Q2225" s="201"/>
      <c r="R2225" s="201"/>
      <c r="S2225" s="201"/>
      <c r="T2225" s="201">
        <f t="shared" si="133"/>
        <v>5263.8676880222838</v>
      </c>
      <c r="U2225" s="11"/>
      <c r="V2225" s="11"/>
      <c r="W2225" s="11"/>
      <c r="Y2225" s="11">
        <v>436231.64999999991</v>
      </c>
      <c r="Z2225" s="11">
        <f t="shared" si="134"/>
        <v>681027.27</v>
      </c>
      <c r="AB2225" s="11">
        <f t="shared" si="135"/>
        <v>780318.84</v>
      </c>
      <c r="AC2225" s="11">
        <v>654964.47</v>
      </c>
      <c r="AD2225" s="11"/>
      <c r="AE2225" s="4"/>
      <c r="AF2225" s="4"/>
    </row>
    <row r="2226" spans="1:32">
      <c r="A2226" s="56"/>
      <c r="B2226" s="11"/>
      <c r="C2226" s="11" t="s">
        <v>280</v>
      </c>
      <c r="D2226" s="11"/>
      <c r="E2226" s="11" t="s">
        <v>289</v>
      </c>
      <c r="F2226" s="11">
        <v>77</v>
      </c>
      <c r="G2226" s="11"/>
      <c r="H2226" s="11">
        <f t="shared" si="131"/>
        <v>0</v>
      </c>
      <c r="I2226" s="11"/>
      <c r="J2226" s="11">
        <v>22.83</v>
      </c>
      <c r="K2226" s="11"/>
      <c r="M2226" s="11">
        <v>1</v>
      </c>
      <c r="N2226" s="70"/>
      <c r="P2226" s="201">
        <f t="shared" si="132"/>
        <v>22.83</v>
      </c>
      <c r="Q2226" s="201"/>
      <c r="R2226" s="201"/>
      <c r="S2226" s="201"/>
      <c r="T2226" s="201">
        <f t="shared" si="133"/>
        <v>77</v>
      </c>
      <c r="U2226" s="11"/>
      <c r="V2226" s="11"/>
      <c r="W2226" s="11"/>
      <c r="Y2226" s="11">
        <v>22.83</v>
      </c>
      <c r="Z2226" s="11">
        <f t="shared" si="134"/>
        <v>35.64</v>
      </c>
      <c r="AB2226" s="11">
        <f t="shared" si="135"/>
        <v>40.840000000000003</v>
      </c>
      <c r="AC2226" s="11">
        <v>34.28</v>
      </c>
      <c r="AD2226" s="11"/>
      <c r="AE2226" s="4"/>
      <c r="AF2226" s="4"/>
    </row>
    <row r="2227" spans="1:32">
      <c r="A2227" s="56"/>
      <c r="B2227" s="11"/>
      <c r="C2227" s="11" t="s">
        <v>321</v>
      </c>
      <c r="D2227" s="11"/>
      <c r="E2227" s="11" t="s">
        <v>312</v>
      </c>
      <c r="F2227" s="11">
        <v>201436</v>
      </c>
      <c r="G2227" s="11"/>
      <c r="H2227" s="11">
        <f t="shared" si="131"/>
        <v>609</v>
      </c>
      <c r="I2227" s="11"/>
      <c r="J2227" s="11">
        <v>26747.369999999988</v>
      </c>
      <c r="K2227" s="11"/>
      <c r="M2227" s="11">
        <v>105</v>
      </c>
      <c r="N2227" s="70"/>
      <c r="P2227" s="201">
        <f t="shared" si="132"/>
        <v>254.73685714285702</v>
      </c>
      <c r="Q2227" s="201"/>
      <c r="R2227" s="201"/>
      <c r="S2227" s="201"/>
      <c r="T2227" s="201">
        <f t="shared" si="133"/>
        <v>1918.4380952380952</v>
      </c>
      <c r="U2227" s="11"/>
      <c r="V2227" s="11"/>
      <c r="W2227" s="11"/>
      <c r="Y2227" s="11">
        <v>26747.369999999988</v>
      </c>
      <c r="Z2227" s="11">
        <f t="shared" si="134"/>
        <v>41756.92</v>
      </c>
      <c r="AB2227" s="11">
        <f t="shared" si="135"/>
        <v>47844.94</v>
      </c>
      <c r="AC2227" s="11">
        <v>40158.89</v>
      </c>
      <c r="AD2227" s="11"/>
      <c r="AE2227" s="4"/>
      <c r="AF2227" s="4"/>
    </row>
    <row r="2228" spans="1:32">
      <c r="A2228" s="56"/>
      <c r="B2228" s="11"/>
      <c r="C2228" s="11" t="s">
        <v>321</v>
      </c>
      <c r="D2228" s="11"/>
      <c r="E2228" s="11" t="s">
        <v>319</v>
      </c>
      <c r="F2228" s="11">
        <v>450506</v>
      </c>
      <c r="G2228" s="11"/>
      <c r="H2228" s="11">
        <f t="shared" si="131"/>
        <v>1361</v>
      </c>
      <c r="I2228" s="11"/>
      <c r="J2228" s="11">
        <v>50621.970000000008</v>
      </c>
      <c r="K2228" s="11"/>
      <c r="M2228" s="11">
        <v>186</v>
      </c>
      <c r="N2228" s="70"/>
      <c r="P2228" s="201">
        <f t="shared" si="132"/>
        <v>272.16112903225809</v>
      </c>
      <c r="Q2228" s="201"/>
      <c r="R2228" s="201"/>
      <c r="S2228" s="201"/>
      <c r="T2228" s="201">
        <f t="shared" si="133"/>
        <v>2422.0752688172042</v>
      </c>
      <c r="U2228" s="11"/>
      <c r="V2228" s="11"/>
      <c r="W2228" s="11"/>
      <c r="Y2228" s="11">
        <v>50621.970000000008</v>
      </c>
      <c r="Z2228" s="11">
        <f t="shared" si="134"/>
        <v>79028.98</v>
      </c>
      <c r="AB2228" s="11">
        <f t="shared" si="135"/>
        <v>90551.15</v>
      </c>
      <c r="AC2228" s="11">
        <v>76004.55</v>
      </c>
      <c r="AD2228" s="11"/>
      <c r="AE2228" s="4"/>
      <c r="AF2228" s="4"/>
    </row>
    <row r="2229" spans="1:32">
      <c r="A2229" s="56"/>
      <c r="B2229" s="11"/>
      <c r="C2229" s="11" t="s">
        <v>496</v>
      </c>
      <c r="D2229" s="11"/>
      <c r="E2229" s="11" t="s">
        <v>494</v>
      </c>
      <c r="F2229" s="11">
        <v>60779</v>
      </c>
      <c r="G2229" s="11"/>
      <c r="H2229" s="11">
        <f t="shared" si="131"/>
        <v>184</v>
      </c>
      <c r="I2229" s="11"/>
      <c r="J2229" s="11">
        <v>10706.84</v>
      </c>
      <c r="K2229" s="11"/>
      <c r="M2229" s="11">
        <v>58</v>
      </c>
      <c r="N2229" s="70"/>
      <c r="P2229" s="201">
        <f t="shared" si="132"/>
        <v>184.6006896551724</v>
      </c>
      <c r="Q2229" s="201"/>
      <c r="R2229" s="201"/>
      <c r="S2229" s="201"/>
      <c r="T2229" s="201">
        <f t="shared" si="133"/>
        <v>1047.9137931034484</v>
      </c>
      <c r="U2229" s="11"/>
      <c r="V2229" s="11"/>
      <c r="W2229" s="11"/>
      <c r="Y2229" s="11">
        <v>10706.84</v>
      </c>
      <c r="Z2229" s="11">
        <f t="shared" si="134"/>
        <v>16715.09</v>
      </c>
      <c r="AB2229" s="11">
        <f t="shared" si="135"/>
        <v>19152.09</v>
      </c>
      <c r="AC2229" s="11">
        <v>16075.4</v>
      </c>
      <c r="AD2229" s="11"/>
      <c r="AE2229" s="4"/>
      <c r="AF2229" s="4"/>
    </row>
    <row r="2230" spans="1:32">
      <c r="A2230" s="56"/>
      <c r="B2230" s="11"/>
      <c r="C2230" s="11" t="s">
        <v>362</v>
      </c>
      <c r="D2230" s="11"/>
      <c r="E2230" s="11" t="s">
        <v>344</v>
      </c>
      <c r="F2230" s="11">
        <v>155</v>
      </c>
      <c r="G2230" s="11"/>
      <c r="H2230" s="11">
        <f t="shared" si="131"/>
        <v>0</v>
      </c>
      <c r="I2230" s="11"/>
      <c r="J2230" s="11">
        <v>32.74</v>
      </c>
      <c r="K2230" s="11"/>
      <c r="M2230" s="11">
        <v>1</v>
      </c>
      <c r="N2230" s="70"/>
      <c r="P2230" s="201">
        <f t="shared" si="132"/>
        <v>32.74</v>
      </c>
      <c r="Q2230" s="201"/>
      <c r="R2230" s="201"/>
      <c r="S2230" s="201"/>
      <c r="T2230" s="201">
        <f t="shared" si="133"/>
        <v>155</v>
      </c>
      <c r="U2230" s="11"/>
      <c r="V2230" s="11"/>
      <c r="W2230" s="11"/>
      <c r="Y2230" s="11">
        <v>32.74</v>
      </c>
      <c r="Z2230" s="11">
        <f t="shared" si="134"/>
        <v>51.11</v>
      </c>
      <c r="AB2230" s="11">
        <f t="shared" si="135"/>
        <v>58.56</v>
      </c>
      <c r="AC2230" s="11">
        <v>49.16</v>
      </c>
      <c r="AD2230" s="11"/>
      <c r="AE2230" s="4"/>
      <c r="AF2230" s="4"/>
    </row>
    <row r="2231" spans="1:32">
      <c r="A2231" s="56"/>
      <c r="B2231" s="11"/>
      <c r="C2231" s="11" t="s">
        <v>362</v>
      </c>
      <c r="D2231" s="11"/>
      <c r="E2231" s="11" t="s">
        <v>361</v>
      </c>
      <c r="F2231" s="11">
        <v>3633475</v>
      </c>
      <c r="G2231" s="11"/>
      <c r="H2231" s="11">
        <f t="shared" si="131"/>
        <v>10978</v>
      </c>
      <c r="I2231" s="11"/>
      <c r="J2231" s="11">
        <v>372042.36999999895</v>
      </c>
      <c r="K2231" s="11"/>
      <c r="M2231" s="11">
        <v>941</v>
      </c>
      <c r="N2231" s="70"/>
      <c r="P2231" s="201">
        <f t="shared" si="132"/>
        <v>395.36914984059399</v>
      </c>
      <c r="Q2231" s="201"/>
      <c r="R2231" s="201"/>
      <c r="S2231" s="201"/>
      <c r="T2231" s="201">
        <f t="shared" si="133"/>
        <v>3861.2911795961741</v>
      </c>
      <c r="U2231" s="11"/>
      <c r="V2231" s="11"/>
      <c r="W2231" s="11"/>
      <c r="Y2231" s="11">
        <v>372042.36999999895</v>
      </c>
      <c r="Z2231" s="11">
        <f t="shared" si="134"/>
        <v>580817.55000000005</v>
      </c>
      <c r="AB2231" s="11">
        <f t="shared" si="135"/>
        <v>665498.87</v>
      </c>
      <c r="AC2231" s="11">
        <v>558589.76</v>
      </c>
      <c r="AD2231" s="11"/>
      <c r="AE2231" s="4"/>
      <c r="AF2231" s="4"/>
    </row>
    <row r="2232" spans="1:32">
      <c r="A2232" s="56"/>
      <c r="B2232" s="11"/>
      <c r="C2232" s="11" t="s">
        <v>1383</v>
      </c>
      <c r="D2232" s="11"/>
      <c r="E2232" s="11" t="s">
        <v>289</v>
      </c>
      <c r="F2232" s="11">
        <v>11190</v>
      </c>
      <c r="G2232" s="11"/>
      <c r="H2232" s="11">
        <f t="shared" si="131"/>
        <v>34</v>
      </c>
      <c r="I2232" s="11"/>
      <c r="J2232" s="11">
        <v>2158.3999999999996</v>
      </c>
      <c r="K2232" s="11"/>
      <c r="M2232" s="11">
        <v>15</v>
      </c>
      <c r="N2232" s="70"/>
      <c r="P2232" s="201">
        <f t="shared" si="132"/>
        <v>143.89333333333332</v>
      </c>
      <c r="Q2232" s="201"/>
      <c r="R2232" s="201"/>
      <c r="S2232" s="201"/>
      <c r="T2232" s="201">
        <f t="shared" si="133"/>
        <v>746</v>
      </c>
      <c r="U2232" s="11"/>
      <c r="V2232" s="11"/>
      <c r="W2232" s="11"/>
      <c r="Y2232" s="11">
        <v>2158.3999999999996</v>
      </c>
      <c r="Z2232" s="11">
        <f t="shared" si="134"/>
        <v>3369.61</v>
      </c>
      <c r="AB2232" s="11">
        <f t="shared" si="135"/>
        <v>3860.88</v>
      </c>
      <c r="AC2232" s="11">
        <v>3240.65</v>
      </c>
      <c r="AD2232" s="11"/>
      <c r="AE2232" s="4"/>
      <c r="AF2232" s="4"/>
    </row>
    <row r="2233" spans="1:32">
      <c r="A2233" s="56"/>
      <c r="B2233" s="11"/>
      <c r="C2233" s="11" t="s">
        <v>363</v>
      </c>
      <c r="D2233" s="11"/>
      <c r="E2233" s="11" t="s">
        <v>364</v>
      </c>
      <c r="F2233" s="11">
        <v>85625</v>
      </c>
      <c r="G2233" s="11"/>
      <c r="H2233" s="11">
        <f t="shared" si="131"/>
        <v>259</v>
      </c>
      <c r="I2233" s="11"/>
      <c r="J2233" s="11">
        <v>13645.51</v>
      </c>
      <c r="K2233" s="11"/>
      <c r="M2233" s="11">
        <v>57</v>
      </c>
      <c r="N2233" s="70"/>
      <c r="P2233" s="201">
        <f t="shared" si="132"/>
        <v>239.39491228070176</v>
      </c>
      <c r="Q2233" s="201"/>
      <c r="R2233" s="201"/>
      <c r="S2233" s="201"/>
      <c r="T2233" s="201">
        <f t="shared" si="133"/>
        <v>1502.1929824561403</v>
      </c>
      <c r="U2233" s="11"/>
      <c r="V2233" s="11"/>
      <c r="W2233" s="11"/>
      <c r="Y2233" s="11">
        <v>13645.51</v>
      </c>
      <c r="Z2233" s="11">
        <f t="shared" si="134"/>
        <v>21302.82</v>
      </c>
      <c r="AB2233" s="11">
        <f t="shared" si="135"/>
        <v>24408.7</v>
      </c>
      <c r="AC2233" s="11">
        <v>20487.560000000001</v>
      </c>
      <c r="AD2233" s="11"/>
      <c r="AE2233" s="4"/>
      <c r="AF2233" s="4"/>
    </row>
    <row r="2234" spans="1:32">
      <c r="A2234" s="56"/>
      <c r="B2234" s="11"/>
      <c r="C2234" s="11" t="s">
        <v>644</v>
      </c>
      <c r="D2234" s="11"/>
      <c r="E2234" s="11" t="s">
        <v>330</v>
      </c>
      <c r="F2234" s="11">
        <v>40385</v>
      </c>
      <c r="G2234" s="11"/>
      <c r="H2234" s="11">
        <f t="shared" si="131"/>
        <v>122</v>
      </c>
      <c r="I2234" s="11"/>
      <c r="J2234" s="11">
        <v>8039.5900000000011</v>
      </c>
      <c r="K2234" s="11"/>
      <c r="M2234" s="11">
        <v>50</v>
      </c>
      <c r="N2234" s="70"/>
      <c r="P2234" s="201">
        <f t="shared" si="132"/>
        <v>160.79180000000002</v>
      </c>
      <c r="Q2234" s="201"/>
      <c r="R2234" s="201"/>
      <c r="S2234" s="201"/>
      <c r="T2234" s="201">
        <f t="shared" si="133"/>
        <v>807.7</v>
      </c>
      <c r="U2234" s="11"/>
      <c r="V2234" s="11"/>
      <c r="W2234" s="11"/>
      <c r="Y2234" s="11">
        <v>8039.5900000000011</v>
      </c>
      <c r="Z2234" s="11">
        <f t="shared" si="134"/>
        <v>12551.08</v>
      </c>
      <c r="AB2234" s="11">
        <f t="shared" si="135"/>
        <v>14380.99</v>
      </c>
      <c r="AC2234" s="11">
        <v>12070.76</v>
      </c>
      <c r="AD2234" s="11"/>
      <c r="AE2234" s="4"/>
      <c r="AF2234" s="4"/>
    </row>
    <row r="2235" spans="1:32">
      <c r="A2235" s="56"/>
      <c r="B2235" s="11"/>
      <c r="C2235" s="11" t="s">
        <v>1246</v>
      </c>
      <c r="D2235" s="11"/>
      <c r="E2235" s="11" t="s">
        <v>259</v>
      </c>
      <c r="F2235" s="11">
        <v>210562</v>
      </c>
      <c r="G2235" s="11"/>
      <c r="H2235" s="11">
        <f t="shared" si="131"/>
        <v>636</v>
      </c>
      <c r="I2235" s="11"/>
      <c r="J2235" s="11">
        <v>40846.79</v>
      </c>
      <c r="K2235" s="11"/>
      <c r="M2235" s="11">
        <v>2</v>
      </c>
      <c r="N2235" s="70"/>
      <c r="P2235" s="201">
        <f t="shared" si="132"/>
        <v>20423.395</v>
      </c>
      <c r="Q2235" s="201"/>
      <c r="R2235" s="201"/>
      <c r="S2235" s="201"/>
      <c r="T2235" s="201">
        <f t="shared" si="133"/>
        <v>105281</v>
      </c>
      <c r="U2235" s="11"/>
      <c r="V2235" s="11"/>
      <c r="W2235" s="11"/>
      <c r="Y2235" s="11">
        <v>40846.79</v>
      </c>
      <c r="Z2235" s="11">
        <f t="shared" si="134"/>
        <v>63768.36</v>
      </c>
      <c r="AB2235" s="11">
        <f t="shared" si="135"/>
        <v>73065.58</v>
      </c>
      <c r="AC2235" s="11">
        <v>61327.96</v>
      </c>
      <c r="AD2235" s="11"/>
      <c r="AE2235" s="4"/>
      <c r="AF2235" s="4"/>
    </row>
    <row r="2236" spans="1:32">
      <c r="A2236" s="56"/>
      <c r="B2236" s="11"/>
      <c r="C2236" s="11" t="s">
        <v>365</v>
      </c>
      <c r="D2236" s="11"/>
      <c r="E2236" s="11" t="s">
        <v>315</v>
      </c>
      <c r="F2236" s="11">
        <v>398</v>
      </c>
      <c r="G2236" s="11"/>
      <c r="H2236" s="11">
        <f t="shared" si="131"/>
        <v>1</v>
      </c>
      <c r="I2236" s="11"/>
      <c r="J2236" s="11">
        <v>65.06</v>
      </c>
      <c r="K2236" s="11"/>
      <c r="M2236" s="11">
        <v>1</v>
      </c>
      <c r="N2236" s="70"/>
      <c r="P2236" s="201">
        <f t="shared" si="132"/>
        <v>65.06</v>
      </c>
      <c r="Q2236" s="201"/>
      <c r="R2236" s="201"/>
      <c r="S2236" s="201"/>
      <c r="T2236" s="201">
        <f t="shared" si="133"/>
        <v>398</v>
      </c>
      <c r="U2236" s="11"/>
      <c r="V2236" s="11"/>
      <c r="W2236" s="11"/>
      <c r="Y2236" s="11">
        <v>65.06</v>
      </c>
      <c r="Z2236" s="11">
        <f t="shared" si="134"/>
        <v>101.57</v>
      </c>
      <c r="AB2236" s="11">
        <f t="shared" si="135"/>
        <v>116.38</v>
      </c>
      <c r="AC2236" s="11">
        <v>97.68</v>
      </c>
      <c r="AD2236" s="11"/>
      <c r="AE2236" s="4"/>
      <c r="AF2236" s="4"/>
    </row>
    <row r="2237" spans="1:32">
      <c r="A2237" s="56"/>
      <c r="B2237" s="11"/>
      <c r="C2237" s="11" t="s">
        <v>365</v>
      </c>
      <c r="D2237" s="11"/>
      <c r="E2237" s="11" t="s">
        <v>366</v>
      </c>
      <c r="F2237" s="11">
        <v>40024726</v>
      </c>
      <c r="G2237" s="11"/>
      <c r="H2237" s="11">
        <f t="shared" si="131"/>
        <v>120933</v>
      </c>
      <c r="I2237" s="11"/>
      <c r="J2237" s="11">
        <v>5457600.1300000018</v>
      </c>
      <c r="K2237" s="11"/>
      <c r="M2237" s="11">
        <v>65</v>
      </c>
      <c r="N2237" s="70"/>
      <c r="P2237" s="201">
        <f t="shared" si="132"/>
        <v>83963.078923076944</v>
      </c>
      <c r="Q2237" s="201"/>
      <c r="R2237" s="201"/>
      <c r="S2237" s="201"/>
      <c r="T2237" s="201">
        <f t="shared" si="133"/>
        <v>615765.0153846154</v>
      </c>
      <c r="U2237" s="11"/>
      <c r="V2237" s="11"/>
      <c r="W2237" s="11"/>
      <c r="Y2237" s="11">
        <v>5457600.1300000018</v>
      </c>
      <c r="Z2237" s="11">
        <f t="shared" si="134"/>
        <v>8520185.3100000005</v>
      </c>
      <c r="AB2237" s="11">
        <f t="shared" si="135"/>
        <v>9762400.8000000007</v>
      </c>
      <c r="AC2237" s="11">
        <v>8194119.2300000004</v>
      </c>
      <c r="AD2237" s="11"/>
      <c r="AE2237" s="4"/>
      <c r="AF2237" s="4"/>
    </row>
    <row r="2238" spans="1:32">
      <c r="A2238" s="56"/>
      <c r="B2238" s="11"/>
      <c r="C2238" s="11" t="s">
        <v>1385</v>
      </c>
      <c r="D2238" s="11"/>
      <c r="E2238" s="11" t="s">
        <v>289</v>
      </c>
      <c r="F2238" s="11">
        <v>8340</v>
      </c>
      <c r="G2238" s="11"/>
      <c r="H2238" s="11">
        <f t="shared" si="131"/>
        <v>25</v>
      </c>
      <c r="I2238" s="11"/>
      <c r="J2238" s="11">
        <v>1400.8700000000001</v>
      </c>
      <c r="K2238" s="11"/>
      <c r="M2238" s="11">
        <v>15</v>
      </c>
      <c r="N2238" s="70"/>
      <c r="P2238" s="201">
        <f t="shared" si="132"/>
        <v>93.391333333333336</v>
      </c>
      <c r="Q2238" s="201"/>
      <c r="R2238" s="201"/>
      <c r="S2238" s="201"/>
      <c r="T2238" s="201">
        <f t="shared" si="133"/>
        <v>556</v>
      </c>
      <c r="U2238" s="11"/>
      <c r="V2238" s="11"/>
      <c r="W2238" s="11"/>
      <c r="Y2238" s="11">
        <v>1400.8700000000001</v>
      </c>
      <c r="Z2238" s="11">
        <f t="shared" si="134"/>
        <v>2186.98</v>
      </c>
      <c r="AB2238" s="11">
        <f t="shared" si="135"/>
        <v>2505.84</v>
      </c>
      <c r="AC2238" s="11">
        <v>2103.29</v>
      </c>
      <c r="AD2238" s="11"/>
      <c r="AE2238" s="4"/>
      <c r="AF2238" s="4"/>
    </row>
    <row r="2239" spans="1:32">
      <c r="A2239" s="56"/>
      <c r="B2239" s="11"/>
      <c r="C2239" s="11" t="s">
        <v>1386</v>
      </c>
      <c r="D2239" s="11"/>
      <c r="E2239" s="11" t="s">
        <v>208</v>
      </c>
      <c r="F2239" s="11">
        <v>11875</v>
      </c>
      <c r="G2239" s="11"/>
      <c r="H2239" s="11">
        <f t="shared" si="131"/>
        <v>36</v>
      </c>
      <c r="I2239" s="11"/>
      <c r="J2239" s="11">
        <v>1532.2</v>
      </c>
      <c r="K2239" s="11"/>
      <c r="M2239" s="11">
        <v>7</v>
      </c>
      <c r="N2239" s="70"/>
      <c r="P2239" s="201">
        <f t="shared" si="132"/>
        <v>218.8857142857143</v>
      </c>
      <c r="Q2239" s="201"/>
      <c r="R2239" s="201"/>
      <c r="S2239" s="201"/>
      <c r="T2239" s="201">
        <f t="shared" si="133"/>
        <v>1696.4285714285713</v>
      </c>
      <c r="U2239" s="11"/>
      <c r="V2239" s="11"/>
      <c r="W2239" s="11"/>
      <c r="Y2239" s="11">
        <v>1532.2</v>
      </c>
      <c r="Z2239" s="11">
        <f t="shared" si="134"/>
        <v>2392.0100000000002</v>
      </c>
      <c r="AB2239" s="11">
        <f t="shared" si="135"/>
        <v>2740.76</v>
      </c>
      <c r="AC2239" s="11">
        <v>2300.4699999999998</v>
      </c>
      <c r="AD2239" s="11"/>
      <c r="AE2239" s="4"/>
      <c r="AF2239" s="4"/>
    </row>
    <row r="2240" spans="1:32">
      <c r="A2240" s="56"/>
      <c r="B2240" s="11"/>
      <c r="C2240" s="11" t="s">
        <v>297</v>
      </c>
      <c r="D2240" s="11"/>
      <c r="E2240" s="11" t="s">
        <v>298</v>
      </c>
      <c r="F2240" s="11">
        <v>386424</v>
      </c>
      <c r="G2240" s="11"/>
      <c r="H2240" s="11">
        <f t="shared" si="131"/>
        <v>1168</v>
      </c>
      <c r="I2240" s="11"/>
      <c r="J2240" s="11">
        <v>31080.79</v>
      </c>
      <c r="K2240" s="11"/>
      <c r="M2240" s="11">
        <v>21</v>
      </c>
      <c r="N2240" s="70"/>
      <c r="P2240" s="201">
        <f t="shared" si="132"/>
        <v>1480.037619047619</v>
      </c>
      <c r="Q2240" s="201"/>
      <c r="R2240" s="201"/>
      <c r="S2240" s="201"/>
      <c r="T2240" s="201">
        <f t="shared" si="133"/>
        <v>18401.142857142859</v>
      </c>
      <c r="U2240" s="11"/>
      <c r="V2240" s="11"/>
      <c r="W2240" s="11"/>
      <c r="Y2240" s="11">
        <v>31080.79</v>
      </c>
      <c r="Z2240" s="11">
        <f t="shared" si="134"/>
        <v>48522.080000000002</v>
      </c>
      <c r="AB2240" s="11">
        <f t="shared" si="135"/>
        <v>55596.44</v>
      </c>
      <c r="AC2240" s="11">
        <v>46665.14</v>
      </c>
      <c r="AD2240" s="11"/>
      <c r="AE2240" s="4"/>
      <c r="AF2240" s="4"/>
    </row>
    <row r="2241" spans="1:32">
      <c r="A2241" s="56"/>
      <c r="B2241" s="11"/>
      <c r="C2241" s="11" t="s">
        <v>382</v>
      </c>
      <c r="D2241" s="11"/>
      <c r="E2241" s="11" t="s">
        <v>379</v>
      </c>
      <c r="F2241" s="11">
        <v>2875</v>
      </c>
      <c r="G2241" s="11"/>
      <c r="H2241" s="11">
        <f t="shared" si="131"/>
        <v>9</v>
      </c>
      <c r="I2241" s="11"/>
      <c r="J2241" s="11">
        <v>641.94000000000005</v>
      </c>
      <c r="K2241" s="11"/>
      <c r="M2241" s="11">
        <v>10</v>
      </c>
      <c r="N2241" s="70"/>
      <c r="P2241" s="201">
        <f t="shared" si="132"/>
        <v>64.194000000000003</v>
      </c>
      <c r="Q2241" s="201"/>
      <c r="R2241" s="201"/>
      <c r="S2241" s="201"/>
      <c r="T2241" s="201">
        <f t="shared" si="133"/>
        <v>287.5</v>
      </c>
      <c r="U2241" s="11"/>
      <c r="V2241" s="11"/>
      <c r="W2241" s="11"/>
      <c r="Y2241" s="11">
        <v>641.94000000000005</v>
      </c>
      <c r="Z2241" s="11">
        <f t="shared" si="134"/>
        <v>1002.17</v>
      </c>
      <c r="AB2241" s="11">
        <f t="shared" si="135"/>
        <v>1148.28</v>
      </c>
      <c r="AC2241" s="11">
        <v>963.82</v>
      </c>
      <c r="AD2241" s="11"/>
      <c r="AE2241" s="4"/>
      <c r="AF2241" s="4"/>
    </row>
    <row r="2242" spans="1:32">
      <c r="A2242" s="56"/>
      <c r="B2242" s="11"/>
      <c r="C2242" s="11" t="s">
        <v>357</v>
      </c>
      <c r="D2242" s="11"/>
      <c r="E2242" s="11" t="s">
        <v>339</v>
      </c>
      <c r="F2242" s="11">
        <v>5378</v>
      </c>
      <c r="G2242" s="11"/>
      <c r="H2242" s="11">
        <f t="shared" si="131"/>
        <v>16</v>
      </c>
      <c r="I2242" s="11"/>
      <c r="J2242" s="11">
        <v>514.43999999999994</v>
      </c>
      <c r="K2242" s="11"/>
      <c r="M2242" s="11">
        <v>2</v>
      </c>
      <c r="N2242" s="70"/>
      <c r="P2242" s="201">
        <f t="shared" si="132"/>
        <v>257.21999999999997</v>
      </c>
      <c r="Q2242" s="201"/>
      <c r="R2242" s="201"/>
      <c r="S2242" s="201"/>
      <c r="T2242" s="201">
        <f t="shared" si="133"/>
        <v>2689</v>
      </c>
      <c r="U2242" s="11"/>
      <c r="V2242" s="11"/>
      <c r="W2242" s="11"/>
      <c r="Y2242" s="11">
        <v>514.43999999999994</v>
      </c>
      <c r="Z2242" s="11">
        <f t="shared" si="134"/>
        <v>803.12</v>
      </c>
      <c r="AB2242" s="11">
        <f t="shared" si="135"/>
        <v>920.22</v>
      </c>
      <c r="AC2242" s="11">
        <v>772.39</v>
      </c>
      <c r="AD2242" s="11"/>
      <c r="AE2242" s="4"/>
      <c r="AF2242" s="4"/>
    </row>
    <row r="2243" spans="1:32">
      <c r="A2243" s="56"/>
      <c r="B2243" s="11"/>
      <c r="C2243" s="11" t="s">
        <v>357</v>
      </c>
      <c r="D2243" s="11"/>
      <c r="E2243" s="11" t="s">
        <v>353</v>
      </c>
      <c r="F2243" s="11">
        <v>98439</v>
      </c>
      <c r="G2243" s="11"/>
      <c r="H2243" s="11">
        <f t="shared" si="131"/>
        <v>297</v>
      </c>
      <c r="I2243" s="11"/>
      <c r="J2243" s="11">
        <v>13942.110000000002</v>
      </c>
      <c r="K2243" s="11"/>
      <c r="M2243" s="11">
        <v>43</v>
      </c>
      <c r="N2243" s="70"/>
      <c r="P2243" s="201">
        <f t="shared" si="132"/>
        <v>324.23511627906981</v>
      </c>
      <c r="Q2243" s="201"/>
      <c r="R2243" s="201"/>
      <c r="S2243" s="201"/>
      <c r="T2243" s="201">
        <f t="shared" si="133"/>
        <v>2289.2790697674418</v>
      </c>
      <c r="U2243" s="11"/>
      <c r="V2243" s="11"/>
      <c r="W2243" s="11"/>
      <c r="Y2243" s="11">
        <v>13942.110000000002</v>
      </c>
      <c r="Z2243" s="11">
        <f t="shared" si="134"/>
        <v>21765.86</v>
      </c>
      <c r="AB2243" s="11">
        <f t="shared" si="135"/>
        <v>24939.25</v>
      </c>
      <c r="AC2243" s="11">
        <v>20932.88</v>
      </c>
      <c r="AD2243" s="11"/>
      <c r="AE2243" s="4"/>
      <c r="AF2243" s="4"/>
    </row>
    <row r="2244" spans="1:32">
      <c r="A2244" s="56"/>
      <c r="B2244" s="11"/>
      <c r="C2244" s="11" t="s">
        <v>555</v>
      </c>
      <c r="D2244" s="11"/>
      <c r="E2244" s="11" t="s">
        <v>556</v>
      </c>
      <c r="F2244" s="11">
        <v>553456</v>
      </c>
      <c r="G2244" s="11"/>
      <c r="H2244" s="11">
        <f t="shared" si="131"/>
        <v>1672</v>
      </c>
      <c r="I2244" s="11"/>
      <c r="J2244" s="11">
        <v>81914.98000000001</v>
      </c>
      <c r="K2244" s="11"/>
      <c r="M2244" s="11">
        <v>417</v>
      </c>
      <c r="N2244" s="70"/>
      <c r="P2244" s="201">
        <f t="shared" si="132"/>
        <v>196.43880095923265</v>
      </c>
      <c r="Q2244" s="201"/>
      <c r="R2244" s="201"/>
      <c r="S2244" s="201"/>
      <c r="T2244" s="201">
        <f t="shared" si="133"/>
        <v>1327.232613908873</v>
      </c>
      <c r="U2244" s="11"/>
      <c r="V2244" s="11"/>
      <c r="W2244" s="11"/>
      <c r="Y2244" s="11">
        <v>81914.98000000001</v>
      </c>
      <c r="Z2244" s="11">
        <f t="shared" si="134"/>
        <v>127882.36</v>
      </c>
      <c r="AB2244" s="11">
        <f t="shared" si="135"/>
        <v>146527.20000000001</v>
      </c>
      <c r="AC2244" s="11">
        <v>122988.33</v>
      </c>
      <c r="AD2244" s="11"/>
      <c r="AE2244" s="4"/>
      <c r="AF2244" s="4"/>
    </row>
    <row r="2245" spans="1:32">
      <c r="A2245" s="56"/>
      <c r="B2245" s="11"/>
      <c r="C2245" s="11" t="s">
        <v>1214</v>
      </c>
      <c r="D2245" s="11"/>
      <c r="E2245" s="11" t="s">
        <v>385</v>
      </c>
      <c r="F2245" s="11">
        <v>55325</v>
      </c>
      <c r="G2245" s="11"/>
      <c r="H2245" s="11">
        <f t="shared" si="131"/>
        <v>167</v>
      </c>
      <c r="I2245" s="11"/>
      <c r="J2245" s="11">
        <v>7880.53</v>
      </c>
      <c r="K2245" s="11"/>
      <c r="M2245" s="11">
        <v>62</v>
      </c>
      <c r="N2245" s="70"/>
      <c r="P2245" s="201">
        <f t="shared" si="132"/>
        <v>127.10532258064515</v>
      </c>
      <c r="Q2245" s="201"/>
      <c r="R2245" s="201"/>
      <c r="S2245" s="201"/>
      <c r="T2245" s="201">
        <f t="shared" si="133"/>
        <v>892.33870967741939</v>
      </c>
      <c r="U2245" s="11"/>
      <c r="V2245" s="11"/>
      <c r="W2245" s="11"/>
      <c r="Y2245" s="11">
        <v>7880.53</v>
      </c>
      <c r="Z2245" s="11">
        <f t="shared" si="134"/>
        <v>12302.77</v>
      </c>
      <c r="AB2245" s="11">
        <f t="shared" si="135"/>
        <v>14096.47</v>
      </c>
      <c r="AC2245" s="11">
        <v>11831.94</v>
      </c>
      <c r="AD2245" s="11"/>
      <c r="AE2245" s="4"/>
      <c r="AF2245" s="4"/>
    </row>
    <row r="2246" spans="1:32">
      <c r="A2246" s="56"/>
      <c r="B2246" s="11"/>
      <c r="C2246" s="11" t="s">
        <v>281</v>
      </c>
      <c r="D2246" s="11"/>
      <c r="E2246" s="11" t="s">
        <v>282</v>
      </c>
      <c r="F2246" s="11">
        <v>741414</v>
      </c>
      <c r="G2246" s="11"/>
      <c r="H2246" s="11">
        <f t="shared" si="131"/>
        <v>2240</v>
      </c>
      <c r="I2246" s="11"/>
      <c r="J2246" s="11">
        <v>98989.66999999994</v>
      </c>
      <c r="K2246" s="11"/>
      <c r="M2246" s="11">
        <v>256</v>
      </c>
      <c r="N2246" s="70"/>
      <c r="P2246" s="201">
        <f t="shared" si="132"/>
        <v>386.67839843749977</v>
      </c>
      <c r="Q2246" s="201"/>
      <c r="R2246" s="201"/>
      <c r="S2246" s="201"/>
      <c r="T2246" s="201">
        <f t="shared" si="133"/>
        <v>2896.1484375</v>
      </c>
      <c r="U2246" s="11"/>
      <c r="V2246" s="11"/>
      <c r="W2246" s="11"/>
      <c r="Y2246" s="11">
        <v>98989.66999999994</v>
      </c>
      <c r="Z2246" s="11">
        <f t="shared" si="134"/>
        <v>154538.68</v>
      </c>
      <c r="AB2246" s="11">
        <f t="shared" si="135"/>
        <v>177069.92</v>
      </c>
      <c r="AC2246" s="11">
        <v>148624.51</v>
      </c>
      <c r="AD2246" s="11"/>
      <c r="AE2246" s="4"/>
      <c r="AF2246" s="4"/>
    </row>
    <row r="2247" spans="1:32">
      <c r="A2247" s="56"/>
      <c r="B2247" s="11"/>
      <c r="C2247" s="11" t="s">
        <v>557</v>
      </c>
      <c r="D2247" s="11"/>
      <c r="E2247" s="11" t="s">
        <v>1420</v>
      </c>
      <c r="F2247" s="11">
        <v>665</v>
      </c>
      <c r="G2247" s="11"/>
      <c r="H2247" s="11">
        <f t="shared" si="131"/>
        <v>2</v>
      </c>
      <c r="I2247" s="11"/>
      <c r="J2247" s="11">
        <v>105.35</v>
      </c>
      <c r="K2247" s="11"/>
      <c r="M2247" s="11">
        <v>1</v>
      </c>
      <c r="N2247" s="70"/>
      <c r="P2247" s="201">
        <f t="shared" si="132"/>
        <v>105.35</v>
      </c>
      <c r="Q2247" s="201"/>
      <c r="R2247" s="201"/>
      <c r="S2247" s="201"/>
      <c r="T2247" s="201">
        <f t="shared" si="133"/>
        <v>665</v>
      </c>
      <c r="U2247" s="11"/>
      <c r="V2247" s="11"/>
      <c r="W2247" s="11"/>
      <c r="Y2247" s="11">
        <v>105.35</v>
      </c>
      <c r="Z2247" s="11">
        <f t="shared" si="134"/>
        <v>164.47</v>
      </c>
      <c r="AB2247" s="11">
        <f t="shared" si="135"/>
        <v>188.45</v>
      </c>
      <c r="AC2247" s="11">
        <v>158.16999999999999</v>
      </c>
      <c r="AD2247" s="11"/>
      <c r="AE2247" s="4"/>
      <c r="AF2247" s="4"/>
    </row>
    <row r="2248" spans="1:32">
      <c r="A2248" s="56"/>
      <c r="B2248" s="11"/>
      <c r="C2248" s="11" t="s">
        <v>557</v>
      </c>
      <c r="D2248" s="11"/>
      <c r="E2248" s="11" t="s">
        <v>552</v>
      </c>
      <c r="F2248" s="11">
        <v>731</v>
      </c>
      <c r="G2248" s="11"/>
      <c r="H2248" s="11">
        <f t="shared" si="131"/>
        <v>2</v>
      </c>
      <c r="I2248" s="11"/>
      <c r="J2248" s="11">
        <v>156.13</v>
      </c>
      <c r="K2248" s="11"/>
      <c r="M2248" s="11">
        <v>3</v>
      </c>
      <c r="N2248" s="70"/>
      <c r="P2248" s="201">
        <f t="shared" si="132"/>
        <v>52.043333333333329</v>
      </c>
      <c r="Q2248" s="201"/>
      <c r="R2248" s="201"/>
      <c r="S2248" s="201"/>
      <c r="T2248" s="201">
        <f t="shared" si="133"/>
        <v>243.66666666666666</v>
      </c>
      <c r="U2248" s="11"/>
      <c r="V2248" s="11"/>
      <c r="W2248" s="11"/>
      <c r="Y2248" s="11">
        <v>156.13</v>
      </c>
      <c r="Z2248" s="11">
        <f t="shared" si="134"/>
        <v>243.74</v>
      </c>
      <c r="AB2248" s="11">
        <f t="shared" si="135"/>
        <v>279.27999999999997</v>
      </c>
      <c r="AC2248" s="11">
        <v>234.42</v>
      </c>
      <c r="AD2248" s="11"/>
      <c r="AE2248" s="4"/>
      <c r="AF2248" s="4"/>
    </row>
    <row r="2249" spans="1:32">
      <c r="A2249" s="56"/>
      <c r="B2249" s="11"/>
      <c r="C2249" s="11" t="s">
        <v>557</v>
      </c>
      <c r="D2249" s="11"/>
      <c r="E2249" s="11" t="s">
        <v>558</v>
      </c>
      <c r="F2249" s="11">
        <v>42900</v>
      </c>
      <c r="G2249" s="11"/>
      <c r="H2249" s="11">
        <f t="shared" si="131"/>
        <v>130</v>
      </c>
      <c r="I2249" s="11"/>
      <c r="J2249" s="11">
        <v>6887.2300000000005</v>
      </c>
      <c r="K2249" s="11"/>
      <c r="M2249" s="11">
        <v>44</v>
      </c>
      <c r="N2249" s="70"/>
      <c r="P2249" s="201">
        <f t="shared" si="132"/>
        <v>156.52795454545455</v>
      </c>
      <c r="Q2249" s="201"/>
      <c r="R2249" s="201"/>
      <c r="S2249" s="201"/>
      <c r="T2249" s="201">
        <f t="shared" si="133"/>
        <v>975</v>
      </c>
      <c r="U2249" s="11"/>
      <c r="V2249" s="11"/>
      <c r="W2249" s="11"/>
      <c r="Y2249" s="11">
        <v>6887.2300000000005</v>
      </c>
      <c r="Z2249" s="11">
        <f t="shared" si="134"/>
        <v>10752.07</v>
      </c>
      <c r="AB2249" s="11">
        <f t="shared" si="135"/>
        <v>12319.68</v>
      </c>
      <c r="AC2249" s="11">
        <v>10340.59</v>
      </c>
      <c r="AD2249" s="11"/>
      <c r="AE2249" s="4"/>
      <c r="AF2249" s="4"/>
    </row>
    <row r="2250" spans="1:32">
      <c r="A2250" s="56"/>
      <c r="B2250" s="11"/>
      <c r="C2250" s="11" t="s">
        <v>210</v>
      </c>
      <c r="D2250" s="11"/>
      <c r="E2250" s="11" t="s">
        <v>208</v>
      </c>
      <c r="F2250" s="11">
        <v>463779</v>
      </c>
      <c r="G2250" s="11"/>
      <c r="H2250" s="11">
        <f t="shared" si="131"/>
        <v>1401</v>
      </c>
      <c r="I2250" s="11"/>
      <c r="J2250" s="11">
        <v>66409.920000000013</v>
      </c>
      <c r="K2250" s="11"/>
      <c r="M2250" s="11">
        <v>174</v>
      </c>
      <c r="N2250" s="70"/>
      <c r="P2250" s="201">
        <f t="shared" si="132"/>
        <v>381.66620689655178</v>
      </c>
      <c r="Q2250" s="201"/>
      <c r="R2250" s="201"/>
      <c r="S2250" s="201"/>
      <c r="T2250" s="201">
        <f t="shared" si="133"/>
        <v>2665.3965517241381</v>
      </c>
      <c r="U2250" s="11"/>
      <c r="V2250" s="11"/>
      <c r="W2250" s="11"/>
      <c r="Y2250" s="11">
        <v>66409.920000000013</v>
      </c>
      <c r="Z2250" s="11">
        <f t="shared" si="134"/>
        <v>103676.49</v>
      </c>
      <c r="AB2250" s="11">
        <f t="shared" si="135"/>
        <v>118792.19</v>
      </c>
      <c r="AC2250" s="11">
        <v>99708.81</v>
      </c>
      <c r="AD2250" s="11"/>
      <c r="AE2250" s="4"/>
      <c r="AF2250" s="4"/>
    </row>
    <row r="2251" spans="1:32">
      <c r="A2251" s="56"/>
      <c r="B2251" s="11"/>
      <c r="C2251" s="11" t="s">
        <v>326</v>
      </c>
      <c r="D2251" s="11"/>
      <c r="E2251" s="11" t="s">
        <v>323</v>
      </c>
      <c r="F2251" s="11">
        <v>497248</v>
      </c>
      <c r="G2251" s="11"/>
      <c r="H2251" s="11">
        <f t="shared" si="131"/>
        <v>1502</v>
      </c>
      <c r="I2251" s="11"/>
      <c r="J2251" s="11">
        <v>66898.550000000032</v>
      </c>
      <c r="K2251" s="11"/>
      <c r="M2251" s="11">
        <v>172</v>
      </c>
      <c r="N2251" s="70"/>
      <c r="P2251" s="201">
        <f t="shared" si="132"/>
        <v>388.94505813953509</v>
      </c>
      <c r="Q2251" s="201"/>
      <c r="R2251" s="201"/>
      <c r="S2251" s="201"/>
      <c r="T2251" s="201">
        <f t="shared" si="133"/>
        <v>2890.9767441860463</v>
      </c>
      <c r="U2251" s="11"/>
      <c r="V2251" s="11"/>
      <c r="W2251" s="11"/>
      <c r="Y2251" s="11">
        <v>66898.550000000032</v>
      </c>
      <c r="Z2251" s="11">
        <f t="shared" si="134"/>
        <v>104439.32</v>
      </c>
      <c r="AB2251" s="11">
        <f t="shared" si="135"/>
        <v>119666.23</v>
      </c>
      <c r="AC2251" s="11">
        <v>100442.44</v>
      </c>
      <c r="AD2251" s="11"/>
      <c r="AE2251" s="4"/>
      <c r="AF2251" s="4"/>
    </row>
    <row r="2252" spans="1:32">
      <c r="A2252" s="56"/>
      <c r="B2252" s="11"/>
      <c r="C2252" s="11" t="s">
        <v>283</v>
      </c>
      <c r="D2252" s="11"/>
      <c r="E2252" s="11" t="s">
        <v>284</v>
      </c>
      <c r="F2252" s="11">
        <v>13741672</v>
      </c>
      <c r="G2252" s="11"/>
      <c r="H2252" s="11">
        <f t="shared" si="131"/>
        <v>41520</v>
      </c>
      <c r="I2252" s="11"/>
      <c r="J2252" s="11">
        <v>1143648.3600000031</v>
      </c>
      <c r="K2252" s="11"/>
      <c r="M2252" s="11">
        <v>981</v>
      </c>
      <c r="N2252" s="70"/>
      <c r="P2252" s="201">
        <f t="shared" si="132"/>
        <v>1165.798532110095</v>
      </c>
      <c r="Q2252" s="201"/>
      <c r="R2252" s="201"/>
      <c r="S2252" s="201"/>
      <c r="T2252" s="201">
        <f t="shared" si="133"/>
        <v>14007.820591233436</v>
      </c>
      <c r="U2252" s="11"/>
      <c r="V2252" s="11"/>
      <c r="W2252" s="11"/>
      <c r="Y2252" s="11">
        <v>1143648.3600000031</v>
      </c>
      <c r="Z2252" s="11">
        <f t="shared" si="134"/>
        <v>1785417.72</v>
      </c>
      <c r="AB2252" s="11">
        <f t="shared" si="135"/>
        <v>2045725.85</v>
      </c>
      <c r="AC2252" s="11">
        <v>1717090.08</v>
      </c>
      <c r="AD2252" s="11"/>
      <c r="AE2252" s="4"/>
      <c r="AF2252" s="4"/>
    </row>
    <row r="2253" spans="1:32">
      <c r="A2253" s="56"/>
      <c r="B2253" s="11"/>
      <c r="C2253" s="11" t="s">
        <v>283</v>
      </c>
      <c r="D2253" s="11"/>
      <c r="E2253" s="11" t="s">
        <v>308</v>
      </c>
      <c r="F2253" s="11">
        <v>7899</v>
      </c>
      <c r="G2253" s="11"/>
      <c r="H2253" s="11">
        <f t="shared" si="131"/>
        <v>24</v>
      </c>
      <c r="I2253" s="11"/>
      <c r="J2253" s="11">
        <v>681.37</v>
      </c>
      <c r="K2253" s="11"/>
      <c r="M2253" s="11">
        <v>1</v>
      </c>
      <c r="N2253" s="70"/>
      <c r="P2253" s="201">
        <f t="shared" si="132"/>
        <v>681.37</v>
      </c>
      <c r="Q2253" s="201"/>
      <c r="R2253" s="201"/>
      <c r="S2253" s="201"/>
      <c r="T2253" s="201">
        <f t="shared" si="133"/>
        <v>7899</v>
      </c>
      <c r="U2253" s="11"/>
      <c r="V2253" s="11"/>
      <c r="W2253" s="11"/>
      <c r="Y2253" s="11">
        <v>681.37</v>
      </c>
      <c r="Z2253" s="11">
        <f t="shared" si="134"/>
        <v>1063.73</v>
      </c>
      <c r="AB2253" s="11">
        <f t="shared" si="135"/>
        <v>1218.82</v>
      </c>
      <c r="AC2253" s="11">
        <v>1023.02</v>
      </c>
      <c r="AD2253" s="11"/>
      <c r="AE2253" s="4"/>
      <c r="AF2253" s="4"/>
    </row>
    <row r="2254" spans="1:32">
      <c r="A2254" s="56"/>
      <c r="B2254" s="11"/>
      <c r="C2254" s="11" t="s">
        <v>244</v>
      </c>
      <c r="D2254" s="11"/>
      <c r="E2254" s="11" t="s">
        <v>237</v>
      </c>
      <c r="F2254" s="11">
        <v>43225</v>
      </c>
      <c r="G2254" s="11"/>
      <c r="H2254" s="11">
        <f t="shared" si="131"/>
        <v>131</v>
      </c>
      <c r="I2254" s="11"/>
      <c r="J2254" s="11">
        <v>6908.8399999999974</v>
      </c>
      <c r="K2254" s="11"/>
      <c r="M2254" s="11">
        <v>48</v>
      </c>
      <c r="N2254" s="70"/>
      <c r="P2254" s="201">
        <f t="shared" si="132"/>
        <v>143.93416666666661</v>
      </c>
      <c r="Q2254" s="201"/>
      <c r="R2254" s="201"/>
      <c r="S2254" s="201"/>
      <c r="T2254" s="201">
        <f t="shared" si="133"/>
        <v>900.52083333333337</v>
      </c>
      <c r="U2254" s="11"/>
      <c r="V2254" s="11"/>
      <c r="W2254" s="11"/>
      <c r="Y2254" s="11">
        <v>6908.8399999999974</v>
      </c>
      <c r="Z2254" s="11">
        <f t="shared" si="134"/>
        <v>10785.8</v>
      </c>
      <c r="AB2254" s="11">
        <f t="shared" si="135"/>
        <v>12358.34</v>
      </c>
      <c r="AC2254" s="11">
        <v>10373.030000000001</v>
      </c>
      <c r="AD2254" s="11"/>
      <c r="AE2254" s="4"/>
      <c r="AF2254" s="4"/>
    </row>
    <row r="2255" spans="1:32">
      <c r="A2255" s="56"/>
      <c r="B2255" s="11"/>
      <c r="C2255" s="11" t="s">
        <v>645</v>
      </c>
      <c r="D2255" s="11"/>
      <c r="E2255" s="11" t="s">
        <v>289</v>
      </c>
      <c r="F2255" s="11">
        <v>888441</v>
      </c>
      <c r="G2255" s="11"/>
      <c r="H2255" s="11">
        <f t="shared" si="131"/>
        <v>2684</v>
      </c>
      <c r="I2255" s="11"/>
      <c r="J2255" s="11">
        <v>97980.099999999962</v>
      </c>
      <c r="K2255" s="11"/>
      <c r="M2255" s="11">
        <v>322</v>
      </c>
      <c r="N2255" s="70"/>
      <c r="P2255" s="201">
        <f t="shared" si="132"/>
        <v>304.28602484472037</v>
      </c>
      <c r="Q2255" s="201"/>
      <c r="R2255" s="201"/>
      <c r="S2255" s="201"/>
      <c r="T2255" s="201">
        <f t="shared" si="133"/>
        <v>2759.1335403726707</v>
      </c>
      <c r="U2255" s="11"/>
      <c r="V2255" s="11"/>
      <c r="W2255" s="11"/>
      <c r="Y2255" s="11">
        <v>97980.099999999962</v>
      </c>
      <c r="Z2255" s="11">
        <f t="shared" si="134"/>
        <v>152962.57999999999</v>
      </c>
      <c r="AB2255" s="11">
        <f t="shared" si="135"/>
        <v>175264.03</v>
      </c>
      <c r="AC2255" s="11">
        <v>147108.73000000001</v>
      </c>
      <c r="AD2255" s="11"/>
      <c r="AE2255" s="4"/>
      <c r="AF2255" s="4"/>
    </row>
    <row r="2256" spans="1:32">
      <c r="A2256" s="56"/>
      <c r="B2256" s="11"/>
      <c r="C2256" s="11" t="s">
        <v>458</v>
      </c>
      <c r="D2256" s="11"/>
      <c r="E2256" s="11" t="s">
        <v>204</v>
      </c>
      <c r="F2256" s="11">
        <v>140</v>
      </c>
      <c r="G2256" s="11"/>
      <c r="H2256" s="11">
        <f t="shared" si="131"/>
        <v>0</v>
      </c>
      <c r="I2256" s="11"/>
      <c r="J2256" s="11">
        <v>493.86</v>
      </c>
      <c r="K2256" s="11"/>
      <c r="M2256" s="11">
        <v>1</v>
      </c>
      <c r="N2256" s="70"/>
      <c r="P2256" s="201">
        <f t="shared" si="132"/>
        <v>493.86</v>
      </c>
      <c r="Q2256" s="201"/>
      <c r="R2256" s="201"/>
      <c r="S2256" s="201"/>
      <c r="T2256" s="201">
        <f t="shared" si="133"/>
        <v>140</v>
      </c>
      <c r="U2256" s="11"/>
      <c r="V2256" s="11"/>
      <c r="W2256" s="11"/>
      <c r="Y2256" s="11">
        <v>493.86</v>
      </c>
      <c r="Z2256" s="11">
        <f t="shared" si="134"/>
        <v>770.99</v>
      </c>
      <c r="AB2256" s="11">
        <f t="shared" si="135"/>
        <v>883.4</v>
      </c>
      <c r="AC2256" s="11">
        <v>741.49</v>
      </c>
      <c r="AD2256" s="11"/>
      <c r="AE2256" s="4"/>
      <c r="AF2256" s="4"/>
    </row>
    <row r="2257" spans="1:32">
      <c r="A2257" s="56"/>
      <c r="B2257" s="11"/>
      <c r="C2257" s="11" t="s">
        <v>458</v>
      </c>
      <c r="D2257" s="11"/>
      <c r="E2257" s="11" t="s">
        <v>212</v>
      </c>
      <c r="F2257" s="11">
        <v>374806</v>
      </c>
      <c r="G2257" s="11"/>
      <c r="H2257" s="11">
        <f t="shared" si="131"/>
        <v>1132</v>
      </c>
      <c r="I2257" s="11"/>
      <c r="J2257" s="11">
        <v>55862.159999999996</v>
      </c>
      <c r="K2257" s="11"/>
      <c r="M2257" s="11">
        <v>106</v>
      </c>
      <c r="N2257" s="70"/>
      <c r="P2257" s="201">
        <f t="shared" si="132"/>
        <v>527.00150943396227</v>
      </c>
      <c r="Q2257" s="201"/>
      <c r="R2257" s="201"/>
      <c r="S2257" s="201"/>
      <c r="T2257" s="201">
        <f t="shared" si="133"/>
        <v>3535.9056603773583</v>
      </c>
      <c r="U2257" s="11"/>
      <c r="V2257" s="11"/>
      <c r="W2257" s="11"/>
      <c r="Y2257" s="11">
        <v>55862.159999999996</v>
      </c>
      <c r="Z2257" s="11">
        <f t="shared" si="134"/>
        <v>87209.75</v>
      </c>
      <c r="AB2257" s="11">
        <f t="shared" si="135"/>
        <v>99924.65</v>
      </c>
      <c r="AC2257" s="11">
        <v>83872.25</v>
      </c>
      <c r="AD2257" s="11"/>
      <c r="AE2257" s="4"/>
      <c r="AF2257" s="4"/>
    </row>
    <row r="2258" spans="1:32">
      <c r="A2258" s="56"/>
      <c r="B2258" s="11"/>
      <c r="C2258" s="11" t="s">
        <v>458</v>
      </c>
      <c r="D2258" s="11"/>
      <c r="E2258" s="11" t="s">
        <v>237</v>
      </c>
      <c r="F2258" s="11">
        <v>159</v>
      </c>
      <c r="G2258" s="11"/>
      <c r="H2258" s="11">
        <f t="shared" si="131"/>
        <v>0</v>
      </c>
      <c r="I2258" s="11"/>
      <c r="J2258" s="11">
        <v>84.37</v>
      </c>
      <c r="K2258" s="11"/>
      <c r="M2258" s="11">
        <v>2</v>
      </c>
      <c r="N2258" s="70"/>
      <c r="P2258" s="201">
        <f t="shared" si="132"/>
        <v>42.185000000000002</v>
      </c>
      <c r="Q2258" s="201"/>
      <c r="R2258" s="201"/>
      <c r="S2258" s="201"/>
      <c r="T2258" s="201">
        <f t="shared" si="133"/>
        <v>79.5</v>
      </c>
      <c r="U2258" s="11"/>
      <c r="V2258" s="11"/>
      <c r="W2258" s="11"/>
      <c r="Y2258" s="11">
        <v>84.37</v>
      </c>
      <c r="Z2258" s="11">
        <f t="shared" si="134"/>
        <v>131.72</v>
      </c>
      <c r="AB2258" s="11">
        <f t="shared" si="135"/>
        <v>150.91999999999999</v>
      </c>
      <c r="AC2258" s="11">
        <v>126.67</v>
      </c>
      <c r="AD2258" s="11"/>
      <c r="AE2258" s="4"/>
      <c r="AF2258" s="4"/>
    </row>
    <row r="2259" spans="1:32">
      <c r="A2259" s="56"/>
      <c r="B2259" s="11"/>
      <c r="C2259" s="11" t="s">
        <v>517</v>
      </c>
      <c r="D2259" s="11"/>
      <c r="E2259" s="11" t="s">
        <v>192</v>
      </c>
      <c r="F2259" s="11">
        <v>3623</v>
      </c>
      <c r="G2259" s="11"/>
      <c r="H2259" s="11">
        <f t="shared" si="131"/>
        <v>11</v>
      </c>
      <c r="I2259" s="11"/>
      <c r="J2259" s="11">
        <v>509.18</v>
      </c>
      <c r="K2259" s="11"/>
      <c r="M2259" s="11">
        <v>12</v>
      </c>
      <c r="N2259" s="70"/>
      <c r="P2259" s="201">
        <f t="shared" si="132"/>
        <v>42.431666666666665</v>
      </c>
      <c r="Q2259" s="201"/>
      <c r="R2259" s="201"/>
      <c r="S2259" s="201"/>
      <c r="T2259" s="201">
        <f t="shared" si="133"/>
        <v>301.91666666666669</v>
      </c>
      <c r="U2259" s="11"/>
      <c r="V2259" s="11"/>
      <c r="W2259" s="11"/>
      <c r="Y2259" s="11">
        <v>509.18</v>
      </c>
      <c r="Z2259" s="11">
        <f t="shared" si="134"/>
        <v>794.91</v>
      </c>
      <c r="AB2259" s="11">
        <f t="shared" si="135"/>
        <v>910.81</v>
      </c>
      <c r="AC2259" s="11">
        <v>764.49</v>
      </c>
      <c r="AD2259" s="11"/>
      <c r="AE2259" s="4"/>
      <c r="AF2259" s="4"/>
    </row>
    <row r="2260" spans="1:32">
      <c r="A2260" s="56"/>
      <c r="B2260" s="11"/>
      <c r="C2260" s="11" t="s">
        <v>1388</v>
      </c>
      <c r="D2260" s="11"/>
      <c r="E2260" s="11" t="s">
        <v>1421</v>
      </c>
      <c r="F2260" s="11">
        <v>91</v>
      </c>
      <c r="G2260" s="11"/>
      <c r="H2260" s="11">
        <f t="shared" si="131"/>
        <v>0</v>
      </c>
      <c r="I2260" s="11"/>
      <c r="J2260" s="11">
        <v>23.87</v>
      </c>
      <c r="K2260" s="11"/>
      <c r="M2260" s="11">
        <v>1</v>
      </c>
      <c r="N2260" s="70"/>
      <c r="P2260" s="201">
        <f t="shared" si="132"/>
        <v>23.87</v>
      </c>
      <c r="Q2260" s="201"/>
      <c r="R2260" s="201"/>
      <c r="S2260" s="201"/>
      <c r="T2260" s="201">
        <f t="shared" si="133"/>
        <v>91</v>
      </c>
      <c r="U2260" s="11"/>
      <c r="V2260" s="11"/>
      <c r="W2260" s="11"/>
      <c r="Y2260" s="11">
        <v>23.87</v>
      </c>
      <c r="Z2260" s="11">
        <f t="shared" si="134"/>
        <v>37.26</v>
      </c>
      <c r="AB2260" s="11">
        <f t="shared" si="135"/>
        <v>42.7</v>
      </c>
      <c r="AC2260" s="11">
        <v>35.840000000000003</v>
      </c>
      <c r="AD2260" s="11"/>
      <c r="AE2260" s="4"/>
      <c r="AF2260" s="4"/>
    </row>
    <row r="2261" spans="1:32">
      <c r="A2261" s="56"/>
      <c r="B2261" s="11"/>
      <c r="C2261" s="11" t="s">
        <v>559</v>
      </c>
      <c r="D2261" s="11"/>
      <c r="E2261" s="11" t="s">
        <v>560</v>
      </c>
      <c r="F2261" s="11">
        <v>386864</v>
      </c>
      <c r="G2261" s="11"/>
      <c r="H2261" s="11">
        <f t="shared" si="131"/>
        <v>1169</v>
      </c>
      <c r="I2261" s="11"/>
      <c r="J2261" s="11">
        <v>70314.299999999959</v>
      </c>
      <c r="K2261" s="11"/>
      <c r="M2261" s="11">
        <v>83</v>
      </c>
      <c r="N2261" s="70"/>
      <c r="P2261" s="201">
        <f t="shared" si="132"/>
        <v>847.1602409638549</v>
      </c>
      <c r="Q2261" s="201"/>
      <c r="R2261" s="201"/>
      <c r="S2261" s="201"/>
      <c r="T2261" s="201">
        <f t="shared" si="133"/>
        <v>4661.0120481927706</v>
      </c>
      <c r="U2261" s="11"/>
      <c r="V2261" s="11"/>
      <c r="W2261" s="11"/>
      <c r="Y2261" s="11">
        <v>70314.299999999959</v>
      </c>
      <c r="Z2261" s="11">
        <f t="shared" si="134"/>
        <v>109771.85</v>
      </c>
      <c r="AB2261" s="11">
        <f t="shared" si="135"/>
        <v>125776.23</v>
      </c>
      <c r="AC2261" s="11">
        <v>105570.9</v>
      </c>
      <c r="AD2261" s="11"/>
      <c r="AE2261" s="4"/>
      <c r="AF2261" s="4"/>
    </row>
    <row r="2262" spans="1:32">
      <c r="A2262" s="56"/>
      <c r="B2262" s="11"/>
      <c r="C2262" s="11" t="s">
        <v>559</v>
      </c>
      <c r="D2262" s="11"/>
      <c r="E2262" s="11" t="s">
        <v>368</v>
      </c>
      <c r="F2262" s="11">
        <v>33</v>
      </c>
      <c r="G2262" s="11"/>
      <c r="H2262" s="11">
        <f t="shared" si="131"/>
        <v>0</v>
      </c>
      <c r="I2262" s="11"/>
      <c r="J2262" s="11">
        <v>28.29</v>
      </c>
      <c r="K2262" s="11"/>
      <c r="M2262" s="11">
        <v>1</v>
      </c>
      <c r="N2262" s="70"/>
      <c r="P2262" s="201">
        <f t="shared" si="132"/>
        <v>28.29</v>
      </c>
      <c r="Q2262" s="201"/>
      <c r="R2262" s="201"/>
      <c r="S2262" s="201"/>
      <c r="T2262" s="201">
        <f t="shared" si="133"/>
        <v>33</v>
      </c>
      <c r="U2262" s="11"/>
      <c r="V2262" s="11"/>
      <c r="W2262" s="11"/>
      <c r="Y2262" s="11">
        <v>28.29</v>
      </c>
      <c r="Z2262" s="11">
        <f t="shared" si="134"/>
        <v>44.17</v>
      </c>
      <c r="AB2262" s="11">
        <f t="shared" si="135"/>
        <v>50.6</v>
      </c>
      <c r="AC2262" s="11">
        <v>42.48</v>
      </c>
      <c r="AD2262" s="11"/>
      <c r="AE2262" s="4"/>
      <c r="AF2262" s="4"/>
    </row>
    <row r="2263" spans="1:32">
      <c r="A2263" s="56"/>
      <c r="B2263" s="11"/>
      <c r="C2263" s="11" t="s">
        <v>559</v>
      </c>
      <c r="D2263" s="11"/>
      <c r="E2263" s="11" t="s">
        <v>379</v>
      </c>
      <c r="F2263" s="11">
        <v>6661</v>
      </c>
      <c r="G2263" s="11"/>
      <c r="H2263" s="11">
        <f t="shared" si="131"/>
        <v>20</v>
      </c>
      <c r="I2263" s="11"/>
      <c r="J2263" s="11">
        <v>1070.5</v>
      </c>
      <c r="K2263" s="11"/>
      <c r="M2263" s="11">
        <v>4</v>
      </c>
      <c r="N2263" s="70"/>
      <c r="P2263" s="201">
        <f t="shared" si="132"/>
        <v>267.625</v>
      </c>
      <c r="Q2263" s="201"/>
      <c r="R2263" s="201"/>
      <c r="S2263" s="201"/>
      <c r="T2263" s="201">
        <f t="shared" si="133"/>
        <v>1665.25</v>
      </c>
      <c r="U2263" s="11"/>
      <c r="V2263" s="11"/>
      <c r="W2263" s="11"/>
      <c r="Y2263" s="11">
        <v>1070.5</v>
      </c>
      <c r="Z2263" s="11">
        <f t="shared" si="134"/>
        <v>1671.22</v>
      </c>
      <c r="AB2263" s="11">
        <f t="shared" si="135"/>
        <v>1914.88</v>
      </c>
      <c r="AC2263" s="11">
        <v>1607.26</v>
      </c>
      <c r="AD2263" s="11"/>
      <c r="AE2263" s="4"/>
      <c r="AF2263" s="4"/>
    </row>
    <row r="2264" spans="1:32">
      <c r="A2264" s="56"/>
      <c r="B2264" s="11"/>
      <c r="C2264" s="11" t="s">
        <v>287</v>
      </c>
      <c r="D2264" s="11"/>
      <c r="E2264" s="11" t="s">
        <v>286</v>
      </c>
      <c r="F2264" s="11">
        <v>1727714</v>
      </c>
      <c r="G2264" s="11"/>
      <c r="H2264" s="11">
        <f t="shared" si="131"/>
        <v>5220</v>
      </c>
      <c r="I2264" s="11"/>
      <c r="J2264" s="11">
        <v>227804.80000000008</v>
      </c>
      <c r="K2264" s="11"/>
      <c r="M2264" s="11">
        <v>511</v>
      </c>
      <c r="N2264" s="70"/>
      <c r="P2264" s="201">
        <f t="shared" si="132"/>
        <v>445.80195694716258</v>
      </c>
      <c r="Q2264" s="201"/>
      <c r="R2264" s="201"/>
      <c r="S2264" s="201"/>
      <c r="T2264" s="201">
        <f t="shared" si="133"/>
        <v>3381.0450097847356</v>
      </c>
      <c r="U2264" s="11"/>
      <c r="V2264" s="11"/>
      <c r="W2264" s="11"/>
      <c r="Y2264" s="11">
        <v>227804.80000000008</v>
      </c>
      <c r="Z2264" s="11">
        <f t="shared" si="134"/>
        <v>355639.67</v>
      </c>
      <c r="AB2264" s="11">
        <f t="shared" si="135"/>
        <v>407490.79</v>
      </c>
      <c r="AC2264" s="11">
        <v>342029.4</v>
      </c>
      <c r="AD2264" s="11"/>
      <c r="AE2264" s="4"/>
      <c r="AF2264" s="4"/>
    </row>
    <row r="2265" spans="1:32">
      <c r="A2265" s="56"/>
      <c r="B2265" s="11"/>
      <c r="C2265" s="11" t="s">
        <v>216</v>
      </c>
      <c r="D2265" s="11"/>
      <c r="E2265" s="11" t="s">
        <v>214</v>
      </c>
      <c r="F2265" s="11">
        <v>7216010</v>
      </c>
      <c r="G2265" s="11"/>
      <c r="H2265" s="11">
        <f t="shared" si="131"/>
        <v>21803</v>
      </c>
      <c r="I2265" s="11"/>
      <c r="J2265" s="11">
        <v>911439.1300000014</v>
      </c>
      <c r="K2265" s="11"/>
      <c r="M2265" s="11">
        <v>1624</v>
      </c>
      <c r="N2265" s="70"/>
      <c r="P2265" s="201">
        <f t="shared" si="132"/>
        <v>561.23099137931126</v>
      </c>
      <c r="Q2265" s="201"/>
      <c r="R2265" s="201"/>
      <c r="S2265" s="201"/>
      <c r="T2265" s="201">
        <f t="shared" si="133"/>
        <v>4443.3559113300489</v>
      </c>
      <c r="U2265" s="11"/>
      <c r="V2265" s="11"/>
      <c r="W2265" s="11"/>
      <c r="Y2265" s="11">
        <v>911439.1300000014</v>
      </c>
      <c r="Z2265" s="11">
        <f t="shared" si="134"/>
        <v>1422902.03</v>
      </c>
      <c r="AB2265" s="11">
        <f t="shared" si="135"/>
        <v>1630356.55</v>
      </c>
      <c r="AC2265" s="11">
        <v>1368447.8</v>
      </c>
      <c r="AD2265" s="11"/>
      <c r="AE2265" s="4"/>
      <c r="AF2265" s="4"/>
    </row>
    <row r="2266" spans="1:32">
      <c r="A2266" s="56"/>
      <c r="B2266" s="11"/>
      <c r="C2266" s="11" t="s">
        <v>216</v>
      </c>
      <c r="D2266" s="11"/>
      <c r="E2266" s="11" t="s">
        <v>235</v>
      </c>
      <c r="F2266" s="11">
        <v>372</v>
      </c>
      <c r="G2266" s="11"/>
      <c r="H2266" s="11">
        <f t="shared" si="131"/>
        <v>1</v>
      </c>
      <c r="I2266" s="11"/>
      <c r="J2266" s="11">
        <v>24.95</v>
      </c>
      <c r="K2266" s="11"/>
      <c r="M2266" s="11">
        <v>1</v>
      </c>
      <c r="N2266" s="70"/>
      <c r="P2266" s="201">
        <f t="shared" si="132"/>
        <v>24.95</v>
      </c>
      <c r="Q2266" s="201"/>
      <c r="R2266" s="201"/>
      <c r="S2266" s="201"/>
      <c r="T2266" s="201">
        <f t="shared" si="133"/>
        <v>372</v>
      </c>
      <c r="U2266" s="11"/>
      <c r="V2266" s="11"/>
      <c r="W2266" s="11"/>
      <c r="Y2266" s="11">
        <v>24.95</v>
      </c>
      <c r="Z2266" s="11">
        <f t="shared" si="134"/>
        <v>38.950000000000003</v>
      </c>
      <c r="AB2266" s="11">
        <f t="shared" si="135"/>
        <v>44.63</v>
      </c>
      <c r="AC2266" s="11">
        <v>37.46</v>
      </c>
      <c r="AD2266" s="11"/>
      <c r="AE2266" s="4"/>
      <c r="AF2266" s="4"/>
    </row>
    <row r="2267" spans="1:32">
      <c r="A2267" s="56"/>
      <c r="B2267" s="11"/>
      <c r="C2267" s="11" t="s">
        <v>216</v>
      </c>
      <c r="D2267" s="11"/>
      <c r="E2267" s="11" t="s">
        <v>190</v>
      </c>
      <c r="F2267" s="11">
        <v>290293</v>
      </c>
      <c r="G2267" s="11"/>
      <c r="H2267" s="11">
        <f t="shared" si="131"/>
        <v>877</v>
      </c>
      <c r="I2267" s="11"/>
      <c r="J2267" s="11">
        <v>20296.34</v>
      </c>
      <c r="K2267" s="11"/>
      <c r="M2267" s="11">
        <v>12</v>
      </c>
      <c r="N2267" s="70"/>
      <c r="P2267" s="201">
        <f t="shared" si="132"/>
        <v>1691.3616666666667</v>
      </c>
      <c r="Q2267" s="201"/>
      <c r="R2267" s="201"/>
      <c r="S2267" s="201"/>
      <c r="T2267" s="201">
        <f t="shared" si="133"/>
        <v>24191.083333333332</v>
      </c>
      <c r="U2267" s="11"/>
      <c r="V2267" s="11"/>
      <c r="W2267" s="11"/>
      <c r="Y2267" s="11">
        <v>20296.34</v>
      </c>
      <c r="Z2267" s="11">
        <f t="shared" si="134"/>
        <v>31685.83</v>
      </c>
      <c r="AB2267" s="11">
        <f t="shared" si="135"/>
        <v>36305.519999999997</v>
      </c>
      <c r="AC2267" s="11">
        <v>30473.22</v>
      </c>
      <c r="AD2267" s="11"/>
      <c r="AE2267" s="4"/>
      <c r="AF2267" s="4"/>
    </row>
    <row r="2268" spans="1:32">
      <c r="A2268" s="56"/>
      <c r="B2268" s="11"/>
      <c r="C2268" s="11" t="s">
        <v>216</v>
      </c>
      <c r="D2268" s="11"/>
      <c r="E2268" s="11" t="s">
        <v>1422</v>
      </c>
      <c r="F2268" s="11">
        <v>384</v>
      </c>
      <c r="G2268" s="11"/>
      <c r="H2268" s="11">
        <f t="shared" si="131"/>
        <v>1</v>
      </c>
      <c r="I2268" s="11"/>
      <c r="J2268" s="11">
        <v>40.83</v>
      </c>
      <c r="K2268" s="11"/>
      <c r="M2268" s="11">
        <v>1</v>
      </c>
      <c r="N2268" s="70"/>
      <c r="P2268" s="201">
        <f t="shared" si="132"/>
        <v>40.83</v>
      </c>
      <c r="Q2268" s="201"/>
      <c r="R2268" s="201"/>
      <c r="S2268" s="201"/>
      <c r="T2268" s="201">
        <f t="shared" si="133"/>
        <v>384</v>
      </c>
      <c r="U2268" s="11"/>
      <c r="V2268" s="11"/>
      <c r="W2268" s="11"/>
      <c r="Y2268" s="11">
        <v>40.83</v>
      </c>
      <c r="Z2268" s="11">
        <f t="shared" si="134"/>
        <v>63.74</v>
      </c>
      <c r="AB2268" s="11">
        <f t="shared" si="135"/>
        <v>73.040000000000006</v>
      </c>
      <c r="AC2268" s="11">
        <v>61.3</v>
      </c>
      <c r="AD2268" s="11"/>
      <c r="AE2268" s="4"/>
      <c r="AF2268" s="4"/>
    </row>
    <row r="2269" spans="1:32">
      <c r="A2269" s="56"/>
      <c r="B2269" s="11"/>
      <c r="C2269" s="11" t="s">
        <v>1389</v>
      </c>
      <c r="D2269" s="11"/>
      <c r="E2269" s="11" t="s">
        <v>385</v>
      </c>
      <c r="F2269" s="11">
        <v>-361683</v>
      </c>
      <c r="G2269" s="11"/>
      <c r="H2269" s="11">
        <f t="shared" si="131"/>
        <v>-1093</v>
      </c>
      <c r="I2269" s="11"/>
      <c r="J2269" s="11">
        <v>-17306.93000000004</v>
      </c>
      <c r="K2269" s="11"/>
      <c r="M2269" s="11">
        <v>159</v>
      </c>
      <c r="N2269" s="70"/>
      <c r="P2269" s="201">
        <f t="shared" si="132"/>
        <v>-108.84861635220152</v>
      </c>
      <c r="Q2269" s="201"/>
      <c r="R2269" s="201"/>
      <c r="S2269" s="201"/>
      <c r="T2269" s="201">
        <f t="shared" si="133"/>
        <v>-2274.7358490566039</v>
      </c>
      <c r="U2269" s="11"/>
      <c r="V2269" s="11"/>
      <c r="W2269" s="11"/>
      <c r="Y2269" s="11">
        <v>-17306.93000000004</v>
      </c>
      <c r="Z2269" s="11">
        <f t="shared" si="134"/>
        <v>-27018.880000000001</v>
      </c>
      <c r="AB2269" s="11">
        <f t="shared" si="135"/>
        <v>-30958.15</v>
      </c>
      <c r="AC2269" s="11">
        <v>-25984.87</v>
      </c>
      <c r="AD2269" s="11"/>
      <c r="AE2269" s="4"/>
      <c r="AF2269" s="4"/>
    </row>
    <row r="2270" spans="1:32">
      <c r="A2270" s="56"/>
      <c r="B2270" s="11"/>
      <c r="C2270" s="11" t="s">
        <v>1389</v>
      </c>
      <c r="D2270" s="11"/>
      <c r="E2270" s="11" t="s">
        <v>400</v>
      </c>
      <c r="F2270" s="11">
        <v>272</v>
      </c>
      <c r="G2270" s="11"/>
      <c r="H2270" s="11">
        <f t="shared" si="131"/>
        <v>1</v>
      </c>
      <c r="I2270" s="11"/>
      <c r="J2270" s="11">
        <v>48.1</v>
      </c>
      <c r="K2270" s="11"/>
      <c r="M2270" s="11">
        <v>1</v>
      </c>
      <c r="N2270" s="70"/>
      <c r="P2270" s="201">
        <f t="shared" si="132"/>
        <v>48.1</v>
      </c>
      <c r="Q2270" s="201"/>
      <c r="R2270" s="201"/>
      <c r="S2270" s="201"/>
      <c r="T2270" s="201">
        <f t="shared" si="133"/>
        <v>272</v>
      </c>
      <c r="U2270" s="11"/>
      <c r="V2270" s="11"/>
      <c r="W2270" s="11"/>
      <c r="Y2270" s="11">
        <v>48.1</v>
      </c>
      <c r="Z2270" s="11">
        <f t="shared" si="134"/>
        <v>75.09</v>
      </c>
      <c r="AB2270" s="11">
        <f t="shared" si="135"/>
        <v>86.04</v>
      </c>
      <c r="AC2270" s="11">
        <v>72.22</v>
      </c>
      <c r="AD2270" s="11"/>
      <c r="AE2270" s="4"/>
      <c r="AF2270" s="4"/>
    </row>
    <row r="2271" spans="1:32">
      <c r="A2271" s="56"/>
      <c r="B2271" s="11"/>
      <c r="C2271" s="11" t="s">
        <v>1300</v>
      </c>
      <c r="D2271" s="11"/>
      <c r="E2271" s="11" t="s">
        <v>400</v>
      </c>
      <c r="F2271" s="11">
        <v>1290</v>
      </c>
      <c r="G2271" s="11"/>
      <c r="H2271" s="11">
        <f t="shared" si="131"/>
        <v>4</v>
      </c>
      <c r="I2271" s="11"/>
      <c r="J2271" s="11">
        <v>221.74</v>
      </c>
      <c r="K2271" s="11"/>
      <c r="M2271" s="11">
        <v>2</v>
      </c>
      <c r="N2271" s="70"/>
      <c r="P2271" s="201">
        <f t="shared" si="132"/>
        <v>110.87</v>
      </c>
      <c r="Q2271" s="201"/>
      <c r="R2271" s="201"/>
      <c r="S2271" s="201"/>
      <c r="T2271" s="201">
        <f t="shared" si="133"/>
        <v>645</v>
      </c>
      <c r="U2271" s="11"/>
      <c r="V2271" s="11"/>
      <c r="W2271" s="11"/>
      <c r="Y2271" s="11">
        <v>221.74</v>
      </c>
      <c r="Z2271" s="11">
        <f t="shared" si="134"/>
        <v>346.17</v>
      </c>
      <c r="AB2271" s="11">
        <f t="shared" si="135"/>
        <v>396.64</v>
      </c>
      <c r="AC2271" s="11">
        <v>332.92</v>
      </c>
      <c r="AD2271" s="11"/>
      <c r="AE2271" s="4"/>
      <c r="AF2271" s="4"/>
    </row>
    <row r="2272" spans="1:32">
      <c r="A2272" s="56"/>
      <c r="B2272" s="11"/>
      <c r="C2272" s="11" t="s">
        <v>196</v>
      </c>
      <c r="D2272" s="11"/>
      <c r="E2272" s="11" t="s">
        <v>197</v>
      </c>
      <c r="F2272" s="11">
        <v>1769499</v>
      </c>
      <c r="G2272" s="11"/>
      <c r="H2272" s="11">
        <f t="shared" si="131"/>
        <v>5346</v>
      </c>
      <c r="I2272" s="11"/>
      <c r="J2272" s="11">
        <v>203685.06999999977</v>
      </c>
      <c r="K2272" s="11"/>
      <c r="M2272" s="11">
        <v>646</v>
      </c>
      <c r="N2272" s="70"/>
      <c r="P2272" s="201">
        <f t="shared" si="132"/>
        <v>315.30196594427207</v>
      </c>
      <c r="Q2272" s="201"/>
      <c r="R2272" s="201"/>
      <c r="S2272" s="201"/>
      <c r="T2272" s="201">
        <f t="shared" si="133"/>
        <v>2739.1625386996902</v>
      </c>
      <c r="U2272" s="11"/>
      <c r="V2272" s="11"/>
      <c r="W2272" s="11"/>
      <c r="Y2272" s="11">
        <v>203685.06999999977</v>
      </c>
      <c r="Z2272" s="11">
        <f t="shared" si="134"/>
        <v>317984.92</v>
      </c>
      <c r="AB2272" s="11">
        <f t="shared" si="135"/>
        <v>364346.09</v>
      </c>
      <c r="AC2272" s="11">
        <v>305815.69</v>
      </c>
      <c r="AD2272" s="11"/>
      <c r="AE2272" s="4"/>
      <c r="AF2272" s="4"/>
    </row>
    <row r="2273" spans="1:32">
      <c r="A2273" s="56"/>
      <c r="B2273" s="11"/>
      <c r="C2273" s="11" t="s">
        <v>370</v>
      </c>
      <c r="D2273" s="11"/>
      <c r="E2273" s="11" t="s">
        <v>368</v>
      </c>
      <c r="F2273" s="11">
        <v>452769</v>
      </c>
      <c r="G2273" s="11"/>
      <c r="H2273" s="11">
        <f t="shared" si="131"/>
        <v>1368</v>
      </c>
      <c r="I2273" s="11"/>
      <c r="J2273" s="11">
        <v>63429.309999999983</v>
      </c>
      <c r="K2273" s="11"/>
      <c r="M2273" s="11">
        <v>252</v>
      </c>
      <c r="N2273" s="70"/>
      <c r="P2273" s="201">
        <f t="shared" si="132"/>
        <v>251.70361111111103</v>
      </c>
      <c r="Q2273" s="201"/>
      <c r="R2273" s="201"/>
      <c r="S2273" s="201"/>
      <c r="T2273" s="201">
        <f t="shared" si="133"/>
        <v>1796.702380952381</v>
      </c>
      <c r="U2273" s="11"/>
      <c r="V2273" s="11"/>
      <c r="W2273" s="11"/>
      <c r="Y2273" s="11">
        <v>63429.309999999983</v>
      </c>
      <c r="Z2273" s="11">
        <f t="shared" si="134"/>
        <v>99023.28</v>
      </c>
      <c r="AB2273" s="11">
        <f t="shared" si="135"/>
        <v>113460.56</v>
      </c>
      <c r="AC2273" s="11">
        <v>95233.68</v>
      </c>
      <c r="AD2273" s="11"/>
      <c r="AE2273" s="4"/>
      <c r="AF2273" s="4"/>
    </row>
    <row r="2274" spans="1:32">
      <c r="A2274" s="56"/>
      <c r="B2274" s="11"/>
      <c r="C2274" s="11" t="s">
        <v>290</v>
      </c>
      <c r="D2274" s="11"/>
      <c r="E2274" s="11" t="s">
        <v>289</v>
      </c>
      <c r="F2274" s="11">
        <v>139</v>
      </c>
      <c r="G2274" s="11"/>
      <c r="H2274" s="11">
        <f t="shared" si="131"/>
        <v>0</v>
      </c>
      <c r="I2274" s="11"/>
      <c r="J2274" s="11">
        <v>51.080000000000005</v>
      </c>
      <c r="K2274" s="11"/>
      <c r="M2274" s="11">
        <v>3</v>
      </c>
      <c r="N2274" s="70"/>
      <c r="P2274" s="201">
        <f t="shared" si="132"/>
        <v>17.026666666666667</v>
      </c>
      <c r="Q2274" s="201"/>
      <c r="R2274" s="201"/>
      <c r="S2274" s="201"/>
      <c r="T2274" s="201">
        <f t="shared" si="133"/>
        <v>46.333333333333336</v>
      </c>
      <c r="U2274" s="11"/>
      <c r="V2274" s="11"/>
      <c r="W2274" s="11"/>
      <c r="Y2274" s="11">
        <v>51.080000000000005</v>
      </c>
      <c r="Z2274" s="11">
        <f t="shared" si="134"/>
        <v>79.739999999999995</v>
      </c>
      <c r="AB2274" s="11">
        <f t="shared" si="135"/>
        <v>91.37</v>
      </c>
      <c r="AC2274" s="11">
        <v>76.69</v>
      </c>
      <c r="AD2274" s="11"/>
      <c r="AE2274" s="4"/>
      <c r="AF2274" s="4"/>
    </row>
    <row r="2275" spans="1:32">
      <c r="A2275" s="56"/>
      <c r="B2275" s="11"/>
      <c r="C2275" s="11" t="s">
        <v>624</v>
      </c>
      <c r="D2275" s="11"/>
      <c r="E2275" s="11" t="s">
        <v>612</v>
      </c>
      <c r="F2275" s="11">
        <v>406788</v>
      </c>
      <c r="G2275" s="11"/>
      <c r="H2275" s="11">
        <f t="shared" si="131"/>
        <v>1229</v>
      </c>
      <c r="I2275" s="11"/>
      <c r="J2275" s="11">
        <v>75481.159999999989</v>
      </c>
      <c r="K2275" s="11"/>
      <c r="M2275" s="11">
        <v>127</v>
      </c>
      <c r="N2275" s="70"/>
      <c r="P2275" s="201">
        <f t="shared" si="132"/>
        <v>594.33984251968491</v>
      </c>
      <c r="Q2275" s="201"/>
      <c r="R2275" s="201"/>
      <c r="S2275" s="201"/>
      <c r="T2275" s="201">
        <f t="shared" si="133"/>
        <v>3203.0551181102364</v>
      </c>
      <c r="U2275" s="11"/>
      <c r="V2275" s="11"/>
      <c r="W2275" s="11"/>
      <c r="Y2275" s="11">
        <v>75481.159999999989</v>
      </c>
      <c r="Z2275" s="11">
        <f t="shared" si="134"/>
        <v>117838.14</v>
      </c>
      <c r="AB2275" s="11">
        <f t="shared" si="135"/>
        <v>135018.56</v>
      </c>
      <c r="AC2275" s="11">
        <v>113328.5</v>
      </c>
      <c r="AD2275" s="11"/>
      <c r="AE2275" s="4"/>
      <c r="AF2275" s="4"/>
    </row>
    <row r="2276" spans="1:32">
      <c r="A2276" s="56"/>
      <c r="B2276" s="11"/>
      <c r="C2276" s="11" t="s">
        <v>624</v>
      </c>
      <c r="D2276" s="11"/>
      <c r="E2276" s="11" t="s">
        <v>1257</v>
      </c>
      <c r="F2276" s="11">
        <v>6280</v>
      </c>
      <c r="G2276" s="11"/>
      <c r="H2276" s="11">
        <f t="shared" si="131"/>
        <v>19</v>
      </c>
      <c r="I2276" s="11"/>
      <c r="J2276" s="11">
        <v>746.2</v>
      </c>
      <c r="K2276" s="11"/>
      <c r="M2276" s="11">
        <v>4</v>
      </c>
      <c r="N2276" s="70"/>
      <c r="P2276" s="201">
        <f t="shared" si="132"/>
        <v>186.55</v>
      </c>
      <c r="Q2276" s="201"/>
      <c r="R2276" s="201"/>
      <c r="S2276" s="201"/>
      <c r="T2276" s="201">
        <f t="shared" si="133"/>
        <v>1570</v>
      </c>
      <c r="U2276" s="11"/>
      <c r="V2276" s="11"/>
      <c r="W2276" s="11"/>
      <c r="Y2276" s="11">
        <v>746.2</v>
      </c>
      <c r="Z2276" s="11">
        <f t="shared" si="134"/>
        <v>1164.94</v>
      </c>
      <c r="AB2276" s="11">
        <f t="shared" si="135"/>
        <v>1334.78</v>
      </c>
      <c r="AC2276" s="11">
        <v>1120.3599999999999</v>
      </c>
      <c r="AD2276" s="11"/>
      <c r="AE2276" s="4"/>
      <c r="AF2276" s="4"/>
    </row>
    <row r="2277" spans="1:32">
      <c r="A2277" s="56"/>
      <c r="B2277" s="11"/>
      <c r="C2277" s="11" t="s">
        <v>624</v>
      </c>
      <c r="D2277" s="11"/>
      <c r="E2277" s="11" t="s">
        <v>1423</v>
      </c>
      <c r="F2277" s="11">
        <v>275</v>
      </c>
      <c r="G2277" s="11"/>
      <c r="H2277" s="11">
        <f t="shared" si="131"/>
        <v>1</v>
      </c>
      <c r="I2277" s="11"/>
      <c r="J2277" s="11">
        <v>142.06</v>
      </c>
      <c r="K2277" s="11"/>
      <c r="M2277" s="11">
        <v>1</v>
      </c>
      <c r="N2277" s="70"/>
      <c r="P2277" s="201">
        <f t="shared" si="132"/>
        <v>142.06</v>
      </c>
      <c r="Q2277" s="201"/>
      <c r="R2277" s="201"/>
      <c r="S2277" s="201"/>
      <c r="T2277" s="201">
        <f t="shared" si="133"/>
        <v>275</v>
      </c>
      <c r="U2277" s="11"/>
      <c r="V2277" s="11"/>
      <c r="W2277" s="11"/>
      <c r="Y2277" s="11">
        <v>142.06</v>
      </c>
      <c r="Z2277" s="11">
        <f t="shared" si="134"/>
        <v>221.78</v>
      </c>
      <c r="AB2277" s="11">
        <f t="shared" si="135"/>
        <v>254.11</v>
      </c>
      <c r="AC2277" s="11">
        <v>213.29</v>
      </c>
      <c r="AD2277" s="11"/>
      <c r="AE2277" s="4"/>
      <c r="AF2277" s="4"/>
    </row>
    <row r="2278" spans="1:32">
      <c r="A2278" s="56"/>
      <c r="B2278" s="11"/>
      <c r="C2278" s="11" t="s">
        <v>473</v>
      </c>
      <c r="D2278" s="11"/>
      <c r="E2278" s="11" t="s">
        <v>1391</v>
      </c>
      <c r="F2278" s="11">
        <v>33908</v>
      </c>
      <c r="G2278" s="11"/>
      <c r="H2278" s="11">
        <f t="shared" si="131"/>
        <v>102</v>
      </c>
      <c r="I2278" s="11"/>
      <c r="J2278" s="11">
        <v>5459.36</v>
      </c>
      <c r="K2278" s="11"/>
      <c r="M2278" s="11">
        <v>7</v>
      </c>
      <c r="N2278" s="70"/>
      <c r="P2278" s="201">
        <f t="shared" si="132"/>
        <v>779.90857142857135</v>
      </c>
      <c r="Q2278" s="201"/>
      <c r="R2278" s="201"/>
      <c r="S2278" s="201"/>
      <c r="T2278" s="201">
        <f t="shared" si="133"/>
        <v>4844</v>
      </c>
      <c r="U2278" s="11"/>
      <c r="V2278" s="11"/>
      <c r="W2278" s="11"/>
      <c r="Y2278" s="11">
        <v>5459.36</v>
      </c>
      <c r="Z2278" s="11">
        <f t="shared" si="134"/>
        <v>8522.93</v>
      </c>
      <c r="AB2278" s="11">
        <f t="shared" si="135"/>
        <v>9765.5499999999993</v>
      </c>
      <c r="AC2278" s="11">
        <v>8196.76</v>
      </c>
      <c r="AD2278" s="11"/>
      <c r="AE2278" s="4"/>
      <c r="AF2278" s="4"/>
    </row>
    <row r="2279" spans="1:32">
      <c r="A2279" s="56"/>
      <c r="B2279" s="11"/>
      <c r="C2279" s="11" t="s">
        <v>473</v>
      </c>
      <c r="D2279" s="11"/>
      <c r="E2279" s="11" t="s">
        <v>246</v>
      </c>
      <c r="F2279" s="11">
        <v>6192220</v>
      </c>
      <c r="G2279" s="11"/>
      <c r="H2279" s="11">
        <f t="shared" si="131"/>
        <v>18709</v>
      </c>
      <c r="I2279" s="11"/>
      <c r="J2279" s="11">
        <v>454926.96000000014</v>
      </c>
      <c r="K2279" s="11"/>
      <c r="M2279" s="11">
        <v>336</v>
      </c>
      <c r="N2279" s="70"/>
      <c r="P2279" s="201">
        <f t="shared" si="132"/>
        <v>1353.9492857142861</v>
      </c>
      <c r="Q2279" s="201"/>
      <c r="R2279" s="201"/>
      <c r="S2279" s="201"/>
      <c r="T2279" s="201">
        <f t="shared" si="133"/>
        <v>18429.226190476191</v>
      </c>
      <c r="U2279" s="11"/>
      <c r="V2279" s="11"/>
      <c r="W2279" s="11"/>
      <c r="Y2279" s="11">
        <v>454926.96000000014</v>
      </c>
      <c r="Z2279" s="11">
        <f t="shared" si="134"/>
        <v>710213.63</v>
      </c>
      <c r="AB2279" s="11">
        <f t="shared" si="135"/>
        <v>813760.48</v>
      </c>
      <c r="AC2279" s="11">
        <v>683033.87</v>
      </c>
      <c r="AD2279" s="11"/>
      <c r="AE2279" s="4"/>
      <c r="AF2279" s="4"/>
    </row>
    <row r="2280" spans="1:32">
      <c r="A2280" s="56"/>
      <c r="B2280" s="11"/>
      <c r="C2280" s="11" t="s">
        <v>473</v>
      </c>
      <c r="D2280" s="11"/>
      <c r="E2280" s="11" t="s">
        <v>254</v>
      </c>
      <c r="F2280" s="11">
        <v>602</v>
      </c>
      <c r="G2280" s="11"/>
      <c r="H2280" s="11">
        <f t="shared" si="131"/>
        <v>2</v>
      </c>
      <c r="I2280" s="11"/>
      <c r="J2280" s="11">
        <v>119.16</v>
      </c>
      <c r="K2280" s="11"/>
      <c r="M2280" s="11">
        <v>2</v>
      </c>
      <c r="N2280" s="70"/>
      <c r="P2280" s="201">
        <f t="shared" si="132"/>
        <v>59.58</v>
      </c>
      <c r="Q2280" s="201"/>
      <c r="R2280" s="201"/>
      <c r="S2280" s="201"/>
      <c r="T2280" s="201">
        <f t="shared" si="133"/>
        <v>301</v>
      </c>
      <c r="U2280" s="11"/>
      <c r="V2280" s="11"/>
      <c r="W2280" s="11"/>
      <c r="Y2280" s="11">
        <v>119.16</v>
      </c>
      <c r="Z2280" s="11">
        <f t="shared" si="134"/>
        <v>186.03</v>
      </c>
      <c r="AB2280" s="11">
        <f t="shared" si="135"/>
        <v>213.15</v>
      </c>
      <c r="AC2280" s="11">
        <v>178.91</v>
      </c>
      <c r="AD2280" s="11"/>
      <c r="AE2280" s="4"/>
      <c r="AF2280" s="4"/>
    </row>
    <row r="2281" spans="1:32">
      <c r="A2281" s="56"/>
      <c r="B2281" s="11"/>
      <c r="C2281" s="11" t="s">
        <v>473</v>
      </c>
      <c r="D2281" s="11"/>
      <c r="E2281" s="11" t="s">
        <v>282</v>
      </c>
      <c r="F2281" s="11">
        <v>451</v>
      </c>
      <c r="G2281" s="11"/>
      <c r="H2281" s="11">
        <f t="shared" si="131"/>
        <v>1</v>
      </c>
      <c r="I2281" s="11"/>
      <c r="J2281" s="11">
        <v>68.349999999999994</v>
      </c>
      <c r="K2281" s="11"/>
      <c r="M2281" s="11">
        <v>1</v>
      </c>
      <c r="N2281" s="70"/>
      <c r="P2281" s="201">
        <f t="shared" si="132"/>
        <v>68.349999999999994</v>
      </c>
      <c r="Q2281" s="201"/>
      <c r="R2281" s="201"/>
      <c r="S2281" s="201"/>
      <c r="T2281" s="201">
        <f t="shared" si="133"/>
        <v>451</v>
      </c>
      <c r="U2281" s="11"/>
      <c r="V2281" s="11"/>
      <c r="W2281" s="11"/>
      <c r="Y2281" s="11">
        <v>68.349999999999994</v>
      </c>
      <c r="Z2281" s="11">
        <f t="shared" si="134"/>
        <v>106.71</v>
      </c>
      <c r="AB2281" s="11">
        <f t="shared" si="135"/>
        <v>122.26</v>
      </c>
      <c r="AC2281" s="11">
        <v>102.62</v>
      </c>
      <c r="AD2281" s="11"/>
      <c r="AE2281" s="4"/>
      <c r="AF2281" s="4"/>
    </row>
    <row r="2282" spans="1:32">
      <c r="A2282" s="56"/>
      <c r="B2282" s="11"/>
      <c r="C2282" s="11" t="s">
        <v>473</v>
      </c>
      <c r="D2282" s="11"/>
      <c r="E2282" s="11" t="s">
        <v>296</v>
      </c>
      <c r="F2282" s="11">
        <v>1399</v>
      </c>
      <c r="G2282" s="11"/>
      <c r="H2282" s="11">
        <f t="shared" si="131"/>
        <v>4</v>
      </c>
      <c r="I2282" s="11"/>
      <c r="J2282" s="11">
        <v>249.6</v>
      </c>
      <c r="K2282" s="11"/>
      <c r="M2282" s="11">
        <v>1</v>
      </c>
      <c r="N2282" s="70"/>
      <c r="P2282" s="201">
        <f t="shared" si="132"/>
        <v>249.6</v>
      </c>
      <c r="Q2282" s="201"/>
      <c r="R2282" s="201"/>
      <c r="S2282" s="201"/>
      <c r="T2282" s="201">
        <f t="shared" si="133"/>
        <v>1399</v>
      </c>
      <c r="U2282" s="11"/>
      <c r="V2282" s="11"/>
      <c r="W2282" s="11"/>
      <c r="Y2282" s="11">
        <v>249.6</v>
      </c>
      <c r="Z2282" s="11">
        <f t="shared" si="134"/>
        <v>389.67</v>
      </c>
      <c r="AB2282" s="11">
        <f t="shared" si="135"/>
        <v>446.48</v>
      </c>
      <c r="AC2282" s="11">
        <v>374.75</v>
      </c>
      <c r="AD2282" s="11"/>
      <c r="AE2282" s="4"/>
      <c r="AF2282" s="4"/>
    </row>
    <row r="2283" spans="1:32">
      <c r="A2283" s="56"/>
      <c r="B2283" s="11"/>
      <c r="C2283" s="11" t="s">
        <v>1250</v>
      </c>
      <c r="D2283" s="11"/>
      <c r="E2283" s="11" t="s">
        <v>330</v>
      </c>
      <c r="F2283" s="11">
        <v>2485</v>
      </c>
      <c r="G2283" s="11"/>
      <c r="H2283" s="11">
        <f t="shared" si="131"/>
        <v>8</v>
      </c>
      <c r="I2283" s="11"/>
      <c r="J2283" s="11">
        <v>466.2</v>
      </c>
      <c r="K2283" s="11"/>
      <c r="M2283" s="11">
        <v>8</v>
      </c>
      <c r="N2283" s="70"/>
      <c r="P2283" s="201">
        <f t="shared" si="132"/>
        <v>58.274999999999999</v>
      </c>
      <c r="Q2283" s="201"/>
      <c r="R2283" s="201"/>
      <c r="S2283" s="201"/>
      <c r="T2283" s="201">
        <f t="shared" si="133"/>
        <v>310.625</v>
      </c>
      <c r="U2283" s="11"/>
      <c r="V2283" s="11"/>
      <c r="W2283" s="11"/>
      <c r="Y2283" s="11">
        <v>466.2</v>
      </c>
      <c r="Z2283" s="11">
        <f t="shared" si="134"/>
        <v>727.81</v>
      </c>
      <c r="AB2283" s="11">
        <f t="shared" si="135"/>
        <v>833.93</v>
      </c>
      <c r="AC2283" s="11">
        <v>699.96</v>
      </c>
      <c r="AD2283" s="11"/>
      <c r="AE2283" s="4"/>
      <c r="AF2283" s="4"/>
    </row>
    <row r="2284" spans="1:32">
      <c r="A2284" s="56"/>
      <c r="B2284" s="11"/>
      <c r="C2284" s="11" t="s">
        <v>451</v>
      </c>
      <c r="D2284" s="11"/>
      <c r="E2284" s="11" t="s">
        <v>206</v>
      </c>
      <c r="F2284" s="11">
        <v>64817</v>
      </c>
      <c r="G2284" s="11"/>
      <c r="H2284" s="11">
        <f t="shared" si="131"/>
        <v>196</v>
      </c>
      <c r="I2284" s="11"/>
      <c r="J2284" s="11">
        <v>9449.2199999999975</v>
      </c>
      <c r="K2284" s="11"/>
      <c r="M2284" s="11">
        <v>47</v>
      </c>
      <c r="N2284" s="70"/>
      <c r="P2284" s="201">
        <f t="shared" si="132"/>
        <v>201.04723404255313</v>
      </c>
      <c r="Q2284" s="201"/>
      <c r="R2284" s="201"/>
      <c r="S2284" s="201"/>
      <c r="T2284" s="201">
        <f t="shared" si="133"/>
        <v>1379.0851063829787</v>
      </c>
      <c r="U2284" s="11"/>
      <c r="V2284" s="11"/>
      <c r="W2284" s="11"/>
      <c r="Y2284" s="11">
        <v>9449.2199999999975</v>
      </c>
      <c r="Z2284" s="11">
        <f t="shared" si="134"/>
        <v>14751.74</v>
      </c>
      <c r="AB2284" s="11">
        <f t="shared" si="135"/>
        <v>16902.5</v>
      </c>
      <c r="AC2284" s="11">
        <v>14187.19</v>
      </c>
      <c r="AD2284" s="11"/>
      <c r="AE2284" s="4"/>
      <c r="AF2284" s="4"/>
    </row>
    <row r="2285" spans="1:32">
      <c r="A2285" s="56"/>
      <c r="B2285" s="11"/>
      <c r="C2285" s="11" t="s">
        <v>1393</v>
      </c>
      <c r="D2285" s="11"/>
      <c r="E2285" s="11" t="s">
        <v>190</v>
      </c>
      <c r="F2285" s="11">
        <v>122866</v>
      </c>
      <c r="G2285" s="11"/>
      <c r="H2285" s="11">
        <f t="shared" si="131"/>
        <v>371</v>
      </c>
      <c r="I2285" s="11"/>
      <c r="J2285" s="11">
        <v>19657.23</v>
      </c>
      <c r="K2285" s="11"/>
      <c r="M2285" s="11">
        <v>25</v>
      </c>
      <c r="N2285" s="70"/>
      <c r="P2285" s="201">
        <f t="shared" si="132"/>
        <v>786.28919999999994</v>
      </c>
      <c r="Q2285" s="201"/>
      <c r="R2285" s="201"/>
      <c r="S2285" s="201"/>
      <c r="T2285" s="201">
        <f t="shared" si="133"/>
        <v>4914.6400000000003</v>
      </c>
      <c r="U2285" s="11"/>
      <c r="V2285" s="11"/>
      <c r="W2285" s="11"/>
      <c r="Y2285" s="11">
        <v>19657.23</v>
      </c>
      <c r="Z2285" s="11">
        <f t="shared" si="134"/>
        <v>30688.080000000002</v>
      </c>
      <c r="AB2285" s="11">
        <f t="shared" si="135"/>
        <v>35162.300000000003</v>
      </c>
      <c r="AC2285" s="11">
        <v>29513.65</v>
      </c>
      <c r="AD2285" s="11"/>
      <c r="AE2285" s="4"/>
      <c r="AF2285" s="4"/>
    </row>
    <row r="2286" spans="1:32">
      <c r="A2286" s="56"/>
      <c r="B2286" s="11"/>
      <c r="C2286" s="11" t="s">
        <v>291</v>
      </c>
      <c r="D2286" s="11"/>
      <c r="E2286" s="11" t="s">
        <v>292</v>
      </c>
      <c r="F2286" s="11">
        <v>368498</v>
      </c>
      <c r="G2286" s="11"/>
      <c r="H2286" s="11">
        <f t="shared" si="131"/>
        <v>1113</v>
      </c>
      <c r="I2286" s="11"/>
      <c r="J2286" s="11">
        <v>33316.559999999998</v>
      </c>
      <c r="K2286" s="11"/>
      <c r="M2286" s="11">
        <v>130</v>
      </c>
      <c r="N2286" s="70"/>
      <c r="P2286" s="201">
        <f t="shared" si="132"/>
        <v>256.28123076923077</v>
      </c>
      <c r="Q2286" s="201"/>
      <c r="R2286" s="201"/>
      <c r="S2286" s="201"/>
      <c r="T2286" s="201">
        <f t="shared" si="133"/>
        <v>2834.6</v>
      </c>
      <c r="U2286" s="11"/>
      <c r="V2286" s="11"/>
      <c r="W2286" s="11"/>
      <c r="Y2286" s="11">
        <v>33316.559999999998</v>
      </c>
      <c r="Z2286" s="11">
        <f t="shared" si="134"/>
        <v>52012.47</v>
      </c>
      <c r="AB2286" s="11">
        <f t="shared" si="135"/>
        <v>59595.72</v>
      </c>
      <c r="AC2286" s="11">
        <v>50021.96</v>
      </c>
      <c r="AD2286" s="11"/>
      <c r="AE2286" s="4"/>
      <c r="AF2286" s="4"/>
    </row>
    <row r="2287" spans="1:32">
      <c r="A2287" s="56"/>
      <c r="B2287" s="11"/>
      <c r="C2287" s="11" t="s">
        <v>291</v>
      </c>
      <c r="D2287" s="11"/>
      <c r="E2287" s="11" t="s">
        <v>306</v>
      </c>
      <c r="F2287" s="11">
        <v>110</v>
      </c>
      <c r="G2287" s="11"/>
      <c r="H2287" s="11">
        <f t="shared" si="131"/>
        <v>0</v>
      </c>
      <c r="I2287" s="11"/>
      <c r="J2287" s="11">
        <v>33.18</v>
      </c>
      <c r="K2287" s="11"/>
      <c r="M2287" s="11">
        <v>1</v>
      </c>
      <c r="N2287" s="70"/>
      <c r="P2287" s="201">
        <f t="shared" si="132"/>
        <v>33.18</v>
      </c>
      <c r="Q2287" s="201"/>
      <c r="R2287" s="201"/>
      <c r="S2287" s="201"/>
      <c r="T2287" s="201">
        <f t="shared" si="133"/>
        <v>110</v>
      </c>
      <c r="U2287" s="11"/>
      <c r="V2287" s="11"/>
      <c r="W2287" s="11"/>
      <c r="Y2287" s="11">
        <v>33.18</v>
      </c>
      <c r="Z2287" s="11">
        <f t="shared" si="134"/>
        <v>51.8</v>
      </c>
      <c r="AB2287" s="11">
        <f t="shared" si="135"/>
        <v>59.35</v>
      </c>
      <c r="AC2287" s="11">
        <v>49.82</v>
      </c>
      <c r="AD2287" s="11"/>
      <c r="AE2287" s="4"/>
      <c r="AF2287" s="4"/>
    </row>
    <row r="2288" spans="1:32">
      <c r="A2288" s="56"/>
      <c r="B2288" s="11"/>
      <c r="C2288" s="11" t="s">
        <v>1394</v>
      </c>
      <c r="D2288" s="11"/>
      <c r="E2288" s="11" t="s">
        <v>190</v>
      </c>
      <c r="F2288" s="11">
        <v>1932</v>
      </c>
      <c r="G2288" s="11"/>
      <c r="H2288" s="11">
        <f t="shared" ref="H2288:H2320" si="136">ROUND($H$2328*F2288/$F$2328,0)</f>
        <v>6</v>
      </c>
      <c r="I2288" s="11"/>
      <c r="J2288" s="11">
        <v>331.24</v>
      </c>
      <c r="K2288" s="11"/>
      <c r="M2288" s="11">
        <v>1</v>
      </c>
      <c r="N2288" s="70"/>
      <c r="P2288" s="201">
        <f t="shared" ref="P2288:P2321" si="137">J2288/M2288</f>
        <v>331.24</v>
      </c>
      <c r="Q2288" s="201"/>
      <c r="R2288" s="201"/>
      <c r="S2288" s="201"/>
      <c r="T2288" s="201">
        <f t="shared" ref="T2288:T2321" si="138">F2288/M2288</f>
        <v>1932</v>
      </c>
      <c r="U2288" s="11"/>
      <c r="V2288" s="11"/>
      <c r="W2288" s="11"/>
      <c r="Y2288" s="11">
        <v>331.24</v>
      </c>
      <c r="Z2288" s="11">
        <f t="shared" ref="Z2288:Z2320" si="139">ROUND($Z$2328*Y2288/$Y$2328,2)</f>
        <v>517.12</v>
      </c>
      <c r="AB2288" s="11">
        <f t="shared" ref="AB2288:AB2320" si="140">ROUND($AB$2328*Y2288/$Y$2328,2)</f>
        <v>592.51</v>
      </c>
      <c r="AC2288" s="11">
        <v>497.33</v>
      </c>
      <c r="AD2288" s="11"/>
      <c r="AE2288" s="4"/>
      <c r="AF2288" s="4"/>
    </row>
    <row r="2289" spans="1:32">
      <c r="A2289" s="56"/>
      <c r="B2289" s="11"/>
      <c r="C2289" s="11" t="s">
        <v>530</v>
      </c>
      <c r="D2289" s="11"/>
      <c r="E2289" s="11" t="s">
        <v>237</v>
      </c>
      <c r="F2289" s="11">
        <v>102740</v>
      </c>
      <c r="G2289" s="11"/>
      <c r="H2289" s="11">
        <f t="shared" si="136"/>
        <v>310</v>
      </c>
      <c r="I2289" s="11"/>
      <c r="J2289" s="11">
        <v>9901.7599999999984</v>
      </c>
      <c r="K2289" s="11"/>
      <c r="M2289" s="11">
        <v>7</v>
      </c>
      <c r="N2289" s="70"/>
      <c r="P2289" s="201">
        <f t="shared" si="137"/>
        <v>1414.5371428571427</v>
      </c>
      <c r="Q2289" s="201"/>
      <c r="R2289" s="201"/>
      <c r="S2289" s="201"/>
      <c r="T2289" s="201">
        <f t="shared" si="138"/>
        <v>14677.142857142857</v>
      </c>
      <c r="U2289" s="11"/>
      <c r="V2289" s="11"/>
      <c r="W2289" s="11"/>
      <c r="Y2289" s="11">
        <v>9901.7599999999984</v>
      </c>
      <c r="Z2289" s="11">
        <f t="shared" si="139"/>
        <v>15458.23</v>
      </c>
      <c r="AB2289" s="11">
        <f t="shared" si="140"/>
        <v>17711.990000000002</v>
      </c>
      <c r="AC2289" s="11">
        <v>14866.64</v>
      </c>
      <c r="AD2289" s="11"/>
      <c r="AE2289" s="4"/>
      <c r="AF2289" s="4"/>
    </row>
    <row r="2290" spans="1:32">
      <c r="A2290" s="56"/>
      <c r="B2290" s="11"/>
      <c r="C2290" s="11" t="s">
        <v>530</v>
      </c>
      <c r="D2290" s="11"/>
      <c r="E2290" s="11" t="s">
        <v>330</v>
      </c>
      <c r="F2290" s="11">
        <v>3063</v>
      </c>
      <c r="G2290" s="11"/>
      <c r="H2290" s="11">
        <f t="shared" si="136"/>
        <v>9</v>
      </c>
      <c r="I2290" s="11"/>
      <c r="J2290" s="11">
        <v>574.57999999999993</v>
      </c>
      <c r="K2290" s="11"/>
      <c r="M2290" s="11">
        <v>9</v>
      </c>
      <c r="N2290" s="70"/>
      <c r="P2290" s="201">
        <f t="shared" si="137"/>
        <v>63.842222222222212</v>
      </c>
      <c r="Q2290" s="201"/>
      <c r="R2290" s="201"/>
      <c r="S2290" s="201"/>
      <c r="T2290" s="201">
        <f t="shared" si="138"/>
        <v>340.33333333333331</v>
      </c>
      <c r="U2290" s="11"/>
      <c r="V2290" s="11"/>
      <c r="W2290" s="11"/>
      <c r="Y2290" s="11">
        <v>574.57999999999993</v>
      </c>
      <c r="Z2290" s="11">
        <f t="shared" si="139"/>
        <v>897.01</v>
      </c>
      <c r="AB2290" s="11">
        <f t="shared" si="140"/>
        <v>1027.79</v>
      </c>
      <c r="AC2290" s="11">
        <v>862.68</v>
      </c>
      <c r="AD2290" s="11"/>
      <c r="AE2290" s="4"/>
      <c r="AF2290" s="4"/>
    </row>
    <row r="2291" spans="1:32">
      <c r="A2291" s="56"/>
      <c r="B2291" s="11"/>
      <c r="C2291" s="11" t="s">
        <v>293</v>
      </c>
      <c r="D2291" s="11"/>
      <c r="E2291" s="11" t="s">
        <v>294</v>
      </c>
      <c r="F2291" s="11">
        <v>346454</v>
      </c>
      <c r="G2291" s="11"/>
      <c r="H2291" s="11">
        <f t="shared" si="136"/>
        <v>1047</v>
      </c>
      <c r="I2291" s="11"/>
      <c r="J2291" s="11">
        <v>56668.950000000026</v>
      </c>
      <c r="K2291" s="11"/>
      <c r="M2291" s="11">
        <v>157</v>
      </c>
      <c r="N2291" s="70"/>
      <c r="P2291" s="201">
        <f t="shared" si="137"/>
        <v>360.94872611464984</v>
      </c>
      <c r="Q2291" s="201"/>
      <c r="R2291" s="201"/>
      <c r="S2291" s="201"/>
      <c r="T2291" s="201">
        <f t="shared" si="138"/>
        <v>2206.7133757961783</v>
      </c>
      <c r="U2291" s="11"/>
      <c r="V2291" s="11"/>
      <c r="W2291" s="11"/>
      <c r="Y2291" s="11">
        <v>56668.950000000026</v>
      </c>
      <c r="Z2291" s="11">
        <f t="shared" si="139"/>
        <v>88469.28</v>
      </c>
      <c r="AB2291" s="11">
        <f t="shared" si="140"/>
        <v>101367.82</v>
      </c>
      <c r="AC2291" s="11">
        <v>85083.58</v>
      </c>
      <c r="AD2291" s="11"/>
      <c r="AE2291" s="4"/>
      <c r="AF2291" s="4"/>
    </row>
    <row r="2292" spans="1:32">
      <c r="A2292" s="56"/>
      <c r="B2292" s="11"/>
      <c r="C2292" s="11" t="s">
        <v>648</v>
      </c>
      <c r="D2292" s="11"/>
      <c r="E2292" s="11" t="s">
        <v>204</v>
      </c>
      <c r="F2292" s="11">
        <v>7691</v>
      </c>
      <c r="G2292" s="11"/>
      <c r="H2292" s="11">
        <f t="shared" si="136"/>
        <v>23</v>
      </c>
      <c r="I2292" s="11"/>
      <c r="J2292" s="11">
        <v>1082.73</v>
      </c>
      <c r="K2292" s="11"/>
      <c r="M2292" s="11">
        <v>16</v>
      </c>
      <c r="N2292" s="70"/>
      <c r="P2292" s="201">
        <f t="shared" si="137"/>
        <v>67.670625000000001</v>
      </c>
      <c r="Q2292" s="201"/>
      <c r="R2292" s="201"/>
      <c r="S2292" s="201"/>
      <c r="T2292" s="201">
        <f t="shared" si="138"/>
        <v>480.6875</v>
      </c>
      <c r="U2292" s="11"/>
      <c r="V2292" s="11"/>
      <c r="W2292" s="11"/>
      <c r="Y2292" s="11">
        <v>1082.73</v>
      </c>
      <c r="Z2292" s="11">
        <f t="shared" si="139"/>
        <v>1690.31</v>
      </c>
      <c r="AB2292" s="11">
        <f t="shared" si="140"/>
        <v>1936.76</v>
      </c>
      <c r="AC2292" s="11">
        <v>1625.63</v>
      </c>
      <c r="AD2292" s="11"/>
      <c r="AE2292" s="4"/>
      <c r="AF2292" s="4"/>
    </row>
    <row r="2293" spans="1:32">
      <c r="A2293" s="56"/>
      <c r="B2293" s="11"/>
      <c r="C2293" s="11" t="s">
        <v>1301</v>
      </c>
      <c r="D2293" s="11"/>
      <c r="E2293" s="11" t="s">
        <v>350</v>
      </c>
      <c r="F2293" s="11">
        <v>397511</v>
      </c>
      <c r="G2293" s="11"/>
      <c r="H2293" s="11">
        <f t="shared" si="136"/>
        <v>1201</v>
      </c>
      <c r="I2293" s="11"/>
      <c r="J2293" s="11">
        <v>41089.559999999983</v>
      </c>
      <c r="K2293" s="11"/>
      <c r="M2293" s="11">
        <v>83</v>
      </c>
      <c r="N2293" s="70"/>
      <c r="P2293" s="201">
        <f t="shared" si="137"/>
        <v>495.05493975903596</v>
      </c>
      <c r="Q2293" s="201"/>
      <c r="R2293" s="201"/>
      <c r="S2293" s="201"/>
      <c r="T2293" s="201">
        <f t="shared" si="138"/>
        <v>4789.2891566265062</v>
      </c>
      <c r="U2293" s="11"/>
      <c r="V2293" s="11"/>
      <c r="W2293" s="11"/>
      <c r="Y2293" s="11">
        <v>41089.559999999983</v>
      </c>
      <c r="Z2293" s="11">
        <f t="shared" si="139"/>
        <v>64147.360000000001</v>
      </c>
      <c r="AB2293" s="11">
        <f t="shared" si="140"/>
        <v>73499.839999999997</v>
      </c>
      <c r="AC2293" s="11">
        <v>61692.46</v>
      </c>
      <c r="AD2293" s="11"/>
      <c r="AE2293" s="4"/>
      <c r="AF2293" s="4"/>
    </row>
    <row r="2294" spans="1:32">
      <c r="A2294" s="56"/>
      <c r="B2294" s="11"/>
      <c r="C2294" s="11" t="s">
        <v>1301</v>
      </c>
      <c r="D2294" s="11"/>
      <c r="E2294" s="11" t="s">
        <v>353</v>
      </c>
      <c r="F2294" s="11">
        <v>7689</v>
      </c>
      <c r="G2294" s="11"/>
      <c r="H2294" s="11">
        <f t="shared" si="136"/>
        <v>23</v>
      </c>
      <c r="I2294" s="11"/>
      <c r="J2294" s="11">
        <v>1295.99</v>
      </c>
      <c r="K2294" s="11"/>
      <c r="M2294" s="11">
        <v>2</v>
      </c>
      <c r="N2294" s="70"/>
      <c r="P2294" s="201">
        <f t="shared" si="137"/>
        <v>647.995</v>
      </c>
      <c r="Q2294" s="201"/>
      <c r="R2294" s="201"/>
      <c r="S2294" s="201"/>
      <c r="T2294" s="201">
        <f t="shared" si="138"/>
        <v>3844.5</v>
      </c>
      <c r="U2294" s="11"/>
      <c r="V2294" s="11"/>
      <c r="W2294" s="11"/>
      <c r="Y2294" s="11">
        <v>1295.99</v>
      </c>
      <c r="Z2294" s="11">
        <f t="shared" si="139"/>
        <v>2023.25</v>
      </c>
      <c r="AB2294" s="11">
        <f t="shared" si="140"/>
        <v>2318.23</v>
      </c>
      <c r="AC2294" s="11">
        <v>1945.82</v>
      </c>
      <c r="AD2294" s="11"/>
      <c r="AE2294" s="4"/>
      <c r="AF2294" s="4"/>
    </row>
    <row r="2295" spans="1:32">
      <c r="A2295" s="56"/>
      <c r="B2295" s="11"/>
      <c r="C2295" s="11" t="s">
        <v>295</v>
      </c>
      <c r="D2295" s="11"/>
      <c r="E2295" s="11" t="s">
        <v>212</v>
      </c>
      <c r="F2295" s="11">
        <v>639</v>
      </c>
      <c r="G2295" s="11"/>
      <c r="H2295" s="11">
        <f t="shared" si="136"/>
        <v>2</v>
      </c>
      <c r="I2295" s="11"/>
      <c r="J2295" s="11">
        <v>747.56</v>
      </c>
      <c r="K2295" s="11"/>
      <c r="M2295" s="11">
        <v>3</v>
      </c>
      <c r="N2295" s="70"/>
      <c r="P2295" s="201">
        <f t="shared" si="137"/>
        <v>249.18666666666664</v>
      </c>
      <c r="Q2295" s="201"/>
      <c r="R2295" s="201"/>
      <c r="S2295" s="201"/>
      <c r="T2295" s="201">
        <f t="shared" si="138"/>
        <v>213</v>
      </c>
      <c r="U2295" s="11"/>
      <c r="V2295" s="11"/>
      <c r="W2295" s="11"/>
      <c r="Y2295" s="11">
        <v>747.56</v>
      </c>
      <c r="Z2295" s="11">
        <f t="shared" si="139"/>
        <v>1167.06</v>
      </c>
      <c r="AB2295" s="11">
        <f t="shared" si="140"/>
        <v>1337.21</v>
      </c>
      <c r="AC2295" s="11">
        <v>1122.4000000000001</v>
      </c>
      <c r="AD2295" s="11"/>
      <c r="AE2295" s="4"/>
      <c r="AF2295" s="4"/>
    </row>
    <row r="2296" spans="1:32">
      <c r="A2296" s="56"/>
      <c r="B2296" s="11"/>
      <c r="C2296" s="11" t="s">
        <v>295</v>
      </c>
      <c r="D2296" s="11"/>
      <c r="E2296" s="11" t="s">
        <v>278</v>
      </c>
      <c r="F2296" s="11">
        <v>742</v>
      </c>
      <c r="G2296" s="11"/>
      <c r="H2296" s="11">
        <f t="shared" si="136"/>
        <v>2</v>
      </c>
      <c r="I2296" s="11"/>
      <c r="J2296" s="11">
        <v>120.79</v>
      </c>
      <c r="K2296" s="11"/>
      <c r="M2296" s="11">
        <v>1</v>
      </c>
      <c r="N2296" s="70"/>
      <c r="P2296" s="201">
        <f t="shared" si="137"/>
        <v>120.79</v>
      </c>
      <c r="Q2296" s="201"/>
      <c r="R2296" s="201"/>
      <c r="S2296" s="201"/>
      <c r="T2296" s="201">
        <f t="shared" si="138"/>
        <v>742</v>
      </c>
      <c r="U2296" s="11"/>
      <c r="V2296" s="11"/>
      <c r="W2296" s="11"/>
      <c r="Y2296" s="11">
        <v>120.79</v>
      </c>
      <c r="Z2296" s="11">
        <f t="shared" si="139"/>
        <v>188.57</v>
      </c>
      <c r="AB2296" s="11">
        <f t="shared" si="140"/>
        <v>216.07</v>
      </c>
      <c r="AC2296" s="11">
        <v>181.36</v>
      </c>
      <c r="AD2296" s="11"/>
      <c r="AE2296" s="4"/>
      <c r="AF2296" s="4"/>
    </row>
    <row r="2297" spans="1:32">
      <c r="A2297" s="56"/>
      <c r="B2297" s="11"/>
      <c r="C2297" s="11" t="s">
        <v>295</v>
      </c>
      <c r="D2297" s="11"/>
      <c r="E2297" s="11" t="s">
        <v>296</v>
      </c>
      <c r="F2297" s="11">
        <v>1256129</v>
      </c>
      <c r="G2297" s="11"/>
      <c r="H2297" s="11">
        <f t="shared" si="136"/>
        <v>3795</v>
      </c>
      <c r="I2297" s="11"/>
      <c r="J2297" s="11">
        <v>182369.81000000011</v>
      </c>
      <c r="K2297" s="11"/>
      <c r="M2297" s="11">
        <v>614</v>
      </c>
      <c r="N2297" s="70"/>
      <c r="P2297" s="201">
        <f t="shared" si="137"/>
        <v>297.0192345276875</v>
      </c>
      <c r="Q2297" s="201"/>
      <c r="R2297" s="201"/>
      <c r="S2297" s="201"/>
      <c r="T2297" s="201">
        <f t="shared" si="138"/>
        <v>2045.8127035830619</v>
      </c>
      <c r="U2297" s="11"/>
      <c r="V2297" s="11"/>
      <c r="W2297" s="11"/>
      <c r="Y2297" s="11">
        <v>182369.81000000011</v>
      </c>
      <c r="Z2297" s="11">
        <f t="shared" si="139"/>
        <v>284708.40000000002</v>
      </c>
      <c r="AB2297" s="11">
        <f t="shared" si="140"/>
        <v>326217.96000000002</v>
      </c>
      <c r="AC2297" s="11">
        <v>273812.65000000002</v>
      </c>
      <c r="AD2297" s="11"/>
      <c r="AE2297" s="4"/>
      <c r="AF2297" s="4"/>
    </row>
    <row r="2298" spans="1:32">
      <c r="A2298" s="56"/>
      <c r="B2298" s="11"/>
      <c r="C2298" s="11" t="s">
        <v>649</v>
      </c>
      <c r="D2298" s="11"/>
      <c r="E2298" s="11" t="s">
        <v>192</v>
      </c>
      <c r="F2298" s="11">
        <v>206203</v>
      </c>
      <c r="G2298" s="11"/>
      <c r="H2298" s="11">
        <f t="shared" si="136"/>
        <v>623</v>
      </c>
      <c r="I2298" s="11"/>
      <c r="J2298" s="11">
        <v>34804.42000000002</v>
      </c>
      <c r="K2298" s="11"/>
      <c r="M2298" s="11">
        <v>185</v>
      </c>
      <c r="N2298" s="70"/>
      <c r="P2298" s="201">
        <f t="shared" si="137"/>
        <v>188.13200000000012</v>
      </c>
      <c r="Q2298" s="201"/>
      <c r="R2298" s="201"/>
      <c r="S2298" s="201"/>
      <c r="T2298" s="201">
        <f t="shared" si="138"/>
        <v>1114.6108108108108</v>
      </c>
      <c r="U2298" s="11"/>
      <c r="V2298" s="11"/>
      <c r="W2298" s="11"/>
      <c r="Y2298" s="11">
        <v>34804.42000000002</v>
      </c>
      <c r="Z2298" s="11">
        <f t="shared" si="139"/>
        <v>54335.26</v>
      </c>
      <c r="AB2298" s="11">
        <f t="shared" si="140"/>
        <v>62257.16</v>
      </c>
      <c r="AC2298" s="11">
        <v>52255.86</v>
      </c>
      <c r="AD2298" s="11"/>
      <c r="AE2298" s="4"/>
      <c r="AF2298" s="4"/>
    </row>
    <row r="2299" spans="1:32">
      <c r="A2299" s="56"/>
      <c r="B2299" s="11"/>
      <c r="C2299" s="11" t="s">
        <v>299</v>
      </c>
      <c r="D2299" s="11"/>
      <c r="E2299" s="11" t="s">
        <v>298</v>
      </c>
      <c r="F2299" s="11">
        <v>338863</v>
      </c>
      <c r="G2299" s="11"/>
      <c r="H2299" s="11">
        <f t="shared" si="136"/>
        <v>1024</v>
      </c>
      <c r="I2299" s="11"/>
      <c r="J2299" s="11">
        <v>47163.089999999989</v>
      </c>
      <c r="K2299" s="11"/>
      <c r="M2299" s="11">
        <v>252</v>
      </c>
      <c r="N2299" s="70"/>
      <c r="P2299" s="201">
        <f t="shared" si="137"/>
        <v>187.155119047619</v>
      </c>
      <c r="Q2299" s="201"/>
      <c r="R2299" s="201"/>
      <c r="S2299" s="201"/>
      <c r="T2299" s="201">
        <f t="shared" si="138"/>
        <v>1344.6944444444443</v>
      </c>
      <c r="U2299" s="11"/>
      <c r="V2299" s="11"/>
      <c r="W2299" s="11"/>
      <c r="Y2299" s="11">
        <v>47163.089999999989</v>
      </c>
      <c r="Z2299" s="11">
        <f t="shared" si="139"/>
        <v>73629.11</v>
      </c>
      <c r="AB2299" s="11">
        <f t="shared" si="140"/>
        <v>84364</v>
      </c>
      <c r="AC2299" s="11">
        <v>70811.34</v>
      </c>
      <c r="AD2299" s="11"/>
      <c r="AE2299" s="4"/>
      <c r="AF2299" s="4"/>
    </row>
    <row r="2300" spans="1:32">
      <c r="A2300" s="56"/>
      <c r="B2300" s="11"/>
      <c r="C2300" s="11" t="s">
        <v>650</v>
      </c>
      <c r="D2300" s="11"/>
      <c r="E2300" s="11" t="s">
        <v>286</v>
      </c>
      <c r="F2300" s="11">
        <v>73363</v>
      </c>
      <c r="G2300" s="11"/>
      <c r="H2300" s="11">
        <f t="shared" si="136"/>
        <v>222</v>
      </c>
      <c r="I2300" s="11"/>
      <c r="J2300" s="11">
        <v>8965.65</v>
      </c>
      <c r="K2300" s="11"/>
      <c r="M2300" s="11">
        <v>35</v>
      </c>
      <c r="N2300" s="70"/>
      <c r="P2300" s="201">
        <f t="shared" si="137"/>
        <v>256.16142857142859</v>
      </c>
      <c r="Q2300" s="201"/>
      <c r="R2300" s="201"/>
      <c r="S2300" s="201"/>
      <c r="T2300" s="201">
        <f t="shared" si="138"/>
        <v>2096.0857142857144</v>
      </c>
      <c r="U2300" s="11"/>
      <c r="V2300" s="11"/>
      <c r="W2300" s="11"/>
      <c r="Y2300" s="11">
        <v>8965.65</v>
      </c>
      <c r="Z2300" s="11">
        <f t="shared" si="139"/>
        <v>13996.81</v>
      </c>
      <c r="AB2300" s="11">
        <f t="shared" si="140"/>
        <v>16037.5</v>
      </c>
      <c r="AC2300" s="11">
        <v>13461.16</v>
      </c>
      <c r="AD2300" s="11"/>
      <c r="AE2300" s="4"/>
      <c r="AF2300" s="4"/>
    </row>
    <row r="2301" spans="1:32">
      <c r="A2301" s="56"/>
      <c r="B2301" s="11"/>
      <c r="C2301" s="11" t="s">
        <v>563</v>
      </c>
      <c r="D2301" s="11"/>
      <c r="E2301" s="11" t="s">
        <v>374</v>
      </c>
      <c r="F2301" s="11">
        <v>32700</v>
      </c>
      <c r="G2301" s="11"/>
      <c r="H2301" s="11">
        <f t="shared" si="136"/>
        <v>99</v>
      </c>
      <c r="I2301" s="11"/>
      <c r="J2301" s="11">
        <v>6647.4800000000005</v>
      </c>
      <c r="K2301" s="11"/>
      <c r="M2301" s="11">
        <v>42</v>
      </c>
      <c r="N2301" s="70"/>
      <c r="P2301" s="201">
        <f t="shared" si="137"/>
        <v>158.27333333333334</v>
      </c>
      <c r="Q2301" s="201"/>
      <c r="R2301" s="201"/>
      <c r="S2301" s="201"/>
      <c r="T2301" s="201">
        <f t="shared" si="138"/>
        <v>778.57142857142856</v>
      </c>
      <c r="U2301" s="11"/>
      <c r="V2301" s="11"/>
      <c r="W2301" s="11"/>
      <c r="Y2301" s="11">
        <v>6647.4800000000005</v>
      </c>
      <c r="Z2301" s="11">
        <f t="shared" si="139"/>
        <v>10377.780000000001</v>
      </c>
      <c r="AB2301" s="11">
        <f t="shared" si="140"/>
        <v>11890.82</v>
      </c>
      <c r="AC2301" s="11">
        <v>9980.6200000000008</v>
      </c>
      <c r="AD2301" s="11"/>
      <c r="AE2301" s="4"/>
      <c r="AF2301" s="4"/>
    </row>
    <row r="2302" spans="1:32">
      <c r="A2302" s="56"/>
      <c r="B2302" s="11"/>
      <c r="C2302" s="11" t="s">
        <v>420</v>
      </c>
      <c r="D2302" s="11"/>
      <c r="E2302" s="11" t="s">
        <v>418</v>
      </c>
      <c r="F2302" s="11">
        <v>57771</v>
      </c>
      <c r="G2302" s="11"/>
      <c r="H2302" s="11">
        <f t="shared" si="136"/>
        <v>175</v>
      </c>
      <c r="I2302" s="11"/>
      <c r="J2302" s="11">
        <v>8724.9200000000019</v>
      </c>
      <c r="K2302" s="11"/>
      <c r="M2302" s="11">
        <v>110</v>
      </c>
      <c r="N2302" s="70"/>
      <c r="P2302" s="201">
        <f t="shared" si="137"/>
        <v>79.317454545454567</v>
      </c>
      <c r="Q2302" s="201"/>
      <c r="R2302" s="201"/>
      <c r="S2302" s="201"/>
      <c r="T2302" s="201">
        <f t="shared" si="138"/>
        <v>525.19090909090914</v>
      </c>
      <c r="U2302" s="11"/>
      <c r="V2302" s="11"/>
      <c r="W2302" s="11"/>
      <c r="Y2302" s="11">
        <v>8724.9200000000019</v>
      </c>
      <c r="Z2302" s="11">
        <f t="shared" si="139"/>
        <v>13620.99</v>
      </c>
      <c r="AB2302" s="11">
        <f t="shared" si="140"/>
        <v>15606.89</v>
      </c>
      <c r="AC2302" s="11">
        <v>13099.72</v>
      </c>
      <c r="AD2302" s="11"/>
      <c r="AE2302" s="4"/>
      <c r="AF2302" s="4"/>
    </row>
    <row r="2303" spans="1:32">
      <c r="A2303" s="56"/>
      <c r="B2303" s="11"/>
      <c r="C2303" s="11" t="s">
        <v>371</v>
      </c>
      <c r="D2303" s="11"/>
      <c r="E2303" s="11" t="s">
        <v>372</v>
      </c>
      <c r="F2303" s="11">
        <v>59392</v>
      </c>
      <c r="G2303" s="11"/>
      <c r="H2303" s="11">
        <f t="shared" si="136"/>
        <v>179</v>
      </c>
      <c r="I2303" s="11"/>
      <c r="J2303" s="11">
        <v>9136.5399999999991</v>
      </c>
      <c r="K2303" s="11"/>
      <c r="M2303" s="11">
        <v>32</v>
      </c>
      <c r="N2303" s="70"/>
      <c r="P2303" s="201">
        <f t="shared" si="137"/>
        <v>285.51687499999997</v>
      </c>
      <c r="Q2303" s="201"/>
      <c r="R2303" s="201"/>
      <c r="S2303" s="201"/>
      <c r="T2303" s="201">
        <f t="shared" si="138"/>
        <v>1856</v>
      </c>
      <c r="U2303" s="11"/>
      <c r="V2303" s="11"/>
      <c r="W2303" s="11"/>
      <c r="Y2303" s="11">
        <v>9136.5399999999991</v>
      </c>
      <c r="Z2303" s="11">
        <f t="shared" si="139"/>
        <v>14263.6</v>
      </c>
      <c r="AB2303" s="11">
        <f t="shared" si="140"/>
        <v>16343.18</v>
      </c>
      <c r="AC2303" s="11">
        <v>13717.73</v>
      </c>
      <c r="AD2303" s="11"/>
      <c r="AE2303" s="4"/>
      <c r="AF2303" s="4"/>
    </row>
    <row r="2304" spans="1:32">
      <c r="A2304" s="56"/>
      <c r="B2304" s="11"/>
      <c r="C2304" s="11" t="s">
        <v>375</v>
      </c>
      <c r="D2304" s="11"/>
      <c r="E2304" s="11" t="s">
        <v>374</v>
      </c>
      <c r="F2304" s="11">
        <v>2510679</v>
      </c>
      <c r="G2304" s="11"/>
      <c r="H2304" s="11">
        <f t="shared" si="136"/>
        <v>7586</v>
      </c>
      <c r="I2304" s="11"/>
      <c r="J2304" s="11">
        <v>356141.5300000002</v>
      </c>
      <c r="K2304" s="11"/>
      <c r="M2304" s="11">
        <v>1610</v>
      </c>
      <c r="N2304" s="70"/>
      <c r="P2304" s="201">
        <f t="shared" si="137"/>
        <v>221.20591925465851</v>
      </c>
      <c r="Q2304" s="201"/>
      <c r="R2304" s="201"/>
      <c r="S2304" s="201"/>
      <c r="T2304" s="201">
        <f t="shared" si="138"/>
        <v>1559.427950310559</v>
      </c>
      <c r="U2304" s="11"/>
      <c r="V2304" s="11"/>
      <c r="W2304" s="11"/>
      <c r="Y2304" s="11">
        <v>356141.5300000002</v>
      </c>
      <c r="Z2304" s="11">
        <f t="shared" si="139"/>
        <v>555993.80000000005</v>
      </c>
      <c r="AB2304" s="11">
        <f t="shared" si="140"/>
        <v>637055.9</v>
      </c>
      <c r="AC2304" s="11">
        <v>534716.01</v>
      </c>
      <c r="AD2304" s="11"/>
      <c r="AE2304" s="4"/>
      <c r="AF2304" s="4"/>
    </row>
    <row r="2305" spans="1:32">
      <c r="A2305" s="56"/>
      <c r="B2305" s="11"/>
      <c r="C2305" s="11" t="s">
        <v>376</v>
      </c>
      <c r="D2305" s="11"/>
      <c r="E2305" s="11" t="s">
        <v>374</v>
      </c>
      <c r="F2305" s="11">
        <v>843538</v>
      </c>
      <c r="G2305" s="11"/>
      <c r="H2305" s="11">
        <f t="shared" si="136"/>
        <v>2549</v>
      </c>
      <c r="I2305" s="11"/>
      <c r="J2305" s="11">
        <v>160482.86999999982</v>
      </c>
      <c r="K2305" s="11"/>
      <c r="M2305" s="11">
        <v>553</v>
      </c>
      <c r="N2305" s="70"/>
      <c r="P2305" s="201">
        <f t="shared" si="137"/>
        <v>290.20410488245898</v>
      </c>
      <c r="Q2305" s="201"/>
      <c r="R2305" s="201"/>
      <c r="S2305" s="201"/>
      <c r="T2305" s="201">
        <f t="shared" si="138"/>
        <v>1525.3851717902351</v>
      </c>
      <c r="U2305" s="11"/>
      <c r="V2305" s="11"/>
      <c r="W2305" s="11"/>
      <c r="Y2305" s="11">
        <v>160482.86999999982</v>
      </c>
      <c r="Z2305" s="11">
        <f t="shared" si="139"/>
        <v>250539.39</v>
      </c>
      <c r="AB2305" s="11">
        <f t="shared" si="140"/>
        <v>287067.21999999997</v>
      </c>
      <c r="AC2305" s="11">
        <v>240951.29</v>
      </c>
      <c r="AD2305" s="11"/>
      <c r="AE2305" s="4"/>
      <c r="AF2305" s="4"/>
    </row>
    <row r="2306" spans="1:32">
      <c r="A2306" s="56"/>
      <c r="B2306" s="11"/>
      <c r="C2306" s="11" t="s">
        <v>303</v>
      </c>
      <c r="D2306" s="11"/>
      <c r="E2306" s="11" t="s">
        <v>212</v>
      </c>
      <c r="F2306" s="11">
        <v>126983</v>
      </c>
      <c r="G2306" s="11"/>
      <c r="H2306" s="11">
        <f t="shared" si="136"/>
        <v>384</v>
      </c>
      <c r="I2306" s="11"/>
      <c r="J2306" s="11">
        <v>23174.060000000005</v>
      </c>
      <c r="K2306" s="11"/>
      <c r="M2306" s="11">
        <v>12</v>
      </c>
      <c r="N2306" s="70"/>
      <c r="P2306" s="201">
        <f t="shared" si="137"/>
        <v>1931.1716666666671</v>
      </c>
      <c r="Q2306" s="201"/>
      <c r="R2306" s="201"/>
      <c r="S2306" s="201"/>
      <c r="T2306" s="201">
        <f t="shared" si="138"/>
        <v>10581.916666666666</v>
      </c>
      <c r="U2306" s="11"/>
      <c r="V2306" s="11"/>
      <c r="W2306" s="11"/>
      <c r="Y2306" s="11">
        <v>23174.060000000005</v>
      </c>
      <c r="Z2306" s="11">
        <f t="shared" si="139"/>
        <v>36178.410000000003</v>
      </c>
      <c r="AB2306" s="11">
        <f t="shared" si="140"/>
        <v>41453.1</v>
      </c>
      <c r="AC2306" s="11">
        <v>34793.870000000003</v>
      </c>
      <c r="AD2306" s="11"/>
      <c r="AE2306" s="4"/>
      <c r="AF2306" s="4"/>
    </row>
    <row r="2307" spans="1:32">
      <c r="A2307" s="56"/>
      <c r="B2307" s="11"/>
      <c r="C2307" s="11" t="s">
        <v>303</v>
      </c>
      <c r="D2307" s="11"/>
      <c r="E2307" s="11" t="s">
        <v>190</v>
      </c>
      <c r="F2307" s="11">
        <v>65</v>
      </c>
      <c r="G2307" s="11"/>
      <c r="H2307" s="11">
        <f t="shared" si="136"/>
        <v>0</v>
      </c>
      <c r="I2307" s="11"/>
      <c r="J2307" s="11">
        <v>29.16</v>
      </c>
      <c r="K2307" s="11"/>
      <c r="M2307" s="11">
        <v>1</v>
      </c>
      <c r="N2307" s="70"/>
      <c r="P2307" s="201">
        <f t="shared" si="137"/>
        <v>29.16</v>
      </c>
      <c r="Q2307" s="201"/>
      <c r="R2307" s="201"/>
      <c r="S2307" s="201"/>
      <c r="T2307" s="201">
        <f t="shared" si="138"/>
        <v>65</v>
      </c>
      <c r="U2307" s="11"/>
      <c r="V2307" s="11"/>
      <c r="W2307" s="11"/>
      <c r="Y2307" s="11">
        <v>29.16</v>
      </c>
      <c r="Z2307" s="11">
        <f t="shared" si="139"/>
        <v>45.52</v>
      </c>
      <c r="AB2307" s="11">
        <f t="shared" si="140"/>
        <v>52.16</v>
      </c>
      <c r="AC2307" s="11">
        <v>43.78</v>
      </c>
      <c r="AD2307" s="11"/>
      <c r="AE2307" s="4"/>
      <c r="AF2307" s="4"/>
    </row>
    <row r="2308" spans="1:32">
      <c r="A2308" s="56"/>
      <c r="B2308" s="11"/>
      <c r="C2308" s="11" t="s">
        <v>303</v>
      </c>
      <c r="D2308" s="11"/>
      <c r="E2308" s="11" t="s">
        <v>301</v>
      </c>
      <c r="F2308" s="11">
        <v>4000383</v>
      </c>
      <c r="G2308" s="11"/>
      <c r="H2308" s="11">
        <f t="shared" si="136"/>
        <v>12087</v>
      </c>
      <c r="I2308" s="11"/>
      <c r="J2308" s="11">
        <v>531928.14999999874</v>
      </c>
      <c r="K2308" s="11"/>
      <c r="M2308" s="11">
        <v>1450</v>
      </c>
      <c r="N2308" s="70"/>
      <c r="P2308" s="201">
        <f t="shared" si="137"/>
        <v>366.84699999999913</v>
      </c>
      <c r="Q2308" s="201"/>
      <c r="R2308" s="201"/>
      <c r="S2308" s="201"/>
      <c r="T2308" s="201">
        <f t="shared" si="138"/>
        <v>2758.8848275862069</v>
      </c>
      <c r="U2308" s="11"/>
      <c r="V2308" s="11"/>
      <c r="W2308" s="11"/>
      <c r="Y2308" s="11">
        <v>531928.14999999874</v>
      </c>
      <c r="Z2308" s="11">
        <f t="shared" si="139"/>
        <v>830424.78</v>
      </c>
      <c r="AB2308" s="11">
        <f t="shared" si="140"/>
        <v>951498.04</v>
      </c>
      <c r="AC2308" s="11">
        <v>798644.57</v>
      </c>
      <c r="AD2308" s="11"/>
      <c r="AE2308" s="4"/>
      <c r="AF2308" s="4"/>
    </row>
    <row r="2309" spans="1:32">
      <c r="A2309" s="56"/>
      <c r="B2309" s="11"/>
      <c r="C2309" s="11" t="s">
        <v>435</v>
      </c>
      <c r="D2309" s="11"/>
      <c r="E2309" s="11" t="s">
        <v>433</v>
      </c>
      <c r="F2309" s="11">
        <v>8439</v>
      </c>
      <c r="G2309" s="11"/>
      <c r="H2309" s="11">
        <f t="shared" si="136"/>
        <v>25</v>
      </c>
      <c r="I2309" s="11"/>
      <c r="J2309" s="11">
        <v>1972.3299999999995</v>
      </c>
      <c r="K2309" s="11"/>
      <c r="M2309" s="11">
        <v>41</v>
      </c>
      <c r="N2309" s="70"/>
      <c r="P2309" s="201">
        <f t="shared" si="137"/>
        <v>48.10560975609755</v>
      </c>
      <c r="Q2309" s="201"/>
      <c r="R2309" s="201"/>
      <c r="S2309" s="201"/>
      <c r="T2309" s="201">
        <f t="shared" si="138"/>
        <v>205.82926829268294</v>
      </c>
      <c r="U2309" s="11"/>
      <c r="V2309" s="11"/>
      <c r="W2309" s="11"/>
      <c r="Y2309" s="11">
        <v>1972.3299999999995</v>
      </c>
      <c r="Z2309" s="11">
        <f t="shared" si="139"/>
        <v>3079.12</v>
      </c>
      <c r="AB2309" s="11">
        <f t="shared" si="140"/>
        <v>3528.05</v>
      </c>
      <c r="AC2309" s="11">
        <v>2961.28</v>
      </c>
      <c r="AD2309" s="11"/>
      <c r="AE2309" s="4"/>
      <c r="AF2309" s="4"/>
    </row>
    <row r="2310" spans="1:32">
      <c r="A2310" s="56"/>
      <c r="B2310" s="11"/>
      <c r="C2310" s="11" t="s">
        <v>1396</v>
      </c>
      <c r="D2310" s="11"/>
      <c r="E2310" s="11" t="s">
        <v>212</v>
      </c>
      <c r="F2310" s="11">
        <v>447</v>
      </c>
      <c r="G2310" s="11"/>
      <c r="H2310" s="11">
        <f t="shared" si="136"/>
        <v>1</v>
      </c>
      <c r="I2310" s="11"/>
      <c r="J2310" s="11">
        <v>43.42</v>
      </c>
      <c r="K2310" s="11"/>
      <c r="M2310" s="11">
        <v>2</v>
      </c>
      <c r="N2310" s="70"/>
      <c r="P2310" s="201">
        <f t="shared" si="137"/>
        <v>21.71</v>
      </c>
      <c r="Q2310" s="201"/>
      <c r="R2310" s="201"/>
      <c r="S2310" s="201"/>
      <c r="T2310" s="201">
        <f t="shared" si="138"/>
        <v>223.5</v>
      </c>
      <c r="U2310" s="11"/>
      <c r="V2310" s="11"/>
      <c r="W2310" s="11"/>
      <c r="Y2310" s="11">
        <v>43.42</v>
      </c>
      <c r="Z2310" s="11">
        <f t="shared" si="139"/>
        <v>67.790000000000006</v>
      </c>
      <c r="AB2310" s="11">
        <f t="shared" si="140"/>
        <v>77.67</v>
      </c>
      <c r="AC2310" s="11">
        <v>65.19</v>
      </c>
      <c r="AD2310" s="11"/>
      <c r="AE2310" s="4"/>
      <c r="AF2310" s="4"/>
    </row>
    <row r="2311" spans="1:32">
      <c r="A2311" s="56"/>
      <c r="B2311" s="11"/>
      <c r="C2311" s="11" t="s">
        <v>1396</v>
      </c>
      <c r="D2311" s="11"/>
      <c r="E2311" s="11" t="s">
        <v>237</v>
      </c>
      <c r="F2311" s="11">
        <v>758</v>
      </c>
      <c r="G2311" s="11"/>
      <c r="H2311" s="11">
        <f t="shared" si="136"/>
        <v>2</v>
      </c>
      <c r="I2311" s="11"/>
      <c r="J2311" s="11">
        <v>136.33000000000001</v>
      </c>
      <c r="K2311" s="11"/>
      <c r="M2311" s="11">
        <v>1</v>
      </c>
      <c r="N2311" s="70"/>
      <c r="P2311" s="201">
        <f t="shared" si="137"/>
        <v>136.33000000000001</v>
      </c>
      <c r="Q2311" s="201"/>
      <c r="R2311" s="201"/>
      <c r="S2311" s="201"/>
      <c r="T2311" s="201">
        <f t="shared" si="138"/>
        <v>758</v>
      </c>
      <c r="U2311" s="11"/>
      <c r="V2311" s="11"/>
      <c r="W2311" s="11"/>
      <c r="Y2311" s="11">
        <v>136.33000000000001</v>
      </c>
      <c r="Z2311" s="11">
        <f t="shared" si="139"/>
        <v>212.83</v>
      </c>
      <c r="AB2311" s="11">
        <f t="shared" si="140"/>
        <v>243.86</v>
      </c>
      <c r="AC2311" s="11">
        <v>204.69</v>
      </c>
      <c r="AD2311" s="11"/>
      <c r="AE2311" s="4"/>
      <c r="AF2311" s="4"/>
    </row>
    <row r="2312" spans="1:32">
      <c r="A2312" s="56"/>
      <c r="B2312" s="11"/>
      <c r="C2312" s="11" t="s">
        <v>1396</v>
      </c>
      <c r="D2312" s="11"/>
      <c r="E2312" s="11" t="s">
        <v>278</v>
      </c>
      <c r="F2312" s="11">
        <v>13000</v>
      </c>
      <c r="G2312" s="11"/>
      <c r="H2312" s="11">
        <f t="shared" si="136"/>
        <v>39</v>
      </c>
      <c r="I2312" s="11"/>
      <c r="J2312" s="11">
        <v>2164.34</v>
      </c>
      <c r="K2312" s="11"/>
      <c r="M2312" s="11">
        <v>1</v>
      </c>
      <c r="N2312" s="70"/>
      <c r="P2312" s="201">
        <f t="shared" si="137"/>
        <v>2164.34</v>
      </c>
      <c r="Q2312" s="201"/>
      <c r="R2312" s="201"/>
      <c r="S2312" s="201"/>
      <c r="T2312" s="201">
        <f t="shared" si="138"/>
        <v>13000</v>
      </c>
      <c r="U2312" s="11"/>
      <c r="V2312" s="11"/>
      <c r="W2312" s="11"/>
      <c r="Y2312" s="11">
        <v>2164.34</v>
      </c>
      <c r="Z2312" s="11">
        <f t="shared" si="139"/>
        <v>3378.88</v>
      </c>
      <c r="AB2312" s="11">
        <f t="shared" si="140"/>
        <v>3871.51</v>
      </c>
      <c r="AC2312" s="11">
        <v>3249.57</v>
      </c>
      <c r="AD2312" s="11"/>
      <c r="AE2312" s="4"/>
      <c r="AF2312" s="4"/>
    </row>
    <row r="2313" spans="1:32">
      <c r="A2313" s="56"/>
      <c r="B2313" s="11"/>
      <c r="C2313" s="11" t="s">
        <v>1396</v>
      </c>
      <c r="D2313" s="11"/>
      <c r="E2313" s="11" t="s">
        <v>292</v>
      </c>
      <c r="F2313" s="11"/>
      <c r="G2313" s="11"/>
      <c r="H2313" s="11">
        <f t="shared" si="136"/>
        <v>0</v>
      </c>
      <c r="I2313" s="11"/>
      <c r="J2313" s="11">
        <v>10.79</v>
      </c>
      <c r="K2313" s="11"/>
      <c r="M2313" s="11">
        <v>1</v>
      </c>
      <c r="N2313" s="70"/>
      <c r="P2313" s="201">
        <f t="shared" si="137"/>
        <v>10.79</v>
      </c>
      <c r="Q2313" s="201"/>
      <c r="R2313" s="201"/>
      <c r="S2313" s="201"/>
      <c r="T2313" s="201">
        <f t="shared" si="138"/>
        <v>0</v>
      </c>
      <c r="U2313" s="11"/>
      <c r="V2313" s="11"/>
      <c r="W2313" s="11"/>
      <c r="Y2313" s="11">
        <v>10.79</v>
      </c>
      <c r="Z2313" s="11">
        <f t="shared" si="139"/>
        <v>16.84</v>
      </c>
      <c r="AB2313" s="11">
        <f t="shared" si="140"/>
        <v>19.3</v>
      </c>
      <c r="AC2313" s="11">
        <v>16.2</v>
      </c>
      <c r="AD2313" s="11"/>
      <c r="AE2313" s="4"/>
      <c r="AF2313" s="4"/>
    </row>
    <row r="2314" spans="1:32">
      <c r="A2314" s="56"/>
      <c r="B2314" s="11"/>
      <c r="C2314" s="11" t="s">
        <v>1396</v>
      </c>
      <c r="D2314" s="11"/>
      <c r="E2314" s="11" t="s">
        <v>306</v>
      </c>
      <c r="F2314" s="11">
        <v>795549</v>
      </c>
      <c r="G2314" s="11"/>
      <c r="H2314" s="11">
        <f t="shared" si="136"/>
        <v>2404</v>
      </c>
      <c r="I2314" s="11"/>
      <c r="J2314" s="11">
        <v>80028.400000000038</v>
      </c>
      <c r="K2314" s="11"/>
      <c r="M2314" s="11">
        <v>80</v>
      </c>
      <c r="N2314" s="70"/>
      <c r="P2314" s="201">
        <f t="shared" si="137"/>
        <v>1000.3550000000005</v>
      </c>
      <c r="Q2314" s="201"/>
      <c r="R2314" s="201"/>
      <c r="S2314" s="201"/>
      <c r="T2314" s="201">
        <f t="shared" si="138"/>
        <v>9944.3624999999993</v>
      </c>
      <c r="U2314" s="11"/>
      <c r="V2314" s="11"/>
      <c r="W2314" s="11"/>
      <c r="Y2314" s="11">
        <v>80028.400000000038</v>
      </c>
      <c r="Z2314" s="11">
        <f t="shared" si="139"/>
        <v>124937.11</v>
      </c>
      <c r="AB2314" s="11">
        <f t="shared" si="140"/>
        <v>143152.54</v>
      </c>
      <c r="AC2314" s="11">
        <v>120155.79</v>
      </c>
      <c r="AD2314" s="11"/>
      <c r="AE2314" s="4"/>
      <c r="AF2314" s="4"/>
    </row>
    <row r="2315" spans="1:32">
      <c r="A2315" s="56"/>
      <c r="B2315" s="11"/>
      <c r="C2315" s="11" t="s">
        <v>383</v>
      </c>
      <c r="D2315" s="11"/>
      <c r="E2315" s="11" t="s">
        <v>379</v>
      </c>
      <c r="F2315" s="11">
        <v>594301</v>
      </c>
      <c r="G2315" s="11"/>
      <c r="H2315" s="11">
        <f t="shared" si="136"/>
        <v>1796</v>
      </c>
      <c r="I2315" s="11"/>
      <c r="J2315" s="11">
        <v>92344.299999999974</v>
      </c>
      <c r="K2315" s="11"/>
      <c r="M2315" s="11">
        <v>330</v>
      </c>
      <c r="N2315" s="70"/>
      <c r="P2315" s="201">
        <f t="shared" si="137"/>
        <v>279.83121212121205</v>
      </c>
      <c r="Q2315" s="201"/>
      <c r="R2315" s="201"/>
      <c r="S2315" s="201"/>
      <c r="T2315" s="201">
        <f t="shared" si="138"/>
        <v>1800.9121212121213</v>
      </c>
      <c r="U2315" s="11"/>
      <c r="V2315" s="11"/>
      <c r="W2315" s="11"/>
      <c r="Y2315" s="11">
        <v>92344.299999999974</v>
      </c>
      <c r="Z2315" s="11">
        <f t="shared" si="139"/>
        <v>144164.20000000001</v>
      </c>
      <c r="AB2315" s="11">
        <f t="shared" si="140"/>
        <v>165182.87</v>
      </c>
      <c r="AC2315" s="11">
        <v>138647.06</v>
      </c>
      <c r="AD2315" s="11"/>
      <c r="AE2315" s="4"/>
      <c r="AF2315" s="4"/>
    </row>
    <row r="2316" spans="1:32">
      <c r="A2316" s="56"/>
      <c r="B2316" s="11"/>
      <c r="C2316" s="11" t="s">
        <v>1424</v>
      </c>
      <c r="D2316" s="11"/>
      <c r="E2316" s="11" t="s">
        <v>220</v>
      </c>
      <c r="F2316" s="11">
        <v>428</v>
      </c>
      <c r="G2316" s="11"/>
      <c r="H2316" s="11">
        <f t="shared" si="136"/>
        <v>1</v>
      </c>
      <c r="I2316" s="11"/>
      <c r="J2316" s="11">
        <v>216.47</v>
      </c>
      <c r="K2316" s="11"/>
      <c r="M2316" s="11">
        <v>4</v>
      </c>
      <c r="N2316" s="70"/>
      <c r="P2316" s="201">
        <f t="shared" si="137"/>
        <v>54.1175</v>
      </c>
      <c r="Q2316" s="201"/>
      <c r="R2316" s="201"/>
      <c r="S2316" s="201"/>
      <c r="T2316" s="201">
        <f t="shared" si="138"/>
        <v>107</v>
      </c>
      <c r="U2316" s="11"/>
      <c r="V2316" s="11"/>
      <c r="W2316" s="11"/>
      <c r="Y2316" s="11">
        <v>216.47</v>
      </c>
      <c r="Z2316" s="11">
        <f t="shared" si="139"/>
        <v>337.94</v>
      </c>
      <c r="AB2316" s="11">
        <f t="shared" si="140"/>
        <v>387.22</v>
      </c>
      <c r="AC2316" s="11">
        <v>325.01</v>
      </c>
      <c r="AD2316" s="11"/>
      <c r="AE2316" s="4"/>
      <c r="AF2316" s="4"/>
    </row>
    <row r="2317" spans="1:32">
      <c r="A2317" s="56"/>
      <c r="B2317" s="11"/>
      <c r="C2317" s="11" t="s">
        <v>1425</v>
      </c>
      <c r="D2317" s="11"/>
      <c r="E2317" s="11" t="s">
        <v>385</v>
      </c>
      <c r="F2317" s="11">
        <v>1010</v>
      </c>
      <c r="G2317" s="11"/>
      <c r="H2317" s="11">
        <f t="shared" si="136"/>
        <v>3</v>
      </c>
      <c r="I2317" s="11"/>
      <c r="J2317" s="11">
        <v>148.41999999999999</v>
      </c>
      <c r="K2317" s="11"/>
      <c r="M2317" s="11">
        <v>1</v>
      </c>
      <c r="N2317" s="70"/>
      <c r="P2317" s="201">
        <f t="shared" si="137"/>
        <v>148.41999999999999</v>
      </c>
      <c r="Q2317" s="201"/>
      <c r="R2317" s="201"/>
      <c r="S2317" s="201"/>
      <c r="T2317" s="201">
        <f t="shared" si="138"/>
        <v>1010</v>
      </c>
      <c r="U2317" s="11"/>
      <c r="V2317" s="11"/>
      <c r="W2317" s="11"/>
      <c r="Y2317" s="11">
        <v>148.41999999999999</v>
      </c>
      <c r="Z2317" s="11">
        <f t="shared" si="139"/>
        <v>231.71</v>
      </c>
      <c r="AB2317" s="11">
        <f t="shared" si="140"/>
        <v>265.49</v>
      </c>
      <c r="AC2317" s="11">
        <v>222.84</v>
      </c>
      <c r="AD2317" s="11"/>
      <c r="AE2317" s="4"/>
      <c r="AF2317" s="4"/>
    </row>
    <row r="2318" spans="1:32">
      <c r="A2318" s="56"/>
      <c r="B2318" s="11"/>
      <c r="C2318" s="11" t="s">
        <v>309</v>
      </c>
      <c r="D2318" s="11"/>
      <c r="E2318" s="11" t="s">
        <v>1270</v>
      </c>
      <c r="F2318" s="11">
        <v>250</v>
      </c>
      <c r="G2318" s="11"/>
      <c r="H2318" s="11">
        <f t="shared" si="136"/>
        <v>1</v>
      </c>
      <c r="I2318" s="11"/>
      <c r="J2318" s="11">
        <v>99.4</v>
      </c>
      <c r="K2318" s="11"/>
      <c r="M2318" s="11">
        <v>1</v>
      </c>
      <c r="N2318" s="70"/>
      <c r="P2318" s="201">
        <f t="shared" si="137"/>
        <v>99.4</v>
      </c>
      <c r="Q2318" s="201"/>
      <c r="R2318" s="201"/>
      <c r="S2318" s="201"/>
      <c r="T2318" s="201">
        <f t="shared" si="138"/>
        <v>250</v>
      </c>
      <c r="U2318" s="11"/>
      <c r="V2318" s="11"/>
      <c r="W2318" s="11"/>
      <c r="Y2318" s="11">
        <v>99.4</v>
      </c>
      <c r="Z2318" s="11">
        <f t="shared" si="139"/>
        <v>155.18</v>
      </c>
      <c r="AB2318" s="11">
        <f t="shared" si="140"/>
        <v>177.8</v>
      </c>
      <c r="AC2318" s="11">
        <v>149.24</v>
      </c>
      <c r="AD2318" s="11"/>
      <c r="AE2318" s="4"/>
      <c r="AF2318" s="4"/>
    </row>
    <row r="2319" spans="1:32">
      <c r="A2319" s="56"/>
      <c r="B2319" s="11"/>
      <c r="C2319" s="11" t="s">
        <v>309</v>
      </c>
      <c r="D2319" s="11"/>
      <c r="E2319" s="11" t="s">
        <v>308</v>
      </c>
      <c r="F2319" s="11">
        <v>1495207</v>
      </c>
      <c r="G2319" s="11"/>
      <c r="H2319" s="11">
        <f t="shared" si="136"/>
        <v>4518</v>
      </c>
      <c r="I2319" s="11"/>
      <c r="J2319" s="11">
        <v>152501.87999999989</v>
      </c>
      <c r="K2319" s="11"/>
      <c r="M2319" s="11">
        <v>521</v>
      </c>
      <c r="N2319" s="70"/>
      <c r="P2319" s="201">
        <f t="shared" si="137"/>
        <v>292.7099424184259</v>
      </c>
      <c r="Q2319" s="201"/>
      <c r="R2319" s="201"/>
      <c r="S2319" s="201"/>
      <c r="T2319" s="201">
        <f t="shared" si="138"/>
        <v>2869.8790786948175</v>
      </c>
      <c r="U2319" s="11"/>
      <c r="V2319" s="11"/>
      <c r="W2319" s="11"/>
      <c r="Y2319" s="11">
        <v>152501.87999999989</v>
      </c>
      <c r="Z2319" s="11">
        <f t="shared" si="139"/>
        <v>238079.79</v>
      </c>
      <c r="AB2319" s="11">
        <f t="shared" si="140"/>
        <v>272791.05</v>
      </c>
      <c r="AC2319" s="11">
        <v>228968.51</v>
      </c>
      <c r="AD2319" s="11"/>
      <c r="AE2319" s="4"/>
      <c r="AF2319" s="4"/>
    </row>
    <row r="2320" spans="1:32">
      <c r="A2320" s="56"/>
      <c r="B2320" s="11"/>
      <c r="C2320" s="11" t="s">
        <v>1398</v>
      </c>
      <c r="D2320" s="11"/>
      <c r="E2320" s="11" t="s">
        <v>284</v>
      </c>
      <c r="F2320" s="11">
        <v>13151</v>
      </c>
      <c r="G2320" s="11"/>
      <c r="H2320" s="11">
        <f t="shared" si="136"/>
        <v>40</v>
      </c>
      <c r="I2320" s="11"/>
      <c r="J2320" s="11">
        <v>2263.3000000000002</v>
      </c>
      <c r="K2320" s="11"/>
      <c r="M2320" s="11">
        <v>7</v>
      </c>
      <c r="N2320" s="70"/>
      <c r="P2320" s="201">
        <f t="shared" si="137"/>
        <v>323.32857142857148</v>
      </c>
      <c r="Q2320" s="201"/>
      <c r="R2320" s="201"/>
      <c r="S2320" s="201"/>
      <c r="T2320" s="201">
        <f t="shared" si="138"/>
        <v>1878.7142857142858</v>
      </c>
      <c r="U2320" s="11"/>
      <c r="V2320" s="11"/>
      <c r="W2320" s="11"/>
      <c r="Y2320" s="11">
        <v>2263.3000000000002</v>
      </c>
      <c r="Z2320" s="11">
        <f t="shared" si="139"/>
        <v>3533.37</v>
      </c>
      <c r="AB2320" s="11">
        <f t="shared" si="140"/>
        <v>4048.53</v>
      </c>
      <c r="AC2320" s="11">
        <v>3398.15</v>
      </c>
      <c r="AD2320" s="11"/>
      <c r="AE2320" s="4"/>
      <c r="AF2320" s="4"/>
    </row>
    <row r="2321" spans="1:37">
      <c r="A2321" s="56"/>
      <c r="B2321" s="11"/>
      <c r="C2321" s="11" t="s">
        <v>1216</v>
      </c>
      <c r="D2321" s="11"/>
      <c r="E2321" s="11" t="s">
        <v>308</v>
      </c>
      <c r="F2321" s="11">
        <v>11786</v>
      </c>
      <c r="G2321" s="11"/>
      <c r="H2321" s="11">
        <f>ROUND($H$2328*F2321/$F$2328,0)</f>
        <v>36</v>
      </c>
      <c r="I2321" s="11"/>
      <c r="J2321" s="11">
        <v>1924.82</v>
      </c>
      <c r="K2321" s="11"/>
      <c r="M2321" s="11">
        <v>20</v>
      </c>
      <c r="N2321" s="70"/>
      <c r="P2321" s="201">
        <f t="shared" si="137"/>
        <v>96.241</v>
      </c>
      <c r="Q2321" s="201"/>
      <c r="R2321" s="201"/>
      <c r="S2321" s="201"/>
      <c r="T2321" s="201">
        <f t="shared" si="138"/>
        <v>589.29999999999995</v>
      </c>
      <c r="U2321" s="11"/>
      <c r="V2321" s="11"/>
      <c r="W2321" s="11"/>
      <c r="Y2321" s="11">
        <v>1924.82</v>
      </c>
      <c r="Z2321" s="11">
        <f>ROUND($Z$2328*Y2321/$Y$2328,2)</f>
        <v>3004.95</v>
      </c>
      <c r="AB2321" s="11">
        <f>ROUND($AB$2328*Y2321/$Y$2328,2)</f>
        <v>3443.06</v>
      </c>
      <c r="AC2321" s="11">
        <v>2889.95</v>
      </c>
      <c r="AD2321" s="11"/>
      <c r="AE2321" s="4"/>
      <c r="AF2321" s="4"/>
    </row>
    <row r="2322" spans="1:37">
      <c r="A2322" s="56"/>
      <c r="B2322" s="11"/>
      <c r="C2322" s="11"/>
      <c r="D2322" s="11"/>
      <c r="E2322" s="11"/>
      <c r="F2322" s="11"/>
      <c r="G2322" s="11"/>
      <c r="H2322" s="11"/>
      <c r="I2322" s="11"/>
      <c r="J2322" s="11"/>
      <c r="K2322" s="11"/>
      <c r="M2322" s="11"/>
      <c r="N2322" s="70"/>
      <c r="P2322" s="201"/>
      <c r="Q2322" s="201"/>
      <c r="R2322" s="201"/>
      <c r="S2322" s="201"/>
      <c r="T2322" s="201"/>
      <c r="U2322" s="11"/>
      <c r="V2322" s="11"/>
      <c r="W2322" s="11"/>
      <c r="Y2322" s="11"/>
      <c r="Z2322" s="11"/>
      <c r="AB2322" s="11"/>
      <c r="AC2322" s="11"/>
      <c r="AD2322" s="11"/>
      <c r="AE2322" s="4"/>
      <c r="AF2322" s="4"/>
    </row>
    <row r="2323" spans="1:37">
      <c r="A2323" s="56"/>
      <c r="B2323" s="11"/>
      <c r="C2323" s="11"/>
      <c r="D2323" s="11"/>
      <c r="E2323" s="11"/>
      <c r="F2323" s="11"/>
      <c r="G2323" s="11"/>
      <c r="H2323" s="11"/>
      <c r="I2323" s="11"/>
      <c r="J2323" s="11"/>
      <c r="K2323" s="11"/>
      <c r="M2323" s="11"/>
      <c r="N2323" s="70"/>
      <c r="P2323" s="201"/>
      <c r="Q2323" s="201"/>
      <c r="R2323" s="201"/>
      <c r="S2323" s="201"/>
      <c r="T2323" s="201"/>
      <c r="U2323" s="11"/>
      <c r="V2323" s="11"/>
      <c r="W2323" s="11"/>
      <c r="Y2323" s="11"/>
      <c r="Z2323" s="11"/>
      <c r="AB2323" s="11"/>
      <c r="AC2323" s="11"/>
      <c r="AD2323" s="11"/>
      <c r="AE2323" s="4"/>
      <c r="AF2323" s="4"/>
    </row>
    <row r="2324" spans="1:37">
      <c r="A2324" s="56"/>
      <c r="B2324" s="11"/>
      <c r="C2324" s="11"/>
      <c r="D2324" s="11"/>
      <c r="E2324" s="11"/>
      <c r="F2324" s="11"/>
      <c r="G2324" s="11"/>
      <c r="H2324" s="11"/>
      <c r="I2324" s="11"/>
      <c r="J2324" s="11"/>
      <c r="K2324" s="11"/>
      <c r="M2324" s="11"/>
      <c r="N2324" s="70"/>
      <c r="P2324" s="201"/>
      <c r="Q2324" s="201"/>
      <c r="R2324" s="201"/>
      <c r="S2324" s="201"/>
      <c r="T2324" s="201"/>
      <c r="U2324" s="11"/>
      <c r="V2324" s="11"/>
      <c r="W2324" s="11"/>
      <c r="Y2324" s="11"/>
      <c r="Z2324" s="11"/>
      <c r="AB2324" s="11"/>
      <c r="AC2324" s="11"/>
      <c r="AD2324" s="11"/>
      <c r="AE2324" s="4"/>
      <c r="AF2324" s="4"/>
    </row>
    <row r="2325" spans="1:37">
      <c r="A2325" s="56"/>
      <c r="B2325" s="11"/>
      <c r="C2325" s="11"/>
      <c r="D2325" s="11"/>
      <c r="E2325" s="11"/>
      <c r="F2325" s="11"/>
      <c r="G2325" s="11"/>
      <c r="H2325" s="11"/>
      <c r="I2325" s="11"/>
      <c r="J2325" s="11"/>
      <c r="K2325" s="11"/>
      <c r="M2325" s="11"/>
      <c r="N2325" s="70"/>
      <c r="P2325" s="201"/>
      <c r="Q2325" s="201"/>
      <c r="R2325" s="201"/>
      <c r="S2325" s="201"/>
      <c r="T2325" s="201"/>
      <c r="U2325" s="11"/>
      <c r="V2325" s="11"/>
      <c r="W2325" s="11"/>
      <c r="Y2325" s="11"/>
      <c r="Z2325" s="11"/>
      <c r="AB2325" s="11"/>
      <c r="AC2325" s="11"/>
      <c r="AD2325" s="11"/>
      <c r="AE2325" s="4"/>
      <c r="AF2325" s="4"/>
    </row>
    <row r="2326" spans="1:37">
      <c r="A2326" s="56"/>
      <c r="B2326" s="11"/>
      <c r="C2326" s="11"/>
      <c r="D2326" s="11"/>
      <c r="E2326" s="11"/>
      <c r="F2326" s="11"/>
      <c r="G2326" s="11"/>
      <c r="H2326" s="11"/>
      <c r="I2326" s="11"/>
      <c r="J2326" s="11"/>
      <c r="K2326" s="11"/>
      <c r="M2326" s="11"/>
      <c r="N2326" s="70"/>
      <c r="P2326" s="201"/>
      <c r="Q2326" s="201"/>
      <c r="R2326" s="201"/>
      <c r="S2326" s="201"/>
      <c r="T2326" s="201"/>
      <c r="U2326" s="11"/>
      <c r="V2326" s="11"/>
      <c r="W2326" s="11"/>
      <c r="Y2326" s="11"/>
      <c r="Z2326" s="11"/>
      <c r="AB2326" s="11"/>
      <c r="AC2326" s="11"/>
      <c r="AD2326" s="11"/>
      <c r="AE2326" s="4"/>
      <c r="AF2326" s="4"/>
    </row>
    <row r="2327" spans="1:37" ht="13.8" thickBot="1">
      <c r="A2327" s="56"/>
      <c r="B2327" s="11"/>
      <c r="C2327" s="11"/>
      <c r="D2327" s="11"/>
      <c r="E2327" s="11"/>
      <c r="F2327" s="11"/>
      <c r="G2327" s="11"/>
      <c r="H2327" s="11"/>
      <c r="I2327" s="11"/>
      <c r="J2327" s="11"/>
      <c r="K2327" s="11"/>
      <c r="M2327" s="11"/>
      <c r="N2327" s="70"/>
      <c r="P2327" s="201"/>
      <c r="Q2327" s="201"/>
      <c r="R2327" s="201"/>
      <c r="S2327" s="201"/>
      <c r="T2327" s="201"/>
      <c r="U2327" s="11"/>
      <c r="V2327" s="11"/>
      <c r="W2327" s="11"/>
      <c r="Y2327" s="11"/>
      <c r="Z2327" s="11"/>
      <c r="AB2327" s="11"/>
      <c r="AC2327" s="11"/>
      <c r="AD2327" s="11"/>
      <c r="AE2327" s="4"/>
      <c r="AF2327" s="4"/>
    </row>
    <row r="2328" spans="1:37" ht="13.8" thickBot="1">
      <c r="A2328" s="56"/>
      <c r="B2328" s="93" t="s">
        <v>50</v>
      </c>
      <c r="C2328" s="100"/>
      <c r="D2328" s="100"/>
      <c r="E2328" s="100"/>
      <c r="F2328" s="95">
        <f>SUM(F1775:F2327)</f>
        <v>359719247</v>
      </c>
      <c r="G2328" s="95"/>
      <c r="H2328" s="95">
        <v>1086873</v>
      </c>
      <c r="I2328" s="95"/>
      <c r="J2328" s="95">
        <f>SUM(J1775:J2327)</f>
        <v>37557402.669999994</v>
      </c>
      <c r="K2328" s="95">
        <f>SUM(K1775:K2327)</f>
        <v>0</v>
      </c>
      <c r="M2328" s="95">
        <f>SUM(M1775:M2327)</f>
        <v>65935</v>
      </c>
      <c r="N2328" s="96"/>
      <c r="P2328" s="353">
        <f>J2328/M2328</f>
        <v>569.61253765071649</v>
      </c>
      <c r="Q2328" s="354" t="s">
        <v>51</v>
      </c>
      <c r="R2328" s="354" t="s">
        <v>51</v>
      </c>
      <c r="S2328" s="354" t="s">
        <v>51</v>
      </c>
      <c r="T2328" s="354">
        <f>F2328/M2328</f>
        <v>5455.6646242511561</v>
      </c>
      <c r="U2328" s="99" t="s">
        <v>51</v>
      </c>
      <c r="V2328" s="99" t="s">
        <v>51</v>
      </c>
      <c r="W2328" s="101" t="s">
        <v>51</v>
      </c>
      <c r="Y2328" s="95">
        <f>SUM(Y1775:Y2327)</f>
        <v>37557402.669999994</v>
      </c>
      <c r="Z2328" s="376">
        <v>58633103</v>
      </c>
      <c r="AB2328" s="11">
        <v>67181620</v>
      </c>
      <c r="AC2328" s="95">
        <f>SUM(AC1776:AC2321)</f>
        <v>56389223.849999972</v>
      </c>
      <c r="AD2328" s="96"/>
      <c r="AE2328" s="4"/>
      <c r="AF2328" s="4"/>
    </row>
    <row r="2329" spans="1:37" s="4" customFormat="1">
      <c r="A2329" s="56"/>
      <c r="J2329" s="203"/>
      <c r="M2329" s="51"/>
      <c r="P2329" s="51"/>
      <c r="Y2329" s="51"/>
      <c r="AB2329" s="59"/>
      <c r="AC2329" s="5"/>
      <c r="AD2329" s="5"/>
      <c r="AH2329" s="74"/>
      <c r="AI2329" s="74"/>
      <c r="AJ2329" s="74"/>
      <c r="AK2329" s="74"/>
    </row>
    <row r="2330" spans="1:37" ht="66">
      <c r="A2330" s="56" t="s">
        <v>52</v>
      </c>
      <c r="B2330" s="57" t="s">
        <v>54</v>
      </c>
      <c r="C2330" s="57" t="s">
        <v>33</v>
      </c>
      <c r="D2330" s="57" t="s">
        <v>34</v>
      </c>
      <c r="E2330" s="57" t="s">
        <v>35</v>
      </c>
      <c r="F2330" s="58" t="s">
        <v>36</v>
      </c>
      <c r="G2330" s="58" t="s">
        <v>36</v>
      </c>
      <c r="H2330" s="58" t="s">
        <v>37</v>
      </c>
      <c r="I2330" s="58" t="s">
        <v>37</v>
      </c>
      <c r="J2330" s="210" t="s">
        <v>38</v>
      </c>
      <c r="K2330" s="58" t="s">
        <v>39</v>
      </c>
      <c r="L2330" s="90"/>
      <c r="M2330" s="58" t="s">
        <v>40</v>
      </c>
      <c r="N2330" s="72" t="s">
        <v>40</v>
      </c>
      <c r="O2330" s="73"/>
      <c r="P2330" s="58" t="s">
        <v>41</v>
      </c>
      <c r="Q2330" s="58" t="s">
        <v>41</v>
      </c>
      <c r="R2330" s="58" t="s">
        <v>42</v>
      </c>
      <c r="S2330" s="58" t="s">
        <v>42</v>
      </c>
      <c r="T2330" s="58" t="s">
        <v>43</v>
      </c>
      <c r="U2330" s="58" t="s">
        <v>43</v>
      </c>
      <c r="V2330" s="58" t="s">
        <v>44</v>
      </c>
      <c r="W2330" s="58" t="s">
        <v>44</v>
      </c>
      <c r="X2330" s="73"/>
      <c r="Y2330" s="58" t="s">
        <v>45</v>
      </c>
      <c r="Z2330" s="58" t="s">
        <v>46</v>
      </c>
      <c r="AB2330" s="58" t="s">
        <v>47</v>
      </c>
      <c r="AC2330" s="58" t="s">
        <v>48</v>
      </c>
      <c r="AD2330" s="58" t="s">
        <v>49</v>
      </c>
      <c r="AE2330" s="4"/>
      <c r="AF2330" s="4"/>
    </row>
    <row r="2331" spans="1:37">
      <c r="A2331" s="56"/>
      <c r="B2331" s="197"/>
      <c r="C2331" s="11" t="s">
        <v>1312</v>
      </c>
      <c r="D2331" s="11"/>
      <c r="E2331" s="11" t="s">
        <v>1312</v>
      </c>
      <c r="F2331" s="11"/>
      <c r="G2331" s="11"/>
      <c r="H2331" s="11"/>
      <c r="I2331" s="11"/>
      <c r="J2331" s="208"/>
      <c r="K2331" s="11"/>
      <c r="M2331" s="11"/>
      <c r="N2331" s="70"/>
      <c r="P2331" s="198" t="e">
        <f t="shared" ref="P2331:P2880" si="141">J2331/M2331</f>
        <v>#DIV/0!</v>
      </c>
      <c r="Q2331" s="11"/>
      <c r="R2331" s="11"/>
      <c r="S2331" s="11"/>
      <c r="T2331" s="186" t="e">
        <f t="shared" ref="T2331:T2880" si="142">F2331/M2331</f>
        <v>#DIV/0!</v>
      </c>
      <c r="U2331" s="11"/>
      <c r="V2331" s="11"/>
      <c r="W2331" s="11"/>
      <c r="Y2331" s="11"/>
      <c r="Z2331" s="377"/>
      <c r="AB2331" s="186"/>
      <c r="AC2331" s="186"/>
      <c r="AD2331" s="186"/>
      <c r="AE2331" s="4"/>
      <c r="AF2331" s="4"/>
    </row>
    <row r="2332" spans="1:37">
      <c r="A2332" s="56"/>
      <c r="B2332" s="197"/>
      <c r="C2332" s="11" t="s">
        <v>311</v>
      </c>
      <c r="D2332" s="11"/>
      <c r="E2332" s="11" t="s">
        <v>312</v>
      </c>
      <c r="F2332" s="11">
        <v>2058296</v>
      </c>
      <c r="G2332" s="11"/>
      <c r="H2332" s="11">
        <f t="shared" ref="H2332:H2395" si="143">ROUND($H$2881*F2332/$F$2881,0)</f>
        <v>6278</v>
      </c>
      <c r="I2332" s="11"/>
      <c r="J2332" s="208">
        <v>239076.54000000024</v>
      </c>
      <c r="K2332" s="11"/>
      <c r="M2332" s="11">
        <v>631</v>
      </c>
      <c r="N2332" s="70"/>
      <c r="P2332" s="198">
        <f t="shared" ref="P2332:P2395" si="144">J2332/M2332</f>
        <v>378.88516640253602</v>
      </c>
      <c r="Q2332" s="11"/>
      <c r="R2332" s="11"/>
      <c r="S2332" s="11"/>
      <c r="T2332" s="186">
        <f t="shared" ref="T2332:T2395" si="145">F2332/M2332</f>
        <v>3261.9587955625989</v>
      </c>
      <c r="U2332" s="11"/>
      <c r="V2332" s="11"/>
      <c r="W2332" s="11"/>
      <c r="Y2332" s="11">
        <v>239076.54000000024</v>
      </c>
      <c r="Z2332" s="186">
        <f t="shared" ref="Z2332:Z2395" si="146">ROUND($Z$2881*Y2332/$Y$2881,2)</f>
        <v>374599.67999999999</v>
      </c>
      <c r="AB2332" s="186">
        <f t="shared" ref="AB2332:AB2395" si="147">ROUND($AB$2881*Y2332/$Y$2881,2)</f>
        <v>274247.33</v>
      </c>
      <c r="AC2332" s="186">
        <v>307024.45</v>
      </c>
      <c r="AD2332" s="186"/>
      <c r="AE2332" s="4"/>
      <c r="AF2332" s="4"/>
    </row>
    <row r="2333" spans="1:37">
      <c r="A2333" s="56"/>
      <c r="B2333" s="197"/>
      <c r="C2333" s="11" t="s">
        <v>311</v>
      </c>
      <c r="D2333" s="11"/>
      <c r="E2333" s="11" t="s">
        <v>319</v>
      </c>
      <c r="F2333" s="11">
        <v>335254</v>
      </c>
      <c r="G2333" s="11"/>
      <c r="H2333" s="11">
        <f t="shared" si="143"/>
        <v>1023</v>
      </c>
      <c r="I2333" s="11"/>
      <c r="J2333" s="208">
        <v>25300.350000000006</v>
      </c>
      <c r="K2333" s="11"/>
      <c r="M2333" s="11">
        <v>38</v>
      </c>
      <c r="N2333" s="70"/>
      <c r="P2333" s="198">
        <f t="shared" si="144"/>
        <v>665.79868421052652</v>
      </c>
      <c r="Q2333" s="11"/>
      <c r="R2333" s="11"/>
      <c r="S2333" s="11"/>
      <c r="T2333" s="186">
        <f t="shared" si="145"/>
        <v>8822.4736842105267</v>
      </c>
      <c r="U2333" s="11"/>
      <c r="V2333" s="11"/>
      <c r="W2333" s="11"/>
      <c r="Y2333" s="11">
        <v>25300.350000000006</v>
      </c>
      <c r="Z2333" s="186">
        <f t="shared" si="146"/>
        <v>39642.129999999997</v>
      </c>
      <c r="AB2333" s="186">
        <f t="shared" si="147"/>
        <v>29022.31</v>
      </c>
      <c r="AC2333" s="186">
        <v>32490.959999999999</v>
      </c>
      <c r="AD2333" s="186"/>
      <c r="AE2333" s="4"/>
      <c r="AF2333" s="4"/>
    </row>
    <row r="2334" spans="1:37">
      <c r="A2334" s="56"/>
      <c r="B2334" s="197"/>
      <c r="C2334" s="11" t="s">
        <v>313</v>
      </c>
      <c r="D2334" s="11"/>
      <c r="E2334" s="11" t="s">
        <v>312</v>
      </c>
      <c r="F2334" s="11">
        <v>1213549</v>
      </c>
      <c r="G2334" s="11"/>
      <c r="H2334" s="11">
        <f t="shared" si="143"/>
        <v>3702</v>
      </c>
      <c r="I2334" s="11"/>
      <c r="J2334" s="208">
        <v>124990.36000000002</v>
      </c>
      <c r="K2334" s="11"/>
      <c r="M2334" s="11">
        <v>332</v>
      </c>
      <c r="N2334" s="70"/>
      <c r="P2334" s="198">
        <f t="shared" si="144"/>
        <v>376.4769879518073</v>
      </c>
      <c r="Q2334" s="11"/>
      <c r="R2334" s="11"/>
      <c r="S2334" s="11"/>
      <c r="T2334" s="186">
        <f t="shared" si="145"/>
        <v>3655.2680722891564</v>
      </c>
      <c r="U2334" s="11"/>
      <c r="V2334" s="11"/>
      <c r="W2334" s="11"/>
      <c r="Y2334" s="11">
        <v>124990.36000000002</v>
      </c>
      <c r="Z2334" s="186">
        <f t="shared" si="146"/>
        <v>195842.51</v>
      </c>
      <c r="AB2334" s="186">
        <f t="shared" si="147"/>
        <v>143377.82</v>
      </c>
      <c r="AC2334" s="186">
        <v>160513.85</v>
      </c>
      <c r="AD2334" s="186"/>
      <c r="AE2334" s="4"/>
      <c r="AF2334" s="4"/>
    </row>
    <row r="2335" spans="1:37">
      <c r="A2335" s="56"/>
      <c r="B2335" s="197"/>
      <c r="C2335" s="11" t="s">
        <v>313</v>
      </c>
      <c r="D2335" s="11"/>
      <c r="E2335" s="11" t="s">
        <v>315</v>
      </c>
      <c r="F2335" s="11">
        <v>2</v>
      </c>
      <c r="G2335" s="11"/>
      <c r="H2335" s="11">
        <f t="shared" si="143"/>
        <v>0</v>
      </c>
      <c r="I2335" s="11"/>
      <c r="J2335" s="208">
        <v>14.69</v>
      </c>
      <c r="K2335" s="11"/>
      <c r="M2335" s="11">
        <v>1</v>
      </c>
      <c r="N2335" s="70"/>
      <c r="P2335" s="198">
        <f t="shared" si="144"/>
        <v>14.69</v>
      </c>
      <c r="Q2335" s="11"/>
      <c r="R2335" s="11"/>
      <c r="S2335" s="11"/>
      <c r="T2335" s="186">
        <f t="shared" si="145"/>
        <v>2</v>
      </c>
      <c r="U2335" s="11"/>
      <c r="V2335" s="11"/>
      <c r="W2335" s="11"/>
      <c r="Y2335" s="11">
        <v>14.69</v>
      </c>
      <c r="Z2335" s="186">
        <f t="shared" si="146"/>
        <v>23.02</v>
      </c>
      <c r="AB2335" s="186">
        <f t="shared" si="147"/>
        <v>16.850000000000001</v>
      </c>
      <c r="AC2335" s="186">
        <v>18.87</v>
      </c>
      <c r="AD2335" s="186"/>
      <c r="AE2335" s="4"/>
      <c r="AF2335" s="4"/>
    </row>
    <row r="2336" spans="1:37">
      <c r="A2336" s="56"/>
      <c r="B2336" s="197"/>
      <c r="C2336" s="11" t="s">
        <v>313</v>
      </c>
      <c r="D2336" s="11"/>
      <c r="E2336" s="11" t="s">
        <v>319</v>
      </c>
      <c r="F2336" s="11">
        <v>2140</v>
      </c>
      <c r="G2336" s="11"/>
      <c r="H2336" s="11">
        <f t="shared" si="143"/>
        <v>7</v>
      </c>
      <c r="I2336" s="11"/>
      <c r="J2336" s="208">
        <v>472.24</v>
      </c>
      <c r="K2336" s="11"/>
      <c r="M2336" s="11">
        <v>3</v>
      </c>
      <c r="N2336" s="70"/>
      <c r="P2336" s="198">
        <f t="shared" si="144"/>
        <v>157.41333333333333</v>
      </c>
      <c r="Q2336" s="11"/>
      <c r="R2336" s="11"/>
      <c r="S2336" s="11"/>
      <c r="T2336" s="186">
        <f t="shared" si="145"/>
        <v>713.33333333333337</v>
      </c>
      <c r="U2336" s="11"/>
      <c r="V2336" s="11"/>
      <c r="W2336" s="11"/>
      <c r="Y2336" s="11">
        <v>472.24</v>
      </c>
      <c r="Z2336" s="186">
        <f t="shared" si="146"/>
        <v>739.93</v>
      </c>
      <c r="AB2336" s="186">
        <f t="shared" si="147"/>
        <v>541.71</v>
      </c>
      <c r="AC2336" s="186">
        <v>606.46</v>
      </c>
      <c r="AD2336" s="186"/>
      <c r="AE2336" s="4"/>
      <c r="AF2336" s="4"/>
    </row>
    <row r="2337" spans="1:32">
      <c r="A2337" s="56"/>
      <c r="B2337" s="197"/>
      <c r="C2337" s="11" t="s">
        <v>313</v>
      </c>
      <c r="D2337" s="11"/>
      <c r="E2337" s="11" t="s">
        <v>195</v>
      </c>
      <c r="F2337" s="11">
        <v>2508</v>
      </c>
      <c r="G2337" s="11"/>
      <c r="H2337" s="11">
        <f t="shared" si="143"/>
        <v>8</v>
      </c>
      <c r="I2337" s="11"/>
      <c r="J2337" s="208">
        <v>402.6</v>
      </c>
      <c r="K2337" s="11"/>
      <c r="M2337" s="11">
        <v>1</v>
      </c>
      <c r="N2337" s="70"/>
      <c r="P2337" s="198">
        <f t="shared" si="144"/>
        <v>402.6</v>
      </c>
      <c r="Q2337" s="11"/>
      <c r="R2337" s="11"/>
      <c r="S2337" s="11"/>
      <c r="T2337" s="186">
        <f t="shared" si="145"/>
        <v>2508</v>
      </c>
      <c r="U2337" s="11"/>
      <c r="V2337" s="11"/>
      <c r="W2337" s="11"/>
      <c r="Y2337" s="11">
        <v>402.6</v>
      </c>
      <c r="Z2337" s="186">
        <f t="shared" si="146"/>
        <v>630.82000000000005</v>
      </c>
      <c r="AB2337" s="186">
        <f t="shared" si="147"/>
        <v>461.83</v>
      </c>
      <c r="AC2337" s="186">
        <v>517.02</v>
      </c>
      <c r="AD2337" s="186"/>
      <c r="AE2337" s="4"/>
      <c r="AF2337" s="4"/>
    </row>
    <row r="2338" spans="1:32">
      <c r="A2338" s="56"/>
      <c r="B2338" s="197"/>
      <c r="C2338" s="11" t="s">
        <v>617</v>
      </c>
      <c r="D2338" s="11"/>
      <c r="E2338" s="11" t="s">
        <v>212</v>
      </c>
      <c r="F2338" s="11">
        <v>210180</v>
      </c>
      <c r="G2338" s="11"/>
      <c r="H2338" s="11">
        <f t="shared" si="143"/>
        <v>641</v>
      </c>
      <c r="I2338" s="11"/>
      <c r="J2338" s="208">
        <v>31907.920000000006</v>
      </c>
      <c r="K2338" s="11"/>
      <c r="M2338" s="11">
        <v>71</v>
      </c>
      <c r="N2338" s="70"/>
      <c r="P2338" s="198">
        <f t="shared" si="144"/>
        <v>449.40732394366205</v>
      </c>
      <c r="Q2338" s="11"/>
      <c r="R2338" s="11"/>
      <c r="S2338" s="11"/>
      <c r="T2338" s="186">
        <f t="shared" si="145"/>
        <v>2960.2816901408451</v>
      </c>
      <c r="U2338" s="11"/>
      <c r="V2338" s="11"/>
      <c r="W2338" s="11"/>
      <c r="Y2338" s="11">
        <v>31907.920000000006</v>
      </c>
      <c r="Z2338" s="186">
        <f t="shared" si="146"/>
        <v>49995.27</v>
      </c>
      <c r="AB2338" s="186">
        <f t="shared" si="147"/>
        <v>36601.93</v>
      </c>
      <c r="AC2338" s="186">
        <v>40976.47</v>
      </c>
      <c r="AD2338" s="186"/>
      <c r="AE2338" s="4"/>
      <c r="AF2338" s="4"/>
    </row>
    <row r="2339" spans="1:32">
      <c r="A2339" s="56"/>
      <c r="B2339" s="197"/>
      <c r="C2339" s="11" t="s">
        <v>1271</v>
      </c>
      <c r="D2339" s="11"/>
      <c r="E2339" s="11" t="s">
        <v>400</v>
      </c>
      <c r="F2339" s="11">
        <v>2373</v>
      </c>
      <c r="G2339" s="11"/>
      <c r="H2339" s="11">
        <f t="shared" si="143"/>
        <v>7</v>
      </c>
      <c r="I2339" s="11"/>
      <c r="J2339" s="208">
        <v>398.49</v>
      </c>
      <c r="K2339" s="11"/>
      <c r="M2339" s="11">
        <v>6</v>
      </c>
      <c r="N2339" s="70"/>
      <c r="P2339" s="198">
        <f t="shared" si="144"/>
        <v>66.415000000000006</v>
      </c>
      <c r="Q2339" s="11"/>
      <c r="R2339" s="11"/>
      <c r="S2339" s="11"/>
      <c r="T2339" s="186">
        <f t="shared" si="145"/>
        <v>395.5</v>
      </c>
      <c r="U2339" s="11"/>
      <c r="V2339" s="11"/>
      <c r="W2339" s="11"/>
      <c r="Y2339" s="11">
        <v>398.49</v>
      </c>
      <c r="Z2339" s="186">
        <f t="shared" si="146"/>
        <v>624.38</v>
      </c>
      <c r="AB2339" s="186">
        <f t="shared" si="147"/>
        <v>457.11</v>
      </c>
      <c r="AC2339" s="186">
        <v>511.74</v>
      </c>
      <c r="AD2339" s="186"/>
      <c r="AE2339" s="4"/>
      <c r="AF2339" s="4"/>
    </row>
    <row r="2340" spans="1:32">
      <c r="A2340" s="56"/>
      <c r="B2340" s="197"/>
      <c r="C2340" s="11" t="s">
        <v>201</v>
      </c>
      <c r="D2340" s="11"/>
      <c r="E2340" s="11" t="s">
        <v>202</v>
      </c>
      <c r="F2340" s="11">
        <v>197759</v>
      </c>
      <c r="G2340" s="11"/>
      <c r="H2340" s="11">
        <f t="shared" si="143"/>
        <v>603</v>
      </c>
      <c r="I2340" s="11"/>
      <c r="J2340" s="208">
        <v>30406.910000000018</v>
      </c>
      <c r="K2340" s="11"/>
      <c r="M2340" s="11">
        <v>174</v>
      </c>
      <c r="N2340" s="70"/>
      <c r="P2340" s="198">
        <f t="shared" si="144"/>
        <v>174.75235632183919</v>
      </c>
      <c r="Q2340" s="11"/>
      <c r="R2340" s="11"/>
      <c r="S2340" s="11"/>
      <c r="T2340" s="186">
        <f t="shared" si="145"/>
        <v>1136.5459770114942</v>
      </c>
      <c r="U2340" s="11"/>
      <c r="V2340" s="11"/>
      <c r="W2340" s="11"/>
      <c r="Y2340" s="11">
        <v>30406.910000000018</v>
      </c>
      <c r="Z2340" s="186">
        <f t="shared" si="146"/>
        <v>47643.4</v>
      </c>
      <c r="AB2340" s="186">
        <f t="shared" si="147"/>
        <v>34880.1</v>
      </c>
      <c r="AC2340" s="186">
        <v>39048.85</v>
      </c>
      <c r="AD2340" s="186"/>
      <c r="AE2340" s="4"/>
      <c r="AF2340" s="4"/>
    </row>
    <row r="2341" spans="1:32">
      <c r="A2341" s="56"/>
      <c r="B2341" s="197"/>
      <c r="C2341" s="11" t="s">
        <v>1313</v>
      </c>
      <c r="D2341" s="11"/>
      <c r="E2341" s="11" t="s">
        <v>361</v>
      </c>
      <c r="F2341" s="11">
        <v>1497</v>
      </c>
      <c r="G2341" s="11"/>
      <c r="H2341" s="11">
        <f t="shared" si="143"/>
        <v>5</v>
      </c>
      <c r="I2341" s="11"/>
      <c r="J2341" s="208">
        <v>262.58999999999997</v>
      </c>
      <c r="K2341" s="11"/>
      <c r="M2341" s="11">
        <v>2</v>
      </c>
      <c r="N2341" s="70"/>
      <c r="P2341" s="198">
        <f t="shared" si="144"/>
        <v>131.29499999999999</v>
      </c>
      <c r="Q2341" s="11"/>
      <c r="R2341" s="11"/>
      <c r="S2341" s="11"/>
      <c r="T2341" s="186">
        <f t="shared" si="145"/>
        <v>748.5</v>
      </c>
      <c r="U2341" s="11"/>
      <c r="V2341" s="11"/>
      <c r="W2341" s="11"/>
      <c r="Y2341" s="11">
        <v>262.58999999999997</v>
      </c>
      <c r="Z2341" s="186">
        <f t="shared" si="146"/>
        <v>411.44</v>
      </c>
      <c r="AB2341" s="186">
        <f t="shared" si="147"/>
        <v>301.22000000000003</v>
      </c>
      <c r="AC2341" s="186">
        <v>337.22</v>
      </c>
      <c r="AD2341" s="186"/>
      <c r="AE2341" s="4"/>
      <c r="AF2341" s="4"/>
    </row>
    <row r="2342" spans="1:32">
      <c r="A2342" s="56"/>
      <c r="B2342" s="197"/>
      <c r="C2342" s="11" t="s">
        <v>1222</v>
      </c>
      <c r="D2342" s="11"/>
      <c r="E2342" s="11" t="s">
        <v>237</v>
      </c>
      <c r="F2342" s="11">
        <v>263038</v>
      </c>
      <c r="G2342" s="11"/>
      <c r="H2342" s="11">
        <f t="shared" si="143"/>
        <v>802</v>
      </c>
      <c r="I2342" s="11"/>
      <c r="J2342" s="208">
        <v>37059.80999999999</v>
      </c>
      <c r="K2342" s="11"/>
      <c r="M2342" s="11">
        <v>35</v>
      </c>
      <c r="N2342" s="70"/>
      <c r="P2342" s="198">
        <f t="shared" si="144"/>
        <v>1058.851714285714</v>
      </c>
      <c r="Q2342" s="11"/>
      <c r="R2342" s="11"/>
      <c r="S2342" s="11"/>
      <c r="T2342" s="186">
        <f t="shared" si="145"/>
        <v>7515.3714285714286</v>
      </c>
      <c r="U2342" s="11"/>
      <c r="V2342" s="11"/>
      <c r="W2342" s="11"/>
      <c r="Y2342" s="11">
        <v>37059.80999999999</v>
      </c>
      <c r="Z2342" s="186">
        <f t="shared" si="146"/>
        <v>58067.57</v>
      </c>
      <c r="AB2342" s="186">
        <f t="shared" si="147"/>
        <v>42511.72</v>
      </c>
      <c r="AC2342" s="186">
        <v>47592.57</v>
      </c>
      <c r="AD2342" s="186"/>
      <c r="AE2342" s="4"/>
      <c r="AF2342" s="4"/>
    </row>
    <row r="2343" spans="1:32">
      <c r="A2343" s="56"/>
      <c r="B2343" s="197"/>
      <c r="C2343" s="11" t="s">
        <v>203</v>
      </c>
      <c r="D2343" s="11"/>
      <c r="E2343" s="11" t="s">
        <v>204</v>
      </c>
      <c r="F2343" s="11">
        <v>1369258</v>
      </c>
      <c r="G2343" s="11"/>
      <c r="H2343" s="11">
        <f t="shared" si="143"/>
        <v>4176</v>
      </c>
      <c r="I2343" s="11"/>
      <c r="J2343" s="208">
        <v>157829.76000000004</v>
      </c>
      <c r="K2343" s="11"/>
      <c r="M2343" s="11">
        <v>398</v>
      </c>
      <c r="N2343" s="70"/>
      <c r="P2343" s="198">
        <f t="shared" si="144"/>
        <v>396.55718592964831</v>
      </c>
      <c r="Q2343" s="11"/>
      <c r="R2343" s="11"/>
      <c r="S2343" s="11"/>
      <c r="T2343" s="186">
        <f t="shared" si="145"/>
        <v>3440.3467336683416</v>
      </c>
      <c r="U2343" s="11"/>
      <c r="V2343" s="11"/>
      <c r="W2343" s="11"/>
      <c r="Y2343" s="11">
        <v>157829.76000000004</v>
      </c>
      <c r="Z2343" s="186">
        <f t="shared" si="146"/>
        <v>247297.28</v>
      </c>
      <c r="AB2343" s="186">
        <f t="shared" si="147"/>
        <v>181048.26</v>
      </c>
      <c r="AC2343" s="186">
        <v>202686.53</v>
      </c>
      <c r="AD2343" s="186"/>
      <c r="AE2343" s="4"/>
      <c r="AF2343" s="4"/>
    </row>
    <row r="2344" spans="1:32">
      <c r="A2344" s="56"/>
      <c r="B2344" s="197"/>
      <c r="C2344" s="11" t="s">
        <v>194</v>
      </c>
      <c r="D2344" s="11"/>
      <c r="E2344" s="11" t="s">
        <v>195</v>
      </c>
      <c r="F2344" s="11">
        <v>59251948</v>
      </c>
      <c r="G2344" s="11"/>
      <c r="H2344" s="11">
        <f t="shared" si="143"/>
        <v>180727</v>
      </c>
      <c r="I2344" s="11"/>
      <c r="J2344" s="208">
        <v>4707439.1500000246</v>
      </c>
      <c r="K2344" s="11"/>
      <c r="M2344" s="11">
        <v>2856</v>
      </c>
      <c r="N2344" s="70"/>
      <c r="P2344" s="198">
        <f t="shared" si="144"/>
        <v>1648.2630077030899</v>
      </c>
      <c r="Q2344" s="11"/>
      <c r="R2344" s="11"/>
      <c r="S2344" s="11"/>
      <c r="T2344" s="186">
        <f t="shared" si="145"/>
        <v>20746.480392156864</v>
      </c>
      <c r="U2344" s="11"/>
      <c r="V2344" s="11"/>
      <c r="W2344" s="11"/>
      <c r="Y2344" s="11">
        <v>4707439.1500000246</v>
      </c>
      <c r="Z2344" s="186">
        <f t="shared" si="146"/>
        <v>7375902.2699999996</v>
      </c>
      <c r="AB2344" s="186">
        <f t="shared" si="147"/>
        <v>5399955.2999999998</v>
      </c>
      <c r="AC2344" s="186">
        <v>6045339.79</v>
      </c>
      <c r="AD2344" s="186"/>
      <c r="AE2344" s="4"/>
      <c r="AF2344" s="4"/>
    </row>
    <row r="2345" spans="1:32">
      <c r="A2345" s="56"/>
      <c r="B2345" s="197"/>
      <c r="C2345" s="11" t="s">
        <v>194</v>
      </c>
      <c r="D2345" s="11"/>
      <c r="E2345" s="11" t="s">
        <v>444</v>
      </c>
      <c r="F2345" s="11">
        <v>3245</v>
      </c>
      <c r="G2345" s="11"/>
      <c r="H2345" s="11">
        <f t="shared" si="143"/>
        <v>10</v>
      </c>
      <c r="I2345" s="11"/>
      <c r="J2345" s="208">
        <v>649.32000000000005</v>
      </c>
      <c r="K2345" s="11"/>
      <c r="M2345" s="11">
        <v>2</v>
      </c>
      <c r="N2345" s="70"/>
      <c r="P2345" s="198">
        <f t="shared" si="144"/>
        <v>324.66000000000003</v>
      </c>
      <c r="Q2345" s="11"/>
      <c r="R2345" s="11"/>
      <c r="S2345" s="11"/>
      <c r="T2345" s="186">
        <f t="shared" si="145"/>
        <v>1622.5</v>
      </c>
      <c r="U2345" s="11"/>
      <c r="V2345" s="11"/>
      <c r="W2345" s="11"/>
      <c r="Y2345" s="11">
        <v>649.32000000000005</v>
      </c>
      <c r="Z2345" s="186">
        <f t="shared" si="146"/>
        <v>1017.39</v>
      </c>
      <c r="AB2345" s="186">
        <f t="shared" si="147"/>
        <v>744.84</v>
      </c>
      <c r="AC2345" s="186">
        <v>833.86</v>
      </c>
      <c r="AD2345" s="186"/>
      <c r="AE2345" s="4"/>
      <c r="AF2345" s="4"/>
    </row>
    <row r="2346" spans="1:32">
      <c r="A2346" s="56"/>
      <c r="B2346" s="197"/>
      <c r="C2346" s="11" t="s">
        <v>194</v>
      </c>
      <c r="D2346" s="11"/>
      <c r="E2346" s="11" t="s">
        <v>1400</v>
      </c>
      <c r="F2346" s="11">
        <v>366</v>
      </c>
      <c r="G2346" s="11"/>
      <c r="H2346" s="11">
        <f t="shared" si="143"/>
        <v>1</v>
      </c>
      <c r="I2346" s="11"/>
      <c r="J2346" s="208">
        <v>71.78</v>
      </c>
      <c r="K2346" s="11"/>
      <c r="M2346" s="11">
        <v>1</v>
      </c>
      <c r="N2346" s="70"/>
      <c r="P2346" s="198">
        <f t="shared" si="144"/>
        <v>71.78</v>
      </c>
      <c r="Q2346" s="11"/>
      <c r="R2346" s="11"/>
      <c r="S2346" s="11"/>
      <c r="T2346" s="186">
        <f t="shared" si="145"/>
        <v>366</v>
      </c>
      <c r="U2346" s="11"/>
      <c r="V2346" s="11"/>
      <c r="W2346" s="11"/>
      <c r="Y2346" s="11">
        <v>71.78</v>
      </c>
      <c r="Z2346" s="186">
        <f t="shared" si="146"/>
        <v>112.47</v>
      </c>
      <c r="AB2346" s="186">
        <f t="shared" si="147"/>
        <v>82.34</v>
      </c>
      <c r="AC2346" s="186">
        <v>92.18</v>
      </c>
      <c r="AD2346" s="186"/>
      <c r="AE2346" s="4"/>
      <c r="AF2346" s="4"/>
    </row>
    <row r="2347" spans="1:32">
      <c r="A2347" s="56"/>
      <c r="B2347" s="197"/>
      <c r="C2347" s="11" t="s">
        <v>1314</v>
      </c>
      <c r="D2347" s="11"/>
      <c r="E2347" s="11" t="s">
        <v>286</v>
      </c>
      <c r="F2347" s="11">
        <v>69074</v>
      </c>
      <c r="G2347" s="11"/>
      <c r="H2347" s="11">
        <f t="shared" si="143"/>
        <v>211</v>
      </c>
      <c r="I2347" s="11"/>
      <c r="J2347" s="208">
        <v>29167.989999999987</v>
      </c>
      <c r="K2347" s="11"/>
      <c r="M2347" s="11">
        <v>19</v>
      </c>
      <c r="N2347" s="70"/>
      <c r="P2347" s="198">
        <f t="shared" si="144"/>
        <v>1535.1573684210518</v>
      </c>
      <c r="Q2347" s="11"/>
      <c r="R2347" s="11"/>
      <c r="S2347" s="11"/>
      <c r="T2347" s="186">
        <f t="shared" si="145"/>
        <v>3635.4736842105262</v>
      </c>
      <c r="U2347" s="11"/>
      <c r="V2347" s="11"/>
      <c r="W2347" s="11"/>
      <c r="Y2347" s="11">
        <v>29167.989999999987</v>
      </c>
      <c r="Z2347" s="186">
        <f t="shared" si="146"/>
        <v>45702.18</v>
      </c>
      <c r="AB2347" s="186">
        <f t="shared" si="147"/>
        <v>33458.92</v>
      </c>
      <c r="AC2347" s="186">
        <v>37457.82</v>
      </c>
      <c r="AD2347" s="186"/>
      <c r="AE2347" s="4"/>
      <c r="AF2347" s="4"/>
    </row>
    <row r="2348" spans="1:32">
      <c r="A2348" s="56"/>
      <c r="B2348" s="197"/>
      <c r="C2348" s="11" t="s">
        <v>502</v>
      </c>
      <c r="D2348" s="11"/>
      <c r="E2348" s="11" t="s">
        <v>289</v>
      </c>
      <c r="F2348" s="11">
        <v>12221</v>
      </c>
      <c r="G2348" s="11"/>
      <c r="H2348" s="11">
        <f t="shared" si="143"/>
        <v>37</v>
      </c>
      <c r="I2348" s="11"/>
      <c r="J2348" s="208">
        <v>1049.8000000000002</v>
      </c>
      <c r="K2348" s="11"/>
      <c r="M2348" s="11">
        <v>8</v>
      </c>
      <c r="N2348" s="70"/>
      <c r="P2348" s="198">
        <f t="shared" si="144"/>
        <v>131.22500000000002</v>
      </c>
      <c r="Q2348" s="11"/>
      <c r="R2348" s="11"/>
      <c r="S2348" s="11"/>
      <c r="T2348" s="186">
        <f t="shared" si="145"/>
        <v>1527.625</v>
      </c>
      <c r="U2348" s="11"/>
      <c r="V2348" s="11"/>
      <c r="W2348" s="11"/>
      <c r="Y2348" s="11">
        <v>1049.8000000000002</v>
      </c>
      <c r="Z2348" s="186">
        <f t="shared" si="146"/>
        <v>1644.89</v>
      </c>
      <c r="AB2348" s="186">
        <f t="shared" si="147"/>
        <v>1204.24</v>
      </c>
      <c r="AC2348" s="186">
        <v>1348.16</v>
      </c>
      <c r="AD2348" s="186"/>
      <c r="AE2348" s="4"/>
      <c r="AF2348" s="4"/>
    </row>
    <row r="2349" spans="1:32">
      <c r="A2349" s="56"/>
      <c r="B2349" s="197"/>
      <c r="C2349" s="11" t="s">
        <v>497</v>
      </c>
      <c r="D2349" s="11"/>
      <c r="E2349" s="11" t="s">
        <v>284</v>
      </c>
      <c r="F2349" s="11">
        <v>108939</v>
      </c>
      <c r="G2349" s="11"/>
      <c r="H2349" s="11">
        <f t="shared" si="143"/>
        <v>332</v>
      </c>
      <c r="I2349" s="11"/>
      <c r="J2349" s="208">
        <v>9728.09</v>
      </c>
      <c r="K2349" s="11"/>
      <c r="M2349" s="11">
        <v>12</v>
      </c>
      <c r="N2349" s="70"/>
      <c r="P2349" s="198">
        <f t="shared" si="144"/>
        <v>810.67416666666668</v>
      </c>
      <c r="Q2349" s="11"/>
      <c r="R2349" s="11"/>
      <c r="S2349" s="11"/>
      <c r="T2349" s="186">
        <f t="shared" si="145"/>
        <v>9078.25</v>
      </c>
      <c r="U2349" s="11"/>
      <c r="V2349" s="11"/>
      <c r="W2349" s="11"/>
      <c r="Y2349" s="11">
        <v>9728.09</v>
      </c>
      <c r="Z2349" s="186">
        <f t="shared" si="146"/>
        <v>15242.56</v>
      </c>
      <c r="AB2349" s="186">
        <f t="shared" si="147"/>
        <v>11159.2</v>
      </c>
      <c r="AC2349" s="186">
        <v>12492.91</v>
      </c>
      <c r="AD2349" s="186"/>
      <c r="AE2349" s="4"/>
      <c r="AF2349" s="4"/>
    </row>
    <row r="2350" spans="1:32">
      <c r="A2350" s="56"/>
      <c r="B2350" s="197"/>
      <c r="C2350" s="11" t="s">
        <v>466</v>
      </c>
      <c r="D2350" s="11"/>
      <c r="E2350" s="11" t="s">
        <v>233</v>
      </c>
      <c r="F2350" s="11">
        <v>76927</v>
      </c>
      <c r="G2350" s="11"/>
      <c r="H2350" s="11">
        <f t="shared" si="143"/>
        <v>235</v>
      </c>
      <c r="I2350" s="11"/>
      <c r="J2350" s="208">
        <v>8528.8599999999988</v>
      </c>
      <c r="K2350" s="11"/>
      <c r="M2350" s="11">
        <v>35</v>
      </c>
      <c r="N2350" s="70"/>
      <c r="P2350" s="198">
        <f t="shared" si="144"/>
        <v>243.68171428571426</v>
      </c>
      <c r="Q2350" s="11"/>
      <c r="R2350" s="11"/>
      <c r="S2350" s="11"/>
      <c r="T2350" s="186">
        <f t="shared" si="145"/>
        <v>2197.9142857142856</v>
      </c>
      <c r="U2350" s="11"/>
      <c r="V2350" s="11"/>
      <c r="W2350" s="11"/>
      <c r="Y2350" s="11">
        <v>8528.8599999999988</v>
      </c>
      <c r="Z2350" s="186">
        <f t="shared" si="146"/>
        <v>13363.54</v>
      </c>
      <c r="AB2350" s="186">
        <f t="shared" si="147"/>
        <v>9783.5499999999993</v>
      </c>
      <c r="AC2350" s="186">
        <v>10952.85</v>
      </c>
      <c r="AD2350" s="186"/>
      <c r="AE2350" s="4"/>
      <c r="AF2350" s="4"/>
    </row>
    <row r="2351" spans="1:32">
      <c r="A2351" s="56"/>
      <c r="B2351" s="197"/>
      <c r="C2351" s="11" t="s">
        <v>466</v>
      </c>
      <c r="D2351" s="11"/>
      <c r="E2351" s="11" t="s">
        <v>431</v>
      </c>
      <c r="F2351" s="11">
        <v>336</v>
      </c>
      <c r="G2351" s="11"/>
      <c r="H2351" s="11">
        <f t="shared" si="143"/>
        <v>1</v>
      </c>
      <c r="I2351" s="11"/>
      <c r="J2351" s="208">
        <v>45.19</v>
      </c>
      <c r="K2351" s="11"/>
      <c r="M2351" s="11">
        <v>1</v>
      </c>
      <c r="N2351" s="70"/>
      <c r="P2351" s="198">
        <f t="shared" si="144"/>
        <v>45.19</v>
      </c>
      <c r="Q2351" s="11"/>
      <c r="R2351" s="11"/>
      <c r="S2351" s="11"/>
      <c r="T2351" s="186">
        <f t="shared" si="145"/>
        <v>336</v>
      </c>
      <c r="U2351" s="11"/>
      <c r="V2351" s="11"/>
      <c r="W2351" s="11"/>
      <c r="Y2351" s="11">
        <v>45.19</v>
      </c>
      <c r="Z2351" s="186">
        <f t="shared" si="146"/>
        <v>70.81</v>
      </c>
      <c r="AB2351" s="186">
        <f t="shared" si="147"/>
        <v>51.84</v>
      </c>
      <c r="AC2351" s="186">
        <v>58.03</v>
      </c>
      <c r="AD2351" s="186"/>
      <c r="AE2351" s="4"/>
      <c r="AF2351" s="4"/>
    </row>
    <row r="2352" spans="1:32">
      <c r="A2352" s="56"/>
      <c r="B2352" s="197"/>
      <c r="C2352" s="11" t="s">
        <v>513</v>
      </c>
      <c r="D2352" s="11"/>
      <c r="E2352" s="11" t="s">
        <v>514</v>
      </c>
      <c r="F2352" s="11">
        <v>827117</v>
      </c>
      <c r="G2352" s="11"/>
      <c r="H2352" s="11">
        <f t="shared" si="143"/>
        <v>2523</v>
      </c>
      <c r="I2352" s="11"/>
      <c r="J2352" s="208">
        <v>96402.089999999982</v>
      </c>
      <c r="K2352" s="11"/>
      <c r="M2352" s="11">
        <v>508</v>
      </c>
      <c r="N2352" s="70"/>
      <c r="P2352" s="198">
        <f t="shared" si="144"/>
        <v>189.76789370078737</v>
      </c>
      <c r="Q2352" s="11"/>
      <c r="R2352" s="11"/>
      <c r="S2352" s="11"/>
      <c r="T2352" s="186">
        <f t="shared" si="145"/>
        <v>1628.1830708661416</v>
      </c>
      <c r="U2352" s="11"/>
      <c r="V2352" s="11"/>
      <c r="W2352" s="11"/>
      <c r="Y2352" s="11">
        <v>96402.089999999982</v>
      </c>
      <c r="Z2352" s="186">
        <f t="shared" si="146"/>
        <v>151048.66</v>
      </c>
      <c r="AB2352" s="186">
        <f t="shared" si="147"/>
        <v>110583.9</v>
      </c>
      <c r="AC2352" s="186">
        <v>123800.51</v>
      </c>
      <c r="AD2352" s="186"/>
      <c r="AE2352" s="4"/>
      <c r="AF2352" s="4"/>
    </row>
    <row r="2353" spans="1:32">
      <c r="A2353" s="56"/>
      <c r="B2353" s="197"/>
      <c r="C2353" s="11" t="s">
        <v>352</v>
      </c>
      <c r="D2353" s="11"/>
      <c r="E2353" s="11" t="s">
        <v>350</v>
      </c>
      <c r="F2353" s="11">
        <v>110078</v>
      </c>
      <c r="G2353" s="11"/>
      <c r="H2353" s="11">
        <f t="shared" si="143"/>
        <v>336</v>
      </c>
      <c r="I2353" s="11"/>
      <c r="J2353" s="208">
        <v>17448.180000000004</v>
      </c>
      <c r="K2353" s="11"/>
      <c r="M2353" s="11">
        <v>42</v>
      </c>
      <c r="N2353" s="70"/>
      <c r="P2353" s="198">
        <f t="shared" si="144"/>
        <v>415.43285714285724</v>
      </c>
      <c r="Q2353" s="11"/>
      <c r="R2353" s="11"/>
      <c r="S2353" s="11"/>
      <c r="T2353" s="186">
        <f t="shared" si="145"/>
        <v>2620.9047619047619</v>
      </c>
      <c r="U2353" s="11"/>
      <c r="V2353" s="11"/>
      <c r="W2353" s="11"/>
      <c r="Y2353" s="11">
        <v>17448.180000000004</v>
      </c>
      <c r="Z2353" s="186">
        <f t="shared" si="146"/>
        <v>27338.87</v>
      </c>
      <c r="AB2353" s="186">
        <f t="shared" si="147"/>
        <v>20015</v>
      </c>
      <c r="AC2353" s="186">
        <v>22407.119999999999</v>
      </c>
      <c r="AD2353" s="186"/>
      <c r="AE2353" s="4"/>
      <c r="AF2353" s="4"/>
    </row>
    <row r="2354" spans="1:32">
      <c r="A2354" s="56"/>
      <c r="B2354" s="197"/>
      <c r="C2354" s="11" t="s">
        <v>352</v>
      </c>
      <c r="D2354" s="11"/>
      <c r="E2354" s="11" t="s">
        <v>353</v>
      </c>
      <c r="F2354" s="11">
        <v>1001547</v>
      </c>
      <c r="G2354" s="11"/>
      <c r="H2354" s="11">
        <f t="shared" si="143"/>
        <v>3055</v>
      </c>
      <c r="I2354" s="11"/>
      <c r="J2354" s="208">
        <v>126297.05999999997</v>
      </c>
      <c r="K2354" s="11"/>
      <c r="M2354" s="11">
        <v>339</v>
      </c>
      <c r="N2354" s="70"/>
      <c r="P2354" s="198">
        <f t="shared" si="144"/>
        <v>372.55769911504416</v>
      </c>
      <c r="Q2354" s="11"/>
      <c r="R2354" s="11"/>
      <c r="S2354" s="11"/>
      <c r="T2354" s="186">
        <f t="shared" si="145"/>
        <v>2954.4159292035397</v>
      </c>
      <c r="U2354" s="11"/>
      <c r="V2354" s="11"/>
      <c r="W2354" s="11"/>
      <c r="Y2354" s="11">
        <v>126297.05999999997</v>
      </c>
      <c r="Z2354" s="186">
        <f t="shared" si="146"/>
        <v>197889.92000000001</v>
      </c>
      <c r="AB2354" s="186">
        <f t="shared" si="147"/>
        <v>144876.75</v>
      </c>
      <c r="AC2354" s="186">
        <v>162191.93</v>
      </c>
      <c r="AD2354" s="186"/>
      <c r="AE2354" s="4"/>
      <c r="AF2354" s="4"/>
    </row>
    <row r="2355" spans="1:32">
      <c r="A2355" s="56"/>
      <c r="B2355" s="197"/>
      <c r="C2355" s="11" t="s">
        <v>205</v>
      </c>
      <c r="D2355" s="11"/>
      <c r="E2355" s="11" t="s">
        <v>206</v>
      </c>
      <c r="F2355" s="11">
        <v>182920</v>
      </c>
      <c r="G2355" s="11"/>
      <c r="H2355" s="11">
        <f t="shared" si="143"/>
        <v>558</v>
      </c>
      <c r="I2355" s="11"/>
      <c r="J2355" s="208">
        <v>29130.870000000017</v>
      </c>
      <c r="K2355" s="11"/>
      <c r="M2355" s="11">
        <v>148</v>
      </c>
      <c r="N2355" s="70"/>
      <c r="P2355" s="198">
        <f t="shared" si="144"/>
        <v>196.83020270270282</v>
      </c>
      <c r="Q2355" s="11"/>
      <c r="R2355" s="11"/>
      <c r="S2355" s="11"/>
      <c r="T2355" s="186">
        <f t="shared" si="145"/>
        <v>1235.9459459459461</v>
      </c>
      <c r="U2355" s="11"/>
      <c r="V2355" s="11"/>
      <c r="W2355" s="11"/>
      <c r="Y2355" s="11">
        <v>29130.870000000017</v>
      </c>
      <c r="Z2355" s="186">
        <f t="shared" si="146"/>
        <v>45644.02</v>
      </c>
      <c r="AB2355" s="186">
        <f t="shared" si="147"/>
        <v>33416.339999999997</v>
      </c>
      <c r="AC2355" s="186">
        <v>37410.15</v>
      </c>
      <c r="AD2355" s="186"/>
      <c r="AE2355" s="4"/>
      <c r="AF2355" s="4"/>
    </row>
    <row r="2356" spans="1:32">
      <c r="A2356" s="56"/>
      <c r="B2356" s="197"/>
      <c r="C2356" s="11" t="s">
        <v>205</v>
      </c>
      <c r="D2356" s="11"/>
      <c r="E2356" s="11" t="s">
        <v>452</v>
      </c>
      <c r="F2356" s="11">
        <v>169901</v>
      </c>
      <c r="G2356" s="11"/>
      <c r="H2356" s="11">
        <f t="shared" si="143"/>
        <v>518</v>
      </c>
      <c r="I2356" s="11"/>
      <c r="J2356" s="208">
        <v>24353.16</v>
      </c>
      <c r="K2356" s="11"/>
      <c r="M2356" s="11">
        <v>145</v>
      </c>
      <c r="N2356" s="70"/>
      <c r="P2356" s="198">
        <f t="shared" si="144"/>
        <v>167.95282758620689</v>
      </c>
      <c r="Q2356" s="11"/>
      <c r="R2356" s="11"/>
      <c r="S2356" s="11"/>
      <c r="T2356" s="186">
        <f t="shared" si="145"/>
        <v>1171.7310344827586</v>
      </c>
      <c r="U2356" s="11"/>
      <c r="V2356" s="11"/>
      <c r="W2356" s="11"/>
      <c r="Y2356" s="11">
        <v>24353.16</v>
      </c>
      <c r="Z2356" s="186">
        <f t="shared" si="146"/>
        <v>38158.01</v>
      </c>
      <c r="AB2356" s="186">
        <f t="shared" si="147"/>
        <v>27935.78</v>
      </c>
      <c r="AC2356" s="186">
        <v>31274.57</v>
      </c>
      <c r="AD2356" s="186"/>
      <c r="AE2356" s="4"/>
      <c r="AF2356" s="4"/>
    </row>
    <row r="2357" spans="1:32">
      <c r="A2357" s="56"/>
      <c r="B2357" s="197"/>
      <c r="C2357" s="11" t="s">
        <v>205</v>
      </c>
      <c r="D2357" s="11"/>
      <c r="E2357" s="11" t="s">
        <v>208</v>
      </c>
      <c r="F2357" s="11">
        <v>23798</v>
      </c>
      <c r="G2357" s="11"/>
      <c r="H2357" s="11">
        <f t="shared" si="143"/>
        <v>73</v>
      </c>
      <c r="I2357" s="11"/>
      <c r="J2357" s="208">
        <v>2573.69</v>
      </c>
      <c r="K2357" s="11"/>
      <c r="M2357" s="11">
        <v>5</v>
      </c>
      <c r="N2357" s="70"/>
      <c r="P2357" s="198">
        <f t="shared" si="144"/>
        <v>514.73800000000006</v>
      </c>
      <c r="Q2357" s="11"/>
      <c r="R2357" s="11"/>
      <c r="S2357" s="11"/>
      <c r="T2357" s="186">
        <f t="shared" si="145"/>
        <v>4759.6000000000004</v>
      </c>
      <c r="U2357" s="11"/>
      <c r="V2357" s="11"/>
      <c r="W2357" s="11"/>
      <c r="Y2357" s="11">
        <v>2573.69</v>
      </c>
      <c r="Z2357" s="186">
        <f t="shared" si="146"/>
        <v>4032.61</v>
      </c>
      <c r="AB2357" s="186">
        <f t="shared" si="147"/>
        <v>2952.31</v>
      </c>
      <c r="AC2357" s="186">
        <v>3305.16</v>
      </c>
      <c r="AD2357" s="186"/>
      <c r="AE2357" s="4"/>
      <c r="AF2357" s="4"/>
    </row>
    <row r="2358" spans="1:32">
      <c r="A2358" s="56"/>
      <c r="B2358" s="197"/>
      <c r="C2358" s="11" t="s">
        <v>205</v>
      </c>
      <c r="D2358" s="11"/>
      <c r="E2358" s="11" t="s">
        <v>249</v>
      </c>
      <c r="F2358" s="11">
        <v>3823</v>
      </c>
      <c r="G2358" s="11"/>
      <c r="H2358" s="11">
        <f t="shared" si="143"/>
        <v>12</v>
      </c>
      <c r="I2358" s="11"/>
      <c r="J2358" s="208">
        <v>611.46</v>
      </c>
      <c r="K2358" s="11"/>
      <c r="M2358" s="11">
        <v>1</v>
      </c>
      <c r="N2358" s="70"/>
      <c r="P2358" s="198">
        <f t="shared" si="144"/>
        <v>611.46</v>
      </c>
      <c r="Q2358" s="11"/>
      <c r="R2358" s="11"/>
      <c r="S2358" s="11"/>
      <c r="T2358" s="186">
        <f t="shared" si="145"/>
        <v>3823</v>
      </c>
      <c r="U2358" s="11"/>
      <c r="V2358" s="11"/>
      <c r="W2358" s="11"/>
      <c r="Y2358" s="11">
        <v>611.46</v>
      </c>
      <c r="Z2358" s="186">
        <f t="shared" si="146"/>
        <v>958.07</v>
      </c>
      <c r="AB2358" s="186">
        <f t="shared" si="147"/>
        <v>701.41</v>
      </c>
      <c r="AC2358" s="186">
        <v>785.24</v>
      </c>
      <c r="AD2358" s="186"/>
      <c r="AE2358" s="4"/>
      <c r="AF2358" s="4"/>
    </row>
    <row r="2359" spans="1:32">
      <c r="A2359" s="56"/>
      <c r="B2359" s="197"/>
      <c r="C2359" s="11" t="s">
        <v>487</v>
      </c>
      <c r="D2359" s="11"/>
      <c r="E2359" s="11" t="s">
        <v>190</v>
      </c>
      <c r="F2359" s="11">
        <v>57690</v>
      </c>
      <c r="G2359" s="11"/>
      <c r="H2359" s="11">
        <f t="shared" si="143"/>
        <v>176</v>
      </c>
      <c r="I2359" s="11"/>
      <c r="J2359" s="208">
        <v>10136.09</v>
      </c>
      <c r="K2359" s="11"/>
      <c r="M2359" s="11">
        <v>68</v>
      </c>
      <c r="N2359" s="70"/>
      <c r="P2359" s="198">
        <f t="shared" si="144"/>
        <v>149.06014705882353</v>
      </c>
      <c r="Q2359" s="11"/>
      <c r="R2359" s="11"/>
      <c r="S2359" s="11"/>
      <c r="T2359" s="186">
        <f t="shared" si="145"/>
        <v>848.38235294117646</v>
      </c>
      <c r="U2359" s="11"/>
      <c r="V2359" s="11"/>
      <c r="W2359" s="11"/>
      <c r="Y2359" s="11">
        <v>10136.09</v>
      </c>
      <c r="Z2359" s="186">
        <f t="shared" si="146"/>
        <v>15881.84</v>
      </c>
      <c r="AB2359" s="186">
        <f t="shared" si="147"/>
        <v>11627.22</v>
      </c>
      <c r="AC2359" s="186">
        <v>13016.87</v>
      </c>
      <c r="AD2359" s="186"/>
      <c r="AE2359" s="4"/>
      <c r="AF2359" s="4"/>
    </row>
    <row r="2360" spans="1:32">
      <c r="A2360" s="56"/>
      <c r="B2360" s="197"/>
      <c r="C2360" s="11" t="s">
        <v>1317</v>
      </c>
      <c r="D2360" s="11"/>
      <c r="E2360" s="11" t="s">
        <v>237</v>
      </c>
      <c r="F2360" s="11">
        <v>99</v>
      </c>
      <c r="G2360" s="11"/>
      <c r="H2360" s="11">
        <f t="shared" si="143"/>
        <v>0</v>
      </c>
      <c r="I2360" s="11"/>
      <c r="J2360" s="208">
        <v>37.230000000000004</v>
      </c>
      <c r="K2360" s="11"/>
      <c r="M2360" s="11">
        <v>2</v>
      </c>
      <c r="N2360" s="70"/>
      <c r="P2360" s="198">
        <f t="shared" si="144"/>
        <v>18.615000000000002</v>
      </c>
      <c r="Q2360" s="11"/>
      <c r="R2360" s="11"/>
      <c r="S2360" s="11"/>
      <c r="T2360" s="186">
        <f t="shared" si="145"/>
        <v>49.5</v>
      </c>
      <c r="U2360" s="11"/>
      <c r="V2360" s="11"/>
      <c r="W2360" s="11"/>
      <c r="Y2360" s="11">
        <v>37.230000000000004</v>
      </c>
      <c r="Z2360" s="186">
        <f t="shared" si="146"/>
        <v>58.33</v>
      </c>
      <c r="AB2360" s="186">
        <f t="shared" si="147"/>
        <v>42.71</v>
      </c>
      <c r="AC2360" s="186">
        <v>47.81</v>
      </c>
      <c r="AD2360" s="186"/>
      <c r="AE2360" s="4"/>
      <c r="AF2360" s="4"/>
    </row>
    <row r="2361" spans="1:32">
      <c r="A2361" s="56"/>
      <c r="B2361" s="197"/>
      <c r="C2361" s="11" t="s">
        <v>1401</v>
      </c>
      <c r="D2361" s="11"/>
      <c r="E2361" s="11" t="s">
        <v>237</v>
      </c>
      <c r="F2361" s="11">
        <v>43588</v>
      </c>
      <c r="G2361" s="11"/>
      <c r="H2361" s="11">
        <f t="shared" si="143"/>
        <v>133</v>
      </c>
      <c r="I2361" s="11"/>
      <c r="J2361" s="208">
        <v>3302.24</v>
      </c>
      <c r="K2361" s="11"/>
      <c r="M2361" s="11">
        <v>13</v>
      </c>
      <c r="N2361" s="70"/>
      <c r="P2361" s="198">
        <f t="shared" si="144"/>
        <v>254.01846153846151</v>
      </c>
      <c r="Q2361" s="11"/>
      <c r="R2361" s="11"/>
      <c r="S2361" s="11"/>
      <c r="T2361" s="186">
        <f t="shared" si="145"/>
        <v>3352.9230769230771</v>
      </c>
      <c r="U2361" s="11"/>
      <c r="V2361" s="11"/>
      <c r="W2361" s="11"/>
      <c r="Y2361" s="11">
        <v>3302.24</v>
      </c>
      <c r="Z2361" s="186">
        <f t="shared" si="146"/>
        <v>5174.1499999999996</v>
      </c>
      <c r="AB2361" s="186">
        <f t="shared" si="147"/>
        <v>3788.04</v>
      </c>
      <c r="AC2361" s="186">
        <v>4240.7700000000004</v>
      </c>
      <c r="AD2361" s="186"/>
      <c r="AE2361" s="4"/>
      <c r="AF2361" s="4"/>
    </row>
    <row r="2362" spans="1:32">
      <c r="A2362" s="56"/>
      <c r="B2362" s="197"/>
      <c r="C2362" s="11" t="s">
        <v>1318</v>
      </c>
      <c r="D2362" s="11"/>
      <c r="E2362" s="11" t="s">
        <v>249</v>
      </c>
      <c r="F2362" s="11"/>
      <c r="G2362" s="11"/>
      <c r="H2362" s="11">
        <f t="shared" si="143"/>
        <v>0</v>
      </c>
      <c r="I2362" s="11"/>
      <c r="J2362" s="208">
        <v>10.42</v>
      </c>
      <c r="K2362" s="11"/>
      <c r="M2362" s="11">
        <v>1</v>
      </c>
      <c r="N2362" s="70"/>
      <c r="P2362" s="198">
        <f t="shared" si="144"/>
        <v>10.42</v>
      </c>
      <c r="Q2362" s="11"/>
      <c r="R2362" s="11"/>
      <c r="S2362" s="11"/>
      <c r="T2362" s="186">
        <f t="shared" si="145"/>
        <v>0</v>
      </c>
      <c r="U2362" s="11"/>
      <c r="V2362" s="11"/>
      <c r="W2362" s="11"/>
      <c r="Y2362" s="11">
        <v>10.42</v>
      </c>
      <c r="Z2362" s="186">
        <f t="shared" si="146"/>
        <v>16.329999999999998</v>
      </c>
      <c r="AB2362" s="186">
        <f t="shared" si="147"/>
        <v>11.95</v>
      </c>
      <c r="AC2362" s="186">
        <v>13.38</v>
      </c>
      <c r="AD2362" s="186"/>
      <c r="AE2362" s="4"/>
      <c r="AF2362" s="4"/>
    </row>
    <row r="2363" spans="1:32">
      <c r="A2363" s="56"/>
      <c r="B2363" s="197"/>
      <c r="C2363" s="11" t="s">
        <v>1318</v>
      </c>
      <c r="D2363" s="11"/>
      <c r="E2363" s="11" t="s">
        <v>385</v>
      </c>
      <c r="F2363" s="11">
        <v>10</v>
      </c>
      <c r="G2363" s="11"/>
      <c r="H2363" s="11">
        <f t="shared" si="143"/>
        <v>0</v>
      </c>
      <c r="I2363" s="11"/>
      <c r="J2363" s="208">
        <v>21.56</v>
      </c>
      <c r="K2363" s="11"/>
      <c r="M2363" s="11">
        <v>1</v>
      </c>
      <c r="N2363" s="70"/>
      <c r="P2363" s="198">
        <f t="shared" si="144"/>
        <v>21.56</v>
      </c>
      <c r="Q2363" s="11"/>
      <c r="R2363" s="11"/>
      <c r="S2363" s="11"/>
      <c r="T2363" s="186">
        <f t="shared" si="145"/>
        <v>10</v>
      </c>
      <c r="U2363" s="11"/>
      <c r="V2363" s="11"/>
      <c r="W2363" s="11"/>
      <c r="Y2363" s="11">
        <v>21.56</v>
      </c>
      <c r="Z2363" s="186">
        <f t="shared" si="146"/>
        <v>33.78</v>
      </c>
      <c r="AB2363" s="186">
        <f t="shared" si="147"/>
        <v>24.73</v>
      </c>
      <c r="AC2363" s="186">
        <v>27.69</v>
      </c>
      <c r="AD2363" s="186"/>
      <c r="AE2363" s="4"/>
      <c r="AF2363" s="4"/>
    </row>
    <row r="2364" spans="1:32">
      <c r="A2364" s="56"/>
      <c r="B2364" s="197"/>
      <c r="C2364" s="11" t="s">
        <v>207</v>
      </c>
      <c r="D2364" s="11"/>
      <c r="E2364" s="11" t="s">
        <v>208</v>
      </c>
      <c r="F2364" s="11">
        <v>784615</v>
      </c>
      <c r="G2364" s="11"/>
      <c r="H2364" s="11">
        <f t="shared" si="143"/>
        <v>2393</v>
      </c>
      <c r="I2364" s="11"/>
      <c r="J2364" s="208">
        <v>106951.88999999975</v>
      </c>
      <c r="K2364" s="11"/>
      <c r="M2364" s="11">
        <v>507</v>
      </c>
      <c r="N2364" s="70"/>
      <c r="P2364" s="198">
        <f t="shared" si="144"/>
        <v>210.95047337278058</v>
      </c>
      <c r="Q2364" s="11"/>
      <c r="R2364" s="11"/>
      <c r="S2364" s="11"/>
      <c r="T2364" s="186">
        <f t="shared" si="145"/>
        <v>1547.5641025641025</v>
      </c>
      <c r="U2364" s="11"/>
      <c r="V2364" s="11"/>
      <c r="W2364" s="11"/>
      <c r="Y2364" s="11">
        <v>106951.88999999975</v>
      </c>
      <c r="Z2364" s="186">
        <f t="shared" si="146"/>
        <v>167578.73000000001</v>
      </c>
      <c r="AB2364" s="186">
        <f t="shared" si="147"/>
        <v>122685.69</v>
      </c>
      <c r="AC2364" s="186">
        <v>137348.67000000001</v>
      </c>
      <c r="AD2364" s="186"/>
      <c r="AE2364" s="4"/>
      <c r="AF2364" s="4"/>
    </row>
    <row r="2365" spans="1:32">
      <c r="A2365" s="56"/>
      <c r="B2365" s="197"/>
      <c r="C2365" s="11" t="s">
        <v>1319</v>
      </c>
      <c r="D2365" s="11"/>
      <c r="E2365" s="11" t="s">
        <v>208</v>
      </c>
      <c r="F2365" s="11">
        <v>7070</v>
      </c>
      <c r="G2365" s="11"/>
      <c r="H2365" s="11">
        <f t="shared" si="143"/>
        <v>22</v>
      </c>
      <c r="I2365" s="11"/>
      <c r="J2365" s="208">
        <v>978.29999999999984</v>
      </c>
      <c r="K2365" s="11"/>
      <c r="M2365" s="11">
        <v>4</v>
      </c>
      <c r="N2365" s="70"/>
      <c r="P2365" s="198">
        <f t="shared" si="144"/>
        <v>244.57499999999996</v>
      </c>
      <c r="Q2365" s="11"/>
      <c r="R2365" s="11"/>
      <c r="S2365" s="11"/>
      <c r="T2365" s="186">
        <f t="shared" si="145"/>
        <v>1767.5</v>
      </c>
      <c r="U2365" s="11"/>
      <c r="V2365" s="11"/>
      <c r="W2365" s="11"/>
      <c r="Y2365" s="11">
        <v>978.29999999999984</v>
      </c>
      <c r="Z2365" s="186">
        <f t="shared" si="146"/>
        <v>1532.86</v>
      </c>
      <c r="AB2365" s="186">
        <f t="shared" si="147"/>
        <v>1122.22</v>
      </c>
      <c r="AC2365" s="186">
        <v>1256.3399999999999</v>
      </c>
      <c r="AD2365" s="186"/>
      <c r="AE2365" s="4"/>
      <c r="AF2365" s="4"/>
    </row>
    <row r="2366" spans="1:32">
      <c r="A2366" s="56"/>
      <c r="B2366" s="197"/>
      <c r="C2366" s="11" t="s">
        <v>1320</v>
      </c>
      <c r="D2366" s="11"/>
      <c r="E2366" s="11" t="s">
        <v>208</v>
      </c>
      <c r="F2366" s="11">
        <v>22732</v>
      </c>
      <c r="G2366" s="11"/>
      <c r="H2366" s="11">
        <f t="shared" si="143"/>
        <v>69</v>
      </c>
      <c r="I2366" s="11"/>
      <c r="J2366" s="208">
        <v>2375.9699999999993</v>
      </c>
      <c r="K2366" s="11"/>
      <c r="M2366" s="11">
        <v>16</v>
      </c>
      <c r="N2366" s="70"/>
      <c r="P2366" s="198">
        <f t="shared" si="144"/>
        <v>148.49812499999996</v>
      </c>
      <c r="Q2366" s="11"/>
      <c r="R2366" s="11"/>
      <c r="S2366" s="11"/>
      <c r="T2366" s="186">
        <f t="shared" si="145"/>
        <v>1420.75</v>
      </c>
      <c r="U2366" s="11"/>
      <c r="V2366" s="11"/>
      <c r="W2366" s="11"/>
      <c r="Y2366" s="11">
        <v>2375.9699999999993</v>
      </c>
      <c r="Z2366" s="186">
        <f t="shared" si="146"/>
        <v>3722.81</v>
      </c>
      <c r="AB2366" s="186">
        <f t="shared" si="147"/>
        <v>2725.5</v>
      </c>
      <c r="AC2366" s="186">
        <v>3051.24</v>
      </c>
      <c r="AD2366" s="186"/>
      <c r="AE2366" s="4"/>
      <c r="AF2366" s="4"/>
    </row>
    <row r="2367" spans="1:32">
      <c r="A2367" s="56"/>
      <c r="B2367" s="197"/>
      <c r="C2367" s="11" t="s">
        <v>1278</v>
      </c>
      <c r="D2367" s="11"/>
      <c r="E2367" s="11" t="s">
        <v>208</v>
      </c>
      <c r="F2367" s="11">
        <v>12983</v>
      </c>
      <c r="G2367" s="11"/>
      <c r="H2367" s="11">
        <f t="shared" si="143"/>
        <v>40</v>
      </c>
      <c r="I2367" s="11"/>
      <c r="J2367" s="208">
        <v>1187.6200000000003</v>
      </c>
      <c r="K2367" s="11"/>
      <c r="M2367" s="11">
        <v>10</v>
      </c>
      <c r="N2367" s="70"/>
      <c r="P2367" s="198">
        <f t="shared" si="144"/>
        <v>118.76200000000003</v>
      </c>
      <c r="Q2367" s="11"/>
      <c r="R2367" s="11"/>
      <c r="S2367" s="11"/>
      <c r="T2367" s="186">
        <f t="shared" si="145"/>
        <v>1298.3</v>
      </c>
      <c r="U2367" s="11"/>
      <c r="V2367" s="11"/>
      <c r="W2367" s="11"/>
      <c r="Y2367" s="11">
        <v>1187.6200000000003</v>
      </c>
      <c r="Z2367" s="186">
        <f t="shared" si="146"/>
        <v>1860.84</v>
      </c>
      <c r="AB2367" s="186">
        <f t="shared" si="147"/>
        <v>1362.33</v>
      </c>
      <c r="AC2367" s="186">
        <v>1525.15</v>
      </c>
      <c r="AD2367" s="186"/>
      <c r="AE2367" s="4"/>
      <c r="AF2367" s="4"/>
    </row>
    <row r="2368" spans="1:32">
      <c r="A2368" s="56"/>
      <c r="B2368" s="197"/>
      <c r="C2368" s="11" t="s">
        <v>1321</v>
      </c>
      <c r="D2368" s="11"/>
      <c r="E2368" s="11" t="s">
        <v>208</v>
      </c>
      <c r="F2368" s="11">
        <v>28441</v>
      </c>
      <c r="G2368" s="11"/>
      <c r="H2368" s="11">
        <f t="shared" si="143"/>
        <v>87</v>
      </c>
      <c r="I2368" s="11"/>
      <c r="J2368" s="208">
        <v>5099.74</v>
      </c>
      <c r="K2368" s="11"/>
      <c r="M2368" s="11">
        <v>11</v>
      </c>
      <c r="N2368" s="70"/>
      <c r="P2368" s="198">
        <f t="shared" si="144"/>
        <v>463.61272727272723</v>
      </c>
      <c r="Q2368" s="11"/>
      <c r="R2368" s="11"/>
      <c r="S2368" s="11"/>
      <c r="T2368" s="186">
        <f t="shared" si="145"/>
        <v>2585.5454545454545</v>
      </c>
      <c r="U2368" s="11"/>
      <c r="V2368" s="11"/>
      <c r="W2368" s="11"/>
      <c r="Y2368" s="11">
        <v>5099.74</v>
      </c>
      <c r="Z2368" s="186">
        <f t="shared" si="146"/>
        <v>7990.58</v>
      </c>
      <c r="AB2368" s="186">
        <f t="shared" si="147"/>
        <v>5849.97</v>
      </c>
      <c r="AC2368" s="186">
        <v>6549.14</v>
      </c>
      <c r="AD2368" s="186"/>
      <c r="AE2368" s="4"/>
      <c r="AF2368" s="4"/>
    </row>
    <row r="2369" spans="1:32">
      <c r="A2369" s="56"/>
      <c r="B2369" s="197"/>
      <c r="C2369" s="11" t="s">
        <v>248</v>
      </c>
      <c r="D2369" s="11"/>
      <c r="E2369" s="11" t="s">
        <v>249</v>
      </c>
      <c r="F2369" s="11">
        <v>106717</v>
      </c>
      <c r="G2369" s="11"/>
      <c r="H2369" s="11">
        <f t="shared" si="143"/>
        <v>326</v>
      </c>
      <c r="I2369" s="11"/>
      <c r="J2369" s="208">
        <v>12846.29</v>
      </c>
      <c r="K2369" s="11"/>
      <c r="M2369" s="11">
        <v>64</v>
      </c>
      <c r="N2369" s="70"/>
      <c r="P2369" s="198">
        <f t="shared" si="144"/>
        <v>200.72328125000001</v>
      </c>
      <c r="Q2369" s="11"/>
      <c r="R2369" s="11"/>
      <c r="S2369" s="11"/>
      <c r="T2369" s="186">
        <f t="shared" si="145"/>
        <v>1667.453125</v>
      </c>
      <c r="U2369" s="11"/>
      <c r="V2369" s="11"/>
      <c r="W2369" s="11"/>
      <c r="Y2369" s="11">
        <v>12846.29</v>
      </c>
      <c r="Z2369" s="186">
        <f t="shared" si="146"/>
        <v>20128.349999999999</v>
      </c>
      <c r="AB2369" s="186">
        <f t="shared" si="147"/>
        <v>14736.12</v>
      </c>
      <c r="AC2369" s="186">
        <v>16497.330000000002</v>
      </c>
      <c r="AD2369" s="186"/>
      <c r="AE2369" s="4"/>
      <c r="AF2369" s="4"/>
    </row>
    <row r="2370" spans="1:32">
      <c r="A2370" s="56"/>
      <c r="B2370" s="197"/>
      <c r="C2370" s="11" t="s">
        <v>1322</v>
      </c>
      <c r="D2370" s="11"/>
      <c r="E2370" s="11" t="s">
        <v>418</v>
      </c>
      <c r="F2370" s="11">
        <v>366</v>
      </c>
      <c r="G2370" s="11"/>
      <c r="H2370" s="11">
        <f t="shared" si="143"/>
        <v>1</v>
      </c>
      <c r="I2370" s="11"/>
      <c r="J2370" s="208">
        <v>88.31</v>
      </c>
      <c r="K2370" s="11"/>
      <c r="M2370" s="11">
        <v>1</v>
      </c>
      <c r="N2370" s="70"/>
      <c r="P2370" s="198">
        <f t="shared" si="144"/>
        <v>88.31</v>
      </c>
      <c r="Q2370" s="11"/>
      <c r="R2370" s="11"/>
      <c r="S2370" s="11"/>
      <c r="T2370" s="186">
        <f t="shared" si="145"/>
        <v>366</v>
      </c>
      <c r="U2370" s="11"/>
      <c r="V2370" s="11"/>
      <c r="W2370" s="11"/>
      <c r="Y2370" s="11">
        <v>88.31</v>
      </c>
      <c r="Z2370" s="186">
        <f t="shared" si="146"/>
        <v>138.37</v>
      </c>
      <c r="AB2370" s="186">
        <f t="shared" si="147"/>
        <v>101.3</v>
      </c>
      <c r="AC2370" s="186">
        <v>113.41</v>
      </c>
      <c r="AD2370" s="186"/>
      <c r="AE2370" s="4"/>
      <c r="AF2370" s="4"/>
    </row>
    <row r="2371" spans="1:32">
      <c r="A2371" s="56"/>
      <c r="B2371" s="197"/>
      <c r="C2371" s="11" t="s">
        <v>1323</v>
      </c>
      <c r="D2371" s="11"/>
      <c r="E2371" s="11" t="s">
        <v>460</v>
      </c>
      <c r="F2371" s="11">
        <v>3619</v>
      </c>
      <c r="G2371" s="11"/>
      <c r="H2371" s="11">
        <f t="shared" si="143"/>
        <v>11</v>
      </c>
      <c r="I2371" s="11"/>
      <c r="J2371" s="208">
        <v>299.16000000000003</v>
      </c>
      <c r="K2371" s="11"/>
      <c r="M2371" s="11">
        <v>1</v>
      </c>
      <c r="N2371" s="70"/>
      <c r="P2371" s="198">
        <f t="shared" si="144"/>
        <v>299.16000000000003</v>
      </c>
      <c r="Q2371" s="11"/>
      <c r="R2371" s="11"/>
      <c r="S2371" s="11"/>
      <c r="T2371" s="186">
        <f t="shared" si="145"/>
        <v>3619</v>
      </c>
      <c r="U2371" s="11"/>
      <c r="V2371" s="11"/>
      <c r="W2371" s="11"/>
      <c r="Y2371" s="11">
        <v>299.16000000000003</v>
      </c>
      <c r="Z2371" s="186">
        <f t="shared" si="146"/>
        <v>468.74</v>
      </c>
      <c r="AB2371" s="186">
        <f t="shared" si="147"/>
        <v>343.17</v>
      </c>
      <c r="AC2371" s="186">
        <v>384.18</v>
      </c>
      <c r="AD2371" s="186"/>
      <c r="AE2371" s="4"/>
      <c r="AF2371" s="4"/>
    </row>
    <row r="2372" spans="1:32">
      <c r="A2372" s="56"/>
      <c r="B2372" s="197"/>
      <c r="C2372" s="11" t="s">
        <v>1323</v>
      </c>
      <c r="D2372" s="11"/>
      <c r="E2372" s="11" t="s">
        <v>284</v>
      </c>
      <c r="F2372" s="11">
        <v>232333</v>
      </c>
      <c r="G2372" s="11"/>
      <c r="H2372" s="11">
        <f t="shared" si="143"/>
        <v>709</v>
      </c>
      <c r="I2372" s="11"/>
      <c r="J2372" s="208">
        <v>13056.12</v>
      </c>
      <c r="K2372" s="11"/>
      <c r="M2372" s="11">
        <v>15</v>
      </c>
      <c r="N2372" s="70"/>
      <c r="P2372" s="198">
        <f t="shared" si="144"/>
        <v>870.40800000000002</v>
      </c>
      <c r="Q2372" s="11"/>
      <c r="R2372" s="11"/>
      <c r="S2372" s="11"/>
      <c r="T2372" s="186">
        <f t="shared" si="145"/>
        <v>15488.866666666667</v>
      </c>
      <c r="U2372" s="11"/>
      <c r="V2372" s="11"/>
      <c r="W2372" s="11"/>
      <c r="Y2372" s="11">
        <v>13056.12</v>
      </c>
      <c r="Z2372" s="186">
        <f t="shared" si="146"/>
        <v>20457.12</v>
      </c>
      <c r="AB2372" s="186">
        <f t="shared" si="147"/>
        <v>14976.82</v>
      </c>
      <c r="AC2372" s="186">
        <v>16766.8</v>
      </c>
      <c r="AD2372" s="186"/>
      <c r="AE2372" s="4"/>
      <c r="AF2372" s="4"/>
    </row>
    <row r="2373" spans="1:32">
      <c r="A2373" s="56"/>
      <c r="B2373" s="197"/>
      <c r="C2373" s="11" t="s">
        <v>1199</v>
      </c>
      <c r="D2373" s="11"/>
      <c r="E2373" s="11" t="s">
        <v>341</v>
      </c>
      <c r="F2373" s="11">
        <v>31760</v>
      </c>
      <c r="G2373" s="11"/>
      <c r="H2373" s="11">
        <f t="shared" si="143"/>
        <v>97</v>
      </c>
      <c r="I2373" s="11"/>
      <c r="J2373" s="208">
        <v>5307.8899999999967</v>
      </c>
      <c r="K2373" s="11"/>
      <c r="M2373" s="11">
        <v>26</v>
      </c>
      <c r="N2373" s="70"/>
      <c r="P2373" s="198">
        <f t="shared" si="144"/>
        <v>204.14961538461526</v>
      </c>
      <c r="Q2373" s="11"/>
      <c r="R2373" s="11"/>
      <c r="S2373" s="11"/>
      <c r="T2373" s="186">
        <f t="shared" si="145"/>
        <v>1221.5384615384614</v>
      </c>
      <c r="U2373" s="11"/>
      <c r="V2373" s="11"/>
      <c r="W2373" s="11"/>
      <c r="Y2373" s="11">
        <v>5307.8899999999967</v>
      </c>
      <c r="Z2373" s="186">
        <f t="shared" si="146"/>
        <v>8316.73</v>
      </c>
      <c r="AB2373" s="186">
        <f t="shared" si="147"/>
        <v>6088.74</v>
      </c>
      <c r="AC2373" s="186">
        <v>6816.44</v>
      </c>
      <c r="AD2373" s="186"/>
      <c r="AE2373" s="4"/>
      <c r="AF2373" s="4"/>
    </row>
    <row r="2374" spans="1:32">
      <c r="A2374" s="56"/>
      <c r="B2374" s="197"/>
      <c r="C2374" s="11" t="s">
        <v>417</v>
      </c>
      <c r="D2374" s="11"/>
      <c r="E2374" s="11" t="s">
        <v>418</v>
      </c>
      <c r="F2374" s="11">
        <v>24204</v>
      </c>
      <c r="G2374" s="11"/>
      <c r="H2374" s="11">
        <f t="shared" si="143"/>
        <v>74</v>
      </c>
      <c r="I2374" s="11"/>
      <c r="J2374" s="208">
        <v>5553.6299999999992</v>
      </c>
      <c r="K2374" s="11"/>
      <c r="M2374" s="11">
        <v>32</v>
      </c>
      <c r="N2374" s="70"/>
      <c r="P2374" s="198">
        <f t="shared" si="144"/>
        <v>173.55093749999997</v>
      </c>
      <c r="Q2374" s="11"/>
      <c r="R2374" s="11"/>
      <c r="S2374" s="11"/>
      <c r="T2374" s="186">
        <f t="shared" si="145"/>
        <v>756.375</v>
      </c>
      <c r="U2374" s="11"/>
      <c r="V2374" s="11"/>
      <c r="W2374" s="11"/>
      <c r="Y2374" s="11">
        <v>5553.6299999999992</v>
      </c>
      <c r="Z2374" s="186">
        <f t="shared" si="146"/>
        <v>8701.77</v>
      </c>
      <c r="AB2374" s="186">
        <f t="shared" si="147"/>
        <v>6370.63</v>
      </c>
      <c r="AC2374" s="186">
        <v>7132.03</v>
      </c>
      <c r="AD2374" s="186"/>
      <c r="AE2374" s="4"/>
      <c r="AF2374" s="4"/>
    </row>
    <row r="2375" spans="1:32">
      <c r="A2375" s="56"/>
      <c r="B2375" s="197"/>
      <c r="C2375" s="11" t="s">
        <v>564</v>
      </c>
      <c r="D2375" s="11"/>
      <c r="E2375" s="11" t="s">
        <v>379</v>
      </c>
      <c r="F2375" s="11">
        <v>28275</v>
      </c>
      <c r="G2375" s="11"/>
      <c r="H2375" s="11">
        <f t="shared" si="143"/>
        <v>86</v>
      </c>
      <c r="I2375" s="11"/>
      <c r="J2375" s="208">
        <v>5397.4000000000005</v>
      </c>
      <c r="K2375" s="11"/>
      <c r="M2375" s="11">
        <v>59</v>
      </c>
      <c r="N2375" s="70"/>
      <c r="P2375" s="198">
        <f t="shared" si="144"/>
        <v>91.4813559322034</v>
      </c>
      <c r="Q2375" s="11"/>
      <c r="R2375" s="11"/>
      <c r="S2375" s="11"/>
      <c r="T2375" s="186">
        <f t="shared" si="145"/>
        <v>479.23728813559325</v>
      </c>
      <c r="U2375" s="11"/>
      <c r="V2375" s="11"/>
      <c r="W2375" s="11"/>
      <c r="Y2375" s="11">
        <v>5397.4000000000005</v>
      </c>
      <c r="Z2375" s="186">
        <f t="shared" si="146"/>
        <v>8456.9699999999993</v>
      </c>
      <c r="AB2375" s="186">
        <f t="shared" si="147"/>
        <v>6191.42</v>
      </c>
      <c r="AC2375" s="186">
        <v>6931.39</v>
      </c>
      <c r="AD2375" s="186"/>
      <c r="AE2375" s="4"/>
      <c r="AF2375" s="4"/>
    </row>
    <row r="2376" spans="1:32">
      <c r="A2376" s="56"/>
      <c r="B2376" s="197"/>
      <c r="C2376" s="11" t="s">
        <v>211</v>
      </c>
      <c r="D2376" s="11"/>
      <c r="E2376" s="11" t="s">
        <v>212</v>
      </c>
      <c r="F2376" s="11">
        <v>8957501</v>
      </c>
      <c r="G2376" s="11"/>
      <c r="H2376" s="11">
        <f t="shared" si="143"/>
        <v>27322</v>
      </c>
      <c r="I2376" s="11"/>
      <c r="J2376" s="208">
        <v>568047.96999999811</v>
      </c>
      <c r="K2376" s="11"/>
      <c r="M2376" s="11">
        <v>980</v>
      </c>
      <c r="N2376" s="70"/>
      <c r="P2376" s="198">
        <f t="shared" si="144"/>
        <v>579.64078571428377</v>
      </c>
      <c r="Q2376" s="11"/>
      <c r="R2376" s="11"/>
      <c r="S2376" s="11"/>
      <c r="T2376" s="186">
        <f t="shared" si="145"/>
        <v>9140.307142857142</v>
      </c>
      <c r="U2376" s="11"/>
      <c r="V2376" s="11"/>
      <c r="W2376" s="11"/>
      <c r="Y2376" s="11">
        <v>568047.96999999811</v>
      </c>
      <c r="Z2376" s="186">
        <f t="shared" si="146"/>
        <v>890052.14</v>
      </c>
      <c r="AB2376" s="186">
        <f t="shared" si="147"/>
        <v>651614.07999999996</v>
      </c>
      <c r="AC2376" s="186">
        <v>729492.81</v>
      </c>
      <c r="AD2376" s="186"/>
      <c r="AE2376" s="4"/>
      <c r="AF2376" s="4"/>
    </row>
    <row r="2377" spans="1:32">
      <c r="A2377" s="56"/>
      <c r="B2377" s="197"/>
      <c r="C2377" s="11" t="s">
        <v>211</v>
      </c>
      <c r="D2377" s="11"/>
      <c r="E2377" s="11" t="s">
        <v>282</v>
      </c>
      <c r="F2377" s="11">
        <v>12</v>
      </c>
      <c r="G2377" s="11"/>
      <c r="H2377" s="11">
        <f t="shared" si="143"/>
        <v>0</v>
      </c>
      <c r="I2377" s="11"/>
      <c r="J2377" s="208">
        <v>12.19</v>
      </c>
      <c r="K2377" s="11"/>
      <c r="M2377" s="11">
        <v>1</v>
      </c>
      <c r="N2377" s="70"/>
      <c r="P2377" s="198">
        <f t="shared" si="144"/>
        <v>12.19</v>
      </c>
      <c r="Q2377" s="11"/>
      <c r="R2377" s="11"/>
      <c r="S2377" s="11"/>
      <c r="T2377" s="186">
        <f t="shared" si="145"/>
        <v>12</v>
      </c>
      <c r="U2377" s="11"/>
      <c r="V2377" s="11"/>
      <c r="W2377" s="11"/>
      <c r="Y2377" s="11">
        <v>12.19</v>
      </c>
      <c r="Z2377" s="186">
        <f t="shared" si="146"/>
        <v>19.100000000000001</v>
      </c>
      <c r="AB2377" s="186">
        <f t="shared" si="147"/>
        <v>13.98</v>
      </c>
      <c r="AC2377" s="186">
        <v>15.65</v>
      </c>
      <c r="AD2377" s="186"/>
      <c r="AE2377" s="4"/>
      <c r="AF2377" s="4"/>
    </row>
    <row r="2378" spans="1:32">
      <c r="A2378" s="56"/>
      <c r="B2378" s="197"/>
      <c r="C2378" s="11" t="s">
        <v>211</v>
      </c>
      <c r="D2378" s="11"/>
      <c r="E2378" s="11" t="s">
        <v>296</v>
      </c>
      <c r="F2378" s="11">
        <v>102554</v>
      </c>
      <c r="G2378" s="11"/>
      <c r="H2378" s="11">
        <f t="shared" si="143"/>
        <v>313</v>
      </c>
      <c r="I2378" s="11"/>
      <c r="J2378" s="208">
        <v>11678.98</v>
      </c>
      <c r="K2378" s="11"/>
      <c r="M2378" s="11">
        <v>19</v>
      </c>
      <c r="N2378" s="70"/>
      <c r="P2378" s="198">
        <f t="shared" si="144"/>
        <v>614.68315789473684</v>
      </c>
      <c r="Q2378" s="11"/>
      <c r="R2378" s="11"/>
      <c r="S2378" s="11"/>
      <c r="T2378" s="186">
        <f t="shared" si="145"/>
        <v>5397.5789473684208</v>
      </c>
      <c r="U2378" s="11"/>
      <c r="V2378" s="11"/>
      <c r="W2378" s="11"/>
      <c r="Y2378" s="11">
        <v>11678.98</v>
      </c>
      <c r="Z2378" s="186">
        <f t="shared" si="146"/>
        <v>18299.34</v>
      </c>
      <c r="AB2378" s="186">
        <f t="shared" si="147"/>
        <v>13397.09</v>
      </c>
      <c r="AC2378" s="186">
        <v>14998.26</v>
      </c>
      <c r="AD2378" s="186"/>
      <c r="AE2378" s="4"/>
      <c r="AF2378" s="4"/>
    </row>
    <row r="2379" spans="1:32">
      <c r="A2379" s="56"/>
      <c r="B2379" s="197"/>
      <c r="C2379" s="11" t="s">
        <v>211</v>
      </c>
      <c r="D2379" s="11"/>
      <c r="E2379" s="11" t="s">
        <v>1290</v>
      </c>
      <c r="F2379" s="11">
        <v>37</v>
      </c>
      <c r="G2379" s="11"/>
      <c r="H2379" s="11">
        <f t="shared" si="143"/>
        <v>0</v>
      </c>
      <c r="I2379" s="11"/>
      <c r="J2379" s="208">
        <v>23.96</v>
      </c>
      <c r="K2379" s="11"/>
      <c r="M2379" s="11">
        <v>1</v>
      </c>
      <c r="N2379" s="70"/>
      <c r="P2379" s="198">
        <f t="shared" si="144"/>
        <v>23.96</v>
      </c>
      <c r="Q2379" s="11"/>
      <c r="R2379" s="11"/>
      <c r="S2379" s="11"/>
      <c r="T2379" s="186">
        <f t="shared" si="145"/>
        <v>37</v>
      </c>
      <c r="U2379" s="11"/>
      <c r="V2379" s="11"/>
      <c r="W2379" s="11"/>
      <c r="Y2379" s="11">
        <v>23.96</v>
      </c>
      <c r="Z2379" s="186">
        <f t="shared" si="146"/>
        <v>37.54</v>
      </c>
      <c r="AB2379" s="186">
        <f t="shared" si="147"/>
        <v>27.48</v>
      </c>
      <c r="AC2379" s="186">
        <v>30.77</v>
      </c>
      <c r="AD2379" s="186"/>
      <c r="AE2379" s="4"/>
      <c r="AF2379" s="4"/>
    </row>
    <row r="2380" spans="1:32">
      <c r="A2380" s="56"/>
      <c r="B2380" s="197"/>
      <c r="C2380" s="11" t="s">
        <v>211</v>
      </c>
      <c r="D2380" s="11"/>
      <c r="E2380" s="11" t="s">
        <v>388</v>
      </c>
      <c r="F2380" s="11">
        <v>6452</v>
      </c>
      <c r="G2380" s="11"/>
      <c r="H2380" s="11">
        <f t="shared" si="143"/>
        <v>20</v>
      </c>
      <c r="I2380" s="11"/>
      <c r="J2380" s="208">
        <v>965.85</v>
      </c>
      <c r="K2380" s="11"/>
      <c r="M2380" s="11">
        <v>1</v>
      </c>
      <c r="N2380" s="70"/>
      <c r="P2380" s="198">
        <f t="shared" si="144"/>
        <v>965.85</v>
      </c>
      <c r="Q2380" s="11"/>
      <c r="R2380" s="11"/>
      <c r="S2380" s="11"/>
      <c r="T2380" s="186">
        <f t="shared" si="145"/>
        <v>6452</v>
      </c>
      <c r="U2380" s="11"/>
      <c r="V2380" s="11"/>
      <c r="W2380" s="11"/>
      <c r="Y2380" s="11">
        <v>965.85</v>
      </c>
      <c r="Z2380" s="186">
        <f t="shared" si="146"/>
        <v>1513.35</v>
      </c>
      <c r="AB2380" s="186">
        <f t="shared" si="147"/>
        <v>1107.94</v>
      </c>
      <c r="AC2380" s="186">
        <v>1240.3499999999999</v>
      </c>
      <c r="AD2380" s="186"/>
      <c r="AE2380" s="4"/>
      <c r="AF2380" s="4"/>
    </row>
    <row r="2381" spans="1:32">
      <c r="A2381" s="56"/>
      <c r="B2381" s="197"/>
      <c r="C2381" s="11" t="s">
        <v>1402</v>
      </c>
      <c r="D2381" s="11"/>
      <c r="E2381" s="11" t="s">
        <v>296</v>
      </c>
      <c r="F2381" s="11">
        <v>30167</v>
      </c>
      <c r="G2381" s="11"/>
      <c r="H2381" s="11">
        <f t="shared" si="143"/>
        <v>92</v>
      </c>
      <c r="I2381" s="11"/>
      <c r="J2381" s="208">
        <v>2462.8500000000004</v>
      </c>
      <c r="K2381" s="11"/>
      <c r="M2381" s="11">
        <v>3</v>
      </c>
      <c r="N2381" s="70"/>
      <c r="P2381" s="198">
        <f t="shared" si="144"/>
        <v>820.95000000000016</v>
      </c>
      <c r="Q2381" s="11"/>
      <c r="R2381" s="11"/>
      <c r="S2381" s="11"/>
      <c r="T2381" s="186">
        <f t="shared" si="145"/>
        <v>10055.666666666666</v>
      </c>
      <c r="U2381" s="11"/>
      <c r="V2381" s="11"/>
      <c r="W2381" s="11"/>
      <c r="Y2381" s="11">
        <v>2462.8500000000004</v>
      </c>
      <c r="Z2381" s="186">
        <f t="shared" si="146"/>
        <v>3858.94</v>
      </c>
      <c r="AB2381" s="186">
        <f t="shared" si="147"/>
        <v>2825.16</v>
      </c>
      <c r="AC2381" s="186">
        <v>3162.82</v>
      </c>
      <c r="AD2381" s="186"/>
      <c r="AE2381" s="4"/>
      <c r="AF2381" s="4"/>
    </row>
    <row r="2382" spans="1:32">
      <c r="A2382" s="56"/>
      <c r="B2382" s="197"/>
      <c r="C2382" s="11" t="s">
        <v>1223</v>
      </c>
      <c r="D2382" s="11"/>
      <c r="E2382" s="11" t="s">
        <v>190</v>
      </c>
      <c r="F2382" s="11">
        <v>780</v>
      </c>
      <c r="G2382" s="11"/>
      <c r="H2382" s="11">
        <f t="shared" si="143"/>
        <v>2</v>
      </c>
      <c r="I2382" s="11"/>
      <c r="J2382" s="208">
        <v>51.739999999999995</v>
      </c>
      <c r="K2382" s="11"/>
      <c r="M2382" s="11">
        <v>2</v>
      </c>
      <c r="N2382" s="70"/>
      <c r="P2382" s="198">
        <f t="shared" si="144"/>
        <v>25.869999999999997</v>
      </c>
      <c r="Q2382" s="11"/>
      <c r="R2382" s="11"/>
      <c r="S2382" s="11"/>
      <c r="T2382" s="186">
        <f t="shared" si="145"/>
        <v>390</v>
      </c>
      <c r="U2382" s="11"/>
      <c r="V2382" s="11"/>
      <c r="W2382" s="11"/>
      <c r="Y2382" s="11">
        <v>51.739999999999995</v>
      </c>
      <c r="Z2382" s="186">
        <f t="shared" si="146"/>
        <v>81.069999999999993</v>
      </c>
      <c r="AB2382" s="186">
        <f t="shared" si="147"/>
        <v>59.35</v>
      </c>
      <c r="AC2382" s="186">
        <v>66.45</v>
      </c>
      <c r="AD2382" s="186"/>
      <c r="AE2382" s="4"/>
      <c r="AF2382" s="4"/>
    </row>
    <row r="2383" spans="1:32">
      <c r="A2383" s="56"/>
      <c r="B2383" s="197"/>
      <c r="C2383" s="11" t="s">
        <v>1325</v>
      </c>
      <c r="D2383" s="11"/>
      <c r="E2383" s="11" t="s">
        <v>190</v>
      </c>
      <c r="F2383" s="11">
        <v>950</v>
      </c>
      <c r="G2383" s="11"/>
      <c r="H2383" s="11">
        <f t="shared" si="143"/>
        <v>3</v>
      </c>
      <c r="I2383" s="11"/>
      <c r="J2383" s="208">
        <v>192.03</v>
      </c>
      <c r="K2383" s="11"/>
      <c r="M2383" s="11">
        <v>1</v>
      </c>
      <c r="N2383" s="70"/>
      <c r="P2383" s="198">
        <f t="shared" si="144"/>
        <v>192.03</v>
      </c>
      <c r="Q2383" s="11"/>
      <c r="R2383" s="11"/>
      <c r="S2383" s="11"/>
      <c r="T2383" s="186">
        <f t="shared" si="145"/>
        <v>950</v>
      </c>
      <c r="U2383" s="11"/>
      <c r="V2383" s="11"/>
      <c r="W2383" s="11"/>
      <c r="Y2383" s="11">
        <v>192.03</v>
      </c>
      <c r="Z2383" s="186">
        <f t="shared" si="146"/>
        <v>300.88</v>
      </c>
      <c r="AB2383" s="186">
        <f t="shared" si="147"/>
        <v>220.28</v>
      </c>
      <c r="AC2383" s="186">
        <v>246.61</v>
      </c>
      <c r="AD2383" s="186"/>
      <c r="AE2383" s="4"/>
      <c r="AF2383" s="4"/>
    </row>
    <row r="2384" spans="1:32">
      <c r="A2384" s="56"/>
      <c r="B2384" s="197"/>
      <c r="C2384" s="11" t="s">
        <v>603</v>
      </c>
      <c r="D2384" s="11"/>
      <c r="E2384" s="11" t="s">
        <v>1326</v>
      </c>
      <c r="F2384" s="11">
        <v>153990</v>
      </c>
      <c r="G2384" s="11"/>
      <c r="H2384" s="11">
        <f t="shared" si="143"/>
        <v>470</v>
      </c>
      <c r="I2384" s="11"/>
      <c r="J2384" s="208">
        <v>10115.56</v>
      </c>
      <c r="K2384" s="11"/>
      <c r="M2384" s="11">
        <v>3</v>
      </c>
      <c r="N2384" s="70"/>
      <c r="P2384" s="198">
        <f t="shared" si="144"/>
        <v>3371.853333333333</v>
      </c>
      <c r="Q2384" s="11"/>
      <c r="R2384" s="11"/>
      <c r="S2384" s="11"/>
      <c r="T2384" s="186">
        <f t="shared" si="145"/>
        <v>51330</v>
      </c>
      <c r="U2384" s="11"/>
      <c r="V2384" s="11"/>
      <c r="W2384" s="11"/>
      <c r="Y2384" s="11">
        <v>10115.56</v>
      </c>
      <c r="Z2384" s="186">
        <f t="shared" si="146"/>
        <v>15849.68</v>
      </c>
      <c r="AB2384" s="186">
        <f t="shared" si="147"/>
        <v>11603.67</v>
      </c>
      <c r="AC2384" s="186">
        <v>12990.5</v>
      </c>
      <c r="AD2384" s="186"/>
      <c r="AE2384" s="4"/>
      <c r="AF2384" s="4"/>
    </row>
    <row r="2385" spans="1:32">
      <c r="A2385" s="56"/>
      <c r="B2385" s="197"/>
      <c r="C2385" s="11" t="s">
        <v>603</v>
      </c>
      <c r="D2385" s="11"/>
      <c r="E2385" s="11" t="s">
        <v>439</v>
      </c>
      <c r="F2385" s="11">
        <v>32097</v>
      </c>
      <c r="G2385" s="11"/>
      <c r="H2385" s="11">
        <f t="shared" si="143"/>
        <v>98</v>
      </c>
      <c r="I2385" s="11"/>
      <c r="J2385" s="208">
        <v>4836.9800000000005</v>
      </c>
      <c r="K2385" s="11"/>
      <c r="M2385" s="11">
        <v>9</v>
      </c>
      <c r="N2385" s="70"/>
      <c r="P2385" s="198">
        <f t="shared" si="144"/>
        <v>537.44222222222231</v>
      </c>
      <c r="Q2385" s="11"/>
      <c r="R2385" s="11"/>
      <c r="S2385" s="11"/>
      <c r="T2385" s="186">
        <f t="shared" si="145"/>
        <v>3566.3333333333335</v>
      </c>
      <c r="U2385" s="11"/>
      <c r="V2385" s="11"/>
      <c r="W2385" s="11"/>
      <c r="Y2385" s="11">
        <v>4836.9800000000005</v>
      </c>
      <c r="Z2385" s="186">
        <f t="shared" si="146"/>
        <v>7578.87</v>
      </c>
      <c r="AB2385" s="186">
        <f t="shared" si="147"/>
        <v>5548.55</v>
      </c>
      <c r="AC2385" s="186">
        <v>6211.7</v>
      </c>
      <c r="AD2385" s="186"/>
      <c r="AE2385" s="4"/>
      <c r="AF2385" s="4"/>
    </row>
    <row r="2386" spans="1:32">
      <c r="A2386" s="56"/>
      <c r="B2386" s="197"/>
      <c r="C2386" s="11" t="s">
        <v>213</v>
      </c>
      <c r="D2386" s="11"/>
      <c r="E2386" s="11" t="s">
        <v>214</v>
      </c>
      <c r="F2386" s="11">
        <v>1629161</v>
      </c>
      <c r="G2386" s="11"/>
      <c r="H2386" s="11">
        <f t="shared" si="143"/>
        <v>4969</v>
      </c>
      <c r="I2386" s="11"/>
      <c r="J2386" s="208">
        <v>157282.50000000009</v>
      </c>
      <c r="K2386" s="11"/>
      <c r="M2386" s="11">
        <v>144</v>
      </c>
      <c r="N2386" s="70"/>
      <c r="P2386" s="198">
        <f t="shared" si="144"/>
        <v>1092.2395833333339</v>
      </c>
      <c r="Q2386" s="11"/>
      <c r="R2386" s="11"/>
      <c r="S2386" s="11"/>
      <c r="T2386" s="186">
        <f t="shared" si="145"/>
        <v>11313.618055555555</v>
      </c>
      <c r="U2386" s="11"/>
      <c r="V2386" s="11"/>
      <c r="W2386" s="11"/>
      <c r="Y2386" s="11">
        <v>157282.50000000009</v>
      </c>
      <c r="Z2386" s="186">
        <f t="shared" si="146"/>
        <v>246439.8</v>
      </c>
      <c r="AB2386" s="186">
        <f t="shared" si="147"/>
        <v>180420.49</v>
      </c>
      <c r="AC2386" s="186">
        <v>201983.74</v>
      </c>
      <c r="AD2386" s="186"/>
      <c r="AE2386" s="4"/>
      <c r="AF2386" s="4"/>
    </row>
    <row r="2387" spans="1:32">
      <c r="A2387" s="56"/>
      <c r="B2387" s="197"/>
      <c r="C2387" s="11" t="s">
        <v>236</v>
      </c>
      <c r="D2387" s="11"/>
      <c r="E2387" s="11" t="s">
        <v>237</v>
      </c>
      <c r="F2387" s="11">
        <v>3108019</v>
      </c>
      <c r="G2387" s="11"/>
      <c r="H2387" s="11">
        <f t="shared" si="143"/>
        <v>9480</v>
      </c>
      <c r="I2387" s="11"/>
      <c r="J2387" s="208">
        <v>240049.93</v>
      </c>
      <c r="K2387" s="11"/>
      <c r="M2387" s="11">
        <v>91</v>
      </c>
      <c r="N2387" s="70"/>
      <c r="P2387" s="198">
        <f t="shared" si="144"/>
        <v>2637.9113186813188</v>
      </c>
      <c r="Q2387" s="11"/>
      <c r="R2387" s="11"/>
      <c r="S2387" s="11"/>
      <c r="T2387" s="186">
        <f t="shared" si="145"/>
        <v>34154.054945054944</v>
      </c>
      <c r="U2387" s="11"/>
      <c r="V2387" s="11"/>
      <c r="W2387" s="11"/>
      <c r="Y2387" s="11">
        <v>240049.93</v>
      </c>
      <c r="Z2387" s="186">
        <f t="shared" si="146"/>
        <v>376124.85</v>
      </c>
      <c r="AB2387" s="186">
        <f t="shared" si="147"/>
        <v>275363.92</v>
      </c>
      <c r="AC2387" s="186">
        <v>308274.49</v>
      </c>
      <c r="AD2387" s="186"/>
      <c r="AE2387" s="4"/>
      <c r="AF2387" s="4"/>
    </row>
    <row r="2388" spans="1:32">
      <c r="A2388" s="56"/>
      <c r="B2388" s="197"/>
      <c r="C2388" s="11" t="s">
        <v>1327</v>
      </c>
      <c r="D2388" s="11"/>
      <c r="E2388" s="11" t="s">
        <v>289</v>
      </c>
      <c r="F2388" s="11">
        <v>630</v>
      </c>
      <c r="G2388" s="11"/>
      <c r="H2388" s="11">
        <f t="shared" si="143"/>
        <v>2</v>
      </c>
      <c r="I2388" s="11"/>
      <c r="J2388" s="208">
        <v>145.44</v>
      </c>
      <c r="K2388" s="11"/>
      <c r="M2388" s="11">
        <v>1</v>
      </c>
      <c r="N2388" s="70"/>
      <c r="P2388" s="198">
        <f t="shared" si="144"/>
        <v>145.44</v>
      </c>
      <c r="Q2388" s="11"/>
      <c r="R2388" s="11"/>
      <c r="S2388" s="11"/>
      <c r="T2388" s="186">
        <f t="shared" si="145"/>
        <v>630</v>
      </c>
      <c r="U2388" s="11"/>
      <c r="V2388" s="11"/>
      <c r="W2388" s="11"/>
      <c r="Y2388" s="11">
        <v>145.44</v>
      </c>
      <c r="Z2388" s="186">
        <f t="shared" si="146"/>
        <v>227.88</v>
      </c>
      <c r="AB2388" s="186">
        <f t="shared" si="147"/>
        <v>166.84</v>
      </c>
      <c r="AC2388" s="186">
        <v>186.78</v>
      </c>
      <c r="AD2388" s="186"/>
      <c r="AE2388" s="4"/>
      <c r="AF2388" s="4"/>
    </row>
    <row r="2389" spans="1:32">
      <c r="A2389" s="56"/>
      <c r="B2389" s="197"/>
      <c r="C2389" s="11" t="s">
        <v>238</v>
      </c>
      <c r="D2389" s="11"/>
      <c r="E2389" s="11" t="s">
        <v>237</v>
      </c>
      <c r="F2389" s="11">
        <v>32208</v>
      </c>
      <c r="G2389" s="11"/>
      <c r="H2389" s="11">
        <f t="shared" si="143"/>
        <v>98</v>
      </c>
      <c r="I2389" s="11"/>
      <c r="J2389" s="208">
        <v>3824.9299999999994</v>
      </c>
      <c r="K2389" s="11"/>
      <c r="M2389" s="11">
        <v>20</v>
      </c>
      <c r="N2389" s="70"/>
      <c r="P2389" s="198">
        <f t="shared" si="144"/>
        <v>191.24649999999997</v>
      </c>
      <c r="Q2389" s="11"/>
      <c r="R2389" s="11"/>
      <c r="S2389" s="11"/>
      <c r="T2389" s="186">
        <f t="shared" si="145"/>
        <v>1610.4</v>
      </c>
      <c r="U2389" s="11"/>
      <c r="V2389" s="11"/>
      <c r="W2389" s="11"/>
      <c r="Y2389" s="11">
        <v>3824.9299999999994</v>
      </c>
      <c r="Z2389" s="186">
        <f t="shared" si="146"/>
        <v>5993.13</v>
      </c>
      <c r="AB2389" s="186">
        <f t="shared" si="147"/>
        <v>4387.62</v>
      </c>
      <c r="AC2389" s="186">
        <v>4912.01</v>
      </c>
      <c r="AD2389" s="186"/>
      <c r="AE2389" s="4"/>
      <c r="AF2389" s="4"/>
    </row>
    <row r="2390" spans="1:32">
      <c r="A2390" s="56"/>
      <c r="B2390" s="197"/>
      <c r="C2390" s="11" t="s">
        <v>453</v>
      </c>
      <c r="D2390" s="11"/>
      <c r="E2390" s="11" t="s">
        <v>208</v>
      </c>
      <c r="F2390" s="11">
        <v>185897</v>
      </c>
      <c r="G2390" s="11"/>
      <c r="H2390" s="11">
        <f t="shared" si="143"/>
        <v>567</v>
      </c>
      <c r="I2390" s="11"/>
      <c r="J2390" s="208">
        <v>21698.819999999992</v>
      </c>
      <c r="K2390" s="11"/>
      <c r="M2390" s="11">
        <v>125</v>
      </c>
      <c r="N2390" s="70"/>
      <c r="P2390" s="198">
        <f t="shared" si="144"/>
        <v>173.59055999999993</v>
      </c>
      <c r="Q2390" s="11"/>
      <c r="R2390" s="11"/>
      <c r="S2390" s="11"/>
      <c r="T2390" s="186">
        <f t="shared" si="145"/>
        <v>1487.1759999999999</v>
      </c>
      <c r="U2390" s="11"/>
      <c r="V2390" s="11"/>
      <c r="W2390" s="11"/>
      <c r="Y2390" s="11">
        <v>21698.819999999992</v>
      </c>
      <c r="Z2390" s="186">
        <f t="shared" si="146"/>
        <v>33999.03</v>
      </c>
      <c r="AB2390" s="186">
        <f t="shared" si="147"/>
        <v>24890.959999999999</v>
      </c>
      <c r="AC2390" s="186">
        <v>27865.84</v>
      </c>
      <c r="AD2390" s="186"/>
      <c r="AE2390" s="4"/>
      <c r="AF2390" s="4"/>
    </row>
    <row r="2391" spans="1:32">
      <c r="A2391" s="56"/>
      <c r="B2391" s="197"/>
      <c r="C2391" s="11" t="s">
        <v>459</v>
      </c>
      <c r="D2391" s="11"/>
      <c r="E2391" s="11" t="s">
        <v>460</v>
      </c>
      <c r="F2391" s="11">
        <v>8827406</v>
      </c>
      <c r="G2391" s="11"/>
      <c r="H2391" s="11">
        <f t="shared" si="143"/>
        <v>26925</v>
      </c>
      <c r="I2391" s="11"/>
      <c r="J2391" s="208">
        <v>706343.73999999987</v>
      </c>
      <c r="K2391" s="11"/>
      <c r="M2391" s="11">
        <v>356</v>
      </c>
      <c r="N2391" s="70"/>
      <c r="P2391" s="198">
        <f t="shared" si="144"/>
        <v>1984.1116292134827</v>
      </c>
      <c r="Q2391" s="11"/>
      <c r="R2391" s="11"/>
      <c r="S2391" s="11"/>
      <c r="T2391" s="186">
        <f t="shared" si="145"/>
        <v>24796.084269662922</v>
      </c>
      <c r="U2391" s="11"/>
      <c r="V2391" s="11"/>
      <c r="W2391" s="11"/>
      <c r="Y2391" s="11">
        <v>706343.73999999987</v>
      </c>
      <c r="Z2391" s="186">
        <f t="shared" si="146"/>
        <v>1106742.3799999999</v>
      </c>
      <c r="AB2391" s="186">
        <f t="shared" si="147"/>
        <v>810254.68</v>
      </c>
      <c r="AC2391" s="186">
        <v>907093.6</v>
      </c>
      <c r="AD2391" s="186"/>
      <c r="AE2391" s="4"/>
      <c r="AF2391" s="4"/>
    </row>
    <row r="2392" spans="1:32">
      <c r="A2392" s="56"/>
      <c r="B2392" s="197"/>
      <c r="C2392" s="11" t="s">
        <v>459</v>
      </c>
      <c r="D2392" s="11"/>
      <c r="E2392" s="11" t="s">
        <v>284</v>
      </c>
      <c r="F2392" s="11">
        <v>360</v>
      </c>
      <c r="G2392" s="11"/>
      <c r="H2392" s="11">
        <f t="shared" si="143"/>
        <v>1</v>
      </c>
      <c r="I2392" s="11"/>
      <c r="J2392" s="208">
        <v>24.39</v>
      </c>
      <c r="K2392" s="11"/>
      <c r="M2392" s="11">
        <v>1</v>
      </c>
      <c r="N2392" s="70"/>
      <c r="P2392" s="198">
        <f t="shared" si="144"/>
        <v>24.39</v>
      </c>
      <c r="Q2392" s="11"/>
      <c r="R2392" s="11"/>
      <c r="S2392" s="11"/>
      <c r="T2392" s="186">
        <f t="shared" si="145"/>
        <v>360</v>
      </c>
      <c r="U2392" s="11"/>
      <c r="V2392" s="11"/>
      <c r="W2392" s="11"/>
      <c r="Y2392" s="11">
        <v>24.39</v>
      </c>
      <c r="Z2392" s="186">
        <f t="shared" si="146"/>
        <v>38.22</v>
      </c>
      <c r="AB2392" s="186">
        <f t="shared" si="147"/>
        <v>27.98</v>
      </c>
      <c r="AC2392" s="186">
        <v>31.32</v>
      </c>
      <c r="AD2392" s="186"/>
      <c r="AE2392" s="4"/>
      <c r="AF2392" s="4"/>
    </row>
    <row r="2393" spans="1:32">
      <c r="A2393" s="56"/>
      <c r="B2393" s="197"/>
      <c r="C2393" s="11" t="s">
        <v>384</v>
      </c>
      <c r="D2393" s="11"/>
      <c r="E2393" s="11" t="s">
        <v>385</v>
      </c>
      <c r="F2393" s="11">
        <v>18137238</v>
      </c>
      <c r="G2393" s="11"/>
      <c r="H2393" s="11">
        <f t="shared" si="143"/>
        <v>55321</v>
      </c>
      <c r="I2393" s="11"/>
      <c r="J2393" s="208">
        <v>1444553.060000001</v>
      </c>
      <c r="K2393" s="11"/>
      <c r="M2393" s="11">
        <v>1926</v>
      </c>
      <c r="N2393" s="70"/>
      <c r="P2393" s="198">
        <f t="shared" si="144"/>
        <v>750.02754932502648</v>
      </c>
      <c r="Q2393" s="11"/>
      <c r="R2393" s="11"/>
      <c r="S2393" s="11"/>
      <c r="T2393" s="186">
        <f t="shared" si="145"/>
        <v>9417.0498442367607</v>
      </c>
      <c r="U2393" s="11"/>
      <c r="V2393" s="11"/>
      <c r="W2393" s="11"/>
      <c r="Y2393" s="11">
        <v>1444553.060000001</v>
      </c>
      <c r="Z2393" s="186">
        <f t="shared" si="146"/>
        <v>2263413.69</v>
      </c>
      <c r="AB2393" s="186">
        <f t="shared" si="147"/>
        <v>1657062.73</v>
      </c>
      <c r="AC2393" s="186">
        <v>1855109.29</v>
      </c>
      <c r="AD2393" s="186"/>
      <c r="AE2393" s="4"/>
      <c r="AF2393" s="4"/>
    </row>
    <row r="2394" spans="1:32">
      <c r="A2394" s="56"/>
      <c r="B2394" s="197"/>
      <c r="C2394" s="11" t="s">
        <v>314</v>
      </c>
      <c r="D2394" s="11"/>
      <c r="E2394" s="11" t="s">
        <v>315</v>
      </c>
      <c r="F2394" s="11">
        <v>1363716</v>
      </c>
      <c r="G2394" s="11"/>
      <c r="H2394" s="11">
        <f t="shared" si="143"/>
        <v>4160</v>
      </c>
      <c r="I2394" s="11"/>
      <c r="J2394" s="208">
        <v>179548.48</v>
      </c>
      <c r="K2394" s="11"/>
      <c r="M2394" s="11">
        <v>573</v>
      </c>
      <c r="N2394" s="70"/>
      <c r="P2394" s="198">
        <f t="shared" si="144"/>
        <v>313.34813263525308</v>
      </c>
      <c r="Q2394" s="11"/>
      <c r="R2394" s="11"/>
      <c r="S2394" s="11"/>
      <c r="T2394" s="186">
        <f t="shared" si="145"/>
        <v>2379.9581151832463</v>
      </c>
      <c r="U2394" s="11"/>
      <c r="V2394" s="11"/>
      <c r="W2394" s="11"/>
      <c r="Y2394" s="11">
        <v>179548.48</v>
      </c>
      <c r="Z2394" s="186">
        <f t="shared" si="146"/>
        <v>281327.49</v>
      </c>
      <c r="AB2394" s="186">
        <f t="shared" si="147"/>
        <v>205962.04</v>
      </c>
      <c r="AC2394" s="186">
        <v>230577.93</v>
      </c>
      <c r="AD2394" s="186"/>
      <c r="AE2394" s="4"/>
      <c r="AF2394" s="4"/>
    </row>
    <row r="2395" spans="1:32">
      <c r="A2395" s="56"/>
      <c r="B2395" s="197"/>
      <c r="C2395" s="11" t="s">
        <v>1328</v>
      </c>
      <c r="D2395" s="11"/>
      <c r="E2395" s="11" t="s">
        <v>208</v>
      </c>
      <c r="F2395" s="11">
        <v>14433</v>
      </c>
      <c r="G2395" s="11"/>
      <c r="H2395" s="11">
        <f t="shared" si="143"/>
        <v>44</v>
      </c>
      <c r="I2395" s="11"/>
      <c r="J2395" s="208">
        <v>1535.1799999999998</v>
      </c>
      <c r="K2395" s="11"/>
      <c r="M2395" s="11">
        <v>7</v>
      </c>
      <c r="N2395" s="70"/>
      <c r="P2395" s="198">
        <f t="shared" si="144"/>
        <v>219.31142857142854</v>
      </c>
      <c r="Q2395" s="11"/>
      <c r="R2395" s="11"/>
      <c r="S2395" s="11"/>
      <c r="T2395" s="186">
        <f t="shared" si="145"/>
        <v>2061.8571428571427</v>
      </c>
      <c r="U2395" s="11"/>
      <c r="V2395" s="11"/>
      <c r="W2395" s="11"/>
      <c r="Y2395" s="11">
        <v>1535.1799999999998</v>
      </c>
      <c r="Z2395" s="186">
        <f t="shared" si="146"/>
        <v>2405.41</v>
      </c>
      <c r="AB2395" s="186">
        <f t="shared" si="147"/>
        <v>1761.02</v>
      </c>
      <c r="AC2395" s="186">
        <v>1971.49</v>
      </c>
      <c r="AD2395" s="186"/>
      <c r="AE2395" s="4"/>
      <c r="AF2395" s="4"/>
    </row>
    <row r="2396" spans="1:32">
      <c r="A2396" s="56"/>
      <c r="B2396" s="197"/>
      <c r="C2396" s="11" t="s">
        <v>1292</v>
      </c>
      <c r="D2396" s="11"/>
      <c r="E2396" s="11" t="s">
        <v>206</v>
      </c>
      <c r="F2396" s="11">
        <v>13934</v>
      </c>
      <c r="G2396" s="11"/>
      <c r="H2396" s="11">
        <f t="shared" ref="H2396:H2459" si="148">ROUND($H$2881*F2396/$F$2881,0)</f>
        <v>43</v>
      </c>
      <c r="I2396" s="11"/>
      <c r="J2396" s="208">
        <v>1945.5600000000002</v>
      </c>
      <c r="K2396" s="11"/>
      <c r="M2396" s="11">
        <v>20</v>
      </c>
      <c r="N2396" s="70"/>
      <c r="P2396" s="198">
        <f t="shared" ref="P2396:P2459" si="149">J2396/M2396</f>
        <v>97.278000000000006</v>
      </c>
      <c r="Q2396" s="11"/>
      <c r="R2396" s="11"/>
      <c r="S2396" s="11"/>
      <c r="T2396" s="186">
        <f t="shared" ref="T2396:T2459" si="150">F2396/M2396</f>
        <v>696.7</v>
      </c>
      <c r="U2396" s="11"/>
      <c r="V2396" s="11"/>
      <c r="W2396" s="11"/>
      <c r="Y2396" s="11">
        <v>1945.5600000000002</v>
      </c>
      <c r="Z2396" s="186">
        <f t="shared" ref="Z2396:Z2459" si="151">ROUND($Z$2881*Y2396/$Y$2881,2)</f>
        <v>3048.42</v>
      </c>
      <c r="AB2396" s="186">
        <f t="shared" ref="AB2396:AB2459" si="152">ROUND($AB$2881*Y2396/$Y$2881,2)</f>
        <v>2231.77</v>
      </c>
      <c r="AC2396" s="186">
        <v>2498.5100000000002</v>
      </c>
      <c r="AD2396" s="186"/>
      <c r="AE2396" s="4"/>
      <c r="AF2396" s="4"/>
    </row>
    <row r="2397" spans="1:32">
      <c r="A2397" s="56"/>
      <c r="B2397" s="197"/>
      <c r="C2397" s="11" t="s">
        <v>1202</v>
      </c>
      <c r="D2397" s="11"/>
      <c r="E2397" s="11" t="s">
        <v>385</v>
      </c>
      <c r="F2397" s="11">
        <v>9226</v>
      </c>
      <c r="G2397" s="11"/>
      <c r="H2397" s="11">
        <f t="shared" si="148"/>
        <v>28</v>
      </c>
      <c r="I2397" s="11"/>
      <c r="J2397" s="208">
        <v>1875.2099999999998</v>
      </c>
      <c r="K2397" s="11"/>
      <c r="M2397" s="11">
        <v>18</v>
      </c>
      <c r="N2397" s="70"/>
      <c r="P2397" s="198">
        <f t="shared" si="149"/>
        <v>104.17833333333333</v>
      </c>
      <c r="Q2397" s="11"/>
      <c r="R2397" s="11"/>
      <c r="S2397" s="11"/>
      <c r="T2397" s="186">
        <f t="shared" si="150"/>
        <v>512.55555555555554</v>
      </c>
      <c r="U2397" s="11"/>
      <c r="V2397" s="11"/>
      <c r="W2397" s="11"/>
      <c r="Y2397" s="11">
        <v>1875.2099999999998</v>
      </c>
      <c r="Z2397" s="186">
        <f t="shared" si="151"/>
        <v>2938.19</v>
      </c>
      <c r="AB2397" s="186">
        <f t="shared" si="152"/>
        <v>2151.0700000000002</v>
      </c>
      <c r="AC2397" s="186">
        <v>2408.16</v>
      </c>
      <c r="AD2397" s="186"/>
      <c r="AE2397" s="4"/>
      <c r="AF2397" s="4"/>
    </row>
    <row r="2398" spans="1:32">
      <c r="A2398" s="56"/>
      <c r="B2398" s="197"/>
      <c r="C2398" s="11" t="s">
        <v>387</v>
      </c>
      <c r="D2398" s="11"/>
      <c r="E2398" s="11" t="s">
        <v>388</v>
      </c>
      <c r="F2398" s="11">
        <v>1365112</v>
      </c>
      <c r="G2398" s="11"/>
      <c r="H2398" s="11">
        <f t="shared" si="148"/>
        <v>4164</v>
      </c>
      <c r="I2398" s="11"/>
      <c r="J2398" s="208">
        <v>111324.17</v>
      </c>
      <c r="K2398" s="11"/>
      <c r="M2398" s="11">
        <v>331</v>
      </c>
      <c r="N2398" s="70"/>
      <c r="P2398" s="198">
        <f t="shared" si="149"/>
        <v>336.32679758308154</v>
      </c>
      <c r="Q2398" s="11"/>
      <c r="R2398" s="11"/>
      <c r="S2398" s="11"/>
      <c r="T2398" s="186">
        <f t="shared" si="150"/>
        <v>4124.2054380664649</v>
      </c>
      <c r="U2398" s="11"/>
      <c r="V2398" s="11"/>
      <c r="W2398" s="11"/>
      <c r="Y2398" s="11">
        <v>111324.17</v>
      </c>
      <c r="Z2398" s="186">
        <f t="shared" si="151"/>
        <v>174429.49</v>
      </c>
      <c r="AB2398" s="186">
        <f t="shared" si="152"/>
        <v>127701.18</v>
      </c>
      <c r="AC2398" s="186">
        <v>142963.6</v>
      </c>
      <c r="AD2398" s="186"/>
      <c r="AE2398" s="4"/>
      <c r="AF2398" s="4"/>
    </row>
    <row r="2399" spans="1:32">
      <c r="A2399" s="56"/>
      <c r="B2399" s="197"/>
      <c r="C2399" s="11" t="s">
        <v>387</v>
      </c>
      <c r="D2399" s="11"/>
      <c r="E2399" s="11" t="s">
        <v>414</v>
      </c>
      <c r="F2399" s="11">
        <v>126</v>
      </c>
      <c r="G2399" s="11"/>
      <c r="H2399" s="11">
        <f t="shared" si="148"/>
        <v>0</v>
      </c>
      <c r="I2399" s="11"/>
      <c r="J2399" s="208">
        <v>31.78</v>
      </c>
      <c r="K2399" s="11"/>
      <c r="M2399" s="11">
        <v>1</v>
      </c>
      <c r="N2399" s="70"/>
      <c r="P2399" s="198">
        <f t="shared" si="149"/>
        <v>31.78</v>
      </c>
      <c r="Q2399" s="11"/>
      <c r="R2399" s="11"/>
      <c r="S2399" s="11"/>
      <c r="T2399" s="186">
        <f t="shared" si="150"/>
        <v>126</v>
      </c>
      <c r="U2399" s="11"/>
      <c r="V2399" s="11"/>
      <c r="W2399" s="11"/>
      <c r="Y2399" s="11">
        <v>31.78</v>
      </c>
      <c r="Z2399" s="186">
        <f t="shared" si="151"/>
        <v>49.79</v>
      </c>
      <c r="AB2399" s="186">
        <f t="shared" si="152"/>
        <v>36.46</v>
      </c>
      <c r="AC2399" s="186">
        <v>40.81</v>
      </c>
      <c r="AD2399" s="186"/>
      <c r="AE2399" s="4"/>
      <c r="AF2399" s="4"/>
    </row>
    <row r="2400" spans="1:32">
      <c r="A2400" s="56"/>
      <c r="B2400" s="197"/>
      <c r="C2400" s="11" t="s">
        <v>387</v>
      </c>
      <c r="D2400" s="11"/>
      <c r="E2400" s="11" t="s">
        <v>612</v>
      </c>
      <c r="F2400" s="11">
        <v>1680</v>
      </c>
      <c r="G2400" s="11"/>
      <c r="H2400" s="11">
        <f t="shared" si="148"/>
        <v>5</v>
      </c>
      <c r="I2400" s="11"/>
      <c r="J2400" s="208">
        <v>395.09</v>
      </c>
      <c r="K2400" s="11"/>
      <c r="M2400" s="11">
        <v>1</v>
      </c>
      <c r="N2400" s="70"/>
      <c r="P2400" s="198">
        <f t="shared" si="149"/>
        <v>395.09</v>
      </c>
      <c r="Q2400" s="11"/>
      <c r="R2400" s="11"/>
      <c r="S2400" s="11"/>
      <c r="T2400" s="186">
        <f t="shared" si="150"/>
        <v>1680</v>
      </c>
      <c r="U2400" s="11"/>
      <c r="V2400" s="11"/>
      <c r="W2400" s="11"/>
      <c r="Y2400" s="11">
        <v>395.09</v>
      </c>
      <c r="Z2400" s="186">
        <f t="shared" si="151"/>
        <v>619.04999999999995</v>
      </c>
      <c r="AB2400" s="186">
        <f t="shared" si="152"/>
        <v>453.21</v>
      </c>
      <c r="AC2400" s="186">
        <v>507.38</v>
      </c>
      <c r="AD2400" s="186"/>
      <c r="AE2400" s="4"/>
      <c r="AF2400" s="4"/>
    </row>
    <row r="2401" spans="1:32">
      <c r="A2401" s="56"/>
      <c r="B2401" s="197"/>
      <c r="C2401" s="11" t="s">
        <v>572</v>
      </c>
      <c r="D2401" s="11"/>
      <c r="E2401" s="11" t="s">
        <v>388</v>
      </c>
      <c r="F2401" s="11">
        <v>587234</v>
      </c>
      <c r="G2401" s="11"/>
      <c r="H2401" s="11">
        <f t="shared" si="148"/>
        <v>1791</v>
      </c>
      <c r="I2401" s="11"/>
      <c r="J2401" s="208">
        <v>78146.779999999984</v>
      </c>
      <c r="K2401" s="11"/>
      <c r="M2401" s="11">
        <v>26</v>
      </c>
      <c r="N2401" s="70"/>
      <c r="P2401" s="198">
        <f t="shared" si="149"/>
        <v>3005.645384615384</v>
      </c>
      <c r="Q2401" s="11"/>
      <c r="R2401" s="11"/>
      <c r="S2401" s="11"/>
      <c r="T2401" s="186">
        <f t="shared" si="150"/>
        <v>22585.923076923078</v>
      </c>
      <c r="U2401" s="11"/>
      <c r="V2401" s="11"/>
      <c r="W2401" s="11"/>
      <c r="Y2401" s="11">
        <v>78146.779999999984</v>
      </c>
      <c r="Z2401" s="186">
        <f t="shared" si="151"/>
        <v>122445.13</v>
      </c>
      <c r="AB2401" s="186">
        <f t="shared" si="152"/>
        <v>89643.03</v>
      </c>
      <c r="AC2401" s="186">
        <v>100356.87</v>
      </c>
      <c r="AD2401" s="186"/>
      <c r="AE2401" s="4"/>
      <c r="AF2401" s="4"/>
    </row>
    <row r="2402" spans="1:32">
      <c r="A2402" s="56"/>
      <c r="B2402" s="197"/>
      <c r="C2402" s="11" t="s">
        <v>572</v>
      </c>
      <c r="D2402" s="11"/>
      <c r="E2402" s="11" t="s">
        <v>612</v>
      </c>
      <c r="F2402" s="11">
        <v>3726</v>
      </c>
      <c r="G2402" s="11"/>
      <c r="H2402" s="11">
        <f t="shared" si="148"/>
        <v>11</v>
      </c>
      <c r="I2402" s="11"/>
      <c r="J2402" s="208">
        <v>652.6</v>
      </c>
      <c r="K2402" s="11"/>
      <c r="M2402" s="11">
        <v>1</v>
      </c>
      <c r="N2402" s="70"/>
      <c r="P2402" s="198">
        <f t="shared" si="149"/>
        <v>652.6</v>
      </c>
      <c r="Q2402" s="11"/>
      <c r="R2402" s="11"/>
      <c r="S2402" s="11"/>
      <c r="T2402" s="186">
        <f t="shared" si="150"/>
        <v>3726</v>
      </c>
      <c r="U2402" s="11"/>
      <c r="V2402" s="11"/>
      <c r="W2402" s="11"/>
      <c r="Y2402" s="11">
        <v>652.6</v>
      </c>
      <c r="Z2402" s="186">
        <f t="shared" si="151"/>
        <v>1022.53</v>
      </c>
      <c r="AB2402" s="186">
        <f t="shared" si="152"/>
        <v>748.6</v>
      </c>
      <c r="AC2402" s="186">
        <v>838.08</v>
      </c>
      <c r="AD2402" s="186"/>
      <c r="AE2402" s="4"/>
      <c r="AF2402" s="4"/>
    </row>
    <row r="2403" spans="1:32">
      <c r="A2403" s="56"/>
      <c r="B2403" s="197"/>
      <c r="C2403" s="11" t="s">
        <v>572</v>
      </c>
      <c r="D2403" s="11"/>
      <c r="E2403" s="11" t="s">
        <v>1403</v>
      </c>
      <c r="F2403" s="11">
        <v>5276</v>
      </c>
      <c r="G2403" s="11"/>
      <c r="H2403" s="11">
        <f t="shared" si="148"/>
        <v>16</v>
      </c>
      <c r="I2403" s="11"/>
      <c r="J2403" s="208">
        <v>424.61</v>
      </c>
      <c r="K2403" s="11"/>
      <c r="M2403" s="11">
        <v>1</v>
      </c>
      <c r="N2403" s="70"/>
      <c r="P2403" s="198">
        <f t="shared" si="149"/>
        <v>424.61</v>
      </c>
      <c r="Q2403" s="11"/>
      <c r="R2403" s="11"/>
      <c r="S2403" s="11"/>
      <c r="T2403" s="186">
        <f t="shared" si="150"/>
        <v>5276</v>
      </c>
      <c r="U2403" s="11"/>
      <c r="V2403" s="11"/>
      <c r="W2403" s="11"/>
      <c r="Y2403" s="11">
        <v>424.61</v>
      </c>
      <c r="Z2403" s="186">
        <f t="shared" si="151"/>
        <v>665.3</v>
      </c>
      <c r="AB2403" s="186">
        <f t="shared" si="152"/>
        <v>487.07</v>
      </c>
      <c r="AC2403" s="186">
        <v>545.29</v>
      </c>
      <c r="AD2403" s="186"/>
      <c r="AE2403" s="4"/>
      <c r="AF2403" s="4"/>
    </row>
    <row r="2404" spans="1:32">
      <c r="A2404" s="56"/>
      <c r="B2404" s="197"/>
      <c r="C2404" s="11" t="s">
        <v>1329</v>
      </c>
      <c r="D2404" s="11"/>
      <c r="E2404" s="11" t="s">
        <v>190</v>
      </c>
      <c r="F2404" s="11">
        <v>12381</v>
      </c>
      <c r="G2404" s="11"/>
      <c r="H2404" s="11">
        <f t="shared" si="148"/>
        <v>38</v>
      </c>
      <c r="I2404" s="11"/>
      <c r="J2404" s="208">
        <v>1902.18</v>
      </c>
      <c r="K2404" s="11"/>
      <c r="M2404" s="11">
        <v>6</v>
      </c>
      <c r="N2404" s="70"/>
      <c r="P2404" s="198">
        <f t="shared" si="149"/>
        <v>317.03000000000003</v>
      </c>
      <c r="Q2404" s="11"/>
      <c r="R2404" s="11"/>
      <c r="S2404" s="11"/>
      <c r="T2404" s="186">
        <f t="shared" si="150"/>
        <v>2063.5</v>
      </c>
      <c r="U2404" s="11"/>
      <c r="V2404" s="11"/>
      <c r="W2404" s="11"/>
      <c r="Y2404" s="11">
        <v>1902.18</v>
      </c>
      <c r="Z2404" s="186">
        <f t="shared" si="151"/>
        <v>2980.45</v>
      </c>
      <c r="AB2404" s="186">
        <f t="shared" si="152"/>
        <v>2182.0100000000002</v>
      </c>
      <c r="AC2404" s="186">
        <v>2442.8000000000002</v>
      </c>
      <c r="AD2404" s="186"/>
      <c r="AE2404" s="4"/>
      <c r="AF2404" s="4"/>
    </row>
    <row r="2405" spans="1:32">
      <c r="A2405" s="56"/>
      <c r="B2405" s="197"/>
      <c r="C2405" s="11" t="s">
        <v>520</v>
      </c>
      <c r="D2405" s="11"/>
      <c r="E2405" s="11" t="s">
        <v>323</v>
      </c>
      <c r="F2405" s="11">
        <v>256243</v>
      </c>
      <c r="G2405" s="11"/>
      <c r="H2405" s="11">
        <f t="shared" si="148"/>
        <v>782</v>
      </c>
      <c r="I2405" s="11"/>
      <c r="J2405" s="208">
        <v>40113.799999999981</v>
      </c>
      <c r="K2405" s="11"/>
      <c r="M2405" s="11">
        <v>168</v>
      </c>
      <c r="N2405" s="70"/>
      <c r="P2405" s="198">
        <f t="shared" si="149"/>
        <v>238.77261904761895</v>
      </c>
      <c r="Q2405" s="11"/>
      <c r="R2405" s="11"/>
      <c r="S2405" s="11"/>
      <c r="T2405" s="186">
        <f t="shared" si="150"/>
        <v>1525.2559523809523</v>
      </c>
      <c r="U2405" s="11"/>
      <c r="V2405" s="11"/>
      <c r="W2405" s="11"/>
      <c r="Y2405" s="11">
        <v>40113.799999999981</v>
      </c>
      <c r="Z2405" s="186">
        <f t="shared" si="151"/>
        <v>62852.74</v>
      </c>
      <c r="AB2405" s="186">
        <f t="shared" si="152"/>
        <v>46014.98</v>
      </c>
      <c r="AC2405" s="186">
        <v>51514.54</v>
      </c>
      <c r="AD2405" s="186"/>
      <c r="AE2405" s="4"/>
      <c r="AF2405" s="4"/>
    </row>
    <row r="2406" spans="1:32">
      <c r="A2406" s="56"/>
      <c r="B2406" s="197"/>
      <c r="C2406" s="11" t="s">
        <v>1286</v>
      </c>
      <c r="D2406" s="11"/>
      <c r="E2406" s="11" t="s">
        <v>202</v>
      </c>
      <c r="F2406" s="11">
        <v>39</v>
      </c>
      <c r="G2406" s="11"/>
      <c r="H2406" s="11">
        <f t="shared" si="148"/>
        <v>0</v>
      </c>
      <c r="I2406" s="11"/>
      <c r="J2406" s="208">
        <v>17.43</v>
      </c>
      <c r="K2406" s="11"/>
      <c r="M2406" s="11">
        <v>1</v>
      </c>
      <c r="N2406" s="70"/>
      <c r="P2406" s="198">
        <f t="shared" si="149"/>
        <v>17.43</v>
      </c>
      <c r="Q2406" s="11"/>
      <c r="R2406" s="11"/>
      <c r="S2406" s="11"/>
      <c r="T2406" s="186">
        <f t="shared" si="150"/>
        <v>39</v>
      </c>
      <c r="U2406" s="11"/>
      <c r="V2406" s="11"/>
      <c r="W2406" s="11"/>
      <c r="Y2406" s="11">
        <v>17.43</v>
      </c>
      <c r="Z2406" s="186">
        <f t="shared" si="151"/>
        <v>27.31</v>
      </c>
      <c r="AB2406" s="186">
        <f t="shared" si="152"/>
        <v>19.989999999999998</v>
      </c>
      <c r="AC2406" s="186">
        <v>22.38</v>
      </c>
      <c r="AD2406" s="186"/>
      <c r="AE2406" s="4"/>
      <c r="AF2406" s="4"/>
    </row>
    <row r="2407" spans="1:32">
      <c r="A2407" s="56"/>
      <c r="B2407" s="197"/>
      <c r="C2407" s="11" t="s">
        <v>1286</v>
      </c>
      <c r="D2407" s="11"/>
      <c r="E2407" s="11" t="s">
        <v>275</v>
      </c>
      <c r="F2407" s="11">
        <v>18307</v>
      </c>
      <c r="G2407" s="11"/>
      <c r="H2407" s="11">
        <f t="shared" si="148"/>
        <v>56</v>
      </c>
      <c r="I2407" s="11"/>
      <c r="J2407" s="208">
        <v>2278.0699999999997</v>
      </c>
      <c r="K2407" s="11"/>
      <c r="M2407" s="11">
        <v>21</v>
      </c>
      <c r="N2407" s="70"/>
      <c r="P2407" s="198">
        <f t="shared" si="149"/>
        <v>108.4795238095238</v>
      </c>
      <c r="Q2407" s="11"/>
      <c r="R2407" s="11"/>
      <c r="S2407" s="11"/>
      <c r="T2407" s="186">
        <f t="shared" si="150"/>
        <v>871.76190476190482</v>
      </c>
      <c r="U2407" s="11"/>
      <c r="V2407" s="11"/>
      <c r="W2407" s="11"/>
      <c r="Y2407" s="11">
        <v>2278.0699999999997</v>
      </c>
      <c r="Z2407" s="186">
        <f t="shared" si="151"/>
        <v>3569.42</v>
      </c>
      <c r="AB2407" s="186">
        <f t="shared" si="152"/>
        <v>2613.1999999999998</v>
      </c>
      <c r="AC2407" s="186">
        <v>2925.52</v>
      </c>
      <c r="AD2407" s="186"/>
      <c r="AE2407" s="4"/>
      <c r="AF2407" s="4"/>
    </row>
    <row r="2408" spans="1:32">
      <c r="A2408" s="56"/>
      <c r="B2408" s="197"/>
      <c r="C2408" s="11" t="s">
        <v>316</v>
      </c>
      <c r="D2408" s="11"/>
      <c r="E2408" s="11" t="s">
        <v>192</v>
      </c>
      <c r="F2408" s="11">
        <v>3442095</v>
      </c>
      <c r="G2408" s="11"/>
      <c r="H2408" s="11">
        <f t="shared" si="148"/>
        <v>10499</v>
      </c>
      <c r="I2408" s="11"/>
      <c r="J2408" s="208">
        <v>340050.84000000037</v>
      </c>
      <c r="K2408" s="11"/>
      <c r="M2408" s="11">
        <v>921</v>
      </c>
      <c r="N2408" s="70"/>
      <c r="P2408" s="198">
        <f t="shared" si="149"/>
        <v>369.21915309446297</v>
      </c>
      <c r="Q2408" s="11"/>
      <c r="R2408" s="11"/>
      <c r="S2408" s="11"/>
      <c r="T2408" s="186">
        <f t="shared" si="150"/>
        <v>3737.345276872964</v>
      </c>
      <c r="U2408" s="11"/>
      <c r="V2408" s="11"/>
      <c r="W2408" s="11"/>
      <c r="Y2408" s="11">
        <v>340050.84000000037</v>
      </c>
      <c r="Z2408" s="186">
        <f t="shared" si="151"/>
        <v>532812.36</v>
      </c>
      <c r="AB2408" s="186">
        <f t="shared" si="152"/>
        <v>390076.06</v>
      </c>
      <c r="AC2408" s="186">
        <v>436696.64</v>
      </c>
      <c r="AD2408" s="186"/>
      <c r="AE2408" s="4"/>
      <c r="AF2408" s="4"/>
    </row>
    <row r="2409" spans="1:32">
      <c r="A2409" s="56"/>
      <c r="B2409" s="197"/>
      <c r="C2409" s="11" t="s">
        <v>1293</v>
      </c>
      <c r="D2409" s="11"/>
      <c r="E2409" s="11" t="s">
        <v>192</v>
      </c>
      <c r="F2409" s="11">
        <v>1538</v>
      </c>
      <c r="G2409" s="11"/>
      <c r="H2409" s="11">
        <f t="shared" si="148"/>
        <v>5</v>
      </c>
      <c r="I2409" s="11"/>
      <c r="J2409" s="208">
        <v>164.6</v>
      </c>
      <c r="K2409" s="11"/>
      <c r="M2409" s="11">
        <v>3</v>
      </c>
      <c r="N2409" s="70"/>
      <c r="P2409" s="198">
        <f t="shared" si="149"/>
        <v>54.866666666666667</v>
      </c>
      <c r="Q2409" s="11"/>
      <c r="R2409" s="11"/>
      <c r="S2409" s="11"/>
      <c r="T2409" s="186">
        <f t="shared" si="150"/>
        <v>512.66666666666663</v>
      </c>
      <c r="U2409" s="11"/>
      <c r="V2409" s="11"/>
      <c r="W2409" s="11"/>
      <c r="Y2409" s="11">
        <v>164.6</v>
      </c>
      <c r="Z2409" s="186">
        <f t="shared" si="151"/>
        <v>257.91000000000003</v>
      </c>
      <c r="AB2409" s="186">
        <f t="shared" si="152"/>
        <v>188.81</v>
      </c>
      <c r="AC2409" s="186">
        <v>211.38</v>
      </c>
      <c r="AD2409" s="186"/>
      <c r="AE2409" s="4"/>
      <c r="AF2409" s="4"/>
    </row>
    <row r="2410" spans="1:32">
      <c r="A2410" s="56"/>
      <c r="B2410" s="197"/>
      <c r="C2410" s="11" t="s">
        <v>515</v>
      </c>
      <c r="D2410" s="11"/>
      <c r="E2410" s="11" t="s">
        <v>312</v>
      </c>
      <c r="F2410" s="11">
        <v>505</v>
      </c>
      <c r="G2410" s="11"/>
      <c r="H2410" s="11">
        <f t="shared" si="148"/>
        <v>2</v>
      </c>
      <c r="I2410" s="11"/>
      <c r="J2410" s="208">
        <v>141.63999999999999</v>
      </c>
      <c r="K2410" s="11"/>
      <c r="M2410" s="11">
        <v>1</v>
      </c>
      <c r="N2410" s="70"/>
      <c r="P2410" s="198">
        <f t="shared" si="149"/>
        <v>141.63999999999999</v>
      </c>
      <c r="Q2410" s="11"/>
      <c r="R2410" s="11"/>
      <c r="S2410" s="11"/>
      <c r="T2410" s="186">
        <f t="shared" si="150"/>
        <v>505</v>
      </c>
      <c r="U2410" s="11"/>
      <c r="V2410" s="11"/>
      <c r="W2410" s="11"/>
      <c r="Y2410" s="11">
        <v>141.63999999999999</v>
      </c>
      <c r="Z2410" s="186">
        <f t="shared" si="151"/>
        <v>221.93</v>
      </c>
      <c r="AB2410" s="186">
        <f t="shared" si="152"/>
        <v>162.47999999999999</v>
      </c>
      <c r="AC2410" s="186">
        <v>181.9</v>
      </c>
      <c r="AD2410" s="186"/>
      <c r="AE2410" s="4"/>
      <c r="AF2410" s="4"/>
    </row>
    <row r="2411" spans="1:32">
      <c r="A2411" s="56"/>
      <c r="B2411" s="197"/>
      <c r="C2411" s="11" t="s">
        <v>515</v>
      </c>
      <c r="D2411" s="11"/>
      <c r="E2411" s="11" t="s">
        <v>514</v>
      </c>
      <c r="F2411" s="11">
        <v>2186</v>
      </c>
      <c r="G2411" s="11"/>
      <c r="H2411" s="11">
        <f t="shared" si="148"/>
        <v>7</v>
      </c>
      <c r="I2411" s="11"/>
      <c r="J2411" s="208">
        <v>225.49</v>
      </c>
      <c r="K2411" s="11"/>
      <c r="M2411" s="11">
        <v>5</v>
      </c>
      <c r="N2411" s="70"/>
      <c r="P2411" s="198">
        <f t="shared" si="149"/>
        <v>45.097999999999999</v>
      </c>
      <c r="Q2411" s="11"/>
      <c r="R2411" s="11"/>
      <c r="S2411" s="11"/>
      <c r="T2411" s="186">
        <f t="shared" si="150"/>
        <v>437.2</v>
      </c>
      <c r="U2411" s="11"/>
      <c r="V2411" s="11"/>
      <c r="W2411" s="11"/>
      <c r="Y2411" s="11">
        <v>225.49</v>
      </c>
      <c r="Z2411" s="186">
        <f t="shared" si="151"/>
        <v>353.31</v>
      </c>
      <c r="AB2411" s="186">
        <f t="shared" si="152"/>
        <v>258.66000000000003</v>
      </c>
      <c r="AC2411" s="186">
        <v>289.58</v>
      </c>
      <c r="AD2411" s="186"/>
      <c r="AE2411" s="4"/>
      <c r="AF2411" s="4"/>
    </row>
    <row r="2412" spans="1:32">
      <c r="A2412" s="56"/>
      <c r="B2412" s="197"/>
      <c r="C2412" s="11" t="s">
        <v>515</v>
      </c>
      <c r="D2412" s="11"/>
      <c r="E2412" s="11" t="s">
        <v>323</v>
      </c>
      <c r="F2412" s="11">
        <v>3870363</v>
      </c>
      <c r="G2412" s="11"/>
      <c r="H2412" s="11">
        <f t="shared" si="148"/>
        <v>11805</v>
      </c>
      <c r="I2412" s="11"/>
      <c r="J2412" s="208">
        <v>378260.74000000034</v>
      </c>
      <c r="K2412" s="11"/>
      <c r="M2412" s="11">
        <v>863</v>
      </c>
      <c r="N2412" s="70"/>
      <c r="P2412" s="198">
        <f t="shared" si="149"/>
        <v>438.30908458864468</v>
      </c>
      <c r="Q2412" s="11"/>
      <c r="R2412" s="11"/>
      <c r="S2412" s="11"/>
      <c r="T2412" s="186">
        <f t="shared" si="150"/>
        <v>4484.7775202780995</v>
      </c>
      <c r="U2412" s="11"/>
      <c r="V2412" s="11"/>
      <c r="W2412" s="11"/>
      <c r="Y2412" s="11">
        <v>378260.74000000034</v>
      </c>
      <c r="Z2412" s="186">
        <f t="shared" si="151"/>
        <v>592681.96</v>
      </c>
      <c r="AB2412" s="186">
        <f t="shared" si="152"/>
        <v>433907.06</v>
      </c>
      <c r="AC2412" s="186">
        <v>485766.17</v>
      </c>
      <c r="AD2412" s="186"/>
      <c r="AE2412" s="4"/>
      <c r="AF2412" s="4"/>
    </row>
    <row r="2413" spans="1:32">
      <c r="A2413" s="56"/>
      <c r="B2413" s="197"/>
      <c r="C2413" s="11" t="s">
        <v>523</v>
      </c>
      <c r="D2413" s="11"/>
      <c r="E2413" s="11" t="s">
        <v>524</v>
      </c>
      <c r="F2413" s="11">
        <v>137244</v>
      </c>
      <c r="G2413" s="11"/>
      <c r="H2413" s="11">
        <f t="shared" si="148"/>
        <v>419</v>
      </c>
      <c r="I2413" s="11"/>
      <c r="J2413" s="208">
        <v>12978.24</v>
      </c>
      <c r="K2413" s="11"/>
      <c r="M2413" s="11">
        <v>63</v>
      </c>
      <c r="N2413" s="70"/>
      <c r="P2413" s="198">
        <f t="shared" si="149"/>
        <v>206.00380952380951</v>
      </c>
      <c r="Q2413" s="11"/>
      <c r="R2413" s="11"/>
      <c r="S2413" s="11"/>
      <c r="T2413" s="186">
        <f t="shared" si="150"/>
        <v>2178.4761904761904</v>
      </c>
      <c r="U2413" s="11"/>
      <c r="V2413" s="11"/>
      <c r="W2413" s="11"/>
      <c r="Y2413" s="11">
        <v>12978.24</v>
      </c>
      <c r="Z2413" s="186">
        <f t="shared" si="151"/>
        <v>20335.099999999999</v>
      </c>
      <c r="AB2413" s="186">
        <f t="shared" si="152"/>
        <v>14887.48</v>
      </c>
      <c r="AC2413" s="186">
        <v>16666.78</v>
      </c>
      <c r="AD2413" s="186"/>
      <c r="AE2413" s="4"/>
      <c r="AF2413" s="4"/>
    </row>
    <row r="2414" spans="1:32">
      <c r="A2414" s="56"/>
      <c r="B2414" s="197"/>
      <c r="C2414" s="11" t="s">
        <v>349</v>
      </c>
      <c r="D2414" s="11"/>
      <c r="E2414" s="11" t="s">
        <v>350</v>
      </c>
      <c r="F2414" s="11">
        <v>189981</v>
      </c>
      <c r="G2414" s="11"/>
      <c r="H2414" s="11">
        <f t="shared" si="148"/>
        <v>579</v>
      </c>
      <c r="I2414" s="11"/>
      <c r="J2414" s="208">
        <v>30690.590000000004</v>
      </c>
      <c r="K2414" s="11"/>
      <c r="M2414" s="11">
        <v>104</v>
      </c>
      <c r="N2414" s="70"/>
      <c r="P2414" s="198">
        <f t="shared" si="149"/>
        <v>295.10182692307694</v>
      </c>
      <c r="Q2414" s="11"/>
      <c r="R2414" s="11"/>
      <c r="S2414" s="11"/>
      <c r="T2414" s="186">
        <f t="shared" si="150"/>
        <v>1826.7403846153845</v>
      </c>
      <c r="U2414" s="11"/>
      <c r="V2414" s="11"/>
      <c r="W2414" s="11"/>
      <c r="Y2414" s="11">
        <v>30690.590000000004</v>
      </c>
      <c r="Z2414" s="186">
        <f t="shared" si="151"/>
        <v>48087.88</v>
      </c>
      <c r="AB2414" s="186">
        <f t="shared" si="152"/>
        <v>35205.51</v>
      </c>
      <c r="AC2414" s="186">
        <v>39413.160000000003</v>
      </c>
      <c r="AD2414" s="186"/>
      <c r="AE2414" s="4"/>
      <c r="AF2414" s="4"/>
    </row>
    <row r="2415" spans="1:32">
      <c r="A2415" s="56"/>
      <c r="B2415" s="197"/>
      <c r="C2415" s="11" t="s">
        <v>349</v>
      </c>
      <c r="D2415" s="11"/>
      <c r="E2415" s="11" t="s">
        <v>353</v>
      </c>
      <c r="F2415" s="11">
        <v>779025</v>
      </c>
      <c r="G2415" s="11"/>
      <c r="H2415" s="11">
        <f t="shared" si="148"/>
        <v>2376</v>
      </c>
      <c r="I2415" s="11"/>
      <c r="J2415" s="208">
        <v>65115.749999999971</v>
      </c>
      <c r="K2415" s="11"/>
      <c r="M2415" s="11">
        <v>156</v>
      </c>
      <c r="N2415" s="70"/>
      <c r="P2415" s="198">
        <f t="shared" si="149"/>
        <v>417.40865384615364</v>
      </c>
      <c r="Q2415" s="11"/>
      <c r="R2415" s="11"/>
      <c r="S2415" s="11"/>
      <c r="T2415" s="186">
        <f t="shared" si="150"/>
        <v>4993.75</v>
      </c>
      <c r="U2415" s="11"/>
      <c r="V2415" s="11"/>
      <c r="W2415" s="11"/>
      <c r="Y2415" s="11">
        <v>65115.749999999971</v>
      </c>
      <c r="Z2415" s="186">
        <f t="shared" si="151"/>
        <v>102027.32</v>
      </c>
      <c r="AB2415" s="186">
        <f t="shared" si="152"/>
        <v>74694.990000000005</v>
      </c>
      <c r="AC2415" s="186">
        <v>83622.289999999994</v>
      </c>
      <c r="AD2415" s="186"/>
      <c r="AE2415" s="4"/>
      <c r="AF2415" s="4"/>
    </row>
    <row r="2416" spans="1:32">
      <c r="A2416" s="56"/>
      <c r="B2416" s="197"/>
      <c r="C2416" s="11" t="s">
        <v>1258</v>
      </c>
      <c r="D2416" s="11"/>
      <c r="E2416" s="11" t="s">
        <v>385</v>
      </c>
      <c r="F2416" s="11">
        <v>36423</v>
      </c>
      <c r="G2416" s="11"/>
      <c r="H2416" s="11">
        <f t="shared" si="148"/>
        <v>111</v>
      </c>
      <c r="I2416" s="11"/>
      <c r="J2416" s="208">
        <v>6060.1900000000005</v>
      </c>
      <c r="K2416" s="11"/>
      <c r="M2416" s="11">
        <v>18</v>
      </c>
      <c r="N2416" s="70"/>
      <c r="P2416" s="198">
        <f t="shared" si="149"/>
        <v>336.67722222222227</v>
      </c>
      <c r="Q2416" s="11"/>
      <c r="R2416" s="11"/>
      <c r="S2416" s="11"/>
      <c r="T2416" s="186">
        <f t="shared" si="150"/>
        <v>2023.5</v>
      </c>
      <c r="U2416" s="11"/>
      <c r="V2416" s="11"/>
      <c r="W2416" s="11"/>
      <c r="Y2416" s="11">
        <v>6060.1900000000005</v>
      </c>
      <c r="Z2416" s="186">
        <f t="shared" si="151"/>
        <v>9495.4699999999993</v>
      </c>
      <c r="AB2416" s="186">
        <f t="shared" si="152"/>
        <v>6951.71</v>
      </c>
      <c r="AC2416" s="186">
        <v>7782.56</v>
      </c>
      <c r="AD2416" s="186"/>
      <c r="AE2416" s="4"/>
      <c r="AF2416" s="4"/>
    </row>
    <row r="2417" spans="1:32">
      <c r="A2417" s="56"/>
      <c r="B2417" s="197"/>
      <c r="C2417" s="11" t="s">
        <v>446</v>
      </c>
      <c r="D2417" s="11"/>
      <c r="E2417" s="11" t="s">
        <v>422</v>
      </c>
      <c r="F2417" s="11">
        <v>28056</v>
      </c>
      <c r="G2417" s="11"/>
      <c r="H2417" s="11">
        <f t="shared" si="148"/>
        <v>86</v>
      </c>
      <c r="I2417" s="11"/>
      <c r="J2417" s="208">
        <v>4738.8399999999992</v>
      </c>
      <c r="K2417" s="11"/>
      <c r="M2417" s="11">
        <v>37</v>
      </c>
      <c r="N2417" s="70"/>
      <c r="P2417" s="198">
        <f t="shared" si="149"/>
        <v>128.07675675675674</v>
      </c>
      <c r="Q2417" s="11"/>
      <c r="R2417" s="11"/>
      <c r="S2417" s="11"/>
      <c r="T2417" s="186">
        <f t="shared" si="150"/>
        <v>758.27027027027032</v>
      </c>
      <c r="U2417" s="11"/>
      <c r="V2417" s="11"/>
      <c r="W2417" s="11"/>
      <c r="Y2417" s="11">
        <v>4738.8399999999992</v>
      </c>
      <c r="Z2417" s="186">
        <f t="shared" si="151"/>
        <v>7425.1</v>
      </c>
      <c r="AB2417" s="186">
        <f t="shared" si="152"/>
        <v>5435.98</v>
      </c>
      <c r="AC2417" s="186">
        <v>6085.67</v>
      </c>
      <c r="AD2417" s="186"/>
      <c r="AE2417" s="4"/>
      <c r="AF2417" s="4"/>
    </row>
    <row r="2418" spans="1:32">
      <c r="A2418" s="56"/>
      <c r="B2418" s="197"/>
      <c r="C2418" s="11" t="s">
        <v>264</v>
      </c>
      <c r="D2418" s="11"/>
      <c r="E2418" s="11" t="s">
        <v>265</v>
      </c>
      <c r="F2418" s="11">
        <v>2279713</v>
      </c>
      <c r="G2418" s="11"/>
      <c r="H2418" s="11">
        <f t="shared" si="148"/>
        <v>6953</v>
      </c>
      <c r="I2418" s="11"/>
      <c r="J2418" s="208">
        <v>227763.31999999995</v>
      </c>
      <c r="K2418" s="11"/>
      <c r="M2418" s="11">
        <v>387</v>
      </c>
      <c r="N2418" s="70"/>
      <c r="P2418" s="198">
        <f t="shared" si="149"/>
        <v>588.53571059431511</v>
      </c>
      <c r="Q2418" s="11"/>
      <c r="R2418" s="11"/>
      <c r="S2418" s="11"/>
      <c r="T2418" s="186">
        <f t="shared" si="150"/>
        <v>5890.7312661498709</v>
      </c>
      <c r="U2418" s="11"/>
      <c r="V2418" s="11"/>
      <c r="W2418" s="11"/>
      <c r="Y2418" s="11">
        <v>227763.31999999995</v>
      </c>
      <c r="Z2418" s="186">
        <f t="shared" si="151"/>
        <v>356873.44</v>
      </c>
      <c r="AB2418" s="186">
        <f t="shared" si="152"/>
        <v>261269.81</v>
      </c>
      <c r="AC2418" s="186">
        <v>292495.90000000002</v>
      </c>
      <c r="AD2418" s="186"/>
      <c r="AE2418" s="4"/>
      <c r="AF2418" s="4"/>
    </row>
    <row r="2419" spans="1:32">
      <c r="A2419" s="56"/>
      <c r="B2419" s="197"/>
      <c r="C2419" s="11" t="s">
        <v>264</v>
      </c>
      <c r="D2419" s="11"/>
      <c r="E2419" s="11" t="s">
        <v>1270</v>
      </c>
      <c r="F2419" s="11">
        <v>496</v>
      </c>
      <c r="G2419" s="11"/>
      <c r="H2419" s="11">
        <f t="shared" si="148"/>
        <v>2</v>
      </c>
      <c r="I2419" s="11"/>
      <c r="J2419" s="208">
        <v>86</v>
      </c>
      <c r="K2419" s="11"/>
      <c r="M2419" s="11">
        <v>1</v>
      </c>
      <c r="N2419" s="70"/>
      <c r="P2419" s="198">
        <f t="shared" si="149"/>
        <v>86</v>
      </c>
      <c r="Q2419" s="11"/>
      <c r="R2419" s="11"/>
      <c r="S2419" s="11"/>
      <c r="T2419" s="186">
        <f t="shared" si="150"/>
        <v>496</v>
      </c>
      <c r="U2419" s="11"/>
      <c r="V2419" s="11"/>
      <c r="W2419" s="11"/>
      <c r="Y2419" s="11">
        <v>86</v>
      </c>
      <c r="Z2419" s="186">
        <f t="shared" si="151"/>
        <v>134.75</v>
      </c>
      <c r="AB2419" s="186">
        <f t="shared" si="152"/>
        <v>98.65</v>
      </c>
      <c r="AC2419" s="186">
        <v>110.44</v>
      </c>
      <c r="AD2419" s="186"/>
      <c r="AE2419" s="4"/>
      <c r="AF2419" s="4"/>
    </row>
    <row r="2420" spans="1:32">
      <c r="A2420" s="56"/>
      <c r="B2420" s="197"/>
      <c r="C2420" s="11" t="s">
        <v>300</v>
      </c>
      <c r="D2420" s="11"/>
      <c r="E2420" s="11" t="s">
        <v>301</v>
      </c>
      <c r="F2420" s="11">
        <v>402087</v>
      </c>
      <c r="G2420" s="11"/>
      <c r="H2420" s="11">
        <f t="shared" si="148"/>
        <v>1226</v>
      </c>
      <c r="I2420" s="11"/>
      <c r="J2420" s="208">
        <v>35167.979999999967</v>
      </c>
      <c r="K2420" s="11"/>
      <c r="M2420" s="11">
        <v>88</v>
      </c>
      <c r="N2420" s="70"/>
      <c r="P2420" s="198">
        <f t="shared" si="149"/>
        <v>399.63613636363601</v>
      </c>
      <c r="Q2420" s="11"/>
      <c r="R2420" s="11"/>
      <c r="S2420" s="11"/>
      <c r="T2420" s="186">
        <f t="shared" si="150"/>
        <v>4569.170454545455</v>
      </c>
      <c r="U2420" s="11"/>
      <c r="V2420" s="11"/>
      <c r="W2420" s="11"/>
      <c r="Y2420" s="11">
        <v>35167.979999999967</v>
      </c>
      <c r="Z2420" s="186">
        <f t="shared" si="151"/>
        <v>55103.33</v>
      </c>
      <c r="AB2420" s="186">
        <f t="shared" si="152"/>
        <v>40341.58</v>
      </c>
      <c r="AC2420" s="186">
        <v>45163.07</v>
      </c>
      <c r="AD2420" s="186"/>
      <c r="AE2420" s="4"/>
      <c r="AF2420" s="4"/>
    </row>
    <row r="2421" spans="1:32">
      <c r="A2421" s="56"/>
      <c r="B2421" s="197"/>
      <c r="C2421" s="11" t="s">
        <v>1279</v>
      </c>
      <c r="D2421" s="11"/>
      <c r="E2421" s="11" t="s">
        <v>249</v>
      </c>
      <c r="F2421" s="11">
        <v>4609</v>
      </c>
      <c r="G2421" s="11"/>
      <c r="H2421" s="11">
        <f t="shared" si="148"/>
        <v>14</v>
      </c>
      <c r="I2421" s="11"/>
      <c r="J2421" s="208">
        <v>415.02000000000004</v>
      </c>
      <c r="K2421" s="11"/>
      <c r="M2421" s="11">
        <v>4</v>
      </c>
      <c r="N2421" s="70"/>
      <c r="P2421" s="198">
        <f t="shared" si="149"/>
        <v>103.75500000000001</v>
      </c>
      <c r="Q2421" s="11"/>
      <c r="R2421" s="11"/>
      <c r="S2421" s="11"/>
      <c r="T2421" s="186">
        <f t="shared" si="150"/>
        <v>1152.25</v>
      </c>
      <c r="U2421" s="11"/>
      <c r="V2421" s="11"/>
      <c r="W2421" s="11"/>
      <c r="Y2421" s="11">
        <v>415.02000000000004</v>
      </c>
      <c r="Z2421" s="186">
        <f t="shared" si="151"/>
        <v>650.28</v>
      </c>
      <c r="AB2421" s="186">
        <f t="shared" si="152"/>
        <v>476.07</v>
      </c>
      <c r="AC2421" s="186">
        <v>532.97</v>
      </c>
      <c r="AD2421" s="186"/>
      <c r="AE2421" s="4"/>
      <c r="AF2421" s="4"/>
    </row>
    <row r="2422" spans="1:32">
      <c r="A2422" s="56"/>
      <c r="B2422" s="197"/>
      <c r="C2422" s="11" t="s">
        <v>217</v>
      </c>
      <c r="D2422" s="11"/>
      <c r="E2422" s="11" t="s">
        <v>212</v>
      </c>
      <c r="F2422" s="11">
        <v>1266</v>
      </c>
      <c r="G2422" s="11"/>
      <c r="H2422" s="11">
        <f t="shared" si="148"/>
        <v>4</v>
      </c>
      <c r="I2422" s="11"/>
      <c r="J2422" s="208">
        <v>185.71</v>
      </c>
      <c r="K2422" s="11"/>
      <c r="M2422" s="11">
        <v>1</v>
      </c>
      <c r="N2422" s="70"/>
      <c r="P2422" s="198">
        <f t="shared" si="149"/>
        <v>185.71</v>
      </c>
      <c r="Q2422" s="11"/>
      <c r="R2422" s="11"/>
      <c r="S2422" s="11"/>
      <c r="T2422" s="186">
        <f t="shared" si="150"/>
        <v>1266</v>
      </c>
      <c r="U2422" s="11"/>
      <c r="V2422" s="11"/>
      <c r="W2422" s="11"/>
      <c r="Y2422" s="11">
        <v>185.71</v>
      </c>
      <c r="Z2422" s="186">
        <f t="shared" si="151"/>
        <v>290.98</v>
      </c>
      <c r="AB2422" s="186">
        <f t="shared" si="152"/>
        <v>213.03</v>
      </c>
      <c r="AC2422" s="186">
        <v>238.49</v>
      </c>
      <c r="AD2422" s="186"/>
      <c r="AE2422" s="4"/>
      <c r="AF2422" s="4"/>
    </row>
    <row r="2423" spans="1:32">
      <c r="A2423" s="56"/>
      <c r="B2423" s="197"/>
      <c r="C2423" s="11" t="s">
        <v>217</v>
      </c>
      <c r="D2423" s="11"/>
      <c r="E2423" s="11" t="s">
        <v>218</v>
      </c>
      <c r="F2423" s="11">
        <v>242177</v>
      </c>
      <c r="G2423" s="11"/>
      <c r="H2423" s="11">
        <f t="shared" si="148"/>
        <v>739</v>
      </c>
      <c r="I2423" s="11"/>
      <c r="J2423" s="208">
        <v>36558.400000000001</v>
      </c>
      <c r="K2423" s="11"/>
      <c r="M2423" s="11">
        <v>140</v>
      </c>
      <c r="N2423" s="70"/>
      <c r="P2423" s="198">
        <f t="shared" si="149"/>
        <v>261.13142857142856</v>
      </c>
      <c r="Q2423" s="11"/>
      <c r="R2423" s="11"/>
      <c r="S2423" s="11"/>
      <c r="T2423" s="186">
        <f t="shared" si="150"/>
        <v>1729.8357142857142</v>
      </c>
      <c r="U2423" s="11"/>
      <c r="V2423" s="11"/>
      <c r="W2423" s="11"/>
      <c r="Y2423" s="11">
        <v>36558.400000000001</v>
      </c>
      <c r="Z2423" s="186">
        <f t="shared" si="151"/>
        <v>57281.93</v>
      </c>
      <c r="AB2423" s="186">
        <f t="shared" si="152"/>
        <v>41936.54</v>
      </c>
      <c r="AC2423" s="186">
        <v>46948.66</v>
      </c>
      <c r="AD2423" s="186"/>
      <c r="AE2423" s="4"/>
      <c r="AF2423" s="4"/>
    </row>
    <row r="2424" spans="1:32">
      <c r="A2424" s="56"/>
      <c r="B2424" s="197"/>
      <c r="C2424" s="11" t="s">
        <v>217</v>
      </c>
      <c r="D2424" s="11"/>
      <c r="E2424" s="11" t="s">
        <v>278</v>
      </c>
      <c r="F2424" s="11">
        <v>7022</v>
      </c>
      <c r="G2424" s="11"/>
      <c r="H2424" s="11">
        <f t="shared" si="148"/>
        <v>21</v>
      </c>
      <c r="I2424" s="11"/>
      <c r="J2424" s="208">
        <v>587.28</v>
      </c>
      <c r="K2424" s="11"/>
      <c r="M2424" s="11">
        <v>2</v>
      </c>
      <c r="N2424" s="70"/>
      <c r="P2424" s="198">
        <f t="shared" si="149"/>
        <v>293.64</v>
      </c>
      <c r="Q2424" s="11"/>
      <c r="R2424" s="11"/>
      <c r="S2424" s="11"/>
      <c r="T2424" s="186">
        <f t="shared" si="150"/>
        <v>3511</v>
      </c>
      <c r="U2424" s="11"/>
      <c r="V2424" s="11"/>
      <c r="W2424" s="11"/>
      <c r="Y2424" s="11">
        <v>587.28</v>
      </c>
      <c r="Z2424" s="186">
        <f t="shared" si="151"/>
        <v>920.19</v>
      </c>
      <c r="AB2424" s="186">
        <f t="shared" si="152"/>
        <v>673.68</v>
      </c>
      <c r="AC2424" s="186">
        <v>754.19</v>
      </c>
      <c r="AD2424" s="186"/>
      <c r="AE2424" s="4"/>
      <c r="AF2424" s="4"/>
    </row>
    <row r="2425" spans="1:32">
      <c r="A2425" s="56"/>
      <c r="B2425" s="197"/>
      <c r="C2425" s="11" t="s">
        <v>508</v>
      </c>
      <c r="D2425" s="11"/>
      <c r="E2425" s="11" t="s">
        <v>249</v>
      </c>
      <c r="F2425" s="11"/>
      <c r="G2425" s="11"/>
      <c r="H2425" s="11">
        <f t="shared" si="148"/>
        <v>0</v>
      </c>
      <c r="I2425" s="11"/>
      <c r="J2425" s="208">
        <v>11.54</v>
      </c>
      <c r="K2425" s="11"/>
      <c r="M2425" s="11">
        <v>1</v>
      </c>
      <c r="N2425" s="70"/>
      <c r="P2425" s="198">
        <f t="shared" si="149"/>
        <v>11.54</v>
      </c>
      <c r="Q2425" s="11"/>
      <c r="R2425" s="11"/>
      <c r="S2425" s="11"/>
      <c r="T2425" s="186">
        <f t="shared" si="150"/>
        <v>0</v>
      </c>
      <c r="U2425" s="11"/>
      <c r="V2425" s="11"/>
      <c r="W2425" s="11"/>
      <c r="Y2425" s="11">
        <v>11.54</v>
      </c>
      <c r="Z2425" s="186">
        <f t="shared" si="151"/>
        <v>18.079999999999998</v>
      </c>
      <c r="AB2425" s="186">
        <f t="shared" si="152"/>
        <v>13.24</v>
      </c>
      <c r="AC2425" s="186">
        <v>14.82</v>
      </c>
      <c r="AD2425" s="186"/>
      <c r="AE2425" s="4"/>
      <c r="AF2425" s="4"/>
    </row>
    <row r="2426" spans="1:32">
      <c r="A2426" s="56"/>
      <c r="B2426" s="197"/>
      <c r="C2426" s="11" t="s">
        <v>508</v>
      </c>
      <c r="D2426" s="11"/>
      <c r="E2426" s="11" t="s">
        <v>298</v>
      </c>
      <c r="F2426" s="11">
        <v>411657</v>
      </c>
      <c r="G2426" s="11"/>
      <c r="H2426" s="11">
        <f t="shared" si="148"/>
        <v>1256</v>
      </c>
      <c r="I2426" s="11"/>
      <c r="J2426" s="208">
        <v>22270.539999999997</v>
      </c>
      <c r="K2426" s="11"/>
      <c r="M2426" s="11">
        <v>35</v>
      </c>
      <c r="N2426" s="70"/>
      <c r="P2426" s="198">
        <f t="shared" si="149"/>
        <v>636.30114285714274</v>
      </c>
      <c r="Q2426" s="11"/>
      <c r="R2426" s="11"/>
      <c r="S2426" s="11"/>
      <c r="T2426" s="186">
        <f t="shared" si="150"/>
        <v>11761.628571428571</v>
      </c>
      <c r="U2426" s="11"/>
      <c r="V2426" s="11"/>
      <c r="W2426" s="11"/>
      <c r="Y2426" s="11">
        <v>22270.539999999997</v>
      </c>
      <c r="Z2426" s="186">
        <f t="shared" si="151"/>
        <v>34894.839999999997</v>
      </c>
      <c r="AB2426" s="186">
        <f t="shared" si="152"/>
        <v>25546.78</v>
      </c>
      <c r="AC2426" s="186">
        <v>28600.05</v>
      </c>
      <c r="AD2426" s="186"/>
      <c r="AE2426" s="4"/>
      <c r="AF2426" s="4"/>
    </row>
    <row r="2427" spans="1:32">
      <c r="A2427" s="56"/>
      <c r="B2427" s="197"/>
      <c r="C2427" s="11" t="s">
        <v>389</v>
      </c>
      <c r="D2427" s="11"/>
      <c r="E2427" s="11" t="s">
        <v>390</v>
      </c>
      <c r="F2427" s="11">
        <v>536368</v>
      </c>
      <c r="G2427" s="11"/>
      <c r="H2427" s="11">
        <f t="shared" si="148"/>
        <v>1636</v>
      </c>
      <c r="I2427" s="11"/>
      <c r="J2427" s="208">
        <v>70535.770000000033</v>
      </c>
      <c r="K2427" s="11"/>
      <c r="M2427" s="11">
        <v>194</v>
      </c>
      <c r="N2427" s="70"/>
      <c r="P2427" s="198">
        <f t="shared" si="149"/>
        <v>363.58644329896924</v>
      </c>
      <c r="Q2427" s="11"/>
      <c r="R2427" s="11"/>
      <c r="S2427" s="11"/>
      <c r="T2427" s="186">
        <f t="shared" si="150"/>
        <v>2764.783505154639</v>
      </c>
      <c r="U2427" s="11"/>
      <c r="V2427" s="11"/>
      <c r="W2427" s="11"/>
      <c r="Y2427" s="11">
        <v>70535.770000000033</v>
      </c>
      <c r="Z2427" s="186">
        <f t="shared" si="151"/>
        <v>110519.74</v>
      </c>
      <c r="AB2427" s="186">
        <f t="shared" si="152"/>
        <v>80912.36</v>
      </c>
      <c r="AC2427" s="186">
        <v>90582.73</v>
      </c>
      <c r="AD2427" s="186"/>
      <c r="AE2427" s="4"/>
      <c r="AF2427" s="4"/>
    </row>
    <row r="2428" spans="1:32">
      <c r="A2428" s="56"/>
      <c r="B2428" s="197"/>
      <c r="C2428" s="11" t="s">
        <v>1331</v>
      </c>
      <c r="D2428" s="11"/>
      <c r="E2428" s="11" t="s">
        <v>422</v>
      </c>
      <c r="F2428" s="11">
        <v>1202</v>
      </c>
      <c r="G2428" s="11"/>
      <c r="H2428" s="11">
        <f t="shared" si="148"/>
        <v>4</v>
      </c>
      <c r="I2428" s="11"/>
      <c r="J2428" s="208">
        <v>318.33</v>
      </c>
      <c r="K2428" s="11"/>
      <c r="M2428" s="11">
        <v>1</v>
      </c>
      <c r="N2428" s="70"/>
      <c r="P2428" s="198">
        <f t="shared" si="149"/>
        <v>318.33</v>
      </c>
      <c r="Q2428" s="11"/>
      <c r="R2428" s="11"/>
      <c r="S2428" s="11"/>
      <c r="T2428" s="186">
        <f t="shared" si="150"/>
        <v>1202</v>
      </c>
      <c r="U2428" s="11"/>
      <c r="V2428" s="11"/>
      <c r="W2428" s="11"/>
      <c r="Y2428" s="11">
        <v>318.33</v>
      </c>
      <c r="Z2428" s="186">
        <f t="shared" si="151"/>
        <v>498.78</v>
      </c>
      <c r="AB2428" s="186">
        <f t="shared" si="152"/>
        <v>365.16</v>
      </c>
      <c r="AC2428" s="186">
        <v>408.8</v>
      </c>
      <c r="AD2428" s="186"/>
      <c r="AE2428" s="4"/>
      <c r="AF2428" s="4"/>
    </row>
    <row r="2429" spans="1:32">
      <c r="A2429" s="56"/>
      <c r="B2429" s="197"/>
      <c r="C2429" s="11" t="s">
        <v>578</v>
      </c>
      <c r="D2429" s="11"/>
      <c r="E2429" s="11" t="s">
        <v>400</v>
      </c>
      <c r="F2429" s="11">
        <v>109585</v>
      </c>
      <c r="G2429" s="11"/>
      <c r="H2429" s="11">
        <f t="shared" si="148"/>
        <v>334</v>
      </c>
      <c r="I2429" s="11"/>
      <c r="J2429" s="208">
        <v>20208.09</v>
      </c>
      <c r="K2429" s="11"/>
      <c r="M2429" s="11">
        <v>58</v>
      </c>
      <c r="N2429" s="70"/>
      <c r="P2429" s="198">
        <f t="shared" si="149"/>
        <v>348.41534482758618</v>
      </c>
      <c r="Q2429" s="11"/>
      <c r="R2429" s="11"/>
      <c r="S2429" s="11"/>
      <c r="T2429" s="186">
        <f t="shared" si="150"/>
        <v>1889.3965517241379</v>
      </c>
      <c r="U2429" s="11"/>
      <c r="V2429" s="11"/>
      <c r="W2429" s="11"/>
      <c r="Y2429" s="11">
        <v>20208.09</v>
      </c>
      <c r="Z2429" s="186">
        <f t="shared" si="151"/>
        <v>31663.27</v>
      </c>
      <c r="AB2429" s="186">
        <f t="shared" si="152"/>
        <v>23180.92</v>
      </c>
      <c r="AC2429" s="186">
        <v>25951.43</v>
      </c>
      <c r="AD2429" s="186"/>
      <c r="AE2429" s="4"/>
      <c r="AF2429" s="4"/>
    </row>
    <row r="2430" spans="1:32">
      <c r="A2430" s="56"/>
      <c r="B2430" s="197"/>
      <c r="C2430" s="11" t="s">
        <v>1225</v>
      </c>
      <c r="D2430" s="11"/>
      <c r="E2430" s="11" t="s">
        <v>190</v>
      </c>
      <c r="F2430" s="11">
        <v>-2</v>
      </c>
      <c r="G2430" s="11"/>
      <c r="H2430" s="11">
        <f t="shared" si="148"/>
        <v>0</v>
      </c>
      <c r="I2430" s="11"/>
      <c r="J2430" s="208">
        <v>23.59</v>
      </c>
      <c r="K2430" s="11"/>
      <c r="M2430" s="11">
        <v>2</v>
      </c>
      <c r="N2430" s="70"/>
      <c r="P2430" s="198">
        <f t="shared" si="149"/>
        <v>11.795</v>
      </c>
      <c r="Q2430" s="11"/>
      <c r="R2430" s="11"/>
      <c r="S2430" s="11"/>
      <c r="T2430" s="186">
        <f t="shared" si="150"/>
        <v>-1</v>
      </c>
      <c r="U2430" s="11"/>
      <c r="V2430" s="11"/>
      <c r="W2430" s="11"/>
      <c r="Y2430" s="11">
        <v>23.59</v>
      </c>
      <c r="Z2430" s="186">
        <f t="shared" si="151"/>
        <v>36.96</v>
      </c>
      <c r="AB2430" s="186">
        <f t="shared" si="152"/>
        <v>27.06</v>
      </c>
      <c r="AC2430" s="186">
        <v>30.29</v>
      </c>
      <c r="AD2430" s="186"/>
      <c r="AE2430" s="4"/>
      <c r="AF2430" s="4"/>
    </row>
    <row r="2431" spans="1:32">
      <c r="A2431" s="56"/>
      <c r="B2431" s="197"/>
      <c r="C2431" s="11" t="s">
        <v>219</v>
      </c>
      <c r="D2431" s="11"/>
      <c r="E2431" s="11" t="s">
        <v>220</v>
      </c>
      <c r="F2431" s="11">
        <v>150696</v>
      </c>
      <c r="G2431" s="11"/>
      <c r="H2431" s="11">
        <f t="shared" si="148"/>
        <v>460</v>
      </c>
      <c r="I2431" s="11"/>
      <c r="J2431" s="208">
        <v>24251.920000000013</v>
      </c>
      <c r="K2431" s="11"/>
      <c r="M2431" s="11">
        <v>139</v>
      </c>
      <c r="N2431" s="70"/>
      <c r="P2431" s="198">
        <f t="shared" si="149"/>
        <v>174.47424460431665</v>
      </c>
      <c r="Q2431" s="11"/>
      <c r="R2431" s="11"/>
      <c r="S2431" s="11"/>
      <c r="T2431" s="186">
        <f t="shared" si="150"/>
        <v>1084.1438848920864</v>
      </c>
      <c r="U2431" s="11"/>
      <c r="V2431" s="11"/>
      <c r="W2431" s="11"/>
      <c r="Y2431" s="11">
        <v>24251.920000000013</v>
      </c>
      <c r="Z2431" s="186">
        <f t="shared" si="151"/>
        <v>37999.379999999997</v>
      </c>
      <c r="AB2431" s="186">
        <f t="shared" si="152"/>
        <v>27819.64</v>
      </c>
      <c r="AC2431" s="186">
        <v>31144.55</v>
      </c>
      <c r="AD2431" s="186"/>
      <c r="AE2431" s="4"/>
      <c r="AF2431" s="4"/>
    </row>
    <row r="2432" spans="1:32">
      <c r="A2432" s="56"/>
      <c r="B2432" s="197"/>
      <c r="C2432" s="11" t="s">
        <v>506</v>
      </c>
      <c r="D2432" s="11"/>
      <c r="E2432" s="11" t="s">
        <v>292</v>
      </c>
      <c r="F2432" s="11">
        <v>142524</v>
      </c>
      <c r="G2432" s="11"/>
      <c r="H2432" s="11">
        <f t="shared" si="148"/>
        <v>435</v>
      </c>
      <c r="I2432" s="11"/>
      <c r="J2432" s="208">
        <v>21385.900000000005</v>
      </c>
      <c r="K2432" s="11"/>
      <c r="M2432" s="11">
        <v>77</v>
      </c>
      <c r="N2432" s="70"/>
      <c r="P2432" s="198">
        <f t="shared" si="149"/>
        <v>277.73896103896112</v>
      </c>
      <c r="Q2432" s="11"/>
      <c r="R2432" s="11"/>
      <c r="S2432" s="11"/>
      <c r="T2432" s="186">
        <f t="shared" si="150"/>
        <v>1850.9610389610389</v>
      </c>
      <c r="U2432" s="11"/>
      <c r="V2432" s="11"/>
      <c r="W2432" s="11"/>
      <c r="Y2432" s="11">
        <v>21385.900000000005</v>
      </c>
      <c r="Z2432" s="186">
        <f t="shared" si="151"/>
        <v>33508.730000000003</v>
      </c>
      <c r="AB2432" s="186">
        <f t="shared" si="152"/>
        <v>24532</v>
      </c>
      <c r="AC2432" s="186">
        <v>27463.98</v>
      </c>
      <c r="AD2432" s="186"/>
      <c r="AE2432" s="4"/>
      <c r="AF2432" s="4"/>
    </row>
    <row r="2433" spans="1:32">
      <c r="A2433" s="56"/>
      <c r="B2433" s="197"/>
      <c r="C2433" s="11" t="s">
        <v>1259</v>
      </c>
      <c r="D2433" s="11"/>
      <c r="E2433" s="11" t="s">
        <v>548</v>
      </c>
      <c r="F2433" s="11">
        <v>4844</v>
      </c>
      <c r="G2433" s="11"/>
      <c r="H2433" s="11">
        <f t="shared" si="148"/>
        <v>15</v>
      </c>
      <c r="I2433" s="11"/>
      <c r="J2433" s="208">
        <v>830.53</v>
      </c>
      <c r="K2433" s="11"/>
      <c r="M2433" s="11">
        <v>6</v>
      </c>
      <c r="N2433" s="70"/>
      <c r="P2433" s="198">
        <f t="shared" si="149"/>
        <v>138.42166666666665</v>
      </c>
      <c r="Q2433" s="11"/>
      <c r="R2433" s="11"/>
      <c r="S2433" s="11"/>
      <c r="T2433" s="186">
        <f t="shared" si="150"/>
        <v>807.33333333333337</v>
      </c>
      <c r="U2433" s="11"/>
      <c r="V2433" s="11"/>
      <c r="W2433" s="11"/>
      <c r="Y2433" s="11">
        <v>830.53</v>
      </c>
      <c r="Z2433" s="186">
        <f t="shared" si="151"/>
        <v>1301.32</v>
      </c>
      <c r="AB2433" s="186">
        <f t="shared" si="152"/>
        <v>952.71</v>
      </c>
      <c r="AC2433" s="186">
        <v>1066.57</v>
      </c>
      <c r="AD2433" s="186"/>
      <c r="AE2433" s="4"/>
      <c r="AF2433" s="4"/>
    </row>
    <row r="2434" spans="1:32">
      <c r="A2434" s="56"/>
      <c r="B2434" s="197"/>
      <c r="C2434" s="11" t="s">
        <v>461</v>
      </c>
      <c r="D2434" s="11"/>
      <c r="E2434" s="11" t="s">
        <v>462</v>
      </c>
      <c r="F2434" s="11">
        <v>485730</v>
      </c>
      <c r="G2434" s="11"/>
      <c r="H2434" s="11">
        <f t="shared" si="148"/>
        <v>1482</v>
      </c>
      <c r="I2434" s="11"/>
      <c r="J2434" s="208">
        <v>52478.750000000029</v>
      </c>
      <c r="K2434" s="11"/>
      <c r="M2434" s="11">
        <v>173</v>
      </c>
      <c r="N2434" s="70"/>
      <c r="P2434" s="198">
        <f t="shared" si="149"/>
        <v>303.34537572254351</v>
      </c>
      <c r="Q2434" s="11"/>
      <c r="R2434" s="11"/>
      <c r="S2434" s="11"/>
      <c r="T2434" s="186">
        <f t="shared" si="150"/>
        <v>2807.6878612716764</v>
      </c>
      <c r="U2434" s="11"/>
      <c r="V2434" s="11"/>
      <c r="W2434" s="11"/>
      <c r="Y2434" s="11">
        <v>52478.750000000029</v>
      </c>
      <c r="Z2434" s="186">
        <f t="shared" si="151"/>
        <v>82226.899999999994</v>
      </c>
      <c r="AB2434" s="186">
        <f t="shared" si="152"/>
        <v>60198.95</v>
      </c>
      <c r="AC2434" s="186">
        <v>67393.73</v>
      </c>
      <c r="AD2434" s="186"/>
      <c r="AE2434" s="4"/>
      <c r="AF2434" s="4"/>
    </row>
    <row r="2435" spans="1:32">
      <c r="A2435" s="56"/>
      <c r="B2435" s="197"/>
      <c r="C2435" s="11" t="s">
        <v>391</v>
      </c>
      <c r="D2435" s="11"/>
      <c r="E2435" s="11" t="s">
        <v>392</v>
      </c>
      <c r="F2435" s="11">
        <v>2095588</v>
      </c>
      <c r="G2435" s="11"/>
      <c r="H2435" s="11">
        <f t="shared" si="148"/>
        <v>6392</v>
      </c>
      <c r="I2435" s="11"/>
      <c r="J2435" s="208">
        <v>236120.13999999996</v>
      </c>
      <c r="K2435" s="11"/>
      <c r="M2435" s="11">
        <v>351</v>
      </c>
      <c r="N2435" s="70"/>
      <c r="P2435" s="198">
        <f t="shared" si="149"/>
        <v>672.70695156695149</v>
      </c>
      <c r="Q2435" s="11"/>
      <c r="R2435" s="11"/>
      <c r="S2435" s="11"/>
      <c r="T2435" s="186">
        <f t="shared" si="150"/>
        <v>5970.336182336182</v>
      </c>
      <c r="U2435" s="11"/>
      <c r="V2435" s="11"/>
      <c r="W2435" s="11"/>
      <c r="Y2435" s="11">
        <v>236120.13999999996</v>
      </c>
      <c r="Z2435" s="186">
        <f t="shared" si="151"/>
        <v>369967.41</v>
      </c>
      <c r="AB2435" s="186">
        <f t="shared" si="152"/>
        <v>270856.01</v>
      </c>
      <c r="AC2435" s="186">
        <v>303227.81</v>
      </c>
      <c r="AD2435" s="186"/>
      <c r="AE2435" s="4"/>
      <c r="AF2435" s="4"/>
    </row>
    <row r="2436" spans="1:32">
      <c r="A2436" s="56"/>
      <c r="B2436" s="197"/>
      <c r="C2436" s="11" t="s">
        <v>221</v>
      </c>
      <c r="D2436" s="11"/>
      <c r="E2436" s="11" t="s">
        <v>204</v>
      </c>
      <c r="F2436" s="11">
        <v>2134</v>
      </c>
      <c r="G2436" s="11"/>
      <c r="H2436" s="11">
        <f t="shared" si="148"/>
        <v>7</v>
      </c>
      <c r="I2436" s="11"/>
      <c r="J2436" s="208">
        <v>360.31</v>
      </c>
      <c r="K2436" s="11"/>
      <c r="M2436" s="11">
        <v>1</v>
      </c>
      <c r="N2436" s="70"/>
      <c r="P2436" s="198">
        <f t="shared" si="149"/>
        <v>360.31</v>
      </c>
      <c r="Q2436" s="11"/>
      <c r="R2436" s="11"/>
      <c r="S2436" s="11"/>
      <c r="T2436" s="186">
        <f t="shared" si="150"/>
        <v>2134</v>
      </c>
      <c r="U2436" s="11"/>
      <c r="V2436" s="11"/>
      <c r="W2436" s="11"/>
      <c r="Y2436" s="11">
        <v>360.31</v>
      </c>
      <c r="Z2436" s="186">
        <f t="shared" si="151"/>
        <v>564.55999999999995</v>
      </c>
      <c r="AB2436" s="186">
        <f t="shared" si="152"/>
        <v>413.32</v>
      </c>
      <c r="AC2436" s="186">
        <v>462.71</v>
      </c>
      <c r="AD2436" s="186"/>
      <c r="AE2436" s="4"/>
      <c r="AF2436" s="4"/>
    </row>
    <row r="2437" spans="1:32">
      <c r="A2437" s="56"/>
      <c r="B2437" s="197"/>
      <c r="C2437" s="11" t="s">
        <v>221</v>
      </c>
      <c r="D2437" s="11"/>
      <c r="E2437" s="11" t="s">
        <v>222</v>
      </c>
      <c r="F2437" s="11">
        <v>1439354</v>
      </c>
      <c r="G2437" s="11"/>
      <c r="H2437" s="11">
        <f t="shared" si="148"/>
        <v>4390</v>
      </c>
      <c r="I2437" s="11"/>
      <c r="J2437" s="208">
        <v>175607.04999999984</v>
      </c>
      <c r="K2437" s="11"/>
      <c r="M2437" s="11">
        <v>494</v>
      </c>
      <c r="N2437" s="70"/>
      <c r="P2437" s="198">
        <f t="shared" si="149"/>
        <v>355.47985829959481</v>
      </c>
      <c r="Q2437" s="11"/>
      <c r="R2437" s="11"/>
      <c r="S2437" s="11"/>
      <c r="T2437" s="186">
        <f t="shared" si="150"/>
        <v>2913.6720647773282</v>
      </c>
      <c r="U2437" s="11"/>
      <c r="V2437" s="11"/>
      <c r="W2437" s="11"/>
      <c r="Y2437" s="11">
        <v>175607.04999999984</v>
      </c>
      <c r="Z2437" s="186">
        <f t="shared" si="151"/>
        <v>275151.82</v>
      </c>
      <c r="AB2437" s="186">
        <f t="shared" si="152"/>
        <v>201440.78</v>
      </c>
      <c r="AC2437" s="186">
        <v>225516.31</v>
      </c>
      <c r="AD2437" s="186"/>
      <c r="AE2437" s="4"/>
      <c r="AF2437" s="4"/>
    </row>
    <row r="2438" spans="1:32">
      <c r="A2438" s="56"/>
      <c r="B2438" s="197"/>
      <c r="C2438" s="11" t="s">
        <v>221</v>
      </c>
      <c r="D2438" s="11"/>
      <c r="E2438" s="11" t="s">
        <v>312</v>
      </c>
      <c r="F2438" s="11">
        <v>180</v>
      </c>
      <c r="G2438" s="11"/>
      <c r="H2438" s="11">
        <f t="shared" si="148"/>
        <v>1</v>
      </c>
      <c r="I2438" s="11"/>
      <c r="J2438" s="208">
        <v>49.209999999999994</v>
      </c>
      <c r="K2438" s="11"/>
      <c r="M2438" s="11">
        <v>2</v>
      </c>
      <c r="N2438" s="70"/>
      <c r="P2438" s="198">
        <f t="shared" si="149"/>
        <v>24.604999999999997</v>
      </c>
      <c r="Q2438" s="11"/>
      <c r="R2438" s="11"/>
      <c r="S2438" s="11"/>
      <c r="T2438" s="186">
        <f t="shared" si="150"/>
        <v>90</v>
      </c>
      <c r="U2438" s="11"/>
      <c r="V2438" s="11"/>
      <c r="W2438" s="11"/>
      <c r="Y2438" s="11">
        <v>49.209999999999994</v>
      </c>
      <c r="Z2438" s="186">
        <f t="shared" si="151"/>
        <v>77.11</v>
      </c>
      <c r="AB2438" s="186">
        <f t="shared" si="152"/>
        <v>56.45</v>
      </c>
      <c r="AC2438" s="186">
        <v>63.2</v>
      </c>
      <c r="AD2438" s="186"/>
      <c r="AE2438" s="4"/>
      <c r="AF2438" s="4"/>
    </row>
    <row r="2439" spans="1:32">
      <c r="A2439" s="56"/>
      <c r="B2439" s="197"/>
      <c r="C2439" s="11" t="s">
        <v>521</v>
      </c>
      <c r="D2439" s="11"/>
      <c r="E2439" s="11" t="s">
        <v>323</v>
      </c>
      <c r="F2439" s="11">
        <v>199754</v>
      </c>
      <c r="G2439" s="11"/>
      <c r="H2439" s="11">
        <f t="shared" si="148"/>
        <v>609</v>
      </c>
      <c r="I2439" s="11"/>
      <c r="J2439" s="208">
        <v>34623.58</v>
      </c>
      <c r="K2439" s="11"/>
      <c r="M2439" s="11">
        <v>167</v>
      </c>
      <c r="N2439" s="70"/>
      <c r="P2439" s="198">
        <f t="shared" si="149"/>
        <v>207.3268263473054</v>
      </c>
      <c r="Q2439" s="11"/>
      <c r="R2439" s="11"/>
      <c r="S2439" s="11"/>
      <c r="T2439" s="186">
        <f t="shared" si="150"/>
        <v>1196.131736526946</v>
      </c>
      <c r="U2439" s="11"/>
      <c r="V2439" s="11"/>
      <c r="W2439" s="11"/>
      <c r="Y2439" s="11">
        <v>34623.58</v>
      </c>
      <c r="Z2439" s="186">
        <f t="shared" si="151"/>
        <v>54250.33</v>
      </c>
      <c r="AB2439" s="186">
        <f t="shared" si="152"/>
        <v>39717.089999999997</v>
      </c>
      <c r="AC2439" s="186">
        <v>44463.94</v>
      </c>
      <c r="AD2439" s="186"/>
      <c r="AE2439" s="4"/>
      <c r="AF2439" s="4"/>
    </row>
    <row r="2440" spans="1:32">
      <c r="A2440" s="56"/>
      <c r="B2440" s="197"/>
      <c r="C2440" s="11" t="s">
        <v>1332</v>
      </c>
      <c r="D2440" s="11"/>
      <c r="E2440" s="11" t="s">
        <v>385</v>
      </c>
      <c r="F2440" s="11">
        <v>1577</v>
      </c>
      <c r="G2440" s="11"/>
      <c r="H2440" s="11">
        <f t="shared" si="148"/>
        <v>5</v>
      </c>
      <c r="I2440" s="11"/>
      <c r="J2440" s="208">
        <v>334.98</v>
      </c>
      <c r="K2440" s="11"/>
      <c r="M2440" s="11">
        <v>4</v>
      </c>
      <c r="N2440" s="70"/>
      <c r="P2440" s="198">
        <f t="shared" si="149"/>
        <v>83.745000000000005</v>
      </c>
      <c r="Q2440" s="11"/>
      <c r="R2440" s="11"/>
      <c r="S2440" s="11"/>
      <c r="T2440" s="186">
        <f t="shared" si="150"/>
        <v>394.25</v>
      </c>
      <c r="U2440" s="11"/>
      <c r="V2440" s="11"/>
      <c r="W2440" s="11"/>
      <c r="Y2440" s="11">
        <v>334.98</v>
      </c>
      <c r="Z2440" s="186">
        <f t="shared" si="151"/>
        <v>524.87</v>
      </c>
      <c r="AB2440" s="186">
        <f t="shared" si="152"/>
        <v>384.26</v>
      </c>
      <c r="AC2440" s="186">
        <v>430.18</v>
      </c>
      <c r="AD2440" s="186"/>
      <c r="AE2440" s="4"/>
      <c r="AF2440" s="4"/>
    </row>
    <row r="2441" spans="1:32">
      <c r="A2441" s="56"/>
      <c r="B2441" s="197"/>
      <c r="C2441" s="11" t="s">
        <v>193</v>
      </c>
      <c r="D2441" s="11"/>
      <c r="E2441" s="11" t="s">
        <v>192</v>
      </c>
      <c r="F2441" s="11">
        <v>1115080</v>
      </c>
      <c r="G2441" s="11"/>
      <c r="H2441" s="11">
        <f t="shared" si="148"/>
        <v>3401</v>
      </c>
      <c r="I2441" s="11"/>
      <c r="J2441" s="208">
        <v>122797.71999999987</v>
      </c>
      <c r="K2441" s="11"/>
      <c r="M2441" s="11">
        <v>343</v>
      </c>
      <c r="N2441" s="70"/>
      <c r="P2441" s="198">
        <f t="shared" si="149"/>
        <v>358.01084548104916</v>
      </c>
      <c r="Q2441" s="11"/>
      <c r="R2441" s="11"/>
      <c r="S2441" s="11"/>
      <c r="T2441" s="186">
        <f t="shared" si="150"/>
        <v>3250.9620991253646</v>
      </c>
      <c r="U2441" s="11"/>
      <c r="V2441" s="11"/>
      <c r="W2441" s="11"/>
      <c r="Y2441" s="11">
        <v>122797.71999999987</v>
      </c>
      <c r="Z2441" s="186">
        <f t="shared" si="151"/>
        <v>192406.94</v>
      </c>
      <c r="AB2441" s="186">
        <f t="shared" si="152"/>
        <v>140862.62</v>
      </c>
      <c r="AC2441" s="186">
        <v>157698.04</v>
      </c>
      <c r="AD2441" s="186"/>
      <c r="AE2441" s="4"/>
      <c r="AF2441" s="4"/>
    </row>
    <row r="2442" spans="1:32">
      <c r="A2442" s="56"/>
      <c r="B2442" s="197"/>
      <c r="C2442" s="11" t="s">
        <v>302</v>
      </c>
      <c r="D2442" s="11"/>
      <c r="E2442" s="11" t="s">
        <v>301</v>
      </c>
      <c r="F2442" s="11">
        <v>113150</v>
      </c>
      <c r="G2442" s="11"/>
      <c r="H2442" s="11">
        <f t="shared" si="148"/>
        <v>345</v>
      </c>
      <c r="I2442" s="11"/>
      <c r="J2442" s="208">
        <v>13796.399999999998</v>
      </c>
      <c r="K2442" s="11"/>
      <c r="M2442" s="11">
        <v>38</v>
      </c>
      <c r="N2442" s="70"/>
      <c r="P2442" s="198">
        <f t="shared" si="149"/>
        <v>363.06315789473678</v>
      </c>
      <c r="Q2442" s="11"/>
      <c r="R2442" s="11"/>
      <c r="S2442" s="11"/>
      <c r="T2442" s="186">
        <f t="shared" si="150"/>
        <v>2977.6315789473683</v>
      </c>
      <c r="U2442" s="11"/>
      <c r="V2442" s="11"/>
      <c r="W2442" s="11"/>
      <c r="Y2442" s="11">
        <v>13796.399999999998</v>
      </c>
      <c r="Z2442" s="186">
        <f t="shared" si="151"/>
        <v>21617.040000000001</v>
      </c>
      <c r="AB2442" s="186">
        <f t="shared" si="152"/>
        <v>15826</v>
      </c>
      <c r="AC2442" s="186">
        <v>17717.47</v>
      </c>
      <c r="AD2442" s="186"/>
      <c r="AE2442" s="4"/>
      <c r="AF2442" s="4"/>
    </row>
    <row r="2443" spans="1:32">
      <c r="A2443" s="56"/>
      <c r="B2443" s="197"/>
      <c r="C2443" s="11" t="s">
        <v>525</v>
      </c>
      <c r="D2443" s="11"/>
      <c r="E2443" s="11" t="s">
        <v>319</v>
      </c>
      <c r="F2443" s="11">
        <v>289</v>
      </c>
      <c r="G2443" s="11"/>
      <c r="H2443" s="11">
        <f t="shared" si="148"/>
        <v>1</v>
      </c>
      <c r="I2443" s="11"/>
      <c r="J2443" s="208">
        <v>63.14</v>
      </c>
      <c r="K2443" s="11"/>
      <c r="M2443" s="11">
        <v>1</v>
      </c>
      <c r="N2443" s="70"/>
      <c r="P2443" s="198">
        <f t="shared" si="149"/>
        <v>63.14</v>
      </c>
      <c r="Q2443" s="11"/>
      <c r="R2443" s="11"/>
      <c r="S2443" s="11"/>
      <c r="T2443" s="186">
        <f t="shared" si="150"/>
        <v>289</v>
      </c>
      <c r="U2443" s="11"/>
      <c r="V2443" s="11"/>
      <c r="W2443" s="11"/>
      <c r="Y2443" s="11">
        <v>63.14</v>
      </c>
      <c r="Z2443" s="186">
        <f t="shared" si="151"/>
        <v>98.93</v>
      </c>
      <c r="AB2443" s="186">
        <f t="shared" si="152"/>
        <v>72.430000000000007</v>
      </c>
      <c r="AC2443" s="186">
        <v>81.09</v>
      </c>
      <c r="AD2443" s="186"/>
      <c r="AE2443" s="4"/>
      <c r="AF2443" s="4"/>
    </row>
    <row r="2444" spans="1:32">
      <c r="A2444" s="56"/>
      <c r="B2444" s="197"/>
      <c r="C2444" s="11" t="s">
        <v>525</v>
      </c>
      <c r="D2444" s="11"/>
      <c r="E2444" s="11" t="s">
        <v>526</v>
      </c>
      <c r="F2444" s="11">
        <v>183947</v>
      </c>
      <c r="G2444" s="11"/>
      <c r="H2444" s="11">
        <f t="shared" si="148"/>
        <v>561</v>
      </c>
      <c r="I2444" s="11"/>
      <c r="J2444" s="208">
        <v>31067.940000000006</v>
      </c>
      <c r="K2444" s="11"/>
      <c r="M2444" s="11">
        <v>92</v>
      </c>
      <c r="N2444" s="70"/>
      <c r="P2444" s="198">
        <f t="shared" si="149"/>
        <v>337.69500000000005</v>
      </c>
      <c r="Q2444" s="11"/>
      <c r="R2444" s="11"/>
      <c r="S2444" s="11"/>
      <c r="T2444" s="186">
        <f t="shared" si="150"/>
        <v>1999.4239130434783</v>
      </c>
      <c r="U2444" s="11"/>
      <c r="V2444" s="11"/>
      <c r="W2444" s="11"/>
      <c r="Y2444" s="11">
        <v>31067.940000000006</v>
      </c>
      <c r="Z2444" s="186">
        <f t="shared" si="151"/>
        <v>48679.14</v>
      </c>
      <c r="AB2444" s="186">
        <f t="shared" si="152"/>
        <v>35638.379999999997</v>
      </c>
      <c r="AC2444" s="186">
        <v>39897.75</v>
      </c>
      <c r="AD2444" s="186"/>
      <c r="AE2444" s="4"/>
      <c r="AF2444" s="4"/>
    </row>
    <row r="2445" spans="1:32">
      <c r="A2445" s="56"/>
      <c r="B2445" s="197"/>
      <c r="C2445" s="11" t="s">
        <v>1333</v>
      </c>
      <c r="D2445" s="11"/>
      <c r="E2445" s="11" t="s">
        <v>312</v>
      </c>
      <c r="F2445" s="11">
        <v>5830</v>
      </c>
      <c r="G2445" s="11"/>
      <c r="H2445" s="11">
        <f t="shared" si="148"/>
        <v>18</v>
      </c>
      <c r="I2445" s="11"/>
      <c r="J2445" s="208">
        <v>665.15</v>
      </c>
      <c r="K2445" s="11"/>
      <c r="M2445" s="11">
        <v>3</v>
      </c>
      <c r="N2445" s="70"/>
      <c r="P2445" s="198">
        <f t="shared" si="149"/>
        <v>221.71666666666667</v>
      </c>
      <c r="Q2445" s="11"/>
      <c r="R2445" s="11"/>
      <c r="S2445" s="11"/>
      <c r="T2445" s="186">
        <f t="shared" si="150"/>
        <v>1943.3333333333333</v>
      </c>
      <c r="U2445" s="11"/>
      <c r="V2445" s="11"/>
      <c r="W2445" s="11"/>
      <c r="Y2445" s="11">
        <v>665.15</v>
      </c>
      <c r="Z2445" s="186">
        <f t="shared" si="151"/>
        <v>1042.2</v>
      </c>
      <c r="AB2445" s="186">
        <f t="shared" si="152"/>
        <v>763</v>
      </c>
      <c r="AC2445" s="186">
        <v>854.19</v>
      </c>
      <c r="AD2445" s="186"/>
      <c r="AE2445" s="4"/>
      <c r="AF2445" s="4"/>
    </row>
    <row r="2446" spans="1:32">
      <c r="A2446" s="56"/>
      <c r="B2446" s="197"/>
      <c r="C2446" s="11" t="s">
        <v>565</v>
      </c>
      <c r="D2446" s="11"/>
      <c r="E2446" s="11" t="s">
        <v>348</v>
      </c>
      <c r="F2446" s="11">
        <v>5</v>
      </c>
      <c r="G2446" s="11"/>
      <c r="H2446" s="11">
        <f t="shared" si="148"/>
        <v>0</v>
      </c>
      <c r="I2446" s="11"/>
      <c r="J2446" s="208">
        <v>13.44</v>
      </c>
      <c r="K2446" s="11"/>
      <c r="M2446" s="11">
        <v>1</v>
      </c>
      <c r="N2446" s="70"/>
      <c r="P2446" s="198">
        <f t="shared" si="149"/>
        <v>13.44</v>
      </c>
      <c r="Q2446" s="11"/>
      <c r="R2446" s="11"/>
      <c r="S2446" s="11"/>
      <c r="T2446" s="186">
        <f t="shared" si="150"/>
        <v>5</v>
      </c>
      <c r="U2446" s="11"/>
      <c r="V2446" s="11"/>
      <c r="W2446" s="11"/>
      <c r="Y2446" s="11">
        <v>13.44</v>
      </c>
      <c r="Z2446" s="186">
        <f t="shared" si="151"/>
        <v>21.06</v>
      </c>
      <c r="AB2446" s="186">
        <f t="shared" si="152"/>
        <v>15.42</v>
      </c>
      <c r="AC2446" s="186">
        <v>17.260000000000002</v>
      </c>
      <c r="AD2446" s="186"/>
      <c r="AE2446" s="4"/>
      <c r="AF2446" s="4"/>
    </row>
    <row r="2447" spans="1:32">
      <c r="A2447" s="56"/>
      <c r="B2447" s="197"/>
      <c r="C2447" s="11" t="s">
        <v>565</v>
      </c>
      <c r="D2447" s="11"/>
      <c r="E2447" s="11" t="s">
        <v>379</v>
      </c>
      <c r="F2447" s="11">
        <v>95500</v>
      </c>
      <c r="G2447" s="11"/>
      <c r="H2447" s="11">
        <f t="shared" si="148"/>
        <v>291</v>
      </c>
      <c r="I2447" s="11"/>
      <c r="J2447" s="208">
        <v>10028.649999999998</v>
      </c>
      <c r="K2447" s="11"/>
      <c r="M2447" s="11">
        <v>55</v>
      </c>
      <c r="N2447" s="70"/>
      <c r="P2447" s="198">
        <f t="shared" si="149"/>
        <v>182.33909090909086</v>
      </c>
      <c r="Q2447" s="11"/>
      <c r="R2447" s="11"/>
      <c r="S2447" s="11"/>
      <c r="T2447" s="186">
        <f t="shared" si="150"/>
        <v>1736.3636363636363</v>
      </c>
      <c r="U2447" s="11"/>
      <c r="V2447" s="11"/>
      <c r="W2447" s="11"/>
      <c r="Y2447" s="11">
        <v>10028.649999999998</v>
      </c>
      <c r="Z2447" s="186">
        <f t="shared" si="151"/>
        <v>15713.5</v>
      </c>
      <c r="AB2447" s="186">
        <f t="shared" si="152"/>
        <v>11503.97</v>
      </c>
      <c r="AC2447" s="186">
        <v>12878.89</v>
      </c>
      <c r="AD2447" s="186"/>
      <c r="AE2447" s="4"/>
      <c r="AF2447" s="4"/>
    </row>
    <row r="2448" spans="1:32">
      <c r="A2448" s="56"/>
      <c r="B2448" s="197"/>
      <c r="C2448" s="11" t="s">
        <v>1404</v>
      </c>
      <c r="D2448" s="11"/>
      <c r="E2448" s="11" t="s">
        <v>422</v>
      </c>
      <c r="F2448" s="11">
        <v>26572</v>
      </c>
      <c r="G2448" s="11"/>
      <c r="H2448" s="11">
        <f t="shared" si="148"/>
        <v>81</v>
      </c>
      <c r="I2448" s="11"/>
      <c r="J2448" s="208">
        <v>1777.6100000000001</v>
      </c>
      <c r="K2448" s="11"/>
      <c r="M2448" s="11">
        <v>6</v>
      </c>
      <c r="N2448" s="70"/>
      <c r="P2448" s="198">
        <f t="shared" si="149"/>
        <v>296.26833333333337</v>
      </c>
      <c r="Q2448" s="11"/>
      <c r="R2448" s="11"/>
      <c r="S2448" s="11"/>
      <c r="T2448" s="186">
        <f t="shared" si="150"/>
        <v>4428.666666666667</v>
      </c>
      <c r="U2448" s="11"/>
      <c r="V2448" s="11"/>
      <c r="W2448" s="11"/>
      <c r="Y2448" s="11">
        <v>1777.6100000000001</v>
      </c>
      <c r="Z2448" s="186">
        <f t="shared" si="151"/>
        <v>2785.27</v>
      </c>
      <c r="AB2448" s="186">
        <f t="shared" si="152"/>
        <v>2039.12</v>
      </c>
      <c r="AC2448" s="186">
        <v>2282.8200000000002</v>
      </c>
      <c r="AD2448" s="186"/>
      <c r="AE2448" s="4"/>
      <c r="AF2448" s="4"/>
    </row>
    <row r="2449" spans="1:32">
      <c r="A2449" s="56"/>
      <c r="B2449" s="197"/>
      <c r="C2449" s="11" t="s">
        <v>1261</v>
      </c>
      <c r="D2449" s="11"/>
      <c r="E2449" s="11" t="s">
        <v>237</v>
      </c>
      <c r="F2449" s="11">
        <v>1040</v>
      </c>
      <c r="G2449" s="11"/>
      <c r="H2449" s="11">
        <f t="shared" si="148"/>
        <v>3</v>
      </c>
      <c r="I2449" s="11"/>
      <c r="J2449" s="208">
        <v>-145.76000000000005</v>
      </c>
      <c r="K2449" s="11"/>
      <c r="M2449" s="11">
        <v>9</v>
      </c>
      <c r="N2449" s="70"/>
      <c r="P2449" s="198">
        <f t="shared" si="149"/>
        <v>-16.195555555555561</v>
      </c>
      <c r="Q2449" s="11"/>
      <c r="R2449" s="11"/>
      <c r="S2449" s="11"/>
      <c r="T2449" s="186">
        <f t="shared" si="150"/>
        <v>115.55555555555556</v>
      </c>
      <c r="U2449" s="11"/>
      <c r="V2449" s="11"/>
      <c r="W2449" s="11"/>
      <c r="Y2449" s="11">
        <v>-145.76000000000005</v>
      </c>
      <c r="Z2449" s="186">
        <f t="shared" si="151"/>
        <v>-228.39</v>
      </c>
      <c r="AB2449" s="186">
        <f t="shared" si="152"/>
        <v>-167.2</v>
      </c>
      <c r="AC2449" s="186">
        <v>-187.19</v>
      </c>
      <c r="AD2449" s="186"/>
      <c r="AE2449" s="4"/>
      <c r="AF2449" s="4"/>
    </row>
    <row r="2450" spans="1:32">
      <c r="A2450" s="56"/>
      <c r="B2450" s="197"/>
      <c r="C2450" s="11" t="s">
        <v>579</v>
      </c>
      <c r="D2450" s="11"/>
      <c r="E2450" s="11" t="s">
        <v>400</v>
      </c>
      <c r="F2450" s="11">
        <v>18857</v>
      </c>
      <c r="G2450" s="11"/>
      <c r="H2450" s="11">
        <f t="shared" si="148"/>
        <v>58</v>
      </c>
      <c r="I2450" s="11"/>
      <c r="J2450" s="208">
        <v>2436.5300000000002</v>
      </c>
      <c r="K2450" s="11"/>
      <c r="M2450" s="11">
        <v>19</v>
      </c>
      <c r="N2450" s="70"/>
      <c r="P2450" s="198">
        <f t="shared" si="149"/>
        <v>128.23842105263159</v>
      </c>
      <c r="Q2450" s="11"/>
      <c r="R2450" s="11"/>
      <c r="S2450" s="11"/>
      <c r="T2450" s="186">
        <f t="shared" si="150"/>
        <v>992.47368421052636</v>
      </c>
      <c r="U2450" s="11"/>
      <c r="V2450" s="11"/>
      <c r="W2450" s="11"/>
      <c r="Y2450" s="11">
        <v>2436.5300000000002</v>
      </c>
      <c r="Z2450" s="186">
        <f t="shared" si="151"/>
        <v>3817.7</v>
      </c>
      <c r="AB2450" s="186">
        <f t="shared" si="152"/>
        <v>2794.97</v>
      </c>
      <c r="AC2450" s="186">
        <v>3129.02</v>
      </c>
      <c r="AD2450" s="186"/>
      <c r="AE2450" s="4"/>
      <c r="AF2450" s="4"/>
    </row>
    <row r="2451" spans="1:32">
      <c r="A2451" s="56"/>
      <c r="B2451" s="197"/>
      <c r="C2451" s="11" t="s">
        <v>464</v>
      </c>
      <c r="D2451" s="11"/>
      <c r="E2451" s="11" t="s">
        <v>465</v>
      </c>
      <c r="F2451" s="11">
        <v>59655</v>
      </c>
      <c r="G2451" s="11"/>
      <c r="H2451" s="11">
        <f t="shared" si="148"/>
        <v>182</v>
      </c>
      <c r="I2451" s="11"/>
      <c r="J2451" s="208">
        <v>7719.2000000000007</v>
      </c>
      <c r="K2451" s="11"/>
      <c r="M2451" s="11">
        <v>33</v>
      </c>
      <c r="N2451" s="70"/>
      <c r="P2451" s="198">
        <f t="shared" si="149"/>
        <v>233.91515151515154</v>
      </c>
      <c r="Q2451" s="11"/>
      <c r="R2451" s="11"/>
      <c r="S2451" s="11"/>
      <c r="T2451" s="186">
        <f t="shared" si="150"/>
        <v>1807.7272727272727</v>
      </c>
      <c r="U2451" s="11"/>
      <c r="V2451" s="11"/>
      <c r="W2451" s="11"/>
      <c r="Y2451" s="11">
        <v>7719.2000000000007</v>
      </c>
      <c r="Z2451" s="186">
        <f t="shared" si="151"/>
        <v>12094.91</v>
      </c>
      <c r="AB2451" s="186">
        <f t="shared" si="152"/>
        <v>8854.7800000000007</v>
      </c>
      <c r="AC2451" s="186">
        <v>9913.07</v>
      </c>
      <c r="AD2451" s="186"/>
      <c r="AE2451" s="4"/>
      <c r="AF2451" s="4"/>
    </row>
    <row r="2452" spans="1:32">
      <c r="A2452" s="56"/>
      <c r="B2452" s="197"/>
      <c r="C2452" s="11" t="s">
        <v>393</v>
      </c>
      <c r="D2452" s="11"/>
      <c r="E2452" s="11" t="s">
        <v>385</v>
      </c>
      <c r="F2452" s="11">
        <v>726</v>
      </c>
      <c r="G2452" s="11"/>
      <c r="H2452" s="11">
        <f t="shared" si="148"/>
        <v>2</v>
      </c>
      <c r="I2452" s="11"/>
      <c r="J2452" s="208">
        <v>110.78</v>
      </c>
      <c r="K2452" s="11"/>
      <c r="M2452" s="11">
        <v>3</v>
      </c>
      <c r="N2452" s="70"/>
      <c r="P2452" s="198">
        <f t="shared" si="149"/>
        <v>36.926666666666669</v>
      </c>
      <c r="Q2452" s="11"/>
      <c r="R2452" s="11"/>
      <c r="S2452" s="11"/>
      <c r="T2452" s="186">
        <f t="shared" si="150"/>
        <v>242</v>
      </c>
      <c r="U2452" s="11"/>
      <c r="V2452" s="11"/>
      <c r="W2452" s="11"/>
      <c r="Y2452" s="11">
        <v>110.78</v>
      </c>
      <c r="Z2452" s="186">
        <f t="shared" si="151"/>
        <v>173.58</v>
      </c>
      <c r="AB2452" s="186">
        <f t="shared" si="152"/>
        <v>127.08</v>
      </c>
      <c r="AC2452" s="186">
        <v>142.26</v>
      </c>
      <c r="AD2452" s="186"/>
      <c r="AE2452" s="4"/>
      <c r="AF2452" s="4"/>
    </row>
    <row r="2453" spans="1:32">
      <c r="A2453" s="56"/>
      <c r="B2453" s="197"/>
      <c r="C2453" s="11" t="s">
        <v>393</v>
      </c>
      <c r="D2453" s="11"/>
      <c r="E2453" s="11" t="s">
        <v>394</v>
      </c>
      <c r="F2453" s="11">
        <v>136334</v>
      </c>
      <c r="G2453" s="11"/>
      <c r="H2453" s="11">
        <f t="shared" si="148"/>
        <v>416</v>
      </c>
      <c r="I2453" s="11"/>
      <c r="J2453" s="208">
        <v>22223.68</v>
      </c>
      <c r="K2453" s="11"/>
      <c r="M2453" s="11">
        <v>69</v>
      </c>
      <c r="N2453" s="70"/>
      <c r="P2453" s="198">
        <f t="shared" si="149"/>
        <v>322.08231884057972</v>
      </c>
      <c r="Q2453" s="11"/>
      <c r="R2453" s="11"/>
      <c r="S2453" s="11"/>
      <c r="T2453" s="186">
        <f t="shared" si="150"/>
        <v>1975.855072463768</v>
      </c>
      <c r="U2453" s="11"/>
      <c r="V2453" s="11"/>
      <c r="W2453" s="11"/>
      <c r="Y2453" s="11">
        <v>22223.68</v>
      </c>
      <c r="Z2453" s="186">
        <f t="shared" si="151"/>
        <v>34821.410000000003</v>
      </c>
      <c r="AB2453" s="186">
        <f t="shared" si="152"/>
        <v>25493.03</v>
      </c>
      <c r="AC2453" s="186">
        <v>28539.87</v>
      </c>
      <c r="AD2453" s="186"/>
      <c r="AE2453" s="4"/>
      <c r="AF2453" s="4"/>
    </row>
    <row r="2454" spans="1:32">
      <c r="A2454" s="56"/>
      <c r="B2454" s="197"/>
      <c r="C2454" s="11" t="s">
        <v>393</v>
      </c>
      <c r="D2454" s="11"/>
      <c r="E2454" s="11" t="s">
        <v>441</v>
      </c>
      <c r="F2454" s="11">
        <v>538</v>
      </c>
      <c r="G2454" s="11"/>
      <c r="H2454" s="11">
        <f t="shared" si="148"/>
        <v>2</v>
      </c>
      <c r="I2454" s="11"/>
      <c r="J2454" s="208">
        <v>109.32</v>
      </c>
      <c r="K2454" s="11"/>
      <c r="M2454" s="11">
        <v>1</v>
      </c>
      <c r="N2454" s="70"/>
      <c r="P2454" s="198">
        <f t="shared" si="149"/>
        <v>109.32</v>
      </c>
      <c r="Q2454" s="11"/>
      <c r="R2454" s="11"/>
      <c r="S2454" s="11"/>
      <c r="T2454" s="186">
        <f t="shared" si="150"/>
        <v>538</v>
      </c>
      <c r="U2454" s="11"/>
      <c r="V2454" s="11"/>
      <c r="W2454" s="11"/>
      <c r="Y2454" s="11">
        <v>109.32</v>
      </c>
      <c r="Z2454" s="186">
        <f t="shared" si="151"/>
        <v>171.29</v>
      </c>
      <c r="AB2454" s="186">
        <f t="shared" si="152"/>
        <v>125.4</v>
      </c>
      <c r="AC2454" s="186">
        <v>140.38999999999999</v>
      </c>
      <c r="AD2454" s="186"/>
      <c r="AE2454" s="4"/>
      <c r="AF2454" s="4"/>
    </row>
    <row r="2455" spans="1:32">
      <c r="A2455" s="56"/>
      <c r="B2455" s="197"/>
      <c r="C2455" s="11" t="s">
        <v>367</v>
      </c>
      <c r="D2455" s="11"/>
      <c r="E2455" s="11" t="s">
        <v>192</v>
      </c>
      <c r="F2455" s="11">
        <v>2</v>
      </c>
      <c r="G2455" s="11"/>
      <c r="H2455" s="11">
        <f t="shared" si="148"/>
        <v>0</v>
      </c>
      <c r="I2455" s="11"/>
      <c r="J2455" s="208">
        <v>14.79</v>
      </c>
      <c r="K2455" s="11"/>
      <c r="M2455" s="11">
        <v>1</v>
      </c>
      <c r="N2455" s="70"/>
      <c r="P2455" s="198">
        <f t="shared" si="149"/>
        <v>14.79</v>
      </c>
      <c r="Q2455" s="11"/>
      <c r="R2455" s="11"/>
      <c r="S2455" s="11"/>
      <c r="T2455" s="186">
        <f t="shared" si="150"/>
        <v>2</v>
      </c>
      <c r="U2455" s="11"/>
      <c r="V2455" s="11"/>
      <c r="W2455" s="11"/>
      <c r="Y2455" s="11">
        <v>14.79</v>
      </c>
      <c r="Z2455" s="186">
        <f t="shared" si="151"/>
        <v>23.17</v>
      </c>
      <c r="AB2455" s="186">
        <f t="shared" si="152"/>
        <v>16.97</v>
      </c>
      <c r="AC2455" s="186">
        <v>18.989999999999998</v>
      </c>
      <c r="AD2455" s="186"/>
      <c r="AE2455" s="4"/>
      <c r="AF2455" s="4"/>
    </row>
    <row r="2456" spans="1:32">
      <c r="A2456" s="56"/>
      <c r="B2456" s="197"/>
      <c r="C2456" s="11" t="s">
        <v>367</v>
      </c>
      <c r="D2456" s="11"/>
      <c r="E2456" s="11" t="s">
        <v>368</v>
      </c>
      <c r="F2456" s="11">
        <v>7755</v>
      </c>
      <c r="G2456" s="11"/>
      <c r="H2456" s="11">
        <f t="shared" si="148"/>
        <v>24</v>
      </c>
      <c r="I2456" s="11"/>
      <c r="J2456" s="208">
        <v>959.45</v>
      </c>
      <c r="K2456" s="11"/>
      <c r="M2456" s="11">
        <v>13</v>
      </c>
      <c r="N2456" s="70"/>
      <c r="P2456" s="198">
        <f t="shared" si="149"/>
        <v>73.803846153846152</v>
      </c>
      <c r="Q2456" s="11"/>
      <c r="R2456" s="11"/>
      <c r="S2456" s="11"/>
      <c r="T2456" s="186">
        <f t="shared" si="150"/>
        <v>596.53846153846155</v>
      </c>
      <c r="U2456" s="11"/>
      <c r="V2456" s="11"/>
      <c r="W2456" s="11"/>
      <c r="Y2456" s="11">
        <v>959.45</v>
      </c>
      <c r="Z2456" s="186">
        <f t="shared" si="151"/>
        <v>1503.32</v>
      </c>
      <c r="AB2456" s="186">
        <f t="shared" si="152"/>
        <v>1100.5999999999999</v>
      </c>
      <c r="AC2456" s="186">
        <v>1232.1400000000001</v>
      </c>
      <c r="AD2456" s="186"/>
      <c r="AE2456" s="4"/>
      <c r="AF2456" s="4"/>
    </row>
    <row r="2457" spans="1:32">
      <c r="A2457" s="56"/>
      <c r="B2457" s="197"/>
      <c r="C2457" s="11" t="s">
        <v>620</v>
      </c>
      <c r="D2457" s="11"/>
      <c r="E2457" s="11" t="s">
        <v>575</v>
      </c>
      <c r="F2457" s="11">
        <v>1235457</v>
      </c>
      <c r="G2457" s="11"/>
      <c r="H2457" s="11">
        <f t="shared" si="148"/>
        <v>3768</v>
      </c>
      <c r="I2457" s="11"/>
      <c r="J2457" s="208">
        <v>57979.959999999992</v>
      </c>
      <c r="K2457" s="11"/>
      <c r="M2457" s="11">
        <v>25</v>
      </c>
      <c r="N2457" s="70"/>
      <c r="P2457" s="198">
        <f t="shared" si="149"/>
        <v>2319.1983999999998</v>
      </c>
      <c r="Q2457" s="11"/>
      <c r="R2457" s="11"/>
      <c r="S2457" s="11"/>
      <c r="T2457" s="186">
        <f t="shared" si="150"/>
        <v>49418.28</v>
      </c>
      <c r="U2457" s="11"/>
      <c r="V2457" s="11"/>
      <c r="W2457" s="11"/>
      <c r="Y2457" s="11">
        <v>57979.959999999992</v>
      </c>
      <c r="Z2457" s="186">
        <f t="shared" si="151"/>
        <v>90846.53</v>
      </c>
      <c r="AB2457" s="186">
        <f t="shared" si="152"/>
        <v>66509.45</v>
      </c>
      <c r="AC2457" s="186">
        <v>74458.44</v>
      </c>
      <c r="AD2457" s="186"/>
      <c r="AE2457" s="4"/>
      <c r="AF2457" s="4"/>
    </row>
    <row r="2458" spans="1:32">
      <c r="A2458" s="56"/>
      <c r="B2458" s="197"/>
      <c r="C2458" s="11" t="s">
        <v>327</v>
      </c>
      <c r="D2458" s="11"/>
      <c r="E2458" s="11" t="s">
        <v>323</v>
      </c>
      <c r="F2458" s="11">
        <v>691</v>
      </c>
      <c r="G2458" s="11"/>
      <c r="H2458" s="11">
        <f t="shared" si="148"/>
        <v>2</v>
      </c>
      <c r="I2458" s="11"/>
      <c r="J2458" s="208">
        <v>42.98</v>
      </c>
      <c r="K2458" s="11"/>
      <c r="M2458" s="11">
        <v>1</v>
      </c>
      <c r="N2458" s="70"/>
      <c r="P2458" s="198">
        <f t="shared" si="149"/>
        <v>42.98</v>
      </c>
      <c r="Q2458" s="11"/>
      <c r="R2458" s="11"/>
      <c r="S2458" s="11"/>
      <c r="T2458" s="186">
        <f t="shared" si="150"/>
        <v>691</v>
      </c>
      <c r="U2458" s="11"/>
      <c r="V2458" s="11"/>
      <c r="W2458" s="11"/>
      <c r="Y2458" s="11">
        <v>42.98</v>
      </c>
      <c r="Z2458" s="186">
        <f t="shared" si="151"/>
        <v>67.34</v>
      </c>
      <c r="AB2458" s="186">
        <f t="shared" si="152"/>
        <v>49.3</v>
      </c>
      <c r="AC2458" s="186">
        <v>55.2</v>
      </c>
      <c r="AD2458" s="186"/>
      <c r="AE2458" s="4"/>
      <c r="AF2458" s="4"/>
    </row>
    <row r="2459" spans="1:32">
      <c r="A2459" s="56"/>
      <c r="B2459" s="197"/>
      <c r="C2459" s="11" t="s">
        <v>327</v>
      </c>
      <c r="D2459" s="11"/>
      <c r="E2459" s="11" t="s">
        <v>328</v>
      </c>
      <c r="F2459" s="11">
        <v>175054</v>
      </c>
      <c r="G2459" s="11"/>
      <c r="H2459" s="11">
        <f t="shared" si="148"/>
        <v>534</v>
      </c>
      <c r="I2459" s="11"/>
      <c r="J2459" s="208">
        <v>23987.390000000014</v>
      </c>
      <c r="K2459" s="11"/>
      <c r="M2459" s="11">
        <v>130</v>
      </c>
      <c r="N2459" s="70"/>
      <c r="P2459" s="198">
        <f t="shared" si="149"/>
        <v>184.51838461538472</v>
      </c>
      <c r="Q2459" s="11"/>
      <c r="R2459" s="11"/>
      <c r="S2459" s="11"/>
      <c r="T2459" s="186">
        <f t="shared" si="150"/>
        <v>1346.5692307692307</v>
      </c>
      <c r="U2459" s="11"/>
      <c r="V2459" s="11"/>
      <c r="W2459" s="11"/>
      <c r="Y2459" s="11">
        <v>23987.390000000014</v>
      </c>
      <c r="Z2459" s="186">
        <f t="shared" si="151"/>
        <v>37584.9</v>
      </c>
      <c r="AB2459" s="186">
        <f t="shared" si="152"/>
        <v>27516.2</v>
      </c>
      <c r="AC2459" s="186">
        <v>30804.84</v>
      </c>
      <c r="AD2459" s="186"/>
      <c r="AE2459" s="4"/>
      <c r="AF2459" s="4"/>
    </row>
    <row r="2460" spans="1:32">
      <c r="A2460" s="56"/>
      <c r="B2460" s="197"/>
      <c r="C2460" s="11" t="s">
        <v>327</v>
      </c>
      <c r="D2460" s="11"/>
      <c r="E2460" s="11" t="s">
        <v>379</v>
      </c>
      <c r="F2460" s="11">
        <v>691</v>
      </c>
      <c r="G2460" s="11"/>
      <c r="H2460" s="11">
        <f t="shared" ref="H2460:H2523" si="153">ROUND($H$2881*F2460/$F$2881,0)</f>
        <v>2</v>
      </c>
      <c r="I2460" s="11"/>
      <c r="J2460" s="208">
        <v>121.18</v>
      </c>
      <c r="K2460" s="11"/>
      <c r="M2460" s="11">
        <v>1</v>
      </c>
      <c r="N2460" s="70"/>
      <c r="P2460" s="198">
        <f t="shared" ref="P2460:P2523" si="154">J2460/M2460</f>
        <v>121.18</v>
      </c>
      <c r="Q2460" s="11"/>
      <c r="R2460" s="11"/>
      <c r="S2460" s="11"/>
      <c r="T2460" s="186">
        <f t="shared" ref="T2460:T2523" si="155">F2460/M2460</f>
        <v>691</v>
      </c>
      <c r="U2460" s="11"/>
      <c r="V2460" s="11"/>
      <c r="W2460" s="11"/>
      <c r="Y2460" s="11">
        <v>121.18</v>
      </c>
      <c r="Z2460" s="186">
        <f t="shared" ref="Z2460:Z2523" si="156">ROUND($Z$2881*Y2460/$Y$2881,2)</f>
        <v>189.87</v>
      </c>
      <c r="AB2460" s="186">
        <f t="shared" ref="AB2460:AB2523" si="157">ROUND($AB$2881*Y2460/$Y$2881,2)</f>
        <v>139.01</v>
      </c>
      <c r="AC2460" s="186">
        <v>155.62</v>
      </c>
      <c r="AD2460" s="186"/>
      <c r="AE2460" s="4"/>
      <c r="AF2460" s="4"/>
    </row>
    <row r="2461" spans="1:32">
      <c r="A2461" s="56"/>
      <c r="B2461" s="197"/>
      <c r="C2461" s="11" t="s">
        <v>1334</v>
      </c>
      <c r="D2461" s="11"/>
      <c r="E2461" s="11" t="s">
        <v>190</v>
      </c>
      <c r="F2461" s="11"/>
      <c r="G2461" s="11"/>
      <c r="H2461" s="11">
        <f t="shared" si="153"/>
        <v>0</v>
      </c>
      <c r="I2461" s="11"/>
      <c r="J2461" s="208">
        <v>11.16</v>
      </c>
      <c r="K2461" s="11"/>
      <c r="M2461" s="11">
        <v>1</v>
      </c>
      <c r="N2461" s="70"/>
      <c r="P2461" s="198">
        <f t="shared" si="154"/>
        <v>11.16</v>
      </c>
      <c r="Q2461" s="11"/>
      <c r="R2461" s="11"/>
      <c r="S2461" s="11"/>
      <c r="T2461" s="186">
        <f t="shared" si="155"/>
        <v>0</v>
      </c>
      <c r="U2461" s="11"/>
      <c r="V2461" s="11"/>
      <c r="W2461" s="11"/>
      <c r="Y2461" s="11">
        <v>11.16</v>
      </c>
      <c r="Z2461" s="186">
        <f t="shared" si="156"/>
        <v>17.489999999999998</v>
      </c>
      <c r="AB2461" s="186">
        <f t="shared" si="157"/>
        <v>12.8</v>
      </c>
      <c r="AC2461" s="186">
        <v>14.33</v>
      </c>
      <c r="AD2461" s="186"/>
      <c r="AE2461" s="4"/>
      <c r="AF2461" s="4"/>
    </row>
    <row r="2462" spans="1:32">
      <c r="A2462" s="56"/>
      <c r="B2462" s="197"/>
      <c r="C2462" s="11" t="s">
        <v>1334</v>
      </c>
      <c r="D2462" s="11"/>
      <c r="E2462" s="11" t="s">
        <v>294</v>
      </c>
      <c r="F2462" s="11">
        <v>34072</v>
      </c>
      <c r="G2462" s="11"/>
      <c r="H2462" s="11">
        <f t="shared" si="153"/>
        <v>104</v>
      </c>
      <c r="I2462" s="11"/>
      <c r="J2462" s="208">
        <v>5985.8899999999985</v>
      </c>
      <c r="K2462" s="11"/>
      <c r="M2462" s="11">
        <v>14</v>
      </c>
      <c r="N2462" s="70"/>
      <c r="P2462" s="198">
        <f t="shared" si="154"/>
        <v>427.56357142857132</v>
      </c>
      <c r="Q2462" s="11"/>
      <c r="R2462" s="11"/>
      <c r="S2462" s="11"/>
      <c r="T2462" s="186">
        <f t="shared" si="155"/>
        <v>2433.7142857142858</v>
      </c>
      <c r="U2462" s="11"/>
      <c r="V2462" s="11"/>
      <c r="W2462" s="11"/>
      <c r="Y2462" s="11">
        <v>5985.8899999999985</v>
      </c>
      <c r="Z2462" s="186">
        <f t="shared" si="156"/>
        <v>9379.06</v>
      </c>
      <c r="AB2462" s="186">
        <f t="shared" si="157"/>
        <v>6866.48</v>
      </c>
      <c r="AC2462" s="186">
        <v>7687.14</v>
      </c>
      <c r="AD2462" s="186"/>
      <c r="AE2462" s="4"/>
      <c r="AF2462" s="4"/>
    </row>
    <row r="2463" spans="1:32">
      <c r="A2463" s="56"/>
      <c r="B2463" s="197"/>
      <c r="C2463" s="11" t="s">
        <v>1334</v>
      </c>
      <c r="D2463" s="11"/>
      <c r="E2463" s="11" t="s">
        <v>296</v>
      </c>
      <c r="F2463" s="11">
        <v>677</v>
      </c>
      <c r="G2463" s="11"/>
      <c r="H2463" s="11">
        <f t="shared" si="153"/>
        <v>2</v>
      </c>
      <c r="I2463" s="11"/>
      <c r="J2463" s="208">
        <v>73.98</v>
      </c>
      <c r="K2463" s="11"/>
      <c r="M2463" s="11">
        <v>1</v>
      </c>
      <c r="N2463" s="70"/>
      <c r="P2463" s="198">
        <f t="shared" si="154"/>
        <v>73.98</v>
      </c>
      <c r="Q2463" s="11"/>
      <c r="R2463" s="11"/>
      <c r="S2463" s="11"/>
      <c r="T2463" s="186">
        <f t="shared" si="155"/>
        <v>677</v>
      </c>
      <c r="U2463" s="11"/>
      <c r="V2463" s="11"/>
      <c r="W2463" s="11"/>
      <c r="Y2463" s="11">
        <v>73.98</v>
      </c>
      <c r="Z2463" s="186">
        <f t="shared" si="156"/>
        <v>115.92</v>
      </c>
      <c r="AB2463" s="186">
        <f t="shared" si="157"/>
        <v>84.86</v>
      </c>
      <c r="AC2463" s="186">
        <v>95.01</v>
      </c>
      <c r="AD2463" s="186"/>
      <c r="AE2463" s="4"/>
      <c r="AF2463" s="4"/>
    </row>
    <row r="2464" spans="1:32">
      <c r="A2464" s="56"/>
      <c r="B2464" s="197"/>
      <c r="C2464" s="11" t="s">
        <v>1334</v>
      </c>
      <c r="D2464" s="11"/>
      <c r="E2464" s="11" t="s">
        <v>1270</v>
      </c>
      <c r="F2464" s="11">
        <v>11270</v>
      </c>
      <c r="G2464" s="11"/>
      <c r="H2464" s="11">
        <f t="shared" si="153"/>
        <v>34</v>
      </c>
      <c r="I2464" s="11"/>
      <c r="J2464" s="208">
        <v>1725.6699999999998</v>
      </c>
      <c r="K2464" s="11"/>
      <c r="M2464" s="11">
        <v>5</v>
      </c>
      <c r="N2464" s="70"/>
      <c r="P2464" s="198">
        <f t="shared" si="154"/>
        <v>345.13399999999996</v>
      </c>
      <c r="Q2464" s="11"/>
      <c r="R2464" s="11"/>
      <c r="S2464" s="11"/>
      <c r="T2464" s="186">
        <f t="shared" si="155"/>
        <v>2254</v>
      </c>
      <c r="U2464" s="11"/>
      <c r="V2464" s="11"/>
      <c r="W2464" s="11"/>
      <c r="Y2464" s="11">
        <v>1725.6699999999998</v>
      </c>
      <c r="Z2464" s="186">
        <f t="shared" si="156"/>
        <v>2703.88</v>
      </c>
      <c r="AB2464" s="186">
        <f t="shared" si="157"/>
        <v>1979.54</v>
      </c>
      <c r="AC2464" s="186">
        <v>2216.12</v>
      </c>
      <c r="AD2464" s="186"/>
      <c r="AE2464" s="4"/>
      <c r="AF2464" s="4"/>
    </row>
    <row r="2465" spans="1:32">
      <c r="A2465" s="56"/>
      <c r="B2465" s="197"/>
      <c r="C2465" s="11" t="s">
        <v>329</v>
      </c>
      <c r="D2465" s="11"/>
      <c r="E2465" s="11" t="s">
        <v>330</v>
      </c>
      <c r="F2465" s="11">
        <v>38596</v>
      </c>
      <c r="G2465" s="11"/>
      <c r="H2465" s="11">
        <f t="shared" si="153"/>
        <v>118</v>
      </c>
      <c r="I2465" s="11"/>
      <c r="J2465" s="208">
        <v>6038.119999999999</v>
      </c>
      <c r="K2465" s="11"/>
      <c r="M2465" s="11">
        <v>56</v>
      </c>
      <c r="N2465" s="70"/>
      <c r="P2465" s="198">
        <f t="shared" si="154"/>
        <v>107.82357142857141</v>
      </c>
      <c r="Q2465" s="11"/>
      <c r="R2465" s="11"/>
      <c r="S2465" s="11"/>
      <c r="T2465" s="186">
        <f t="shared" si="155"/>
        <v>689.21428571428567</v>
      </c>
      <c r="U2465" s="11"/>
      <c r="V2465" s="11"/>
      <c r="W2465" s="11"/>
      <c r="Y2465" s="11">
        <v>6038.119999999999</v>
      </c>
      <c r="Z2465" s="186">
        <f t="shared" si="156"/>
        <v>9460.89</v>
      </c>
      <c r="AB2465" s="186">
        <f t="shared" si="157"/>
        <v>6926.39</v>
      </c>
      <c r="AC2465" s="186">
        <v>7754.21</v>
      </c>
      <c r="AD2465" s="186"/>
      <c r="AE2465" s="4"/>
      <c r="AF2465" s="4"/>
    </row>
    <row r="2466" spans="1:32">
      <c r="A2466" s="56"/>
      <c r="B2466" s="197"/>
      <c r="C2466" s="11" t="s">
        <v>1336</v>
      </c>
      <c r="D2466" s="11"/>
      <c r="E2466" s="11" t="s">
        <v>374</v>
      </c>
      <c r="F2466" s="11">
        <v>15777</v>
      </c>
      <c r="G2466" s="11"/>
      <c r="H2466" s="11">
        <f t="shared" si="153"/>
        <v>48</v>
      </c>
      <c r="I2466" s="11"/>
      <c r="J2466" s="208">
        <v>1658.6499999999996</v>
      </c>
      <c r="K2466" s="11"/>
      <c r="M2466" s="11">
        <v>13</v>
      </c>
      <c r="N2466" s="70"/>
      <c r="P2466" s="198">
        <f t="shared" si="154"/>
        <v>127.58846153846152</v>
      </c>
      <c r="Q2466" s="11"/>
      <c r="R2466" s="11"/>
      <c r="S2466" s="11"/>
      <c r="T2466" s="186">
        <f t="shared" si="155"/>
        <v>1213.6153846153845</v>
      </c>
      <c r="U2466" s="11"/>
      <c r="V2466" s="11"/>
      <c r="W2466" s="11"/>
      <c r="Y2466" s="11">
        <v>1658.6499999999996</v>
      </c>
      <c r="Z2466" s="186">
        <f t="shared" si="156"/>
        <v>2598.87</v>
      </c>
      <c r="AB2466" s="186">
        <f t="shared" si="157"/>
        <v>1902.66</v>
      </c>
      <c r="AC2466" s="186">
        <v>2130.0500000000002</v>
      </c>
      <c r="AD2466" s="186"/>
      <c r="AE2466" s="4"/>
      <c r="AF2466" s="4"/>
    </row>
    <row r="2467" spans="1:32">
      <c r="A2467" s="56"/>
      <c r="B2467" s="197"/>
      <c r="C2467" s="11" t="s">
        <v>1227</v>
      </c>
      <c r="D2467" s="11"/>
      <c r="E2467" s="11" t="s">
        <v>323</v>
      </c>
      <c r="F2467" s="11">
        <v>10380</v>
      </c>
      <c r="G2467" s="11"/>
      <c r="H2467" s="11">
        <f t="shared" si="153"/>
        <v>32</v>
      </c>
      <c r="I2467" s="11"/>
      <c r="J2467" s="208">
        <v>2255.4399999999996</v>
      </c>
      <c r="K2467" s="11"/>
      <c r="M2467" s="11">
        <v>45</v>
      </c>
      <c r="N2467" s="70"/>
      <c r="P2467" s="198">
        <f t="shared" si="154"/>
        <v>50.120888888888878</v>
      </c>
      <c r="Q2467" s="11"/>
      <c r="R2467" s="11"/>
      <c r="S2467" s="11"/>
      <c r="T2467" s="186">
        <f t="shared" si="155"/>
        <v>230.66666666666666</v>
      </c>
      <c r="U2467" s="11"/>
      <c r="V2467" s="11"/>
      <c r="W2467" s="11"/>
      <c r="Y2467" s="11">
        <v>2255.4399999999996</v>
      </c>
      <c r="Z2467" s="186">
        <f t="shared" si="156"/>
        <v>3533.96</v>
      </c>
      <c r="AB2467" s="186">
        <f t="shared" si="157"/>
        <v>2587.2399999999998</v>
      </c>
      <c r="AC2467" s="186">
        <v>2896.46</v>
      </c>
      <c r="AD2467" s="186"/>
      <c r="AE2467" s="4"/>
      <c r="AF2467" s="4"/>
    </row>
    <row r="2468" spans="1:32">
      <c r="A2468" s="56"/>
      <c r="B2468" s="197"/>
      <c r="C2468" s="11" t="s">
        <v>1227</v>
      </c>
      <c r="D2468" s="11"/>
      <c r="E2468" s="11" t="s">
        <v>359</v>
      </c>
      <c r="F2468" s="11">
        <v>4</v>
      </c>
      <c r="G2468" s="11"/>
      <c r="H2468" s="11">
        <f t="shared" si="153"/>
        <v>0</v>
      </c>
      <c r="I2468" s="11"/>
      <c r="J2468" s="208">
        <v>12.75</v>
      </c>
      <c r="K2468" s="11"/>
      <c r="M2468" s="11">
        <v>1</v>
      </c>
      <c r="N2468" s="70"/>
      <c r="P2468" s="198">
        <f t="shared" si="154"/>
        <v>12.75</v>
      </c>
      <c r="Q2468" s="11"/>
      <c r="R2468" s="11"/>
      <c r="S2468" s="11"/>
      <c r="T2468" s="186">
        <f t="shared" si="155"/>
        <v>4</v>
      </c>
      <c r="U2468" s="11"/>
      <c r="V2468" s="11"/>
      <c r="W2468" s="11"/>
      <c r="Y2468" s="11">
        <v>12.75</v>
      </c>
      <c r="Z2468" s="186">
        <f t="shared" si="156"/>
        <v>19.98</v>
      </c>
      <c r="AB2468" s="186">
        <f t="shared" si="157"/>
        <v>14.63</v>
      </c>
      <c r="AC2468" s="186">
        <v>16.37</v>
      </c>
      <c r="AD2468" s="186"/>
      <c r="AE2468" s="4"/>
      <c r="AF2468" s="4"/>
    </row>
    <row r="2469" spans="1:32">
      <c r="A2469" s="56"/>
      <c r="B2469" s="197"/>
      <c r="C2469" s="11" t="s">
        <v>395</v>
      </c>
      <c r="D2469" s="11"/>
      <c r="E2469" s="11" t="s">
        <v>396</v>
      </c>
      <c r="F2469" s="11">
        <v>1097759</v>
      </c>
      <c r="G2469" s="11"/>
      <c r="H2469" s="11">
        <f t="shared" si="153"/>
        <v>3348</v>
      </c>
      <c r="I2469" s="11"/>
      <c r="J2469" s="208">
        <v>42208.939999999988</v>
      </c>
      <c r="K2469" s="11"/>
      <c r="M2469" s="11">
        <v>26</v>
      </c>
      <c r="N2469" s="70"/>
      <c r="P2469" s="198">
        <f t="shared" si="154"/>
        <v>1623.4207692307687</v>
      </c>
      <c r="Q2469" s="11"/>
      <c r="R2469" s="11"/>
      <c r="S2469" s="11"/>
      <c r="T2469" s="186">
        <f t="shared" si="155"/>
        <v>42221.5</v>
      </c>
      <c r="U2469" s="11"/>
      <c r="V2469" s="11"/>
      <c r="W2469" s="11"/>
      <c r="Y2469" s="11">
        <v>42208.939999999988</v>
      </c>
      <c r="Z2469" s="186">
        <f t="shared" si="156"/>
        <v>66135.539999999994</v>
      </c>
      <c r="AB2469" s="186">
        <f t="shared" si="157"/>
        <v>48418.34</v>
      </c>
      <c r="AC2469" s="186">
        <v>54205.14</v>
      </c>
      <c r="AD2469" s="186"/>
      <c r="AE2469" s="4"/>
      <c r="AF2469" s="4"/>
    </row>
    <row r="2470" spans="1:32">
      <c r="A2470" s="56"/>
      <c r="B2470" s="197"/>
      <c r="C2470" s="11" t="s">
        <v>576</v>
      </c>
      <c r="D2470" s="11"/>
      <c r="E2470" s="11" t="s">
        <v>379</v>
      </c>
      <c r="F2470" s="11">
        <v>646</v>
      </c>
      <c r="G2470" s="11"/>
      <c r="H2470" s="11">
        <f t="shared" si="153"/>
        <v>2</v>
      </c>
      <c r="I2470" s="11"/>
      <c r="J2470" s="208">
        <v>116.09</v>
      </c>
      <c r="K2470" s="11"/>
      <c r="M2470" s="11">
        <v>1</v>
      </c>
      <c r="N2470" s="70"/>
      <c r="P2470" s="198">
        <f t="shared" si="154"/>
        <v>116.09</v>
      </c>
      <c r="Q2470" s="11"/>
      <c r="R2470" s="11"/>
      <c r="S2470" s="11"/>
      <c r="T2470" s="186">
        <f t="shared" si="155"/>
        <v>646</v>
      </c>
      <c r="U2470" s="11"/>
      <c r="V2470" s="11"/>
      <c r="W2470" s="11"/>
      <c r="Y2470" s="11">
        <v>116.09</v>
      </c>
      <c r="Z2470" s="186">
        <f t="shared" si="156"/>
        <v>181.9</v>
      </c>
      <c r="AB2470" s="186">
        <f t="shared" si="157"/>
        <v>133.16999999999999</v>
      </c>
      <c r="AC2470" s="186">
        <v>149.08000000000001</v>
      </c>
      <c r="AD2470" s="186"/>
      <c r="AE2470" s="4"/>
      <c r="AF2470" s="4"/>
    </row>
    <row r="2471" spans="1:32">
      <c r="A2471" s="56"/>
      <c r="B2471" s="197"/>
      <c r="C2471" s="11" t="s">
        <v>576</v>
      </c>
      <c r="D2471" s="11"/>
      <c r="E2471" s="11" t="s">
        <v>577</v>
      </c>
      <c r="F2471" s="11">
        <v>64199</v>
      </c>
      <c r="G2471" s="11"/>
      <c r="H2471" s="11">
        <f t="shared" si="153"/>
        <v>196</v>
      </c>
      <c r="I2471" s="11"/>
      <c r="J2471" s="208">
        <v>7921.1</v>
      </c>
      <c r="K2471" s="11"/>
      <c r="M2471" s="11">
        <v>31</v>
      </c>
      <c r="N2471" s="70"/>
      <c r="P2471" s="198">
        <f t="shared" si="154"/>
        <v>255.51935483870969</v>
      </c>
      <c r="Q2471" s="11"/>
      <c r="R2471" s="11"/>
      <c r="S2471" s="11"/>
      <c r="T2471" s="186">
        <f t="shared" si="155"/>
        <v>2070.9354838709678</v>
      </c>
      <c r="U2471" s="11"/>
      <c r="V2471" s="11"/>
      <c r="W2471" s="11"/>
      <c r="Y2471" s="11">
        <v>7921.1</v>
      </c>
      <c r="Z2471" s="186">
        <f t="shared" si="156"/>
        <v>12411.26</v>
      </c>
      <c r="AB2471" s="186">
        <f t="shared" si="157"/>
        <v>9086.3799999999992</v>
      </c>
      <c r="AC2471" s="186">
        <v>10172.35</v>
      </c>
      <c r="AD2471" s="186"/>
      <c r="AE2471" s="4"/>
      <c r="AF2471" s="4"/>
    </row>
    <row r="2472" spans="1:32">
      <c r="A2472" s="56"/>
      <c r="B2472" s="197"/>
      <c r="C2472" s="11" t="s">
        <v>397</v>
      </c>
      <c r="D2472" s="11"/>
      <c r="E2472" s="11" t="s">
        <v>398</v>
      </c>
      <c r="F2472" s="11">
        <v>108519</v>
      </c>
      <c r="G2472" s="11"/>
      <c r="H2472" s="11">
        <f t="shared" si="153"/>
        <v>331</v>
      </c>
      <c r="I2472" s="11"/>
      <c r="J2472" s="208">
        <v>16398.920000000002</v>
      </c>
      <c r="K2472" s="11"/>
      <c r="M2472" s="11">
        <v>89</v>
      </c>
      <c r="N2472" s="70"/>
      <c r="P2472" s="198">
        <f t="shared" si="154"/>
        <v>184.25752808988767</v>
      </c>
      <c r="Q2472" s="11"/>
      <c r="R2472" s="11"/>
      <c r="S2472" s="11"/>
      <c r="T2472" s="186">
        <f t="shared" si="155"/>
        <v>1219.314606741573</v>
      </c>
      <c r="U2472" s="11"/>
      <c r="V2472" s="11"/>
      <c r="W2472" s="11"/>
      <c r="Y2472" s="11">
        <v>16398.920000000002</v>
      </c>
      <c r="Z2472" s="186">
        <f t="shared" si="156"/>
        <v>25694.83</v>
      </c>
      <c r="AB2472" s="186">
        <f t="shared" si="157"/>
        <v>18811.38</v>
      </c>
      <c r="AC2472" s="186">
        <v>21059.65</v>
      </c>
      <c r="AD2472" s="186"/>
      <c r="AE2472" s="4"/>
      <c r="AF2472" s="4"/>
    </row>
    <row r="2473" spans="1:32">
      <c r="A2473" s="56"/>
      <c r="B2473" s="197"/>
      <c r="C2473" s="11" t="s">
        <v>1337</v>
      </c>
      <c r="D2473" s="11"/>
      <c r="E2473" s="11" t="s">
        <v>301</v>
      </c>
      <c r="F2473" s="11">
        <v>8789</v>
      </c>
      <c r="G2473" s="11"/>
      <c r="H2473" s="11">
        <f t="shared" si="153"/>
        <v>27</v>
      </c>
      <c r="I2473" s="11"/>
      <c r="J2473" s="208">
        <v>1759.28</v>
      </c>
      <c r="K2473" s="11"/>
      <c r="M2473" s="11">
        <v>5</v>
      </c>
      <c r="N2473" s="70"/>
      <c r="P2473" s="198">
        <f t="shared" si="154"/>
        <v>351.85599999999999</v>
      </c>
      <c r="Q2473" s="11"/>
      <c r="R2473" s="11"/>
      <c r="S2473" s="11"/>
      <c r="T2473" s="186">
        <f t="shared" si="155"/>
        <v>1757.8</v>
      </c>
      <c r="U2473" s="11"/>
      <c r="V2473" s="11"/>
      <c r="W2473" s="11"/>
      <c r="Y2473" s="11">
        <v>1759.28</v>
      </c>
      <c r="Z2473" s="186">
        <f t="shared" si="156"/>
        <v>2756.55</v>
      </c>
      <c r="AB2473" s="186">
        <f t="shared" si="157"/>
        <v>2018.09</v>
      </c>
      <c r="AC2473" s="186">
        <v>2259.2800000000002</v>
      </c>
      <c r="AD2473" s="186"/>
      <c r="AE2473" s="4"/>
      <c r="AF2473" s="4"/>
    </row>
    <row r="2474" spans="1:32">
      <c r="A2474" s="56"/>
      <c r="B2474" s="197"/>
      <c r="C2474" s="11" t="s">
        <v>1262</v>
      </c>
      <c r="D2474" s="11"/>
      <c r="E2474" s="11" t="s">
        <v>388</v>
      </c>
      <c r="F2474" s="11">
        <v>6776</v>
      </c>
      <c r="G2474" s="11"/>
      <c r="H2474" s="11">
        <f t="shared" si="153"/>
        <v>21</v>
      </c>
      <c r="I2474" s="11"/>
      <c r="J2474" s="208">
        <v>1139.9000000000001</v>
      </c>
      <c r="K2474" s="11"/>
      <c r="M2474" s="11">
        <v>10</v>
      </c>
      <c r="N2474" s="70"/>
      <c r="P2474" s="198">
        <f t="shared" si="154"/>
        <v>113.99000000000001</v>
      </c>
      <c r="Q2474" s="11"/>
      <c r="R2474" s="11"/>
      <c r="S2474" s="11"/>
      <c r="T2474" s="186">
        <f t="shared" si="155"/>
        <v>677.6</v>
      </c>
      <c r="U2474" s="11"/>
      <c r="V2474" s="11"/>
      <c r="W2474" s="11"/>
      <c r="Y2474" s="11">
        <v>1139.9000000000001</v>
      </c>
      <c r="Z2474" s="186">
        <f t="shared" si="156"/>
        <v>1786.06</v>
      </c>
      <c r="AB2474" s="186">
        <f t="shared" si="157"/>
        <v>1307.5899999999999</v>
      </c>
      <c r="AC2474" s="186">
        <v>1463.87</v>
      </c>
      <c r="AD2474" s="186"/>
      <c r="AE2474" s="4"/>
      <c r="AF2474" s="4"/>
    </row>
    <row r="2475" spans="1:32">
      <c r="A2475" s="56"/>
      <c r="B2475" s="197"/>
      <c r="C2475" s="11" t="s">
        <v>1338</v>
      </c>
      <c r="D2475" s="11"/>
      <c r="E2475" s="11" t="s">
        <v>204</v>
      </c>
      <c r="F2475" s="11">
        <v>3904</v>
      </c>
      <c r="G2475" s="11"/>
      <c r="H2475" s="11">
        <f t="shared" si="153"/>
        <v>12</v>
      </c>
      <c r="I2475" s="11"/>
      <c r="J2475" s="208">
        <v>437.94</v>
      </c>
      <c r="K2475" s="11"/>
      <c r="M2475" s="11">
        <v>3</v>
      </c>
      <c r="N2475" s="70"/>
      <c r="P2475" s="198">
        <f t="shared" si="154"/>
        <v>145.97999999999999</v>
      </c>
      <c r="Q2475" s="11"/>
      <c r="R2475" s="11"/>
      <c r="S2475" s="11"/>
      <c r="T2475" s="186">
        <f t="shared" si="155"/>
        <v>1301.3333333333333</v>
      </c>
      <c r="U2475" s="11"/>
      <c r="V2475" s="11"/>
      <c r="W2475" s="11"/>
      <c r="Y2475" s="11">
        <v>437.94</v>
      </c>
      <c r="Z2475" s="186">
        <f t="shared" si="156"/>
        <v>686.19</v>
      </c>
      <c r="AB2475" s="186">
        <f t="shared" si="157"/>
        <v>502.37</v>
      </c>
      <c r="AC2475" s="186">
        <v>562.41</v>
      </c>
      <c r="AD2475" s="186"/>
      <c r="AE2475" s="4"/>
      <c r="AF2475" s="4"/>
    </row>
    <row r="2476" spans="1:32">
      <c r="A2476" s="56"/>
      <c r="B2476" s="197"/>
      <c r="C2476" s="11" t="s">
        <v>1305</v>
      </c>
      <c r="D2476" s="11"/>
      <c r="E2476" s="11" t="s">
        <v>298</v>
      </c>
      <c r="F2476" s="11">
        <v>90</v>
      </c>
      <c r="G2476" s="11"/>
      <c r="H2476" s="11">
        <f t="shared" si="153"/>
        <v>0</v>
      </c>
      <c r="I2476" s="11"/>
      <c r="J2476" s="208">
        <v>26.2</v>
      </c>
      <c r="K2476" s="11"/>
      <c r="M2476" s="11">
        <v>1</v>
      </c>
      <c r="N2476" s="70"/>
      <c r="P2476" s="198">
        <f t="shared" si="154"/>
        <v>26.2</v>
      </c>
      <c r="Q2476" s="11"/>
      <c r="R2476" s="11"/>
      <c r="S2476" s="11"/>
      <c r="T2476" s="186">
        <f t="shared" si="155"/>
        <v>90</v>
      </c>
      <c r="U2476" s="11"/>
      <c r="V2476" s="11"/>
      <c r="W2476" s="11"/>
      <c r="Y2476" s="11">
        <v>26.2</v>
      </c>
      <c r="Z2476" s="186">
        <f t="shared" si="156"/>
        <v>41.05</v>
      </c>
      <c r="AB2476" s="186">
        <f t="shared" si="157"/>
        <v>30.05</v>
      </c>
      <c r="AC2476" s="186">
        <v>33.65</v>
      </c>
      <c r="AD2476" s="186"/>
      <c r="AE2476" s="4"/>
      <c r="AF2476" s="4"/>
    </row>
    <row r="2477" spans="1:32">
      <c r="A2477" s="56"/>
      <c r="B2477" s="197"/>
      <c r="C2477" s="11" t="s">
        <v>1339</v>
      </c>
      <c r="D2477" s="11"/>
      <c r="E2477" s="11" t="s">
        <v>296</v>
      </c>
      <c r="F2477" s="11">
        <v>565</v>
      </c>
      <c r="G2477" s="11"/>
      <c r="H2477" s="11">
        <f t="shared" si="153"/>
        <v>2</v>
      </c>
      <c r="I2477" s="11"/>
      <c r="J2477" s="208">
        <v>120.07</v>
      </c>
      <c r="K2477" s="11"/>
      <c r="M2477" s="11">
        <v>1</v>
      </c>
      <c r="N2477" s="70"/>
      <c r="P2477" s="198">
        <f t="shared" si="154"/>
        <v>120.07</v>
      </c>
      <c r="Q2477" s="11"/>
      <c r="R2477" s="11"/>
      <c r="S2477" s="11"/>
      <c r="T2477" s="186">
        <f t="shared" si="155"/>
        <v>565</v>
      </c>
      <c r="U2477" s="11"/>
      <c r="V2477" s="11"/>
      <c r="W2477" s="11"/>
      <c r="Y2477" s="11">
        <v>120.07</v>
      </c>
      <c r="Z2477" s="186">
        <f t="shared" si="156"/>
        <v>188.13</v>
      </c>
      <c r="AB2477" s="186">
        <f t="shared" si="157"/>
        <v>137.72999999999999</v>
      </c>
      <c r="AC2477" s="186">
        <v>154.19999999999999</v>
      </c>
      <c r="AD2477" s="186"/>
      <c r="AE2477" s="4"/>
      <c r="AF2477" s="4"/>
    </row>
    <row r="2478" spans="1:32">
      <c r="A2478" s="56"/>
      <c r="B2478" s="197"/>
      <c r="C2478" s="11" t="s">
        <v>1273</v>
      </c>
      <c r="D2478" s="11"/>
      <c r="E2478" s="11" t="s">
        <v>612</v>
      </c>
      <c r="F2478" s="11">
        <v>304</v>
      </c>
      <c r="G2478" s="11"/>
      <c r="H2478" s="11">
        <f t="shared" si="153"/>
        <v>1</v>
      </c>
      <c r="I2478" s="11"/>
      <c r="J2478" s="208">
        <v>76.259999999999991</v>
      </c>
      <c r="K2478" s="11"/>
      <c r="M2478" s="11">
        <v>2</v>
      </c>
      <c r="N2478" s="70"/>
      <c r="P2478" s="198">
        <f t="shared" si="154"/>
        <v>38.129999999999995</v>
      </c>
      <c r="Q2478" s="11"/>
      <c r="R2478" s="11"/>
      <c r="S2478" s="11"/>
      <c r="T2478" s="186">
        <f t="shared" si="155"/>
        <v>152</v>
      </c>
      <c r="U2478" s="11"/>
      <c r="V2478" s="11"/>
      <c r="W2478" s="11"/>
      <c r="Y2478" s="11">
        <v>76.259999999999991</v>
      </c>
      <c r="Z2478" s="186">
        <f t="shared" si="156"/>
        <v>119.49</v>
      </c>
      <c r="AB2478" s="186">
        <f t="shared" si="157"/>
        <v>87.48</v>
      </c>
      <c r="AC2478" s="186">
        <v>97.93</v>
      </c>
      <c r="AD2478" s="186"/>
      <c r="AE2478" s="4"/>
      <c r="AF2478" s="4"/>
    </row>
    <row r="2479" spans="1:32">
      <c r="A2479" s="56"/>
      <c r="B2479" s="197"/>
      <c r="C2479" s="11" t="s">
        <v>1280</v>
      </c>
      <c r="D2479" s="11"/>
      <c r="E2479" s="11" t="s">
        <v>359</v>
      </c>
      <c r="F2479" s="11">
        <v>1863</v>
      </c>
      <c r="G2479" s="11"/>
      <c r="H2479" s="11">
        <f t="shared" si="153"/>
        <v>6</v>
      </c>
      <c r="I2479" s="11"/>
      <c r="J2479" s="208">
        <v>378.34000000000003</v>
      </c>
      <c r="K2479" s="11"/>
      <c r="M2479" s="11">
        <v>3</v>
      </c>
      <c r="N2479" s="70"/>
      <c r="P2479" s="198">
        <f t="shared" si="154"/>
        <v>126.11333333333334</v>
      </c>
      <c r="Q2479" s="11"/>
      <c r="R2479" s="11"/>
      <c r="S2479" s="11"/>
      <c r="T2479" s="186">
        <f t="shared" si="155"/>
        <v>621</v>
      </c>
      <c r="U2479" s="11"/>
      <c r="V2479" s="11"/>
      <c r="W2479" s="11"/>
      <c r="Y2479" s="11">
        <v>378.34000000000003</v>
      </c>
      <c r="Z2479" s="186">
        <f t="shared" si="156"/>
        <v>592.80999999999995</v>
      </c>
      <c r="AB2479" s="186">
        <f t="shared" si="157"/>
        <v>434</v>
      </c>
      <c r="AC2479" s="186">
        <v>485.87</v>
      </c>
      <c r="AD2479" s="186"/>
      <c r="AE2479" s="4"/>
      <c r="AF2479" s="4"/>
    </row>
    <row r="2480" spans="1:32">
      <c r="A2480" s="56"/>
      <c r="B2480" s="197"/>
      <c r="C2480" s="11" t="s">
        <v>331</v>
      </c>
      <c r="D2480" s="11"/>
      <c r="E2480" s="11" t="s">
        <v>330</v>
      </c>
      <c r="F2480" s="11">
        <v>1757232</v>
      </c>
      <c r="G2480" s="11"/>
      <c r="H2480" s="11">
        <f t="shared" si="153"/>
        <v>5360</v>
      </c>
      <c r="I2480" s="11"/>
      <c r="J2480" s="208">
        <v>177307.97000000006</v>
      </c>
      <c r="K2480" s="11"/>
      <c r="M2480" s="11">
        <v>506</v>
      </c>
      <c r="N2480" s="70"/>
      <c r="P2480" s="198">
        <f t="shared" si="154"/>
        <v>350.41100790513843</v>
      </c>
      <c r="Q2480" s="11"/>
      <c r="R2480" s="11"/>
      <c r="S2480" s="11"/>
      <c r="T2480" s="186">
        <f t="shared" si="155"/>
        <v>3472.790513833992</v>
      </c>
      <c r="U2480" s="11"/>
      <c r="V2480" s="11"/>
      <c r="W2480" s="11"/>
      <c r="Y2480" s="11">
        <v>177307.97000000006</v>
      </c>
      <c r="Z2480" s="186">
        <f t="shared" si="156"/>
        <v>277816.92</v>
      </c>
      <c r="AB2480" s="186">
        <f t="shared" si="157"/>
        <v>203391.93</v>
      </c>
      <c r="AC2480" s="186">
        <v>227700.64</v>
      </c>
      <c r="AD2480" s="186"/>
      <c r="AE2480" s="4"/>
      <c r="AF2480" s="4"/>
    </row>
    <row r="2481" spans="1:32">
      <c r="A2481" s="56"/>
      <c r="B2481" s="197"/>
      <c r="C2481" s="11" t="s">
        <v>331</v>
      </c>
      <c r="D2481" s="11"/>
      <c r="E2481" s="11" t="s">
        <v>548</v>
      </c>
      <c r="F2481" s="11">
        <v>65</v>
      </c>
      <c r="G2481" s="11"/>
      <c r="H2481" s="11">
        <f t="shared" si="153"/>
        <v>0</v>
      </c>
      <c r="I2481" s="11"/>
      <c r="J2481" s="208">
        <v>24.07</v>
      </c>
      <c r="K2481" s="11"/>
      <c r="M2481" s="11">
        <v>1</v>
      </c>
      <c r="N2481" s="70"/>
      <c r="P2481" s="198">
        <f t="shared" si="154"/>
        <v>24.07</v>
      </c>
      <c r="Q2481" s="11"/>
      <c r="R2481" s="11"/>
      <c r="S2481" s="11"/>
      <c r="T2481" s="186">
        <f t="shared" si="155"/>
        <v>65</v>
      </c>
      <c r="U2481" s="11"/>
      <c r="V2481" s="11"/>
      <c r="W2481" s="11"/>
      <c r="Y2481" s="11">
        <v>24.07</v>
      </c>
      <c r="Z2481" s="186">
        <f t="shared" si="156"/>
        <v>37.71</v>
      </c>
      <c r="AB2481" s="186">
        <f t="shared" si="157"/>
        <v>27.61</v>
      </c>
      <c r="AC2481" s="186">
        <v>30.91</v>
      </c>
      <c r="AD2481" s="186"/>
      <c r="AE2481" s="4"/>
      <c r="AF2481" s="4"/>
    </row>
    <row r="2482" spans="1:32">
      <c r="A2482" s="56"/>
      <c r="B2482" s="197"/>
      <c r="C2482" s="11" t="s">
        <v>544</v>
      </c>
      <c r="D2482" s="11"/>
      <c r="E2482" s="11" t="s">
        <v>353</v>
      </c>
      <c r="F2482" s="11">
        <v>7372053</v>
      </c>
      <c r="G2482" s="11"/>
      <c r="H2482" s="11">
        <f t="shared" si="153"/>
        <v>22486</v>
      </c>
      <c r="I2482" s="11"/>
      <c r="J2482" s="208">
        <v>848273.46000000043</v>
      </c>
      <c r="K2482" s="11"/>
      <c r="M2482" s="11">
        <v>963</v>
      </c>
      <c r="N2482" s="70"/>
      <c r="P2482" s="198">
        <f t="shared" si="154"/>
        <v>880.86548286604409</v>
      </c>
      <c r="Q2482" s="11"/>
      <c r="R2482" s="11"/>
      <c r="S2482" s="11"/>
      <c r="T2482" s="186">
        <f t="shared" si="155"/>
        <v>7655.2990654205605</v>
      </c>
      <c r="U2482" s="11"/>
      <c r="V2482" s="11"/>
      <c r="W2482" s="11"/>
      <c r="Y2482" s="11">
        <v>848273.46000000043</v>
      </c>
      <c r="Z2482" s="186">
        <f t="shared" si="156"/>
        <v>1329126.5</v>
      </c>
      <c r="AB2482" s="186">
        <f t="shared" si="157"/>
        <v>973063.83</v>
      </c>
      <c r="AC2482" s="186">
        <v>1089361.1399999999</v>
      </c>
      <c r="AD2482" s="186"/>
      <c r="AE2482" s="4"/>
      <c r="AF2482" s="4"/>
    </row>
    <row r="2483" spans="1:32">
      <c r="A2483" s="56"/>
      <c r="B2483" s="197"/>
      <c r="C2483" s="11" t="s">
        <v>544</v>
      </c>
      <c r="D2483" s="11"/>
      <c r="E2483" s="11" t="s">
        <v>418</v>
      </c>
      <c r="F2483" s="11">
        <v>889</v>
      </c>
      <c r="G2483" s="11"/>
      <c r="H2483" s="11">
        <f t="shared" si="153"/>
        <v>3</v>
      </c>
      <c r="I2483" s="11"/>
      <c r="J2483" s="208">
        <v>176.36</v>
      </c>
      <c r="K2483" s="11"/>
      <c r="M2483" s="11">
        <v>1</v>
      </c>
      <c r="N2483" s="70"/>
      <c r="P2483" s="198">
        <f t="shared" si="154"/>
        <v>176.36</v>
      </c>
      <c r="Q2483" s="11"/>
      <c r="R2483" s="11"/>
      <c r="S2483" s="11"/>
      <c r="T2483" s="186">
        <f t="shared" si="155"/>
        <v>889</v>
      </c>
      <c r="U2483" s="11"/>
      <c r="V2483" s="11"/>
      <c r="W2483" s="11"/>
      <c r="Y2483" s="11">
        <v>176.36</v>
      </c>
      <c r="Z2483" s="186">
        <f t="shared" si="156"/>
        <v>276.33</v>
      </c>
      <c r="AB2483" s="186">
        <f t="shared" si="157"/>
        <v>202.3</v>
      </c>
      <c r="AC2483" s="186">
        <v>226.48</v>
      </c>
      <c r="AD2483" s="186"/>
      <c r="AE2483" s="4"/>
      <c r="AF2483" s="4"/>
    </row>
    <row r="2484" spans="1:32">
      <c r="A2484" s="56"/>
      <c r="B2484" s="197"/>
      <c r="C2484" s="11" t="s">
        <v>380</v>
      </c>
      <c r="D2484" s="11"/>
      <c r="E2484" s="11" t="s">
        <v>379</v>
      </c>
      <c r="F2484" s="11">
        <v>18027</v>
      </c>
      <c r="G2484" s="11"/>
      <c r="H2484" s="11">
        <f t="shared" si="153"/>
        <v>55</v>
      </c>
      <c r="I2484" s="11"/>
      <c r="J2484" s="208">
        <v>2316.8700000000003</v>
      </c>
      <c r="K2484" s="11"/>
      <c r="M2484" s="11">
        <v>28</v>
      </c>
      <c r="N2484" s="70"/>
      <c r="P2484" s="198">
        <f t="shared" si="154"/>
        <v>82.745357142857159</v>
      </c>
      <c r="Q2484" s="11"/>
      <c r="R2484" s="11"/>
      <c r="S2484" s="11"/>
      <c r="T2484" s="186">
        <f t="shared" si="155"/>
        <v>643.82142857142856</v>
      </c>
      <c r="U2484" s="11"/>
      <c r="V2484" s="11"/>
      <c r="W2484" s="11"/>
      <c r="Y2484" s="11">
        <v>2316.8700000000003</v>
      </c>
      <c r="Z2484" s="186">
        <f t="shared" si="156"/>
        <v>3630.21</v>
      </c>
      <c r="AB2484" s="186">
        <f t="shared" si="157"/>
        <v>2657.71</v>
      </c>
      <c r="AC2484" s="186">
        <v>2975.35</v>
      </c>
      <c r="AD2484" s="186"/>
      <c r="AE2484" s="4"/>
      <c r="AF2484" s="4"/>
    </row>
    <row r="2485" spans="1:32">
      <c r="A2485" s="56"/>
      <c r="B2485" s="197"/>
      <c r="C2485" s="11" t="s">
        <v>1340</v>
      </c>
      <c r="D2485" s="11"/>
      <c r="E2485" s="11" t="s">
        <v>233</v>
      </c>
      <c r="F2485" s="11">
        <v>3055</v>
      </c>
      <c r="G2485" s="11"/>
      <c r="H2485" s="11">
        <f t="shared" si="153"/>
        <v>9</v>
      </c>
      <c r="I2485" s="11"/>
      <c r="J2485" s="208">
        <v>534.47</v>
      </c>
      <c r="K2485" s="11"/>
      <c r="M2485" s="11">
        <v>3</v>
      </c>
      <c r="N2485" s="70"/>
      <c r="P2485" s="198">
        <f t="shared" si="154"/>
        <v>178.15666666666667</v>
      </c>
      <c r="Q2485" s="11"/>
      <c r="R2485" s="11"/>
      <c r="S2485" s="11"/>
      <c r="T2485" s="186">
        <f t="shared" si="155"/>
        <v>1018.3333333333334</v>
      </c>
      <c r="U2485" s="11"/>
      <c r="V2485" s="11"/>
      <c r="W2485" s="11"/>
      <c r="Y2485" s="11">
        <v>534.47</v>
      </c>
      <c r="Z2485" s="186">
        <f t="shared" si="156"/>
        <v>837.44</v>
      </c>
      <c r="AB2485" s="186">
        <f t="shared" si="157"/>
        <v>613.1</v>
      </c>
      <c r="AC2485" s="186">
        <v>686.37</v>
      </c>
      <c r="AD2485" s="186"/>
      <c r="AE2485" s="4"/>
      <c r="AF2485" s="4"/>
    </row>
    <row r="2486" spans="1:32">
      <c r="A2486" s="56"/>
      <c r="B2486" s="197"/>
      <c r="C2486" s="11" t="s">
        <v>239</v>
      </c>
      <c r="D2486" s="11"/>
      <c r="E2486" s="11" t="s">
        <v>237</v>
      </c>
      <c r="F2486" s="11">
        <v>462215</v>
      </c>
      <c r="G2486" s="11"/>
      <c r="H2486" s="11">
        <f t="shared" si="153"/>
        <v>1410</v>
      </c>
      <c r="I2486" s="11"/>
      <c r="J2486" s="208">
        <v>46755.250000000007</v>
      </c>
      <c r="K2486" s="11"/>
      <c r="M2486" s="11">
        <v>120</v>
      </c>
      <c r="N2486" s="70"/>
      <c r="P2486" s="198">
        <f t="shared" si="154"/>
        <v>389.62708333333342</v>
      </c>
      <c r="Q2486" s="11"/>
      <c r="R2486" s="11"/>
      <c r="S2486" s="11"/>
      <c r="T2486" s="186">
        <f t="shared" si="155"/>
        <v>3851.7916666666665</v>
      </c>
      <c r="U2486" s="11"/>
      <c r="V2486" s="11"/>
      <c r="W2486" s="11"/>
      <c r="Y2486" s="11">
        <v>46755.250000000007</v>
      </c>
      <c r="Z2486" s="186">
        <f t="shared" si="156"/>
        <v>73258.97</v>
      </c>
      <c r="AB2486" s="186">
        <f t="shared" si="157"/>
        <v>53633.46</v>
      </c>
      <c r="AC2486" s="186">
        <v>60043.55</v>
      </c>
      <c r="AD2486" s="186"/>
      <c r="AE2486" s="4"/>
      <c r="AF2486" s="4"/>
    </row>
    <row r="2487" spans="1:32">
      <c r="A2487" s="56"/>
      <c r="B2487" s="197"/>
      <c r="C2487" s="11" t="s">
        <v>399</v>
      </c>
      <c r="D2487" s="11"/>
      <c r="E2487" s="11" t="s">
        <v>385</v>
      </c>
      <c r="F2487" s="11">
        <v>45</v>
      </c>
      <c r="G2487" s="11"/>
      <c r="H2487" s="11">
        <f t="shared" si="153"/>
        <v>0</v>
      </c>
      <c r="I2487" s="11"/>
      <c r="J2487" s="208">
        <v>19.87</v>
      </c>
      <c r="K2487" s="11"/>
      <c r="M2487" s="11">
        <v>1</v>
      </c>
      <c r="N2487" s="70"/>
      <c r="P2487" s="198">
        <f t="shared" si="154"/>
        <v>19.87</v>
      </c>
      <c r="Q2487" s="11"/>
      <c r="R2487" s="11"/>
      <c r="S2487" s="11"/>
      <c r="T2487" s="186">
        <f t="shared" si="155"/>
        <v>45</v>
      </c>
      <c r="U2487" s="11"/>
      <c r="V2487" s="11"/>
      <c r="W2487" s="11"/>
      <c r="Y2487" s="11">
        <v>19.87</v>
      </c>
      <c r="Z2487" s="186">
        <f t="shared" si="156"/>
        <v>31.13</v>
      </c>
      <c r="AB2487" s="186">
        <f t="shared" si="157"/>
        <v>22.79</v>
      </c>
      <c r="AC2487" s="186">
        <v>25.52</v>
      </c>
      <c r="AD2487" s="186"/>
      <c r="AE2487" s="4"/>
      <c r="AF2487" s="4"/>
    </row>
    <row r="2488" spans="1:32">
      <c r="A2488" s="56"/>
      <c r="B2488" s="197"/>
      <c r="C2488" s="11" t="s">
        <v>399</v>
      </c>
      <c r="D2488" s="11"/>
      <c r="E2488" s="11" t="s">
        <v>396</v>
      </c>
      <c r="F2488" s="11">
        <v>336</v>
      </c>
      <c r="G2488" s="11"/>
      <c r="H2488" s="11">
        <f t="shared" si="153"/>
        <v>1</v>
      </c>
      <c r="I2488" s="11"/>
      <c r="J2488" s="208">
        <v>22.71</v>
      </c>
      <c r="K2488" s="11"/>
      <c r="M2488" s="11">
        <v>1</v>
      </c>
      <c r="N2488" s="70"/>
      <c r="P2488" s="198">
        <f t="shared" si="154"/>
        <v>22.71</v>
      </c>
      <c r="Q2488" s="11"/>
      <c r="R2488" s="11"/>
      <c r="S2488" s="11"/>
      <c r="T2488" s="186">
        <f t="shared" si="155"/>
        <v>336</v>
      </c>
      <c r="U2488" s="11"/>
      <c r="V2488" s="11"/>
      <c r="W2488" s="11"/>
      <c r="Y2488" s="11">
        <v>22.71</v>
      </c>
      <c r="Z2488" s="186">
        <f t="shared" si="156"/>
        <v>35.58</v>
      </c>
      <c r="AB2488" s="186">
        <f t="shared" si="157"/>
        <v>26.05</v>
      </c>
      <c r="AC2488" s="186">
        <v>29.16</v>
      </c>
      <c r="AD2488" s="186"/>
      <c r="AE2488" s="4"/>
      <c r="AF2488" s="4"/>
    </row>
    <row r="2489" spans="1:32">
      <c r="A2489" s="56"/>
      <c r="B2489" s="197"/>
      <c r="C2489" s="11" t="s">
        <v>399</v>
      </c>
      <c r="D2489" s="11"/>
      <c r="E2489" s="11" t="s">
        <v>400</v>
      </c>
      <c r="F2489" s="11">
        <v>1078643</v>
      </c>
      <c r="G2489" s="11"/>
      <c r="H2489" s="11">
        <f t="shared" si="153"/>
        <v>3290</v>
      </c>
      <c r="I2489" s="11"/>
      <c r="J2489" s="208">
        <v>126023.61999999984</v>
      </c>
      <c r="K2489" s="11"/>
      <c r="M2489" s="11">
        <v>521</v>
      </c>
      <c r="N2489" s="70"/>
      <c r="P2489" s="198">
        <f t="shared" si="154"/>
        <v>241.88794625719737</v>
      </c>
      <c r="Q2489" s="11"/>
      <c r="R2489" s="11"/>
      <c r="S2489" s="11"/>
      <c r="T2489" s="186">
        <f t="shared" si="155"/>
        <v>2070.3320537428021</v>
      </c>
      <c r="U2489" s="11"/>
      <c r="V2489" s="11"/>
      <c r="W2489" s="11"/>
      <c r="Y2489" s="11">
        <v>126023.61999999984</v>
      </c>
      <c r="Z2489" s="186">
        <f t="shared" si="156"/>
        <v>197461.48</v>
      </c>
      <c r="AB2489" s="186">
        <f t="shared" si="157"/>
        <v>144563.07999999999</v>
      </c>
      <c r="AC2489" s="186">
        <v>161840.78</v>
      </c>
      <c r="AD2489" s="186"/>
      <c r="AE2489" s="4"/>
      <c r="AF2489" s="4"/>
    </row>
    <row r="2490" spans="1:32">
      <c r="A2490" s="56"/>
      <c r="B2490" s="197"/>
      <c r="C2490" s="11" t="s">
        <v>1341</v>
      </c>
      <c r="D2490" s="11"/>
      <c r="E2490" s="11" t="s">
        <v>237</v>
      </c>
      <c r="F2490" s="11">
        <v>70</v>
      </c>
      <c r="G2490" s="11"/>
      <c r="H2490" s="11">
        <f t="shared" si="153"/>
        <v>0</v>
      </c>
      <c r="I2490" s="11"/>
      <c r="J2490" s="208">
        <v>22.11</v>
      </c>
      <c r="K2490" s="11"/>
      <c r="M2490" s="11">
        <v>1</v>
      </c>
      <c r="N2490" s="70"/>
      <c r="P2490" s="198">
        <f t="shared" si="154"/>
        <v>22.11</v>
      </c>
      <c r="Q2490" s="11"/>
      <c r="R2490" s="11"/>
      <c r="S2490" s="11"/>
      <c r="T2490" s="186">
        <f t="shared" si="155"/>
        <v>70</v>
      </c>
      <c r="U2490" s="11"/>
      <c r="V2490" s="11"/>
      <c r="W2490" s="11"/>
      <c r="Y2490" s="11">
        <v>22.11</v>
      </c>
      <c r="Z2490" s="186">
        <f t="shared" si="156"/>
        <v>34.64</v>
      </c>
      <c r="AB2490" s="186">
        <f t="shared" si="157"/>
        <v>25.36</v>
      </c>
      <c r="AC2490" s="186">
        <v>28.39</v>
      </c>
      <c r="AD2490" s="186"/>
      <c r="AE2490" s="4"/>
      <c r="AF2490" s="4"/>
    </row>
    <row r="2491" spans="1:32">
      <c r="A2491" s="56"/>
      <c r="B2491" s="197"/>
      <c r="C2491" s="11" t="s">
        <v>1229</v>
      </c>
      <c r="D2491" s="11"/>
      <c r="E2491" s="11" t="s">
        <v>275</v>
      </c>
      <c r="F2491" s="11">
        <v>747</v>
      </c>
      <c r="G2491" s="11"/>
      <c r="H2491" s="11">
        <f t="shared" si="153"/>
        <v>2</v>
      </c>
      <c r="I2491" s="11"/>
      <c r="J2491" s="208">
        <v>289.49</v>
      </c>
      <c r="K2491" s="11"/>
      <c r="M2491" s="11">
        <v>9</v>
      </c>
      <c r="N2491" s="70"/>
      <c r="P2491" s="198">
        <f t="shared" si="154"/>
        <v>32.165555555555557</v>
      </c>
      <c r="Q2491" s="11"/>
      <c r="R2491" s="11"/>
      <c r="S2491" s="11"/>
      <c r="T2491" s="186">
        <f t="shared" si="155"/>
        <v>83</v>
      </c>
      <c r="U2491" s="11"/>
      <c r="V2491" s="11"/>
      <c r="W2491" s="11"/>
      <c r="Y2491" s="11">
        <v>289.49</v>
      </c>
      <c r="Z2491" s="186">
        <f t="shared" si="156"/>
        <v>453.59</v>
      </c>
      <c r="AB2491" s="186">
        <f t="shared" si="157"/>
        <v>332.08</v>
      </c>
      <c r="AC2491" s="186">
        <v>371.77</v>
      </c>
      <c r="AD2491" s="186"/>
      <c r="AE2491" s="4"/>
      <c r="AF2491" s="4"/>
    </row>
    <row r="2492" spans="1:32">
      <c r="A2492" s="56"/>
      <c r="B2492" s="197"/>
      <c r="C2492" s="11" t="s">
        <v>334</v>
      </c>
      <c r="D2492" s="11"/>
      <c r="E2492" s="11" t="s">
        <v>335</v>
      </c>
      <c r="F2492" s="11">
        <v>321856</v>
      </c>
      <c r="G2492" s="11"/>
      <c r="H2492" s="11">
        <f t="shared" si="153"/>
        <v>982</v>
      </c>
      <c r="I2492" s="11"/>
      <c r="J2492" s="208">
        <v>37366.059999999976</v>
      </c>
      <c r="K2492" s="11"/>
      <c r="M2492" s="11">
        <v>125</v>
      </c>
      <c r="N2492" s="70"/>
      <c r="P2492" s="198">
        <f t="shared" si="154"/>
        <v>298.92847999999981</v>
      </c>
      <c r="Q2492" s="11"/>
      <c r="R2492" s="11"/>
      <c r="S2492" s="11"/>
      <c r="T2492" s="186">
        <f t="shared" si="155"/>
        <v>2574.848</v>
      </c>
      <c r="U2492" s="11"/>
      <c r="V2492" s="11"/>
      <c r="W2492" s="11"/>
      <c r="Y2492" s="11">
        <v>37366.059999999976</v>
      </c>
      <c r="Z2492" s="186">
        <f t="shared" si="156"/>
        <v>58547.42</v>
      </c>
      <c r="AB2492" s="186">
        <f t="shared" si="157"/>
        <v>42863.02</v>
      </c>
      <c r="AC2492" s="186">
        <v>47985.86</v>
      </c>
      <c r="AD2492" s="186"/>
      <c r="AE2492" s="4"/>
      <c r="AF2492" s="4"/>
    </row>
    <row r="2493" spans="1:32">
      <c r="A2493" s="56"/>
      <c r="B2493" s="197"/>
      <c r="C2493" s="11" t="s">
        <v>1405</v>
      </c>
      <c r="D2493" s="11"/>
      <c r="E2493" s="11" t="s">
        <v>418</v>
      </c>
      <c r="F2493" s="11">
        <v>1088</v>
      </c>
      <c r="G2493" s="11"/>
      <c r="H2493" s="11">
        <f t="shared" si="153"/>
        <v>3</v>
      </c>
      <c r="I2493" s="11"/>
      <c r="J2493" s="208">
        <v>186.25</v>
      </c>
      <c r="K2493" s="11"/>
      <c r="M2493" s="11">
        <v>2</v>
      </c>
      <c r="N2493" s="70"/>
      <c r="P2493" s="198">
        <f t="shared" si="154"/>
        <v>93.125</v>
      </c>
      <c r="Q2493" s="11"/>
      <c r="R2493" s="11"/>
      <c r="S2493" s="11"/>
      <c r="T2493" s="186">
        <f t="shared" si="155"/>
        <v>544</v>
      </c>
      <c r="U2493" s="11"/>
      <c r="V2493" s="11"/>
      <c r="W2493" s="11"/>
      <c r="Y2493" s="11">
        <v>186.25</v>
      </c>
      <c r="Z2493" s="186">
        <f t="shared" si="156"/>
        <v>291.83</v>
      </c>
      <c r="AB2493" s="186">
        <f t="shared" si="157"/>
        <v>213.65</v>
      </c>
      <c r="AC2493" s="186">
        <v>239.18</v>
      </c>
      <c r="AD2493" s="186"/>
      <c r="AE2493" s="4"/>
      <c r="AF2493" s="4"/>
    </row>
    <row r="2494" spans="1:32">
      <c r="A2494" s="56"/>
      <c r="B2494" s="197"/>
      <c r="C2494" s="11" t="s">
        <v>545</v>
      </c>
      <c r="D2494" s="11"/>
      <c r="E2494" s="11" t="s">
        <v>350</v>
      </c>
      <c r="F2494" s="11">
        <v>715</v>
      </c>
      <c r="G2494" s="11"/>
      <c r="H2494" s="11">
        <f t="shared" si="153"/>
        <v>2</v>
      </c>
      <c r="I2494" s="11"/>
      <c r="J2494" s="208">
        <v>72.14</v>
      </c>
      <c r="K2494" s="11"/>
      <c r="M2494" s="11">
        <v>1</v>
      </c>
      <c r="N2494" s="70"/>
      <c r="P2494" s="198">
        <f t="shared" si="154"/>
        <v>72.14</v>
      </c>
      <c r="Q2494" s="11"/>
      <c r="R2494" s="11"/>
      <c r="S2494" s="11"/>
      <c r="T2494" s="186">
        <f t="shared" si="155"/>
        <v>715</v>
      </c>
      <c r="U2494" s="11"/>
      <c r="V2494" s="11"/>
      <c r="W2494" s="11"/>
      <c r="Y2494" s="11">
        <v>72.14</v>
      </c>
      <c r="Z2494" s="186">
        <f t="shared" si="156"/>
        <v>113.03</v>
      </c>
      <c r="AB2494" s="186">
        <f t="shared" si="157"/>
        <v>82.75</v>
      </c>
      <c r="AC2494" s="186">
        <v>92.64</v>
      </c>
      <c r="AD2494" s="186"/>
      <c r="AE2494" s="4"/>
      <c r="AF2494" s="4"/>
    </row>
    <row r="2495" spans="1:32">
      <c r="A2495" s="56"/>
      <c r="B2495" s="197"/>
      <c r="C2495" s="11" t="s">
        <v>545</v>
      </c>
      <c r="D2495" s="11"/>
      <c r="E2495" s="11" t="s">
        <v>353</v>
      </c>
      <c r="F2495" s="11">
        <v>125140</v>
      </c>
      <c r="G2495" s="11"/>
      <c r="H2495" s="11">
        <f t="shared" si="153"/>
        <v>382</v>
      </c>
      <c r="I2495" s="11"/>
      <c r="J2495" s="208">
        <v>18013.949999999997</v>
      </c>
      <c r="K2495" s="11"/>
      <c r="M2495" s="11">
        <v>33</v>
      </c>
      <c r="N2495" s="70"/>
      <c r="P2495" s="198">
        <f t="shared" si="154"/>
        <v>545.87727272727261</v>
      </c>
      <c r="Q2495" s="11"/>
      <c r="R2495" s="11"/>
      <c r="S2495" s="11"/>
      <c r="T2495" s="186">
        <f t="shared" si="155"/>
        <v>3792.121212121212</v>
      </c>
      <c r="U2495" s="11"/>
      <c r="V2495" s="11"/>
      <c r="W2495" s="11"/>
      <c r="Y2495" s="11">
        <v>18013.949999999997</v>
      </c>
      <c r="Z2495" s="186">
        <f t="shared" si="156"/>
        <v>28225.35</v>
      </c>
      <c r="AB2495" s="186">
        <f t="shared" si="157"/>
        <v>20664</v>
      </c>
      <c r="AC2495" s="186">
        <v>23133.69</v>
      </c>
      <c r="AD2495" s="186"/>
      <c r="AE2495" s="4"/>
      <c r="AF2495" s="4"/>
    </row>
    <row r="2496" spans="1:32">
      <c r="A2496" s="56"/>
      <c r="B2496" s="197"/>
      <c r="C2496" s="11" t="s">
        <v>545</v>
      </c>
      <c r="D2496" s="11"/>
      <c r="E2496" s="11" t="s">
        <v>418</v>
      </c>
      <c r="F2496" s="11">
        <v>121266</v>
      </c>
      <c r="G2496" s="11"/>
      <c r="H2496" s="11">
        <f t="shared" si="153"/>
        <v>370</v>
      </c>
      <c r="I2496" s="11"/>
      <c r="J2496" s="208">
        <v>13351.769999999999</v>
      </c>
      <c r="K2496" s="11"/>
      <c r="M2496" s="11">
        <v>23</v>
      </c>
      <c r="N2496" s="70"/>
      <c r="P2496" s="198">
        <f t="shared" si="154"/>
        <v>580.51173913043476</v>
      </c>
      <c r="Q2496" s="11"/>
      <c r="R2496" s="11"/>
      <c r="S2496" s="11"/>
      <c r="T2496" s="186">
        <f t="shared" si="155"/>
        <v>5272.434782608696</v>
      </c>
      <c r="U2496" s="11"/>
      <c r="V2496" s="11"/>
      <c r="W2496" s="11"/>
      <c r="Y2496" s="11">
        <v>13351.769999999999</v>
      </c>
      <c r="Z2496" s="186">
        <f t="shared" si="156"/>
        <v>20920.37</v>
      </c>
      <c r="AB2496" s="186">
        <f t="shared" si="157"/>
        <v>15315.96</v>
      </c>
      <c r="AC2496" s="186">
        <v>17146.47</v>
      </c>
      <c r="AD2496" s="186"/>
      <c r="AE2496" s="4"/>
      <c r="AF2496" s="4"/>
    </row>
    <row r="2497" spans="1:32">
      <c r="A2497" s="56"/>
      <c r="B2497" s="197"/>
      <c r="C2497" s="11" t="s">
        <v>277</v>
      </c>
      <c r="D2497" s="11"/>
      <c r="E2497" s="11" t="s">
        <v>222</v>
      </c>
      <c r="F2497" s="11">
        <v>485</v>
      </c>
      <c r="G2497" s="11"/>
      <c r="H2497" s="11">
        <f t="shared" si="153"/>
        <v>1</v>
      </c>
      <c r="I2497" s="11"/>
      <c r="J2497" s="208">
        <v>108.98</v>
      </c>
      <c r="K2497" s="11"/>
      <c r="M2497" s="11">
        <v>1</v>
      </c>
      <c r="N2497" s="70"/>
      <c r="P2497" s="198">
        <f t="shared" si="154"/>
        <v>108.98</v>
      </c>
      <c r="Q2497" s="11"/>
      <c r="R2497" s="11"/>
      <c r="S2497" s="11"/>
      <c r="T2497" s="186">
        <f t="shared" si="155"/>
        <v>485</v>
      </c>
      <c r="U2497" s="11"/>
      <c r="V2497" s="11"/>
      <c r="W2497" s="11"/>
      <c r="Y2497" s="11">
        <v>108.98</v>
      </c>
      <c r="Z2497" s="186">
        <f t="shared" si="156"/>
        <v>170.76</v>
      </c>
      <c r="AB2497" s="186">
        <f t="shared" si="157"/>
        <v>125.01</v>
      </c>
      <c r="AC2497" s="186">
        <v>139.94999999999999</v>
      </c>
      <c r="AD2497" s="186"/>
      <c r="AE2497" s="4"/>
      <c r="AF2497" s="4"/>
    </row>
    <row r="2498" spans="1:32">
      <c r="A2498" s="56"/>
      <c r="B2498" s="197"/>
      <c r="C2498" s="11" t="s">
        <v>277</v>
      </c>
      <c r="D2498" s="11"/>
      <c r="E2498" s="11" t="s">
        <v>278</v>
      </c>
      <c r="F2498" s="11">
        <v>936070</v>
      </c>
      <c r="G2498" s="11"/>
      <c r="H2498" s="11">
        <f t="shared" si="153"/>
        <v>2855</v>
      </c>
      <c r="I2498" s="11"/>
      <c r="J2498" s="208">
        <v>106032.31</v>
      </c>
      <c r="K2498" s="11"/>
      <c r="M2498" s="11">
        <v>279</v>
      </c>
      <c r="N2498" s="70"/>
      <c r="P2498" s="198">
        <f t="shared" si="154"/>
        <v>380.04412186379926</v>
      </c>
      <c r="Q2498" s="11"/>
      <c r="R2498" s="11"/>
      <c r="S2498" s="11"/>
      <c r="T2498" s="186">
        <f t="shared" si="155"/>
        <v>3355.0896057347672</v>
      </c>
      <c r="U2498" s="11"/>
      <c r="V2498" s="11"/>
      <c r="W2498" s="11"/>
      <c r="Y2498" s="11">
        <v>106032.31</v>
      </c>
      <c r="Z2498" s="186">
        <f t="shared" si="156"/>
        <v>166137.88</v>
      </c>
      <c r="AB2498" s="186">
        <f t="shared" si="157"/>
        <v>121630.83</v>
      </c>
      <c r="AC2498" s="186">
        <v>136167.74</v>
      </c>
      <c r="AD2498" s="186"/>
      <c r="AE2498" s="4"/>
      <c r="AF2498" s="4"/>
    </row>
    <row r="2499" spans="1:32">
      <c r="A2499" s="56"/>
      <c r="B2499" s="197"/>
      <c r="C2499" s="11" t="s">
        <v>317</v>
      </c>
      <c r="D2499" s="11"/>
      <c r="E2499" s="11" t="s">
        <v>192</v>
      </c>
      <c r="F2499" s="11">
        <v>587680</v>
      </c>
      <c r="G2499" s="11"/>
      <c r="H2499" s="11">
        <f t="shared" si="153"/>
        <v>1793</v>
      </c>
      <c r="I2499" s="11"/>
      <c r="J2499" s="208">
        <v>90300.909999999974</v>
      </c>
      <c r="K2499" s="11"/>
      <c r="M2499" s="11">
        <v>332</v>
      </c>
      <c r="N2499" s="70"/>
      <c r="P2499" s="198">
        <f t="shared" si="154"/>
        <v>271.99069277108424</v>
      </c>
      <c r="Q2499" s="11"/>
      <c r="R2499" s="11"/>
      <c r="S2499" s="11"/>
      <c r="T2499" s="186">
        <f t="shared" si="155"/>
        <v>1770.1204819277109</v>
      </c>
      <c r="U2499" s="11"/>
      <c r="V2499" s="11"/>
      <c r="W2499" s="11"/>
      <c r="Y2499" s="11">
        <v>90300.909999999974</v>
      </c>
      <c r="Z2499" s="186">
        <f t="shared" si="156"/>
        <v>141488.95999999999</v>
      </c>
      <c r="AB2499" s="186">
        <f t="shared" si="157"/>
        <v>103585.17</v>
      </c>
      <c r="AC2499" s="186">
        <v>115965.32</v>
      </c>
      <c r="AD2499" s="186"/>
      <c r="AE2499" s="4"/>
      <c r="AF2499" s="4"/>
    </row>
    <row r="2500" spans="1:32">
      <c r="A2500" s="56"/>
      <c r="B2500" s="197"/>
      <c r="C2500" s="11" t="s">
        <v>317</v>
      </c>
      <c r="D2500" s="11"/>
      <c r="E2500" s="11" t="s">
        <v>374</v>
      </c>
      <c r="F2500" s="11">
        <v>676</v>
      </c>
      <c r="G2500" s="11"/>
      <c r="H2500" s="11">
        <f t="shared" si="153"/>
        <v>2</v>
      </c>
      <c r="I2500" s="11"/>
      <c r="J2500" s="208">
        <v>42.42</v>
      </c>
      <c r="K2500" s="11"/>
      <c r="M2500" s="11">
        <v>1</v>
      </c>
      <c r="N2500" s="70"/>
      <c r="P2500" s="198">
        <f t="shared" si="154"/>
        <v>42.42</v>
      </c>
      <c r="Q2500" s="11"/>
      <c r="R2500" s="11"/>
      <c r="S2500" s="11"/>
      <c r="T2500" s="186">
        <f t="shared" si="155"/>
        <v>676</v>
      </c>
      <c r="U2500" s="11"/>
      <c r="V2500" s="11"/>
      <c r="W2500" s="11"/>
      <c r="Y2500" s="11">
        <v>42.42</v>
      </c>
      <c r="Z2500" s="186">
        <f t="shared" si="156"/>
        <v>66.47</v>
      </c>
      <c r="AB2500" s="186">
        <f t="shared" si="157"/>
        <v>48.66</v>
      </c>
      <c r="AC2500" s="186">
        <v>54.48</v>
      </c>
      <c r="AD2500" s="186"/>
      <c r="AE2500" s="4"/>
      <c r="AF2500" s="4"/>
    </row>
    <row r="2501" spans="1:32">
      <c r="A2501" s="56"/>
      <c r="B2501" s="197"/>
      <c r="C2501" s="11" t="s">
        <v>401</v>
      </c>
      <c r="D2501" s="11"/>
      <c r="E2501" s="11" t="s">
        <v>379</v>
      </c>
      <c r="F2501" s="11"/>
      <c r="G2501" s="11"/>
      <c r="H2501" s="11">
        <f t="shared" si="153"/>
        <v>0</v>
      </c>
      <c r="I2501" s="11"/>
      <c r="J2501" s="208">
        <v>164.44</v>
      </c>
      <c r="K2501" s="11"/>
      <c r="M2501" s="11">
        <v>7</v>
      </c>
      <c r="N2501" s="70"/>
      <c r="P2501" s="198">
        <f t="shared" si="154"/>
        <v>23.491428571428571</v>
      </c>
      <c r="Q2501" s="11"/>
      <c r="R2501" s="11"/>
      <c r="S2501" s="11"/>
      <c r="T2501" s="186">
        <f t="shared" si="155"/>
        <v>0</v>
      </c>
      <c r="U2501" s="11"/>
      <c r="V2501" s="11"/>
      <c r="W2501" s="11"/>
      <c r="Y2501" s="11">
        <v>164.44</v>
      </c>
      <c r="Z2501" s="186">
        <f t="shared" si="156"/>
        <v>257.64999999999998</v>
      </c>
      <c r="AB2501" s="186">
        <f t="shared" si="157"/>
        <v>188.63</v>
      </c>
      <c r="AC2501" s="186">
        <v>211.18</v>
      </c>
      <c r="AD2501" s="186"/>
      <c r="AE2501" s="4"/>
      <c r="AF2501" s="4"/>
    </row>
    <row r="2502" spans="1:32">
      <c r="A2502" s="56"/>
      <c r="B2502" s="197"/>
      <c r="C2502" s="11" t="s">
        <v>401</v>
      </c>
      <c r="D2502" s="11"/>
      <c r="E2502" s="11" t="s">
        <v>402</v>
      </c>
      <c r="F2502" s="11">
        <v>124762</v>
      </c>
      <c r="G2502" s="11"/>
      <c r="H2502" s="11">
        <f t="shared" si="153"/>
        <v>381</v>
      </c>
      <c r="I2502" s="11"/>
      <c r="J2502" s="208">
        <v>16221.840000000006</v>
      </c>
      <c r="K2502" s="11"/>
      <c r="M2502" s="11">
        <v>127</v>
      </c>
      <c r="N2502" s="70"/>
      <c r="P2502" s="198">
        <f t="shared" si="154"/>
        <v>127.73102362204729</v>
      </c>
      <c r="Q2502" s="11"/>
      <c r="R2502" s="11"/>
      <c r="S2502" s="11"/>
      <c r="T2502" s="186">
        <f t="shared" si="155"/>
        <v>982.37795275590554</v>
      </c>
      <c r="U2502" s="11"/>
      <c r="V2502" s="11"/>
      <c r="W2502" s="11"/>
      <c r="Y2502" s="11">
        <v>16221.840000000006</v>
      </c>
      <c r="Z2502" s="186">
        <f t="shared" si="156"/>
        <v>25417.37</v>
      </c>
      <c r="AB2502" s="186">
        <f t="shared" si="157"/>
        <v>18608.25</v>
      </c>
      <c r="AC2502" s="186">
        <v>20832.25</v>
      </c>
      <c r="AD2502" s="186"/>
      <c r="AE2502" s="4"/>
      <c r="AF2502" s="4"/>
    </row>
    <row r="2503" spans="1:32">
      <c r="A2503" s="56"/>
      <c r="B2503" s="197"/>
      <c r="C2503" s="11" t="s">
        <v>401</v>
      </c>
      <c r="D2503" s="11"/>
      <c r="E2503" s="11" t="s">
        <v>418</v>
      </c>
      <c r="F2503" s="11">
        <v>15600</v>
      </c>
      <c r="G2503" s="11"/>
      <c r="H2503" s="11">
        <f t="shared" si="153"/>
        <v>48</v>
      </c>
      <c r="I2503" s="11"/>
      <c r="J2503" s="208">
        <v>2935.69</v>
      </c>
      <c r="K2503" s="11"/>
      <c r="M2503" s="11">
        <v>1</v>
      </c>
      <c r="N2503" s="70"/>
      <c r="P2503" s="198">
        <f t="shared" si="154"/>
        <v>2935.69</v>
      </c>
      <c r="Q2503" s="11"/>
      <c r="R2503" s="11"/>
      <c r="S2503" s="11"/>
      <c r="T2503" s="186">
        <f t="shared" si="155"/>
        <v>15600</v>
      </c>
      <c r="U2503" s="11"/>
      <c r="V2503" s="11"/>
      <c r="W2503" s="11"/>
      <c r="Y2503" s="11">
        <v>2935.69</v>
      </c>
      <c r="Z2503" s="186">
        <f t="shared" si="156"/>
        <v>4599.82</v>
      </c>
      <c r="AB2503" s="186">
        <f t="shared" si="157"/>
        <v>3367.56</v>
      </c>
      <c r="AC2503" s="186">
        <v>3770.04</v>
      </c>
      <c r="AD2503" s="186"/>
      <c r="AE2503" s="4"/>
      <c r="AF2503" s="4"/>
    </row>
    <row r="2504" spans="1:32">
      <c r="A2504" s="56"/>
      <c r="B2504" s="197"/>
      <c r="C2504" s="11" t="s">
        <v>1406</v>
      </c>
      <c r="D2504" s="11"/>
      <c r="E2504" s="11" t="s">
        <v>254</v>
      </c>
      <c r="F2504" s="11">
        <v>12</v>
      </c>
      <c r="G2504" s="11"/>
      <c r="H2504" s="11">
        <f t="shared" si="153"/>
        <v>0</v>
      </c>
      <c r="I2504" s="11"/>
      <c r="J2504" s="208">
        <v>12.19</v>
      </c>
      <c r="K2504" s="11"/>
      <c r="M2504" s="11">
        <v>1</v>
      </c>
      <c r="N2504" s="70"/>
      <c r="P2504" s="198">
        <f t="shared" si="154"/>
        <v>12.19</v>
      </c>
      <c r="Q2504" s="11"/>
      <c r="R2504" s="11"/>
      <c r="S2504" s="11"/>
      <c r="T2504" s="186">
        <f t="shared" si="155"/>
        <v>12</v>
      </c>
      <c r="U2504" s="11"/>
      <c r="V2504" s="11"/>
      <c r="W2504" s="11"/>
      <c r="Y2504" s="11">
        <v>12.19</v>
      </c>
      <c r="Z2504" s="186">
        <f t="shared" si="156"/>
        <v>19.100000000000001</v>
      </c>
      <c r="AB2504" s="186">
        <f t="shared" si="157"/>
        <v>13.98</v>
      </c>
      <c r="AC2504" s="186">
        <v>15.65</v>
      </c>
      <c r="AD2504" s="186"/>
      <c r="AE2504" s="4"/>
      <c r="AF2504" s="4"/>
    </row>
    <row r="2505" spans="1:32">
      <c r="A2505" s="56"/>
      <c r="B2505" s="197"/>
      <c r="C2505" s="11" t="s">
        <v>226</v>
      </c>
      <c r="D2505" s="11"/>
      <c r="E2505" s="11" t="s">
        <v>227</v>
      </c>
      <c r="F2505" s="11">
        <v>9596</v>
      </c>
      <c r="G2505" s="11"/>
      <c r="H2505" s="11">
        <f t="shared" si="153"/>
        <v>29</v>
      </c>
      <c r="I2505" s="11"/>
      <c r="J2505" s="208">
        <v>2071.4700000000007</v>
      </c>
      <c r="K2505" s="11"/>
      <c r="M2505" s="11">
        <v>24</v>
      </c>
      <c r="N2505" s="70"/>
      <c r="P2505" s="198">
        <f t="shared" si="154"/>
        <v>86.31125000000003</v>
      </c>
      <c r="Q2505" s="11"/>
      <c r="R2505" s="11"/>
      <c r="S2505" s="11"/>
      <c r="T2505" s="186">
        <f t="shared" si="155"/>
        <v>399.83333333333331</v>
      </c>
      <c r="U2505" s="11"/>
      <c r="V2505" s="11"/>
      <c r="W2505" s="11"/>
      <c r="Y2505" s="11">
        <v>2071.4700000000007</v>
      </c>
      <c r="Z2505" s="186">
        <f t="shared" si="156"/>
        <v>3245.71</v>
      </c>
      <c r="AB2505" s="186">
        <f t="shared" si="157"/>
        <v>2376.21</v>
      </c>
      <c r="AC2505" s="186">
        <v>2660.2</v>
      </c>
      <c r="AD2505" s="186"/>
      <c r="AE2505" s="4"/>
      <c r="AF2505" s="4"/>
    </row>
    <row r="2506" spans="1:32">
      <c r="A2506" s="56"/>
      <c r="B2506" s="197"/>
      <c r="C2506" s="11" t="s">
        <v>226</v>
      </c>
      <c r="D2506" s="11"/>
      <c r="E2506" s="11" t="s">
        <v>263</v>
      </c>
      <c r="F2506" s="11">
        <v>879</v>
      </c>
      <c r="G2506" s="11"/>
      <c r="H2506" s="11">
        <f t="shared" si="153"/>
        <v>3</v>
      </c>
      <c r="I2506" s="11"/>
      <c r="J2506" s="208">
        <v>169.68</v>
      </c>
      <c r="K2506" s="11"/>
      <c r="M2506" s="11">
        <v>1</v>
      </c>
      <c r="N2506" s="70"/>
      <c r="P2506" s="198">
        <f t="shared" si="154"/>
        <v>169.68</v>
      </c>
      <c r="Q2506" s="11"/>
      <c r="R2506" s="11"/>
      <c r="S2506" s="11"/>
      <c r="T2506" s="186">
        <f t="shared" si="155"/>
        <v>879</v>
      </c>
      <c r="U2506" s="11"/>
      <c r="V2506" s="11"/>
      <c r="W2506" s="11"/>
      <c r="Y2506" s="11">
        <v>169.68</v>
      </c>
      <c r="Z2506" s="186">
        <f t="shared" si="156"/>
        <v>265.86</v>
      </c>
      <c r="AB2506" s="186">
        <f t="shared" si="157"/>
        <v>194.64</v>
      </c>
      <c r="AC2506" s="186">
        <v>217.9</v>
      </c>
      <c r="AD2506" s="186"/>
      <c r="AE2506" s="4"/>
      <c r="AF2506" s="4"/>
    </row>
    <row r="2507" spans="1:32">
      <c r="A2507" s="56"/>
      <c r="B2507" s="197"/>
      <c r="C2507" s="11" t="s">
        <v>569</v>
      </c>
      <c r="D2507" s="11"/>
      <c r="E2507" s="11" t="s">
        <v>385</v>
      </c>
      <c r="F2507" s="11">
        <v>614875</v>
      </c>
      <c r="G2507" s="11"/>
      <c r="H2507" s="11">
        <f t="shared" si="153"/>
        <v>1875</v>
      </c>
      <c r="I2507" s="11"/>
      <c r="J2507" s="208">
        <v>36089.249999999985</v>
      </c>
      <c r="K2507" s="11"/>
      <c r="M2507" s="11">
        <v>57</v>
      </c>
      <c r="N2507" s="70"/>
      <c r="P2507" s="198">
        <f t="shared" si="154"/>
        <v>633.14473684210498</v>
      </c>
      <c r="Q2507" s="11"/>
      <c r="R2507" s="11"/>
      <c r="S2507" s="11"/>
      <c r="T2507" s="186">
        <f t="shared" si="155"/>
        <v>10787.280701754386</v>
      </c>
      <c r="U2507" s="11"/>
      <c r="V2507" s="11"/>
      <c r="W2507" s="11"/>
      <c r="Y2507" s="11">
        <v>36089.249999999985</v>
      </c>
      <c r="Z2507" s="186">
        <f t="shared" si="156"/>
        <v>56546.83</v>
      </c>
      <c r="AB2507" s="186">
        <f t="shared" si="157"/>
        <v>41398.379999999997</v>
      </c>
      <c r="AC2507" s="186">
        <v>46346.17</v>
      </c>
      <c r="AD2507" s="186"/>
      <c r="AE2507" s="4"/>
      <c r="AF2507" s="4"/>
    </row>
    <row r="2508" spans="1:32">
      <c r="A2508" s="56"/>
      <c r="B2508" s="197"/>
      <c r="C2508" s="11" t="s">
        <v>569</v>
      </c>
      <c r="D2508" s="11"/>
      <c r="E2508" s="11" t="s">
        <v>404</v>
      </c>
      <c r="F2508" s="11">
        <v>2049</v>
      </c>
      <c r="G2508" s="11"/>
      <c r="H2508" s="11">
        <f t="shared" si="153"/>
        <v>6</v>
      </c>
      <c r="I2508" s="11"/>
      <c r="J2508" s="208">
        <v>340.57</v>
      </c>
      <c r="K2508" s="11"/>
      <c r="M2508" s="11">
        <v>5</v>
      </c>
      <c r="N2508" s="70"/>
      <c r="P2508" s="198">
        <f t="shared" si="154"/>
        <v>68.114000000000004</v>
      </c>
      <c r="Q2508" s="11"/>
      <c r="R2508" s="11"/>
      <c r="S2508" s="11"/>
      <c r="T2508" s="186">
        <f t="shared" si="155"/>
        <v>409.8</v>
      </c>
      <c r="U2508" s="11"/>
      <c r="V2508" s="11"/>
      <c r="W2508" s="11"/>
      <c r="Y2508" s="11">
        <v>340.57</v>
      </c>
      <c r="Z2508" s="186">
        <f t="shared" si="156"/>
        <v>533.63</v>
      </c>
      <c r="AB2508" s="186">
        <f t="shared" si="157"/>
        <v>390.67</v>
      </c>
      <c r="AC2508" s="186">
        <v>437.36</v>
      </c>
      <c r="AD2508" s="186"/>
      <c r="AE2508" s="4"/>
      <c r="AF2508" s="4"/>
    </row>
    <row r="2509" spans="1:32">
      <c r="A2509" s="56"/>
      <c r="B2509" s="197"/>
      <c r="C2509" s="11" t="s">
        <v>569</v>
      </c>
      <c r="D2509" s="11"/>
      <c r="E2509" s="11" t="s">
        <v>422</v>
      </c>
      <c r="F2509" s="11">
        <v>3280</v>
      </c>
      <c r="G2509" s="11"/>
      <c r="H2509" s="11">
        <f t="shared" si="153"/>
        <v>10</v>
      </c>
      <c r="I2509" s="11"/>
      <c r="J2509" s="208">
        <v>702.34</v>
      </c>
      <c r="K2509" s="11"/>
      <c r="M2509" s="11">
        <v>1</v>
      </c>
      <c r="N2509" s="70"/>
      <c r="P2509" s="198">
        <f t="shared" si="154"/>
        <v>702.34</v>
      </c>
      <c r="Q2509" s="11"/>
      <c r="R2509" s="11"/>
      <c r="S2509" s="11"/>
      <c r="T2509" s="186">
        <f t="shared" si="155"/>
        <v>3280</v>
      </c>
      <c r="U2509" s="11"/>
      <c r="V2509" s="11"/>
      <c r="W2509" s="11"/>
      <c r="Y2509" s="11">
        <v>702.34</v>
      </c>
      <c r="Z2509" s="186">
        <f t="shared" si="156"/>
        <v>1100.47</v>
      </c>
      <c r="AB2509" s="186">
        <f t="shared" si="157"/>
        <v>805.66</v>
      </c>
      <c r="AC2509" s="186">
        <v>901.95</v>
      </c>
      <c r="AD2509" s="186"/>
      <c r="AE2509" s="4"/>
      <c r="AF2509" s="4"/>
    </row>
    <row r="2510" spans="1:32">
      <c r="A2510" s="56"/>
      <c r="B2510" s="197"/>
      <c r="C2510" s="11" t="s">
        <v>582</v>
      </c>
      <c r="D2510" s="11"/>
      <c r="E2510" s="11" t="s">
        <v>404</v>
      </c>
      <c r="F2510" s="11">
        <v>191026</v>
      </c>
      <c r="G2510" s="11"/>
      <c r="H2510" s="11">
        <f t="shared" si="153"/>
        <v>583</v>
      </c>
      <c r="I2510" s="11"/>
      <c r="J2510" s="208">
        <v>27575.559999999998</v>
      </c>
      <c r="K2510" s="11"/>
      <c r="M2510" s="11">
        <v>92</v>
      </c>
      <c r="N2510" s="70"/>
      <c r="P2510" s="198">
        <f t="shared" si="154"/>
        <v>299.73434782608695</v>
      </c>
      <c r="Q2510" s="11"/>
      <c r="R2510" s="11"/>
      <c r="S2510" s="11"/>
      <c r="T2510" s="186">
        <f t="shared" si="155"/>
        <v>2076.3695652173915</v>
      </c>
      <c r="U2510" s="11"/>
      <c r="V2510" s="11"/>
      <c r="W2510" s="11"/>
      <c r="Y2510" s="11">
        <v>27575.559999999998</v>
      </c>
      <c r="Z2510" s="186">
        <f t="shared" si="156"/>
        <v>43207.07</v>
      </c>
      <c r="AB2510" s="186">
        <f t="shared" si="157"/>
        <v>31632.23</v>
      </c>
      <c r="AC2510" s="186">
        <v>35412.81</v>
      </c>
      <c r="AD2510" s="186"/>
      <c r="AE2510" s="4"/>
      <c r="AF2510" s="4"/>
    </row>
    <row r="2511" spans="1:32">
      <c r="A2511" s="56"/>
      <c r="B2511" s="197"/>
      <c r="C2511" s="11" t="s">
        <v>1264</v>
      </c>
      <c r="D2511" s="11"/>
      <c r="E2511" s="11" t="s">
        <v>190</v>
      </c>
      <c r="F2511" s="11">
        <v>77197</v>
      </c>
      <c r="G2511" s="11"/>
      <c r="H2511" s="11">
        <f t="shared" si="153"/>
        <v>235</v>
      </c>
      <c r="I2511" s="11"/>
      <c r="J2511" s="208">
        <v>7954.1599999999971</v>
      </c>
      <c r="K2511" s="11"/>
      <c r="M2511" s="11">
        <v>28</v>
      </c>
      <c r="N2511" s="70"/>
      <c r="P2511" s="198">
        <f t="shared" si="154"/>
        <v>284.07714285714275</v>
      </c>
      <c r="Q2511" s="11"/>
      <c r="R2511" s="11"/>
      <c r="S2511" s="11"/>
      <c r="T2511" s="186">
        <f t="shared" si="155"/>
        <v>2757.0357142857142</v>
      </c>
      <c r="U2511" s="11"/>
      <c r="V2511" s="11"/>
      <c r="W2511" s="11"/>
      <c r="Y2511" s="11">
        <v>7954.1599999999971</v>
      </c>
      <c r="Z2511" s="186">
        <f t="shared" si="156"/>
        <v>12463.06</v>
      </c>
      <c r="AB2511" s="186">
        <f t="shared" si="157"/>
        <v>9124.2999999999993</v>
      </c>
      <c r="AC2511" s="186">
        <v>10214.81</v>
      </c>
      <c r="AD2511" s="186"/>
      <c r="AE2511" s="4"/>
      <c r="AF2511" s="4"/>
    </row>
    <row r="2512" spans="1:32">
      <c r="A2512" s="56"/>
      <c r="B2512" s="197"/>
      <c r="C2512" s="11" t="s">
        <v>542</v>
      </c>
      <c r="D2512" s="11"/>
      <c r="E2512" s="11" t="s">
        <v>350</v>
      </c>
      <c r="F2512" s="11">
        <v>77172</v>
      </c>
      <c r="G2512" s="11"/>
      <c r="H2512" s="11">
        <f t="shared" si="153"/>
        <v>235</v>
      </c>
      <c r="I2512" s="11"/>
      <c r="J2512" s="208">
        <v>14097.650000000001</v>
      </c>
      <c r="K2512" s="11"/>
      <c r="M2512" s="11">
        <v>22</v>
      </c>
      <c r="N2512" s="70"/>
      <c r="P2512" s="198">
        <f t="shared" si="154"/>
        <v>640.80227272727279</v>
      </c>
      <c r="Q2512" s="11"/>
      <c r="R2512" s="11"/>
      <c r="S2512" s="11"/>
      <c r="T2512" s="186">
        <f t="shared" si="155"/>
        <v>3507.818181818182</v>
      </c>
      <c r="U2512" s="11"/>
      <c r="V2512" s="11"/>
      <c r="W2512" s="11"/>
      <c r="Y2512" s="11">
        <v>14097.650000000001</v>
      </c>
      <c r="Z2512" s="186">
        <f t="shared" si="156"/>
        <v>22089.06</v>
      </c>
      <c r="AB2512" s="186">
        <f t="shared" si="157"/>
        <v>16171.57</v>
      </c>
      <c r="AC2512" s="186">
        <v>18104.34</v>
      </c>
      <c r="AD2512" s="186"/>
      <c r="AE2512" s="4"/>
      <c r="AF2512" s="4"/>
    </row>
    <row r="2513" spans="1:32">
      <c r="A2513" s="56"/>
      <c r="B2513" s="197"/>
      <c r="C2513" s="11" t="s">
        <v>542</v>
      </c>
      <c r="D2513" s="11"/>
      <c r="E2513" s="11" t="s">
        <v>353</v>
      </c>
      <c r="F2513" s="11">
        <v>357518</v>
      </c>
      <c r="G2513" s="11"/>
      <c r="H2513" s="11">
        <f t="shared" si="153"/>
        <v>1090</v>
      </c>
      <c r="I2513" s="11"/>
      <c r="J2513" s="208">
        <v>29560.39000000001</v>
      </c>
      <c r="K2513" s="11"/>
      <c r="M2513" s="11">
        <v>31</v>
      </c>
      <c r="N2513" s="70"/>
      <c r="P2513" s="198">
        <f t="shared" si="154"/>
        <v>953.56096774193577</v>
      </c>
      <c r="Q2513" s="11"/>
      <c r="R2513" s="11"/>
      <c r="S2513" s="11"/>
      <c r="T2513" s="186">
        <f t="shared" si="155"/>
        <v>11532.838709677419</v>
      </c>
      <c r="U2513" s="11"/>
      <c r="V2513" s="11"/>
      <c r="W2513" s="11"/>
      <c r="Y2513" s="11">
        <v>29560.39000000001</v>
      </c>
      <c r="Z2513" s="186">
        <f t="shared" si="156"/>
        <v>46317.02</v>
      </c>
      <c r="AB2513" s="186">
        <f t="shared" si="157"/>
        <v>33909.050000000003</v>
      </c>
      <c r="AC2513" s="186">
        <v>37961.74</v>
      </c>
      <c r="AD2513" s="186"/>
      <c r="AE2513" s="4"/>
      <c r="AF2513" s="4"/>
    </row>
    <row r="2514" spans="1:32">
      <c r="A2514" s="56"/>
      <c r="B2514" s="197"/>
      <c r="C2514" s="11" t="s">
        <v>1343</v>
      </c>
      <c r="D2514" s="11"/>
      <c r="E2514" s="11" t="s">
        <v>249</v>
      </c>
      <c r="F2514" s="11">
        <v>12984</v>
      </c>
      <c r="G2514" s="11"/>
      <c r="H2514" s="11">
        <f t="shared" si="153"/>
        <v>40</v>
      </c>
      <c r="I2514" s="11"/>
      <c r="J2514" s="208">
        <v>1179.02</v>
      </c>
      <c r="K2514" s="11"/>
      <c r="M2514" s="11">
        <v>4</v>
      </c>
      <c r="N2514" s="70"/>
      <c r="P2514" s="198">
        <f t="shared" si="154"/>
        <v>294.755</v>
      </c>
      <c r="Q2514" s="11"/>
      <c r="R2514" s="11"/>
      <c r="S2514" s="11"/>
      <c r="T2514" s="186">
        <f t="shared" si="155"/>
        <v>3246</v>
      </c>
      <c r="U2514" s="11"/>
      <c r="V2514" s="11"/>
      <c r="W2514" s="11"/>
      <c r="Y2514" s="11">
        <v>1179.02</v>
      </c>
      <c r="Z2514" s="186">
        <f t="shared" si="156"/>
        <v>1847.36</v>
      </c>
      <c r="AB2514" s="186">
        <f t="shared" si="157"/>
        <v>1352.47</v>
      </c>
      <c r="AC2514" s="186">
        <v>1514.11</v>
      </c>
      <c r="AD2514" s="186"/>
      <c r="AE2514" s="4"/>
      <c r="AF2514" s="4"/>
    </row>
    <row r="2515" spans="1:32">
      <c r="A2515" s="56"/>
      <c r="B2515" s="197"/>
      <c r="C2515" s="11" t="s">
        <v>594</v>
      </c>
      <c r="D2515" s="11"/>
      <c r="E2515" s="11" t="s">
        <v>294</v>
      </c>
      <c r="F2515" s="11">
        <v>2500</v>
      </c>
      <c r="G2515" s="11"/>
      <c r="H2515" s="11">
        <f t="shared" si="153"/>
        <v>8</v>
      </c>
      <c r="I2515" s="11"/>
      <c r="J2515" s="208">
        <v>418.36</v>
      </c>
      <c r="K2515" s="11"/>
      <c r="M2515" s="11">
        <v>1</v>
      </c>
      <c r="N2515" s="70"/>
      <c r="P2515" s="198">
        <f t="shared" si="154"/>
        <v>418.36</v>
      </c>
      <c r="Q2515" s="11"/>
      <c r="R2515" s="11"/>
      <c r="S2515" s="11"/>
      <c r="T2515" s="186">
        <f t="shared" si="155"/>
        <v>2500</v>
      </c>
      <c r="U2515" s="11"/>
      <c r="V2515" s="11"/>
      <c r="W2515" s="11"/>
      <c r="Y2515" s="11">
        <v>418.36</v>
      </c>
      <c r="Z2515" s="186">
        <f t="shared" si="156"/>
        <v>655.51</v>
      </c>
      <c r="AB2515" s="186">
        <f t="shared" si="157"/>
        <v>479.91</v>
      </c>
      <c r="AC2515" s="186">
        <v>537.26</v>
      </c>
      <c r="AD2515" s="186"/>
      <c r="AE2515" s="4"/>
      <c r="AF2515" s="4"/>
    </row>
    <row r="2516" spans="1:32">
      <c r="A2516" s="56"/>
      <c r="B2516" s="197"/>
      <c r="C2516" s="11" t="s">
        <v>594</v>
      </c>
      <c r="D2516" s="11"/>
      <c r="E2516" s="11" t="s">
        <v>431</v>
      </c>
      <c r="F2516" s="11">
        <v>20906</v>
      </c>
      <c r="G2516" s="11"/>
      <c r="H2516" s="11">
        <f t="shared" si="153"/>
        <v>64</v>
      </c>
      <c r="I2516" s="11"/>
      <c r="J2516" s="208">
        <v>3178.7100000000005</v>
      </c>
      <c r="K2516" s="11"/>
      <c r="M2516" s="11">
        <v>22</v>
      </c>
      <c r="N2516" s="70"/>
      <c r="P2516" s="198">
        <f t="shared" si="154"/>
        <v>144.48681818181819</v>
      </c>
      <c r="Q2516" s="11"/>
      <c r="R2516" s="11"/>
      <c r="S2516" s="11"/>
      <c r="T2516" s="186">
        <f t="shared" si="155"/>
        <v>950.27272727272725</v>
      </c>
      <c r="U2516" s="11"/>
      <c r="V2516" s="11"/>
      <c r="W2516" s="11"/>
      <c r="Y2516" s="11">
        <v>3178.7100000000005</v>
      </c>
      <c r="Z2516" s="186">
        <f t="shared" si="156"/>
        <v>4980.6000000000004</v>
      </c>
      <c r="AB2516" s="186">
        <f t="shared" si="157"/>
        <v>3646.33</v>
      </c>
      <c r="AC2516" s="186">
        <v>4082.13</v>
      </c>
      <c r="AD2516" s="186"/>
      <c r="AE2516" s="4"/>
      <c r="AF2516" s="4"/>
    </row>
    <row r="2517" spans="1:32">
      <c r="A2517" s="56"/>
      <c r="B2517" s="197"/>
      <c r="C2517" s="11" t="s">
        <v>318</v>
      </c>
      <c r="D2517" s="11"/>
      <c r="E2517" s="11" t="s">
        <v>192</v>
      </c>
      <c r="F2517" s="11">
        <v>11741</v>
      </c>
      <c r="G2517" s="11"/>
      <c r="H2517" s="11">
        <f t="shared" si="153"/>
        <v>36</v>
      </c>
      <c r="I2517" s="11"/>
      <c r="J2517" s="208">
        <v>1906.99</v>
      </c>
      <c r="K2517" s="11"/>
      <c r="M2517" s="11">
        <v>18</v>
      </c>
      <c r="N2517" s="70"/>
      <c r="P2517" s="198">
        <f t="shared" si="154"/>
        <v>105.94388888888889</v>
      </c>
      <c r="Q2517" s="11"/>
      <c r="R2517" s="11"/>
      <c r="S2517" s="11"/>
      <c r="T2517" s="186">
        <f t="shared" si="155"/>
        <v>652.27777777777783</v>
      </c>
      <c r="U2517" s="11"/>
      <c r="V2517" s="11"/>
      <c r="W2517" s="11"/>
      <c r="Y2517" s="11">
        <v>1906.99</v>
      </c>
      <c r="Z2517" s="186">
        <f t="shared" si="156"/>
        <v>2987.99</v>
      </c>
      <c r="AB2517" s="186">
        <f t="shared" si="157"/>
        <v>2187.5300000000002</v>
      </c>
      <c r="AC2517" s="186">
        <v>2448.98</v>
      </c>
      <c r="AD2517" s="186"/>
      <c r="AE2517" s="4"/>
      <c r="AF2517" s="4"/>
    </row>
    <row r="2518" spans="1:32">
      <c r="A2518" s="56"/>
      <c r="B2518" s="197"/>
      <c r="C2518" s="11" t="s">
        <v>318</v>
      </c>
      <c r="D2518" s="11"/>
      <c r="E2518" s="11" t="s">
        <v>368</v>
      </c>
      <c r="F2518" s="11">
        <v>13498</v>
      </c>
      <c r="G2518" s="11"/>
      <c r="H2518" s="11">
        <f t="shared" si="153"/>
        <v>41</v>
      </c>
      <c r="I2518" s="11"/>
      <c r="J2518" s="208">
        <v>5357.9999999999991</v>
      </c>
      <c r="K2518" s="11"/>
      <c r="M2518" s="11">
        <v>20</v>
      </c>
      <c r="N2518" s="70"/>
      <c r="P2518" s="198">
        <f t="shared" si="154"/>
        <v>267.89999999999998</v>
      </c>
      <c r="Q2518" s="11"/>
      <c r="R2518" s="11"/>
      <c r="S2518" s="11"/>
      <c r="T2518" s="186">
        <f t="shared" si="155"/>
        <v>674.9</v>
      </c>
      <c r="U2518" s="11"/>
      <c r="V2518" s="11"/>
      <c r="W2518" s="11"/>
      <c r="Y2518" s="11">
        <v>5357.9999999999991</v>
      </c>
      <c r="Z2518" s="186">
        <f t="shared" si="156"/>
        <v>8395.24</v>
      </c>
      <c r="AB2518" s="186">
        <f t="shared" si="157"/>
        <v>6146.22</v>
      </c>
      <c r="AC2518" s="186">
        <v>6880.8</v>
      </c>
      <c r="AD2518" s="186"/>
      <c r="AE2518" s="4"/>
      <c r="AF2518" s="4"/>
    </row>
    <row r="2519" spans="1:32">
      <c r="A2519" s="56"/>
      <c r="B2519" s="197"/>
      <c r="C2519" s="11" t="s">
        <v>1231</v>
      </c>
      <c r="D2519" s="11"/>
      <c r="E2519" s="11" t="s">
        <v>212</v>
      </c>
      <c r="F2519" s="11">
        <v>7895</v>
      </c>
      <c r="G2519" s="11"/>
      <c r="H2519" s="11">
        <f t="shared" si="153"/>
        <v>24</v>
      </c>
      <c r="I2519" s="11"/>
      <c r="J2519" s="208">
        <v>784.39</v>
      </c>
      <c r="K2519" s="11"/>
      <c r="M2519" s="11">
        <v>4</v>
      </c>
      <c r="N2519" s="70"/>
      <c r="P2519" s="198">
        <f t="shared" si="154"/>
        <v>196.0975</v>
      </c>
      <c r="Q2519" s="11"/>
      <c r="R2519" s="11"/>
      <c r="S2519" s="11"/>
      <c r="T2519" s="186">
        <f t="shared" si="155"/>
        <v>1973.75</v>
      </c>
      <c r="U2519" s="11"/>
      <c r="V2519" s="11"/>
      <c r="W2519" s="11"/>
      <c r="Y2519" s="11">
        <v>784.39</v>
      </c>
      <c r="Z2519" s="186">
        <f t="shared" si="156"/>
        <v>1229.03</v>
      </c>
      <c r="AB2519" s="186">
        <f t="shared" si="157"/>
        <v>899.78</v>
      </c>
      <c r="AC2519" s="186">
        <v>1007.32</v>
      </c>
      <c r="AD2519" s="186"/>
      <c r="AE2519" s="4"/>
      <c r="AF2519" s="4"/>
    </row>
    <row r="2520" spans="1:32">
      <c r="A2520" s="56"/>
      <c r="B2520" s="197"/>
      <c r="C2520" s="11" t="s">
        <v>240</v>
      </c>
      <c r="D2520" s="11"/>
      <c r="E2520" s="11" t="s">
        <v>237</v>
      </c>
      <c r="F2520" s="11">
        <v>592074</v>
      </c>
      <c r="G2520" s="11"/>
      <c r="H2520" s="11">
        <f t="shared" si="153"/>
        <v>1806</v>
      </c>
      <c r="I2520" s="11"/>
      <c r="J2520" s="208">
        <v>59443.419999999976</v>
      </c>
      <c r="K2520" s="11"/>
      <c r="M2520" s="11">
        <v>136</v>
      </c>
      <c r="N2520" s="70"/>
      <c r="P2520" s="198">
        <f t="shared" si="154"/>
        <v>437.0839705882351</v>
      </c>
      <c r="Q2520" s="11"/>
      <c r="R2520" s="11"/>
      <c r="S2520" s="11"/>
      <c r="T2520" s="186">
        <f t="shared" si="155"/>
        <v>4353.4852941176468</v>
      </c>
      <c r="U2520" s="11"/>
      <c r="V2520" s="11"/>
      <c r="W2520" s="11"/>
      <c r="Y2520" s="11">
        <v>59443.419999999976</v>
      </c>
      <c r="Z2520" s="186">
        <f t="shared" si="156"/>
        <v>93139.57</v>
      </c>
      <c r="AB2520" s="186">
        <f t="shared" si="157"/>
        <v>68188.2</v>
      </c>
      <c r="AC2520" s="186">
        <v>76337.83</v>
      </c>
      <c r="AD2520" s="186"/>
      <c r="AE2520" s="4"/>
      <c r="AF2520" s="4"/>
    </row>
    <row r="2521" spans="1:32">
      <c r="A2521" s="56"/>
      <c r="B2521" s="197"/>
      <c r="C2521" s="11" t="s">
        <v>1344</v>
      </c>
      <c r="D2521" s="11"/>
      <c r="E2521" s="11" t="s">
        <v>612</v>
      </c>
      <c r="F2521" s="11">
        <v>325</v>
      </c>
      <c r="G2521" s="11"/>
      <c r="H2521" s="11">
        <f t="shared" si="153"/>
        <v>1</v>
      </c>
      <c r="I2521" s="11"/>
      <c r="J2521" s="208">
        <v>87.1</v>
      </c>
      <c r="K2521" s="11"/>
      <c r="M2521" s="11">
        <v>3</v>
      </c>
      <c r="N2521" s="70"/>
      <c r="P2521" s="198">
        <f t="shared" si="154"/>
        <v>29.033333333333331</v>
      </c>
      <c r="Q2521" s="11"/>
      <c r="R2521" s="11"/>
      <c r="S2521" s="11"/>
      <c r="T2521" s="186">
        <f t="shared" si="155"/>
        <v>108.33333333333333</v>
      </c>
      <c r="U2521" s="11"/>
      <c r="V2521" s="11"/>
      <c r="W2521" s="11"/>
      <c r="Y2521" s="11">
        <v>87.1</v>
      </c>
      <c r="Z2521" s="186">
        <f t="shared" si="156"/>
        <v>136.47</v>
      </c>
      <c r="AB2521" s="186">
        <f t="shared" si="157"/>
        <v>99.91</v>
      </c>
      <c r="AC2521" s="186">
        <v>111.85</v>
      </c>
      <c r="AD2521" s="186"/>
      <c r="AE2521" s="4"/>
      <c r="AF2521" s="4"/>
    </row>
    <row r="2522" spans="1:32">
      <c r="A2522" s="56"/>
      <c r="B2522" s="197"/>
      <c r="C2522" s="11" t="s">
        <v>405</v>
      </c>
      <c r="D2522" s="11"/>
      <c r="E2522" s="11" t="s">
        <v>1304</v>
      </c>
      <c r="F2522" s="11">
        <v>2480</v>
      </c>
      <c r="G2522" s="11"/>
      <c r="H2522" s="11">
        <f t="shared" si="153"/>
        <v>8</v>
      </c>
      <c r="I2522" s="11"/>
      <c r="J2522" s="208">
        <v>407.9</v>
      </c>
      <c r="K2522" s="11"/>
      <c r="M2522" s="11">
        <v>1</v>
      </c>
      <c r="N2522" s="70"/>
      <c r="P2522" s="198">
        <f t="shared" si="154"/>
        <v>407.9</v>
      </c>
      <c r="Q2522" s="11"/>
      <c r="R2522" s="11"/>
      <c r="S2522" s="11"/>
      <c r="T2522" s="186">
        <f t="shared" si="155"/>
        <v>2480</v>
      </c>
      <c r="U2522" s="11"/>
      <c r="V2522" s="11"/>
      <c r="W2522" s="11"/>
      <c r="Y2522" s="11">
        <v>407.9</v>
      </c>
      <c r="Z2522" s="186">
        <f t="shared" si="156"/>
        <v>639.12</v>
      </c>
      <c r="AB2522" s="186">
        <f t="shared" si="157"/>
        <v>467.91</v>
      </c>
      <c r="AC2522" s="186">
        <v>523.83000000000004</v>
      </c>
      <c r="AD2522" s="186"/>
      <c r="AE2522" s="4"/>
      <c r="AF2522" s="4"/>
    </row>
    <row r="2523" spans="1:32">
      <c r="A2523" s="56"/>
      <c r="B2523" s="197"/>
      <c r="C2523" s="11" t="s">
        <v>405</v>
      </c>
      <c r="D2523" s="11"/>
      <c r="E2523" s="11" t="s">
        <v>406</v>
      </c>
      <c r="F2523" s="11">
        <v>56583</v>
      </c>
      <c r="G2523" s="11"/>
      <c r="H2523" s="11">
        <f t="shared" si="153"/>
        <v>173</v>
      </c>
      <c r="I2523" s="11"/>
      <c r="J2523" s="208">
        <v>12129.600000000004</v>
      </c>
      <c r="K2523" s="11"/>
      <c r="M2523" s="11">
        <v>30</v>
      </c>
      <c r="N2523" s="70"/>
      <c r="P2523" s="198">
        <f t="shared" si="154"/>
        <v>404.32000000000011</v>
      </c>
      <c r="Q2523" s="11"/>
      <c r="R2523" s="11"/>
      <c r="S2523" s="11"/>
      <c r="T2523" s="186">
        <f t="shared" si="155"/>
        <v>1886.1</v>
      </c>
      <c r="U2523" s="11"/>
      <c r="V2523" s="11"/>
      <c r="W2523" s="11"/>
      <c r="Y2523" s="11">
        <v>12129.600000000004</v>
      </c>
      <c r="Z2523" s="186">
        <f t="shared" si="156"/>
        <v>19005.400000000001</v>
      </c>
      <c r="AB2523" s="186">
        <f t="shared" si="157"/>
        <v>13914</v>
      </c>
      <c r="AC2523" s="186">
        <v>15576.95</v>
      </c>
      <c r="AD2523" s="186"/>
      <c r="AE2523" s="4"/>
      <c r="AF2523" s="4"/>
    </row>
    <row r="2524" spans="1:32">
      <c r="A2524" s="56"/>
      <c r="B2524" s="197"/>
      <c r="C2524" s="11" t="s">
        <v>1294</v>
      </c>
      <c r="D2524" s="11"/>
      <c r="E2524" s="11" t="s">
        <v>408</v>
      </c>
      <c r="F2524" s="11">
        <v>7674</v>
      </c>
      <c r="G2524" s="11"/>
      <c r="H2524" s="11">
        <f t="shared" ref="H2524:H2587" si="158">ROUND($H$2881*F2524/$F$2881,0)</f>
        <v>23</v>
      </c>
      <c r="I2524" s="11"/>
      <c r="J2524" s="208">
        <v>720.76</v>
      </c>
      <c r="K2524" s="11"/>
      <c r="M2524" s="11">
        <v>6</v>
      </c>
      <c r="N2524" s="70"/>
      <c r="P2524" s="198">
        <f t="shared" ref="P2524:P2587" si="159">J2524/M2524</f>
        <v>120.12666666666667</v>
      </c>
      <c r="Q2524" s="11"/>
      <c r="R2524" s="11"/>
      <c r="S2524" s="11"/>
      <c r="T2524" s="186">
        <f t="shared" ref="T2524:T2587" si="160">F2524/M2524</f>
        <v>1279</v>
      </c>
      <c r="U2524" s="11"/>
      <c r="V2524" s="11"/>
      <c r="W2524" s="11"/>
      <c r="Y2524" s="11">
        <v>720.76</v>
      </c>
      <c r="Z2524" s="186">
        <f t="shared" ref="Z2524:Z2587" si="161">ROUND($Z$2881*Y2524/$Y$2881,2)</f>
        <v>1129.33</v>
      </c>
      <c r="AB2524" s="186">
        <f t="shared" ref="AB2524:AB2587" si="162">ROUND($AB$2881*Y2524/$Y$2881,2)</f>
        <v>826.79</v>
      </c>
      <c r="AC2524" s="186">
        <v>925.61</v>
      </c>
      <c r="AD2524" s="186"/>
      <c r="AE2524" s="4"/>
      <c r="AF2524" s="4"/>
    </row>
    <row r="2525" spans="1:32">
      <c r="A2525" s="56"/>
      <c r="B2525" s="197"/>
      <c r="C2525" s="11" t="s">
        <v>1294</v>
      </c>
      <c r="D2525" s="11"/>
      <c r="E2525" s="11" t="s">
        <v>433</v>
      </c>
      <c r="F2525" s="11">
        <v>121682</v>
      </c>
      <c r="G2525" s="11"/>
      <c r="H2525" s="11">
        <f t="shared" si="158"/>
        <v>371</v>
      </c>
      <c r="I2525" s="11"/>
      <c r="J2525" s="208">
        <v>21966.679999999997</v>
      </c>
      <c r="K2525" s="11"/>
      <c r="M2525" s="11">
        <v>33</v>
      </c>
      <c r="N2525" s="70"/>
      <c r="P2525" s="198">
        <f t="shared" si="159"/>
        <v>665.65696969696955</v>
      </c>
      <c r="Q2525" s="11"/>
      <c r="R2525" s="11"/>
      <c r="S2525" s="11"/>
      <c r="T2525" s="186">
        <f t="shared" si="160"/>
        <v>3687.3333333333335</v>
      </c>
      <c r="U2525" s="11"/>
      <c r="V2525" s="11"/>
      <c r="W2525" s="11"/>
      <c r="Y2525" s="11">
        <v>21966.679999999997</v>
      </c>
      <c r="Z2525" s="186">
        <f t="shared" si="161"/>
        <v>34418.730000000003</v>
      </c>
      <c r="AB2525" s="186">
        <f t="shared" si="162"/>
        <v>25198.22</v>
      </c>
      <c r="AC2525" s="186">
        <v>28209.83</v>
      </c>
      <c r="AD2525" s="186"/>
      <c r="AE2525" s="4"/>
      <c r="AF2525" s="4"/>
    </row>
    <row r="2526" spans="1:32">
      <c r="A2526" s="56"/>
      <c r="B2526" s="197"/>
      <c r="C2526" s="11" t="s">
        <v>1294</v>
      </c>
      <c r="D2526" s="11"/>
      <c r="E2526" s="11" t="s">
        <v>1303</v>
      </c>
      <c r="F2526" s="11">
        <v>13104</v>
      </c>
      <c r="G2526" s="11"/>
      <c r="H2526" s="11">
        <f t="shared" si="158"/>
        <v>40</v>
      </c>
      <c r="I2526" s="11"/>
      <c r="J2526" s="208">
        <v>2547.3100000000004</v>
      </c>
      <c r="K2526" s="11"/>
      <c r="M2526" s="11">
        <v>2</v>
      </c>
      <c r="N2526" s="70"/>
      <c r="P2526" s="198">
        <f t="shared" si="159"/>
        <v>1273.6550000000002</v>
      </c>
      <c r="Q2526" s="11"/>
      <c r="R2526" s="11"/>
      <c r="S2526" s="11"/>
      <c r="T2526" s="186">
        <f t="shared" si="160"/>
        <v>6552</v>
      </c>
      <c r="U2526" s="11"/>
      <c r="V2526" s="11"/>
      <c r="W2526" s="11"/>
      <c r="Y2526" s="11">
        <v>2547.3100000000004</v>
      </c>
      <c r="Z2526" s="186">
        <f t="shared" si="161"/>
        <v>3991.28</v>
      </c>
      <c r="AB2526" s="186">
        <f t="shared" si="162"/>
        <v>2922.05</v>
      </c>
      <c r="AC2526" s="186">
        <v>3271.28</v>
      </c>
      <c r="AD2526" s="186"/>
      <c r="AE2526" s="4"/>
      <c r="AF2526" s="4"/>
    </row>
    <row r="2527" spans="1:32">
      <c r="A2527" s="56"/>
      <c r="B2527" s="197"/>
      <c r="C2527" s="11" t="s">
        <v>407</v>
      </c>
      <c r="D2527" s="11"/>
      <c r="E2527" s="11" t="s">
        <v>408</v>
      </c>
      <c r="F2527" s="11">
        <v>819939</v>
      </c>
      <c r="G2527" s="11"/>
      <c r="H2527" s="11">
        <f t="shared" si="158"/>
        <v>2501</v>
      </c>
      <c r="I2527" s="11"/>
      <c r="J2527" s="208">
        <v>154500.61999999994</v>
      </c>
      <c r="K2527" s="11"/>
      <c r="M2527" s="11">
        <v>499</v>
      </c>
      <c r="N2527" s="70"/>
      <c r="P2527" s="198">
        <f t="shared" si="159"/>
        <v>309.6204809619237</v>
      </c>
      <c r="Q2527" s="11"/>
      <c r="R2527" s="11"/>
      <c r="S2527" s="11"/>
      <c r="T2527" s="186">
        <f t="shared" si="160"/>
        <v>1643.1643286573146</v>
      </c>
      <c r="U2527" s="11"/>
      <c r="V2527" s="11"/>
      <c r="W2527" s="11"/>
      <c r="Y2527" s="11">
        <v>154500.61999999994</v>
      </c>
      <c r="Z2527" s="186">
        <f t="shared" si="161"/>
        <v>242080.98</v>
      </c>
      <c r="AB2527" s="186">
        <f t="shared" si="162"/>
        <v>177229.36</v>
      </c>
      <c r="AC2527" s="186">
        <v>198411.22</v>
      </c>
      <c r="AD2527" s="186"/>
      <c r="AE2527" s="4"/>
      <c r="AF2527" s="4"/>
    </row>
    <row r="2528" spans="1:32">
      <c r="A2528" s="56"/>
      <c r="B2528" s="197"/>
      <c r="C2528" s="11" t="s">
        <v>407</v>
      </c>
      <c r="D2528" s="11"/>
      <c r="E2528" s="11" t="s">
        <v>422</v>
      </c>
      <c r="F2528" s="11">
        <v>3432</v>
      </c>
      <c r="G2528" s="11"/>
      <c r="H2528" s="11">
        <f t="shared" si="158"/>
        <v>10</v>
      </c>
      <c r="I2528" s="11"/>
      <c r="J2528" s="208">
        <v>565.66</v>
      </c>
      <c r="K2528" s="11"/>
      <c r="M2528" s="11">
        <v>1</v>
      </c>
      <c r="N2528" s="70"/>
      <c r="P2528" s="198">
        <f t="shared" si="159"/>
        <v>565.66</v>
      </c>
      <c r="Q2528" s="11"/>
      <c r="R2528" s="11"/>
      <c r="S2528" s="11"/>
      <c r="T2528" s="186">
        <f t="shared" si="160"/>
        <v>3432</v>
      </c>
      <c r="U2528" s="11"/>
      <c r="V2528" s="11"/>
      <c r="W2528" s="11"/>
      <c r="Y2528" s="11">
        <v>565.66</v>
      </c>
      <c r="Z2528" s="186">
        <f t="shared" si="161"/>
        <v>886.31</v>
      </c>
      <c r="AB2528" s="186">
        <f t="shared" si="162"/>
        <v>648.87</v>
      </c>
      <c r="AC2528" s="186">
        <v>726.43</v>
      </c>
      <c r="AD2528" s="186"/>
      <c r="AE2528" s="4"/>
      <c r="AF2528" s="4"/>
    </row>
    <row r="2529" spans="1:32">
      <c r="A2529" s="56"/>
      <c r="B2529" s="197"/>
      <c r="C2529" s="11" t="s">
        <v>407</v>
      </c>
      <c r="D2529" s="11"/>
      <c r="E2529" s="11" t="s">
        <v>433</v>
      </c>
      <c r="F2529" s="11">
        <v>1079</v>
      </c>
      <c r="G2529" s="11"/>
      <c r="H2529" s="11">
        <f t="shared" si="158"/>
        <v>3</v>
      </c>
      <c r="I2529" s="11"/>
      <c r="J2529" s="208">
        <v>209.16</v>
      </c>
      <c r="K2529" s="11"/>
      <c r="M2529" s="11">
        <v>2</v>
      </c>
      <c r="N2529" s="70"/>
      <c r="P2529" s="198">
        <f t="shared" si="159"/>
        <v>104.58</v>
      </c>
      <c r="Q2529" s="11"/>
      <c r="R2529" s="11"/>
      <c r="S2529" s="11"/>
      <c r="T2529" s="186">
        <f t="shared" si="160"/>
        <v>539.5</v>
      </c>
      <c r="U2529" s="11"/>
      <c r="V2529" s="11"/>
      <c r="W2529" s="11"/>
      <c r="Y2529" s="11">
        <v>209.16</v>
      </c>
      <c r="Z2529" s="186">
        <f t="shared" si="161"/>
        <v>327.72</v>
      </c>
      <c r="AB2529" s="186">
        <f t="shared" si="162"/>
        <v>239.93</v>
      </c>
      <c r="AC2529" s="186">
        <v>268.61</v>
      </c>
      <c r="AD2529" s="186"/>
      <c r="AE2529" s="4"/>
      <c r="AF2529" s="4"/>
    </row>
    <row r="2530" spans="1:32">
      <c r="A2530" s="56"/>
      <c r="B2530" s="197"/>
      <c r="C2530" s="11" t="s">
        <v>632</v>
      </c>
      <c r="D2530" s="11"/>
      <c r="E2530" s="11" t="s">
        <v>408</v>
      </c>
      <c r="F2530" s="11">
        <v>1005</v>
      </c>
      <c r="G2530" s="11"/>
      <c r="H2530" s="11">
        <f t="shared" si="158"/>
        <v>3</v>
      </c>
      <c r="I2530" s="11"/>
      <c r="J2530" s="208">
        <v>115.41999999999999</v>
      </c>
      <c r="K2530" s="11"/>
      <c r="M2530" s="11">
        <v>2</v>
      </c>
      <c r="N2530" s="70"/>
      <c r="P2530" s="198">
        <f t="shared" si="159"/>
        <v>57.709999999999994</v>
      </c>
      <c r="Q2530" s="11"/>
      <c r="R2530" s="11"/>
      <c r="S2530" s="11"/>
      <c r="T2530" s="186">
        <f t="shared" si="160"/>
        <v>502.5</v>
      </c>
      <c r="U2530" s="11"/>
      <c r="V2530" s="11"/>
      <c r="W2530" s="11"/>
      <c r="Y2530" s="11">
        <v>115.41999999999999</v>
      </c>
      <c r="Z2530" s="186">
        <f t="shared" si="161"/>
        <v>180.85</v>
      </c>
      <c r="AB2530" s="186">
        <f t="shared" si="162"/>
        <v>132.4</v>
      </c>
      <c r="AC2530" s="186">
        <v>148.22</v>
      </c>
      <c r="AD2530" s="186"/>
      <c r="AE2530" s="4"/>
      <c r="AF2530" s="4"/>
    </row>
    <row r="2531" spans="1:32">
      <c r="A2531" s="56"/>
      <c r="B2531" s="197"/>
      <c r="C2531" s="11" t="s">
        <v>633</v>
      </c>
      <c r="D2531" s="11"/>
      <c r="E2531" s="11" t="s">
        <v>312</v>
      </c>
      <c r="F2531" s="11">
        <v>1147302</v>
      </c>
      <c r="G2531" s="11"/>
      <c r="H2531" s="11">
        <f t="shared" si="158"/>
        <v>3499</v>
      </c>
      <c r="I2531" s="11"/>
      <c r="J2531" s="208">
        <v>171910.98</v>
      </c>
      <c r="K2531" s="11"/>
      <c r="M2531" s="11">
        <v>6</v>
      </c>
      <c r="N2531" s="70"/>
      <c r="P2531" s="198">
        <f t="shared" si="159"/>
        <v>28651.83</v>
      </c>
      <c r="Q2531" s="11"/>
      <c r="R2531" s="11"/>
      <c r="S2531" s="11"/>
      <c r="T2531" s="186">
        <f t="shared" si="160"/>
        <v>191217</v>
      </c>
      <c r="U2531" s="11"/>
      <c r="V2531" s="11"/>
      <c r="W2531" s="11"/>
      <c r="Y2531" s="11">
        <v>171910.98</v>
      </c>
      <c r="Z2531" s="186">
        <f t="shared" si="161"/>
        <v>269360.59000000003</v>
      </c>
      <c r="AB2531" s="186">
        <f t="shared" si="162"/>
        <v>197200.98</v>
      </c>
      <c r="AC2531" s="186">
        <v>220769.78</v>
      </c>
      <c r="AD2531" s="186"/>
      <c r="AE2531" s="4"/>
      <c r="AF2531" s="4"/>
    </row>
    <row r="2532" spans="1:32">
      <c r="A2532" s="56"/>
      <c r="B2532" s="197"/>
      <c r="C2532" s="11" t="s">
        <v>633</v>
      </c>
      <c r="D2532" s="11"/>
      <c r="E2532" s="11" t="s">
        <v>319</v>
      </c>
      <c r="F2532" s="11">
        <v>1351722</v>
      </c>
      <c r="G2532" s="11"/>
      <c r="H2532" s="11">
        <f t="shared" si="158"/>
        <v>4123</v>
      </c>
      <c r="I2532" s="11"/>
      <c r="J2532" s="208">
        <v>170556.71000000005</v>
      </c>
      <c r="K2532" s="11"/>
      <c r="M2532" s="11">
        <v>365</v>
      </c>
      <c r="N2532" s="70"/>
      <c r="P2532" s="198">
        <f t="shared" si="159"/>
        <v>467.27865753424669</v>
      </c>
      <c r="Q2532" s="11"/>
      <c r="R2532" s="11"/>
      <c r="S2532" s="11"/>
      <c r="T2532" s="186">
        <f t="shared" si="160"/>
        <v>3703.3479452054794</v>
      </c>
      <c r="U2532" s="11"/>
      <c r="V2532" s="11"/>
      <c r="W2532" s="11"/>
      <c r="Y2532" s="11">
        <v>170556.71000000005</v>
      </c>
      <c r="Z2532" s="186">
        <f t="shared" si="161"/>
        <v>267238.64</v>
      </c>
      <c r="AB2532" s="186">
        <f t="shared" si="162"/>
        <v>195647.48</v>
      </c>
      <c r="AC2532" s="186">
        <v>219030.61</v>
      </c>
      <c r="AD2532" s="186"/>
      <c r="AE2532" s="4"/>
      <c r="AF2532" s="4"/>
    </row>
    <row r="2533" spans="1:32">
      <c r="A2533" s="56"/>
      <c r="B2533" s="197"/>
      <c r="C2533" s="11" t="s">
        <v>633</v>
      </c>
      <c r="D2533" s="11"/>
      <c r="E2533" s="11" t="s">
        <v>330</v>
      </c>
      <c r="F2533" s="11">
        <v>34</v>
      </c>
      <c r="G2533" s="11"/>
      <c r="H2533" s="11">
        <f t="shared" si="158"/>
        <v>0</v>
      </c>
      <c r="I2533" s="11"/>
      <c r="J2533" s="208">
        <v>20.43</v>
      </c>
      <c r="K2533" s="11"/>
      <c r="M2533" s="11">
        <v>1</v>
      </c>
      <c r="N2533" s="70"/>
      <c r="P2533" s="198">
        <f t="shared" si="159"/>
        <v>20.43</v>
      </c>
      <c r="Q2533" s="11"/>
      <c r="R2533" s="11"/>
      <c r="S2533" s="11"/>
      <c r="T2533" s="186">
        <f t="shared" si="160"/>
        <v>34</v>
      </c>
      <c r="U2533" s="11"/>
      <c r="V2533" s="11"/>
      <c r="W2533" s="11"/>
      <c r="Y2533" s="11">
        <v>20.43</v>
      </c>
      <c r="Z2533" s="186">
        <f t="shared" si="161"/>
        <v>32.01</v>
      </c>
      <c r="AB2533" s="186">
        <f t="shared" si="162"/>
        <v>23.44</v>
      </c>
      <c r="AC2533" s="186">
        <v>26.24</v>
      </c>
      <c r="AD2533" s="186"/>
      <c r="AE2533" s="4"/>
      <c r="AF2533" s="4"/>
    </row>
    <row r="2534" spans="1:32">
      <c r="A2534" s="56"/>
      <c r="B2534" s="197"/>
      <c r="C2534" s="11" t="s">
        <v>633</v>
      </c>
      <c r="D2534" s="11"/>
      <c r="E2534" s="11" t="s">
        <v>368</v>
      </c>
      <c r="F2534" s="11">
        <v>969</v>
      </c>
      <c r="G2534" s="11"/>
      <c r="H2534" s="11">
        <f t="shared" si="158"/>
        <v>3</v>
      </c>
      <c r="I2534" s="11"/>
      <c r="J2534" s="208">
        <v>179.34</v>
      </c>
      <c r="K2534" s="11"/>
      <c r="M2534" s="11">
        <v>1</v>
      </c>
      <c r="N2534" s="70"/>
      <c r="P2534" s="198">
        <f t="shared" si="159"/>
        <v>179.34</v>
      </c>
      <c r="Q2534" s="11"/>
      <c r="R2534" s="11"/>
      <c r="S2534" s="11"/>
      <c r="T2534" s="186">
        <f t="shared" si="160"/>
        <v>969</v>
      </c>
      <c r="U2534" s="11"/>
      <c r="V2534" s="11"/>
      <c r="W2534" s="11"/>
      <c r="Y2534" s="11">
        <v>179.34</v>
      </c>
      <c r="Z2534" s="186">
        <f t="shared" si="161"/>
        <v>281</v>
      </c>
      <c r="AB2534" s="186">
        <f t="shared" si="162"/>
        <v>205.72</v>
      </c>
      <c r="AC2534" s="186">
        <v>230.31</v>
      </c>
      <c r="AD2534" s="186"/>
      <c r="AE2534" s="4"/>
      <c r="AF2534" s="4"/>
    </row>
    <row r="2535" spans="1:32">
      <c r="A2535" s="56"/>
      <c r="B2535" s="197"/>
      <c r="C2535" s="11" t="s">
        <v>1232</v>
      </c>
      <c r="D2535" s="11"/>
      <c r="E2535" s="11" t="s">
        <v>598</v>
      </c>
      <c r="F2535" s="11">
        <v>681</v>
      </c>
      <c r="G2535" s="11"/>
      <c r="H2535" s="11">
        <f t="shared" si="158"/>
        <v>2</v>
      </c>
      <c r="I2535" s="11"/>
      <c r="J2535" s="208">
        <v>237.15</v>
      </c>
      <c r="K2535" s="11"/>
      <c r="M2535" s="11">
        <v>9</v>
      </c>
      <c r="N2535" s="70"/>
      <c r="P2535" s="198">
        <f t="shared" si="159"/>
        <v>26.35</v>
      </c>
      <c r="Q2535" s="11"/>
      <c r="R2535" s="11"/>
      <c r="S2535" s="11"/>
      <c r="T2535" s="186">
        <f t="shared" si="160"/>
        <v>75.666666666666671</v>
      </c>
      <c r="U2535" s="11"/>
      <c r="V2535" s="11"/>
      <c r="W2535" s="11"/>
      <c r="Y2535" s="11">
        <v>237.15</v>
      </c>
      <c r="Z2535" s="186">
        <f t="shared" si="161"/>
        <v>371.58</v>
      </c>
      <c r="AB2535" s="186">
        <f t="shared" si="162"/>
        <v>272.04000000000002</v>
      </c>
      <c r="AC2535" s="186">
        <v>304.55</v>
      </c>
      <c r="AD2535" s="186"/>
      <c r="AE2535" s="4"/>
      <c r="AF2535" s="4"/>
    </row>
    <row r="2536" spans="1:32">
      <c r="A2536" s="56"/>
      <c r="B2536" s="197"/>
      <c r="C2536" s="11" t="s">
        <v>332</v>
      </c>
      <c r="D2536" s="11"/>
      <c r="E2536" s="11" t="s">
        <v>330</v>
      </c>
      <c r="F2536" s="11">
        <v>216424</v>
      </c>
      <c r="G2536" s="11"/>
      <c r="H2536" s="11">
        <f t="shared" si="158"/>
        <v>660</v>
      </c>
      <c r="I2536" s="11"/>
      <c r="J2536" s="208">
        <v>32901.939999999988</v>
      </c>
      <c r="K2536" s="11"/>
      <c r="M2536" s="11">
        <v>149</v>
      </c>
      <c r="N2536" s="70"/>
      <c r="P2536" s="198">
        <f t="shared" si="159"/>
        <v>220.8183892617449</v>
      </c>
      <c r="Q2536" s="11"/>
      <c r="R2536" s="11"/>
      <c r="S2536" s="11"/>
      <c r="T2536" s="186">
        <f t="shared" si="160"/>
        <v>1452.510067114094</v>
      </c>
      <c r="U2536" s="11"/>
      <c r="V2536" s="11"/>
      <c r="W2536" s="11"/>
      <c r="Y2536" s="11">
        <v>32901.939999999988</v>
      </c>
      <c r="Z2536" s="186">
        <f t="shared" si="161"/>
        <v>51552.76</v>
      </c>
      <c r="AB2536" s="186">
        <f t="shared" si="162"/>
        <v>37742.18</v>
      </c>
      <c r="AC2536" s="186">
        <v>42253</v>
      </c>
      <c r="AD2536" s="186"/>
      <c r="AE2536" s="4"/>
      <c r="AF2536" s="4"/>
    </row>
    <row r="2537" spans="1:32">
      <c r="A2537" s="56"/>
      <c r="B2537" s="197"/>
      <c r="C2537" s="11" t="s">
        <v>228</v>
      </c>
      <c r="D2537" s="11"/>
      <c r="E2537" s="11" t="s">
        <v>229</v>
      </c>
      <c r="F2537" s="11">
        <v>981318</v>
      </c>
      <c r="G2537" s="11"/>
      <c r="H2537" s="11">
        <f t="shared" si="158"/>
        <v>2993</v>
      </c>
      <c r="I2537" s="11"/>
      <c r="J2537" s="208">
        <v>120784.96999999999</v>
      </c>
      <c r="K2537" s="11"/>
      <c r="M2537" s="11">
        <v>249</v>
      </c>
      <c r="N2537" s="70"/>
      <c r="P2537" s="198">
        <f t="shared" si="159"/>
        <v>485.08020080321279</v>
      </c>
      <c r="Q2537" s="11"/>
      <c r="R2537" s="11"/>
      <c r="S2537" s="11"/>
      <c r="T2537" s="186">
        <f t="shared" si="160"/>
        <v>3941.0361445783133</v>
      </c>
      <c r="U2537" s="11"/>
      <c r="V2537" s="11"/>
      <c r="W2537" s="11"/>
      <c r="Y2537" s="11">
        <v>120784.96999999999</v>
      </c>
      <c r="Z2537" s="186">
        <f t="shared" si="161"/>
        <v>189253.24</v>
      </c>
      <c r="AB2537" s="186">
        <f t="shared" si="162"/>
        <v>138553.76999999999</v>
      </c>
      <c r="AC2537" s="186">
        <v>155113.25</v>
      </c>
      <c r="AD2537" s="186"/>
      <c r="AE2537" s="4"/>
      <c r="AF2537" s="4"/>
    </row>
    <row r="2538" spans="1:32">
      <c r="A2538" s="56"/>
      <c r="B2538" s="197"/>
      <c r="C2538" s="11" t="s">
        <v>230</v>
      </c>
      <c r="D2538" s="11"/>
      <c r="E2538" s="11" t="s">
        <v>231</v>
      </c>
      <c r="F2538" s="11">
        <v>1617332</v>
      </c>
      <c r="G2538" s="11"/>
      <c r="H2538" s="11">
        <f t="shared" si="158"/>
        <v>4933</v>
      </c>
      <c r="I2538" s="11"/>
      <c r="J2538" s="208">
        <v>135407.16999999995</v>
      </c>
      <c r="K2538" s="11"/>
      <c r="M2538" s="11">
        <v>231</v>
      </c>
      <c r="N2538" s="70"/>
      <c r="P2538" s="198">
        <f t="shared" si="159"/>
        <v>586.17822510822486</v>
      </c>
      <c r="Q2538" s="11"/>
      <c r="R2538" s="11"/>
      <c r="S2538" s="11"/>
      <c r="T2538" s="186">
        <f t="shared" si="160"/>
        <v>7001.4372294372297</v>
      </c>
      <c r="U2538" s="11"/>
      <c r="V2538" s="11"/>
      <c r="W2538" s="11"/>
      <c r="Y2538" s="11">
        <v>135407.16999999995</v>
      </c>
      <c r="Z2538" s="186">
        <f t="shared" si="161"/>
        <v>212164.2</v>
      </c>
      <c r="AB2538" s="186">
        <f t="shared" si="162"/>
        <v>155327.06</v>
      </c>
      <c r="AC2538" s="186">
        <v>173891.22</v>
      </c>
      <c r="AD2538" s="186"/>
      <c r="AE2538" s="4"/>
      <c r="AF2538" s="4"/>
    </row>
    <row r="2539" spans="1:32">
      <c r="A2539" s="56"/>
      <c r="B2539" s="197"/>
      <c r="C2539" s="11" t="s">
        <v>232</v>
      </c>
      <c r="D2539" s="11"/>
      <c r="E2539" s="11" t="s">
        <v>1407</v>
      </c>
      <c r="F2539" s="11">
        <v>466</v>
      </c>
      <c r="G2539" s="11"/>
      <c r="H2539" s="11">
        <f t="shared" si="158"/>
        <v>1</v>
      </c>
      <c r="I2539" s="11"/>
      <c r="J2539" s="208">
        <v>51.22</v>
      </c>
      <c r="K2539" s="11"/>
      <c r="M2539" s="11">
        <v>1</v>
      </c>
      <c r="N2539" s="70"/>
      <c r="P2539" s="198">
        <f t="shared" si="159"/>
        <v>51.22</v>
      </c>
      <c r="Q2539" s="11"/>
      <c r="R2539" s="11"/>
      <c r="S2539" s="11"/>
      <c r="T2539" s="186">
        <f t="shared" si="160"/>
        <v>466</v>
      </c>
      <c r="U2539" s="11"/>
      <c r="V2539" s="11"/>
      <c r="W2539" s="11"/>
      <c r="Y2539" s="11">
        <v>51.22</v>
      </c>
      <c r="Z2539" s="186">
        <f t="shared" si="161"/>
        <v>80.25</v>
      </c>
      <c r="AB2539" s="186">
        <f t="shared" si="162"/>
        <v>58.76</v>
      </c>
      <c r="AC2539" s="186">
        <v>65.78</v>
      </c>
      <c r="AD2539" s="186"/>
      <c r="AE2539" s="4"/>
      <c r="AF2539" s="4"/>
    </row>
    <row r="2540" spans="1:32">
      <c r="A2540" s="56"/>
      <c r="B2540" s="197"/>
      <c r="C2540" s="11" t="s">
        <v>232</v>
      </c>
      <c r="D2540" s="11"/>
      <c r="E2540" s="11" t="s">
        <v>233</v>
      </c>
      <c r="F2540" s="11">
        <v>8479363</v>
      </c>
      <c r="G2540" s="11"/>
      <c r="H2540" s="11">
        <f t="shared" si="158"/>
        <v>25863</v>
      </c>
      <c r="I2540" s="11"/>
      <c r="J2540" s="208">
        <v>733293.97000000102</v>
      </c>
      <c r="K2540" s="11"/>
      <c r="M2540" s="11">
        <v>1149</v>
      </c>
      <c r="N2540" s="70"/>
      <c r="P2540" s="198">
        <f t="shared" si="159"/>
        <v>638.20188859878249</v>
      </c>
      <c r="Q2540" s="11"/>
      <c r="R2540" s="11"/>
      <c r="S2540" s="11"/>
      <c r="T2540" s="186">
        <f t="shared" si="160"/>
        <v>7379.7763272410793</v>
      </c>
      <c r="U2540" s="11"/>
      <c r="V2540" s="11"/>
      <c r="W2540" s="11"/>
      <c r="Y2540" s="11">
        <v>733293.97000000102</v>
      </c>
      <c r="Z2540" s="186">
        <f t="shared" si="161"/>
        <v>1148969.6399999999</v>
      </c>
      <c r="AB2540" s="186">
        <f t="shared" si="162"/>
        <v>841169.59</v>
      </c>
      <c r="AC2540" s="186">
        <v>941703.35</v>
      </c>
      <c r="AD2540" s="186"/>
      <c r="AE2540" s="4"/>
      <c r="AF2540" s="4"/>
    </row>
    <row r="2541" spans="1:32">
      <c r="A2541" s="56"/>
      <c r="B2541" s="197"/>
      <c r="C2541" s="11" t="s">
        <v>1408</v>
      </c>
      <c r="D2541" s="11"/>
      <c r="E2541" s="11" t="s">
        <v>214</v>
      </c>
      <c r="F2541" s="11">
        <v>570</v>
      </c>
      <c r="G2541" s="11"/>
      <c r="H2541" s="11">
        <f t="shared" si="158"/>
        <v>2</v>
      </c>
      <c r="I2541" s="11"/>
      <c r="J2541" s="208">
        <v>114.15</v>
      </c>
      <c r="K2541" s="11"/>
      <c r="M2541" s="11">
        <v>1</v>
      </c>
      <c r="N2541" s="70"/>
      <c r="P2541" s="198">
        <f t="shared" si="159"/>
        <v>114.15</v>
      </c>
      <c r="Q2541" s="11"/>
      <c r="R2541" s="11"/>
      <c r="S2541" s="11"/>
      <c r="T2541" s="186">
        <f t="shared" si="160"/>
        <v>570</v>
      </c>
      <c r="U2541" s="11"/>
      <c r="V2541" s="11"/>
      <c r="W2541" s="11"/>
      <c r="Y2541" s="11">
        <v>114.15</v>
      </c>
      <c r="Z2541" s="186">
        <f t="shared" si="161"/>
        <v>178.86</v>
      </c>
      <c r="AB2541" s="186">
        <f t="shared" si="162"/>
        <v>130.94</v>
      </c>
      <c r="AC2541" s="186">
        <v>146.59</v>
      </c>
      <c r="AD2541" s="186"/>
      <c r="AE2541" s="4"/>
      <c r="AF2541" s="4"/>
    </row>
    <row r="2542" spans="1:32">
      <c r="A2542" s="56"/>
      <c r="B2542" s="197"/>
      <c r="C2542" s="11" t="s">
        <v>1408</v>
      </c>
      <c r="D2542" s="11"/>
      <c r="E2542" s="11" t="s">
        <v>222</v>
      </c>
      <c r="F2542" s="11">
        <v>16600</v>
      </c>
      <c r="G2542" s="11"/>
      <c r="H2542" s="11">
        <f t="shared" si="158"/>
        <v>51</v>
      </c>
      <c r="I2542" s="11"/>
      <c r="J2542" s="208">
        <v>1346.5</v>
      </c>
      <c r="K2542" s="11"/>
      <c r="M2542" s="11">
        <v>1</v>
      </c>
      <c r="N2542" s="70"/>
      <c r="P2542" s="198">
        <f t="shared" si="159"/>
        <v>1346.5</v>
      </c>
      <c r="Q2542" s="11"/>
      <c r="R2542" s="11"/>
      <c r="S2542" s="11"/>
      <c r="T2542" s="186">
        <f t="shared" si="160"/>
        <v>16600</v>
      </c>
      <c r="U2542" s="11"/>
      <c r="V2542" s="11"/>
      <c r="W2542" s="11"/>
      <c r="Y2542" s="11">
        <v>1346.5</v>
      </c>
      <c r="Z2542" s="186">
        <f t="shared" si="161"/>
        <v>2109.7800000000002</v>
      </c>
      <c r="AB2542" s="186">
        <f t="shared" si="162"/>
        <v>1544.58</v>
      </c>
      <c r="AC2542" s="186">
        <v>1729.19</v>
      </c>
      <c r="AD2542" s="186"/>
      <c r="AE2542" s="4"/>
      <c r="AF2542" s="4"/>
    </row>
    <row r="2543" spans="1:32">
      <c r="A2543" s="56"/>
      <c r="B2543" s="197"/>
      <c r="C2543" s="11" t="s">
        <v>531</v>
      </c>
      <c r="D2543" s="11"/>
      <c r="E2543" s="11" t="s">
        <v>323</v>
      </c>
      <c r="F2543" s="11">
        <v>1955</v>
      </c>
      <c r="G2543" s="11"/>
      <c r="H2543" s="11">
        <f t="shared" si="158"/>
        <v>6</v>
      </c>
      <c r="I2543" s="11"/>
      <c r="J2543" s="208">
        <v>342.43999999999994</v>
      </c>
      <c r="K2543" s="11"/>
      <c r="M2543" s="11">
        <v>3</v>
      </c>
      <c r="N2543" s="70"/>
      <c r="P2543" s="198">
        <f t="shared" si="159"/>
        <v>114.14666666666665</v>
      </c>
      <c r="Q2543" s="11"/>
      <c r="R2543" s="11"/>
      <c r="S2543" s="11"/>
      <c r="T2543" s="186">
        <f t="shared" si="160"/>
        <v>651.66666666666663</v>
      </c>
      <c r="U2543" s="11"/>
      <c r="V2543" s="11"/>
      <c r="W2543" s="11"/>
      <c r="Y2543" s="11">
        <v>342.43999999999994</v>
      </c>
      <c r="Z2543" s="186">
        <f t="shared" si="161"/>
        <v>536.55999999999995</v>
      </c>
      <c r="AB2543" s="186">
        <f t="shared" si="162"/>
        <v>392.82</v>
      </c>
      <c r="AC2543" s="186">
        <v>439.76</v>
      </c>
      <c r="AD2543" s="186"/>
      <c r="AE2543" s="4"/>
      <c r="AF2543" s="4"/>
    </row>
    <row r="2544" spans="1:32">
      <c r="A2544" s="56"/>
      <c r="B2544" s="197"/>
      <c r="C2544" s="11" t="s">
        <v>531</v>
      </c>
      <c r="D2544" s="11"/>
      <c r="E2544" s="11" t="s">
        <v>532</v>
      </c>
      <c r="F2544" s="11">
        <v>46942</v>
      </c>
      <c r="G2544" s="11"/>
      <c r="H2544" s="11">
        <f t="shared" si="158"/>
        <v>143</v>
      </c>
      <c r="I2544" s="11"/>
      <c r="J2544" s="208">
        <v>7795.02</v>
      </c>
      <c r="K2544" s="11"/>
      <c r="M2544" s="11">
        <v>65</v>
      </c>
      <c r="N2544" s="70"/>
      <c r="P2544" s="198">
        <f t="shared" si="159"/>
        <v>119.92338461538462</v>
      </c>
      <c r="Q2544" s="11"/>
      <c r="R2544" s="11"/>
      <c r="S2544" s="11"/>
      <c r="T2544" s="186">
        <f t="shared" si="160"/>
        <v>722.18461538461543</v>
      </c>
      <c r="U2544" s="11"/>
      <c r="V2544" s="11"/>
      <c r="W2544" s="11"/>
      <c r="Y2544" s="11">
        <v>7795.02</v>
      </c>
      <c r="Z2544" s="186">
        <f t="shared" si="161"/>
        <v>12213.71</v>
      </c>
      <c r="AB2544" s="186">
        <f t="shared" si="162"/>
        <v>8941.75</v>
      </c>
      <c r="AC2544" s="186">
        <v>10010.44</v>
      </c>
      <c r="AD2544" s="186"/>
      <c r="AE2544" s="4"/>
      <c r="AF2544" s="4"/>
    </row>
    <row r="2545" spans="1:32">
      <c r="A2545" s="56"/>
      <c r="B2545" s="197"/>
      <c r="C2545" s="11" t="s">
        <v>1345</v>
      </c>
      <c r="D2545" s="11"/>
      <c r="E2545" s="11" t="s">
        <v>385</v>
      </c>
      <c r="F2545" s="11">
        <v>3362</v>
      </c>
      <c r="G2545" s="11"/>
      <c r="H2545" s="11">
        <f t="shared" si="158"/>
        <v>10</v>
      </c>
      <c r="I2545" s="11"/>
      <c r="J2545" s="208">
        <v>616.39</v>
      </c>
      <c r="K2545" s="11"/>
      <c r="M2545" s="11">
        <v>11</v>
      </c>
      <c r="N2545" s="70"/>
      <c r="P2545" s="198">
        <f t="shared" si="159"/>
        <v>56.035454545454542</v>
      </c>
      <c r="Q2545" s="11"/>
      <c r="R2545" s="11"/>
      <c r="S2545" s="11"/>
      <c r="T2545" s="186">
        <f t="shared" si="160"/>
        <v>305.63636363636363</v>
      </c>
      <c r="U2545" s="11"/>
      <c r="V2545" s="11"/>
      <c r="W2545" s="11"/>
      <c r="Y2545" s="11">
        <v>616.39</v>
      </c>
      <c r="Z2545" s="186">
        <f t="shared" si="161"/>
        <v>965.8</v>
      </c>
      <c r="AB2545" s="186">
        <f t="shared" si="162"/>
        <v>707.07</v>
      </c>
      <c r="AC2545" s="186">
        <v>791.57</v>
      </c>
      <c r="AD2545" s="186"/>
      <c r="AE2545" s="4"/>
      <c r="AF2545" s="4"/>
    </row>
    <row r="2546" spans="1:32">
      <c r="A2546" s="56"/>
      <c r="B2546" s="197"/>
      <c r="C2546" s="11" t="s">
        <v>373</v>
      </c>
      <c r="D2546" s="11"/>
      <c r="E2546" s="11" t="s">
        <v>374</v>
      </c>
      <c r="F2546" s="11">
        <v>21105</v>
      </c>
      <c r="G2546" s="11"/>
      <c r="H2546" s="11">
        <f t="shared" si="158"/>
        <v>64</v>
      </c>
      <c r="I2546" s="11"/>
      <c r="J2546" s="208">
        <v>2768.2</v>
      </c>
      <c r="K2546" s="11"/>
      <c r="M2546" s="11">
        <v>17</v>
      </c>
      <c r="N2546" s="70"/>
      <c r="P2546" s="198">
        <f t="shared" si="159"/>
        <v>162.83529411764704</v>
      </c>
      <c r="Q2546" s="11"/>
      <c r="R2546" s="11"/>
      <c r="S2546" s="11"/>
      <c r="T2546" s="186">
        <f t="shared" si="160"/>
        <v>1241.4705882352941</v>
      </c>
      <c r="U2546" s="11"/>
      <c r="V2546" s="11"/>
      <c r="W2546" s="11"/>
      <c r="Y2546" s="11">
        <v>2768.2</v>
      </c>
      <c r="Z2546" s="186">
        <f t="shared" si="161"/>
        <v>4337.38</v>
      </c>
      <c r="AB2546" s="186">
        <f t="shared" si="162"/>
        <v>3175.43</v>
      </c>
      <c r="AC2546" s="186">
        <v>3554.95</v>
      </c>
      <c r="AD2546" s="186"/>
      <c r="AE2546" s="4"/>
      <c r="AF2546" s="4"/>
    </row>
    <row r="2547" spans="1:32">
      <c r="A2547" s="56"/>
      <c r="B2547" s="197"/>
      <c r="C2547" s="11" t="s">
        <v>528</v>
      </c>
      <c r="D2547" s="11"/>
      <c r="E2547" s="11" t="s">
        <v>330</v>
      </c>
      <c r="F2547" s="11">
        <v>40277</v>
      </c>
      <c r="G2547" s="11"/>
      <c r="H2547" s="11">
        <f t="shared" si="158"/>
        <v>123</v>
      </c>
      <c r="I2547" s="11"/>
      <c r="J2547" s="208">
        <v>7190.3399999999992</v>
      </c>
      <c r="K2547" s="11"/>
      <c r="M2547" s="11">
        <v>48</v>
      </c>
      <c r="N2547" s="70"/>
      <c r="P2547" s="198">
        <f t="shared" si="159"/>
        <v>149.79874999999998</v>
      </c>
      <c r="Q2547" s="11"/>
      <c r="R2547" s="11"/>
      <c r="S2547" s="11"/>
      <c r="T2547" s="186">
        <f t="shared" si="160"/>
        <v>839.10416666666663</v>
      </c>
      <c r="U2547" s="11"/>
      <c r="V2547" s="11"/>
      <c r="W2547" s="11"/>
      <c r="Y2547" s="11">
        <v>7190.3399999999992</v>
      </c>
      <c r="Z2547" s="186">
        <f t="shared" si="161"/>
        <v>11266.26</v>
      </c>
      <c r="AB2547" s="186">
        <f t="shared" si="162"/>
        <v>8248.1200000000008</v>
      </c>
      <c r="AC2547" s="186">
        <v>9233.91</v>
      </c>
      <c r="AD2547" s="186"/>
      <c r="AE2547" s="4"/>
      <c r="AF2547" s="4"/>
    </row>
    <row r="2548" spans="1:32">
      <c r="A2548" s="56"/>
      <c r="B2548" s="197"/>
      <c r="C2548" s="11" t="s">
        <v>336</v>
      </c>
      <c r="D2548" s="11"/>
      <c r="E2548" s="11" t="s">
        <v>323</v>
      </c>
      <c r="F2548" s="11">
        <v>709</v>
      </c>
      <c r="G2548" s="11"/>
      <c r="H2548" s="11">
        <f t="shared" si="158"/>
        <v>2</v>
      </c>
      <c r="I2548" s="11"/>
      <c r="J2548" s="208">
        <v>211.7</v>
      </c>
      <c r="K2548" s="11"/>
      <c r="M2548" s="11">
        <v>1</v>
      </c>
      <c r="N2548" s="70"/>
      <c r="P2548" s="198">
        <f t="shared" si="159"/>
        <v>211.7</v>
      </c>
      <c r="Q2548" s="11"/>
      <c r="R2548" s="11"/>
      <c r="S2548" s="11"/>
      <c r="T2548" s="186">
        <f t="shared" si="160"/>
        <v>709</v>
      </c>
      <c r="U2548" s="11"/>
      <c r="V2548" s="11"/>
      <c r="W2548" s="11"/>
      <c r="Y2548" s="11">
        <v>211.7</v>
      </c>
      <c r="Z2548" s="186">
        <f t="shared" si="161"/>
        <v>331.7</v>
      </c>
      <c r="AB2548" s="186">
        <f t="shared" si="162"/>
        <v>242.84</v>
      </c>
      <c r="AC2548" s="186">
        <v>271.87</v>
      </c>
      <c r="AD2548" s="186"/>
      <c r="AE2548" s="4"/>
      <c r="AF2548" s="4"/>
    </row>
    <row r="2549" spans="1:32">
      <c r="A2549" s="56"/>
      <c r="B2549" s="197"/>
      <c r="C2549" s="11" t="s">
        <v>336</v>
      </c>
      <c r="D2549" s="11"/>
      <c r="E2549" s="11" t="s">
        <v>337</v>
      </c>
      <c r="F2549" s="11">
        <v>70696</v>
      </c>
      <c r="G2549" s="11"/>
      <c r="H2549" s="11">
        <f t="shared" si="158"/>
        <v>216</v>
      </c>
      <c r="I2549" s="11"/>
      <c r="J2549" s="208">
        <v>12695.620000000004</v>
      </c>
      <c r="K2549" s="11"/>
      <c r="M2549" s="11">
        <v>98</v>
      </c>
      <c r="N2549" s="70"/>
      <c r="P2549" s="198">
        <f t="shared" si="159"/>
        <v>129.54714285714292</v>
      </c>
      <c r="Q2549" s="11"/>
      <c r="R2549" s="11"/>
      <c r="S2549" s="11"/>
      <c r="T2549" s="186">
        <f t="shared" si="160"/>
        <v>721.38775510204084</v>
      </c>
      <c r="U2549" s="11"/>
      <c r="V2549" s="11"/>
      <c r="W2549" s="11"/>
      <c r="Y2549" s="11">
        <v>12695.620000000004</v>
      </c>
      <c r="Z2549" s="186">
        <f t="shared" si="161"/>
        <v>19892.27</v>
      </c>
      <c r="AB2549" s="186">
        <f t="shared" si="162"/>
        <v>14563.29</v>
      </c>
      <c r="AC2549" s="186">
        <v>16303.84</v>
      </c>
      <c r="AD2549" s="186"/>
      <c r="AE2549" s="4"/>
      <c r="AF2549" s="4"/>
    </row>
    <row r="2550" spans="1:32">
      <c r="A2550" s="56"/>
      <c r="B2550" s="197"/>
      <c r="C2550" s="11" t="s">
        <v>336</v>
      </c>
      <c r="D2550" s="11"/>
      <c r="E2550" s="11" t="s">
        <v>359</v>
      </c>
      <c r="F2550" s="11">
        <v>2460</v>
      </c>
      <c r="G2550" s="11"/>
      <c r="H2550" s="11">
        <f t="shared" si="158"/>
        <v>8</v>
      </c>
      <c r="I2550" s="11"/>
      <c r="J2550" s="208">
        <v>212.29</v>
      </c>
      <c r="K2550" s="11"/>
      <c r="M2550" s="11">
        <v>1</v>
      </c>
      <c r="N2550" s="70"/>
      <c r="P2550" s="198">
        <f t="shared" si="159"/>
        <v>212.29</v>
      </c>
      <c r="Q2550" s="11"/>
      <c r="R2550" s="11"/>
      <c r="S2550" s="11"/>
      <c r="T2550" s="186">
        <f t="shared" si="160"/>
        <v>2460</v>
      </c>
      <c r="U2550" s="11"/>
      <c r="V2550" s="11"/>
      <c r="W2550" s="11"/>
      <c r="Y2550" s="11">
        <v>212.29</v>
      </c>
      <c r="Z2550" s="186">
        <f t="shared" si="161"/>
        <v>332.63</v>
      </c>
      <c r="AB2550" s="186">
        <f t="shared" si="162"/>
        <v>243.52</v>
      </c>
      <c r="AC2550" s="186">
        <v>272.62</v>
      </c>
      <c r="AD2550" s="186"/>
      <c r="AE2550" s="4"/>
      <c r="AF2550" s="4"/>
    </row>
    <row r="2551" spans="1:32">
      <c r="A2551" s="56"/>
      <c r="B2551" s="197"/>
      <c r="C2551" s="11" t="s">
        <v>1234</v>
      </c>
      <c r="D2551" s="11"/>
      <c r="E2551" s="11" t="s">
        <v>348</v>
      </c>
      <c r="F2551" s="11">
        <v>5099</v>
      </c>
      <c r="G2551" s="11"/>
      <c r="H2551" s="11">
        <f t="shared" si="158"/>
        <v>16</v>
      </c>
      <c r="I2551" s="11"/>
      <c r="J2551" s="208">
        <v>973.07999999999981</v>
      </c>
      <c r="K2551" s="11"/>
      <c r="M2551" s="11">
        <v>17</v>
      </c>
      <c r="N2551" s="70"/>
      <c r="P2551" s="198">
        <f t="shared" si="159"/>
        <v>57.239999999999988</v>
      </c>
      <c r="Q2551" s="11"/>
      <c r="R2551" s="11"/>
      <c r="S2551" s="11"/>
      <c r="T2551" s="186">
        <f t="shared" si="160"/>
        <v>299.94117647058823</v>
      </c>
      <c r="U2551" s="11"/>
      <c r="V2551" s="11"/>
      <c r="W2551" s="11"/>
      <c r="Y2551" s="11">
        <v>973.07999999999981</v>
      </c>
      <c r="Z2551" s="186">
        <f t="shared" si="161"/>
        <v>1524.68</v>
      </c>
      <c r="AB2551" s="186">
        <f t="shared" si="162"/>
        <v>1116.23</v>
      </c>
      <c r="AC2551" s="186">
        <v>1249.6400000000001</v>
      </c>
      <c r="AD2551" s="186"/>
      <c r="AE2551" s="4"/>
      <c r="AF2551" s="4"/>
    </row>
    <row r="2552" spans="1:32">
      <c r="A2552" s="56"/>
      <c r="B2552" s="197"/>
      <c r="C2552" s="11" t="s">
        <v>409</v>
      </c>
      <c r="D2552" s="11"/>
      <c r="E2552" s="11" t="s">
        <v>410</v>
      </c>
      <c r="F2552" s="11">
        <v>57521</v>
      </c>
      <c r="G2552" s="11"/>
      <c r="H2552" s="11">
        <f t="shared" si="158"/>
        <v>175</v>
      </c>
      <c r="I2552" s="11"/>
      <c r="J2552" s="208">
        <v>8633.7099999999973</v>
      </c>
      <c r="K2552" s="11"/>
      <c r="M2552" s="11">
        <v>63</v>
      </c>
      <c r="N2552" s="70"/>
      <c r="P2552" s="198">
        <f t="shared" si="159"/>
        <v>137.04301587301583</v>
      </c>
      <c r="Q2552" s="11"/>
      <c r="R2552" s="11"/>
      <c r="S2552" s="11"/>
      <c r="T2552" s="186">
        <f t="shared" si="160"/>
        <v>913.03174603174602</v>
      </c>
      <c r="U2552" s="11"/>
      <c r="V2552" s="11"/>
      <c r="W2552" s="11"/>
      <c r="Y2552" s="11">
        <v>8633.7099999999973</v>
      </c>
      <c r="Z2552" s="186">
        <f t="shared" si="161"/>
        <v>13527.82</v>
      </c>
      <c r="AB2552" s="186">
        <f t="shared" si="162"/>
        <v>9903.82</v>
      </c>
      <c r="AC2552" s="186">
        <v>11087.5</v>
      </c>
      <c r="AD2552" s="186"/>
      <c r="AE2552" s="4"/>
      <c r="AF2552" s="4"/>
    </row>
    <row r="2553" spans="1:32">
      <c r="A2553" s="56"/>
      <c r="B2553" s="197"/>
      <c r="C2553" s="11" t="s">
        <v>234</v>
      </c>
      <c r="D2553" s="11"/>
      <c r="E2553" s="11" t="s">
        <v>214</v>
      </c>
      <c r="F2553" s="11">
        <v>219</v>
      </c>
      <c r="G2553" s="11"/>
      <c r="H2553" s="11">
        <f t="shared" si="158"/>
        <v>1</v>
      </c>
      <c r="I2553" s="11"/>
      <c r="J2553" s="208">
        <v>44.18</v>
      </c>
      <c r="K2553" s="11"/>
      <c r="M2553" s="11">
        <v>1</v>
      </c>
      <c r="N2553" s="70"/>
      <c r="P2553" s="198">
        <f t="shared" si="159"/>
        <v>44.18</v>
      </c>
      <c r="Q2553" s="11"/>
      <c r="R2553" s="11"/>
      <c r="S2553" s="11"/>
      <c r="T2553" s="186">
        <f t="shared" si="160"/>
        <v>219</v>
      </c>
      <c r="U2553" s="11"/>
      <c r="V2553" s="11"/>
      <c r="W2553" s="11"/>
      <c r="Y2553" s="11">
        <v>44.18</v>
      </c>
      <c r="Z2553" s="186">
        <f t="shared" si="161"/>
        <v>69.22</v>
      </c>
      <c r="AB2553" s="186">
        <f t="shared" si="162"/>
        <v>50.68</v>
      </c>
      <c r="AC2553" s="186">
        <v>56.74</v>
      </c>
      <c r="AD2553" s="186"/>
      <c r="AE2553" s="4"/>
      <c r="AF2553" s="4"/>
    </row>
    <row r="2554" spans="1:32">
      <c r="A2554" s="56"/>
      <c r="B2554" s="197"/>
      <c r="C2554" s="11" t="s">
        <v>234</v>
      </c>
      <c r="D2554" s="11"/>
      <c r="E2554" s="11" t="s">
        <v>235</v>
      </c>
      <c r="F2554" s="11">
        <v>229370</v>
      </c>
      <c r="G2554" s="11"/>
      <c r="H2554" s="11">
        <f t="shared" si="158"/>
        <v>700</v>
      </c>
      <c r="I2554" s="11"/>
      <c r="J2554" s="208">
        <v>15265.150000000001</v>
      </c>
      <c r="K2554" s="11"/>
      <c r="M2554" s="11">
        <v>24</v>
      </c>
      <c r="N2554" s="70"/>
      <c r="P2554" s="198">
        <f t="shared" si="159"/>
        <v>636.04791666666677</v>
      </c>
      <c r="Q2554" s="11"/>
      <c r="R2554" s="11"/>
      <c r="S2554" s="11"/>
      <c r="T2554" s="186">
        <f t="shared" si="160"/>
        <v>9557.0833333333339</v>
      </c>
      <c r="U2554" s="11"/>
      <c r="V2554" s="11"/>
      <c r="W2554" s="11"/>
      <c r="Y2554" s="11">
        <v>15265.150000000001</v>
      </c>
      <c r="Z2554" s="186">
        <f t="shared" si="161"/>
        <v>23918.37</v>
      </c>
      <c r="AB2554" s="186">
        <f t="shared" si="162"/>
        <v>17510.82</v>
      </c>
      <c r="AC2554" s="186">
        <v>19603.66</v>
      </c>
      <c r="AD2554" s="186"/>
      <c r="AE2554" s="4"/>
      <c r="AF2554" s="4"/>
    </row>
    <row r="2555" spans="1:32">
      <c r="A2555" s="56"/>
      <c r="B2555" s="197"/>
      <c r="C2555" s="11" t="s">
        <v>1235</v>
      </c>
      <c r="D2555" s="11"/>
      <c r="E2555" s="11" t="s">
        <v>439</v>
      </c>
      <c r="F2555" s="11">
        <v>80683</v>
      </c>
      <c r="G2555" s="11"/>
      <c r="H2555" s="11">
        <f t="shared" si="158"/>
        <v>246</v>
      </c>
      <c r="I2555" s="11"/>
      <c r="J2555" s="208">
        <v>4727.47</v>
      </c>
      <c r="K2555" s="11"/>
      <c r="M2555" s="11">
        <v>12</v>
      </c>
      <c r="N2555" s="70"/>
      <c r="P2555" s="198">
        <f t="shared" si="159"/>
        <v>393.95583333333337</v>
      </c>
      <c r="Q2555" s="11"/>
      <c r="R2555" s="11"/>
      <c r="S2555" s="11"/>
      <c r="T2555" s="186">
        <f t="shared" si="160"/>
        <v>6723.583333333333</v>
      </c>
      <c r="U2555" s="11"/>
      <c r="V2555" s="11"/>
      <c r="W2555" s="11"/>
      <c r="Y2555" s="11">
        <v>4727.47</v>
      </c>
      <c r="Z2555" s="186">
        <f t="shared" si="161"/>
        <v>7407.29</v>
      </c>
      <c r="AB2555" s="186">
        <f t="shared" si="162"/>
        <v>5422.93</v>
      </c>
      <c r="AC2555" s="186">
        <v>6071.06</v>
      </c>
      <c r="AD2555" s="186"/>
      <c r="AE2555" s="4"/>
      <c r="AF2555" s="4"/>
    </row>
    <row r="2556" spans="1:32">
      <c r="A2556" s="56"/>
      <c r="B2556" s="197"/>
      <c r="C2556" s="11" t="s">
        <v>1409</v>
      </c>
      <c r="D2556" s="11"/>
      <c r="E2556" s="11" t="s">
        <v>418</v>
      </c>
      <c r="F2556" s="11"/>
      <c r="G2556" s="11"/>
      <c r="H2556" s="11">
        <f t="shared" si="158"/>
        <v>0</v>
      </c>
      <c r="I2556" s="11"/>
      <c r="J2556" s="208">
        <v>14.72</v>
      </c>
      <c r="K2556" s="11"/>
      <c r="M2556" s="11">
        <v>1</v>
      </c>
      <c r="N2556" s="70"/>
      <c r="P2556" s="198">
        <f t="shared" si="159"/>
        <v>14.72</v>
      </c>
      <c r="Q2556" s="11"/>
      <c r="R2556" s="11"/>
      <c r="S2556" s="11"/>
      <c r="T2556" s="186">
        <f t="shared" si="160"/>
        <v>0</v>
      </c>
      <c r="U2556" s="11"/>
      <c r="V2556" s="11"/>
      <c r="W2556" s="11"/>
      <c r="Y2556" s="11">
        <v>14.72</v>
      </c>
      <c r="Z2556" s="186">
        <f t="shared" si="161"/>
        <v>23.06</v>
      </c>
      <c r="AB2556" s="186">
        <f t="shared" si="162"/>
        <v>16.89</v>
      </c>
      <c r="AC2556" s="186">
        <v>18.899999999999999</v>
      </c>
      <c r="AD2556" s="186"/>
      <c r="AE2556" s="4"/>
      <c r="AF2556" s="4"/>
    </row>
    <row r="2557" spans="1:32">
      <c r="A2557" s="56"/>
      <c r="B2557" s="197"/>
      <c r="C2557" s="11" t="s">
        <v>241</v>
      </c>
      <c r="D2557" s="11"/>
      <c r="E2557" s="11" t="s">
        <v>204</v>
      </c>
      <c r="F2557" s="11">
        <v>122</v>
      </c>
      <c r="G2557" s="11"/>
      <c r="H2557" s="11">
        <f t="shared" si="158"/>
        <v>0</v>
      </c>
      <c r="I2557" s="11"/>
      <c r="J2557" s="208">
        <v>31.56</v>
      </c>
      <c r="K2557" s="11"/>
      <c r="M2557" s="11">
        <v>1</v>
      </c>
      <c r="N2557" s="70"/>
      <c r="P2557" s="198">
        <f t="shared" si="159"/>
        <v>31.56</v>
      </c>
      <c r="Q2557" s="11"/>
      <c r="R2557" s="11"/>
      <c r="S2557" s="11"/>
      <c r="T2557" s="186">
        <f t="shared" si="160"/>
        <v>122</v>
      </c>
      <c r="U2557" s="11"/>
      <c r="V2557" s="11"/>
      <c r="W2557" s="11"/>
      <c r="Y2557" s="11">
        <v>31.56</v>
      </c>
      <c r="Z2557" s="186">
        <f t="shared" si="161"/>
        <v>49.45</v>
      </c>
      <c r="AB2557" s="186">
        <f t="shared" si="162"/>
        <v>36.200000000000003</v>
      </c>
      <c r="AC2557" s="186">
        <v>40.53</v>
      </c>
      <c r="AD2557" s="186"/>
      <c r="AE2557" s="4"/>
      <c r="AF2557" s="4"/>
    </row>
    <row r="2558" spans="1:32">
      <c r="A2558" s="56"/>
      <c r="B2558" s="197"/>
      <c r="C2558" s="11" t="s">
        <v>241</v>
      </c>
      <c r="D2558" s="11"/>
      <c r="E2558" s="11" t="s">
        <v>237</v>
      </c>
      <c r="F2558" s="11">
        <v>4635326</v>
      </c>
      <c r="G2558" s="11"/>
      <c r="H2558" s="11">
        <f t="shared" si="158"/>
        <v>14138</v>
      </c>
      <c r="I2558" s="11"/>
      <c r="J2558" s="208">
        <v>521554.76999999944</v>
      </c>
      <c r="K2558" s="11"/>
      <c r="M2558" s="11">
        <v>1533</v>
      </c>
      <c r="N2558" s="70"/>
      <c r="P2558" s="198">
        <f t="shared" si="159"/>
        <v>340.21837573385483</v>
      </c>
      <c r="Q2558" s="11"/>
      <c r="R2558" s="11"/>
      <c r="S2558" s="11"/>
      <c r="T2558" s="186">
        <f t="shared" si="160"/>
        <v>3023.6960208741029</v>
      </c>
      <c r="U2558" s="11"/>
      <c r="V2558" s="11"/>
      <c r="W2558" s="11"/>
      <c r="Y2558" s="11">
        <v>521554.76999999944</v>
      </c>
      <c r="Z2558" s="186">
        <f t="shared" si="161"/>
        <v>817203.77</v>
      </c>
      <c r="AB2558" s="186">
        <f t="shared" si="162"/>
        <v>598281.22</v>
      </c>
      <c r="AC2558" s="186">
        <v>669785.78</v>
      </c>
      <c r="AD2558" s="186"/>
      <c r="AE2558" s="4"/>
      <c r="AF2558" s="4"/>
    </row>
    <row r="2559" spans="1:32">
      <c r="A2559" s="56"/>
      <c r="B2559" s="197"/>
      <c r="C2559" s="11" t="s">
        <v>241</v>
      </c>
      <c r="D2559" s="11"/>
      <c r="E2559" s="11" t="s">
        <v>469</v>
      </c>
      <c r="F2559" s="11">
        <v>139</v>
      </c>
      <c r="G2559" s="11"/>
      <c r="H2559" s="11">
        <f t="shared" si="158"/>
        <v>0</v>
      </c>
      <c r="I2559" s="11"/>
      <c r="J2559" s="208">
        <v>21.62</v>
      </c>
      <c r="K2559" s="11"/>
      <c r="M2559" s="11">
        <v>1</v>
      </c>
      <c r="N2559" s="70"/>
      <c r="P2559" s="198">
        <f t="shared" si="159"/>
        <v>21.62</v>
      </c>
      <c r="Q2559" s="11"/>
      <c r="R2559" s="11"/>
      <c r="S2559" s="11"/>
      <c r="T2559" s="186">
        <f t="shared" si="160"/>
        <v>139</v>
      </c>
      <c r="U2559" s="11"/>
      <c r="V2559" s="11"/>
      <c r="W2559" s="11"/>
      <c r="Y2559" s="11">
        <v>21.62</v>
      </c>
      <c r="Z2559" s="186">
        <f t="shared" si="161"/>
        <v>33.880000000000003</v>
      </c>
      <c r="AB2559" s="186">
        <f t="shared" si="162"/>
        <v>24.8</v>
      </c>
      <c r="AC2559" s="186">
        <v>27.76</v>
      </c>
      <c r="AD2559" s="186"/>
      <c r="AE2559" s="4"/>
      <c r="AF2559" s="4"/>
    </row>
    <row r="2560" spans="1:32">
      <c r="A2560" s="56"/>
      <c r="B2560" s="197"/>
      <c r="C2560" s="11" t="s">
        <v>241</v>
      </c>
      <c r="D2560" s="11"/>
      <c r="E2560" s="11" t="s">
        <v>418</v>
      </c>
      <c r="F2560" s="11">
        <v>163736</v>
      </c>
      <c r="G2560" s="11"/>
      <c r="H2560" s="11">
        <f t="shared" si="158"/>
        <v>499</v>
      </c>
      <c r="I2560" s="11"/>
      <c r="J2560" s="208">
        <v>55879.91</v>
      </c>
      <c r="K2560" s="11"/>
      <c r="M2560" s="11">
        <v>1</v>
      </c>
      <c r="N2560" s="70"/>
      <c r="P2560" s="198">
        <f t="shared" si="159"/>
        <v>55879.91</v>
      </c>
      <c r="Q2560" s="11"/>
      <c r="R2560" s="11"/>
      <c r="S2560" s="11"/>
      <c r="T2560" s="186">
        <f t="shared" si="160"/>
        <v>163736</v>
      </c>
      <c r="U2560" s="11"/>
      <c r="V2560" s="11"/>
      <c r="W2560" s="11"/>
      <c r="Y2560" s="11">
        <v>55879.91</v>
      </c>
      <c r="Z2560" s="186">
        <f t="shared" si="161"/>
        <v>87556.05</v>
      </c>
      <c r="AB2560" s="186">
        <f t="shared" si="162"/>
        <v>64100.46</v>
      </c>
      <c r="AC2560" s="186">
        <v>71761.53</v>
      </c>
      <c r="AD2560" s="186"/>
      <c r="AE2560" s="4"/>
      <c r="AF2560" s="4"/>
    </row>
    <row r="2561" spans="1:32">
      <c r="A2561" s="56"/>
      <c r="B2561" s="197"/>
      <c r="C2561" s="11" t="s">
        <v>468</v>
      </c>
      <c r="D2561" s="11"/>
      <c r="E2561" s="11" t="s">
        <v>469</v>
      </c>
      <c r="F2561" s="11">
        <v>33130</v>
      </c>
      <c r="G2561" s="11"/>
      <c r="H2561" s="11">
        <f t="shared" si="158"/>
        <v>101</v>
      </c>
      <c r="I2561" s="11"/>
      <c r="J2561" s="208">
        <v>6733.4799999999959</v>
      </c>
      <c r="K2561" s="11"/>
      <c r="M2561" s="11">
        <v>43</v>
      </c>
      <c r="N2561" s="70"/>
      <c r="P2561" s="198">
        <f t="shared" si="159"/>
        <v>156.59255813953479</v>
      </c>
      <c r="Q2561" s="11"/>
      <c r="R2561" s="11"/>
      <c r="S2561" s="11"/>
      <c r="T2561" s="186">
        <f t="shared" si="160"/>
        <v>770.46511627906978</v>
      </c>
      <c r="U2561" s="11"/>
      <c r="V2561" s="11"/>
      <c r="W2561" s="11"/>
      <c r="Y2561" s="11">
        <v>6733.4799999999959</v>
      </c>
      <c r="Z2561" s="186">
        <f t="shared" si="161"/>
        <v>10550.43</v>
      </c>
      <c r="AB2561" s="186">
        <f t="shared" si="162"/>
        <v>7724.05</v>
      </c>
      <c r="AC2561" s="186">
        <v>8647.2000000000007</v>
      </c>
      <c r="AD2561" s="186"/>
      <c r="AE2561" s="4"/>
      <c r="AF2561" s="4"/>
    </row>
    <row r="2562" spans="1:32">
      <c r="A2562" s="56"/>
      <c r="B2562" s="197"/>
      <c r="C2562" s="11" t="s">
        <v>595</v>
      </c>
      <c r="D2562" s="11"/>
      <c r="E2562" s="11" t="s">
        <v>433</v>
      </c>
      <c r="F2562" s="11">
        <v>17315</v>
      </c>
      <c r="G2562" s="11"/>
      <c r="H2562" s="11">
        <f t="shared" si="158"/>
        <v>53</v>
      </c>
      <c r="I2562" s="11"/>
      <c r="J2562" s="208">
        <v>3305.5699999999997</v>
      </c>
      <c r="K2562" s="11"/>
      <c r="M2562" s="11">
        <v>7</v>
      </c>
      <c r="N2562" s="70"/>
      <c r="P2562" s="198">
        <f t="shared" si="159"/>
        <v>472.22428571428566</v>
      </c>
      <c r="Q2562" s="11"/>
      <c r="R2562" s="11"/>
      <c r="S2562" s="11"/>
      <c r="T2562" s="186">
        <f t="shared" si="160"/>
        <v>2473.5714285714284</v>
      </c>
      <c r="U2562" s="11"/>
      <c r="V2562" s="11"/>
      <c r="W2562" s="11"/>
      <c r="Y2562" s="11">
        <v>3305.5699999999997</v>
      </c>
      <c r="Z2562" s="186">
        <f t="shared" si="161"/>
        <v>5179.37</v>
      </c>
      <c r="AB2562" s="186">
        <f t="shared" si="162"/>
        <v>3791.86</v>
      </c>
      <c r="AC2562" s="186">
        <v>4245.05</v>
      </c>
      <c r="AD2562" s="186"/>
      <c r="AE2562" s="4"/>
      <c r="AF2562" s="4"/>
    </row>
    <row r="2563" spans="1:32">
      <c r="A2563" s="56"/>
      <c r="B2563" s="197"/>
      <c r="C2563" s="11" t="s">
        <v>1346</v>
      </c>
      <c r="D2563" s="11"/>
      <c r="E2563" s="11" t="s">
        <v>431</v>
      </c>
      <c r="F2563" s="11">
        <v>9562</v>
      </c>
      <c r="G2563" s="11"/>
      <c r="H2563" s="11">
        <f t="shared" si="158"/>
        <v>29</v>
      </c>
      <c r="I2563" s="11"/>
      <c r="J2563" s="208">
        <v>2966.37</v>
      </c>
      <c r="K2563" s="11"/>
      <c r="M2563" s="11">
        <v>9</v>
      </c>
      <c r="N2563" s="70"/>
      <c r="P2563" s="198">
        <f t="shared" si="159"/>
        <v>329.59666666666664</v>
      </c>
      <c r="Q2563" s="11"/>
      <c r="R2563" s="11"/>
      <c r="S2563" s="11"/>
      <c r="T2563" s="186">
        <f t="shared" si="160"/>
        <v>1062.4444444444443</v>
      </c>
      <c r="U2563" s="11"/>
      <c r="V2563" s="11"/>
      <c r="W2563" s="11"/>
      <c r="Y2563" s="11">
        <v>2966.37</v>
      </c>
      <c r="Z2563" s="186">
        <f t="shared" si="161"/>
        <v>4647.8900000000003</v>
      </c>
      <c r="AB2563" s="186">
        <f t="shared" si="162"/>
        <v>3402.76</v>
      </c>
      <c r="AC2563" s="186">
        <v>3809.44</v>
      </c>
      <c r="AD2563" s="186"/>
      <c r="AE2563" s="4"/>
      <c r="AF2563" s="4"/>
    </row>
    <row r="2564" spans="1:32">
      <c r="A2564" s="56"/>
      <c r="B2564" s="197"/>
      <c r="C2564" s="11" t="s">
        <v>1204</v>
      </c>
      <c r="D2564" s="11"/>
      <c r="E2564" s="11" t="s">
        <v>275</v>
      </c>
      <c r="F2564" s="11">
        <v>3860</v>
      </c>
      <c r="G2564" s="11"/>
      <c r="H2564" s="11">
        <f t="shared" si="158"/>
        <v>12</v>
      </c>
      <c r="I2564" s="11"/>
      <c r="J2564" s="208">
        <v>740.10000000000014</v>
      </c>
      <c r="K2564" s="11"/>
      <c r="M2564" s="11">
        <v>16</v>
      </c>
      <c r="N2564" s="70"/>
      <c r="P2564" s="198">
        <f t="shared" si="159"/>
        <v>46.256250000000009</v>
      </c>
      <c r="Q2564" s="11"/>
      <c r="R2564" s="11"/>
      <c r="S2564" s="11"/>
      <c r="T2564" s="186">
        <f t="shared" si="160"/>
        <v>241.25</v>
      </c>
      <c r="U2564" s="11"/>
      <c r="V2564" s="11"/>
      <c r="W2564" s="11"/>
      <c r="Y2564" s="11">
        <v>740.10000000000014</v>
      </c>
      <c r="Z2564" s="186">
        <f t="shared" si="161"/>
        <v>1159.6300000000001</v>
      </c>
      <c r="AB2564" s="186">
        <f t="shared" si="162"/>
        <v>848.98</v>
      </c>
      <c r="AC2564" s="186">
        <v>950.44</v>
      </c>
      <c r="AD2564" s="186"/>
      <c r="AE2564" s="4"/>
      <c r="AF2564" s="4"/>
    </row>
    <row r="2565" spans="1:32">
      <c r="A2565" s="56"/>
      <c r="B2565" s="197"/>
      <c r="C2565" s="11" t="s">
        <v>470</v>
      </c>
      <c r="D2565" s="11"/>
      <c r="E2565" s="11" t="s">
        <v>471</v>
      </c>
      <c r="F2565" s="11">
        <v>80033</v>
      </c>
      <c r="G2565" s="11"/>
      <c r="H2565" s="11">
        <f t="shared" si="158"/>
        <v>244</v>
      </c>
      <c r="I2565" s="11"/>
      <c r="J2565" s="208">
        <v>10193.18</v>
      </c>
      <c r="K2565" s="11"/>
      <c r="M2565" s="11">
        <v>51</v>
      </c>
      <c r="N2565" s="70"/>
      <c r="P2565" s="198">
        <f t="shared" si="159"/>
        <v>199.86627450980393</v>
      </c>
      <c r="Q2565" s="11"/>
      <c r="R2565" s="11"/>
      <c r="S2565" s="11"/>
      <c r="T2565" s="186">
        <f t="shared" si="160"/>
        <v>1569.2745098039215</v>
      </c>
      <c r="U2565" s="11"/>
      <c r="V2565" s="11"/>
      <c r="W2565" s="11"/>
      <c r="Y2565" s="11">
        <v>10193.18</v>
      </c>
      <c r="Z2565" s="186">
        <f t="shared" si="161"/>
        <v>15971.3</v>
      </c>
      <c r="AB2565" s="186">
        <f t="shared" si="162"/>
        <v>11692.71</v>
      </c>
      <c r="AC2565" s="186">
        <v>13090.18</v>
      </c>
      <c r="AD2565" s="186"/>
      <c r="AE2565" s="4"/>
      <c r="AF2565" s="4"/>
    </row>
    <row r="2566" spans="1:32">
      <c r="A2566" s="56"/>
      <c r="B2566" s="197"/>
      <c r="C2566" s="11" t="s">
        <v>1410</v>
      </c>
      <c r="D2566" s="11"/>
      <c r="E2566" s="11" t="s">
        <v>538</v>
      </c>
      <c r="F2566" s="11">
        <v>113</v>
      </c>
      <c r="G2566" s="11"/>
      <c r="H2566" s="11">
        <f t="shared" si="158"/>
        <v>0</v>
      </c>
      <c r="I2566" s="11"/>
      <c r="J2566" s="208">
        <v>29.240000000000002</v>
      </c>
      <c r="K2566" s="11"/>
      <c r="M2566" s="11">
        <v>2</v>
      </c>
      <c r="N2566" s="70"/>
      <c r="P2566" s="198">
        <f t="shared" si="159"/>
        <v>14.620000000000001</v>
      </c>
      <c r="Q2566" s="11"/>
      <c r="R2566" s="11"/>
      <c r="S2566" s="11"/>
      <c r="T2566" s="186">
        <f t="shared" si="160"/>
        <v>56.5</v>
      </c>
      <c r="U2566" s="11"/>
      <c r="V2566" s="11"/>
      <c r="W2566" s="11"/>
      <c r="Y2566" s="11">
        <v>29.240000000000002</v>
      </c>
      <c r="Z2566" s="186">
        <f t="shared" si="161"/>
        <v>45.82</v>
      </c>
      <c r="AB2566" s="186">
        <f t="shared" si="162"/>
        <v>33.54</v>
      </c>
      <c r="AC2566" s="186">
        <v>37.549999999999997</v>
      </c>
      <c r="AD2566" s="186"/>
      <c r="AE2566" s="4"/>
      <c r="AF2566" s="4"/>
    </row>
    <row r="2567" spans="1:32">
      <c r="A2567" s="56"/>
      <c r="B2567" s="197"/>
      <c r="C2567" s="11" t="s">
        <v>1205</v>
      </c>
      <c r="D2567" s="11"/>
      <c r="E2567" s="11" t="s">
        <v>208</v>
      </c>
      <c r="F2567" s="11">
        <v>101927</v>
      </c>
      <c r="G2567" s="11"/>
      <c r="H2567" s="11">
        <f t="shared" si="158"/>
        <v>311</v>
      </c>
      <c r="I2567" s="11"/>
      <c r="J2567" s="208">
        <v>15212.119999999992</v>
      </c>
      <c r="K2567" s="11"/>
      <c r="M2567" s="11">
        <v>95</v>
      </c>
      <c r="N2567" s="70"/>
      <c r="P2567" s="198">
        <f t="shared" si="159"/>
        <v>160.12757894736833</v>
      </c>
      <c r="Q2567" s="11"/>
      <c r="R2567" s="11"/>
      <c r="S2567" s="11"/>
      <c r="T2567" s="186">
        <f t="shared" si="160"/>
        <v>1072.9157894736843</v>
      </c>
      <c r="U2567" s="11"/>
      <c r="V2567" s="11"/>
      <c r="W2567" s="11"/>
      <c r="Y2567" s="11">
        <v>15212.119999999992</v>
      </c>
      <c r="Z2567" s="186">
        <f t="shared" si="161"/>
        <v>23835.279999999999</v>
      </c>
      <c r="AB2567" s="186">
        <f t="shared" si="162"/>
        <v>17449.990000000002</v>
      </c>
      <c r="AC2567" s="186">
        <v>19535.55</v>
      </c>
      <c r="AD2567" s="186"/>
      <c r="AE2567" s="4"/>
      <c r="AF2567" s="4"/>
    </row>
    <row r="2568" spans="1:32">
      <c r="A2568" s="56"/>
      <c r="B2568" s="197"/>
      <c r="C2568" s="11" t="s">
        <v>1348</v>
      </c>
      <c r="D2568" s="11"/>
      <c r="E2568" s="11" t="s">
        <v>208</v>
      </c>
      <c r="F2568" s="11">
        <v>5094</v>
      </c>
      <c r="G2568" s="11"/>
      <c r="H2568" s="11">
        <f t="shared" si="158"/>
        <v>16</v>
      </c>
      <c r="I2568" s="11"/>
      <c r="J2568" s="208">
        <v>906.62</v>
      </c>
      <c r="K2568" s="11"/>
      <c r="M2568" s="11">
        <v>11</v>
      </c>
      <c r="N2568" s="70"/>
      <c r="P2568" s="198">
        <f t="shared" si="159"/>
        <v>82.42</v>
      </c>
      <c r="Q2568" s="11"/>
      <c r="R2568" s="11"/>
      <c r="S2568" s="11"/>
      <c r="T2568" s="186">
        <f t="shared" si="160"/>
        <v>463.09090909090907</v>
      </c>
      <c r="U2568" s="11"/>
      <c r="V2568" s="11"/>
      <c r="W2568" s="11"/>
      <c r="Y2568" s="11">
        <v>906.62</v>
      </c>
      <c r="Z2568" s="186">
        <f t="shared" si="161"/>
        <v>1420.55</v>
      </c>
      <c r="AB2568" s="186">
        <f t="shared" si="162"/>
        <v>1039.99</v>
      </c>
      <c r="AC2568" s="186">
        <v>1164.29</v>
      </c>
      <c r="AD2568" s="186"/>
      <c r="AE2568" s="4"/>
      <c r="AF2568" s="4"/>
    </row>
    <row r="2569" spans="1:32">
      <c r="A2569" s="56"/>
      <c r="B2569" s="197"/>
      <c r="C2569" s="11" t="s">
        <v>411</v>
      </c>
      <c r="D2569" s="11"/>
      <c r="E2569" s="11" t="s">
        <v>412</v>
      </c>
      <c r="F2569" s="11">
        <v>10138</v>
      </c>
      <c r="G2569" s="11"/>
      <c r="H2569" s="11">
        <f t="shared" si="158"/>
        <v>31</v>
      </c>
      <c r="I2569" s="11"/>
      <c r="J2569" s="208">
        <v>1925.5400000000002</v>
      </c>
      <c r="K2569" s="11"/>
      <c r="M2569" s="11">
        <v>23</v>
      </c>
      <c r="N2569" s="70"/>
      <c r="P2569" s="198">
        <f t="shared" si="159"/>
        <v>83.719130434782613</v>
      </c>
      <c r="Q2569" s="11"/>
      <c r="R2569" s="11"/>
      <c r="S2569" s="11"/>
      <c r="T2569" s="186">
        <f t="shared" si="160"/>
        <v>440.78260869565219</v>
      </c>
      <c r="U2569" s="11"/>
      <c r="V2569" s="11"/>
      <c r="W2569" s="11"/>
      <c r="Y2569" s="11">
        <v>1925.5400000000002</v>
      </c>
      <c r="Z2569" s="186">
        <f t="shared" si="161"/>
        <v>3017.05</v>
      </c>
      <c r="AB2569" s="186">
        <f t="shared" si="162"/>
        <v>2208.81</v>
      </c>
      <c r="AC2569" s="186">
        <v>2472.8000000000002</v>
      </c>
      <c r="AD2569" s="186"/>
      <c r="AE2569" s="4"/>
      <c r="AF2569" s="4"/>
    </row>
    <row r="2570" spans="1:32">
      <c r="A2570" s="56"/>
      <c r="B2570" s="197"/>
      <c r="C2570" s="11" t="s">
        <v>493</v>
      </c>
      <c r="D2570" s="11"/>
      <c r="E2570" s="11" t="s">
        <v>494</v>
      </c>
      <c r="F2570" s="11">
        <v>23517</v>
      </c>
      <c r="G2570" s="11"/>
      <c r="H2570" s="11">
        <f t="shared" si="158"/>
        <v>72</v>
      </c>
      <c r="I2570" s="11"/>
      <c r="J2570" s="208">
        <v>2259.9100000000003</v>
      </c>
      <c r="K2570" s="11"/>
      <c r="M2570" s="11">
        <v>18</v>
      </c>
      <c r="N2570" s="70"/>
      <c r="P2570" s="198">
        <f t="shared" si="159"/>
        <v>125.55055555555558</v>
      </c>
      <c r="Q2570" s="11"/>
      <c r="R2570" s="11"/>
      <c r="S2570" s="11"/>
      <c r="T2570" s="186">
        <f t="shared" si="160"/>
        <v>1306.5</v>
      </c>
      <c r="U2570" s="11"/>
      <c r="V2570" s="11"/>
      <c r="W2570" s="11"/>
      <c r="Y2570" s="11">
        <v>2259.9100000000003</v>
      </c>
      <c r="Z2570" s="186">
        <f t="shared" si="161"/>
        <v>3540.96</v>
      </c>
      <c r="AB2570" s="186">
        <f t="shared" si="162"/>
        <v>2592.37</v>
      </c>
      <c r="AC2570" s="186">
        <v>2902.2</v>
      </c>
      <c r="AD2570" s="186"/>
      <c r="AE2570" s="4"/>
      <c r="AF2570" s="4"/>
    </row>
    <row r="2571" spans="1:32">
      <c r="A2571" s="56"/>
      <c r="B2571" s="197"/>
      <c r="C2571" s="11" t="s">
        <v>1206</v>
      </c>
      <c r="D2571" s="11"/>
      <c r="E2571" s="11" t="s">
        <v>452</v>
      </c>
      <c r="F2571" s="11">
        <v>9134</v>
      </c>
      <c r="G2571" s="11"/>
      <c r="H2571" s="11">
        <f t="shared" si="158"/>
        <v>28</v>
      </c>
      <c r="I2571" s="11"/>
      <c r="J2571" s="208">
        <v>810.06999999999994</v>
      </c>
      <c r="K2571" s="11"/>
      <c r="M2571" s="11">
        <v>2</v>
      </c>
      <c r="N2571" s="70"/>
      <c r="P2571" s="198">
        <f t="shared" si="159"/>
        <v>405.03499999999997</v>
      </c>
      <c r="Q2571" s="11"/>
      <c r="R2571" s="11"/>
      <c r="S2571" s="11"/>
      <c r="T2571" s="186">
        <f t="shared" si="160"/>
        <v>4567</v>
      </c>
      <c r="U2571" s="11"/>
      <c r="V2571" s="11"/>
      <c r="W2571" s="11"/>
      <c r="Y2571" s="11">
        <v>810.06999999999994</v>
      </c>
      <c r="Z2571" s="186">
        <f t="shared" si="161"/>
        <v>1269.27</v>
      </c>
      <c r="AB2571" s="186">
        <f t="shared" si="162"/>
        <v>929.24</v>
      </c>
      <c r="AC2571" s="186">
        <v>1040.3</v>
      </c>
      <c r="AD2571" s="186"/>
      <c r="AE2571" s="4"/>
      <c r="AF2571" s="4"/>
    </row>
    <row r="2572" spans="1:32">
      <c r="A2572" s="56"/>
      <c r="B2572" s="197"/>
      <c r="C2572" s="11" t="s">
        <v>1206</v>
      </c>
      <c r="D2572" s="11"/>
      <c r="E2572" s="11" t="s">
        <v>208</v>
      </c>
      <c r="F2572" s="11">
        <v>9893</v>
      </c>
      <c r="G2572" s="11"/>
      <c r="H2572" s="11">
        <f t="shared" si="158"/>
        <v>30</v>
      </c>
      <c r="I2572" s="11"/>
      <c r="J2572" s="208">
        <v>1748.2800000000002</v>
      </c>
      <c r="K2572" s="11"/>
      <c r="M2572" s="11">
        <v>15</v>
      </c>
      <c r="N2572" s="70"/>
      <c r="P2572" s="198">
        <f t="shared" si="159"/>
        <v>116.55200000000001</v>
      </c>
      <c r="Q2572" s="11"/>
      <c r="R2572" s="11"/>
      <c r="S2572" s="11"/>
      <c r="T2572" s="186">
        <f t="shared" si="160"/>
        <v>659.5333333333333</v>
      </c>
      <c r="U2572" s="11"/>
      <c r="V2572" s="11"/>
      <c r="W2572" s="11"/>
      <c r="Y2572" s="11">
        <v>1748.2800000000002</v>
      </c>
      <c r="Z2572" s="186">
        <f t="shared" si="161"/>
        <v>2739.31</v>
      </c>
      <c r="AB2572" s="186">
        <f t="shared" si="162"/>
        <v>2005.47</v>
      </c>
      <c r="AC2572" s="186">
        <v>2245.16</v>
      </c>
      <c r="AD2572" s="186"/>
      <c r="AE2572" s="4"/>
      <c r="AF2572" s="4"/>
    </row>
    <row r="2573" spans="1:32">
      <c r="A2573" s="56"/>
      <c r="B2573" s="197"/>
      <c r="C2573" s="11" t="s">
        <v>1236</v>
      </c>
      <c r="D2573" s="11"/>
      <c r="E2573" s="11" t="s">
        <v>208</v>
      </c>
      <c r="F2573" s="11">
        <v>399</v>
      </c>
      <c r="G2573" s="11"/>
      <c r="H2573" s="11">
        <f t="shared" si="158"/>
        <v>1</v>
      </c>
      <c r="I2573" s="11"/>
      <c r="J2573" s="208">
        <v>70.78</v>
      </c>
      <c r="K2573" s="11"/>
      <c r="M2573" s="11">
        <v>1</v>
      </c>
      <c r="N2573" s="70"/>
      <c r="P2573" s="198">
        <f t="shared" si="159"/>
        <v>70.78</v>
      </c>
      <c r="Q2573" s="11"/>
      <c r="R2573" s="11"/>
      <c r="S2573" s="11"/>
      <c r="T2573" s="186">
        <f t="shared" si="160"/>
        <v>399</v>
      </c>
      <c r="U2573" s="11"/>
      <c r="V2573" s="11"/>
      <c r="W2573" s="11"/>
      <c r="Y2573" s="11">
        <v>70.78</v>
      </c>
      <c r="Z2573" s="186">
        <f t="shared" si="161"/>
        <v>110.9</v>
      </c>
      <c r="AB2573" s="186">
        <f t="shared" si="162"/>
        <v>81.19</v>
      </c>
      <c r="AC2573" s="186">
        <v>90.9</v>
      </c>
      <c r="AD2573" s="186"/>
      <c r="AE2573" s="4"/>
      <c r="AF2573" s="4"/>
    </row>
    <row r="2574" spans="1:32">
      <c r="A2574" s="56"/>
      <c r="B2574" s="197"/>
      <c r="C2574" s="11" t="s">
        <v>634</v>
      </c>
      <c r="D2574" s="11"/>
      <c r="E2574" s="11" t="s">
        <v>286</v>
      </c>
      <c r="F2574" s="11">
        <v>5201</v>
      </c>
      <c r="G2574" s="11"/>
      <c r="H2574" s="11">
        <f t="shared" si="158"/>
        <v>16</v>
      </c>
      <c r="I2574" s="11"/>
      <c r="J2574" s="208">
        <v>693.82</v>
      </c>
      <c r="K2574" s="11"/>
      <c r="M2574" s="11">
        <v>9</v>
      </c>
      <c r="N2574" s="70"/>
      <c r="P2574" s="198">
        <f t="shared" si="159"/>
        <v>77.091111111111118</v>
      </c>
      <c r="Q2574" s="11"/>
      <c r="R2574" s="11"/>
      <c r="S2574" s="11"/>
      <c r="T2574" s="186">
        <f t="shared" si="160"/>
        <v>577.88888888888891</v>
      </c>
      <c r="U2574" s="11"/>
      <c r="V2574" s="11"/>
      <c r="W2574" s="11"/>
      <c r="Y2574" s="11">
        <v>693.82</v>
      </c>
      <c r="Z2574" s="186">
        <f t="shared" si="161"/>
        <v>1087.1199999999999</v>
      </c>
      <c r="AB2574" s="186">
        <f t="shared" si="162"/>
        <v>795.89</v>
      </c>
      <c r="AC2574" s="186">
        <v>891.01</v>
      </c>
      <c r="AD2574" s="186"/>
      <c r="AE2574" s="4"/>
      <c r="AF2574" s="4"/>
    </row>
    <row r="2575" spans="1:32">
      <c r="A2575" s="56"/>
      <c r="B2575" s="197"/>
      <c r="C2575" s="11" t="s">
        <v>1265</v>
      </c>
      <c r="D2575" s="11"/>
      <c r="E2575" s="11" t="s">
        <v>385</v>
      </c>
      <c r="F2575" s="11">
        <v>92305</v>
      </c>
      <c r="G2575" s="11"/>
      <c r="H2575" s="11">
        <f t="shared" si="158"/>
        <v>282</v>
      </c>
      <c r="I2575" s="11"/>
      <c r="J2575" s="208">
        <v>9225.3099999999977</v>
      </c>
      <c r="K2575" s="11"/>
      <c r="M2575" s="11">
        <v>39</v>
      </c>
      <c r="N2575" s="70"/>
      <c r="P2575" s="198">
        <f t="shared" si="159"/>
        <v>236.54641025641018</v>
      </c>
      <c r="Q2575" s="11"/>
      <c r="R2575" s="11"/>
      <c r="S2575" s="11"/>
      <c r="T2575" s="186">
        <f t="shared" si="160"/>
        <v>2366.7948717948716</v>
      </c>
      <c r="U2575" s="11"/>
      <c r="V2575" s="11"/>
      <c r="W2575" s="11"/>
      <c r="Y2575" s="11">
        <v>9225.3099999999977</v>
      </c>
      <c r="Z2575" s="186">
        <f t="shared" si="161"/>
        <v>14454.78</v>
      </c>
      <c r="AB2575" s="186">
        <f t="shared" si="162"/>
        <v>10582.45</v>
      </c>
      <c r="AC2575" s="186">
        <v>11847.23</v>
      </c>
      <c r="AD2575" s="186"/>
      <c r="AE2575" s="4"/>
      <c r="AF2575" s="4"/>
    </row>
    <row r="2576" spans="1:32">
      <c r="A2576" s="56"/>
      <c r="B2576" s="197"/>
      <c r="C2576" s="11" t="s">
        <v>489</v>
      </c>
      <c r="D2576" s="11"/>
      <c r="E2576" s="11" t="s">
        <v>190</v>
      </c>
      <c r="F2576" s="11">
        <v>828878</v>
      </c>
      <c r="G2576" s="11"/>
      <c r="H2576" s="11">
        <f t="shared" si="158"/>
        <v>2528</v>
      </c>
      <c r="I2576" s="11"/>
      <c r="J2576" s="208">
        <v>89045.930000000066</v>
      </c>
      <c r="K2576" s="11"/>
      <c r="M2576" s="11">
        <v>238</v>
      </c>
      <c r="N2576" s="70"/>
      <c r="P2576" s="198">
        <f t="shared" si="159"/>
        <v>374.14256302521034</v>
      </c>
      <c r="Q2576" s="11"/>
      <c r="R2576" s="11"/>
      <c r="S2576" s="11"/>
      <c r="T2576" s="186">
        <f t="shared" si="160"/>
        <v>3482.6806722689075</v>
      </c>
      <c r="U2576" s="11"/>
      <c r="V2576" s="11"/>
      <c r="W2576" s="11"/>
      <c r="Y2576" s="11">
        <v>89045.930000000066</v>
      </c>
      <c r="Z2576" s="186">
        <f t="shared" si="161"/>
        <v>139522.57999999999</v>
      </c>
      <c r="AB2576" s="186">
        <f t="shared" si="162"/>
        <v>102145.57</v>
      </c>
      <c r="AC2576" s="186">
        <v>114353.66</v>
      </c>
      <c r="AD2576" s="186"/>
      <c r="AE2576" s="4"/>
      <c r="AF2576" s="4"/>
    </row>
    <row r="2577" spans="1:32">
      <c r="A2577" s="56"/>
      <c r="B2577" s="197"/>
      <c r="C2577" s="11" t="s">
        <v>288</v>
      </c>
      <c r="D2577" s="11"/>
      <c r="E2577" s="11" t="s">
        <v>289</v>
      </c>
      <c r="F2577" s="11">
        <v>408500</v>
      </c>
      <c r="G2577" s="11"/>
      <c r="H2577" s="11">
        <f t="shared" si="158"/>
        <v>1246</v>
      </c>
      <c r="I2577" s="11"/>
      <c r="J2577" s="208">
        <v>46104.480000000018</v>
      </c>
      <c r="K2577" s="11"/>
      <c r="M2577" s="11">
        <v>191</v>
      </c>
      <c r="N2577" s="70"/>
      <c r="P2577" s="198">
        <f t="shared" si="159"/>
        <v>241.38471204188491</v>
      </c>
      <c r="Q2577" s="11"/>
      <c r="R2577" s="11"/>
      <c r="S2577" s="11"/>
      <c r="T2577" s="186">
        <f t="shared" si="160"/>
        <v>2138.743455497382</v>
      </c>
      <c r="U2577" s="11"/>
      <c r="V2577" s="11"/>
      <c r="W2577" s="11"/>
      <c r="Y2577" s="11">
        <v>46104.480000000018</v>
      </c>
      <c r="Z2577" s="186">
        <f t="shared" si="161"/>
        <v>72239.31</v>
      </c>
      <c r="AB2577" s="186">
        <f t="shared" si="162"/>
        <v>52886.96</v>
      </c>
      <c r="AC2577" s="186">
        <v>59207.83</v>
      </c>
      <c r="AD2577" s="186"/>
      <c r="AE2577" s="4"/>
      <c r="AF2577" s="4"/>
    </row>
    <row r="2578" spans="1:32">
      <c r="A2578" s="56"/>
      <c r="B2578" s="197"/>
      <c r="C2578" s="11" t="s">
        <v>1352</v>
      </c>
      <c r="D2578" s="11"/>
      <c r="E2578" s="11" t="s">
        <v>408</v>
      </c>
      <c r="F2578" s="11">
        <v>3480</v>
      </c>
      <c r="G2578" s="11"/>
      <c r="H2578" s="11">
        <f t="shared" si="158"/>
        <v>11</v>
      </c>
      <c r="I2578" s="11"/>
      <c r="J2578" s="208">
        <v>781.14</v>
      </c>
      <c r="K2578" s="11"/>
      <c r="M2578" s="11">
        <v>13</v>
      </c>
      <c r="N2578" s="70"/>
      <c r="P2578" s="198">
        <f t="shared" si="159"/>
        <v>60.087692307692308</v>
      </c>
      <c r="Q2578" s="11"/>
      <c r="R2578" s="11"/>
      <c r="S2578" s="11"/>
      <c r="T2578" s="186">
        <f t="shared" si="160"/>
        <v>267.69230769230768</v>
      </c>
      <c r="U2578" s="11"/>
      <c r="V2578" s="11"/>
      <c r="W2578" s="11"/>
      <c r="Y2578" s="11">
        <v>781.14</v>
      </c>
      <c r="Z2578" s="186">
        <f t="shared" si="161"/>
        <v>1223.94</v>
      </c>
      <c r="AB2578" s="186">
        <f t="shared" si="162"/>
        <v>896.05</v>
      </c>
      <c r="AC2578" s="186">
        <v>1003.15</v>
      </c>
      <c r="AD2578" s="186"/>
      <c r="AE2578" s="4"/>
      <c r="AF2578" s="4"/>
    </row>
    <row r="2579" spans="1:32">
      <c r="A2579" s="56"/>
      <c r="B2579" s="197"/>
      <c r="C2579" s="11" t="s">
        <v>635</v>
      </c>
      <c r="D2579" s="11"/>
      <c r="E2579" s="11" t="s">
        <v>408</v>
      </c>
      <c r="F2579" s="11">
        <v>20143</v>
      </c>
      <c r="G2579" s="11"/>
      <c r="H2579" s="11">
        <f t="shared" si="158"/>
        <v>61</v>
      </c>
      <c r="I2579" s="11"/>
      <c r="J2579" s="208">
        <v>2961.6199999999994</v>
      </c>
      <c r="K2579" s="11"/>
      <c r="M2579" s="11">
        <v>15</v>
      </c>
      <c r="N2579" s="70"/>
      <c r="P2579" s="198">
        <f t="shared" si="159"/>
        <v>197.44133333333329</v>
      </c>
      <c r="Q2579" s="11"/>
      <c r="R2579" s="11"/>
      <c r="S2579" s="11"/>
      <c r="T2579" s="186">
        <f t="shared" si="160"/>
        <v>1342.8666666666666</v>
      </c>
      <c r="U2579" s="11"/>
      <c r="V2579" s="11"/>
      <c r="W2579" s="11"/>
      <c r="Y2579" s="11">
        <v>2961.6199999999994</v>
      </c>
      <c r="Z2579" s="186">
        <f t="shared" si="161"/>
        <v>4640.45</v>
      </c>
      <c r="AB2579" s="186">
        <f t="shared" si="162"/>
        <v>3397.31</v>
      </c>
      <c r="AC2579" s="186">
        <v>3803.34</v>
      </c>
      <c r="AD2579" s="186"/>
      <c r="AE2579" s="4"/>
      <c r="AF2579" s="4"/>
    </row>
    <row r="2580" spans="1:32">
      <c r="A2580" s="56"/>
      <c r="B2580" s="197"/>
      <c r="C2580" s="11" t="s">
        <v>491</v>
      </c>
      <c r="D2580" s="11"/>
      <c r="E2580" s="11" t="s">
        <v>190</v>
      </c>
      <c r="F2580" s="11">
        <v>1461</v>
      </c>
      <c r="G2580" s="11"/>
      <c r="H2580" s="11">
        <f t="shared" si="158"/>
        <v>4</v>
      </c>
      <c r="I2580" s="11"/>
      <c r="J2580" s="208">
        <v>305.62</v>
      </c>
      <c r="K2580" s="11"/>
      <c r="M2580" s="11">
        <v>6</v>
      </c>
      <c r="N2580" s="70"/>
      <c r="P2580" s="198">
        <f t="shared" si="159"/>
        <v>50.936666666666667</v>
      </c>
      <c r="Q2580" s="11"/>
      <c r="R2580" s="11"/>
      <c r="S2580" s="11"/>
      <c r="T2580" s="186">
        <f t="shared" si="160"/>
        <v>243.5</v>
      </c>
      <c r="U2580" s="11"/>
      <c r="V2580" s="11"/>
      <c r="W2580" s="11"/>
      <c r="Y2580" s="11">
        <v>305.62</v>
      </c>
      <c r="Z2580" s="186">
        <f t="shared" si="161"/>
        <v>478.86</v>
      </c>
      <c r="AB2580" s="186">
        <f t="shared" si="162"/>
        <v>350.58</v>
      </c>
      <c r="AC2580" s="186">
        <v>392.48</v>
      </c>
      <c r="AD2580" s="186"/>
      <c r="AE2580" s="4"/>
      <c r="AF2580" s="4"/>
    </row>
    <row r="2581" spans="1:32">
      <c r="A2581" s="56"/>
      <c r="B2581" s="197"/>
      <c r="C2581" s="11" t="s">
        <v>1353</v>
      </c>
      <c r="D2581" s="11"/>
      <c r="E2581" s="11" t="s">
        <v>220</v>
      </c>
      <c r="F2581" s="11">
        <v>63748</v>
      </c>
      <c r="G2581" s="11"/>
      <c r="H2581" s="11">
        <f t="shared" si="158"/>
        <v>194</v>
      </c>
      <c r="I2581" s="11"/>
      <c r="J2581" s="208">
        <v>8735.4</v>
      </c>
      <c r="K2581" s="11"/>
      <c r="M2581" s="11">
        <v>29</v>
      </c>
      <c r="N2581" s="70"/>
      <c r="P2581" s="198">
        <f t="shared" si="159"/>
        <v>301.22068965517241</v>
      </c>
      <c r="Q2581" s="11"/>
      <c r="R2581" s="11"/>
      <c r="S2581" s="11"/>
      <c r="T2581" s="186">
        <f t="shared" si="160"/>
        <v>2198.2068965517242</v>
      </c>
      <c r="U2581" s="11"/>
      <c r="V2581" s="11"/>
      <c r="W2581" s="11"/>
      <c r="Y2581" s="11">
        <v>8735.4</v>
      </c>
      <c r="Z2581" s="186">
        <f t="shared" si="161"/>
        <v>13687.16</v>
      </c>
      <c r="AB2581" s="186">
        <f t="shared" si="162"/>
        <v>10020.469999999999</v>
      </c>
      <c r="AC2581" s="186">
        <v>11218.09</v>
      </c>
      <c r="AD2581" s="186"/>
      <c r="AE2581" s="4"/>
      <c r="AF2581" s="4"/>
    </row>
    <row r="2582" spans="1:32">
      <c r="A2582" s="56"/>
      <c r="B2582" s="197"/>
      <c r="C2582" s="11" t="s">
        <v>492</v>
      </c>
      <c r="D2582" s="11"/>
      <c r="E2582" s="11" t="s">
        <v>190</v>
      </c>
      <c r="F2582" s="11">
        <v>50</v>
      </c>
      <c r="G2582" s="11"/>
      <c r="H2582" s="11">
        <f t="shared" si="158"/>
        <v>0</v>
      </c>
      <c r="I2582" s="11"/>
      <c r="J2582" s="208">
        <v>16.77</v>
      </c>
      <c r="K2582" s="11"/>
      <c r="M2582" s="11">
        <v>1</v>
      </c>
      <c r="N2582" s="70"/>
      <c r="P2582" s="198">
        <f t="shared" si="159"/>
        <v>16.77</v>
      </c>
      <c r="Q2582" s="11"/>
      <c r="R2582" s="11"/>
      <c r="S2582" s="11"/>
      <c r="T2582" s="186">
        <f t="shared" si="160"/>
        <v>50</v>
      </c>
      <c r="U2582" s="11"/>
      <c r="V2582" s="11"/>
      <c r="W2582" s="11"/>
      <c r="Y2582" s="11">
        <v>16.77</v>
      </c>
      <c r="Z2582" s="186">
        <f t="shared" si="161"/>
        <v>26.28</v>
      </c>
      <c r="AB2582" s="186">
        <f t="shared" si="162"/>
        <v>19.239999999999998</v>
      </c>
      <c r="AC2582" s="186">
        <v>21.54</v>
      </c>
      <c r="AD2582" s="186"/>
      <c r="AE2582" s="4"/>
      <c r="AF2582" s="4"/>
    </row>
    <row r="2583" spans="1:32">
      <c r="A2583" s="56"/>
      <c r="B2583" s="197"/>
      <c r="C2583" s="11" t="s">
        <v>1354</v>
      </c>
      <c r="D2583" s="11"/>
      <c r="E2583" s="11" t="s">
        <v>289</v>
      </c>
      <c r="F2583" s="11">
        <v>44</v>
      </c>
      <c r="G2583" s="11"/>
      <c r="H2583" s="11">
        <f t="shared" si="158"/>
        <v>0</v>
      </c>
      <c r="I2583" s="11"/>
      <c r="J2583" s="208">
        <v>22.59</v>
      </c>
      <c r="K2583" s="11"/>
      <c r="M2583" s="11">
        <v>1</v>
      </c>
      <c r="N2583" s="70"/>
      <c r="P2583" s="198">
        <f t="shared" si="159"/>
        <v>22.59</v>
      </c>
      <c r="Q2583" s="11"/>
      <c r="R2583" s="11"/>
      <c r="S2583" s="11"/>
      <c r="T2583" s="186">
        <f t="shared" si="160"/>
        <v>44</v>
      </c>
      <c r="U2583" s="11"/>
      <c r="V2583" s="11"/>
      <c r="W2583" s="11"/>
      <c r="Y2583" s="11">
        <v>22.59</v>
      </c>
      <c r="Z2583" s="186">
        <f t="shared" si="161"/>
        <v>35.4</v>
      </c>
      <c r="AB2583" s="186">
        <f t="shared" si="162"/>
        <v>25.91</v>
      </c>
      <c r="AC2583" s="186">
        <v>29.01</v>
      </c>
      <c r="AD2583" s="186"/>
      <c r="AE2583" s="4"/>
      <c r="AF2583" s="4"/>
    </row>
    <row r="2584" spans="1:32">
      <c r="A2584" s="56"/>
      <c r="B2584" s="197"/>
      <c r="C2584" s="11" t="s">
        <v>1411</v>
      </c>
      <c r="D2584" s="11"/>
      <c r="E2584" s="11" t="s">
        <v>1304</v>
      </c>
      <c r="F2584" s="11">
        <v>43</v>
      </c>
      <c r="G2584" s="11"/>
      <c r="H2584" s="11">
        <f t="shared" si="158"/>
        <v>0</v>
      </c>
      <c r="I2584" s="11"/>
      <c r="J2584" s="208">
        <v>23.14</v>
      </c>
      <c r="K2584" s="11"/>
      <c r="M2584" s="11">
        <v>1</v>
      </c>
      <c r="N2584" s="70"/>
      <c r="P2584" s="198">
        <f t="shared" si="159"/>
        <v>23.14</v>
      </c>
      <c r="Q2584" s="11"/>
      <c r="R2584" s="11"/>
      <c r="S2584" s="11"/>
      <c r="T2584" s="186">
        <f t="shared" si="160"/>
        <v>43</v>
      </c>
      <c r="U2584" s="11"/>
      <c r="V2584" s="11"/>
      <c r="W2584" s="11"/>
      <c r="Y2584" s="11">
        <v>23.14</v>
      </c>
      <c r="Z2584" s="186">
        <f t="shared" si="161"/>
        <v>36.26</v>
      </c>
      <c r="AB2584" s="186">
        <f t="shared" si="162"/>
        <v>26.54</v>
      </c>
      <c r="AC2584" s="186">
        <v>29.72</v>
      </c>
      <c r="AD2584" s="186"/>
      <c r="AE2584" s="4"/>
      <c r="AF2584" s="4"/>
    </row>
    <row r="2585" spans="1:32">
      <c r="A2585" s="56"/>
      <c r="B2585" s="197"/>
      <c r="C2585" s="11" t="s">
        <v>1411</v>
      </c>
      <c r="D2585" s="11"/>
      <c r="E2585" s="11" t="s">
        <v>254</v>
      </c>
      <c r="F2585" s="11">
        <v>286</v>
      </c>
      <c r="G2585" s="11"/>
      <c r="H2585" s="11">
        <f t="shared" si="158"/>
        <v>1</v>
      </c>
      <c r="I2585" s="11"/>
      <c r="J2585" s="208">
        <v>158.5</v>
      </c>
      <c r="K2585" s="11"/>
      <c r="M2585" s="11">
        <v>4</v>
      </c>
      <c r="N2585" s="70"/>
      <c r="P2585" s="198">
        <f t="shared" si="159"/>
        <v>39.625</v>
      </c>
      <c r="Q2585" s="11"/>
      <c r="R2585" s="11"/>
      <c r="S2585" s="11"/>
      <c r="T2585" s="186">
        <f t="shared" si="160"/>
        <v>71.5</v>
      </c>
      <c r="U2585" s="11"/>
      <c r="V2585" s="11"/>
      <c r="W2585" s="11"/>
      <c r="Y2585" s="11">
        <v>158.5</v>
      </c>
      <c r="Z2585" s="186">
        <f t="shared" si="161"/>
        <v>248.35</v>
      </c>
      <c r="AB2585" s="186">
        <f t="shared" si="162"/>
        <v>181.82</v>
      </c>
      <c r="AC2585" s="186">
        <v>203.55</v>
      </c>
      <c r="AD2585" s="186"/>
      <c r="AE2585" s="4"/>
      <c r="AF2585" s="4"/>
    </row>
    <row r="2586" spans="1:32">
      <c r="A2586" s="56"/>
      <c r="B2586" s="197"/>
      <c r="C2586" s="11" t="s">
        <v>472</v>
      </c>
      <c r="D2586" s="11"/>
      <c r="E2586" s="11" t="s">
        <v>246</v>
      </c>
      <c r="F2586" s="11">
        <v>1207388</v>
      </c>
      <c r="G2586" s="11"/>
      <c r="H2586" s="11">
        <f t="shared" si="158"/>
        <v>3683</v>
      </c>
      <c r="I2586" s="11"/>
      <c r="J2586" s="208">
        <v>73285.270000000033</v>
      </c>
      <c r="K2586" s="11"/>
      <c r="M2586" s="11">
        <v>154</v>
      </c>
      <c r="N2586" s="70"/>
      <c r="P2586" s="198">
        <f t="shared" si="159"/>
        <v>475.87837662337682</v>
      </c>
      <c r="Q2586" s="11"/>
      <c r="R2586" s="11"/>
      <c r="S2586" s="11"/>
      <c r="T2586" s="186">
        <f t="shared" si="160"/>
        <v>7840.181818181818</v>
      </c>
      <c r="U2586" s="11"/>
      <c r="V2586" s="11"/>
      <c r="W2586" s="11"/>
      <c r="Y2586" s="11">
        <v>73285.270000000033</v>
      </c>
      <c r="Z2586" s="186">
        <f t="shared" si="161"/>
        <v>114827.82</v>
      </c>
      <c r="AB2586" s="186">
        <f t="shared" si="162"/>
        <v>84066.34</v>
      </c>
      <c r="AC2586" s="186">
        <v>94113.67</v>
      </c>
      <c r="AD2586" s="186"/>
      <c r="AE2586" s="4"/>
      <c r="AF2586" s="4"/>
    </row>
    <row r="2587" spans="1:32">
      <c r="A2587" s="56"/>
      <c r="B2587" s="197"/>
      <c r="C2587" s="11" t="s">
        <v>253</v>
      </c>
      <c r="D2587" s="11"/>
      <c r="E2587" s="11" t="s">
        <v>254</v>
      </c>
      <c r="F2587" s="11">
        <v>357090</v>
      </c>
      <c r="G2587" s="11"/>
      <c r="H2587" s="11">
        <f t="shared" si="158"/>
        <v>1089</v>
      </c>
      <c r="I2587" s="11"/>
      <c r="J2587" s="208">
        <v>41686.99</v>
      </c>
      <c r="K2587" s="11"/>
      <c r="M2587" s="11">
        <v>129</v>
      </c>
      <c r="N2587" s="70"/>
      <c r="P2587" s="198">
        <f t="shared" si="159"/>
        <v>323.15496124031006</v>
      </c>
      <c r="Q2587" s="11"/>
      <c r="R2587" s="11"/>
      <c r="S2587" s="11"/>
      <c r="T2587" s="186">
        <f t="shared" si="160"/>
        <v>2768.1395348837209</v>
      </c>
      <c r="U2587" s="11"/>
      <c r="V2587" s="11"/>
      <c r="W2587" s="11"/>
      <c r="Y2587" s="11">
        <v>41686.99</v>
      </c>
      <c r="Z2587" s="186">
        <f t="shared" si="161"/>
        <v>65317.71</v>
      </c>
      <c r="AB2587" s="186">
        <f t="shared" si="162"/>
        <v>47819.61</v>
      </c>
      <c r="AC2587" s="186">
        <v>53534.84</v>
      </c>
      <c r="AD2587" s="186"/>
      <c r="AE2587" s="4"/>
      <c r="AF2587" s="4"/>
    </row>
    <row r="2588" spans="1:32">
      <c r="A2588" s="56"/>
      <c r="B2588" s="197"/>
      <c r="C2588" s="11" t="s">
        <v>1237</v>
      </c>
      <c r="D2588" s="11"/>
      <c r="E2588" s="11" t="s">
        <v>431</v>
      </c>
      <c r="F2588" s="11">
        <v>1727</v>
      </c>
      <c r="G2588" s="11"/>
      <c r="H2588" s="11">
        <f t="shared" ref="H2588:H2651" si="163">ROUND($H$2881*F2588/$F$2881,0)</f>
        <v>5</v>
      </c>
      <c r="I2588" s="11"/>
      <c r="J2588" s="208">
        <v>357.72</v>
      </c>
      <c r="K2588" s="11"/>
      <c r="M2588" s="11">
        <v>8</v>
      </c>
      <c r="N2588" s="70"/>
      <c r="P2588" s="198">
        <f t="shared" ref="P2588:P2651" si="164">J2588/M2588</f>
        <v>44.715000000000003</v>
      </c>
      <c r="Q2588" s="11"/>
      <c r="R2588" s="11"/>
      <c r="S2588" s="11"/>
      <c r="T2588" s="186">
        <f t="shared" ref="T2588:T2651" si="165">F2588/M2588</f>
        <v>215.875</v>
      </c>
      <c r="U2588" s="11"/>
      <c r="V2588" s="11"/>
      <c r="W2588" s="11"/>
      <c r="Y2588" s="11">
        <v>357.72</v>
      </c>
      <c r="Z2588" s="186">
        <f t="shared" ref="Z2588:Z2651" si="166">ROUND($Z$2881*Y2588/$Y$2881,2)</f>
        <v>560.5</v>
      </c>
      <c r="AB2588" s="186">
        <f t="shared" ref="AB2588:AB2651" si="167">ROUND($AB$2881*Y2588/$Y$2881,2)</f>
        <v>410.34</v>
      </c>
      <c r="AC2588" s="186">
        <v>459.39</v>
      </c>
      <c r="AD2588" s="186"/>
      <c r="AE2588" s="4"/>
      <c r="AF2588" s="4"/>
    </row>
    <row r="2589" spans="1:32">
      <c r="A2589" s="56"/>
      <c r="B2589" s="197"/>
      <c r="C2589" s="11" t="s">
        <v>1355</v>
      </c>
      <c r="D2589" s="11"/>
      <c r="E2589" s="11" t="s">
        <v>431</v>
      </c>
      <c r="F2589" s="11">
        <v>75</v>
      </c>
      <c r="G2589" s="11"/>
      <c r="H2589" s="11">
        <f t="shared" si="163"/>
        <v>0</v>
      </c>
      <c r="I2589" s="11"/>
      <c r="J2589" s="208">
        <v>29.57</v>
      </c>
      <c r="K2589" s="11"/>
      <c r="M2589" s="11">
        <v>1</v>
      </c>
      <c r="N2589" s="70"/>
      <c r="P2589" s="198">
        <f t="shared" si="164"/>
        <v>29.57</v>
      </c>
      <c r="Q2589" s="11"/>
      <c r="R2589" s="11"/>
      <c r="S2589" s="11"/>
      <c r="T2589" s="186">
        <f t="shared" si="165"/>
        <v>75</v>
      </c>
      <c r="U2589" s="11"/>
      <c r="V2589" s="11"/>
      <c r="W2589" s="11"/>
      <c r="Y2589" s="11">
        <v>29.57</v>
      </c>
      <c r="Z2589" s="186">
        <f t="shared" si="166"/>
        <v>46.33</v>
      </c>
      <c r="AB2589" s="186">
        <f t="shared" si="167"/>
        <v>33.92</v>
      </c>
      <c r="AC2589" s="186">
        <v>37.97</v>
      </c>
      <c r="AD2589" s="186"/>
      <c r="AE2589" s="4"/>
      <c r="AF2589" s="4"/>
    </row>
    <row r="2590" spans="1:32">
      <c r="A2590" s="56"/>
      <c r="B2590" s="197"/>
      <c r="C2590" s="11" t="s">
        <v>1266</v>
      </c>
      <c r="D2590" s="11"/>
      <c r="E2590" s="11" t="s">
        <v>278</v>
      </c>
      <c r="F2590" s="11">
        <v>356</v>
      </c>
      <c r="G2590" s="11"/>
      <c r="H2590" s="11">
        <f t="shared" si="163"/>
        <v>1</v>
      </c>
      <c r="I2590" s="11"/>
      <c r="J2590" s="208">
        <v>83.48</v>
      </c>
      <c r="K2590" s="11"/>
      <c r="M2590" s="11">
        <v>3</v>
      </c>
      <c r="N2590" s="70"/>
      <c r="P2590" s="198">
        <f t="shared" si="164"/>
        <v>27.826666666666668</v>
      </c>
      <c r="Q2590" s="11"/>
      <c r="R2590" s="11"/>
      <c r="S2590" s="11"/>
      <c r="T2590" s="186">
        <f t="shared" si="165"/>
        <v>118.66666666666667</v>
      </c>
      <c r="U2590" s="11"/>
      <c r="V2590" s="11"/>
      <c r="W2590" s="11"/>
      <c r="Y2590" s="11">
        <v>83.48</v>
      </c>
      <c r="Z2590" s="186">
        <f t="shared" si="166"/>
        <v>130.80000000000001</v>
      </c>
      <c r="AB2590" s="186">
        <f t="shared" si="167"/>
        <v>95.76</v>
      </c>
      <c r="AC2590" s="186">
        <v>107.21</v>
      </c>
      <c r="AD2590" s="186"/>
      <c r="AE2590" s="4"/>
      <c r="AF2590" s="4"/>
    </row>
    <row r="2591" spans="1:32">
      <c r="A2591" s="56"/>
      <c r="B2591" s="197"/>
      <c r="C2591" s="11" t="s">
        <v>413</v>
      </c>
      <c r="D2591" s="11"/>
      <c r="E2591" s="11" t="s">
        <v>414</v>
      </c>
      <c r="F2591" s="11">
        <v>189490</v>
      </c>
      <c r="G2591" s="11"/>
      <c r="H2591" s="11">
        <f t="shared" si="163"/>
        <v>578</v>
      </c>
      <c r="I2591" s="11"/>
      <c r="J2591" s="208">
        <v>28251.099999999995</v>
      </c>
      <c r="K2591" s="11"/>
      <c r="M2591" s="11">
        <v>119</v>
      </c>
      <c r="N2591" s="70"/>
      <c r="P2591" s="198">
        <f t="shared" si="164"/>
        <v>237.40420168067223</v>
      </c>
      <c r="Q2591" s="11"/>
      <c r="R2591" s="11"/>
      <c r="S2591" s="11"/>
      <c r="T2591" s="186">
        <f t="shared" si="165"/>
        <v>1592.3529411764705</v>
      </c>
      <c r="U2591" s="11"/>
      <c r="V2591" s="11"/>
      <c r="W2591" s="11"/>
      <c r="Y2591" s="11">
        <v>28251.099999999995</v>
      </c>
      <c r="Z2591" s="186">
        <f t="shared" si="166"/>
        <v>44265.54</v>
      </c>
      <c r="AB2591" s="186">
        <f t="shared" si="167"/>
        <v>32407.15</v>
      </c>
      <c r="AC2591" s="186">
        <v>36280.339999999997</v>
      </c>
      <c r="AD2591" s="186"/>
      <c r="AE2591" s="4"/>
      <c r="AF2591" s="4"/>
    </row>
    <row r="2592" spans="1:32">
      <c r="A2592" s="56"/>
      <c r="B2592" s="197"/>
      <c r="C2592" s="11" t="s">
        <v>421</v>
      </c>
      <c r="D2592" s="11"/>
      <c r="E2592" s="11" t="s">
        <v>422</v>
      </c>
      <c r="F2592" s="11">
        <v>53677</v>
      </c>
      <c r="G2592" s="11"/>
      <c r="H2592" s="11">
        <f t="shared" si="163"/>
        <v>164</v>
      </c>
      <c r="I2592" s="11"/>
      <c r="J2592" s="208">
        <v>8522.76</v>
      </c>
      <c r="K2592" s="11"/>
      <c r="M2592" s="11">
        <v>49</v>
      </c>
      <c r="N2592" s="70"/>
      <c r="P2592" s="198">
        <f t="shared" si="164"/>
        <v>173.9338775510204</v>
      </c>
      <c r="Q2592" s="11"/>
      <c r="R2592" s="11"/>
      <c r="S2592" s="11"/>
      <c r="T2592" s="186">
        <f t="shared" si="165"/>
        <v>1095.4489795918366</v>
      </c>
      <c r="U2592" s="11"/>
      <c r="V2592" s="11"/>
      <c r="W2592" s="11"/>
      <c r="Y2592" s="11">
        <v>8522.76</v>
      </c>
      <c r="Z2592" s="186">
        <f t="shared" si="166"/>
        <v>13353.98</v>
      </c>
      <c r="AB2592" s="186">
        <f t="shared" si="167"/>
        <v>9776.5499999999993</v>
      </c>
      <c r="AC2592" s="186">
        <v>10945.01</v>
      </c>
      <c r="AD2592" s="186"/>
      <c r="AE2592" s="4"/>
      <c r="AF2592" s="4"/>
    </row>
    <row r="2593" spans="1:32">
      <c r="A2593" s="56"/>
      <c r="B2593" s="197"/>
      <c r="C2593" s="11" t="s">
        <v>463</v>
      </c>
      <c r="D2593" s="11"/>
      <c r="E2593" s="11" t="s">
        <v>222</v>
      </c>
      <c r="F2593" s="11">
        <v>794827</v>
      </c>
      <c r="G2593" s="11"/>
      <c r="H2593" s="11">
        <f t="shared" si="163"/>
        <v>2424</v>
      </c>
      <c r="I2593" s="11"/>
      <c r="J2593" s="208">
        <v>56173.799999999981</v>
      </c>
      <c r="K2593" s="11"/>
      <c r="M2593" s="11">
        <v>139</v>
      </c>
      <c r="N2593" s="70"/>
      <c r="P2593" s="198">
        <f t="shared" si="164"/>
        <v>404.12805755395669</v>
      </c>
      <c r="Q2593" s="11"/>
      <c r="R2593" s="11"/>
      <c r="S2593" s="11"/>
      <c r="T2593" s="186">
        <f t="shared" si="165"/>
        <v>5718.1798561151081</v>
      </c>
      <c r="U2593" s="11"/>
      <c r="V2593" s="11"/>
      <c r="W2593" s="11"/>
      <c r="Y2593" s="11">
        <v>56173.799999999981</v>
      </c>
      <c r="Z2593" s="186">
        <f t="shared" si="166"/>
        <v>88016.53</v>
      </c>
      <c r="AB2593" s="186">
        <f t="shared" si="167"/>
        <v>64437.58</v>
      </c>
      <c r="AC2593" s="186">
        <v>72138.95</v>
      </c>
      <c r="AD2593" s="186"/>
      <c r="AE2593" s="4"/>
      <c r="AF2593" s="4"/>
    </row>
    <row r="2594" spans="1:32">
      <c r="A2594" s="56"/>
      <c r="B2594" s="197"/>
      <c r="C2594" s="11" t="s">
        <v>1274</v>
      </c>
      <c r="D2594" s="11"/>
      <c r="E2594" s="11" t="s">
        <v>418</v>
      </c>
      <c r="F2594" s="11">
        <v>75328</v>
      </c>
      <c r="G2594" s="11"/>
      <c r="H2594" s="11">
        <f t="shared" si="163"/>
        <v>230</v>
      </c>
      <c r="I2594" s="11"/>
      <c r="J2594" s="208">
        <v>5323.4</v>
      </c>
      <c r="K2594" s="11"/>
      <c r="M2594" s="11">
        <v>14</v>
      </c>
      <c r="N2594" s="70"/>
      <c r="P2594" s="198">
        <f t="shared" si="164"/>
        <v>380.24285714285713</v>
      </c>
      <c r="Q2594" s="11"/>
      <c r="R2594" s="11"/>
      <c r="S2594" s="11"/>
      <c r="T2594" s="186">
        <f t="shared" si="165"/>
        <v>5380.5714285714284</v>
      </c>
      <c r="U2594" s="11"/>
      <c r="V2594" s="11"/>
      <c r="W2594" s="11"/>
      <c r="Y2594" s="11">
        <v>5323.4</v>
      </c>
      <c r="Z2594" s="186">
        <f t="shared" si="166"/>
        <v>8341.0300000000007</v>
      </c>
      <c r="AB2594" s="186">
        <f t="shared" si="167"/>
        <v>6106.53</v>
      </c>
      <c r="AC2594" s="186">
        <v>6836.36</v>
      </c>
      <c r="AD2594" s="186"/>
      <c r="AE2594" s="4"/>
      <c r="AF2594" s="4"/>
    </row>
    <row r="2595" spans="1:32">
      <c r="A2595" s="56"/>
      <c r="B2595" s="197"/>
      <c r="C2595" s="11" t="s">
        <v>534</v>
      </c>
      <c r="D2595" s="11"/>
      <c r="E2595" s="11" t="s">
        <v>312</v>
      </c>
      <c r="F2595" s="11">
        <v>7013</v>
      </c>
      <c r="G2595" s="11"/>
      <c r="H2595" s="11">
        <f t="shared" si="163"/>
        <v>21</v>
      </c>
      <c r="I2595" s="11"/>
      <c r="J2595" s="208">
        <v>612.13</v>
      </c>
      <c r="K2595" s="11"/>
      <c r="M2595" s="11">
        <v>1</v>
      </c>
      <c r="N2595" s="70"/>
      <c r="P2595" s="198">
        <f t="shared" si="164"/>
        <v>612.13</v>
      </c>
      <c r="Q2595" s="11"/>
      <c r="R2595" s="11"/>
      <c r="S2595" s="11"/>
      <c r="T2595" s="186">
        <f t="shared" si="165"/>
        <v>7013</v>
      </c>
      <c r="U2595" s="11"/>
      <c r="V2595" s="11"/>
      <c r="W2595" s="11"/>
      <c r="Y2595" s="11">
        <v>612.13</v>
      </c>
      <c r="Z2595" s="186">
        <f t="shared" si="166"/>
        <v>959.12</v>
      </c>
      <c r="AB2595" s="186">
        <f t="shared" si="167"/>
        <v>702.18</v>
      </c>
      <c r="AC2595" s="186">
        <v>786.1</v>
      </c>
      <c r="AD2595" s="186"/>
      <c r="AE2595" s="4"/>
      <c r="AF2595" s="4"/>
    </row>
    <row r="2596" spans="1:32">
      <c r="A2596" s="56"/>
      <c r="B2596" s="197"/>
      <c r="C2596" s="11" t="s">
        <v>534</v>
      </c>
      <c r="D2596" s="11"/>
      <c r="E2596" s="11" t="s">
        <v>319</v>
      </c>
      <c r="F2596" s="11">
        <v>3194</v>
      </c>
      <c r="G2596" s="11"/>
      <c r="H2596" s="11">
        <f t="shared" si="163"/>
        <v>10</v>
      </c>
      <c r="I2596" s="11"/>
      <c r="J2596" s="208">
        <v>312.89</v>
      </c>
      <c r="K2596" s="11"/>
      <c r="M2596" s="11">
        <v>1</v>
      </c>
      <c r="N2596" s="70"/>
      <c r="P2596" s="198">
        <f t="shared" si="164"/>
        <v>312.89</v>
      </c>
      <c r="Q2596" s="11"/>
      <c r="R2596" s="11"/>
      <c r="S2596" s="11"/>
      <c r="T2596" s="186">
        <f t="shared" si="165"/>
        <v>3194</v>
      </c>
      <c r="U2596" s="11"/>
      <c r="V2596" s="11"/>
      <c r="W2596" s="11"/>
      <c r="Y2596" s="11">
        <v>312.89</v>
      </c>
      <c r="Z2596" s="186">
        <f t="shared" si="166"/>
        <v>490.26</v>
      </c>
      <c r="AB2596" s="186">
        <f t="shared" si="167"/>
        <v>358.92</v>
      </c>
      <c r="AC2596" s="186">
        <v>401.82</v>
      </c>
      <c r="AD2596" s="186"/>
      <c r="AE2596" s="4"/>
      <c r="AF2596" s="4"/>
    </row>
    <row r="2597" spans="1:32">
      <c r="A2597" s="56"/>
      <c r="B2597" s="197"/>
      <c r="C2597" s="11" t="s">
        <v>534</v>
      </c>
      <c r="D2597" s="11"/>
      <c r="E2597" s="11" t="s">
        <v>535</v>
      </c>
      <c r="F2597" s="11">
        <v>30500</v>
      </c>
      <c r="G2597" s="11"/>
      <c r="H2597" s="11">
        <f t="shared" si="163"/>
        <v>93</v>
      </c>
      <c r="I2597" s="11"/>
      <c r="J2597" s="208">
        <v>4380.8399999999992</v>
      </c>
      <c r="K2597" s="11"/>
      <c r="M2597" s="11">
        <v>13</v>
      </c>
      <c r="N2597" s="70"/>
      <c r="P2597" s="198">
        <f t="shared" si="164"/>
        <v>336.98769230769227</v>
      </c>
      <c r="Q2597" s="11"/>
      <c r="R2597" s="11"/>
      <c r="S2597" s="11"/>
      <c r="T2597" s="186">
        <f t="shared" si="165"/>
        <v>2346.1538461538462</v>
      </c>
      <c r="U2597" s="11"/>
      <c r="V2597" s="11"/>
      <c r="W2597" s="11"/>
      <c r="Y2597" s="11">
        <v>4380.8399999999992</v>
      </c>
      <c r="Z2597" s="186">
        <f t="shared" si="166"/>
        <v>6864.17</v>
      </c>
      <c r="AB2597" s="186">
        <f t="shared" si="167"/>
        <v>5025.3100000000004</v>
      </c>
      <c r="AC2597" s="186">
        <v>5625.92</v>
      </c>
      <c r="AD2597" s="186"/>
      <c r="AE2597" s="4"/>
      <c r="AF2597" s="4"/>
    </row>
    <row r="2598" spans="1:32">
      <c r="A2598" s="56"/>
      <c r="B2598" s="197"/>
      <c r="C2598" s="11" t="s">
        <v>1238</v>
      </c>
      <c r="D2598" s="11"/>
      <c r="E2598" s="11" t="s">
        <v>538</v>
      </c>
      <c r="F2598" s="11">
        <v>960</v>
      </c>
      <c r="G2598" s="11"/>
      <c r="H2598" s="11">
        <f t="shared" si="163"/>
        <v>3</v>
      </c>
      <c r="I2598" s="11"/>
      <c r="J2598" s="208">
        <v>222.81999999999996</v>
      </c>
      <c r="K2598" s="11"/>
      <c r="M2598" s="11">
        <v>6</v>
      </c>
      <c r="N2598" s="70"/>
      <c r="P2598" s="198">
        <f t="shared" si="164"/>
        <v>37.136666666666663</v>
      </c>
      <c r="Q2598" s="11"/>
      <c r="R2598" s="11"/>
      <c r="S2598" s="11"/>
      <c r="T2598" s="186">
        <f t="shared" si="165"/>
        <v>160</v>
      </c>
      <c r="U2598" s="11"/>
      <c r="V2598" s="11"/>
      <c r="W2598" s="11"/>
      <c r="Y2598" s="11">
        <v>222.81999999999996</v>
      </c>
      <c r="Z2598" s="186">
        <f t="shared" si="166"/>
        <v>349.13</v>
      </c>
      <c r="AB2598" s="186">
        <f t="shared" si="167"/>
        <v>255.6</v>
      </c>
      <c r="AC2598" s="186">
        <v>286.14999999999998</v>
      </c>
      <c r="AD2598" s="186"/>
      <c r="AE2598" s="4"/>
      <c r="AF2598" s="4"/>
    </row>
    <row r="2599" spans="1:32">
      <c r="A2599" s="56"/>
      <c r="B2599" s="197"/>
      <c r="C2599" s="11" t="s">
        <v>415</v>
      </c>
      <c r="D2599" s="11"/>
      <c r="E2599" s="11" t="s">
        <v>1356</v>
      </c>
      <c r="F2599" s="11">
        <v>348</v>
      </c>
      <c r="G2599" s="11"/>
      <c r="H2599" s="11">
        <f t="shared" si="163"/>
        <v>1</v>
      </c>
      <c r="I2599" s="11"/>
      <c r="J2599" s="208">
        <v>23.57</v>
      </c>
      <c r="K2599" s="11"/>
      <c r="M2599" s="11">
        <v>1</v>
      </c>
      <c r="N2599" s="70"/>
      <c r="P2599" s="198">
        <f t="shared" si="164"/>
        <v>23.57</v>
      </c>
      <c r="Q2599" s="11"/>
      <c r="R2599" s="11"/>
      <c r="S2599" s="11"/>
      <c r="T2599" s="186">
        <f t="shared" si="165"/>
        <v>348</v>
      </c>
      <c r="U2599" s="11"/>
      <c r="V2599" s="11"/>
      <c r="W2599" s="11"/>
      <c r="Y2599" s="11">
        <v>23.57</v>
      </c>
      <c r="Z2599" s="186">
        <f t="shared" si="166"/>
        <v>36.93</v>
      </c>
      <c r="AB2599" s="186">
        <f t="shared" si="167"/>
        <v>27.04</v>
      </c>
      <c r="AC2599" s="186">
        <v>30.27</v>
      </c>
      <c r="AD2599" s="186"/>
      <c r="AE2599" s="4"/>
      <c r="AF2599" s="4"/>
    </row>
    <row r="2600" spans="1:32">
      <c r="A2600" s="56"/>
      <c r="B2600" s="197"/>
      <c r="C2600" s="11" t="s">
        <v>415</v>
      </c>
      <c r="D2600" s="11"/>
      <c r="E2600" s="11" t="s">
        <v>379</v>
      </c>
      <c r="F2600" s="11">
        <v>14</v>
      </c>
      <c r="G2600" s="11"/>
      <c r="H2600" s="11">
        <f t="shared" si="163"/>
        <v>0</v>
      </c>
      <c r="I2600" s="11"/>
      <c r="J2600" s="208">
        <v>13.59</v>
      </c>
      <c r="K2600" s="11"/>
      <c r="M2600" s="11">
        <v>1</v>
      </c>
      <c r="N2600" s="70"/>
      <c r="P2600" s="198">
        <f t="shared" si="164"/>
        <v>13.59</v>
      </c>
      <c r="Q2600" s="11"/>
      <c r="R2600" s="11"/>
      <c r="S2600" s="11"/>
      <c r="T2600" s="186">
        <f t="shared" si="165"/>
        <v>14</v>
      </c>
      <c r="U2600" s="11"/>
      <c r="V2600" s="11"/>
      <c r="W2600" s="11"/>
      <c r="Y2600" s="11">
        <v>13.59</v>
      </c>
      <c r="Z2600" s="186">
        <f t="shared" si="166"/>
        <v>21.29</v>
      </c>
      <c r="AB2600" s="186">
        <f t="shared" si="167"/>
        <v>15.59</v>
      </c>
      <c r="AC2600" s="186">
        <v>17.45</v>
      </c>
      <c r="AD2600" s="186"/>
      <c r="AE2600" s="4"/>
      <c r="AF2600" s="4"/>
    </row>
    <row r="2601" spans="1:32">
      <c r="A2601" s="56"/>
      <c r="B2601" s="197"/>
      <c r="C2601" s="11" t="s">
        <v>415</v>
      </c>
      <c r="D2601" s="11"/>
      <c r="E2601" s="11" t="s">
        <v>416</v>
      </c>
      <c r="F2601" s="11">
        <v>783729</v>
      </c>
      <c r="G2601" s="11"/>
      <c r="H2601" s="11">
        <f t="shared" si="163"/>
        <v>2390</v>
      </c>
      <c r="I2601" s="11"/>
      <c r="J2601" s="208">
        <v>44851.370000000017</v>
      </c>
      <c r="K2601" s="11"/>
      <c r="M2601" s="11">
        <v>58</v>
      </c>
      <c r="N2601" s="70"/>
      <c r="P2601" s="198">
        <f t="shared" si="164"/>
        <v>773.29948275862102</v>
      </c>
      <c r="Q2601" s="11"/>
      <c r="R2601" s="11"/>
      <c r="S2601" s="11"/>
      <c r="T2601" s="186">
        <f t="shared" si="165"/>
        <v>13512.568965517241</v>
      </c>
      <c r="U2601" s="11"/>
      <c r="V2601" s="11"/>
      <c r="W2601" s="11"/>
      <c r="Y2601" s="11">
        <v>44851.370000000017</v>
      </c>
      <c r="Z2601" s="186">
        <f t="shared" si="166"/>
        <v>70275.86</v>
      </c>
      <c r="AB2601" s="186">
        <f t="shared" si="167"/>
        <v>51449.5</v>
      </c>
      <c r="AC2601" s="186">
        <v>57598.57</v>
      </c>
      <c r="AD2601" s="186"/>
      <c r="AE2601" s="4"/>
      <c r="AF2601" s="4"/>
    </row>
    <row r="2602" spans="1:32">
      <c r="A2602" s="56"/>
      <c r="B2602" s="197"/>
      <c r="C2602" s="11" t="s">
        <v>224</v>
      </c>
      <c r="D2602" s="11"/>
      <c r="E2602" s="11" t="s">
        <v>214</v>
      </c>
      <c r="F2602" s="11">
        <v>2580</v>
      </c>
      <c r="G2602" s="11"/>
      <c r="H2602" s="11">
        <f t="shared" si="163"/>
        <v>8</v>
      </c>
      <c r="I2602" s="11"/>
      <c r="J2602" s="208">
        <v>412.04</v>
      </c>
      <c r="K2602" s="11"/>
      <c r="M2602" s="11">
        <v>1</v>
      </c>
      <c r="N2602" s="70"/>
      <c r="P2602" s="198">
        <f t="shared" si="164"/>
        <v>412.04</v>
      </c>
      <c r="Q2602" s="11"/>
      <c r="R2602" s="11"/>
      <c r="S2602" s="11"/>
      <c r="T2602" s="186">
        <f t="shared" si="165"/>
        <v>2580</v>
      </c>
      <c r="U2602" s="11"/>
      <c r="V2602" s="11"/>
      <c r="W2602" s="11"/>
      <c r="Y2602" s="11">
        <v>412.04</v>
      </c>
      <c r="Z2602" s="186">
        <f t="shared" si="166"/>
        <v>645.61</v>
      </c>
      <c r="AB2602" s="186">
        <f t="shared" si="167"/>
        <v>472.66</v>
      </c>
      <c r="AC2602" s="186">
        <v>529.15</v>
      </c>
      <c r="AD2602" s="186"/>
      <c r="AE2602" s="4"/>
      <c r="AF2602" s="4"/>
    </row>
    <row r="2603" spans="1:32">
      <c r="A2603" s="56"/>
      <c r="B2603" s="197"/>
      <c r="C2603" s="11" t="s">
        <v>224</v>
      </c>
      <c r="D2603" s="11"/>
      <c r="E2603" s="11" t="s">
        <v>222</v>
      </c>
      <c r="F2603" s="11">
        <v>1535115</v>
      </c>
      <c r="G2603" s="11"/>
      <c r="H2603" s="11">
        <f t="shared" si="163"/>
        <v>4682</v>
      </c>
      <c r="I2603" s="11"/>
      <c r="J2603" s="208">
        <v>200432.65000000005</v>
      </c>
      <c r="K2603" s="11"/>
      <c r="M2603" s="11">
        <v>736</v>
      </c>
      <c r="N2603" s="70"/>
      <c r="P2603" s="198">
        <f t="shared" si="164"/>
        <v>272.32697010869572</v>
      </c>
      <c r="Q2603" s="11"/>
      <c r="R2603" s="11"/>
      <c r="S2603" s="11"/>
      <c r="T2603" s="186">
        <f t="shared" si="165"/>
        <v>2085.7540760869565</v>
      </c>
      <c r="U2603" s="11"/>
      <c r="V2603" s="11"/>
      <c r="W2603" s="11"/>
      <c r="Y2603" s="11">
        <v>200432.65000000005</v>
      </c>
      <c r="Z2603" s="186">
        <f t="shared" si="166"/>
        <v>314050.08</v>
      </c>
      <c r="AB2603" s="186">
        <f t="shared" si="167"/>
        <v>229918.5</v>
      </c>
      <c r="AC2603" s="186">
        <v>257397.59</v>
      </c>
      <c r="AD2603" s="186"/>
      <c r="AE2603" s="4"/>
      <c r="AF2603" s="4"/>
    </row>
    <row r="2604" spans="1:32">
      <c r="A2604" s="56"/>
      <c r="B2604" s="197"/>
      <c r="C2604" s="11" t="s">
        <v>338</v>
      </c>
      <c r="D2604" s="11"/>
      <c r="E2604" s="11" t="s">
        <v>339</v>
      </c>
      <c r="F2604" s="11">
        <v>1299697</v>
      </c>
      <c r="G2604" s="11"/>
      <c r="H2604" s="11">
        <f t="shared" si="163"/>
        <v>3964</v>
      </c>
      <c r="I2604" s="11"/>
      <c r="J2604" s="208">
        <v>155032.42000000004</v>
      </c>
      <c r="K2604" s="11"/>
      <c r="M2604" s="11">
        <v>536</v>
      </c>
      <c r="N2604" s="70"/>
      <c r="P2604" s="198">
        <f t="shared" si="164"/>
        <v>289.2395895522389</v>
      </c>
      <c r="Q2604" s="11"/>
      <c r="R2604" s="11"/>
      <c r="S2604" s="11"/>
      <c r="T2604" s="186">
        <f t="shared" si="165"/>
        <v>2424.8078358208954</v>
      </c>
      <c r="U2604" s="11"/>
      <c r="V2604" s="11"/>
      <c r="W2604" s="11"/>
      <c r="Y2604" s="11">
        <v>155032.42000000004</v>
      </c>
      <c r="Z2604" s="186">
        <f t="shared" si="166"/>
        <v>242914.23</v>
      </c>
      <c r="AB2604" s="186">
        <f t="shared" si="167"/>
        <v>177839.4</v>
      </c>
      <c r="AC2604" s="186">
        <v>199094.16</v>
      </c>
      <c r="AD2604" s="186"/>
      <c r="AE2604" s="4"/>
      <c r="AF2604" s="4"/>
    </row>
    <row r="2605" spans="1:32">
      <c r="A2605" s="56"/>
      <c r="B2605" s="197"/>
      <c r="C2605" s="11" t="s">
        <v>1358</v>
      </c>
      <c r="D2605" s="11"/>
      <c r="E2605" s="11" t="s">
        <v>286</v>
      </c>
      <c r="F2605" s="11">
        <v>361926</v>
      </c>
      <c r="G2605" s="11"/>
      <c r="H2605" s="11">
        <f t="shared" si="163"/>
        <v>1104</v>
      </c>
      <c r="I2605" s="11"/>
      <c r="J2605" s="208">
        <v>25968.97</v>
      </c>
      <c r="K2605" s="11"/>
      <c r="M2605" s="11">
        <v>55</v>
      </c>
      <c r="N2605" s="70"/>
      <c r="P2605" s="198">
        <f t="shared" si="164"/>
        <v>472.16309090909095</v>
      </c>
      <c r="Q2605" s="11"/>
      <c r="R2605" s="11"/>
      <c r="S2605" s="11"/>
      <c r="T2605" s="186">
        <f t="shared" si="165"/>
        <v>6580.4727272727268</v>
      </c>
      <c r="U2605" s="11"/>
      <c r="V2605" s="11"/>
      <c r="W2605" s="11"/>
      <c r="Y2605" s="11">
        <v>25968.97</v>
      </c>
      <c r="Z2605" s="186">
        <f t="shared" si="166"/>
        <v>40689.760000000002</v>
      </c>
      <c r="AB2605" s="186">
        <f t="shared" si="167"/>
        <v>29789.29</v>
      </c>
      <c r="AC2605" s="186">
        <v>33349.61</v>
      </c>
      <c r="AD2605" s="186"/>
      <c r="AE2605" s="4"/>
      <c r="AF2605" s="4"/>
    </row>
    <row r="2606" spans="1:32">
      <c r="A2606" s="56"/>
      <c r="B2606" s="197"/>
      <c r="C2606" s="11" t="s">
        <v>1359</v>
      </c>
      <c r="D2606" s="11"/>
      <c r="E2606" s="11" t="s">
        <v>284</v>
      </c>
      <c r="F2606" s="11">
        <v>2171</v>
      </c>
      <c r="G2606" s="11"/>
      <c r="H2606" s="11">
        <f t="shared" si="163"/>
        <v>7</v>
      </c>
      <c r="I2606" s="11"/>
      <c r="J2606" s="208">
        <v>413.43</v>
      </c>
      <c r="K2606" s="11"/>
      <c r="M2606" s="11">
        <v>1</v>
      </c>
      <c r="N2606" s="70"/>
      <c r="P2606" s="198">
        <f t="shared" si="164"/>
        <v>413.43</v>
      </c>
      <c r="Q2606" s="11"/>
      <c r="R2606" s="11"/>
      <c r="S2606" s="11"/>
      <c r="T2606" s="186">
        <f t="shared" si="165"/>
        <v>2171</v>
      </c>
      <c r="U2606" s="11"/>
      <c r="V2606" s="11"/>
      <c r="W2606" s="11"/>
      <c r="Y2606" s="11">
        <v>413.43</v>
      </c>
      <c r="Z2606" s="186">
        <f t="shared" si="166"/>
        <v>647.79</v>
      </c>
      <c r="AB2606" s="186">
        <f t="shared" si="167"/>
        <v>474.25</v>
      </c>
      <c r="AC2606" s="186">
        <v>530.92999999999995</v>
      </c>
      <c r="AD2606" s="186"/>
      <c r="AE2606" s="4"/>
      <c r="AF2606" s="4"/>
    </row>
    <row r="2607" spans="1:32">
      <c r="A2607" s="56"/>
      <c r="B2607" s="197"/>
      <c r="C2607" s="11" t="s">
        <v>454</v>
      </c>
      <c r="D2607" s="11"/>
      <c r="E2607" s="11" t="s">
        <v>208</v>
      </c>
      <c r="F2607" s="11">
        <v>83999</v>
      </c>
      <c r="G2607" s="11"/>
      <c r="H2607" s="11">
        <f t="shared" si="163"/>
        <v>256</v>
      </c>
      <c r="I2607" s="11"/>
      <c r="J2607" s="208">
        <v>15644.050000000003</v>
      </c>
      <c r="K2607" s="11"/>
      <c r="M2607" s="11">
        <v>129</v>
      </c>
      <c r="N2607" s="70"/>
      <c r="P2607" s="198">
        <f t="shared" si="164"/>
        <v>121.27170542635662</v>
      </c>
      <c r="Q2607" s="11"/>
      <c r="R2607" s="11"/>
      <c r="S2607" s="11"/>
      <c r="T2607" s="186">
        <f t="shared" si="165"/>
        <v>651.15503875968989</v>
      </c>
      <c r="U2607" s="11"/>
      <c r="V2607" s="11"/>
      <c r="W2607" s="11"/>
      <c r="Y2607" s="11">
        <v>15644.050000000003</v>
      </c>
      <c r="Z2607" s="186">
        <f t="shared" si="166"/>
        <v>24512.05</v>
      </c>
      <c r="AB2607" s="186">
        <f t="shared" si="167"/>
        <v>17945.46</v>
      </c>
      <c r="AC2607" s="186">
        <v>20090.240000000002</v>
      </c>
      <c r="AD2607" s="186"/>
      <c r="AE2607" s="4"/>
      <c r="AF2607" s="4"/>
    </row>
    <row r="2608" spans="1:32">
      <c r="A2608" s="56"/>
      <c r="B2608" s="197"/>
      <c r="C2608" s="11" t="s">
        <v>1209</v>
      </c>
      <c r="D2608" s="11"/>
      <c r="E2608" s="11" t="s">
        <v>614</v>
      </c>
      <c r="F2608" s="11">
        <v>452779</v>
      </c>
      <c r="G2608" s="11"/>
      <c r="H2608" s="11">
        <f t="shared" si="163"/>
        <v>1381</v>
      </c>
      <c r="I2608" s="11"/>
      <c r="J2608" s="208">
        <v>45150.760000000038</v>
      </c>
      <c r="K2608" s="11"/>
      <c r="M2608" s="11">
        <v>97</v>
      </c>
      <c r="N2608" s="70"/>
      <c r="P2608" s="198">
        <f t="shared" si="164"/>
        <v>465.47175257731999</v>
      </c>
      <c r="Q2608" s="11"/>
      <c r="R2608" s="11"/>
      <c r="S2608" s="11"/>
      <c r="T2608" s="186">
        <f t="shared" si="165"/>
        <v>4667.8247422680415</v>
      </c>
      <c r="U2608" s="11"/>
      <c r="V2608" s="11"/>
      <c r="W2608" s="11"/>
      <c r="Y2608" s="11">
        <v>45150.760000000038</v>
      </c>
      <c r="Z2608" s="186">
        <f t="shared" si="166"/>
        <v>70744.960000000006</v>
      </c>
      <c r="AB2608" s="186">
        <f t="shared" si="167"/>
        <v>51792.93</v>
      </c>
      <c r="AC2608" s="186">
        <v>57983.05</v>
      </c>
      <c r="AD2608" s="186"/>
      <c r="AE2608" s="4"/>
      <c r="AF2608" s="4"/>
    </row>
    <row r="2609" spans="1:32">
      <c r="A2609" s="56"/>
      <c r="B2609" s="197"/>
      <c r="C2609" s="11" t="s">
        <v>1209</v>
      </c>
      <c r="D2609" s="11"/>
      <c r="E2609" s="11" t="s">
        <v>197</v>
      </c>
      <c r="F2609" s="11">
        <v>379</v>
      </c>
      <c r="G2609" s="11"/>
      <c r="H2609" s="11">
        <f t="shared" si="163"/>
        <v>1</v>
      </c>
      <c r="I2609" s="11"/>
      <c r="J2609" s="208">
        <v>68.08</v>
      </c>
      <c r="K2609" s="11"/>
      <c r="M2609" s="11">
        <v>1</v>
      </c>
      <c r="N2609" s="70"/>
      <c r="P2609" s="198">
        <f t="shared" si="164"/>
        <v>68.08</v>
      </c>
      <c r="Q2609" s="11"/>
      <c r="R2609" s="11"/>
      <c r="S2609" s="11"/>
      <c r="T2609" s="186">
        <f t="shared" si="165"/>
        <v>379</v>
      </c>
      <c r="U2609" s="11"/>
      <c r="V2609" s="11"/>
      <c r="W2609" s="11"/>
      <c r="Y2609" s="11">
        <v>68.08</v>
      </c>
      <c r="Z2609" s="186">
        <f t="shared" si="166"/>
        <v>106.67</v>
      </c>
      <c r="AB2609" s="186">
        <f t="shared" si="167"/>
        <v>78.099999999999994</v>
      </c>
      <c r="AC2609" s="186">
        <v>87.43</v>
      </c>
      <c r="AD2609" s="186"/>
      <c r="AE2609" s="4"/>
      <c r="AF2609" s="4"/>
    </row>
    <row r="2610" spans="1:32">
      <c r="A2610" s="56"/>
      <c r="B2610" s="197"/>
      <c r="C2610" s="11" t="s">
        <v>1210</v>
      </c>
      <c r="D2610" s="11"/>
      <c r="E2610" s="11" t="s">
        <v>208</v>
      </c>
      <c r="F2610" s="11">
        <v>48365</v>
      </c>
      <c r="G2610" s="11"/>
      <c r="H2610" s="11">
        <f t="shared" si="163"/>
        <v>148</v>
      </c>
      <c r="I2610" s="11"/>
      <c r="J2610" s="208">
        <v>6331.4300000000021</v>
      </c>
      <c r="K2610" s="11"/>
      <c r="M2610" s="11">
        <v>53</v>
      </c>
      <c r="N2610" s="70"/>
      <c r="P2610" s="198">
        <f t="shared" si="164"/>
        <v>119.46094339622645</v>
      </c>
      <c r="Q2610" s="11"/>
      <c r="R2610" s="11"/>
      <c r="S2610" s="11"/>
      <c r="T2610" s="186">
        <f t="shared" si="165"/>
        <v>912.54716981132071</v>
      </c>
      <c r="U2610" s="11"/>
      <c r="V2610" s="11"/>
      <c r="W2610" s="11"/>
      <c r="Y2610" s="11">
        <v>6331.4300000000021</v>
      </c>
      <c r="Z2610" s="186">
        <f t="shared" si="166"/>
        <v>9920.4699999999993</v>
      </c>
      <c r="AB2610" s="186">
        <f t="shared" si="167"/>
        <v>7262.85</v>
      </c>
      <c r="AC2610" s="186">
        <v>8130.88</v>
      </c>
      <c r="AD2610" s="186"/>
      <c r="AE2610" s="4"/>
      <c r="AF2610" s="4"/>
    </row>
    <row r="2611" spans="1:32">
      <c r="A2611" s="56"/>
      <c r="B2611" s="197"/>
      <c r="C2611" s="11" t="s">
        <v>333</v>
      </c>
      <c r="D2611" s="11"/>
      <c r="E2611" s="11" t="s">
        <v>330</v>
      </c>
      <c r="F2611" s="11">
        <v>73500</v>
      </c>
      <c r="G2611" s="11"/>
      <c r="H2611" s="11">
        <f t="shared" si="163"/>
        <v>224</v>
      </c>
      <c r="I2611" s="11"/>
      <c r="J2611" s="208">
        <v>12072.470000000003</v>
      </c>
      <c r="K2611" s="11"/>
      <c r="M2611" s="11">
        <v>27</v>
      </c>
      <c r="N2611" s="70"/>
      <c r="P2611" s="198">
        <f t="shared" si="164"/>
        <v>447.1285185185186</v>
      </c>
      <c r="Q2611" s="11"/>
      <c r="R2611" s="11"/>
      <c r="S2611" s="11"/>
      <c r="T2611" s="186">
        <f t="shared" si="165"/>
        <v>2722.2222222222222</v>
      </c>
      <c r="U2611" s="11"/>
      <c r="V2611" s="11"/>
      <c r="W2611" s="11"/>
      <c r="Y2611" s="11">
        <v>12072.470000000003</v>
      </c>
      <c r="Z2611" s="186">
        <f t="shared" si="166"/>
        <v>18915.88</v>
      </c>
      <c r="AB2611" s="186">
        <f t="shared" si="167"/>
        <v>13848.46</v>
      </c>
      <c r="AC2611" s="186">
        <v>15503.59</v>
      </c>
      <c r="AD2611" s="186"/>
      <c r="AE2611" s="4"/>
      <c r="AF2611" s="4"/>
    </row>
    <row r="2612" spans="1:32">
      <c r="A2612" s="56"/>
      <c r="B2612" s="197"/>
      <c r="C2612" s="11" t="s">
        <v>586</v>
      </c>
      <c r="D2612" s="11"/>
      <c r="E2612" s="11" t="s">
        <v>233</v>
      </c>
      <c r="F2612" s="11">
        <v>2716</v>
      </c>
      <c r="G2612" s="11"/>
      <c r="H2612" s="11">
        <f t="shared" si="163"/>
        <v>8</v>
      </c>
      <c r="I2612" s="11"/>
      <c r="J2612" s="208">
        <v>225.81</v>
      </c>
      <c r="K2612" s="11"/>
      <c r="M2612" s="11">
        <v>1</v>
      </c>
      <c r="N2612" s="70"/>
      <c r="P2612" s="198">
        <f t="shared" si="164"/>
        <v>225.81</v>
      </c>
      <c r="Q2612" s="11"/>
      <c r="R2612" s="11"/>
      <c r="S2612" s="11"/>
      <c r="T2612" s="186">
        <f t="shared" si="165"/>
        <v>2716</v>
      </c>
      <c r="U2612" s="11"/>
      <c r="V2612" s="11"/>
      <c r="W2612" s="11"/>
      <c r="Y2612" s="11">
        <v>225.81</v>
      </c>
      <c r="Z2612" s="186">
        <f t="shared" si="166"/>
        <v>353.81</v>
      </c>
      <c r="AB2612" s="186">
        <f t="shared" si="167"/>
        <v>259.02999999999997</v>
      </c>
      <c r="AC2612" s="186">
        <v>289.99</v>
      </c>
      <c r="AD2612" s="186"/>
      <c r="AE2612" s="4"/>
      <c r="AF2612" s="4"/>
    </row>
    <row r="2613" spans="1:32">
      <c r="A2613" s="56"/>
      <c r="B2613" s="197"/>
      <c r="C2613" s="11" t="s">
        <v>586</v>
      </c>
      <c r="D2613" s="11"/>
      <c r="E2613" s="11" t="s">
        <v>392</v>
      </c>
      <c r="F2613" s="11">
        <v>516</v>
      </c>
      <c r="G2613" s="11"/>
      <c r="H2613" s="11">
        <f t="shared" si="163"/>
        <v>2</v>
      </c>
      <c r="I2613" s="11"/>
      <c r="J2613" s="208">
        <v>97.64</v>
      </c>
      <c r="K2613" s="11"/>
      <c r="M2613" s="11">
        <v>1</v>
      </c>
      <c r="N2613" s="70"/>
      <c r="P2613" s="198">
        <f t="shared" si="164"/>
        <v>97.64</v>
      </c>
      <c r="Q2613" s="11"/>
      <c r="R2613" s="11"/>
      <c r="S2613" s="11"/>
      <c r="T2613" s="186">
        <f t="shared" si="165"/>
        <v>516</v>
      </c>
      <c r="U2613" s="11"/>
      <c r="V2613" s="11"/>
      <c r="W2613" s="11"/>
      <c r="Y2613" s="11">
        <v>97.64</v>
      </c>
      <c r="Z2613" s="186">
        <f t="shared" si="166"/>
        <v>152.99</v>
      </c>
      <c r="AB2613" s="186">
        <f t="shared" si="167"/>
        <v>112</v>
      </c>
      <c r="AC2613" s="186">
        <v>125.39</v>
      </c>
      <c r="AD2613" s="186"/>
      <c r="AE2613" s="4"/>
      <c r="AF2613" s="4"/>
    </row>
    <row r="2614" spans="1:32">
      <c r="A2614" s="56"/>
      <c r="B2614" s="197"/>
      <c r="C2614" s="11" t="s">
        <v>586</v>
      </c>
      <c r="D2614" s="11"/>
      <c r="E2614" s="11" t="s">
        <v>587</v>
      </c>
      <c r="F2614" s="11">
        <v>271463</v>
      </c>
      <c r="G2614" s="11"/>
      <c r="H2614" s="11">
        <f t="shared" si="163"/>
        <v>828</v>
      </c>
      <c r="I2614" s="11"/>
      <c r="J2614" s="208">
        <v>40824.979999999981</v>
      </c>
      <c r="K2614" s="11"/>
      <c r="M2614" s="11">
        <v>150</v>
      </c>
      <c r="N2614" s="70"/>
      <c r="P2614" s="198">
        <f t="shared" si="164"/>
        <v>272.16653333333323</v>
      </c>
      <c r="Q2614" s="11"/>
      <c r="R2614" s="11"/>
      <c r="S2614" s="11"/>
      <c r="T2614" s="186">
        <f t="shared" si="165"/>
        <v>1809.7533333333333</v>
      </c>
      <c r="U2614" s="11"/>
      <c r="V2614" s="11"/>
      <c r="W2614" s="11"/>
      <c r="Y2614" s="11">
        <v>40824.979999999981</v>
      </c>
      <c r="Z2614" s="186">
        <f t="shared" si="166"/>
        <v>63967.06</v>
      </c>
      <c r="AB2614" s="186">
        <f t="shared" si="167"/>
        <v>46830.78</v>
      </c>
      <c r="AC2614" s="186">
        <v>52427.839999999997</v>
      </c>
      <c r="AD2614" s="186"/>
      <c r="AE2614" s="4"/>
      <c r="AF2614" s="4"/>
    </row>
    <row r="2615" spans="1:32">
      <c r="A2615" s="56"/>
      <c r="B2615" s="197"/>
      <c r="C2615" s="11" t="s">
        <v>1412</v>
      </c>
      <c r="D2615" s="11"/>
      <c r="E2615" s="11" t="s">
        <v>249</v>
      </c>
      <c r="F2615" s="11">
        <v>650</v>
      </c>
      <c r="G2615" s="11"/>
      <c r="H2615" s="11">
        <f t="shared" si="163"/>
        <v>2</v>
      </c>
      <c r="I2615" s="11"/>
      <c r="J2615" s="208">
        <v>80.63</v>
      </c>
      <c r="K2615" s="11"/>
      <c r="M2615" s="11">
        <v>3</v>
      </c>
      <c r="N2615" s="70"/>
      <c r="P2615" s="198">
        <f t="shared" si="164"/>
        <v>26.876666666666665</v>
      </c>
      <c r="Q2615" s="11"/>
      <c r="R2615" s="11"/>
      <c r="S2615" s="11"/>
      <c r="T2615" s="186">
        <f t="shared" si="165"/>
        <v>216.66666666666666</v>
      </c>
      <c r="U2615" s="11"/>
      <c r="V2615" s="11"/>
      <c r="W2615" s="11"/>
      <c r="Y2615" s="11">
        <v>80.63</v>
      </c>
      <c r="Z2615" s="186">
        <f t="shared" si="166"/>
        <v>126.34</v>
      </c>
      <c r="AB2615" s="186">
        <f t="shared" si="167"/>
        <v>92.49</v>
      </c>
      <c r="AC2615" s="186">
        <v>103.55</v>
      </c>
      <c r="AD2615" s="186"/>
      <c r="AE2615" s="4"/>
      <c r="AF2615" s="4"/>
    </row>
    <row r="2616" spans="1:32">
      <c r="A2616" s="56"/>
      <c r="B2616" s="197"/>
      <c r="C2616" s="11" t="s">
        <v>250</v>
      </c>
      <c r="D2616" s="11"/>
      <c r="E2616" s="11" t="s">
        <v>206</v>
      </c>
      <c r="F2616" s="11">
        <v>2422</v>
      </c>
      <c r="G2616" s="11"/>
      <c r="H2616" s="11">
        <f t="shared" si="163"/>
        <v>7</v>
      </c>
      <c r="I2616" s="11"/>
      <c r="J2616" s="208">
        <v>416.69</v>
      </c>
      <c r="K2616" s="11"/>
      <c r="M2616" s="11">
        <v>3</v>
      </c>
      <c r="N2616" s="70"/>
      <c r="P2616" s="198">
        <f t="shared" si="164"/>
        <v>138.89666666666668</v>
      </c>
      <c r="Q2616" s="11"/>
      <c r="R2616" s="11"/>
      <c r="S2616" s="11"/>
      <c r="T2616" s="186">
        <f t="shared" si="165"/>
        <v>807.33333333333337</v>
      </c>
      <c r="U2616" s="11"/>
      <c r="V2616" s="11"/>
      <c r="W2616" s="11"/>
      <c r="Y2616" s="11">
        <v>416.69</v>
      </c>
      <c r="Z2616" s="186">
        <f t="shared" si="166"/>
        <v>652.9</v>
      </c>
      <c r="AB2616" s="186">
        <f t="shared" si="167"/>
        <v>477.99</v>
      </c>
      <c r="AC2616" s="186">
        <v>535.12</v>
      </c>
      <c r="AD2616" s="186"/>
      <c r="AE2616" s="4"/>
      <c r="AF2616" s="4"/>
    </row>
    <row r="2617" spans="1:32">
      <c r="A2617" s="56"/>
      <c r="B2617" s="197"/>
      <c r="C2617" s="11" t="s">
        <v>250</v>
      </c>
      <c r="D2617" s="11"/>
      <c r="E2617" s="11" t="s">
        <v>249</v>
      </c>
      <c r="F2617" s="11">
        <v>6798190</v>
      </c>
      <c r="G2617" s="11"/>
      <c r="H2617" s="11">
        <f t="shared" si="163"/>
        <v>20735</v>
      </c>
      <c r="I2617" s="11"/>
      <c r="J2617" s="208">
        <v>689673.88000000094</v>
      </c>
      <c r="K2617" s="11"/>
      <c r="M2617" s="11">
        <v>1332</v>
      </c>
      <c r="N2617" s="70"/>
      <c r="P2617" s="198">
        <f t="shared" si="164"/>
        <v>517.77318318318385</v>
      </c>
      <c r="Q2617" s="11"/>
      <c r="R2617" s="11"/>
      <c r="S2617" s="11"/>
      <c r="T2617" s="186">
        <f t="shared" si="165"/>
        <v>5103.7462462462463</v>
      </c>
      <c r="U2617" s="11"/>
      <c r="V2617" s="11"/>
      <c r="W2617" s="11"/>
      <c r="Y2617" s="11">
        <v>689673.88000000094</v>
      </c>
      <c r="Z2617" s="186">
        <f t="shared" si="166"/>
        <v>1080623.03</v>
      </c>
      <c r="AB2617" s="186">
        <f t="shared" si="167"/>
        <v>791132.5</v>
      </c>
      <c r="AC2617" s="186">
        <v>885686</v>
      </c>
      <c r="AD2617" s="186"/>
      <c r="AE2617" s="4"/>
      <c r="AF2617" s="4"/>
    </row>
    <row r="2618" spans="1:32">
      <c r="A2618" s="56"/>
      <c r="B2618" s="197"/>
      <c r="C2618" s="11" t="s">
        <v>486</v>
      </c>
      <c r="D2618" s="11"/>
      <c r="E2618" s="11" t="s">
        <v>275</v>
      </c>
      <c r="F2618" s="11">
        <v>453269</v>
      </c>
      <c r="G2618" s="11"/>
      <c r="H2618" s="11">
        <f t="shared" si="163"/>
        <v>1383</v>
      </c>
      <c r="I2618" s="11"/>
      <c r="J2618" s="208">
        <v>53740.869999999966</v>
      </c>
      <c r="K2618" s="11"/>
      <c r="M2618" s="11">
        <v>153</v>
      </c>
      <c r="N2618" s="70"/>
      <c r="P2618" s="198">
        <f t="shared" si="164"/>
        <v>351.24751633986904</v>
      </c>
      <c r="Q2618" s="11"/>
      <c r="R2618" s="11"/>
      <c r="S2618" s="11"/>
      <c r="T2618" s="186">
        <f t="shared" si="165"/>
        <v>2962.5424836601305</v>
      </c>
      <c r="U2618" s="11"/>
      <c r="V2618" s="11"/>
      <c r="W2618" s="11"/>
      <c r="Y2618" s="11">
        <v>53740.869999999966</v>
      </c>
      <c r="Z2618" s="186">
        <f t="shared" si="166"/>
        <v>84204.47</v>
      </c>
      <c r="AB2618" s="186">
        <f t="shared" si="167"/>
        <v>61646.74</v>
      </c>
      <c r="AC2618" s="186">
        <v>69014.559999999998</v>
      </c>
      <c r="AD2618" s="186"/>
      <c r="AE2618" s="4"/>
      <c r="AF2618" s="4"/>
    </row>
    <row r="2619" spans="1:32">
      <c r="A2619" s="56"/>
      <c r="B2619" s="197"/>
      <c r="C2619" s="11" t="s">
        <v>251</v>
      </c>
      <c r="D2619" s="11"/>
      <c r="E2619" s="11" t="s">
        <v>233</v>
      </c>
      <c r="F2619" s="11">
        <v>11773</v>
      </c>
      <c r="G2619" s="11"/>
      <c r="H2619" s="11">
        <f t="shared" si="163"/>
        <v>36</v>
      </c>
      <c r="I2619" s="11"/>
      <c r="J2619" s="208">
        <v>2137.71</v>
      </c>
      <c r="K2619" s="11"/>
      <c r="M2619" s="11">
        <v>2</v>
      </c>
      <c r="N2619" s="70"/>
      <c r="P2619" s="198">
        <f t="shared" si="164"/>
        <v>1068.855</v>
      </c>
      <c r="Q2619" s="11"/>
      <c r="R2619" s="11"/>
      <c r="S2619" s="11"/>
      <c r="T2619" s="186">
        <f t="shared" si="165"/>
        <v>5886.5</v>
      </c>
      <c r="U2619" s="11"/>
      <c r="V2619" s="11"/>
      <c r="W2619" s="11"/>
      <c r="Y2619" s="11">
        <v>2137.71</v>
      </c>
      <c r="Z2619" s="186">
        <f t="shared" si="166"/>
        <v>3349.49</v>
      </c>
      <c r="AB2619" s="186">
        <f t="shared" si="167"/>
        <v>2452.19</v>
      </c>
      <c r="AC2619" s="186">
        <v>2745.27</v>
      </c>
      <c r="AD2619" s="186"/>
      <c r="AE2619" s="4"/>
      <c r="AF2619" s="4"/>
    </row>
    <row r="2620" spans="1:32">
      <c r="A2620" s="56"/>
      <c r="B2620" s="197"/>
      <c r="C2620" s="11" t="s">
        <v>251</v>
      </c>
      <c r="D2620" s="11"/>
      <c r="E2620" s="11" t="s">
        <v>252</v>
      </c>
      <c r="F2620" s="11">
        <v>1728203</v>
      </c>
      <c r="G2620" s="11"/>
      <c r="H2620" s="11">
        <f t="shared" si="163"/>
        <v>5271</v>
      </c>
      <c r="I2620" s="11"/>
      <c r="J2620" s="208">
        <v>195487.71000000008</v>
      </c>
      <c r="K2620" s="11"/>
      <c r="M2620" s="11">
        <v>546</v>
      </c>
      <c r="N2620" s="70"/>
      <c r="P2620" s="198">
        <f t="shared" si="164"/>
        <v>358.03609890109902</v>
      </c>
      <c r="Q2620" s="11"/>
      <c r="R2620" s="11"/>
      <c r="S2620" s="11"/>
      <c r="T2620" s="186">
        <f t="shared" si="165"/>
        <v>3165.2069597069599</v>
      </c>
      <c r="U2620" s="11"/>
      <c r="V2620" s="11"/>
      <c r="W2620" s="11"/>
      <c r="Y2620" s="11">
        <v>195487.71000000008</v>
      </c>
      <c r="Z2620" s="186">
        <f t="shared" si="166"/>
        <v>306302.05</v>
      </c>
      <c r="AB2620" s="186">
        <f t="shared" si="167"/>
        <v>224246.11</v>
      </c>
      <c r="AC2620" s="186">
        <v>251047.25</v>
      </c>
      <c r="AD2620" s="186"/>
      <c r="AE2620" s="4"/>
      <c r="AF2620" s="4"/>
    </row>
    <row r="2621" spans="1:32">
      <c r="A2621" s="56"/>
      <c r="B2621" s="197"/>
      <c r="C2621" s="11" t="s">
        <v>251</v>
      </c>
      <c r="D2621" s="11"/>
      <c r="E2621" s="11" t="s">
        <v>477</v>
      </c>
      <c r="F2621" s="11">
        <v>1413</v>
      </c>
      <c r="G2621" s="11"/>
      <c r="H2621" s="11">
        <f t="shared" si="163"/>
        <v>4</v>
      </c>
      <c r="I2621" s="11"/>
      <c r="J2621" s="208">
        <v>191.5</v>
      </c>
      <c r="K2621" s="11"/>
      <c r="M2621" s="11">
        <v>7</v>
      </c>
      <c r="N2621" s="70"/>
      <c r="P2621" s="198">
        <f t="shared" si="164"/>
        <v>27.357142857142858</v>
      </c>
      <c r="Q2621" s="11"/>
      <c r="R2621" s="11"/>
      <c r="S2621" s="11"/>
      <c r="T2621" s="186">
        <f t="shared" si="165"/>
        <v>201.85714285714286</v>
      </c>
      <c r="U2621" s="11"/>
      <c r="V2621" s="11"/>
      <c r="W2621" s="11"/>
      <c r="Y2621" s="11">
        <v>191.5</v>
      </c>
      <c r="Z2621" s="186">
        <f t="shared" si="166"/>
        <v>300.05</v>
      </c>
      <c r="AB2621" s="186">
        <f t="shared" si="167"/>
        <v>219.67</v>
      </c>
      <c r="AC2621" s="186">
        <v>245.93</v>
      </c>
      <c r="AD2621" s="186"/>
      <c r="AE2621" s="4"/>
      <c r="AF2621" s="4"/>
    </row>
    <row r="2622" spans="1:32">
      <c r="A2622" s="56"/>
      <c r="B2622" s="197"/>
      <c r="C2622" s="11" t="s">
        <v>251</v>
      </c>
      <c r="D2622" s="11"/>
      <c r="E2622" s="11" t="s">
        <v>485</v>
      </c>
      <c r="F2622" s="11">
        <v>4802</v>
      </c>
      <c r="G2622" s="11"/>
      <c r="H2622" s="11">
        <f t="shared" si="163"/>
        <v>15</v>
      </c>
      <c r="I2622" s="11"/>
      <c r="J2622" s="208">
        <v>389.27</v>
      </c>
      <c r="K2622" s="11"/>
      <c r="M2622" s="11">
        <v>1</v>
      </c>
      <c r="N2622" s="70"/>
      <c r="P2622" s="198">
        <f t="shared" si="164"/>
        <v>389.27</v>
      </c>
      <c r="Q2622" s="11"/>
      <c r="R2622" s="11"/>
      <c r="S2622" s="11"/>
      <c r="T2622" s="186">
        <f t="shared" si="165"/>
        <v>4802</v>
      </c>
      <c r="U2622" s="11"/>
      <c r="V2622" s="11"/>
      <c r="W2622" s="11"/>
      <c r="Y2622" s="11">
        <v>389.27</v>
      </c>
      <c r="Z2622" s="186">
        <f t="shared" si="166"/>
        <v>609.92999999999995</v>
      </c>
      <c r="AB2622" s="186">
        <f t="shared" si="167"/>
        <v>446.54</v>
      </c>
      <c r="AC2622" s="186">
        <v>499.9</v>
      </c>
      <c r="AD2622" s="186"/>
      <c r="AE2622" s="4"/>
      <c r="AF2622" s="4"/>
    </row>
    <row r="2623" spans="1:32">
      <c r="A2623" s="56"/>
      <c r="B2623" s="197"/>
      <c r="C2623" s="11" t="s">
        <v>251</v>
      </c>
      <c r="D2623" s="11"/>
      <c r="E2623" s="11" t="s">
        <v>190</v>
      </c>
      <c r="F2623" s="11">
        <v>1316</v>
      </c>
      <c r="G2623" s="11"/>
      <c r="H2623" s="11">
        <f t="shared" si="163"/>
        <v>4</v>
      </c>
      <c r="I2623" s="11"/>
      <c r="J2623" s="208">
        <v>121.93</v>
      </c>
      <c r="K2623" s="11"/>
      <c r="M2623" s="11">
        <v>1</v>
      </c>
      <c r="N2623" s="70"/>
      <c r="P2623" s="198">
        <f t="shared" si="164"/>
        <v>121.93</v>
      </c>
      <c r="Q2623" s="11"/>
      <c r="R2623" s="11"/>
      <c r="S2623" s="11"/>
      <c r="T2623" s="186">
        <f t="shared" si="165"/>
        <v>1316</v>
      </c>
      <c r="U2623" s="11"/>
      <c r="V2623" s="11"/>
      <c r="W2623" s="11"/>
      <c r="Y2623" s="11">
        <v>121.93</v>
      </c>
      <c r="Z2623" s="186">
        <f t="shared" si="166"/>
        <v>191.05</v>
      </c>
      <c r="AB2623" s="186">
        <f t="shared" si="167"/>
        <v>139.87</v>
      </c>
      <c r="AC2623" s="186">
        <v>156.58000000000001</v>
      </c>
      <c r="AD2623" s="186"/>
      <c r="AE2623" s="4"/>
      <c r="AF2623" s="4"/>
    </row>
    <row r="2624" spans="1:32">
      <c r="A2624" s="56"/>
      <c r="B2624" s="197"/>
      <c r="C2624" s="11" t="s">
        <v>1426</v>
      </c>
      <c r="D2624" s="11"/>
      <c r="E2624" s="11" t="s">
        <v>422</v>
      </c>
      <c r="F2624" s="11">
        <v>72190</v>
      </c>
      <c r="G2624" s="11"/>
      <c r="H2624" s="11">
        <f t="shared" si="163"/>
        <v>220</v>
      </c>
      <c r="I2624" s="11"/>
      <c r="J2624" s="208">
        <v>15826.64</v>
      </c>
      <c r="K2624" s="11"/>
      <c r="M2624" s="11">
        <v>1</v>
      </c>
      <c r="N2624" s="70"/>
      <c r="P2624" s="198">
        <f t="shared" si="164"/>
        <v>15826.64</v>
      </c>
      <c r="Q2624" s="11"/>
      <c r="R2624" s="11"/>
      <c r="S2624" s="11"/>
      <c r="T2624" s="186">
        <f t="shared" si="165"/>
        <v>72190</v>
      </c>
      <c r="U2624" s="11"/>
      <c r="V2624" s="11"/>
      <c r="W2624" s="11"/>
      <c r="Y2624" s="11">
        <v>15826.64</v>
      </c>
      <c r="Z2624" s="186">
        <f t="shared" si="166"/>
        <v>24798.14</v>
      </c>
      <c r="AB2624" s="186">
        <f t="shared" si="167"/>
        <v>18154.91</v>
      </c>
      <c r="AC2624" s="186">
        <v>20324.73</v>
      </c>
      <c r="AD2624" s="186"/>
      <c r="AE2624" s="4"/>
      <c r="AF2624" s="4"/>
    </row>
    <row r="2625" spans="1:32">
      <c r="A2625" s="56"/>
      <c r="B2625" s="197"/>
      <c r="C2625" s="11" t="s">
        <v>443</v>
      </c>
      <c r="D2625" s="11"/>
      <c r="E2625" s="11" t="s">
        <v>195</v>
      </c>
      <c r="F2625" s="11">
        <v>342</v>
      </c>
      <c r="G2625" s="11"/>
      <c r="H2625" s="11">
        <f t="shared" si="163"/>
        <v>1</v>
      </c>
      <c r="I2625" s="11"/>
      <c r="J2625" s="208">
        <v>63.26</v>
      </c>
      <c r="K2625" s="11"/>
      <c r="M2625" s="11">
        <v>1</v>
      </c>
      <c r="N2625" s="70"/>
      <c r="P2625" s="198">
        <f t="shared" si="164"/>
        <v>63.26</v>
      </c>
      <c r="Q2625" s="11"/>
      <c r="R2625" s="11"/>
      <c r="S2625" s="11"/>
      <c r="T2625" s="186">
        <f t="shared" si="165"/>
        <v>342</v>
      </c>
      <c r="U2625" s="11"/>
      <c r="V2625" s="11"/>
      <c r="W2625" s="11"/>
      <c r="Y2625" s="11">
        <v>63.26</v>
      </c>
      <c r="Z2625" s="186">
        <f t="shared" si="166"/>
        <v>99.12</v>
      </c>
      <c r="AB2625" s="186">
        <f t="shared" si="167"/>
        <v>72.569999999999993</v>
      </c>
      <c r="AC2625" s="186">
        <v>81.239999999999995</v>
      </c>
      <c r="AD2625" s="186"/>
      <c r="AE2625" s="4"/>
      <c r="AF2625" s="4"/>
    </row>
    <row r="2626" spans="1:32">
      <c r="A2626" s="56"/>
      <c r="B2626" s="197"/>
      <c r="C2626" s="11" t="s">
        <v>443</v>
      </c>
      <c r="D2626" s="11"/>
      <c r="E2626" s="11" t="s">
        <v>444</v>
      </c>
      <c r="F2626" s="11">
        <v>1243503</v>
      </c>
      <c r="G2626" s="11"/>
      <c r="H2626" s="11">
        <f t="shared" si="163"/>
        <v>3793</v>
      </c>
      <c r="I2626" s="11"/>
      <c r="J2626" s="208">
        <v>146675.20000000001</v>
      </c>
      <c r="K2626" s="11"/>
      <c r="M2626" s="11">
        <v>589</v>
      </c>
      <c r="N2626" s="70"/>
      <c r="P2626" s="198">
        <f t="shared" si="164"/>
        <v>249.02410865874364</v>
      </c>
      <c r="Q2626" s="11"/>
      <c r="R2626" s="11"/>
      <c r="S2626" s="11"/>
      <c r="T2626" s="186">
        <f t="shared" si="165"/>
        <v>2111.2105263157896</v>
      </c>
      <c r="U2626" s="11"/>
      <c r="V2626" s="11"/>
      <c r="W2626" s="11"/>
      <c r="Y2626" s="11">
        <v>146675.20000000001</v>
      </c>
      <c r="Z2626" s="186">
        <f t="shared" si="166"/>
        <v>229819.63</v>
      </c>
      <c r="AB2626" s="186">
        <f t="shared" si="167"/>
        <v>168252.74</v>
      </c>
      <c r="AC2626" s="186">
        <v>188361.74</v>
      </c>
      <c r="AD2626" s="186"/>
      <c r="AE2626" s="4"/>
      <c r="AF2626" s="4"/>
    </row>
    <row r="2627" spans="1:32">
      <c r="A2627" s="56"/>
      <c r="B2627" s="197"/>
      <c r="C2627" s="11" t="s">
        <v>255</v>
      </c>
      <c r="D2627" s="11"/>
      <c r="E2627" s="11" t="s">
        <v>249</v>
      </c>
      <c r="F2627" s="11">
        <v>896</v>
      </c>
      <c r="G2627" s="11"/>
      <c r="H2627" s="11">
        <f t="shared" si="163"/>
        <v>3</v>
      </c>
      <c r="I2627" s="11"/>
      <c r="J2627" s="208">
        <v>79.44</v>
      </c>
      <c r="K2627" s="11"/>
      <c r="M2627" s="11">
        <v>1</v>
      </c>
      <c r="N2627" s="70"/>
      <c r="P2627" s="198">
        <f t="shared" si="164"/>
        <v>79.44</v>
      </c>
      <c r="Q2627" s="11"/>
      <c r="R2627" s="11"/>
      <c r="S2627" s="11"/>
      <c r="T2627" s="186">
        <f t="shared" si="165"/>
        <v>896</v>
      </c>
      <c r="U2627" s="11"/>
      <c r="V2627" s="11"/>
      <c r="W2627" s="11"/>
      <c r="Y2627" s="11">
        <v>79.44</v>
      </c>
      <c r="Z2627" s="186">
        <f t="shared" si="166"/>
        <v>124.47</v>
      </c>
      <c r="AB2627" s="186">
        <f t="shared" si="167"/>
        <v>91.13</v>
      </c>
      <c r="AC2627" s="186">
        <v>102.02</v>
      </c>
      <c r="AD2627" s="186"/>
      <c r="AE2627" s="4"/>
      <c r="AF2627" s="4"/>
    </row>
    <row r="2628" spans="1:32">
      <c r="A2628" s="56"/>
      <c r="B2628" s="197"/>
      <c r="C2628" s="11" t="s">
        <v>255</v>
      </c>
      <c r="D2628" s="11"/>
      <c r="E2628" s="11" t="s">
        <v>254</v>
      </c>
      <c r="F2628" s="11">
        <v>292165</v>
      </c>
      <c r="G2628" s="11"/>
      <c r="H2628" s="11">
        <f t="shared" si="163"/>
        <v>891</v>
      </c>
      <c r="I2628" s="11"/>
      <c r="J2628" s="208">
        <v>44885.029999999984</v>
      </c>
      <c r="K2628" s="11"/>
      <c r="M2628" s="11">
        <v>172</v>
      </c>
      <c r="N2628" s="70"/>
      <c r="P2628" s="198">
        <f t="shared" si="164"/>
        <v>260.95947674418596</v>
      </c>
      <c r="Q2628" s="11"/>
      <c r="R2628" s="11"/>
      <c r="S2628" s="11"/>
      <c r="T2628" s="186">
        <f t="shared" si="165"/>
        <v>1698.6337209302326</v>
      </c>
      <c r="U2628" s="11"/>
      <c r="V2628" s="11"/>
      <c r="W2628" s="11"/>
      <c r="Y2628" s="11">
        <v>44885.029999999984</v>
      </c>
      <c r="Z2628" s="186">
        <f t="shared" si="166"/>
        <v>70328.600000000006</v>
      </c>
      <c r="AB2628" s="186">
        <f t="shared" si="167"/>
        <v>51488.11</v>
      </c>
      <c r="AC2628" s="186">
        <v>57641.8</v>
      </c>
      <c r="AD2628" s="186"/>
      <c r="AE2628" s="4"/>
      <c r="AF2628" s="4"/>
    </row>
    <row r="2629" spans="1:32">
      <c r="A2629" s="56"/>
      <c r="B2629" s="197"/>
      <c r="C2629" s="11" t="s">
        <v>537</v>
      </c>
      <c r="D2629" s="11"/>
      <c r="E2629" s="11" t="s">
        <v>341</v>
      </c>
      <c r="F2629" s="11">
        <v>878686</v>
      </c>
      <c r="G2629" s="11"/>
      <c r="H2629" s="11">
        <f t="shared" si="163"/>
        <v>2680</v>
      </c>
      <c r="I2629" s="11"/>
      <c r="J2629" s="208">
        <v>101770.23999999999</v>
      </c>
      <c r="K2629" s="11"/>
      <c r="M2629" s="11">
        <v>390</v>
      </c>
      <c r="N2629" s="70"/>
      <c r="P2629" s="198">
        <f t="shared" si="164"/>
        <v>260.9493333333333</v>
      </c>
      <c r="Q2629" s="11"/>
      <c r="R2629" s="11"/>
      <c r="S2629" s="11"/>
      <c r="T2629" s="186">
        <f t="shared" si="165"/>
        <v>2253.0410256410255</v>
      </c>
      <c r="U2629" s="11"/>
      <c r="V2629" s="11"/>
      <c r="W2629" s="11"/>
      <c r="Y2629" s="11">
        <v>101770.23999999999</v>
      </c>
      <c r="Z2629" s="186">
        <f t="shared" si="166"/>
        <v>159459.81</v>
      </c>
      <c r="AB2629" s="186">
        <f t="shared" si="167"/>
        <v>116741.75999999999</v>
      </c>
      <c r="AC2629" s="186">
        <v>130694.35</v>
      </c>
      <c r="AD2629" s="186"/>
      <c r="AE2629" s="4"/>
      <c r="AF2629" s="4"/>
    </row>
    <row r="2630" spans="1:32">
      <c r="A2630" s="56"/>
      <c r="B2630" s="197"/>
      <c r="C2630" s="11" t="s">
        <v>638</v>
      </c>
      <c r="D2630" s="11"/>
      <c r="E2630" s="11" t="s">
        <v>538</v>
      </c>
      <c r="F2630" s="11">
        <v>19156</v>
      </c>
      <c r="G2630" s="11"/>
      <c r="H2630" s="11">
        <f t="shared" si="163"/>
        <v>58</v>
      </c>
      <c r="I2630" s="11"/>
      <c r="J2630" s="208">
        <v>2822.0199999999995</v>
      </c>
      <c r="K2630" s="11"/>
      <c r="M2630" s="11">
        <v>4</v>
      </c>
      <c r="N2630" s="70"/>
      <c r="P2630" s="198">
        <f t="shared" si="164"/>
        <v>705.50499999999988</v>
      </c>
      <c r="Q2630" s="11"/>
      <c r="R2630" s="11"/>
      <c r="S2630" s="11"/>
      <c r="T2630" s="186">
        <f t="shared" si="165"/>
        <v>4789</v>
      </c>
      <c r="U2630" s="11"/>
      <c r="V2630" s="11"/>
      <c r="W2630" s="11"/>
      <c r="Y2630" s="11">
        <v>2822.0199999999995</v>
      </c>
      <c r="Z2630" s="186">
        <f t="shared" si="166"/>
        <v>4421.71</v>
      </c>
      <c r="AB2630" s="186">
        <f t="shared" si="167"/>
        <v>3237.17</v>
      </c>
      <c r="AC2630" s="186">
        <v>3624.07</v>
      </c>
      <c r="AD2630" s="186"/>
      <c r="AE2630" s="4"/>
      <c r="AF2630" s="4"/>
    </row>
    <row r="2631" spans="1:32">
      <c r="A2631" s="56"/>
      <c r="B2631" s="197"/>
      <c r="C2631" s="11" t="s">
        <v>588</v>
      </c>
      <c r="D2631" s="11"/>
      <c r="E2631" s="11" t="s">
        <v>589</v>
      </c>
      <c r="F2631" s="11">
        <v>390631</v>
      </c>
      <c r="G2631" s="11"/>
      <c r="H2631" s="11">
        <f t="shared" si="163"/>
        <v>1191</v>
      </c>
      <c r="I2631" s="11"/>
      <c r="J2631" s="208">
        <v>23560.829999999998</v>
      </c>
      <c r="K2631" s="11"/>
      <c r="M2631" s="11">
        <v>30</v>
      </c>
      <c r="N2631" s="70"/>
      <c r="P2631" s="198">
        <f t="shared" si="164"/>
        <v>785.36099999999999</v>
      </c>
      <c r="Q2631" s="11"/>
      <c r="R2631" s="11"/>
      <c r="S2631" s="11"/>
      <c r="T2631" s="186">
        <f t="shared" si="165"/>
        <v>13021.033333333333</v>
      </c>
      <c r="U2631" s="11"/>
      <c r="V2631" s="11"/>
      <c r="W2631" s="11"/>
      <c r="Y2631" s="11">
        <v>23560.829999999998</v>
      </c>
      <c r="Z2631" s="186">
        <f t="shared" si="166"/>
        <v>36916.54</v>
      </c>
      <c r="AB2631" s="186">
        <f t="shared" si="167"/>
        <v>27026.89</v>
      </c>
      <c r="AC2631" s="186">
        <v>30257.05</v>
      </c>
      <c r="AD2631" s="186"/>
      <c r="AE2631" s="4"/>
      <c r="AF2631" s="4"/>
    </row>
    <row r="2632" spans="1:32">
      <c r="A2632" s="56"/>
      <c r="B2632" s="197"/>
      <c r="C2632" s="11" t="s">
        <v>509</v>
      </c>
      <c r="D2632" s="11"/>
      <c r="E2632" s="11" t="s">
        <v>249</v>
      </c>
      <c r="F2632" s="11">
        <v>140</v>
      </c>
      <c r="G2632" s="11"/>
      <c r="H2632" s="11">
        <f t="shared" si="163"/>
        <v>0</v>
      </c>
      <c r="I2632" s="11"/>
      <c r="J2632" s="208">
        <v>34.65</v>
      </c>
      <c r="K2632" s="11"/>
      <c r="M2632" s="11">
        <v>1</v>
      </c>
      <c r="N2632" s="70"/>
      <c r="P2632" s="198">
        <f t="shared" si="164"/>
        <v>34.65</v>
      </c>
      <c r="Q2632" s="11"/>
      <c r="R2632" s="11"/>
      <c r="S2632" s="11"/>
      <c r="T2632" s="186">
        <f t="shared" si="165"/>
        <v>140</v>
      </c>
      <c r="U2632" s="11"/>
      <c r="V2632" s="11"/>
      <c r="W2632" s="11"/>
      <c r="Y2632" s="11">
        <v>34.65</v>
      </c>
      <c r="Z2632" s="186">
        <f t="shared" si="166"/>
        <v>54.29</v>
      </c>
      <c r="AB2632" s="186">
        <f t="shared" si="167"/>
        <v>39.75</v>
      </c>
      <c r="AC2632" s="186">
        <v>44.5</v>
      </c>
      <c r="AD2632" s="186"/>
      <c r="AE2632" s="4"/>
      <c r="AF2632" s="4"/>
    </row>
    <row r="2633" spans="1:32">
      <c r="A2633" s="56"/>
      <c r="B2633" s="197"/>
      <c r="C2633" s="11" t="s">
        <v>509</v>
      </c>
      <c r="D2633" s="11"/>
      <c r="E2633" s="11" t="s">
        <v>298</v>
      </c>
      <c r="F2633" s="11">
        <v>68269</v>
      </c>
      <c r="G2633" s="11"/>
      <c r="H2633" s="11">
        <f t="shared" si="163"/>
        <v>208</v>
      </c>
      <c r="I2633" s="11"/>
      <c r="J2633" s="208">
        <v>9488.14</v>
      </c>
      <c r="K2633" s="11"/>
      <c r="M2633" s="11">
        <v>42</v>
      </c>
      <c r="N2633" s="70"/>
      <c r="P2633" s="198">
        <f t="shared" si="164"/>
        <v>225.90809523809523</v>
      </c>
      <c r="Q2633" s="11"/>
      <c r="R2633" s="11"/>
      <c r="S2633" s="11"/>
      <c r="T2633" s="186">
        <f t="shared" si="165"/>
        <v>1625.452380952381</v>
      </c>
      <c r="U2633" s="11"/>
      <c r="V2633" s="11"/>
      <c r="W2633" s="11"/>
      <c r="Y2633" s="11">
        <v>9488.14</v>
      </c>
      <c r="Z2633" s="186">
        <f t="shared" si="166"/>
        <v>14866.6</v>
      </c>
      <c r="AB2633" s="186">
        <f t="shared" si="167"/>
        <v>10883.95</v>
      </c>
      <c r="AC2633" s="186">
        <v>12184.76</v>
      </c>
      <c r="AD2633" s="186"/>
      <c r="AE2633" s="4"/>
      <c r="AF2633" s="4"/>
    </row>
    <row r="2634" spans="1:32">
      <c r="A2634" s="56"/>
      <c r="B2634" s="197"/>
      <c r="C2634" s="11" t="s">
        <v>419</v>
      </c>
      <c r="D2634" s="11"/>
      <c r="E2634" s="11" t="s">
        <v>254</v>
      </c>
      <c r="F2634" s="11">
        <v>324</v>
      </c>
      <c r="G2634" s="11"/>
      <c r="H2634" s="11">
        <f t="shared" si="163"/>
        <v>1</v>
      </c>
      <c r="I2634" s="11"/>
      <c r="J2634" s="208">
        <v>51.42</v>
      </c>
      <c r="K2634" s="11"/>
      <c r="M2634" s="11">
        <v>1</v>
      </c>
      <c r="N2634" s="70"/>
      <c r="P2634" s="198">
        <f t="shared" si="164"/>
        <v>51.42</v>
      </c>
      <c r="Q2634" s="11"/>
      <c r="R2634" s="11"/>
      <c r="S2634" s="11"/>
      <c r="T2634" s="186">
        <f t="shared" si="165"/>
        <v>324</v>
      </c>
      <c r="U2634" s="11"/>
      <c r="V2634" s="11"/>
      <c r="W2634" s="11"/>
      <c r="Y2634" s="11">
        <v>51.42</v>
      </c>
      <c r="Z2634" s="186">
        <f t="shared" si="166"/>
        <v>80.569999999999993</v>
      </c>
      <c r="AB2634" s="186">
        <f t="shared" si="167"/>
        <v>58.98</v>
      </c>
      <c r="AC2634" s="186">
        <v>66.03</v>
      </c>
      <c r="AD2634" s="186"/>
      <c r="AE2634" s="4"/>
      <c r="AF2634" s="4"/>
    </row>
    <row r="2635" spans="1:32">
      <c r="A2635" s="56"/>
      <c r="B2635" s="197"/>
      <c r="C2635" s="11" t="s">
        <v>419</v>
      </c>
      <c r="D2635" s="11"/>
      <c r="E2635" s="11" t="s">
        <v>330</v>
      </c>
      <c r="F2635" s="11">
        <v>565</v>
      </c>
      <c r="G2635" s="11"/>
      <c r="H2635" s="11">
        <f t="shared" si="163"/>
        <v>2</v>
      </c>
      <c r="I2635" s="11"/>
      <c r="J2635" s="208">
        <v>98.41</v>
      </c>
      <c r="K2635" s="11"/>
      <c r="M2635" s="11">
        <v>1</v>
      </c>
      <c r="N2635" s="70"/>
      <c r="P2635" s="198">
        <f t="shared" si="164"/>
        <v>98.41</v>
      </c>
      <c r="Q2635" s="11"/>
      <c r="R2635" s="11"/>
      <c r="S2635" s="11"/>
      <c r="T2635" s="186">
        <f t="shared" si="165"/>
        <v>565</v>
      </c>
      <c r="U2635" s="11"/>
      <c r="V2635" s="11"/>
      <c r="W2635" s="11"/>
      <c r="Y2635" s="11">
        <v>98.41</v>
      </c>
      <c r="Z2635" s="186">
        <f t="shared" si="166"/>
        <v>154.19</v>
      </c>
      <c r="AB2635" s="186">
        <f t="shared" si="167"/>
        <v>112.89</v>
      </c>
      <c r="AC2635" s="186">
        <v>126.38</v>
      </c>
      <c r="AD2635" s="186"/>
      <c r="AE2635" s="4"/>
      <c r="AF2635" s="4"/>
    </row>
    <row r="2636" spans="1:32">
      <c r="A2636" s="56"/>
      <c r="B2636" s="197"/>
      <c r="C2636" s="11" t="s">
        <v>419</v>
      </c>
      <c r="D2636" s="11"/>
      <c r="E2636" s="11" t="s">
        <v>418</v>
      </c>
      <c r="F2636" s="11">
        <v>6904089</v>
      </c>
      <c r="G2636" s="11"/>
      <c r="H2636" s="11">
        <f t="shared" si="163"/>
        <v>21058</v>
      </c>
      <c r="I2636" s="11"/>
      <c r="J2636" s="208">
        <v>784795.49999999895</v>
      </c>
      <c r="K2636" s="11"/>
      <c r="M2636" s="11">
        <v>1195</v>
      </c>
      <c r="N2636" s="70"/>
      <c r="P2636" s="198">
        <f t="shared" si="164"/>
        <v>656.73263598326275</v>
      </c>
      <c r="Q2636" s="11"/>
      <c r="R2636" s="11"/>
      <c r="S2636" s="11"/>
      <c r="T2636" s="186">
        <f t="shared" si="165"/>
        <v>5777.4803347280331</v>
      </c>
      <c r="U2636" s="11"/>
      <c r="V2636" s="11"/>
      <c r="W2636" s="11"/>
      <c r="Y2636" s="11">
        <v>784795.49999999895</v>
      </c>
      <c r="Z2636" s="186">
        <f t="shared" si="166"/>
        <v>1229665.3700000001</v>
      </c>
      <c r="AB2636" s="186">
        <f t="shared" si="167"/>
        <v>900247.56</v>
      </c>
      <c r="AC2636" s="186">
        <v>1007842.12</v>
      </c>
      <c r="AD2636" s="186"/>
      <c r="AE2636" s="4"/>
      <c r="AF2636" s="4"/>
    </row>
    <row r="2637" spans="1:32">
      <c r="A2637" s="56"/>
      <c r="B2637" s="197"/>
      <c r="C2637" s="11" t="s">
        <v>325</v>
      </c>
      <c r="D2637" s="11"/>
      <c r="E2637" s="11" t="s">
        <v>323</v>
      </c>
      <c r="F2637" s="11">
        <v>97212</v>
      </c>
      <c r="G2637" s="11"/>
      <c r="H2637" s="11">
        <f t="shared" si="163"/>
        <v>297</v>
      </c>
      <c r="I2637" s="11"/>
      <c r="J2637" s="208">
        <v>16737.979999999996</v>
      </c>
      <c r="K2637" s="11"/>
      <c r="M2637" s="11">
        <v>60</v>
      </c>
      <c r="N2637" s="70"/>
      <c r="P2637" s="198">
        <f t="shared" si="164"/>
        <v>278.96633333333324</v>
      </c>
      <c r="Q2637" s="11"/>
      <c r="R2637" s="11"/>
      <c r="S2637" s="11"/>
      <c r="T2637" s="186">
        <f t="shared" si="165"/>
        <v>1620.2</v>
      </c>
      <c r="U2637" s="11"/>
      <c r="V2637" s="11"/>
      <c r="W2637" s="11"/>
      <c r="Y2637" s="11">
        <v>16737.979999999996</v>
      </c>
      <c r="Z2637" s="186">
        <f t="shared" si="166"/>
        <v>26226.09</v>
      </c>
      <c r="AB2637" s="186">
        <f t="shared" si="167"/>
        <v>19200.32</v>
      </c>
      <c r="AC2637" s="186">
        <v>21495.08</v>
      </c>
      <c r="AD2637" s="186"/>
      <c r="AE2637" s="4"/>
      <c r="AF2637" s="4"/>
    </row>
    <row r="2638" spans="1:32">
      <c r="A2638" s="56"/>
      <c r="B2638" s="197"/>
      <c r="C2638" s="11" t="s">
        <v>356</v>
      </c>
      <c r="D2638" s="11"/>
      <c r="E2638" s="11" t="s">
        <v>350</v>
      </c>
      <c r="F2638" s="11">
        <v>175251</v>
      </c>
      <c r="G2638" s="11"/>
      <c r="H2638" s="11">
        <f t="shared" si="163"/>
        <v>535</v>
      </c>
      <c r="I2638" s="11"/>
      <c r="J2638" s="208">
        <v>13418.040000000003</v>
      </c>
      <c r="K2638" s="11"/>
      <c r="M2638" s="11">
        <v>42</v>
      </c>
      <c r="N2638" s="70"/>
      <c r="P2638" s="198">
        <f t="shared" si="164"/>
        <v>319.47714285714289</v>
      </c>
      <c r="Q2638" s="11"/>
      <c r="R2638" s="11"/>
      <c r="S2638" s="11"/>
      <c r="T2638" s="186">
        <f t="shared" si="165"/>
        <v>4172.6428571428569</v>
      </c>
      <c r="U2638" s="11"/>
      <c r="V2638" s="11"/>
      <c r="W2638" s="11"/>
      <c r="Y2638" s="11">
        <v>13418.040000000003</v>
      </c>
      <c r="Z2638" s="186">
        <f t="shared" si="166"/>
        <v>21024.2</v>
      </c>
      <c r="AB2638" s="186">
        <f t="shared" si="167"/>
        <v>15391.98</v>
      </c>
      <c r="AC2638" s="186">
        <v>17231.580000000002</v>
      </c>
      <c r="AD2638" s="186"/>
      <c r="AE2638" s="4"/>
      <c r="AF2638" s="4"/>
    </row>
    <row r="2639" spans="1:32">
      <c r="A2639" s="56"/>
      <c r="B2639" s="197"/>
      <c r="C2639" s="11" t="s">
        <v>356</v>
      </c>
      <c r="D2639" s="11"/>
      <c r="E2639" s="11" t="s">
        <v>353</v>
      </c>
      <c r="F2639" s="11">
        <v>2200992</v>
      </c>
      <c r="G2639" s="11"/>
      <c r="H2639" s="11">
        <f t="shared" si="163"/>
        <v>6713</v>
      </c>
      <c r="I2639" s="11"/>
      <c r="J2639" s="208">
        <v>209272.59000000017</v>
      </c>
      <c r="K2639" s="11"/>
      <c r="M2639" s="11">
        <v>328</v>
      </c>
      <c r="N2639" s="70"/>
      <c r="P2639" s="198">
        <f t="shared" si="164"/>
        <v>638.02618902439076</v>
      </c>
      <c r="Q2639" s="11"/>
      <c r="R2639" s="11"/>
      <c r="S2639" s="11"/>
      <c r="T2639" s="186">
        <f t="shared" si="165"/>
        <v>6710.3414634146338</v>
      </c>
      <c r="U2639" s="11"/>
      <c r="V2639" s="11"/>
      <c r="W2639" s="11"/>
      <c r="Y2639" s="11">
        <v>209272.59000000017</v>
      </c>
      <c r="Z2639" s="186">
        <f t="shared" si="166"/>
        <v>327901.03999999998</v>
      </c>
      <c r="AB2639" s="186">
        <f t="shared" si="167"/>
        <v>240058.89</v>
      </c>
      <c r="AC2639" s="186">
        <v>268749.92</v>
      </c>
      <c r="AD2639" s="186"/>
      <c r="AE2639" s="4"/>
      <c r="AF2639" s="4"/>
    </row>
    <row r="2640" spans="1:32">
      <c r="A2640" s="56"/>
      <c r="B2640" s="197"/>
      <c r="C2640" s="11" t="s">
        <v>474</v>
      </c>
      <c r="D2640" s="11"/>
      <c r="E2640" s="11" t="s">
        <v>475</v>
      </c>
      <c r="F2640" s="11">
        <v>449446</v>
      </c>
      <c r="G2640" s="11"/>
      <c r="H2640" s="11">
        <f t="shared" si="163"/>
        <v>1371</v>
      </c>
      <c r="I2640" s="11"/>
      <c r="J2640" s="208">
        <v>48038.15</v>
      </c>
      <c r="K2640" s="11"/>
      <c r="M2640" s="11">
        <v>141</v>
      </c>
      <c r="N2640" s="70"/>
      <c r="P2640" s="198">
        <f t="shared" si="164"/>
        <v>340.69609929078013</v>
      </c>
      <c r="Q2640" s="11"/>
      <c r="R2640" s="11"/>
      <c r="S2640" s="11"/>
      <c r="T2640" s="186">
        <f t="shared" si="165"/>
        <v>3187.5602836879434</v>
      </c>
      <c r="U2640" s="11"/>
      <c r="V2640" s="11"/>
      <c r="W2640" s="11"/>
      <c r="Y2640" s="11">
        <v>48038.15</v>
      </c>
      <c r="Z2640" s="186">
        <f t="shared" si="166"/>
        <v>75269.100000000006</v>
      </c>
      <c r="AB2640" s="186">
        <f t="shared" si="167"/>
        <v>55105.09</v>
      </c>
      <c r="AC2640" s="186">
        <v>61691.07</v>
      </c>
      <c r="AD2640" s="186"/>
      <c r="AE2640" s="4"/>
      <c r="AF2640" s="4"/>
    </row>
    <row r="2641" spans="1:32">
      <c r="A2641" s="56"/>
      <c r="B2641" s="197"/>
      <c r="C2641" s="11" t="s">
        <v>474</v>
      </c>
      <c r="D2641" s="11"/>
      <c r="E2641" s="11" t="s">
        <v>289</v>
      </c>
      <c r="F2641" s="11">
        <v>8145</v>
      </c>
      <c r="G2641" s="11"/>
      <c r="H2641" s="11">
        <f t="shared" si="163"/>
        <v>25</v>
      </c>
      <c r="I2641" s="11"/>
      <c r="J2641" s="208">
        <v>1609.64</v>
      </c>
      <c r="K2641" s="11"/>
      <c r="M2641" s="11">
        <v>7</v>
      </c>
      <c r="N2641" s="70"/>
      <c r="P2641" s="198">
        <f t="shared" si="164"/>
        <v>229.94857142857146</v>
      </c>
      <c r="Q2641" s="11"/>
      <c r="R2641" s="11"/>
      <c r="S2641" s="11"/>
      <c r="T2641" s="186">
        <f t="shared" si="165"/>
        <v>1163.5714285714287</v>
      </c>
      <c r="U2641" s="11"/>
      <c r="V2641" s="11"/>
      <c r="W2641" s="11"/>
      <c r="Y2641" s="11">
        <v>1609.64</v>
      </c>
      <c r="Z2641" s="186">
        <f t="shared" si="166"/>
        <v>2522.08</v>
      </c>
      <c r="AB2641" s="186">
        <f t="shared" si="167"/>
        <v>1846.44</v>
      </c>
      <c r="AC2641" s="186">
        <v>2067.12</v>
      </c>
      <c r="AD2641" s="186"/>
      <c r="AE2641" s="4"/>
      <c r="AF2641" s="4"/>
    </row>
    <row r="2642" spans="1:32">
      <c r="A2642" s="56"/>
      <c r="B2642" s="197"/>
      <c r="C2642" s="11" t="s">
        <v>1413</v>
      </c>
      <c r="D2642" s="11"/>
      <c r="E2642" s="11" t="s">
        <v>422</v>
      </c>
      <c r="F2642" s="11">
        <v>5497</v>
      </c>
      <c r="G2642" s="11"/>
      <c r="H2642" s="11">
        <f t="shared" si="163"/>
        <v>17</v>
      </c>
      <c r="I2642" s="11"/>
      <c r="J2642" s="208">
        <v>931.84</v>
      </c>
      <c r="K2642" s="11"/>
      <c r="M2642" s="11">
        <v>3</v>
      </c>
      <c r="N2642" s="70"/>
      <c r="P2642" s="198">
        <f t="shared" si="164"/>
        <v>310.61333333333334</v>
      </c>
      <c r="Q2642" s="11"/>
      <c r="R2642" s="11"/>
      <c r="S2642" s="11"/>
      <c r="T2642" s="186">
        <f t="shared" si="165"/>
        <v>1832.3333333333333</v>
      </c>
      <c r="U2642" s="11"/>
      <c r="V2642" s="11"/>
      <c r="W2642" s="11"/>
      <c r="Y2642" s="11">
        <v>931.84</v>
      </c>
      <c r="Z2642" s="186">
        <f t="shared" si="166"/>
        <v>1460.06</v>
      </c>
      <c r="AB2642" s="186">
        <f t="shared" si="167"/>
        <v>1068.92</v>
      </c>
      <c r="AC2642" s="186">
        <v>1196.68</v>
      </c>
      <c r="AD2642" s="186"/>
      <c r="AE2642" s="4"/>
      <c r="AF2642" s="4"/>
    </row>
    <row r="2643" spans="1:32">
      <c r="A2643" s="56"/>
      <c r="B2643" s="197"/>
      <c r="C2643" s="11" t="s">
        <v>478</v>
      </c>
      <c r="D2643" s="11"/>
      <c r="E2643" s="11" t="s">
        <v>231</v>
      </c>
      <c r="F2643" s="11">
        <v>390735</v>
      </c>
      <c r="G2643" s="11"/>
      <c r="H2643" s="11">
        <f t="shared" si="163"/>
        <v>1192</v>
      </c>
      <c r="I2643" s="11"/>
      <c r="J2643" s="208">
        <v>68511.73000000001</v>
      </c>
      <c r="K2643" s="11"/>
      <c r="M2643" s="11">
        <v>4</v>
      </c>
      <c r="N2643" s="70"/>
      <c r="P2643" s="198">
        <f t="shared" si="164"/>
        <v>17127.932500000003</v>
      </c>
      <c r="Q2643" s="11"/>
      <c r="R2643" s="11"/>
      <c r="S2643" s="11"/>
      <c r="T2643" s="186">
        <f t="shared" si="165"/>
        <v>97683.75</v>
      </c>
      <c r="U2643" s="11"/>
      <c r="V2643" s="11"/>
      <c r="W2643" s="11"/>
      <c r="Y2643" s="11">
        <v>68511.73000000001</v>
      </c>
      <c r="Z2643" s="186">
        <f t="shared" si="166"/>
        <v>107348.35</v>
      </c>
      <c r="AB2643" s="186">
        <f t="shared" si="167"/>
        <v>78590.559999999998</v>
      </c>
      <c r="AC2643" s="186">
        <v>87983.44</v>
      </c>
      <c r="AD2643" s="186"/>
      <c r="AE2643" s="4"/>
      <c r="AF2643" s="4"/>
    </row>
    <row r="2644" spans="1:32">
      <c r="A2644" s="56"/>
      <c r="B2644" s="197"/>
      <c r="C2644" s="11" t="s">
        <v>478</v>
      </c>
      <c r="D2644" s="11"/>
      <c r="E2644" s="11" t="s">
        <v>477</v>
      </c>
      <c r="F2644" s="11">
        <v>-4983350</v>
      </c>
      <c r="G2644" s="11"/>
      <c r="H2644" s="11">
        <f t="shared" si="163"/>
        <v>-15200</v>
      </c>
      <c r="I2644" s="11"/>
      <c r="J2644" s="208">
        <v>52426.669999999991</v>
      </c>
      <c r="K2644" s="11"/>
      <c r="M2644" s="11">
        <v>176</v>
      </c>
      <c r="N2644" s="70"/>
      <c r="P2644" s="198">
        <f t="shared" si="164"/>
        <v>297.87880681818177</v>
      </c>
      <c r="Q2644" s="11"/>
      <c r="R2644" s="11"/>
      <c r="S2644" s="11"/>
      <c r="T2644" s="186">
        <f t="shared" si="165"/>
        <v>-28314.488636363636</v>
      </c>
      <c r="U2644" s="11"/>
      <c r="V2644" s="11"/>
      <c r="W2644" s="11"/>
      <c r="Y2644" s="11">
        <v>52426.669999999991</v>
      </c>
      <c r="Z2644" s="186">
        <f t="shared" si="166"/>
        <v>82145.3</v>
      </c>
      <c r="AB2644" s="186">
        <f t="shared" si="167"/>
        <v>60139.21</v>
      </c>
      <c r="AC2644" s="186">
        <v>67326.850000000006</v>
      </c>
      <c r="AD2644" s="186"/>
      <c r="AE2644" s="4"/>
      <c r="AF2644" s="4"/>
    </row>
    <row r="2645" spans="1:32">
      <c r="A2645" s="56"/>
      <c r="B2645" s="197"/>
      <c r="C2645" s="11" t="s">
        <v>423</v>
      </c>
      <c r="D2645" s="11"/>
      <c r="E2645" s="11" t="s">
        <v>350</v>
      </c>
      <c r="F2645" s="11">
        <v>396</v>
      </c>
      <c r="G2645" s="11"/>
      <c r="H2645" s="11">
        <f t="shared" si="163"/>
        <v>1</v>
      </c>
      <c r="I2645" s="11"/>
      <c r="J2645" s="208">
        <v>26.86</v>
      </c>
      <c r="K2645" s="11"/>
      <c r="M2645" s="11">
        <v>1</v>
      </c>
      <c r="N2645" s="70"/>
      <c r="P2645" s="198">
        <f t="shared" si="164"/>
        <v>26.86</v>
      </c>
      <c r="Q2645" s="11"/>
      <c r="R2645" s="11"/>
      <c r="S2645" s="11"/>
      <c r="T2645" s="186">
        <f t="shared" si="165"/>
        <v>396</v>
      </c>
      <c r="U2645" s="11"/>
      <c r="V2645" s="11"/>
      <c r="W2645" s="11"/>
      <c r="Y2645" s="11">
        <v>26.86</v>
      </c>
      <c r="Z2645" s="186">
        <f t="shared" si="166"/>
        <v>42.09</v>
      </c>
      <c r="AB2645" s="186">
        <f t="shared" si="167"/>
        <v>30.81</v>
      </c>
      <c r="AC2645" s="186">
        <v>34.49</v>
      </c>
      <c r="AD2645" s="186"/>
      <c r="AE2645" s="4"/>
      <c r="AF2645" s="4"/>
    </row>
    <row r="2646" spans="1:32">
      <c r="A2646" s="56"/>
      <c r="B2646" s="197"/>
      <c r="C2646" s="11" t="s">
        <v>423</v>
      </c>
      <c r="D2646" s="11"/>
      <c r="E2646" s="11" t="s">
        <v>422</v>
      </c>
      <c r="F2646" s="11">
        <v>18123209</v>
      </c>
      <c r="G2646" s="11"/>
      <c r="H2646" s="11">
        <f t="shared" si="163"/>
        <v>55278</v>
      </c>
      <c r="I2646" s="11"/>
      <c r="J2646" s="208">
        <v>1569881.9299999962</v>
      </c>
      <c r="K2646" s="11"/>
      <c r="M2646" s="11">
        <v>1800</v>
      </c>
      <c r="N2646" s="70"/>
      <c r="P2646" s="198">
        <f t="shared" si="164"/>
        <v>872.15662777777573</v>
      </c>
      <c r="Q2646" s="11"/>
      <c r="R2646" s="11"/>
      <c r="S2646" s="11"/>
      <c r="T2646" s="186">
        <f t="shared" si="165"/>
        <v>10068.449444444444</v>
      </c>
      <c r="U2646" s="11"/>
      <c r="V2646" s="11"/>
      <c r="W2646" s="11"/>
      <c r="Y2646" s="11">
        <v>1569881.9299999962</v>
      </c>
      <c r="Z2646" s="186">
        <f t="shared" si="166"/>
        <v>2459786.59</v>
      </c>
      <c r="AB2646" s="186">
        <f t="shared" si="167"/>
        <v>1800828.85</v>
      </c>
      <c r="AC2646" s="186">
        <v>2016057.86</v>
      </c>
      <c r="AD2646" s="186"/>
      <c r="AE2646" s="4"/>
      <c r="AF2646" s="4"/>
    </row>
    <row r="2647" spans="1:32">
      <c r="A2647" s="56"/>
      <c r="B2647" s="197"/>
      <c r="C2647" s="11" t="s">
        <v>590</v>
      </c>
      <c r="D2647" s="11"/>
      <c r="E2647" s="11" t="s">
        <v>591</v>
      </c>
      <c r="F2647" s="11">
        <v>69803</v>
      </c>
      <c r="G2647" s="11"/>
      <c r="H2647" s="11">
        <f t="shared" si="163"/>
        <v>213</v>
      </c>
      <c r="I2647" s="11"/>
      <c r="J2647" s="208">
        <v>10593.26</v>
      </c>
      <c r="K2647" s="11"/>
      <c r="M2647" s="11">
        <v>65</v>
      </c>
      <c r="N2647" s="70"/>
      <c r="P2647" s="198">
        <f t="shared" si="164"/>
        <v>162.97323076923078</v>
      </c>
      <c r="Q2647" s="11"/>
      <c r="R2647" s="11"/>
      <c r="S2647" s="11"/>
      <c r="T2647" s="186">
        <f t="shared" si="165"/>
        <v>1073.8923076923077</v>
      </c>
      <c r="U2647" s="11"/>
      <c r="V2647" s="11"/>
      <c r="W2647" s="11"/>
      <c r="Y2647" s="11">
        <v>10593.26</v>
      </c>
      <c r="Z2647" s="186">
        <f t="shared" si="166"/>
        <v>16598.16</v>
      </c>
      <c r="AB2647" s="186">
        <f t="shared" si="167"/>
        <v>12151.65</v>
      </c>
      <c r="AC2647" s="186">
        <v>13603.97</v>
      </c>
      <c r="AD2647" s="186"/>
      <c r="AE2647" s="4"/>
      <c r="AF2647" s="4"/>
    </row>
    <row r="2648" spans="1:32">
      <c r="A2648" s="56"/>
      <c r="B2648" s="197"/>
      <c r="C2648" s="11" t="s">
        <v>427</v>
      </c>
      <c r="D2648" s="11"/>
      <c r="E2648" s="11" t="s">
        <v>426</v>
      </c>
      <c r="F2648" s="11">
        <v>243271</v>
      </c>
      <c r="G2648" s="11"/>
      <c r="H2648" s="11">
        <f t="shared" si="163"/>
        <v>742</v>
      </c>
      <c r="I2648" s="11"/>
      <c r="J2648" s="208">
        <v>32103.749999999989</v>
      </c>
      <c r="K2648" s="11"/>
      <c r="M2648" s="11">
        <v>112</v>
      </c>
      <c r="N2648" s="70"/>
      <c r="P2648" s="198">
        <f t="shared" si="164"/>
        <v>286.64062499999989</v>
      </c>
      <c r="Q2648" s="11"/>
      <c r="R2648" s="11"/>
      <c r="S2648" s="11"/>
      <c r="T2648" s="186">
        <f t="shared" si="165"/>
        <v>2172.0625</v>
      </c>
      <c r="U2648" s="11"/>
      <c r="V2648" s="11"/>
      <c r="W2648" s="11"/>
      <c r="Y2648" s="11">
        <v>32103.749999999989</v>
      </c>
      <c r="Z2648" s="186">
        <f t="shared" si="166"/>
        <v>50302.11</v>
      </c>
      <c r="AB2648" s="186">
        <f t="shared" si="167"/>
        <v>36826.57</v>
      </c>
      <c r="AC2648" s="186">
        <v>41227.949999999997</v>
      </c>
      <c r="AD2648" s="186"/>
      <c r="AE2648" s="4"/>
      <c r="AF2648" s="4"/>
    </row>
    <row r="2649" spans="1:32">
      <c r="A2649" s="56"/>
      <c r="B2649" s="197"/>
      <c r="C2649" s="11" t="s">
        <v>428</v>
      </c>
      <c r="D2649" s="11"/>
      <c r="E2649" s="11" t="s">
        <v>429</v>
      </c>
      <c r="F2649" s="11">
        <v>41497</v>
      </c>
      <c r="G2649" s="11"/>
      <c r="H2649" s="11">
        <f t="shared" si="163"/>
        <v>127</v>
      </c>
      <c r="I2649" s="11"/>
      <c r="J2649" s="208">
        <v>7147.3300000000008</v>
      </c>
      <c r="K2649" s="11"/>
      <c r="M2649" s="11">
        <v>48</v>
      </c>
      <c r="N2649" s="70"/>
      <c r="P2649" s="198">
        <f t="shared" si="164"/>
        <v>148.90270833333335</v>
      </c>
      <c r="Q2649" s="11"/>
      <c r="R2649" s="11"/>
      <c r="S2649" s="11"/>
      <c r="T2649" s="186">
        <f t="shared" si="165"/>
        <v>864.52083333333337</v>
      </c>
      <c r="U2649" s="11"/>
      <c r="V2649" s="11"/>
      <c r="W2649" s="11"/>
      <c r="Y2649" s="11">
        <v>7147.3300000000008</v>
      </c>
      <c r="Z2649" s="186">
        <f t="shared" si="166"/>
        <v>11198.87</v>
      </c>
      <c r="AB2649" s="186">
        <f t="shared" si="167"/>
        <v>8198.7800000000007</v>
      </c>
      <c r="AC2649" s="186">
        <v>9178.67</v>
      </c>
      <c r="AD2649" s="186"/>
      <c r="AE2649" s="4"/>
      <c r="AF2649" s="4"/>
    </row>
    <row r="2650" spans="1:32">
      <c r="A2650" s="56"/>
      <c r="B2650" s="197"/>
      <c r="C2650" s="11" t="s">
        <v>1399</v>
      </c>
      <c r="D2650" s="11"/>
      <c r="E2650" s="11" t="s">
        <v>598</v>
      </c>
      <c r="F2650" s="11">
        <v>74</v>
      </c>
      <c r="G2650" s="11"/>
      <c r="H2650" s="11">
        <f t="shared" si="163"/>
        <v>0</v>
      </c>
      <c r="I2650" s="11"/>
      <c r="J2650" s="208">
        <v>120.34</v>
      </c>
      <c r="K2650" s="11"/>
      <c r="M2650" s="11">
        <v>8</v>
      </c>
      <c r="N2650" s="70"/>
      <c r="P2650" s="198">
        <f t="shared" si="164"/>
        <v>15.0425</v>
      </c>
      <c r="Q2650" s="11"/>
      <c r="R2650" s="11"/>
      <c r="S2650" s="11"/>
      <c r="T2650" s="186">
        <f t="shared" si="165"/>
        <v>9.25</v>
      </c>
      <c r="U2650" s="11"/>
      <c r="V2650" s="11"/>
      <c r="W2650" s="11"/>
      <c r="Y2650" s="11">
        <v>120.34</v>
      </c>
      <c r="Z2650" s="186">
        <f t="shared" si="166"/>
        <v>188.56</v>
      </c>
      <c r="AB2650" s="186">
        <f t="shared" si="167"/>
        <v>138.04</v>
      </c>
      <c r="AC2650" s="186">
        <v>154.54</v>
      </c>
      <c r="AD2650" s="186"/>
      <c r="AE2650" s="4"/>
      <c r="AF2650" s="4"/>
    </row>
    <row r="2651" spans="1:32">
      <c r="A2651" s="56"/>
      <c r="B2651" s="197"/>
      <c r="C2651" s="11" t="s">
        <v>1399</v>
      </c>
      <c r="D2651" s="11"/>
      <c r="E2651" s="11" t="s">
        <v>439</v>
      </c>
      <c r="F2651" s="11">
        <v>10</v>
      </c>
      <c r="G2651" s="11"/>
      <c r="H2651" s="11">
        <f t="shared" si="163"/>
        <v>0</v>
      </c>
      <c r="I2651" s="11"/>
      <c r="J2651" s="208">
        <v>13.76</v>
      </c>
      <c r="K2651" s="11"/>
      <c r="M2651" s="11">
        <v>1</v>
      </c>
      <c r="N2651" s="70"/>
      <c r="P2651" s="198">
        <f t="shared" si="164"/>
        <v>13.76</v>
      </c>
      <c r="Q2651" s="11"/>
      <c r="R2651" s="11"/>
      <c r="S2651" s="11"/>
      <c r="T2651" s="186">
        <f t="shared" si="165"/>
        <v>10</v>
      </c>
      <c r="U2651" s="11"/>
      <c r="V2651" s="11"/>
      <c r="W2651" s="11"/>
      <c r="Y2651" s="11">
        <v>13.76</v>
      </c>
      <c r="Z2651" s="186">
        <f t="shared" si="166"/>
        <v>21.56</v>
      </c>
      <c r="AB2651" s="186">
        <f t="shared" si="167"/>
        <v>15.78</v>
      </c>
      <c r="AC2651" s="186">
        <v>17.670000000000002</v>
      </c>
      <c r="AD2651" s="186"/>
      <c r="AE2651" s="4"/>
      <c r="AF2651" s="4"/>
    </row>
    <row r="2652" spans="1:32">
      <c r="A2652" s="56"/>
      <c r="B2652" s="197"/>
      <c r="C2652" s="11" t="s">
        <v>430</v>
      </c>
      <c r="D2652" s="11"/>
      <c r="E2652" s="11" t="s">
        <v>431</v>
      </c>
      <c r="F2652" s="11">
        <v>801982</v>
      </c>
      <c r="G2652" s="11"/>
      <c r="H2652" s="11">
        <f t="shared" ref="H2652:H2715" si="168">ROUND($H$2881*F2652/$F$2881,0)</f>
        <v>2446</v>
      </c>
      <c r="I2652" s="11"/>
      <c r="J2652" s="208">
        <v>79944.389999999956</v>
      </c>
      <c r="K2652" s="11"/>
      <c r="M2652" s="11">
        <v>289</v>
      </c>
      <c r="N2652" s="70"/>
      <c r="P2652" s="198">
        <f t="shared" ref="P2652:P2715" si="169">J2652/M2652</f>
        <v>276.62418685121094</v>
      </c>
      <c r="Q2652" s="11"/>
      <c r="R2652" s="11"/>
      <c r="S2652" s="11"/>
      <c r="T2652" s="186">
        <f t="shared" ref="T2652:T2715" si="170">F2652/M2652</f>
        <v>2775.0242214532873</v>
      </c>
      <c r="U2652" s="11"/>
      <c r="V2652" s="11"/>
      <c r="W2652" s="11"/>
      <c r="Y2652" s="11">
        <v>79944.389999999956</v>
      </c>
      <c r="Z2652" s="186">
        <f t="shared" ref="Z2652:Z2715" si="171">ROUND($Z$2881*Y2652/$Y$2881,2)</f>
        <v>125261.74</v>
      </c>
      <c r="AB2652" s="186">
        <f t="shared" ref="AB2652:AB2715" si="172">ROUND($AB$2881*Y2652/$Y$2881,2)</f>
        <v>91705.09</v>
      </c>
      <c r="AC2652" s="186">
        <v>102665.37</v>
      </c>
      <c r="AD2652" s="186"/>
      <c r="AE2652" s="4"/>
      <c r="AF2652" s="4"/>
    </row>
    <row r="2653" spans="1:32">
      <c r="A2653" s="56"/>
      <c r="B2653" s="197"/>
      <c r="C2653" s="11" t="s">
        <v>519</v>
      </c>
      <c r="D2653" s="11"/>
      <c r="E2653" s="11" t="s">
        <v>312</v>
      </c>
      <c r="F2653" s="11">
        <v>83</v>
      </c>
      <c r="G2653" s="11"/>
      <c r="H2653" s="11">
        <f t="shared" si="168"/>
        <v>0</v>
      </c>
      <c r="I2653" s="11"/>
      <c r="J2653" s="208">
        <v>114.74999999999999</v>
      </c>
      <c r="K2653" s="11"/>
      <c r="M2653" s="11">
        <v>6</v>
      </c>
      <c r="N2653" s="70"/>
      <c r="P2653" s="198">
        <f t="shared" si="169"/>
        <v>19.124999999999996</v>
      </c>
      <c r="Q2653" s="11"/>
      <c r="R2653" s="11"/>
      <c r="S2653" s="11"/>
      <c r="T2653" s="186">
        <f t="shared" si="170"/>
        <v>13.833333333333334</v>
      </c>
      <c r="U2653" s="11"/>
      <c r="V2653" s="11"/>
      <c r="W2653" s="11"/>
      <c r="Y2653" s="11">
        <v>114.74999999999999</v>
      </c>
      <c r="Z2653" s="186">
        <f t="shared" si="171"/>
        <v>179.8</v>
      </c>
      <c r="AB2653" s="186">
        <f t="shared" si="172"/>
        <v>131.63</v>
      </c>
      <c r="AC2653" s="186">
        <v>147.36000000000001</v>
      </c>
      <c r="AD2653" s="186"/>
      <c r="AE2653" s="4"/>
      <c r="AF2653" s="4"/>
    </row>
    <row r="2654" spans="1:32">
      <c r="A2654" s="56"/>
      <c r="B2654" s="197"/>
      <c r="C2654" s="11" t="s">
        <v>519</v>
      </c>
      <c r="D2654" s="11"/>
      <c r="E2654" s="11" t="s">
        <v>319</v>
      </c>
      <c r="F2654" s="11"/>
      <c r="G2654" s="11"/>
      <c r="H2654" s="11">
        <f t="shared" si="168"/>
        <v>0</v>
      </c>
      <c r="I2654" s="11"/>
      <c r="J2654" s="208">
        <v>11.54</v>
      </c>
      <c r="K2654" s="11"/>
      <c r="M2654" s="11">
        <v>1</v>
      </c>
      <c r="N2654" s="70"/>
      <c r="P2654" s="198">
        <f t="shared" si="169"/>
        <v>11.54</v>
      </c>
      <c r="Q2654" s="11"/>
      <c r="R2654" s="11"/>
      <c r="S2654" s="11"/>
      <c r="T2654" s="186">
        <f t="shared" si="170"/>
        <v>0</v>
      </c>
      <c r="U2654" s="11"/>
      <c r="V2654" s="11"/>
      <c r="W2654" s="11"/>
      <c r="Y2654" s="11">
        <v>11.54</v>
      </c>
      <c r="Z2654" s="186">
        <f t="shared" si="171"/>
        <v>18.079999999999998</v>
      </c>
      <c r="AB2654" s="186">
        <f t="shared" si="172"/>
        <v>13.24</v>
      </c>
      <c r="AC2654" s="186">
        <v>14.82</v>
      </c>
      <c r="AD2654" s="186"/>
      <c r="AE2654" s="4"/>
      <c r="AF2654" s="4"/>
    </row>
    <row r="2655" spans="1:32">
      <c r="A2655" s="56"/>
      <c r="B2655" s="197"/>
      <c r="C2655" s="11" t="s">
        <v>1415</v>
      </c>
      <c r="D2655" s="11"/>
      <c r="E2655" s="11" t="s">
        <v>1416</v>
      </c>
      <c r="F2655" s="11">
        <v>11000</v>
      </c>
      <c r="G2655" s="11"/>
      <c r="H2655" s="11">
        <f t="shared" si="168"/>
        <v>34</v>
      </c>
      <c r="I2655" s="11"/>
      <c r="J2655" s="208">
        <v>1922.78</v>
      </c>
      <c r="K2655" s="11"/>
      <c r="M2655" s="11">
        <v>1</v>
      </c>
      <c r="N2655" s="70"/>
      <c r="P2655" s="198">
        <f t="shared" si="169"/>
        <v>1922.78</v>
      </c>
      <c r="Q2655" s="11"/>
      <c r="R2655" s="11"/>
      <c r="S2655" s="11"/>
      <c r="T2655" s="186">
        <f t="shared" si="170"/>
        <v>11000</v>
      </c>
      <c r="U2655" s="11"/>
      <c r="V2655" s="11"/>
      <c r="W2655" s="11"/>
      <c r="Y2655" s="11">
        <v>1922.78</v>
      </c>
      <c r="Z2655" s="186">
        <f t="shared" si="171"/>
        <v>3012.73</v>
      </c>
      <c r="AB2655" s="186">
        <f t="shared" si="172"/>
        <v>2205.64</v>
      </c>
      <c r="AC2655" s="186">
        <v>2469.25</v>
      </c>
      <c r="AD2655" s="186"/>
      <c r="AE2655" s="4"/>
      <c r="AF2655" s="4"/>
    </row>
    <row r="2656" spans="1:32">
      <c r="A2656" s="56"/>
      <c r="B2656" s="197"/>
      <c r="C2656" s="11" t="s">
        <v>479</v>
      </c>
      <c r="D2656" s="11"/>
      <c r="E2656" s="11" t="s">
        <v>246</v>
      </c>
      <c r="F2656" s="11">
        <v>180</v>
      </c>
      <c r="G2656" s="11"/>
      <c r="H2656" s="11">
        <f t="shared" si="168"/>
        <v>1</v>
      </c>
      <c r="I2656" s="11"/>
      <c r="J2656" s="208">
        <v>164.56</v>
      </c>
      <c r="K2656" s="11"/>
      <c r="M2656" s="11">
        <v>1</v>
      </c>
      <c r="N2656" s="70"/>
      <c r="P2656" s="198">
        <f t="shared" si="169"/>
        <v>164.56</v>
      </c>
      <c r="Q2656" s="11"/>
      <c r="R2656" s="11"/>
      <c r="S2656" s="11"/>
      <c r="T2656" s="186">
        <f t="shared" si="170"/>
        <v>180</v>
      </c>
      <c r="U2656" s="11"/>
      <c r="V2656" s="11"/>
      <c r="W2656" s="11"/>
      <c r="Y2656" s="11">
        <v>164.56</v>
      </c>
      <c r="Z2656" s="186">
        <f t="shared" si="171"/>
        <v>257.83999999999997</v>
      </c>
      <c r="AB2656" s="186">
        <f t="shared" si="172"/>
        <v>188.77</v>
      </c>
      <c r="AC2656" s="186">
        <v>211.33</v>
      </c>
      <c r="AD2656" s="186"/>
      <c r="AE2656" s="4"/>
      <c r="AF2656" s="4"/>
    </row>
    <row r="2657" spans="1:32">
      <c r="A2657" s="56"/>
      <c r="B2657" s="197"/>
      <c r="C2657" s="11" t="s">
        <v>479</v>
      </c>
      <c r="D2657" s="11"/>
      <c r="E2657" s="11" t="s">
        <v>257</v>
      </c>
      <c r="F2657" s="11">
        <v>353600</v>
      </c>
      <c r="G2657" s="11"/>
      <c r="H2657" s="11">
        <f t="shared" si="168"/>
        <v>1079</v>
      </c>
      <c r="I2657" s="11"/>
      <c r="J2657" s="208">
        <v>29828.680000000004</v>
      </c>
      <c r="K2657" s="11"/>
      <c r="M2657" s="11">
        <v>61</v>
      </c>
      <c r="N2657" s="70"/>
      <c r="P2657" s="198">
        <f t="shared" si="169"/>
        <v>488.99475409836072</v>
      </c>
      <c r="Q2657" s="11"/>
      <c r="R2657" s="11"/>
      <c r="S2657" s="11"/>
      <c r="T2657" s="186">
        <f t="shared" si="170"/>
        <v>5796.7213114754095</v>
      </c>
      <c r="U2657" s="11"/>
      <c r="V2657" s="11"/>
      <c r="W2657" s="11"/>
      <c r="Y2657" s="11">
        <v>29828.680000000004</v>
      </c>
      <c r="Z2657" s="186">
        <f t="shared" si="171"/>
        <v>46737.39</v>
      </c>
      <c r="AB2657" s="186">
        <f t="shared" si="172"/>
        <v>34216.81</v>
      </c>
      <c r="AC2657" s="186">
        <v>38306.29</v>
      </c>
      <c r="AD2657" s="186"/>
      <c r="AE2657" s="4"/>
      <c r="AF2657" s="4"/>
    </row>
    <row r="2658" spans="1:32">
      <c r="A2658" s="56"/>
      <c r="B2658" s="197"/>
      <c r="C2658" s="11" t="s">
        <v>479</v>
      </c>
      <c r="D2658" s="11"/>
      <c r="E2658" s="11" t="s">
        <v>259</v>
      </c>
      <c r="F2658" s="11">
        <v>3908</v>
      </c>
      <c r="G2658" s="11"/>
      <c r="H2658" s="11">
        <f t="shared" si="168"/>
        <v>12</v>
      </c>
      <c r="I2658" s="11"/>
      <c r="J2658" s="208">
        <v>890.36</v>
      </c>
      <c r="K2658" s="11"/>
      <c r="M2658" s="11">
        <v>1</v>
      </c>
      <c r="N2658" s="70"/>
      <c r="P2658" s="198">
        <f t="shared" si="169"/>
        <v>890.36</v>
      </c>
      <c r="Q2658" s="11"/>
      <c r="R2658" s="11"/>
      <c r="S2658" s="11"/>
      <c r="T2658" s="186">
        <f t="shared" si="170"/>
        <v>3908</v>
      </c>
      <c r="U2658" s="11"/>
      <c r="V2658" s="11"/>
      <c r="W2658" s="11"/>
      <c r="Y2658" s="11">
        <v>890.36</v>
      </c>
      <c r="Z2658" s="186">
        <f t="shared" si="171"/>
        <v>1395.07</v>
      </c>
      <c r="AB2658" s="186">
        <f t="shared" si="172"/>
        <v>1021.34</v>
      </c>
      <c r="AC2658" s="186">
        <v>1143.4100000000001</v>
      </c>
      <c r="AD2658" s="186"/>
      <c r="AE2658" s="4"/>
      <c r="AF2658" s="4"/>
    </row>
    <row r="2659" spans="1:32">
      <c r="A2659" s="56"/>
      <c r="B2659" s="197"/>
      <c r="C2659" s="11" t="s">
        <v>479</v>
      </c>
      <c r="D2659" s="11"/>
      <c r="E2659" s="11" t="s">
        <v>261</v>
      </c>
      <c r="F2659" s="11">
        <v>389</v>
      </c>
      <c r="G2659" s="11"/>
      <c r="H2659" s="11">
        <f t="shared" si="168"/>
        <v>1</v>
      </c>
      <c r="I2659" s="11"/>
      <c r="J2659" s="208">
        <v>70.28</v>
      </c>
      <c r="K2659" s="11"/>
      <c r="M2659" s="11">
        <v>1</v>
      </c>
      <c r="N2659" s="70"/>
      <c r="P2659" s="198">
        <f t="shared" si="169"/>
        <v>70.28</v>
      </c>
      <c r="Q2659" s="11"/>
      <c r="R2659" s="11"/>
      <c r="S2659" s="11"/>
      <c r="T2659" s="186">
        <f t="shared" si="170"/>
        <v>389</v>
      </c>
      <c r="U2659" s="11"/>
      <c r="V2659" s="11"/>
      <c r="W2659" s="11"/>
      <c r="Y2659" s="11">
        <v>70.28</v>
      </c>
      <c r="Z2659" s="186">
        <f t="shared" si="171"/>
        <v>110.12</v>
      </c>
      <c r="AB2659" s="186">
        <f t="shared" si="172"/>
        <v>80.62</v>
      </c>
      <c r="AC2659" s="186">
        <v>90.25</v>
      </c>
      <c r="AD2659" s="186"/>
      <c r="AE2659" s="4"/>
      <c r="AF2659" s="4"/>
    </row>
    <row r="2660" spans="1:32">
      <c r="A2660" s="56"/>
      <c r="B2660" s="197"/>
      <c r="C2660" s="11" t="s">
        <v>258</v>
      </c>
      <c r="D2660" s="11"/>
      <c r="E2660" s="11" t="s">
        <v>471</v>
      </c>
      <c r="F2660" s="11">
        <v>715</v>
      </c>
      <c r="G2660" s="11"/>
      <c r="H2660" s="11">
        <f t="shared" si="168"/>
        <v>2</v>
      </c>
      <c r="I2660" s="11"/>
      <c r="J2660" s="208">
        <v>154.28</v>
      </c>
      <c r="K2660" s="11"/>
      <c r="M2660" s="11">
        <v>2</v>
      </c>
      <c r="N2660" s="70"/>
      <c r="P2660" s="198">
        <f t="shared" si="169"/>
        <v>77.14</v>
      </c>
      <c r="Q2660" s="11"/>
      <c r="R2660" s="11"/>
      <c r="S2660" s="11"/>
      <c r="T2660" s="186">
        <f t="shared" si="170"/>
        <v>357.5</v>
      </c>
      <c r="U2660" s="11"/>
      <c r="V2660" s="11"/>
      <c r="W2660" s="11"/>
      <c r="Y2660" s="11">
        <v>154.28</v>
      </c>
      <c r="Z2660" s="186">
        <f t="shared" si="171"/>
        <v>241.74</v>
      </c>
      <c r="AB2660" s="186">
        <f t="shared" si="172"/>
        <v>176.98</v>
      </c>
      <c r="AC2660" s="186">
        <v>198.13</v>
      </c>
      <c r="AD2660" s="186"/>
      <c r="AE2660" s="4"/>
      <c r="AF2660" s="4"/>
    </row>
    <row r="2661" spans="1:32">
      <c r="A2661" s="56"/>
      <c r="B2661" s="197"/>
      <c r="C2661" s="11" t="s">
        <v>258</v>
      </c>
      <c r="D2661" s="11"/>
      <c r="E2661" s="11" t="s">
        <v>259</v>
      </c>
      <c r="F2661" s="11">
        <v>2853959</v>
      </c>
      <c r="G2661" s="11"/>
      <c r="H2661" s="11">
        <f t="shared" si="168"/>
        <v>8705</v>
      </c>
      <c r="I2661" s="11"/>
      <c r="J2661" s="208">
        <v>285263.35999999958</v>
      </c>
      <c r="K2661" s="11"/>
      <c r="M2661" s="11">
        <v>545</v>
      </c>
      <c r="N2661" s="70"/>
      <c r="P2661" s="198">
        <f t="shared" si="169"/>
        <v>523.4190091743111</v>
      </c>
      <c r="Q2661" s="11"/>
      <c r="R2661" s="11"/>
      <c r="S2661" s="11"/>
      <c r="T2661" s="186">
        <f t="shared" si="170"/>
        <v>5236.6220183486239</v>
      </c>
      <c r="U2661" s="11"/>
      <c r="V2661" s="11"/>
      <c r="W2661" s="11"/>
      <c r="Y2661" s="11">
        <v>285263.35999999958</v>
      </c>
      <c r="Z2661" s="186">
        <f t="shared" si="171"/>
        <v>446968</v>
      </c>
      <c r="AB2661" s="186">
        <f t="shared" si="172"/>
        <v>327228.74</v>
      </c>
      <c r="AC2661" s="186">
        <v>366338.02</v>
      </c>
      <c r="AD2661" s="186"/>
      <c r="AE2661" s="4"/>
      <c r="AF2661" s="4"/>
    </row>
    <row r="2662" spans="1:32">
      <c r="A2662" s="56"/>
      <c r="B2662" s="197"/>
      <c r="C2662" s="11" t="s">
        <v>1417</v>
      </c>
      <c r="D2662" s="11"/>
      <c r="E2662" s="11" t="s">
        <v>335</v>
      </c>
      <c r="F2662" s="11">
        <v>491</v>
      </c>
      <c r="G2662" s="11"/>
      <c r="H2662" s="11">
        <f t="shared" si="168"/>
        <v>1</v>
      </c>
      <c r="I2662" s="11"/>
      <c r="J2662" s="208">
        <v>64.040000000000006</v>
      </c>
      <c r="K2662" s="11"/>
      <c r="M2662" s="11">
        <v>1</v>
      </c>
      <c r="N2662" s="70"/>
      <c r="P2662" s="198">
        <f t="shared" si="169"/>
        <v>64.040000000000006</v>
      </c>
      <c r="Q2662" s="11"/>
      <c r="R2662" s="11"/>
      <c r="S2662" s="11"/>
      <c r="T2662" s="186">
        <f t="shared" si="170"/>
        <v>491</v>
      </c>
      <c r="U2662" s="11"/>
      <c r="V2662" s="11"/>
      <c r="W2662" s="11"/>
      <c r="Y2662" s="11">
        <v>64.040000000000006</v>
      </c>
      <c r="Z2662" s="186">
        <f t="shared" si="171"/>
        <v>100.34</v>
      </c>
      <c r="AB2662" s="186">
        <f t="shared" si="172"/>
        <v>73.459999999999994</v>
      </c>
      <c r="AC2662" s="186">
        <v>82.24</v>
      </c>
      <c r="AD2662" s="186"/>
      <c r="AE2662" s="4"/>
      <c r="AF2662" s="4"/>
    </row>
    <row r="2663" spans="1:32">
      <c r="A2663" s="56"/>
      <c r="B2663" s="197"/>
      <c r="C2663" s="11" t="s">
        <v>500</v>
      </c>
      <c r="D2663" s="11"/>
      <c r="E2663" s="11" t="s">
        <v>286</v>
      </c>
      <c r="F2663" s="11">
        <v>721164</v>
      </c>
      <c r="G2663" s="11"/>
      <c r="H2663" s="11">
        <f t="shared" si="168"/>
        <v>2200</v>
      </c>
      <c r="I2663" s="11"/>
      <c r="J2663" s="208">
        <v>96645.459999999977</v>
      </c>
      <c r="K2663" s="11"/>
      <c r="M2663" s="11">
        <v>248</v>
      </c>
      <c r="N2663" s="70"/>
      <c r="P2663" s="198">
        <f t="shared" si="169"/>
        <v>389.6994354838709</v>
      </c>
      <c r="Q2663" s="11"/>
      <c r="R2663" s="11"/>
      <c r="S2663" s="11"/>
      <c r="T2663" s="186">
        <f t="shared" si="170"/>
        <v>2907.9193548387098</v>
      </c>
      <c r="U2663" s="11"/>
      <c r="V2663" s="11"/>
      <c r="W2663" s="11"/>
      <c r="Y2663" s="11">
        <v>96645.459999999977</v>
      </c>
      <c r="Z2663" s="186">
        <f t="shared" si="171"/>
        <v>151429.99</v>
      </c>
      <c r="AB2663" s="186">
        <f t="shared" si="172"/>
        <v>110863.07</v>
      </c>
      <c r="AC2663" s="186">
        <v>124113.05</v>
      </c>
      <c r="AD2663" s="186"/>
      <c r="AE2663" s="4"/>
      <c r="AF2663" s="4"/>
    </row>
    <row r="2664" spans="1:32">
      <c r="A2664" s="56"/>
      <c r="B2664" s="197"/>
      <c r="C2664" s="11" t="s">
        <v>243</v>
      </c>
      <c r="D2664" s="11"/>
      <c r="E2664" s="11" t="s">
        <v>237</v>
      </c>
      <c r="F2664" s="11">
        <v>29268</v>
      </c>
      <c r="G2664" s="11"/>
      <c r="H2664" s="11">
        <f t="shared" si="168"/>
        <v>89</v>
      </c>
      <c r="I2664" s="11"/>
      <c r="J2664" s="208">
        <v>5144.0200000000004</v>
      </c>
      <c r="K2664" s="11"/>
      <c r="M2664" s="11">
        <v>58</v>
      </c>
      <c r="N2664" s="70"/>
      <c r="P2664" s="198">
        <f t="shared" si="169"/>
        <v>88.690000000000012</v>
      </c>
      <c r="Q2664" s="11"/>
      <c r="R2664" s="11"/>
      <c r="S2664" s="11"/>
      <c r="T2664" s="186">
        <f t="shared" si="170"/>
        <v>504.62068965517244</v>
      </c>
      <c r="U2664" s="11"/>
      <c r="V2664" s="11"/>
      <c r="W2664" s="11"/>
      <c r="Y2664" s="11">
        <v>5144.0200000000004</v>
      </c>
      <c r="Z2664" s="186">
        <f t="shared" si="171"/>
        <v>8059.96</v>
      </c>
      <c r="AB2664" s="186">
        <f t="shared" si="172"/>
        <v>5900.76</v>
      </c>
      <c r="AC2664" s="186">
        <v>6606</v>
      </c>
      <c r="AD2664" s="186"/>
      <c r="AE2664" s="4"/>
      <c r="AF2664" s="4"/>
    </row>
    <row r="2665" spans="1:32">
      <c r="A2665" s="56"/>
      <c r="B2665" s="197"/>
      <c r="C2665" s="11" t="s">
        <v>360</v>
      </c>
      <c r="D2665" s="11"/>
      <c r="E2665" s="11" t="s">
        <v>1304</v>
      </c>
      <c r="F2665" s="11">
        <v>340</v>
      </c>
      <c r="G2665" s="11"/>
      <c r="H2665" s="11">
        <f t="shared" si="168"/>
        <v>1</v>
      </c>
      <c r="I2665" s="11"/>
      <c r="J2665" s="208">
        <v>96.21</v>
      </c>
      <c r="K2665" s="11"/>
      <c r="M2665" s="11">
        <v>1</v>
      </c>
      <c r="N2665" s="70"/>
      <c r="P2665" s="198">
        <f t="shared" si="169"/>
        <v>96.21</v>
      </c>
      <c r="Q2665" s="11"/>
      <c r="R2665" s="11"/>
      <c r="S2665" s="11"/>
      <c r="T2665" s="186">
        <f t="shared" si="170"/>
        <v>340</v>
      </c>
      <c r="U2665" s="11"/>
      <c r="V2665" s="11"/>
      <c r="W2665" s="11"/>
      <c r="Y2665" s="11">
        <v>96.21</v>
      </c>
      <c r="Z2665" s="186">
        <f t="shared" si="171"/>
        <v>150.75</v>
      </c>
      <c r="AB2665" s="186">
        <f t="shared" si="172"/>
        <v>110.36</v>
      </c>
      <c r="AC2665" s="186">
        <v>123.55</v>
      </c>
      <c r="AD2665" s="186"/>
      <c r="AE2665" s="4"/>
      <c r="AF2665" s="4"/>
    </row>
    <row r="2666" spans="1:32">
      <c r="A2666" s="56"/>
      <c r="B2666" s="197"/>
      <c r="C2666" s="11" t="s">
        <v>360</v>
      </c>
      <c r="D2666" s="11"/>
      <c r="E2666" s="11" t="s">
        <v>298</v>
      </c>
      <c r="F2666" s="11">
        <v>1</v>
      </c>
      <c r="G2666" s="11"/>
      <c r="H2666" s="11">
        <f t="shared" si="168"/>
        <v>0</v>
      </c>
      <c r="I2666" s="11"/>
      <c r="J2666" s="208">
        <v>11.67</v>
      </c>
      <c r="K2666" s="11"/>
      <c r="M2666" s="11">
        <v>1</v>
      </c>
      <c r="N2666" s="70"/>
      <c r="P2666" s="198">
        <f t="shared" si="169"/>
        <v>11.67</v>
      </c>
      <c r="Q2666" s="11"/>
      <c r="R2666" s="11"/>
      <c r="S2666" s="11"/>
      <c r="T2666" s="186">
        <f t="shared" si="170"/>
        <v>1</v>
      </c>
      <c r="U2666" s="11"/>
      <c r="V2666" s="11"/>
      <c r="W2666" s="11"/>
      <c r="Y2666" s="11">
        <v>11.67</v>
      </c>
      <c r="Z2666" s="186">
        <f t="shared" si="171"/>
        <v>18.29</v>
      </c>
      <c r="AB2666" s="186">
        <f t="shared" si="172"/>
        <v>13.39</v>
      </c>
      <c r="AC2666" s="186">
        <v>14.99</v>
      </c>
      <c r="AD2666" s="186"/>
      <c r="AE2666" s="4"/>
      <c r="AF2666" s="4"/>
    </row>
    <row r="2667" spans="1:32">
      <c r="A2667" s="56"/>
      <c r="B2667" s="197"/>
      <c r="C2667" s="11" t="s">
        <v>360</v>
      </c>
      <c r="D2667" s="11"/>
      <c r="E2667" s="11" t="s">
        <v>538</v>
      </c>
      <c r="F2667" s="11">
        <v>767064</v>
      </c>
      <c r="G2667" s="11"/>
      <c r="H2667" s="11">
        <f t="shared" si="168"/>
        <v>2340</v>
      </c>
      <c r="I2667" s="11"/>
      <c r="J2667" s="208">
        <v>60319.890000000029</v>
      </c>
      <c r="K2667" s="11"/>
      <c r="M2667" s="11">
        <v>170</v>
      </c>
      <c r="N2667" s="70"/>
      <c r="P2667" s="198">
        <f t="shared" si="169"/>
        <v>354.82288235294135</v>
      </c>
      <c r="Q2667" s="11"/>
      <c r="R2667" s="11"/>
      <c r="S2667" s="11"/>
      <c r="T2667" s="186">
        <f t="shared" si="170"/>
        <v>4512.1411764705881</v>
      </c>
      <c r="U2667" s="11"/>
      <c r="V2667" s="11"/>
      <c r="W2667" s="11"/>
      <c r="Y2667" s="11">
        <v>60319.890000000029</v>
      </c>
      <c r="Z2667" s="186">
        <f t="shared" si="171"/>
        <v>94512.88</v>
      </c>
      <c r="AB2667" s="186">
        <f t="shared" si="172"/>
        <v>69193.61</v>
      </c>
      <c r="AC2667" s="186">
        <v>77463.399999999994</v>
      </c>
      <c r="AD2667" s="186"/>
      <c r="AE2667" s="4"/>
      <c r="AF2667" s="4"/>
    </row>
    <row r="2668" spans="1:32">
      <c r="A2668" s="56"/>
      <c r="B2668" s="197"/>
      <c r="C2668" s="11" t="s">
        <v>1418</v>
      </c>
      <c r="D2668" s="11"/>
      <c r="E2668" s="11" t="s">
        <v>190</v>
      </c>
      <c r="F2668" s="11">
        <v>348</v>
      </c>
      <c r="G2668" s="11"/>
      <c r="H2668" s="11">
        <f t="shared" si="168"/>
        <v>1</v>
      </c>
      <c r="I2668" s="11"/>
      <c r="J2668" s="208">
        <v>36.67</v>
      </c>
      <c r="K2668" s="11"/>
      <c r="M2668" s="11">
        <v>1</v>
      </c>
      <c r="N2668" s="70"/>
      <c r="P2668" s="198">
        <f t="shared" si="169"/>
        <v>36.67</v>
      </c>
      <c r="Q2668" s="11"/>
      <c r="R2668" s="11"/>
      <c r="S2668" s="11"/>
      <c r="T2668" s="186">
        <f t="shared" si="170"/>
        <v>348</v>
      </c>
      <c r="U2668" s="11"/>
      <c r="V2668" s="11"/>
      <c r="W2668" s="11"/>
      <c r="Y2668" s="11">
        <v>36.67</v>
      </c>
      <c r="Z2668" s="186">
        <f t="shared" si="171"/>
        <v>57.46</v>
      </c>
      <c r="AB2668" s="186">
        <f t="shared" si="172"/>
        <v>42.06</v>
      </c>
      <c r="AC2668" s="186">
        <v>47.09</v>
      </c>
      <c r="AD2668" s="186"/>
      <c r="AE2668" s="4"/>
      <c r="AF2668" s="4"/>
    </row>
    <row r="2669" spans="1:32">
      <c r="A2669" s="56"/>
      <c r="B2669" s="197"/>
      <c r="C2669" s="11" t="s">
        <v>432</v>
      </c>
      <c r="D2669" s="11"/>
      <c r="E2669" s="11" t="s">
        <v>433</v>
      </c>
      <c r="F2669" s="11">
        <v>792425</v>
      </c>
      <c r="G2669" s="11"/>
      <c r="H2669" s="11">
        <f t="shared" si="168"/>
        <v>2417</v>
      </c>
      <c r="I2669" s="11"/>
      <c r="J2669" s="208">
        <v>118643.11999999991</v>
      </c>
      <c r="K2669" s="11"/>
      <c r="M2669" s="11">
        <v>299</v>
      </c>
      <c r="N2669" s="70"/>
      <c r="P2669" s="198">
        <f t="shared" si="169"/>
        <v>396.79973244147129</v>
      </c>
      <c r="Q2669" s="11"/>
      <c r="R2669" s="11"/>
      <c r="S2669" s="11"/>
      <c r="T2669" s="186">
        <f t="shared" si="170"/>
        <v>2650.2508361204013</v>
      </c>
      <c r="U2669" s="11"/>
      <c r="V2669" s="11"/>
      <c r="W2669" s="11"/>
      <c r="Y2669" s="11">
        <v>118643.11999999991</v>
      </c>
      <c r="Z2669" s="186">
        <f t="shared" si="171"/>
        <v>185897.26</v>
      </c>
      <c r="AB2669" s="186">
        <f t="shared" si="172"/>
        <v>136096.82999999999</v>
      </c>
      <c r="AC2669" s="186">
        <v>152362.66</v>
      </c>
      <c r="AD2669" s="186"/>
      <c r="AE2669" s="4"/>
      <c r="AF2669" s="4"/>
    </row>
    <row r="2670" spans="1:32">
      <c r="A2670" s="56"/>
      <c r="B2670" s="197"/>
      <c r="C2670" s="11" t="s">
        <v>597</v>
      </c>
      <c r="D2670" s="11"/>
      <c r="E2670" s="11" t="s">
        <v>598</v>
      </c>
      <c r="F2670" s="11">
        <v>168298</v>
      </c>
      <c r="G2670" s="11"/>
      <c r="H2670" s="11">
        <f t="shared" si="168"/>
        <v>513</v>
      </c>
      <c r="I2670" s="11"/>
      <c r="J2670" s="208">
        <v>10684.93</v>
      </c>
      <c r="K2670" s="11"/>
      <c r="M2670" s="11">
        <v>58</v>
      </c>
      <c r="N2670" s="70"/>
      <c r="P2670" s="198">
        <f t="shared" si="169"/>
        <v>184.22293103448277</v>
      </c>
      <c r="Q2670" s="11"/>
      <c r="R2670" s="11"/>
      <c r="S2670" s="11"/>
      <c r="T2670" s="186">
        <f t="shared" si="170"/>
        <v>2901.6896551724139</v>
      </c>
      <c r="U2670" s="11"/>
      <c r="V2670" s="11"/>
      <c r="W2670" s="11"/>
      <c r="Y2670" s="11">
        <v>10684.93</v>
      </c>
      <c r="Z2670" s="186">
        <f t="shared" si="171"/>
        <v>16741.8</v>
      </c>
      <c r="AB2670" s="186">
        <f t="shared" si="172"/>
        <v>12256.8</v>
      </c>
      <c r="AC2670" s="186">
        <v>13721.69</v>
      </c>
      <c r="AD2670" s="186"/>
      <c r="AE2670" s="4"/>
      <c r="AF2670" s="4"/>
    </row>
    <row r="2671" spans="1:32">
      <c r="A2671" s="56"/>
      <c r="B2671" s="197"/>
      <c r="C2671" s="11" t="s">
        <v>436</v>
      </c>
      <c r="D2671" s="11"/>
      <c r="E2671" s="11" t="s">
        <v>388</v>
      </c>
      <c r="F2671" s="11"/>
      <c r="G2671" s="11"/>
      <c r="H2671" s="11">
        <f t="shared" si="168"/>
        <v>0</v>
      </c>
      <c r="I2671" s="11"/>
      <c r="J2671" s="208">
        <v>11.16</v>
      </c>
      <c r="K2671" s="11"/>
      <c r="M2671" s="11">
        <v>1</v>
      </c>
      <c r="N2671" s="70"/>
      <c r="P2671" s="198">
        <f t="shared" si="169"/>
        <v>11.16</v>
      </c>
      <c r="Q2671" s="11"/>
      <c r="R2671" s="11"/>
      <c r="S2671" s="11"/>
      <c r="T2671" s="186">
        <f t="shared" si="170"/>
        <v>0</v>
      </c>
      <c r="U2671" s="11"/>
      <c r="V2671" s="11"/>
      <c r="W2671" s="11"/>
      <c r="Y2671" s="11">
        <v>11.16</v>
      </c>
      <c r="Z2671" s="186">
        <f t="shared" si="171"/>
        <v>17.489999999999998</v>
      </c>
      <c r="AB2671" s="186">
        <f t="shared" si="172"/>
        <v>12.8</v>
      </c>
      <c r="AC2671" s="186">
        <v>14.33</v>
      </c>
      <c r="AD2671" s="186"/>
      <c r="AE2671" s="4"/>
      <c r="AF2671" s="4"/>
    </row>
    <row r="2672" spans="1:32">
      <c r="A2672" s="56"/>
      <c r="B2672" s="197"/>
      <c r="C2672" s="11" t="s">
        <v>436</v>
      </c>
      <c r="D2672" s="11"/>
      <c r="E2672" s="11" t="s">
        <v>437</v>
      </c>
      <c r="F2672" s="11">
        <v>150777</v>
      </c>
      <c r="G2672" s="11"/>
      <c r="H2672" s="11">
        <f t="shared" si="168"/>
        <v>460</v>
      </c>
      <c r="I2672" s="11"/>
      <c r="J2672" s="208">
        <v>14025.499999999996</v>
      </c>
      <c r="K2672" s="11"/>
      <c r="M2672" s="11">
        <v>68</v>
      </c>
      <c r="N2672" s="70"/>
      <c r="P2672" s="198">
        <f t="shared" si="169"/>
        <v>206.25735294117641</v>
      </c>
      <c r="Q2672" s="11"/>
      <c r="R2672" s="11"/>
      <c r="S2672" s="11"/>
      <c r="T2672" s="186">
        <f t="shared" si="170"/>
        <v>2217.3088235294117</v>
      </c>
      <c r="U2672" s="11"/>
      <c r="V2672" s="11"/>
      <c r="W2672" s="11"/>
      <c r="Y2672" s="11">
        <v>14025.499999999996</v>
      </c>
      <c r="Z2672" s="186">
        <f t="shared" si="171"/>
        <v>21976.01</v>
      </c>
      <c r="AB2672" s="186">
        <f t="shared" si="172"/>
        <v>16088.81</v>
      </c>
      <c r="AC2672" s="186">
        <v>18011.689999999999</v>
      </c>
      <c r="AD2672" s="186"/>
      <c r="AE2672" s="4"/>
      <c r="AF2672" s="4"/>
    </row>
    <row r="2673" spans="1:32">
      <c r="A2673" s="56"/>
      <c r="B2673" s="197"/>
      <c r="C2673" s="11" t="s">
        <v>599</v>
      </c>
      <c r="D2673" s="11"/>
      <c r="E2673" s="11" t="s">
        <v>600</v>
      </c>
      <c r="F2673" s="11">
        <v>767214</v>
      </c>
      <c r="G2673" s="11"/>
      <c r="H2673" s="11">
        <f t="shared" si="168"/>
        <v>2340</v>
      </c>
      <c r="I2673" s="11"/>
      <c r="J2673" s="208">
        <v>46607.290000000037</v>
      </c>
      <c r="K2673" s="11"/>
      <c r="M2673" s="11">
        <v>77</v>
      </c>
      <c r="N2673" s="70"/>
      <c r="P2673" s="198">
        <f t="shared" si="169"/>
        <v>605.289480519481</v>
      </c>
      <c r="Q2673" s="11"/>
      <c r="R2673" s="11"/>
      <c r="S2673" s="11"/>
      <c r="T2673" s="186">
        <f t="shared" si="170"/>
        <v>9963.818181818182</v>
      </c>
      <c r="U2673" s="11"/>
      <c r="V2673" s="11"/>
      <c r="W2673" s="11"/>
      <c r="Y2673" s="11">
        <v>46607.290000000037</v>
      </c>
      <c r="Z2673" s="186">
        <f t="shared" si="171"/>
        <v>73027.14</v>
      </c>
      <c r="AB2673" s="186">
        <f t="shared" si="172"/>
        <v>53463.74</v>
      </c>
      <c r="AC2673" s="186">
        <v>59853.54</v>
      </c>
      <c r="AD2673" s="186"/>
      <c r="AE2673" s="4"/>
      <c r="AF2673" s="4"/>
    </row>
    <row r="2674" spans="1:32">
      <c r="A2674" s="56"/>
      <c r="B2674" s="197"/>
      <c r="C2674" s="11" t="s">
        <v>1276</v>
      </c>
      <c r="D2674" s="11"/>
      <c r="E2674" s="11" t="s">
        <v>208</v>
      </c>
      <c r="F2674" s="11">
        <v>36549</v>
      </c>
      <c r="G2674" s="11"/>
      <c r="H2674" s="11">
        <f t="shared" si="168"/>
        <v>111</v>
      </c>
      <c r="I2674" s="11"/>
      <c r="J2674" s="208">
        <v>5614.4</v>
      </c>
      <c r="K2674" s="11"/>
      <c r="M2674" s="11">
        <v>35</v>
      </c>
      <c r="N2674" s="70"/>
      <c r="P2674" s="198">
        <f t="shared" si="169"/>
        <v>160.41142857142856</v>
      </c>
      <c r="Q2674" s="11"/>
      <c r="R2674" s="11"/>
      <c r="S2674" s="11"/>
      <c r="T2674" s="186">
        <f t="shared" si="170"/>
        <v>1044.2571428571428</v>
      </c>
      <c r="U2674" s="11"/>
      <c r="V2674" s="11"/>
      <c r="W2674" s="11"/>
      <c r="Y2674" s="11">
        <v>5614.4</v>
      </c>
      <c r="Z2674" s="186">
        <f t="shared" si="171"/>
        <v>8796.98</v>
      </c>
      <c r="AB2674" s="186">
        <f t="shared" si="172"/>
        <v>6440.34</v>
      </c>
      <c r="AC2674" s="186">
        <v>7210.07</v>
      </c>
      <c r="AD2674" s="186"/>
      <c r="AE2674" s="4"/>
      <c r="AF2674" s="4"/>
    </row>
    <row r="2675" spans="1:32">
      <c r="A2675" s="56"/>
      <c r="B2675" s="197"/>
      <c r="C2675" s="11" t="s">
        <v>1241</v>
      </c>
      <c r="D2675" s="11"/>
      <c r="E2675" s="11" t="s">
        <v>208</v>
      </c>
      <c r="F2675" s="11">
        <v>34967</v>
      </c>
      <c r="G2675" s="11"/>
      <c r="H2675" s="11">
        <f t="shared" si="168"/>
        <v>107</v>
      </c>
      <c r="I2675" s="11"/>
      <c r="J2675" s="208">
        <v>2774.6599999999994</v>
      </c>
      <c r="K2675" s="11"/>
      <c r="M2675" s="11">
        <v>20</v>
      </c>
      <c r="N2675" s="70"/>
      <c r="P2675" s="198">
        <f t="shared" si="169"/>
        <v>138.73299999999998</v>
      </c>
      <c r="Q2675" s="11"/>
      <c r="R2675" s="11"/>
      <c r="S2675" s="11"/>
      <c r="T2675" s="186">
        <f t="shared" si="170"/>
        <v>1748.35</v>
      </c>
      <c r="U2675" s="11"/>
      <c r="V2675" s="11"/>
      <c r="W2675" s="11"/>
      <c r="Y2675" s="11">
        <v>2774.6599999999994</v>
      </c>
      <c r="Z2675" s="186">
        <f t="shared" si="171"/>
        <v>4347.51</v>
      </c>
      <c r="AB2675" s="186">
        <f t="shared" si="172"/>
        <v>3182.84</v>
      </c>
      <c r="AC2675" s="186">
        <v>3563.25</v>
      </c>
      <c r="AD2675" s="186"/>
      <c r="AE2675" s="4"/>
      <c r="AF2675" s="4"/>
    </row>
    <row r="2676" spans="1:32">
      <c r="A2676" s="56"/>
      <c r="B2676" s="197"/>
      <c r="C2676" s="11" t="s">
        <v>639</v>
      </c>
      <c r="D2676" s="11"/>
      <c r="E2676" s="11" t="s">
        <v>192</v>
      </c>
      <c r="F2676" s="11">
        <v>1244421</v>
      </c>
      <c r="G2676" s="11"/>
      <c r="H2676" s="11">
        <f t="shared" si="168"/>
        <v>3796</v>
      </c>
      <c r="I2676" s="11"/>
      <c r="J2676" s="208">
        <v>131621.91</v>
      </c>
      <c r="K2676" s="11"/>
      <c r="M2676" s="11">
        <v>198</v>
      </c>
      <c r="N2676" s="70"/>
      <c r="P2676" s="198">
        <f t="shared" si="169"/>
        <v>664.75712121212121</v>
      </c>
      <c r="Q2676" s="11"/>
      <c r="R2676" s="11"/>
      <c r="S2676" s="11"/>
      <c r="T2676" s="186">
        <f t="shared" si="170"/>
        <v>6284.954545454545</v>
      </c>
      <c r="U2676" s="11"/>
      <c r="V2676" s="11"/>
      <c r="W2676" s="11"/>
      <c r="Y2676" s="11">
        <v>131621.91</v>
      </c>
      <c r="Z2676" s="186">
        <f t="shared" si="171"/>
        <v>206233.22</v>
      </c>
      <c r="AB2676" s="186">
        <f t="shared" si="172"/>
        <v>150984.94</v>
      </c>
      <c r="AC2676" s="186">
        <v>169030.16</v>
      </c>
      <c r="AD2676" s="186"/>
      <c r="AE2676" s="4"/>
      <c r="AF2676" s="4"/>
    </row>
    <row r="2677" spans="1:32">
      <c r="A2677" s="56"/>
      <c r="B2677" s="197"/>
      <c r="C2677" s="11" t="s">
        <v>639</v>
      </c>
      <c r="D2677" s="11"/>
      <c r="E2677" s="11" t="s">
        <v>374</v>
      </c>
      <c r="F2677" s="11">
        <v>531</v>
      </c>
      <c r="G2677" s="11"/>
      <c r="H2677" s="11">
        <f t="shared" si="168"/>
        <v>2</v>
      </c>
      <c r="I2677" s="11"/>
      <c r="J2677" s="208">
        <v>57.33</v>
      </c>
      <c r="K2677" s="11"/>
      <c r="M2677" s="11">
        <v>1</v>
      </c>
      <c r="N2677" s="70"/>
      <c r="P2677" s="198">
        <f t="shared" si="169"/>
        <v>57.33</v>
      </c>
      <c r="Q2677" s="11"/>
      <c r="R2677" s="11"/>
      <c r="S2677" s="11"/>
      <c r="T2677" s="186">
        <f t="shared" si="170"/>
        <v>531</v>
      </c>
      <c r="U2677" s="11"/>
      <c r="V2677" s="11"/>
      <c r="W2677" s="11"/>
      <c r="Y2677" s="11">
        <v>57.33</v>
      </c>
      <c r="Z2677" s="186">
        <f t="shared" si="171"/>
        <v>89.83</v>
      </c>
      <c r="AB2677" s="186">
        <f t="shared" si="172"/>
        <v>65.760000000000005</v>
      </c>
      <c r="AC2677" s="186">
        <v>73.62</v>
      </c>
      <c r="AD2677" s="186"/>
      <c r="AE2677" s="4"/>
      <c r="AF2677" s="4"/>
    </row>
    <row r="2678" spans="1:32">
      <c r="A2678" s="56"/>
      <c r="B2678" s="197"/>
      <c r="C2678" s="11" t="s">
        <v>562</v>
      </c>
      <c r="D2678" s="11"/>
      <c r="E2678" s="11" t="s">
        <v>374</v>
      </c>
      <c r="F2678" s="11">
        <v>1162553</v>
      </c>
      <c r="G2678" s="11"/>
      <c r="H2678" s="11">
        <f t="shared" si="168"/>
        <v>3546</v>
      </c>
      <c r="I2678" s="11"/>
      <c r="J2678" s="208">
        <v>161402.52000000019</v>
      </c>
      <c r="K2678" s="11"/>
      <c r="M2678" s="11">
        <v>962</v>
      </c>
      <c r="N2678" s="70"/>
      <c r="P2678" s="198">
        <f t="shared" si="169"/>
        <v>167.77808731808753</v>
      </c>
      <c r="Q2678" s="11"/>
      <c r="R2678" s="11"/>
      <c r="S2678" s="11"/>
      <c r="T2678" s="186">
        <f t="shared" si="170"/>
        <v>1208.4750519750519</v>
      </c>
      <c r="U2678" s="11"/>
      <c r="V2678" s="11"/>
      <c r="W2678" s="11"/>
      <c r="Y2678" s="11">
        <v>161402.52000000019</v>
      </c>
      <c r="Z2678" s="186">
        <f t="shared" si="171"/>
        <v>252895.3</v>
      </c>
      <c r="AB2678" s="186">
        <f t="shared" si="172"/>
        <v>185146.61</v>
      </c>
      <c r="AC2678" s="186">
        <v>207274.71</v>
      </c>
      <c r="AD2678" s="186"/>
      <c r="AE2678" s="4"/>
      <c r="AF2678" s="4"/>
    </row>
    <row r="2679" spans="1:32">
      <c r="A2679" s="56"/>
      <c r="B2679" s="197"/>
      <c r="C2679" s="11" t="s">
        <v>343</v>
      </c>
      <c r="D2679" s="11"/>
      <c r="E2679" s="11" t="s">
        <v>344</v>
      </c>
      <c r="F2679" s="11">
        <v>1970738</v>
      </c>
      <c r="G2679" s="11"/>
      <c r="H2679" s="11">
        <f t="shared" si="168"/>
        <v>6011</v>
      </c>
      <c r="I2679" s="11"/>
      <c r="J2679" s="208">
        <v>248472.83000000002</v>
      </c>
      <c r="K2679" s="11"/>
      <c r="M2679" s="11">
        <v>783</v>
      </c>
      <c r="N2679" s="70"/>
      <c r="P2679" s="198">
        <f t="shared" si="169"/>
        <v>317.33439335887613</v>
      </c>
      <c r="Q2679" s="11"/>
      <c r="R2679" s="11"/>
      <c r="S2679" s="11"/>
      <c r="T2679" s="186">
        <f t="shared" si="170"/>
        <v>2516.9067688378032</v>
      </c>
      <c r="U2679" s="11"/>
      <c r="V2679" s="11"/>
      <c r="W2679" s="11"/>
      <c r="Y2679" s="11">
        <v>248472.83000000002</v>
      </c>
      <c r="Z2679" s="186">
        <f t="shared" si="171"/>
        <v>389322.36</v>
      </c>
      <c r="AB2679" s="186">
        <f t="shared" si="172"/>
        <v>285025.91999999998</v>
      </c>
      <c r="AC2679" s="186">
        <v>319091.26</v>
      </c>
      <c r="AD2679" s="186"/>
      <c r="AE2679" s="4"/>
      <c r="AF2679" s="4"/>
    </row>
    <row r="2680" spans="1:32">
      <c r="A2680" s="56"/>
      <c r="B2680" s="197"/>
      <c r="C2680" s="11" t="s">
        <v>1365</v>
      </c>
      <c r="D2680" s="11"/>
      <c r="E2680" s="11" t="s">
        <v>284</v>
      </c>
      <c r="F2680" s="11">
        <v>153038</v>
      </c>
      <c r="G2680" s="11"/>
      <c r="H2680" s="11">
        <f t="shared" si="168"/>
        <v>467</v>
      </c>
      <c r="I2680" s="11"/>
      <c r="J2680" s="208">
        <v>7435.96</v>
      </c>
      <c r="K2680" s="11"/>
      <c r="M2680" s="11">
        <v>6</v>
      </c>
      <c r="N2680" s="70"/>
      <c r="P2680" s="198">
        <f t="shared" si="169"/>
        <v>1239.3266666666666</v>
      </c>
      <c r="Q2680" s="11"/>
      <c r="R2680" s="11"/>
      <c r="S2680" s="11"/>
      <c r="T2680" s="186">
        <f t="shared" si="170"/>
        <v>25506.333333333332</v>
      </c>
      <c r="U2680" s="11"/>
      <c r="V2680" s="11"/>
      <c r="W2680" s="11"/>
      <c r="Y2680" s="11">
        <v>7435.96</v>
      </c>
      <c r="Z2680" s="186">
        <f t="shared" si="171"/>
        <v>11651.11</v>
      </c>
      <c r="AB2680" s="186">
        <f t="shared" si="172"/>
        <v>8529.8700000000008</v>
      </c>
      <c r="AC2680" s="186">
        <v>9549.33</v>
      </c>
      <c r="AD2680" s="186"/>
      <c r="AE2680" s="4"/>
      <c r="AF2680" s="4"/>
    </row>
    <row r="2681" spans="1:32">
      <c r="A2681" s="56"/>
      <c r="B2681" s="197"/>
      <c r="C2681" s="11" t="s">
        <v>1366</v>
      </c>
      <c r="D2681" s="11"/>
      <c r="E2681" s="11" t="s">
        <v>275</v>
      </c>
      <c r="F2681" s="11">
        <v>2366</v>
      </c>
      <c r="G2681" s="11"/>
      <c r="H2681" s="11">
        <f t="shared" si="168"/>
        <v>7</v>
      </c>
      <c r="I2681" s="11"/>
      <c r="J2681" s="208">
        <v>1478.7</v>
      </c>
      <c r="K2681" s="11"/>
      <c r="M2681" s="11">
        <v>2</v>
      </c>
      <c r="N2681" s="70"/>
      <c r="P2681" s="198">
        <f t="shared" si="169"/>
        <v>739.35</v>
      </c>
      <c r="Q2681" s="11"/>
      <c r="R2681" s="11"/>
      <c r="S2681" s="11"/>
      <c r="T2681" s="186">
        <f t="shared" si="170"/>
        <v>1183</v>
      </c>
      <c r="U2681" s="11"/>
      <c r="V2681" s="11"/>
      <c r="W2681" s="11"/>
      <c r="Y2681" s="11">
        <v>1478.7</v>
      </c>
      <c r="Z2681" s="186">
        <f t="shared" si="171"/>
        <v>2316.92</v>
      </c>
      <c r="AB2681" s="186">
        <f t="shared" si="172"/>
        <v>1696.23</v>
      </c>
      <c r="AC2681" s="186">
        <v>1898.96</v>
      </c>
      <c r="AD2681" s="186"/>
      <c r="AE2681" s="4"/>
      <c r="AF2681" s="4"/>
    </row>
    <row r="2682" spans="1:32">
      <c r="A2682" s="56"/>
      <c r="B2682" s="197"/>
      <c r="C2682" s="11" t="s">
        <v>1242</v>
      </c>
      <c r="D2682" s="11"/>
      <c r="E2682" s="11" t="s">
        <v>249</v>
      </c>
      <c r="F2682" s="11">
        <v>78693</v>
      </c>
      <c r="G2682" s="11"/>
      <c r="H2682" s="11">
        <f t="shared" si="168"/>
        <v>240</v>
      </c>
      <c r="I2682" s="11"/>
      <c r="J2682" s="208">
        <v>8917.07</v>
      </c>
      <c r="K2682" s="11"/>
      <c r="M2682" s="11">
        <v>19</v>
      </c>
      <c r="N2682" s="70"/>
      <c r="P2682" s="198">
        <f t="shared" si="169"/>
        <v>469.31947368421049</v>
      </c>
      <c r="Q2682" s="11"/>
      <c r="R2682" s="11"/>
      <c r="S2682" s="11"/>
      <c r="T2682" s="186">
        <f t="shared" si="170"/>
        <v>4141.7368421052633</v>
      </c>
      <c r="U2682" s="11"/>
      <c r="V2682" s="11"/>
      <c r="W2682" s="11"/>
      <c r="Y2682" s="11">
        <v>8917.07</v>
      </c>
      <c r="Z2682" s="186">
        <f t="shared" si="171"/>
        <v>13971.81</v>
      </c>
      <c r="AB2682" s="186">
        <f t="shared" si="172"/>
        <v>10228.870000000001</v>
      </c>
      <c r="AC2682" s="186">
        <v>11451.39</v>
      </c>
      <c r="AD2682" s="186"/>
      <c r="AE2682" s="4"/>
      <c r="AF2682" s="4"/>
    </row>
    <row r="2683" spans="1:32">
      <c r="A2683" s="56"/>
      <c r="B2683" s="197"/>
      <c r="C2683" s="11" t="s">
        <v>345</v>
      </c>
      <c r="D2683" s="11"/>
      <c r="E2683" s="11" t="s">
        <v>346</v>
      </c>
      <c r="F2683" s="11">
        <v>3800026</v>
      </c>
      <c r="G2683" s="11"/>
      <c r="H2683" s="11">
        <f t="shared" si="168"/>
        <v>11591</v>
      </c>
      <c r="I2683" s="11"/>
      <c r="J2683" s="208">
        <v>504302.44000000047</v>
      </c>
      <c r="K2683" s="11"/>
      <c r="M2683" s="11">
        <v>1823</v>
      </c>
      <c r="N2683" s="70"/>
      <c r="P2683" s="198">
        <f t="shared" si="169"/>
        <v>276.63326385079563</v>
      </c>
      <c r="Q2683" s="11"/>
      <c r="R2683" s="11"/>
      <c r="S2683" s="11"/>
      <c r="T2683" s="186">
        <f t="shared" si="170"/>
        <v>2084.4904004388372</v>
      </c>
      <c r="U2683" s="11"/>
      <c r="V2683" s="11"/>
      <c r="W2683" s="11"/>
      <c r="Y2683" s="11">
        <v>504302.44000000047</v>
      </c>
      <c r="Z2683" s="186">
        <f t="shared" si="171"/>
        <v>790171.77</v>
      </c>
      <c r="AB2683" s="186">
        <f t="shared" si="172"/>
        <v>578490.88</v>
      </c>
      <c r="AC2683" s="186">
        <v>647630.17000000004</v>
      </c>
      <c r="AD2683" s="186"/>
      <c r="AE2683" s="4"/>
      <c r="AF2683" s="4"/>
    </row>
    <row r="2684" spans="1:32">
      <c r="A2684" s="56"/>
      <c r="B2684" s="197"/>
      <c r="C2684" s="11" t="s">
        <v>347</v>
      </c>
      <c r="D2684" s="11"/>
      <c r="E2684" s="11" t="s">
        <v>315</v>
      </c>
      <c r="F2684" s="11">
        <v>25</v>
      </c>
      <c r="G2684" s="11"/>
      <c r="H2684" s="11">
        <f t="shared" si="168"/>
        <v>0</v>
      </c>
      <c r="I2684" s="11"/>
      <c r="J2684" s="208">
        <v>19.95</v>
      </c>
      <c r="K2684" s="11"/>
      <c r="M2684" s="11">
        <v>1</v>
      </c>
      <c r="N2684" s="70"/>
      <c r="P2684" s="198">
        <f t="shared" si="169"/>
        <v>19.95</v>
      </c>
      <c r="Q2684" s="11"/>
      <c r="R2684" s="11"/>
      <c r="S2684" s="11"/>
      <c r="T2684" s="186">
        <f t="shared" si="170"/>
        <v>25</v>
      </c>
      <c r="U2684" s="11"/>
      <c r="V2684" s="11"/>
      <c r="W2684" s="11"/>
      <c r="Y2684" s="11">
        <v>19.95</v>
      </c>
      <c r="Z2684" s="186">
        <f t="shared" si="171"/>
        <v>31.26</v>
      </c>
      <c r="AB2684" s="186">
        <f t="shared" si="172"/>
        <v>22.88</v>
      </c>
      <c r="AC2684" s="186">
        <v>25.62</v>
      </c>
      <c r="AD2684" s="186"/>
      <c r="AE2684" s="4"/>
      <c r="AF2684" s="4"/>
    </row>
    <row r="2685" spans="1:32">
      <c r="A2685" s="56"/>
      <c r="B2685" s="197"/>
      <c r="C2685" s="11" t="s">
        <v>347</v>
      </c>
      <c r="D2685" s="11"/>
      <c r="E2685" s="11" t="s">
        <v>323</v>
      </c>
      <c r="F2685" s="11">
        <v>518</v>
      </c>
      <c r="G2685" s="11"/>
      <c r="H2685" s="11">
        <f t="shared" si="168"/>
        <v>2</v>
      </c>
      <c r="I2685" s="11"/>
      <c r="J2685" s="208">
        <v>276.7</v>
      </c>
      <c r="K2685" s="11"/>
      <c r="M2685" s="11">
        <v>1</v>
      </c>
      <c r="N2685" s="70"/>
      <c r="P2685" s="198">
        <f t="shared" si="169"/>
        <v>276.7</v>
      </c>
      <c r="Q2685" s="11"/>
      <c r="R2685" s="11"/>
      <c r="S2685" s="11"/>
      <c r="T2685" s="186">
        <f t="shared" si="170"/>
        <v>518</v>
      </c>
      <c r="U2685" s="11"/>
      <c r="V2685" s="11"/>
      <c r="W2685" s="11"/>
      <c r="Y2685" s="11">
        <v>276.7</v>
      </c>
      <c r="Z2685" s="186">
        <f t="shared" si="171"/>
        <v>433.55</v>
      </c>
      <c r="AB2685" s="186">
        <f t="shared" si="172"/>
        <v>317.41000000000003</v>
      </c>
      <c r="AC2685" s="186">
        <v>355.34</v>
      </c>
      <c r="AD2685" s="186"/>
      <c r="AE2685" s="4"/>
      <c r="AF2685" s="4"/>
    </row>
    <row r="2686" spans="1:32">
      <c r="A2686" s="56"/>
      <c r="B2686" s="197"/>
      <c r="C2686" s="11" t="s">
        <v>347</v>
      </c>
      <c r="D2686" s="11"/>
      <c r="E2686" s="11" t="s">
        <v>348</v>
      </c>
      <c r="F2686" s="11">
        <v>561460</v>
      </c>
      <c r="G2686" s="11"/>
      <c r="H2686" s="11">
        <f t="shared" si="168"/>
        <v>1713</v>
      </c>
      <c r="I2686" s="11"/>
      <c r="J2686" s="208">
        <v>80453.720000000045</v>
      </c>
      <c r="K2686" s="11"/>
      <c r="M2686" s="11">
        <v>606</v>
      </c>
      <c r="N2686" s="70"/>
      <c r="P2686" s="198">
        <f t="shared" si="169"/>
        <v>132.76191419141921</v>
      </c>
      <c r="Q2686" s="11"/>
      <c r="R2686" s="11"/>
      <c r="S2686" s="11"/>
      <c r="T2686" s="186">
        <f t="shared" si="170"/>
        <v>926.50165016501649</v>
      </c>
      <c r="U2686" s="11"/>
      <c r="V2686" s="11"/>
      <c r="W2686" s="11"/>
      <c r="Y2686" s="11">
        <v>80453.720000000045</v>
      </c>
      <c r="Z2686" s="186">
        <f t="shared" si="171"/>
        <v>126059.79</v>
      </c>
      <c r="AB2686" s="186">
        <f t="shared" si="172"/>
        <v>92289.35</v>
      </c>
      <c r="AC2686" s="186">
        <v>103319.46</v>
      </c>
      <c r="AD2686" s="186"/>
      <c r="AE2686" s="4"/>
      <c r="AF2686" s="4"/>
    </row>
    <row r="2687" spans="1:32">
      <c r="A2687" s="56"/>
      <c r="B2687" s="197"/>
      <c r="C2687" s="11" t="s">
        <v>540</v>
      </c>
      <c r="D2687" s="11"/>
      <c r="E2687" s="11" t="s">
        <v>541</v>
      </c>
      <c r="F2687" s="11">
        <v>149916</v>
      </c>
      <c r="G2687" s="11"/>
      <c r="H2687" s="11">
        <f t="shared" si="168"/>
        <v>457</v>
      </c>
      <c r="I2687" s="11"/>
      <c r="J2687" s="208">
        <v>26644.94000000001</v>
      </c>
      <c r="K2687" s="11"/>
      <c r="M2687" s="11">
        <v>93</v>
      </c>
      <c r="N2687" s="70"/>
      <c r="P2687" s="198">
        <f t="shared" si="169"/>
        <v>286.50473118279581</v>
      </c>
      <c r="Q2687" s="11"/>
      <c r="R2687" s="11"/>
      <c r="S2687" s="11"/>
      <c r="T2687" s="186">
        <f t="shared" si="170"/>
        <v>1612</v>
      </c>
      <c r="U2687" s="11"/>
      <c r="V2687" s="11"/>
      <c r="W2687" s="11"/>
      <c r="Y2687" s="11">
        <v>26644.94000000001</v>
      </c>
      <c r="Z2687" s="186">
        <f t="shared" si="171"/>
        <v>41748.910000000003</v>
      </c>
      <c r="AB2687" s="186">
        <f t="shared" si="172"/>
        <v>30564.7</v>
      </c>
      <c r="AC2687" s="186">
        <v>34217.69</v>
      </c>
      <c r="AD2687" s="186"/>
      <c r="AE2687" s="4"/>
      <c r="AF2687" s="4"/>
    </row>
    <row r="2688" spans="1:32">
      <c r="A2688" s="56"/>
      <c r="B2688" s="197"/>
      <c r="C2688" s="11" t="s">
        <v>1368</v>
      </c>
      <c r="D2688" s="11"/>
      <c r="E2688" s="11" t="s">
        <v>400</v>
      </c>
      <c r="F2688" s="11">
        <v>10317</v>
      </c>
      <c r="G2688" s="11"/>
      <c r="H2688" s="11">
        <f t="shared" si="168"/>
        <v>31</v>
      </c>
      <c r="I2688" s="11"/>
      <c r="J2688" s="208">
        <v>2026.11</v>
      </c>
      <c r="K2688" s="11"/>
      <c r="M2688" s="11">
        <v>10</v>
      </c>
      <c r="N2688" s="70"/>
      <c r="P2688" s="198">
        <f t="shared" si="169"/>
        <v>202.61099999999999</v>
      </c>
      <c r="Q2688" s="11"/>
      <c r="R2688" s="11"/>
      <c r="S2688" s="11"/>
      <c r="T2688" s="186">
        <f t="shared" si="170"/>
        <v>1031.7</v>
      </c>
      <c r="U2688" s="11"/>
      <c r="V2688" s="11"/>
      <c r="W2688" s="11"/>
      <c r="Y2688" s="11">
        <v>2026.11</v>
      </c>
      <c r="Z2688" s="186">
        <f t="shared" si="171"/>
        <v>3174.63</v>
      </c>
      <c r="AB2688" s="186">
        <f t="shared" si="172"/>
        <v>2324.17</v>
      </c>
      <c r="AC2688" s="186">
        <v>2601.9499999999998</v>
      </c>
      <c r="AD2688" s="186"/>
      <c r="AE2688" s="4"/>
      <c r="AF2688" s="4"/>
    </row>
    <row r="2689" spans="1:32">
      <c r="A2689" s="56"/>
      <c r="B2689" s="197"/>
      <c r="C2689" s="11" t="s">
        <v>1370</v>
      </c>
      <c r="D2689" s="11"/>
      <c r="E2689" s="11" t="s">
        <v>312</v>
      </c>
      <c r="F2689" s="11">
        <v>34</v>
      </c>
      <c r="G2689" s="11"/>
      <c r="H2689" s="11">
        <f t="shared" si="168"/>
        <v>0</v>
      </c>
      <c r="I2689" s="11"/>
      <c r="J2689" s="208">
        <v>18.66</v>
      </c>
      <c r="K2689" s="11"/>
      <c r="M2689" s="11">
        <v>1</v>
      </c>
      <c r="N2689" s="70"/>
      <c r="P2689" s="198">
        <f t="shared" si="169"/>
        <v>18.66</v>
      </c>
      <c r="Q2689" s="11"/>
      <c r="R2689" s="11"/>
      <c r="S2689" s="11"/>
      <c r="T2689" s="186">
        <f t="shared" si="170"/>
        <v>34</v>
      </c>
      <c r="U2689" s="11"/>
      <c r="V2689" s="11"/>
      <c r="W2689" s="11"/>
      <c r="Y2689" s="11">
        <v>18.66</v>
      </c>
      <c r="Z2689" s="186">
        <f t="shared" si="171"/>
        <v>29.24</v>
      </c>
      <c r="AB2689" s="186">
        <f t="shared" si="172"/>
        <v>21.41</v>
      </c>
      <c r="AC2689" s="186">
        <v>23.96</v>
      </c>
      <c r="AD2689" s="186"/>
      <c r="AE2689" s="4"/>
      <c r="AF2689" s="4"/>
    </row>
    <row r="2690" spans="1:32">
      <c r="A2690" s="56"/>
      <c r="B2690" s="197"/>
      <c r="C2690" s="11" t="s">
        <v>1371</v>
      </c>
      <c r="D2690" s="11"/>
      <c r="E2690" s="11" t="s">
        <v>400</v>
      </c>
      <c r="F2690" s="11">
        <v>2002</v>
      </c>
      <c r="G2690" s="11"/>
      <c r="H2690" s="11">
        <f t="shared" si="168"/>
        <v>6</v>
      </c>
      <c r="I2690" s="11"/>
      <c r="J2690" s="208">
        <v>948.96999999999991</v>
      </c>
      <c r="K2690" s="11"/>
      <c r="M2690" s="11">
        <v>5</v>
      </c>
      <c r="N2690" s="70"/>
      <c r="P2690" s="198">
        <f t="shared" si="169"/>
        <v>189.79399999999998</v>
      </c>
      <c r="Q2690" s="11"/>
      <c r="R2690" s="11"/>
      <c r="S2690" s="11"/>
      <c r="T2690" s="186">
        <f t="shared" si="170"/>
        <v>400.4</v>
      </c>
      <c r="U2690" s="11"/>
      <c r="V2690" s="11"/>
      <c r="W2690" s="11"/>
      <c r="Y2690" s="11">
        <v>948.96999999999991</v>
      </c>
      <c r="Z2690" s="186">
        <f t="shared" si="171"/>
        <v>1486.9</v>
      </c>
      <c r="AB2690" s="186">
        <f t="shared" si="172"/>
        <v>1088.57</v>
      </c>
      <c r="AC2690" s="186">
        <v>1218.68</v>
      </c>
      <c r="AD2690" s="186"/>
      <c r="AE2690" s="4"/>
      <c r="AF2690" s="4"/>
    </row>
    <row r="2691" spans="1:32">
      <c r="A2691" s="56"/>
      <c r="B2691" s="197"/>
      <c r="C2691" s="11" t="s">
        <v>342</v>
      </c>
      <c r="D2691" s="11"/>
      <c r="E2691" s="11" t="s">
        <v>341</v>
      </c>
      <c r="F2691" s="11">
        <v>186833</v>
      </c>
      <c r="G2691" s="11"/>
      <c r="H2691" s="11">
        <f t="shared" si="168"/>
        <v>570</v>
      </c>
      <c r="I2691" s="11"/>
      <c r="J2691" s="208">
        <v>21886.829999999998</v>
      </c>
      <c r="K2691" s="11"/>
      <c r="M2691" s="11">
        <v>114</v>
      </c>
      <c r="N2691" s="70"/>
      <c r="P2691" s="198">
        <f t="shared" si="169"/>
        <v>191.98973684210526</v>
      </c>
      <c r="Q2691" s="11"/>
      <c r="R2691" s="11"/>
      <c r="S2691" s="11"/>
      <c r="T2691" s="186">
        <f t="shared" si="170"/>
        <v>1638.8859649122808</v>
      </c>
      <c r="U2691" s="11"/>
      <c r="V2691" s="11"/>
      <c r="W2691" s="11"/>
      <c r="Y2691" s="11">
        <v>21886.829999999998</v>
      </c>
      <c r="Z2691" s="186">
        <f t="shared" si="171"/>
        <v>34293.620000000003</v>
      </c>
      <c r="AB2691" s="186">
        <f t="shared" si="172"/>
        <v>25106.62</v>
      </c>
      <c r="AC2691" s="186">
        <v>28107.279999999999</v>
      </c>
      <c r="AD2691" s="186"/>
      <c r="AE2691" s="4"/>
      <c r="AF2691" s="4"/>
    </row>
    <row r="2692" spans="1:32">
      <c r="A2692" s="56"/>
      <c r="B2692" s="197"/>
      <c r="C2692" s="11" t="s">
        <v>342</v>
      </c>
      <c r="D2692" s="11"/>
      <c r="E2692" s="11" t="s">
        <v>348</v>
      </c>
      <c r="F2692" s="11">
        <v>12738</v>
      </c>
      <c r="G2692" s="11"/>
      <c r="H2692" s="11">
        <f t="shared" si="168"/>
        <v>39</v>
      </c>
      <c r="I2692" s="11"/>
      <c r="J2692" s="208">
        <v>842.88</v>
      </c>
      <c r="K2692" s="11"/>
      <c r="M2692" s="11">
        <v>2</v>
      </c>
      <c r="N2692" s="70"/>
      <c r="P2692" s="198">
        <f t="shared" si="169"/>
        <v>421.44</v>
      </c>
      <c r="Q2692" s="11"/>
      <c r="R2692" s="11"/>
      <c r="S2692" s="11"/>
      <c r="T2692" s="186">
        <f t="shared" si="170"/>
        <v>6369</v>
      </c>
      <c r="U2692" s="11"/>
      <c r="V2692" s="11"/>
      <c r="W2692" s="11"/>
      <c r="Y2692" s="11">
        <v>842.88</v>
      </c>
      <c r="Z2692" s="186">
        <f t="shared" si="171"/>
        <v>1320.68</v>
      </c>
      <c r="AB2692" s="186">
        <f t="shared" si="172"/>
        <v>966.88</v>
      </c>
      <c r="AC2692" s="186">
        <v>1082.43</v>
      </c>
      <c r="AD2692" s="186"/>
      <c r="AE2692" s="4"/>
      <c r="AF2692" s="4"/>
    </row>
    <row r="2693" spans="1:32">
      <c r="A2693" s="56"/>
      <c r="B2693" s="197"/>
      <c r="C2693" s="11" t="s">
        <v>285</v>
      </c>
      <c r="D2693" s="11"/>
      <c r="E2693" s="11" t="s">
        <v>286</v>
      </c>
      <c r="F2693" s="11">
        <v>489402</v>
      </c>
      <c r="G2693" s="11"/>
      <c r="H2693" s="11">
        <f t="shared" si="168"/>
        <v>1493</v>
      </c>
      <c r="I2693" s="11"/>
      <c r="J2693" s="208">
        <v>53878.25999999998</v>
      </c>
      <c r="K2693" s="11"/>
      <c r="M2693" s="11">
        <v>189</v>
      </c>
      <c r="N2693" s="70"/>
      <c r="P2693" s="198">
        <f t="shared" si="169"/>
        <v>285.07015873015865</v>
      </c>
      <c r="Q2693" s="11"/>
      <c r="R2693" s="11"/>
      <c r="S2693" s="11"/>
      <c r="T2693" s="186">
        <f t="shared" si="170"/>
        <v>2589.4285714285716</v>
      </c>
      <c r="U2693" s="11"/>
      <c r="V2693" s="11"/>
      <c r="W2693" s="11"/>
      <c r="Y2693" s="11">
        <v>53878.25999999998</v>
      </c>
      <c r="Z2693" s="186">
        <f t="shared" si="171"/>
        <v>84419.74</v>
      </c>
      <c r="AB2693" s="186">
        <f t="shared" si="172"/>
        <v>61804.35</v>
      </c>
      <c r="AC2693" s="186">
        <v>69190.990000000005</v>
      </c>
      <c r="AD2693" s="186"/>
      <c r="AE2693" s="4"/>
      <c r="AF2693" s="4"/>
    </row>
    <row r="2694" spans="1:32">
      <c r="A2694" s="56"/>
      <c r="B2694" s="197"/>
      <c r="C2694" s="11" t="s">
        <v>285</v>
      </c>
      <c r="D2694" s="11"/>
      <c r="E2694" s="11" t="s">
        <v>298</v>
      </c>
      <c r="F2694" s="11">
        <v>8000</v>
      </c>
      <c r="G2694" s="11"/>
      <c r="H2694" s="11">
        <f t="shared" si="168"/>
        <v>24</v>
      </c>
      <c r="I2694" s="11"/>
      <c r="J2694" s="208">
        <v>1816.95</v>
      </c>
      <c r="K2694" s="11"/>
      <c r="M2694" s="11">
        <v>1</v>
      </c>
      <c r="N2694" s="70"/>
      <c r="P2694" s="198">
        <f t="shared" si="169"/>
        <v>1816.95</v>
      </c>
      <c r="Q2694" s="11"/>
      <c r="R2694" s="11"/>
      <c r="S2694" s="11"/>
      <c r="T2694" s="186">
        <f t="shared" si="170"/>
        <v>8000</v>
      </c>
      <c r="U2694" s="11"/>
      <c r="V2694" s="11"/>
      <c r="W2694" s="11"/>
      <c r="Y2694" s="11">
        <v>1816.95</v>
      </c>
      <c r="Z2694" s="186">
        <f t="shared" si="171"/>
        <v>2846.91</v>
      </c>
      <c r="AB2694" s="186">
        <f t="shared" si="172"/>
        <v>2084.2399999999998</v>
      </c>
      <c r="AC2694" s="186">
        <v>2333.35</v>
      </c>
      <c r="AD2694" s="186"/>
      <c r="AE2694" s="4"/>
      <c r="AF2694" s="4"/>
    </row>
    <row r="2695" spans="1:32">
      <c r="A2695" s="56"/>
      <c r="B2695" s="197"/>
      <c r="C2695" s="11" t="s">
        <v>1372</v>
      </c>
      <c r="D2695" s="11"/>
      <c r="E2695" s="11" t="s">
        <v>400</v>
      </c>
      <c r="F2695" s="11">
        <v>4884</v>
      </c>
      <c r="G2695" s="11"/>
      <c r="H2695" s="11">
        <f t="shared" si="168"/>
        <v>15</v>
      </c>
      <c r="I2695" s="11"/>
      <c r="J2695" s="208">
        <v>747.45</v>
      </c>
      <c r="K2695" s="11"/>
      <c r="M2695" s="11">
        <v>14</v>
      </c>
      <c r="N2695" s="70"/>
      <c r="P2695" s="198">
        <f t="shared" si="169"/>
        <v>53.38928571428572</v>
      </c>
      <c r="Q2695" s="11"/>
      <c r="R2695" s="11"/>
      <c r="S2695" s="11"/>
      <c r="T2695" s="186">
        <f t="shared" si="170"/>
        <v>348.85714285714283</v>
      </c>
      <c r="U2695" s="11"/>
      <c r="V2695" s="11"/>
      <c r="W2695" s="11"/>
      <c r="Y2695" s="11">
        <v>747.45</v>
      </c>
      <c r="Z2695" s="186">
        <f t="shared" si="171"/>
        <v>1171.1500000000001</v>
      </c>
      <c r="AB2695" s="186">
        <f t="shared" si="172"/>
        <v>857.41</v>
      </c>
      <c r="AC2695" s="186">
        <v>959.88</v>
      </c>
      <c r="AD2695" s="186"/>
      <c r="AE2695" s="4"/>
      <c r="AF2695" s="4"/>
    </row>
    <row r="2696" spans="1:32">
      <c r="A2696" s="56"/>
      <c r="B2696" s="197"/>
      <c r="C2696" s="11" t="s">
        <v>260</v>
      </c>
      <c r="D2696" s="11"/>
      <c r="E2696" s="11" t="s">
        <v>261</v>
      </c>
      <c r="F2696" s="11">
        <v>2729738</v>
      </c>
      <c r="G2696" s="11"/>
      <c r="H2696" s="11">
        <f t="shared" si="168"/>
        <v>8326</v>
      </c>
      <c r="I2696" s="11"/>
      <c r="J2696" s="208">
        <v>225854.49000000008</v>
      </c>
      <c r="K2696" s="11"/>
      <c r="M2696" s="11">
        <v>374</v>
      </c>
      <c r="N2696" s="70"/>
      <c r="P2696" s="198">
        <f t="shared" si="169"/>
        <v>603.88901069518738</v>
      </c>
      <c r="Q2696" s="11"/>
      <c r="R2696" s="11"/>
      <c r="S2696" s="11"/>
      <c r="T2696" s="186">
        <f t="shared" si="170"/>
        <v>7298.7647058823532</v>
      </c>
      <c r="U2696" s="11"/>
      <c r="V2696" s="11"/>
      <c r="W2696" s="11"/>
      <c r="Y2696" s="11">
        <v>225854.49000000008</v>
      </c>
      <c r="Z2696" s="186">
        <f t="shared" si="171"/>
        <v>353882.57</v>
      </c>
      <c r="AB2696" s="186">
        <f t="shared" si="172"/>
        <v>259080.17</v>
      </c>
      <c r="AC2696" s="186">
        <v>290044.56</v>
      </c>
      <c r="AD2696" s="186"/>
      <c r="AE2696" s="4"/>
      <c r="AF2696" s="4"/>
    </row>
    <row r="2697" spans="1:32">
      <c r="A2697" s="56"/>
      <c r="B2697" s="197"/>
      <c r="C2697" s="11" t="s">
        <v>1419</v>
      </c>
      <c r="D2697" s="11"/>
      <c r="E2697" s="11" t="s">
        <v>208</v>
      </c>
      <c r="F2697" s="11">
        <v>380</v>
      </c>
      <c r="G2697" s="11"/>
      <c r="H2697" s="11">
        <f t="shared" si="168"/>
        <v>1</v>
      </c>
      <c r="I2697" s="11"/>
      <c r="J2697" s="208">
        <v>68</v>
      </c>
      <c r="K2697" s="11"/>
      <c r="M2697" s="11">
        <v>1</v>
      </c>
      <c r="N2697" s="70"/>
      <c r="P2697" s="198">
        <f t="shared" si="169"/>
        <v>68</v>
      </c>
      <c r="Q2697" s="11"/>
      <c r="R2697" s="11"/>
      <c r="S2697" s="11"/>
      <c r="T2697" s="186">
        <f t="shared" si="170"/>
        <v>380</v>
      </c>
      <c r="U2697" s="11"/>
      <c r="V2697" s="11"/>
      <c r="W2697" s="11"/>
      <c r="Y2697" s="11">
        <v>68</v>
      </c>
      <c r="Z2697" s="186">
        <f t="shared" si="171"/>
        <v>106.55</v>
      </c>
      <c r="AB2697" s="186">
        <f t="shared" si="172"/>
        <v>78</v>
      </c>
      <c r="AC2697" s="186">
        <v>87.33</v>
      </c>
      <c r="AD2697" s="186"/>
      <c r="AE2697" s="4"/>
      <c r="AF2697" s="4"/>
    </row>
    <row r="2698" spans="1:32">
      <c r="A2698" s="56"/>
      <c r="B2698" s="197"/>
      <c r="C2698" s="11" t="s">
        <v>480</v>
      </c>
      <c r="D2698" s="11"/>
      <c r="E2698" s="11" t="s">
        <v>263</v>
      </c>
      <c r="F2698" s="11">
        <v>9782701</v>
      </c>
      <c r="G2698" s="11"/>
      <c r="H2698" s="11">
        <f t="shared" si="168"/>
        <v>29839</v>
      </c>
      <c r="I2698" s="11"/>
      <c r="J2698" s="208">
        <v>402916.04000000015</v>
      </c>
      <c r="K2698" s="11"/>
      <c r="M2698" s="11">
        <v>203</v>
      </c>
      <c r="N2698" s="70"/>
      <c r="P2698" s="198">
        <f t="shared" si="169"/>
        <v>1984.8080788177347</v>
      </c>
      <c r="Q2698" s="11"/>
      <c r="R2698" s="11"/>
      <c r="S2698" s="11"/>
      <c r="T2698" s="186">
        <f t="shared" si="170"/>
        <v>48190.645320197043</v>
      </c>
      <c r="U2698" s="11"/>
      <c r="V2698" s="11"/>
      <c r="W2698" s="11"/>
      <c r="Y2698" s="11">
        <v>402916.04000000015</v>
      </c>
      <c r="Z2698" s="186">
        <f t="shared" si="171"/>
        <v>631313.38</v>
      </c>
      <c r="AB2698" s="186">
        <f t="shared" si="172"/>
        <v>462189.43</v>
      </c>
      <c r="AC2698" s="186">
        <v>517428.75</v>
      </c>
      <c r="AD2698" s="186"/>
      <c r="AE2698" s="4"/>
      <c r="AF2698" s="4"/>
    </row>
    <row r="2699" spans="1:32">
      <c r="A2699" s="56"/>
      <c r="B2699" s="197"/>
      <c r="C2699" s="11" t="s">
        <v>1373</v>
      </c>
      <c r="D2699" s="11"/>
      <c r="E2699" s="11" t="s">
        <v>212</v>
      </c>
      <c r="F2699" s="11">
        <v>48</v>
      </c>
      <c r="G2699" s="11"/>
      <c r="H2699" s="11">
        <f t="shared" si="168"/>
        <v>0</v>
      </c>
      <c r="I2699" s="11"/>
      <c r="J2699" s="208">
        <v>30.089999999999996</v>
      </c>
      <c r="K2699" s="11"/>
      <c r="M2699" s="11">
        <v>2</v>
      </c>
      <c r="N2699" s="70"/>
      <c r="P2699" s="198">
        <f t="shared" si="169"/>
        <v>15.044999999999998</v>
      </c>
      <c r="Q2699" s="11"/>
      <c r="R2699" s="11"/>
      <c r="S2699" s="11"/>
      <c r="T2699" s="186">
        <f t="shared" si="170"/>
        <v>24</v>
      </c>
      <c r="U2699" s="11"/>
      <c r="V2699" s="11"/>
      <c r="W2699" s="11"/>
      <c r="Y2699" s="11">
        <v>30.089999999999996</v>
      </c>
      <c r="Z2699" s="186">
        <f t="shared" si="171"/>
        <v>47.15</v>
      </c>
      <c r="AB2699" s="186">
        <f t="shared" si="172"/>
        <v>34.520000000000003</v>
      </c>
      <c r="AC2699" s="186">
        <v>38.64</v>
      </c>
      <c r="AD2699" s="186"/>
      <c r="AE2699" s="4"/>
      <c r="AF2699" s="4"/>
    </row>
    <row r="2700" spans="1:32">
      <c r="A2700" s="56"/>
      <c r="B2700" s="197"/>
      <c r="C2700" s="11" t="s">
        <v>267</v>
      </c>
      <c r="D2700" s="11"/>
      <c r="E2700" s="11" t="s">
        <v>265</v>
      </c>
      <c r="F2700" s="11">
        <v>1800872</v>
      </c>
      <c r="G2700" s="11"/>
      <c r="H2700" s="11">
        <f t="shared" si="168"/>
        <v>5493</v>
      </c>
      <c r="I2700" s="11"/>
      <c r="J2700" s="208">
        <v>217275.17000000062</v>
      </c>
      <c r="K2700" s="11"/>
      <c r="M2700" s="11">
        <v>428</v>
      </c>
      <c r="N2700" s="70"/>
      <c r="P2700" s="198">
        <f t="shared" si="169"/>
        <v>507.65226635514165</v>
      </c>
      <c r="Q2700" s="11"/>
      <c r="R2700" s="11"/>
      <c r="S2700" s="11"/>
      <c r="T2700" s="186">
        <f t="shared" si="170"/>
        <v>4207.6448598130837</v>
      </c>
      <c r="U2700" s="11"/>
      <c r="V2700" s="11"/>
      <c r="W2700" s="11"/>
      <c r="Y2700" s="11">
        <v>217275.17000000062</v>
      </c>
      <c r="Z2700" s="186">
        <f t="shared" si="171"/>
        <v>340439.97</v>
      </c>
      <c r="AB2700" s="186">
        <f t="shared" si="172"/>
        <v>249238.74</v>
      </c>
      <c r="AC2700" s="186">
        <v>279026.92</v>
      </c>
      <c r="AD2700" s="186"/>
      <c r="AE2700" s="4"/>
      <c r="AF2700" s="4"/>
    </row>
    <row r="2701" spans="1:32">
      <c r="A2701" s="56"/>
      <c r="B2701" s="197"/>
      <c r="C2701" s="11" t="s">
        <v>268</v>
      </c>
      <c r="D2701" s="11"/>
      <c r="E2701" s="11" t="s">
        <v>269</v>
      </c>
      <c r="F2701" s="11">
        <v>2923723</v>
      </c>
      <c r="G2701" s="11"/>
      <c r="H2701" s="11">
        <f t="shared" si="168"/>
        <v>8918</v>
      </c>
      <c r="I2701" s="11"/>
      <c r="J2701" s="208">
        <v>277618.75999999972</v>
      </c>
      <c r="K2701" s="11"/>
      <c r="M2701" s="11">
        <v>672</v>
      </c>
      <c r="N2701" s="70"/>
      <c r="P2701" s="198">
        <f t="shared" si="169"/>
        <v>413.12315476190435</v>
      </c>
      <c r="Q2701" s="11"/>
      <c r="R2701" s="11"/>
      <c r="S2701" s="11"/>
      <c r="T2701" s="186">
        <f t="shared" si="170"/>
        <v>4350.7782738095239</v>
      </c>
      <c r="U2701" s="11"/>
      <c r="V2701" s="11"/>
      <c r="W2701" s="11"/>
      <c r="Y2701" s="11">
        <v>277618.75999999972</v>
      </c>
      <c r="Z2701" s="186">
        <f t="shared" si="171"/>
        <v>434989.98</v>
      </c>
      <c r="AB2701" s="186">
        <f t="shared" si="172"/>
        <v>318459.53999999998</v>
      </c>
      <c r="AC2701" s="186">
        <v>356520.75</v>
      </c>
      <c r="AD2701" s="186"/>
      <c r="AE2701" s="4"/>
      <c r="AF2701" s="4"/>
    </row>
    <row r="2702" spans="1:32">
      <c r="A2702" s="56"/>
      <c r="B2702" s="197"/>
      <c r="C2702" s="11" t="s">
        <v>268</v>
      </c>
      <c r="D2702" s="11"/>
      <c r="E2702" s="11" t="s">
        <v>275</v>
      </c>
      <c r="F2702" s="11">
        <v>330</v>
      </c>
      <c r="G2702" s="11"/>
      <c r="H2702" s="11">
        <f t="shared" si="168"/>
        <v>1</v>
      </c>
      <c r="I2702" s="11"/>
      <c r="J2702" s="208">
        <v>70.290000000000006</v>
      </c>
      <c r="K2702" s="11"/>
      <c r="M2702" s="11">
        <v>1</v>
      </c>
      <c r="N2702" s="70"/>
      <c r="P2702" s="198">
        <f t="shared" si="169"/>
        <v>70.290000000000006</v>
      </c>
      <c r="Q2702" s="11"/>
      <c r="R2702" s="11"/>
      <c r="S2702" s="11"/>
      <c r="T2702" s="186">
        <f t="shared" si="170"/>
        <v>330</v>
      </c>
      <c r="U2702" s="11"/>
      <c r="V2702" s="11"/>
      <c r="W2702" s="11"/>
      <c r="Y2702" s="11">
        <v>70.290000000000006</v>
      </c>
      <c r="Z2702" s="186">
        <f t="shared" si="171"/>
        <v>110.13</v>
      </c>
      <c r="AB2702" s="186">
        <f t="shared" si="172"/>
        <v>80.63</v>
      </c>
      <c r="AC2702" s="186">
        <v>90.27</v>
      </c>
      <c r="AD2702" s="186"/>
      <c r="AE2702" s="4"/>
      <c r="AF2702" s="4"/>
    </row>
    <row r="2703" spans="1:32">
      <c r="A2703" s="56"/>
      <c r="B2703" s="197"/>
      <c r="C2703" s="11" t="s">
        <v>1288</v>
      </c>
      <c r="D2703" s="11"/>
      <c r="E2703" s="11" t="s">
        <v>237</v>
      </c>
      <c r="F2703" s="11">
        <v>3169</v>
      </c>
      <c r="G2703" s="11"/>
      <c r="H2703" s="11">
        <f t="shared" si="168"/>
        <v>10</v>
      </c>
      <c r="I2703" s="11"/>
      <c r="J2703" s="208">
        <v>583.86</v>
      </c>
      <c r="K2703" s="11"/>
      <c r="M2703" s="11">
        <v>4</v>
      </c>
      <c r="N2703" s="70"/>
      <c r="P2703" s="198">
        <f t="shared" si="169"/>
        <v>145.965</v>
      </c>
      <c r="Q2703" s="11"/>
      <c r="R2703" s="11"/>
      <c r="S2703" s="11"/>
      <c r="T2703" s="186">
        <f t="shared" si="170"/>
        <v>792.25</v>
      </c>
      <c r="U2703" s="11"/>
      <c r="V2703" s="11"/>
      <c r="W2703" s="11"/>
      <c r="Y2703" s="11">
        <v>583.86</v>
      </c>
      <c r="Z2703" s="186">
        <f t="shared" si="171"/>
        <v>914.83</v>
      </c>
      <c r="AB2703" s="186">
        <f t="shared" si="172"/>
        <v>669.75</v>
      </c>
      <c r="AC2703" s="186">
        <v>749.8</v>
      </c>
      <c r="AD2703" s="186"/>
      <c r="AE2703" s="4"/>
      <c r="AF2703" s="4"/>
    </row>
    <row r="2704" spans="1:32">
      <c r="A2704" s="56"/>
      <c r="B2704" s="197"/>
      <c r="C2704" s="11" t="s">
        <v>1374</v>
      </c>
      <c r="D2704" s="11"/>
      <c r="E2704" s="11" t="s">
        <v>275</v>
      </c>
      <c r="F2704" s="11">
        <v>1233</v>
      </c>
      <c r="G2704" s="11"/>
      <c r="H2704" s="11">
        <f t="shared" si="168"/>
        <v>4</v>
      </c>
      <c r="I2704" s="11"/>
      <c r="J2704" s="208">
        <v>367.05</v>
      </c>
      <c r="K2704" s="11"/>
      <c r="M2704" s="11">
        <v>7</v>
      </c>
      <c r="N2704" s="70"/>
      <c r="P2704" s="198">
        <f t="shared" si="169"/>
        <v>52.43571428571429</v>
      </c>
      <c r="Q2704" s="11"/>
      <c r="R2704" s="11"/>
      <c r="S2704" s="11"/>
      <c r="T2704" s="186">
        <f t="shared" si="170"/>
        <v>176.14285714285714</v>
      </c>
      <c r="U2704" s="11"/>
      <c r="V2704" s="11"/>
      <c r="W2704" s="11"/>
      <c r="Y2704" s="11">
        <v>367.05</v>
      </c>
      <c r="Z2704" s="186">
        <f t="shared" si="171"/>
        <v>575.12</v>
      </c>
      <c r="AB2704" s="186">
        <f t="shared" si="172"/>
        <v>421.05</v>
      </c>
      <c r="AC2704" s="186">
        <v>471.37</v>
      </c>
      <c r="AD2704" s="186"/>
      <c r="AE2704" s="4"/>
      <c r="AF2704" s="4"/>
    </row>
    <row r="2705" spans="1:32">
      <c r="A2705" s="56"/>
      <c r="B2705" s="197"/>
      <c r="C2705" s="11" t="s">
        <v>381</v>
      </c>
      <c r="D2705" s="11"/>
      <c r="E2705" s="11" t="s">
        <v>379</v>
      </c>
      <c r="F2705" s="11">
        <v>276876</v>
      </c>
      <c r="G2705" s="11"/>
      <c r="H2705" s="11">
        <f t="shared" si="168"/>
        <v>845</v>
      </c>
      <c r="I2705" s="11"/>
      <c r="J2705" s="208">
        <v>39449.449999999997</v>
      </c>
      <c r="K2705" s="11"/>
      <c r="M2705" s="11">
        <v>81</v>
      </c>
      <c r="N2705" s="70"/>
      <c r="P2705" s="198">
        <f t="shared" si="169"/>
        <v>487.03024691358019</v>
      </c>
      <c r="Q2705" s="11"/>
      <c r="R2705" s="11"/>
      <c r="S2705" s="11"/>
      <c r="T2705" s="186">
        <f t="shared" si="170"/>
        <v>3418.2222222222222</v>
      </c>
      <c r="U2705" s="11"/>
      <c r="V2705" s="11"/>
      <c r="W2705" s="11"/>
      <c r="Y2705" s="11">
        <v>39449.449999999997</v>
      </c>
      <c r="Z2705" s="186">
        <f t="shared" si="171"/>
        <v>61811.8</v>
      </c>
      <c r="AB2705" s="186">
        <f t="shared" si="172"/>
        <v>45252.9</v>
      </c>
      <c r="AC2705" s="186">
        <v>50661.37</v>
      </c>
      <c r="AD2705" s="186"/>
      <c r="AE2705" s="4"/>
      <c r="AF2705" s="4"/>
    </row>
    <row r="2706" spans="1:32">
      <c r="A2706" s="56"/>
      <c r="B2706" s="197"/>
      <c r="C2706" s="11" t="s">
        <v>510</v>
      </c>
      <c r="D2706" s="11"/>
      <c r="E2706" s="11" t="s">
        <v>263</v>
      </c>
      <c r="F2706" s="11">
        <v>2120</v>
      </c>
      <c r="G2706" s="11"/>
      <c r="H2706" s="11">
        <f t="shared" si="168"/>
        <v>6</v>
      </c>
      <c r="I2706" s="11"/>
      <c r="J2706" s="208">
        <v>398.2</v>
      </c>
      <c r="K2706" s="11"/>
      <c r="M2706" s="11">
        <v>1</v>
      </c>
      <c r="N2706" s="70"/>
      <c r="P2706" s="198">
        <f t="shared" si="169"/>
        <v>398.2</v>
      </c>
      <c r="Q2706" s="11"/>
      <c r="R2706" s="11"/>
      <c r="S2706" s="11"/>
      <c r="T2706" s="186">
        <f t="shared" si="170"/>
        <v>2120</v>
      </c>
      <c r="U2706" s="11"/>
      <c r="V2706" s="11"/>
      <c r="W2706" s="11"/>
      <c r="Y2706" s="11">
        <v>398.2</v>
      </c>
      <c r="Z2706" s="186">
        <f t="shared" si="171"/>
        <v>623.91999999999996</v>
      </c>
      <c r="AB2706" s="186">
        <f t="shared" si="172"/>
        <v>456.78</v>
      </c>
      <c r="AC2706" s="186">
        <v>511.37</v>
      </c>
      <c r="AD2706" s="186"/>
      <c r="AE2706" s="4"/>
      <c r="AF2706" s="4"/>
    </row>
    <row r="2707" spans="1:32">
      <c r="A2707" s="56"/>
      <c r="B2707" s="197"/>
      <c r="C2707" s="11" t="s">
        <v>510</v>
      </c>
      <c r="D2707" s="11"/>
      <c r="E2707" s="11" t="s">
        <v>308</v>
      </c>
      <c r="F2707" s="11">
        <v>30985</v>
      </c>
      <c r="G2707" s="11"/>
      <c r="H2707" s="11">
        <f t="shared" si="168"/>
        <v>95</v>
      </c>
      <c r="I2707" s="11"/>
      <c r="J2707" s="208">
        <v>5331.35</v>
      </c>
      <c r="K2707" s="11"/>
      <c r="M2707" s="11">
        <v>43</v>
      </c>
      <c r="N2707" s="70"/>
      <c r="P2707" s="198">
        <f t="shared" si="169"/>
        <v>123.98488372093024</v>
      </c>
      <c r="Q2707" s="11"/>
      <c r="R2707" s="11"/>
      <c r="S2707" s="11"/>
      <c r="T2707" s="186">
        <f t="shared" si="170"/>
        <v>720.58139534883719</v>
      </c>
      <c r="U2707" s="11"/>
      <c r="V2707" s="11"/>
      <c r="W2707" s="11"/>
      <c r="Y2707" s="11">
        <v>5331.35</v>
      </c>
      <c r="Z2707" s="186">
        <f t="shared" si="171"/>
        <v>8353.48</v>
      </c>
      <c r="AB2707" s="186">
        <f t="shared" si="172"/>
        <v>6115.65</v>
      </c>
      <c r="AC2707" s="186">
        <v>6846.57</v>
      </c>
      <c r="AD2707" s="186"/>
      <c r="AE2707" s="4"/>
      <c r="AF2707" s="4"/>
    </row>
    <row r="2708" spans="1:32">
      <c r="A2708" s="56"/>
      <c r="B2708" s="197"/>
      <c r="C2708" s="11" t="s">
        <v>225</v>
      </c>
      <c r="D2708" s="11"/>
      <c r="E2708" s="11" t="s">
        <v>212</v>
      </c>
      <c r="F2708" s="11">
        <v>514</v>
      </c>
      <c r="G2708" s="11"/>
      <c r="H2708" s="11">
        <f t="shared" si="168"/>
        <v>2</v>
      </c>
      <c r="I2708" s="11"/>
      <c r="J2708" s="208">
        <v>121.85</v>
      </c>
      <c r="K2708" s="11"/>
      <c r="M2708" s="11">
        <v>1</v>
      </c>
      <c r="N2708" s="70"/>
      <c r="P2708" s="198">
        <f t="shared" si="169"/>
        <v>121.85</v>
      </c>
      <c r="Q2708" s="11"/>
      <c r="R2708" s="11"/>
      <c r="S2708" s="11"/>
      <c r="T2708" s="186">
        <f t="shared" si="170"/>
        <v>514</v>
      </c>
      <c r="U2708" s="11"/>
      <c r="V2708" s="11"/>
      <c r="W2708" s="11"/>
      <c r="Y2708" s="11">
        <v>121.85</v>
      </c>
      <c r="Z2708" s="186">
        <f t="shared" si="171"/>
        <v>190.92</v>
      </c>
      <c r="AB2708" s="186">
        <f t="shared" si="172"/>
        <v>139.78</v>
      </c>
      <c r="AC2708" s="186">
        <v>156.47999999999999</v>
      </c>
      <c r="AD2708" s="186"/>
      <c r="AE2708" s="4"/>
      <c r="AF2708" s="4"/>
    </row>
    <row r="2709" spans="1:32">
      <c r="A2709" s="56"/>
      <c r="B2709" s="197"/>
      <c r="C2709" s="11" t="s">
        <v>225</v>
      </c>
      <c r="D2709" s="11"/>
      <c r="E2709" s="11" t="s">
        <v>222</v>
      </c>
      <c r="F2709" s="11">
        <v>728892</v>
      </c>
      <c r="G2709" s="11"/>
      <c r="H2709" s="11">
        <f t="shared" si="168"/>
        <v>2223</v>
      </c>
      <c r="I2709" s="11"/>
      <c r="J2709" s="208">
        <v>100970.29999999999</v>
      </c>
      <c r="K2709" s="11"/>
      <c r="M2709" s="11">
        <v>308</v>
      </c>
      <c r="N2709" s="70"/>
      <c r="P2709" s="198">
        <f t="shared" si="169"/>
        <v>327.82564935064931</v>
      </c>
      <c r="Q2709" s="11"/>
      <c r="R2709" s="11"/>
      <c r="S2709" s="11"/>
      <c r="T2709" s="186">
        <f t="shared" si="170"/>
        <v>2366.5324675324673</v>
      </c>
      <c r="U2709" s="11"/>
      <c r="V2709" s="11"/>
      <c r="W2709" s="11"/>
      <c r="Y2709" s="11">
        <v>100970.29999999999</v>
      </c>
      <c r="Z2709" s="186">
        <f t="shared" si="171"/>
        <v>158206.41</v>
      </c>
      <c r="AB2709" s="186">
        <f t="shared" si="172"/>
        <v>115824.14</v>
      </c>
      <c r="AC2709" s="186">
        <v>129667.06</v>
      </c>
      <c r="AD2709" s="186"/>
      <c r="AE2709" s="4"/>
      <c r="AF2709" s="4"/>
    </row>
    <row r="2710" spans="1:32">
      <c r="A2710" s="56"/>
      <c r="B2710" s="197"/>
      <c r="C2710" s="11" t="s">
        <v>1282</v>
      </c>
      <c r="D2710" s="11"/>
      <c r="E2710" s="11" t="s">
        <v>222</v>
      </c>
      <c r="F2710" s="11">
        <v>65386</v>
      </c>
      <c r="G2710" s="11"/>
      <c r="H2710" s="11">
        <f t="shared" si="168"/>
        <v>199</v>
      </c>
      <c r="I2710" s="11"/>
      <c r="J2710" s="208">
        <v>8130.6100000000042</v>
      </c>
      <c r="K2710" s="11"/>
      <c r="M2710" s="11">
        <v>26</v>
      </c>
      <c r="N2710" s="70"/>
      <c r="P2710" s="198">
        <f t="shared" si="169"/>
        <v>312.71576923076941</v>
      </c>
      <c r="Q2710" s="11"/>
      <c r="R2710" s="11"/>
      <c r="S2710" s="11"/>
      <c r="T2710" s="186">
        <f t="shared" si="170"/>
        <v>2514.8461538461538</v>
      </c>
      <c r="U2710" s="11"/>
      <c r="V2710" s="11"/>
      <c r="W2710" s="11"/>
      <c r="Y2710" s="11">
        <v>8130.6100000000042</v>
      </c>
      <c r="Z2710" s="186">
        <f t="shared" si="171"/>
        <v>12739.53</v>
      </c>
      <c r="AB2710" s="186">
        <f t="shared" si="172"/>
        <v>9326.7099999999991</v>
      </c>
      <c r="AC2710" s="186">
        <v>10441.41</v>
      </c>
      <c r="AD2710" s="186"/>
      <c r="AE2710" s="4"/>
      <c r="AF2710" s="4"/>
    </row>
    <row r="2711" spans="1:32">
      <c r="A2711" s="56"/>
      <c r="B2711" s="197"/>
      <c r="C2711" s="11" t="s">
        <v>511</v>
      </c>
      <c r="D2711" s="11"/>
      <c r="E2711" s="11" t="s">
        <v>312</v>
      </c>
      <c r="F2711" s="11">
        <v>152031</v>
      </c>
      <c r="G2711" s="11"/>
      <c r="H2711" s="11">
        <f t="shared" si="168"/>
        <v>464</v>
      </c>
      <c r="I2711" s="11"/>
      <c r="J2711" s="208">
        <v>21915.449999999997</v>
      </c>
      <c r="K2711" s="11"/>
      <c r="M2711" s="11">
        <v>27</v>
      </c>
      <c r="N2711" s="70"/>
      <c r="P2711" s="198">
        <f t="shared" si="169"/>
        <v>811.68333333333328</v>
      </c>
      <c r="Q2711" s="11"/>
      <c r="R2711" s="11"/>
      <c r="S2711" s="11"/>
      <c r="T2711" s="186">
        <f t="shared" si="170"/>
        <v>5630.7777777777774</v>
      </c>
      <c r="U2711" s="11"/>
      <c r="V2711" s="11"/>
      <c r="W2711" s="11"/>
      <c r="Y2711" s="11">
        <v>21915.449999999997</v>
      </c>
      <c r="Z2711" s="186">
        <f t="shared" si="171"/>
        <v>34338.46</v>
      </c>
      <c r="AB2711" s="186">
        <f t="shared" si="172"/>
        <v>25139.45</v>
      </c>
      <c r="AC2711" s="186">
        <v>28144.04</v>
      </c>
      <c r="AD2711" s="186"/>
      <c r="AE2711" s="4"/>
      <c r="AF2711" s="4"/>
    </row>
    <row r="2712" spans="1:32">
      <c r="A2712" s="56"/>
      <c r="B2712" s="197"/>
      <c r="C2712" s="11" t="s">
        <v>1212</v>
      </c>
      <c r="D2712" s="11"/>
      <c r="E2712" s="11" t="s">
        <v>301</v>
      </c>
      <c r="F2712" s="11">
        <v>2736</v>
      </c>
      <c r="G2712" s="11"/>
      <c r="H2712" s="11">
        <f t="shared" si="168"/>
        <v>8</v>
      </c>
      <c r="I2712" s="11"/>
      <c r="J2712" s="208">
        <v>743.40000000000009</v>
      </c>
      <c r="K2712" s="11"/>
      <c r="M2712" s="11">
        <v>7</v>
      </c>
      <c r="N2712" s="70"/>
      <c r="P2712" s="198">
        <f t="shared" si="169"/>
        <v>106.20000000000002</v>
      </c>
      <c r="Q2712" s="11"/>
      <c r="R2712" s="11"/>
      <c r="S2712" s="11"/>
      <c r="T2712" s="186">
        <f t="shared" si="170"/>
        <v>390.85714285714283</v>
      </c>
      <c r="U2712" s="11"/>
      <c r="V2712" s="11"/>
      <c r="W2712" s="11"/>
      <c r="Y2712" s="11">
        <v>743.40000000000009</v>
      </c>
      <c r="Z2712" s="186">
        <f t="shared" si="171"/>
        <v>1164.8</v>
      </c>
      <c r="AB2712" s="186">
        <f t="shared" si="172"/>
        <v>852.76</v>
      </c>
      <c r="AC2712" s="186">
        <v>954.68</v>
      </c>
      <c r="AD2712" s="186"/>
      <c r="AE2712" s="4"/>
      <c r="AF2712" s="4"/>
    </row>
    <row r="2713" spans="1:32">
      <c r="A2713" s="56"/>
      <c r="B2713" s="197"/>
      <c r="C2713" s="11" t="s">
        <v>1212</v>
      </c>
      <c r="D2713" s="11"/>
      <c r="E2713" s="11" t="s">
        <v>408</v>
      </c>
      <c r="F2713" s="11">
        <v>2860</v>
      </c>
      <c r="G2713" s="11"/>
      <c r="H2713" s="11">
        <f t="shared" si="168"/>
        <v>9</v>
      </c>
      <c r="I2713" s="11"/>
      <c r="J2713" s="208">
        <v>254.57</v>
      </c>
      <c r="K2713" s="11"/>
      <c r="M2713" s="11">
        <v>1</v>
      </c>
      <c r="N2713" s="70"/>
      <c r="P2713" s="198">
        <f t="shared" si="169"/>
        <v>254.57</v>
      </c>
      <c r="Q2713" s="11"/>
      <c r="R2713" s="11"/>
      <c r="S2713" s="11"/>
      <c r="T2713" s="186">
        <f t="shared" si="170"/>
        <v>2860</v>
      </c>
      <c r="U2713" s="11"/>
      <c r="V2713" s="11"/>
      <c r="W2713" s="11"/>
      <c r="Y2713" s="11">
        <v>254.57</v>
      </c>
      <c r="Z2713" s="186">
        <f t="shared" si="171"/>
        <v>398.88</v>
      </c>
      <c r="AB2713" s="186">
        <f t="shared" si="172"/>
        <v>292.02</v>
      </c>
      <c r="AC2713" s="186">
        <v>326.92</v>
      </c>
      <c r="AD2713" s="186"/>
      <c r="AE2713" s="4"/>
      <c r="AF2713" s="4"/>
    </row>
    <row r="2714" spans="1:32">
      <c r="A2714" s="56"/>
      <c r="B2714" s="197"/>
      <c r="C2714" s="11" t="s">
        <v>270</v>
      </c>
      <c r="D2714" s="11"/>
      <c r="E2714" s="11" t="s">
        <v>271</v>
      </c>
      <c r="F2714" s="11">
        <v>1324762</v>
      </c>
      <c r="G2714" s="11"/>
      <c r="H2714" s="11">
        <f t="shared" si="168"/>
        <v>4041</v>
      </c>
      <c r="I2714" s="11"/>
      <c r="J2714" s="208">
        <v>155814.12000000017</v>
      </c>
      <c r="K2714" s="11"/>
      <c r="M2714" s="11">
        <v>476</v>
      </c>
      <c r="N2714" s="70"/>
      <c r="P2714" s="198">
        <f t="shared" si="169"/>
        <v>327.34058823529449</v>
      </c>
      <c r="Q2714" s="11"/>
      <c r="R2714" s="11"/>
      <c r="S2714" s="11"/>
      <c r="T2714" s="186">
        <f t="shared" si="170"/>
        <v>2783.1134453781515</v>
      </c>
      <c r="U2714" s="11"/>
      <c r="V2714" s="11"/>
      <c r="W2714" s="11"/>
      <c r="Y2714" s="11">
        <v>155814.12000000017</v>
      </c>
      <c r="Z2714" s="186">
        <f t="shared" si="171"/>
        <v>244139.05</v>
      </c>
      <c r="AB2714" s="186">
        <f t="shared" si="172"/>
        <v>178736.09</v>
      </c>
      <c r="AC2714" s="186">
        <v>200098.03</v>
      </c>
      <c r="AD2714" s="186"/>
      <c r="AE2714" s="4"/>
      <c r="AF2714" s="4"/>
    </row>
    <row r="2715" spans="1:32">
      <c r="A2715" s="56"/>
      <c r="B2715" s="197"/>
      <c r="C2715" s="11" t="s">
        <v>640</v>
      </c>
      <c r="D2715" s="11"/>
      <c r="E2715" s="11" t="s">
        <v>385</v>
      </c>
      <c r="F2715" s="11">
        <v>1338</v>
      </c>
      <c r="G2715" s="11"/>
      <c r="H2715" s="11">
        <f t="shared" si="168"/>
        <v>4</v>
      </c>
      <c r="I2715" s="11"/>
      <c r="J2715" s="208">
        <v>509.77</v>
      </c>
      <c r="K2715" s="11"/>
      <c r="M2715" s="11">
        <v>7</v>
      </c>
      <c r="N2715" s="70"/>
      <c r="P2715" s="198">
        <f t="shared" si="169"/>
        <v>72.824285714285708</v>
      </c>
      <c r="Q2715" s="11"/>
      <c r="R2715" s="11"/>
      <c r="S2715" s="11"/>
      <c r="T2715" s="186">
        <f t="shared" si="170"/>
        <v>191.14285714285714</v>
      </c>
      <c r="U2715" s="11"/>
      <c r="V2715" s="11"/>
      <c r="W2715" s="11"/>
      <c r="Y2715" s="11">
        <v>509.77</v>
      </c>
      <c r="Z2715" s="186">
        <f t="shared" si="171"/>
        <v>798.74</v>
      </c>
      <c r="AB2715" s="186">
        <f t="shared" si="172"/>
        <v>584.76</v>
      </c>
      <c r="AC2715" s="186">
        <v>654.65</v>
      </c>
      <c r="AD2715" s="186"/>
      <c r="AE2715" s="4"/>
      <c r="AF2715" s="4"/>
    </row>
    <row r="2716" spans="1:32">
      <c r="A2716" s="56"/>
      <c r="B2716" s="197"/>
      <c r="C2716" s="11" t="s">
        <v>640</v>
      </c>
      <c r="D2716" s="11"/>
      <c r="E2716" s="11" t="s">
        <v>400</v>
      </c>
      <c r="F2716" s="11">
        <v>420251</v>
      </c>
      <c r="G2716" s="11"/>
      <c r="H2716" s="11">
        <f t="shared" ref="H2716:H2779" si="173">ROUND($H$2881*F2716/$F$2881,0)</f>
        <v>1282</v>
      </c>
      <c r="I2716" s="11"/>
      <c r="J2716" s="208">
        <v>23008.709999999995</v>
      </c>
      <c r="K2716" s="11"/>
      <c r="M2716" s="11">
        <v>35</v>
      </c>
      <c r="N2716" s="70"/>
      <c r="P2716" s="198">
        <f t="shared" ref="P2716:P2779" si="174">J2716/M2716</f>
        <v>657.3917142857141</v>
      </c>
      <c r="Q2716" s="11"/>
      <c r="R2716" s="11"/>
      <c r="S2716" s="11"/>
      <c r="T2716" s="186">
        <f t="shared" ref="T2716:T2779" si="175">F2716/M2716</f>
        <v>12007.171428571428</v>
      </c>
      <c r="U2716" s="11"/>
      <c r="V2716" s="11"/>
      <c r="W2716" s="11"/>
      <c r="Y2716" s="11">
        <v>23008.709999999995</v>
      </c>
      <c r="Z2716" s="186">
        <f t="shared" ref="Z2716:Z2779" si="176">ROUND($Z$2881*Y2716/$Y$2881,2)</f>
        <v>36051.449999999997</v>
      </c>
      <c r="AB2716" s="186">
        <f t="shared" ref="AB2716:AB2779" si="177">ROUND($AB$2881*Y2716/$Y$2881,2)</f>
        <v>26393.54</v>
      </c>
      <c r="AC2716" s="186">
        <v>29548.01</v>
      </c>
      <c r="AD2716" s="186"/>
      <c r="AE2716" s="4"/>
      <c r="AF2716" s="4"/>
    </row>
    <row r="2717" spans="1:32">
      <c r="A2717" s="56"/>
      <c r="B2717" s="197"/>
      <c r="C2717" s="11" t="s">
        <v>640</v>
      </c>
      <c r="D2717" s="11"/>
      <c r="E2717" s="11" t="s">
        <v>600</v>
      </c>
      <c r="F2717" s="11"/>
      <c r="G2717" s="11"/>
      <c r="H2717" s="11">
        <f t="shared" si="173"/>
        <v>0</v>
      </c>
      <c r="I2717" s="11"/>
      <c r="J2717" s="208">
        <v>11.16</v>
      </c>
      <c r="K2717" s="11"/>
      <c r="M2717" s="11">
        <v>1</v>
      </c>
      <c r="N2717" s="70"/>
      <c r="P2717" s="198">
        <f t="shared" si="174"/>
        <v>11.16</v>
      </c>
      <c r="Q2717" s="11"/>
      <c r="R2717" s="11"/>
      <c r="S2717" s="11"/>
      <c r="T2717" s="186">
        <f t="shared" si="175"/>
        <v>0</v>
      </c>
      <c r="U2717" s="11"/>
      <c r="V2717" s="11"/>
      <c r="W2717" s="11"/>
      <c r="Y2717" s="11">
        <v>11.16</v>
      </c>
      <c r="Z2717" s="186">
        <f t="shared" si="176"/>
        <v>17.489999999999998</v>
      </c>
      <c r="AB2717" s="186">
        <f t="shared" si="177"/>
        <v>12.8</v>
      </c>
      <c r="AC2717" s="186">
        <v>14.33</v>
      </c>
      <c r="AD2717" s="186"/>
      <c r="AE2717" s="4"/>
      <c r="AF2717" s="4"/>
    </row>
    <row r="2718" spans="1:32">
      <c r="A2718" s="56"/>
      <c r="B2718" s="197"/>
      <c r="C2718" s="11" t="s">
        <v>583</v>
      </c>
      <c r="D2718" s="11"/>
      <c r="E2718" s="11" t="s">
        <v>408</v>
      </c>
      <c r="F2718" s="11">
        <v>11108</v>
      </c>
      <c r="G2718" s="11"/>
      <c r="H2718" s="11">
        <f t="shared" si="173"/>
        <v>34</v>
      </c>
      <c r="I2718" s="11"/>
      <c r="J2718" s="208">
        <v>768.68000000000006</v>
      </c>
      <c r="K2718" s="11"/>
      <c r="M2718" s="11">
        <v>3</v>
      </c>
      <c r="N2718" s="70"/>
      <c r="P2718" s="198">
        <f t="shared" si="174"/>
        <v>256.22666666666669</v>
      </c>
      <c r="Q2718" s="11"/>
      <c r="R2718" s="11"/>
      <c r="S2718" s="11"/>
      <c r="T2718" s="186">
        <f t="shared" si="175"/>
        <v>3702.6666666666665</v>
      </c>
      <c r="U2718" s="11"/>
      <c r="V2718" s="11"/>
      <c r="W2718" s="11"/>
      <c r="Y2718" s="11">
        <v>768.68000000000006</v>
      </c>
      <c r="Z2718" s="186">
        <f t="shared" si="176"/>
        <v>1204.4100000000001</v>
      </c>
      <c r="AB2718" s="186">
        <f t="shared" si="177"/>
        <v>881.76</v>
      </c>
      <c r="AC2718" s="186">
        <v>987.15</v>
      </c>
      <c r="AD2718" s="186"/>
      <c r="AE2718" s="4"/>
      <c r="AF2718" s="4"/>
    </row>
    <row r="2719" spans="1:32">
      <c r="A2719" s="56"/>
      <c r="B2719" s="197"/>
      <c r="C2719" s="11" t="s">
        <v>351</v>
      </c>
      <c r="D2719" s="11"/>
      <c r="E2719" s="11" t="s">
        <v>341</v>
      </c>
      <c r="F2719" s="11">
        <v>1400</v>
      </c>
      <c r="G2719" s="11"/>
      <c r="H2719" s="11">
        <f t="shared" si="173"/>
        <v>4</v>
      </c>
      <c r="I2719" s="11"/>
      <c r="J2719" s="208">
        <v>246.13</v>
      </c>
      <c r="K2719" s="11"/>
      <c r="M2719" s="11">
        <v>1</v>
      </c>
      <c r="N2719" s="70"/>
      <c r="P2719" s="198">
        <f t="shared" si="174"/>
        <v>246.13</v>
      </c>
      <c r="Q2719" s="11"/>
      <c r="R2719" s="11"/>
      <c r="S2719" s="11"/>
      <c r="T2719" s="186">
        <f t="shared" si="175"/>
        <v>1400</v>
      </c>
      <c r="U2719" s="11"/>
      <c r="V2719" s="11"/>
      <c r="W2719" s="11"/>
      <c r="Y2719" s="11">
        <v>246.13</v>
      </c>
      <c r="Z2719" s="186">
        <f t="shared" si="176"/>
        <v>385.65</v>
      </c>
      <c r="AB2719" s="186">
        <f t="shared" si="177"/>
        <v>282.33999999999997</v>
      </c>
      <c r="AC2719" s="186">
        <v>316.08</v>
      </c>
      <c r="AD2719" s="186"/>
      <c r="AE2719" s="4"/>
      <c r="AF2719" s="4"/>
    </row>
    <row r="2720" spans="1:32">
      <c r="A2720" s="56"/>
      <c r="B2720" s="197"/>
      <c r="C2720" s="11" t="s">
        <v>351</v>
      </c>
      <c r="D2720" s="11"/>
      <c r="E2720" s="11" t="s">
        <v>350</v>
      </c>
      <c r="F2720" s="11">
        <v>4426407</v>
      </c>
      <c r="G2720" s="11"/>
      <c r="H2720" s="11">
        <f t="shared" si="173"/>
        <v>13501</v>
      </c>
      <c r="I2720" s="11"/>
      <c r="J2720" s="208">
        <v>534419.0400000005</v>
      </c>
      <c r="K2720" s="11"/>
      <c r="M2720" s="11">
        <v>1173</v>
      </c>
      <c r="N2720" s="70"/>
      <c r="P2720" s="198">
        <f t="shared" si="174"/>
        <v>455.60020460358101</v>
      </c>
      <c r="Q2720" s="11"/>
      <c r="R2720" s="11"/>
      <c r="S2720" s="11"/>
      <c r="T2720" s="186">
        <f t="shared" si="175"/>
        <v>3773.5780051150896</v>
      </c>
      <c r="U2720" s="11"/>
      <c r="V2720" s="11"/>
      <c r="W2720" s="11"/>
      <c r="Y2720" s="11">
        <v>534419.0400000005</v>
      </c>
      <c r="Z2720" s="186">
        <f t="shared" si="176"/>
        <v>837360.29</v>
      </c>
      <c r="AB2720" s="186">
        <f t="shared" si="177"/>
        <v>613037.97</v>
      </c>
      <c r="AC2720" s="186">
        <v>686306.2</v>
      </c>
      <c r="AD2720" s="186"/>
      <c r="AE2720" s="4"/>
      <c r="AF2720" s="4"/>
    </row>
    <row r="2721" spans="1:32">
      <c r="A2721" s="56"/>
      <c r="B2721" s="197"/>
      <c r="C2721" s="11" t="s">
        <v>581</v>
      </c>
      <c r="D2721" s="11"/>
      <c r="E2721" s="11" t="s">
        <v>400</v>
      </c>
      <c r="F2721" s="11">
        <v>108345</v>
      </c>
      <c r="G2721" s="11"/>
      <c r="H2721" s="11">
        <f t="shared" si="173"/>
        <v>330</v>
      </c>
      <c r="I2721" s="11"/>
      <c r="J2721" s="208">
        <v>15885.17</v>
      </c>
      <c r="K2721" s="11"/>
      <c r="M2721" s="11">
        <v>29</v>
      </c>
      <c r="N2721" s="70"/>
      <c r="P2721" s="198">
        <f t="shared" si="174"/>
        <v>547.76448275862072</v>
      </c>
      <c r="Q2721" s="11"/>
      <c r="R2721" s="11"/>
      <c r="S2721" s="11"/>
      <c r="T2721" s="186">
        <f t="shared" si="175"/>
        <v>3736.0344827586205</v>
      </c>
      <c r="U2721" s="11"/>
      <c r="V2721" s="11"/>
      <c r="W2721" s="11"/>
      <c r="Y2721" s="11">
        <v>15885.17</v>
      </c>
      <c r="Z2721" s="186">
        <f t="shared" si="176"/>
        <v>24889.85</v>
      </c>
      <c r="AB2721" s="186">
        <f t="shared" si="177"/>
        <v>18222.05</v>
      </c>
      <c r="AC2721" s="186">
        <v>20399.89</v>
      </c>
      <c r="AD2721" s="186"/>
      <c r="AE2721" s="4"/>
      <c r="AF2721" s="4"/>
    </row>
    <row r="2722" spans="1:32">
      <c r="A2722" s="56"/>
      <c r="B2722" s="197"/>
      <c r="C2722" s="11" t="s">
        <v>512</v>
      </c>
      <c r="D2722" s="11"/>
      <c r="E2722" s="11" t="s">
        <v>312</v>
      </c>
      <c r="F2722" s="11">
        <v>2588</v>
      </c>
      <c r="G2722" s="11"/>
      <c r="H2722" s="11">
        <f t="shared" si="173"/>
        <v>8</v>
      </c>
      <c r="I2722" s="11"/>
      <c r="J2722" s="208">
        <v>225.79</v>
      </c>
      <c r="K2722" s="11"/>
      <c r="M2722" s="11">
        <v>1</v>
      </c>
      <c r="N2722" s="70"/>
      <c r="P2722" s="198">
        <f t="shared" si="174"/>
        <v>225.79</v>
      </c>
      <c r="Q2722" s="11"/>
      <c r="R2722" s="11"/>
      <c r="S2722" s="11"/>
      <c r="T2722" s="186">
        <f t="shared" si="175"/>
        <v>2588</v>
      </c>
      <c r="U2722" s="11"/>
      <c r="V2722" s="11"/>
      <c r="W2722" s="11"/>
      <c r="Y2722" s="11">
        <v>225.79</v>
      </c>
      <c r="Z2722" s="186">
        <f t="shared" si="176"/>
        <v>353.78</v>
      </c>
      <c r="AB2722" s="186">
        <f t="shared" si="177"/>
        <v>259.01</v>
      </c>
      <c r="AC2722" s="186">
        <v>289.95999999999998</v>
      </c>
      <c r="AD2722" s="186"/>
      <c r="AE2722" s="4"/>
      <c r="AF2722" s="4"/>
    </row>
    <row r="2723" spans="1:32">
      <c r="A2723" s="56"/>
      <c r="B2723" s="197"/>
      <c r="C2723" s="11" t="s">
        <v>512</v>
      </c>
      <c r="D2723" s="11"/>
      <c r="E2723" s="11" t="s">
        <v>319</v>
      </c>
      <c r="F2723" s="11">
        <v>50180</v>
      </c>
      <c r="G2723" s="11"/>
      <c r="H2723" s="11">
        <f t="shared" si="173"/>
        <v>153</v>
      </c>
      <c r="I2723" s="11"/>
      <c r="J2723" s="208">
        <v>8293.0500000000011</v>
      </c>
      <c r="K2723" s="11"/>
      <c r="M2723" s="11">
        <v>3</v>
      </c>
      <c r="N2723" s="70"/>
      <c r="P2723" s="198">
        <f t="shared" si="174"/>
        <v>2764.3500000000004</v>
      </c>
      <c r="Q2723" s="11"/>
      <c r="R2723" s="11"/>
      <c r="S2723" s="11"/>
      <c r="T2723" s="186">
        <f t="shared" si="175"/>
        <v>16726.666666666668</v>
      </c>
      <c r="U2723" s="11"/>
      <c r="V2723" s="11"/>
      <c r="W2723" s="11"/>
      <c r="Y2723" s="11">
        <v>8293.0500000000011</v>
      </c>
      <c r="Z2723" s="186">
        <f t="shared" si="176"/>
        <v>12994.06</v>
      </c>
      <c r="AB2723" s="186">
        <f t="shared" si="177"/>
        <v>9513.0499999999993</v>
      </c>
      <c r="AC2723" s="186">
        <v>10650.02</v>
      </c>
      <c r="AD2723" s="186"/>
      <c r="AE2723" s="4"/>
      <c r="AF2723" s="4"/>
    </row>
    <row r="2724" spans="1:32">
      <c r="A2724" s="56"/>
      <c r="B2724" s="197"/>
      <c r="C2724" s="11" t="s">
        <v>512</v>
      </c>
      <c r="D2724" s="11"/>
      <c r="E2724" s="11" t="s">
        <v>330</v>
      </c>
      <c r="F2724" s="11">
        <v>64800</v>
      </c>
      <c r="G2724" s="11"/>
      <c r="H2724" s="11">
        <f t="shared" si="173"/>
        <v>198</v>
      </c>
      <c r="I2724" s="11"/>
      <c r="J2724" s="208">
        <v>10786.34</v>
      </c>
      <c r="K2724" s="11"/>
      <c r="M2724" s="11">
        <v>1</v>
      </c>
      <c r="N2724" s="70"/>
      <c r="P2724" s="198">
        <f t="shared" si="174"/>
        <v>10786.34</v>
      </c>
      <c r="Q2724" s="11"/>
      <c r="R2724" s="11"/>
      <c r="S2724" s="11"/>
      <c r="T2724" s="186">
        <f t="shared" si="175"/>
        <v>64800</v>
      </c>
      <c r="U2724" s="11"/>
      <c r="V2724" s="11"/>
      <c r="W2724" s="11"/>
      <c r="Y2724" s="11">
        <v>10786.34</v>
      </c>
      <c r="Z2724" s="186">
        <f t="shared" si="176"/>
        <v>16900.689999999999</v>
      </c>
      <c r="AB2724" s="186">
        <f t="shared" si="177"/>
        <v>12373.13</v>
      </c>
      <c r="AC2724" s="186">
        <v>13851.92</v>
      </c>
      <c r="AD2724" s="186"/>
      <c r="AE2724" s="4"/>
      <c r="AF2724" s="4"/>
    </row>
    <row r="2725" spans="1:32">
      <c r="A2725" s="56"/>
      <c r="B2725" s="197"/>
      <c r="C2725" s="11" t="s">
        <v>512</v>
      </c>
      <c r="D2725" s="11"/>
      <c r="E2725" s="11" t="s">
        <v>348</v>
      </c>
      <c r="F2725" s="11">
        <v>183</v>
      </c>
      <c r="G2725" s="11"/>
      <c r="H2725" s="11">
        <f t="shared" si="173"/>
        <v>1</v>
      </c>
      <c r="I2725" s="11"/>
      <c r="J2725" s="208">
        <v>38.54</v>
      </c>
      <c r="K2725" s="11"/>
      <c r="M2725" s="11">
        <v>1</v>
      </c>
      <c r="N2725" s="70"/>
      <c r="P2725" s="198">
        <f t="shared" si="174"/>
        <v>38.54</v>
      </c>
      <c r="Q2725" s="11"/>
      <c r="R2725" s="11"/>
      <c r="S2725" s="11"/>
      <c r="T2725" s="186">
        <f t="shared" si="175"/>
        <v>183</v>
      </c>
      <c r="U2725" s="11"/>
      <c r="V2725" s="11"/>
      <c r="W2725" s="11"/>
      <c r="Y2725" s="11">
        <v>38.54</v>
      </c>
      <c r="Z2725" s="186">
        <f t="shared" si="176"/>
        <v>60.39</v>
      </c>
      <c r="AB2725" s="186">
        <f t="shared" si="177"/>
        <v>44.21</v>
      </c>
      <c r="AC2725" s="186">
        <v>49.49</v>
      </c>
      <c r="AD2725" s="186"/>
      <c r="AE2725" s="4"/>
      <c r="AF2725" s="4"/>
    </row>
    <row r="2726" spans="1:32">
      <c r="A2726" s="56"/>
      <c r="B2726" s="197"/>
      <c r="C2726" s="11" t="s">
        <v>512</v>
      </c>
      <c r="D2726" s="11"/>
      <c r="E2726" s="11" t="s">
        <v>353</v>
      </c>
      <c r="F2726" s="11">
        <v>1607</v>
      </c>
      <c r="G2726" s="11"/>
      <c r="H2726" s="11">
        <f t="shared" si="173"/>
        <v>5</v>
      </c>
      <c r="I2726" s="11"/>
      <c r="J2726" s="208">
        <v>288.48</v>
      </c>
      <c r="K2726" s="11"/>
      <c r="M2726" s="11">
        <v>1</v>
      </c>
      <c r="N2726" s="70"/>
      <c r="P2726" s="198">
        <f t="shared" si="174"/>
        <v>288.48</v>
      </c>
      <c r="Q2726" s="11"/>
      <c r="R2726" s="11"/>
      <c r="S2726" s="11"/>
      <c r="T2726" s="186">
        <f t="shared" si="175"/>
        <v>1607</v>
      </c>
      <c r="U2726" s="11"/>
      <c r="V2726" s="11"/>
      <c r="W2726" s="11"/>
      <c r="Y2726" s="11">
        <v>288.48</v>
      </c>
      <c r="Z2726" s="186">
        <f t="shared" si="176"/>
        <v>452.01</v>
      </c>
      <c r="AB2726" s="186">
        <f t="shared" si="177"/>
        <v>330.92</v>
      </c>
      <c r="AC2726" s="186">
        <v>370.47</v>
      </c>
      <c r="AD2726" s="186"/>
      <c r="AE2726" s="4"/>
      <c r="AF2726" s="4"/>
    </row>
    <row r="2727" spans="1:32">
      <c r="A2727" s="56"/>
      <c r="B2727" s="197"/>
      <c r="C2727" s="11" t="s">
        <v>512</v>
      </c>
      <c r="D2727" s="11"/>
      <c r="E2727" s="11" t="s">
        <v>546</v>
      </c>
      <c r="F2727" s="11">
        <v>9484931</v>
      </c>
      <c r="G2727" s="11"/>
      <c r="H2727" s="11">
        <f t="shared" si="173"/>
        <v>28930</v>
      </c>
      <c r="I2727" s="11"/>
      <c r="J2727" s="208">
        <v>389288.15000000031</v>
      </c>
      <c r="K2727" s="11"/>
      <c r="M2727" s="11">
        <v>267</v>
      </c>
      <c r="N2727" s="70"/>
      <c r="P2727" s="198">
        <f t="shared" si="174"/>
        <v>1458.008052434458</v>
      </c>
      <c r="Q2727" s="11"/>
      <c r="R2727" s="11"/>
      <c r="S2727" s="11"/>
      <c r="T2727" s="186">
        <f t="shared" si="175"/>
        <v>35524.086142322099</v>
      </c>
      <c r="U2727" s="11"/>
      <c r="V2727" s="11"/>
      <c r="W2727" s="11"/>
      <c r="Y2727" s="11">
        <v>389288.15000000031</v>
      </c>
      <c r="Z2727" s="186">
        <f t="shared" si="176"/>
        <v>609960.38</v>
      </c>
      <c r="AB2727" s="186">
        <f t="shared" si="177"/>
        <v>446556.72</v>
      </c>
      <c r="AC2727" s="186">
        <v>499927.68</v>
      </c>
      <c r="AD2727" s="186"/>
      <c r="AE2727" s="4"/>
      <c r="AF2727" s="4"/>
    </row>
    <row r="2728" spans="1:32">
      <c r="A2728" s="56"/>
      <c r="B2728" s="197"/>
      <c r="C2728" s="11" t="s">
        <v>596</v>
      </c>
      <c r="D2728" s="11"/>
      <c r="E2728" s="11" t="s">
        <v>433</v>
      </c>
      <c r="F2728" s="11">
        <v>41842</v>
      </c>
      <c r="G2728" s="11"/>
      <c r="H2728" s="11">
        <f t="shared" si="173"/>
        <v>128</v>
      </c>
      <c r="I2728" s="11"/>
      <c r="J2728" s="208">
        <v>6008.380000000001</v>
      </c>
      <c r="K2728" s="11"/>
      <c r="M2728" s="11">
        <v>29</v>
      </c>
      <c r="N2728" s="70"/>
      <c r="P2728" s="198">
        <f t="shared" si="174"/>
        <v>207.18551724137936</v>
      </c>
      <c r="Q2728" s="11"/>
      <c r="R2728" s="11"/>
      <c r="S2728" s="11"/>
      <c r="T2728" s="186">
        <f t="shared" si="175"/>
        <v>1442.8275862068965</v>
      </c>
      <c r="U2728" s="11"/>
      <c r="V2728" s="11"/>
      <c r="W2728" s="11"/>
      <c r="Y2728" s="11">
        <v>6008.380000000001</v>
      </c>
      <c r="Z2728" s="186">
        <f t="shared" si="176"/>
        <v>9414.2999999999993</v>
      </c>
      <c r="AB2728" s="186">
        <f t="shared" si="177"/>
        <v>6892.28</v>
      </c>
      <c r="AC2728" s="186">
        <v>7716.02</v>
      </c>
      <c r="AD2728" s="186"/>
      <c r="AE2728" s="4"/>
      <c r="AF2728" s="4"/>
    </row>
    <row r="2729" spans="1:32">
      <c r="A2729" s="56"/>
      <c r="B2729" s="197"/>
      <c r="C2729" s="11" t="s">
        <v>601</v>
      </c>
      <c r="D2729" s="11"/>
      <c r="E2729" s="11" t="s">
        <v>602</v>
      </c>
      <c r="F2729" s="11">
        <v>326084</v>
      </c>
      <c r="G2729" s="11"/>
      <c r="H2729" s="11">
        <f t="shared" si="173"/>
        <v>995</v>
      </c>
      <c r="I2729" s="11"/>
      <c r="J2729" s="208">
        <v>34663.709999999985</v>
      </c>
      <c r="K2729" s="11"/>
      <c r="M2729" s="11">
        <v>51</v>
      </c>
      <c r="N2729" s="70"/>
      <c r="P2729" s="198">
        <f t="shared" si="174"/>
        <v>679.68058823529384</v>
      </c>
      <c r="Q2729" s="11"/>
      <c r="R2729" s="11"/>
      <c r="S2729" s="11"/>
      <c r="T2729" s="186">
        <f t="shared" si="175"/>
        <v>6393.8039215686276</v>
      </c>
      <c r="U2729" s="11"/>
      <c r="V2729" s="11"/>
      <c r="W2729" s="11"/>
      <c r="Y2729" s="11">
        <v>34663.709999999985</v>
      </c>
      <c r="Z2729" s="186">
        <f t="shared" si="176"/>
        <v>54313.21</v>
      </c>
      <c r="AB2729" s="186">
        <f t="shared" si="177"/>
        <v>39763.120000000003</v>
      </c>
      <c r="AC2729" s="186">
        <v>44515.48</v>
      </c>
      <c r="AD2729" s="186"/>
      <c r="AE2729" s="4"/>
      <c r="AF2729" s="4"/>
    </row>
    <row r="2730" spans="1:32">
      <c r="A2730" s="56"/>
      <c r="B2730" s="197"/>
      <c r="C2730" s="11" t="s">
        <v>601</v>
      </c>
      <c r="D2730" s="11"/>
      <c r="E2730" s="11" t="s">
        <v>439</v>
      </c>
      <c r="F2730" s="11">
        <v>569</v>
      </c>
      <c r="G2730" s="11"/>
      <c r="H2730" s="11">
        <f t="shared" si="173"/>
        <v>2</v>
      </c>
      <c r="I2730" s="11"/>
      <c r="J2730" s="208">
        <v>127.2</v>
      </c>
      <c r="K2730" s="11"/>
      <c r="M2730" s="11">
        <v>1</v>
      </c>
      <c r="N2730" s="70"/>
      <c r="P2730" s="198">
        <f t="shared" si="174"/>
        <v>127.2</v>
      </c>
      <c r="Q2730" s="11"/>
      <c r="R2730" s="11"/>
      <c r="S2730" s="11"/>
      <c r="T2730" s="186">
        <f t="shared" si="175"/>
        <v>569</v>
      </c>
      <c r="U2730" s="11"/>
      <c r="V2730" s="11"/>
      <c r="W2730" s="11"/>
      <c r="Y2730" s="11">
        <v>127.2</v>
      </c>
      <c r="Z2730" s="186">
        <f t="shared" si="176"/>
        <v>199.3</v>
      </c>
      <c r="AB2730" s="186">
        <f t="shared" si="177"/>
        <v>145.91</v>
      </c>
      <c r="AC2730" s="186">
        <v>163.35</v>
      </c>
      <c r="AD2730" s="186"/>
      <c r="AE2730" s="4"/>
      <c r="AF2730" s="4"/>
    </row>
    <row r="2731" spans="1:32">
      <c r="A2731" s="56"/>
      <c r="B2731" s="197"/>
      <c r="C2731" s="11" t="s">
        <v>438</v>
      </c>
      <c r="D2731" s="11"/>
      <c r="E2731" s="11" t="s">
        <v>439</v>
      </c>
      <c r="F2731" s="11">
        <v>477922</v>
      </c>
      <c r="G2731" s="11"/>
      <c r="H2731" s="11">
        <f t="shared" si="173"/>
        <v>1458</v>
      </c>
      <c r="I2731" s="11"/>
      <c r="J2731" s="208">
        <v>67588.299999999959</v>
      </c>
      <c r="K2731" s="11"/>
      <c r="M2731" s="11">
        <v>141</v>
      </c>
      <c r="N2731" s="70"/>
      <c r="P2731" s="198">
        <f t="shared" si="174"/>
        <v>479.34964539007063</v>
      </c>
      <c r="Q2731" s="11"/>
      <c r="R2731" s="11"/>
      <c r="S2731" s="11"/>
      <c r="T2731" s="186">
        <f t="shared" si="175"/>
        <v>3389.5177304964541</v>
      </c>
      <c r="U2731" s="11"/>
      <c r="V2731" s="11"/>
      <c r="W2731" s="11"/>
      <c r="Y2731" s="11">
        <v>67588.299999999959</v>
      </c>
      <c r="Z2731" s="186">
        <f t="shared" si="176"/>
        <v>105901.46</v>
      </c>
      <c r="AB2731" s="186">
        <f t="shared" si="177"/>
        <v>77531.28</v>
      </c>
      <c r="AC2731" s="186">
        <v>86797.56</v>
      </c>
      <c r="AD2731" s="186"/>
      <c r="AE2731" s="4"/>
      <c r="AF2731" s="4"/>
    </row>
    <row r="2732" spans="1:32">
      <c r="A2732" s="56"/>
      <c r="B2732" s="197"/>
      <c r="C2732" s="11" t="s">
        <v>549</v>
      </c>
      <c r="D2732" s="11"/>
      <c r="E2732" s="11" t="s">
        <v>278</v>
      </c>
      <c r="F2732" s="11">
        <v>841</v>
      </c>
      <c r="G2732" s="11"/>
      <c r="H2732" s="11">
        <f t="shared" si="173"/>
        <v>3</v>
      </c>
      <c r="I2732" s="11"/>
      <c r="J2732" s="208">
        <v>198.15</v>
      </c>
      <c r="K2732" s="11"/>
      <c r="M2732" s="11">
        <v>1</v>
      </c>
      <c r="N2732" s="70"/>
      <c r="P2732" s="198">
        <f t="shared" si="174"/>
        <v>198.15</v>
      </c>
      <c r="Q2732" s="11"/>
      <c r="R2732" s="11"/>
      <c r="S2732" s="11"/>
      <c r="T2732" s="186">
        <f t="shared" si="175"/>
        <v>841</v>
      </c>
      <c r="U2732" s="11"/>
      <c r="V2732" s="11"/>
      <c r="W2732" s="11"/>
      <c r="Y2732" s="11">
        <v>198.15</v>
      </c>
      <c r="Z2732" s="186">
        <f t="shared" si="176"/>
        <v>310.47000000000003</v>
      </c>
      <c r="AB2732" s="186">
        <f t="shared" si="177"/>
        <v>227.3</v>
      </c>
      <c r="AC2732" s="186">
        <v>254.47</v>
      </c>
      <c r="AD2732" s="186"/>
      <c r="AE2732" s="4"/>
      <c r="AF2732" s="4"/>
    </row>
    <row r="2733" spans="1:32">
      <c r="A2733" s="56"/>
      <c r="B2733" s="197"/>
      <c r="C2733" s="11" t="s">
        <v>549</v>
      </c>
      <c r="D2733" s="11"/>
      <c r="E2733" s="11" t="s">
        <v>548</v>
      </c>
      <c r="F2733" s="11">
        <v>84892</v>
      </c>
      <c r="G2733" s="11"/>
      <c r="H2733" s="11">
        <f t="shared" si="173"/>
        <v>259</v>
      </c>
      <c r="I2733" s="11"/>
      <c r="J2733" s="208">
        <v>16797.599999999999</v>
      </c>
      <c r="K2733" s="11"/>
      <c r="M2733" s="11">
        <v>120</v>
      </c>
      <c r="N2733" s="70"/>
      <c r="P2733" s="198">
        <f t="shared" si="174"/>
        <v>139.97999999999999</v>
      </c>
      <c r="Q2733" s="11"/>
      <c r="R2733" s="11"/>
      <c r="S2733" s="11"/>
      <c r="T2733" s="186">
        <f t="shared" si="175"/>
        <v>707.43333333333328</v>
      </c>
      <c r="U2733" s="11"/>
      <c r="V2733" s="11"/>
      <c r="W2733" s="11"/>
      <c r="Y2733" s="11">
        <v>16797.599999999999</v>
      </c>
      <c r="Z2733" s="186">
        <f t="shared" si="176"/>
        <v>26319.5</v>
      </c>
      <c r="AB2733" s="186">
        <f t="shared" si="177"/>
        <v>19268.71</v>
      </c>
      <c r="AC2733" s="186">
        <v>21571.64</v>
      </c>
      <c r="AD2733" s="186"/>
      <c r="AE2733" s="4"/>
      <c r="AF2733" s="4"/>
    </row>
    <row r="2734" spans="1:32">
      <c r="A2734" s="56"/>
      <c r="B2734" s="197"/>
      <c r="C2734" s="11" t="s">
        <v>641</v>
      </c>
      <c r="D2734" s="11"/>
      <c r="E2734" s="11" t="s">
        <v>202</v>
      </c>
      <c r="F2734" s="11">
        <v>397</v>
      </c>
      <c r="G2734" s="11"/>
      <c r="H2734" s="11">
        <f t="shared" si="173"/>
        <v>1</v>
      </c>
      <c r="I2734" s="11"/>
      <c r="J2734" s="208">
        <v>76.8</v>
      </c>
      <c r="K2734" s="11"/>
      <c r="M2734" s="11">
        <v>1</v>
      </c>
      <c r="N2734" s="70"/>
      <c r="P2734" s="198">
        <f t="shared" si="174"/>
        <v>76.8</v>
      </c>
      <c r="Q2734" s="11"/>
      <c r="R2734" s="11"/>
      <c r="S2734" s="11"/>
      <c r="T2734" s="186">
        <f t="shared" si="175"/>
        <v>397</v>
      </c>
      <c r="U2734" s="11"/>
      <c r="V2734" s="11"/>
      <c r="W2734" s="11"/>
      <c r="Y2734" s="11">
        <v>76.8</v>
      </c>
      <c r="Z2734" s="186">
        <f t="shared" si="176"/>
        <v>120.33</v>
      </c>
      <c r="AB2734" s="186">
        <f t="shared" si="177"/>
        <v>88.1</v>
      </c>
      <c r="AC2734" s="186">
        <v>98.63</v>
      </c>
      <c r="AD2734" s="186"/>
      <c r="AE2734" s="4"/>
      <c r="AF2734" s="4"/>
    </row>
    <row r="2735" spans="1:32">
      <c r="A2735" s="56"/>
      <c r="B2735" s="197"/>
      <c r="C2735" s="11" t="s">
        <v>641</v>
      </c>
      <c r="D2735" s="11"/>
      <c r="E2735" s="11" t="s">
        <v>269</v>
      </c>
      <c r="F2735" s="11">
        <v>260</v>
      </c>
      <c r="G2735" s="11"/>
      <c r="H2735" s="11">
        <f t="shared" si="173"/>
        <v>1</v>
      </c>
      <c r="I2735" s="11"/>
      <c r="J2735" s="208">
        <v>56.55</v>
      </c>
      <c r="K2735" s="11"/>
      <c r="M2735" s="11">
        <v>1</v>
      </c>
      <c r="N2735" s="70"/>
      <c r="P2735" s="198">
        <f t="shared" si="174"/>
        <v>56.55</v>
      </c>
      <c r="Q2735" s="11"/>
      <c r="R2735" s="11"/>
      <c r="S2735" s="11"/>
      <c r="T2735" s="186">
        <f t="shared" si="175"/>
        <v>260</v>
      </c>
      <c r="U2735" s="11"/>
      <c r="V2735" s="11"/>
      <c r="W2735" s="11"/>
      <c r="Y2735" s="11">
        <v>56.55</v>
      </c>
      <c r="Z2735" s="186">
        <f t="shared" si="176"/>
        <v>88.61</v>
      </c>
      <c r="AB2735" s="186">
        <f t="shared" si="177"/>
        <v>64.87</v>
      </c>
      <c r="AC2735" s="186">
        <v>72.62</v>
      </c>
      <c r="AD2735" s="186"/>
      <c r="AE2735" s="4"/>
      <c r="AF2735" s="4"/>
    </row>
    <row r="2736" spans="1:32">
      <c r="A2736" s="56"/>
      <c r="B2736" s="197"/>
      <c r="C2736" s="11" t="s">
        <v>641</v>
      </c>
      <c r="D2736" s="11"/>
      <c r="E2736" s="11" t="s">
        <v>273</v>
      </c>
      <c r="F2736" s="11">
        <v>297733</v>
      </c>
      <c r="G2736" s="11"/>
      <c r="H2736" s="11">
        <f t="shared" si="173"/>
        <v>908</v>
      </c>
      <c r="I2736" s="11"/>
      <c r="J2736" s="208">
        <v>36955.79</v>
      </c>
      <c r="K2736" s="11"/>
      <c r="M2736" s="11">
        <v>161</v>
      </c>
      <c r="N2736" s="70"/>
      <c r="P2736" s="198">
        <f t="shared" si="174"/>
        <v>229.53906832298136</v>
      </c>
      <c r="Q2736" s="11"/>
      <c r="R2736" s="11"/>
      <c r="S2736" s="11"/>
      <c r="T2736" s="186">
        <f t="shared" si="175"/>
        <v>1849.2732919254659</v>
      </c>
      <c r="U2736" s="11"/>
      <c r="V2736" s="11"/>
      <c r="W2736" s="11"/>
      <c r="Y2736" s="11">
        <v>36955.79</v>
      </c>
      <c r="Z2736" s="186">
        <f t="shared" si="176"/>
        <v>57904.58</v>
      </c>
      <c r="AB2736" s="186">
        <f t="shared" si="177"/>
        <v>42392.39</v>
      </c>
      <c r="AC2736" s="186">
        <v>47458.99</v>
      </c>
      <c r="AD2736" s="186"/>
      <c r="AE2736" s="4"/>
      <c r="AF2736" s="4"/>
    </row>
    <row r="2737" spans="1:32">
      <c r="A2737" s="56"/>
      <c r="B2737" s="197"/>
      <c r="C2737" s="11" t="s">
        <v>641</v>
      </c>
      <c r="D2737" s="11"/>
      <c r="E2737" s="11" t="s">
        <v>275</v>
      </c>
      <c r="F2737" s="11">
        <v>1741</v>
      </c>
      <c r="G2737" s="11"/>
      <c r="H2737" s="11">
        <f t="shared" si="173"/>
        <v>5</v>
      </c>
      <c r="I2737" s="11"/>
      <c r="J2737" s="208">
        <v>150.19</v>
      </c>
      <c r="K2737" s="11"/>
      <c r="M2737" s="11">
        <v>1</v>
      </c>
      <c r="N2737" s="70"/>
      <c r="P2737" s="198">
        <f t="shared" si="174"/>
        <v>150.19</v>
      </c>
      <c r="Q2737" s="11"/>
      <c r="R2737" s="11"/>
      <c r="S2737" s="11"/>
      <c r="T2737" s="186">
        <f t="shared" si="175"/>
        <v>1741</v>
      </c>
      <c r="U2737" s="11"/>
      <c r="V2737" s="11"/>
      <c r="W2737" s="11"/>
      <c r="Y2737" s="11">
        <v>150.19</v>
      </c>
      <c r="Z2737" s="186">
        <f t="shared" si="176"/>
        <v>235.33</v>
      </c>
      <c r="AB2737" s="186">
        <f t="shared" si="177"/>
        <v>172.28</v>
      </c>
      <c r="AC2737" s="186">
        <v>192.88</v>
      </c>
      <c r="AD2737" s="186"/>
      <c r="AE2737" s="4"/>
      <c r="AF2737" s="4"/>
    </row>
    <row r="2738" spans="1:32">
      <c r="A2738" s="56"/>
      <c r="B2738" s="197"/>
      <c r="C2738" s="11" t="s">
        <v>641</v>
      </c>
      <c r="D2738" s="11"/>
      <c r="E2738" s="11" t="s">
        <v>385</v>
      </c>
      <c r="F2738" s="11">
        <v>118</v>
      </c>
      <c r="G2738" s="11"/>
      <c r="H2738" s="11">
        <f t="shared" si="173"/>
        <v>0</v>
      </c>
      <c r="I2738" s="11"/>
      <c r="J2738" s="208">
        <v>31.33</v>
      </c>
      <c r="K2738" s="11"/>
      <c r="M2738" s="11">
        <v>1</v>
      </c>
      <c r="N2738" s="70"/>
      <c r="P2738" s="198">
        <f t="shared" si="174"/>
        <v>31.33</v>
      </c>
      <c r="Q2738" s="11"/>
      <c r="R2738" s="11"/>
      <c r="S2738" s="11"/>
      <c r="T2738" s="186">
        <f t="shared" si="175"/>
        <v>118</v>
      </c>
      <c r="U2738" s="11"/>
      <c r="V2738" s="11"/>
      <c r="W2738" s="11"/>
      <c r="Y2738" s="11">
        <v>31.33</v>
      </c>
      <c r="Z2738" s="186">
        <f t="shared" si="176"/>
        <v>49.09</v>
      </c>
      <c r="AB2738" s="186">
        <f t="shared" si="177"/>
        <v>35.94</v>
      </c>
      <c r="AC2738" s="186">
        <v>40.229999999999997</v>
      </c>
      <c r="AD2738" s="186"/>
      <c r="AE2738" s="4"/>
      <c r="AF2738" s="4"/>
    </row>
    <row r="2739" spans="1:32">
      <c r="A2739" s="56"/>
      <c r="B2739" s="197"/>
      <c r="C2739" s="11" t="s">
        <v>1244</v>
      </c>
      <c r="D2739" s="11"/>
      <c r="E2739" s="11" t="s">
        <v>385</v>
      </c>
      <c r="F2739" s="11">
        <v>36786</v>
      </c>
      <c r="G2739" s="11"/>
      <c r="H2739" s="11">
        <f t="shared" si="173"/>
        <v>112</v>
      </c>
      <c r="I2739" s="11"/>
      <c r="J2739" s="208">
        <v>5516.81</v>
      </c>
      <c r="K2739" s="11"/>
      <c r="M2739" s="11">
        <v>6</v>
      </c>
      <c r="N2739" s="70"/>
      <c r="P2739" s="198">
        <f t="shared" si="174"/>
        <v>919.46833333333336</v>
      </c>
      <c r="Q2739" s="11"/>
      <c r="R2739" s="11"/>
      <c r="S2739" s="11"/>
      <c r="T2739" s="186">
        <f t="shared" si="175"/>
        <v>6131</v>
      </c>
      <c r="U2739" s="11"/>
      <c r="V2739" s="11"/>
      <c r="W2739" s="11"/>
      <c r="Y2739" s="11">
        <v>5516.81</v>
      </c>
      <c r="Z2739" s="186">
        <f t="shared" si="176"/>
        <v>8644.07</v>
      </c>
      <c r="AB2739" s="186">
        <f t="shared" si="177"/>
        <v>6328.39</v>
      </c>
      <c r="AC2739" s="186">
        <v>7084.74</v>
      </c>
      <c r="AD2739" s="186"/>
      <c r="AE2739" s="4"/>
      <c r="AF2739" s="4"/>
    </row>
    <row r="2740" spans="1:32">
      <c r="A2740" s="56"/>
      <c r="B2740" s="197"/>
      <c r="C2740" s="11" t="s">
        <v>1377</v>
      </c>
      <c r="D2740" s="11"/>
      <c r="E2740" s="11" t="s">
        <v>323</v>
      </c>
      <c r="F2740" s="11"/>
      <c r="G2740" s="11"/>
      <c r="H2740" s="11">
        <f t="shared" si="173"/>
        <v>0</v>
      </c>
      <c r="I2740" s="11"/>
      <c r="J2740" s="208">
        <v>10.79</v>
      </c>
      <c r="K2740" s="11"/>
      <c r="M2740" s="11">
        <v>1</v>
      </c>
      <c r="N2740" s="70"/>
      <c r="P2740" s="198">
        <f t="shared" si="174"/>
        <v>10.79</v>
      </c>
      <c r="Q2740" s="11"/>
      <c r="R2740" s="11"/>
      <c r="S2740" s="11"/>
      <c r="T2740" s="186">
        <f t="shared" si="175"/>
        <v>0</v>
      </c>
      <c r="U2740" s="11"/>
      <c r="V2740" s="11"/>
      <c r="W2740" s="11"/>
      <c r="Y2740" s="11">
        <v>10.79</v>
      </c>
      <c r="Z2740" s="186">
        <f t="shared" si="176"/>
        <v>16.91</v>
      </c>
      <c r="AB2740" s="186">
        <f t="shared" si="177"/>
        <v>12.38</v>
      </c>
      <c r="AC2740" s="186">
        <v>13.86</v>
      </c>
      <c r="AD2740" s="186"/>
      <c r="AE2740" s="4"/>
      <c r="AF2740" s="4"/>
    </row>
    <row r="2741" spans="1:32">
      <c r="A2741" s="56"/>
      <c r="B2741" s="197"/>
      <c r="C2741" s="11" t="s">
        <v>1213</v>
      </c>
      <c r="D2741" s="11"/>
      <c r="E2741" s="11" t="s">
        <v>261</v>
      </c>
      <c r="F2741" s="11">
        <v>24505</v>
      </c>
      <c r="G2741" s="11"/>
      <c r="H2741" s="11">
        <f t="shared" si="173"/>
        <v>75</v>
      </c>
      <c r="I2741" s="11"/>
      <c r="J2741" s="208">
        <v>4010.9899999999993</v>
      </c>
      <c r="K2741" s="11"/>
      <c r="M2741" s="11">
        <v>29</v>
      </c>
      <c r="N2741" s="70"/>
      <c r="P2741" s="198">
        <f t="shared" si="174"/>
        <v>138.30999999999997</v>
      </c>
      <c r="Q2741" s="11"/>
      <c r="R2741" s="11"/>
      <c r="S2741" s="11"/>
      <c r="T2741" s="186">
        <f t="shared" si="175"/>
        <v>845</v>
      </c>
      <c r="U2741" s="11"/>
      <c r="V2741" s="11"/>
      <c r="W2741" s="11"/>
      <c r="Y2741" s="11">
        <v>4010.9899999999993</v>
      </c>
      <c r="Z2741" s="186">
        <f t="shared" si="176"/>
        <v>6284.66</v>
      </c>
      <c r="AB2741" s="186">
        <f t="shared" si="177"/>
        <v>4601.05</v>
      </c>
      <c r="AC2741" s="186">
        <v>5150.95</v>
      </c>
      <c r="AD2741" s="186"/>
      <c r="AE2741" s="4"/>
      <c r="AF2741" s="4"/>
    </row>
    <row r="2742" spans="1:32">
      <c r="A2742" s="56"/>
      <c r="B2742" s="197"/>
      <c r="C2742" s="11" t="s">
        <v>605</v>
      </c>
      <c r="D2742" s="11"/>
      <c r="E2742" s="11" t="s">
        <v>606</v>
      </c>
      <c r="F2742" s="11">
        <v>227916</v>
      </c>
      <c r="G2742" s="11"/>
      <c r="H2742" s="11">
        <f t="shared" si="173"/>
        <v>695</v>
      </c>
      <c r="I2742" s="11"/>
      <c r="J2742" s="208">
        <v>28838.069999999996</v>
      </c>
      <c r="K2742" s="11"/>
      <c r="M2742" s="11">
        <v>99</v>
      </c>
      <c r="N2742" s="70"/>
      <c r="P2742" s="198">
        <f t="shared" si="174"/>
        <v>291.29363636363632</v>
      </c>
      <c r="Q2742" s="11"/>
      <c r="R2742" s="11"/>
      <c r="S2742" s="11"/>
      <c r="T2742" s="186">
        <f t="shared" si="175"/>
        <v>2302.181818181818</v>
      </c>
      <c r="U2742" s="11"/>
      <c r="V2742" s="11"/>
      <c r="W2742" s="11"/>
      <c r="Y2742" s="11">
        <v>28838.069999999996</v>
      </c>
      <c r="Z2742" s="186">
        <f t="shared" si="176"/>
        <v>45185.24</v>
      </c>
      <c r="AB2742" s="186">
        <f t="shared" si="177"/>
        <v>33080.47</v>
      </c>
      <c r="AC2742" s="186">
        <v>37034.129999999997</v>
      </c>
      <c r="AD2742" s="186"/>
      <c r="AE2742" s="4"/>
      <c r="AF2742" s="4"/>
    </row>
    <row r="2743" spans="1:32">
      <c r="A2743" s="56"/>
      <c r="B2743" s="197"/>
      <c r="C2743" s="11" t="s">
        <v>605</v>
      </c>
      <c r="D2743" s="11"/>
      <c r="E2743" s="11" t="s">
        <v>612</v>
      </c>
      <c r="F2743" s="11">
        <v>234</v>
      </c>
      <c r="G2743" s="11"/>
      <c r="H2743" s="11">
        <f t="shared" si="173"/>
        <v>1</v>
      </c>
      <c r="I2743" s="11"/>
      <c r="J2743" s="208">
        <v>30.04</v>
      </c>
      <c r="K2743" s="11"/>
      <c r="M2743" s="11">
        <v>1</v>
      </c>
      <c r="N2743" s="70"/>
      <c r="P2743" s="198">
        <f t="shared" si="174"/>
        <v>30.04</v>
      </c>
      <c r="Q2743" s="11"/>
      <c r="R2743" s="11"/>
      <c r="S2743" s="11"/>
      <c r="T2743" s="186">
        <f t="shared" si="175"/>
        <v>234</v>
      </c>
      <c r="U2743" s="11"/>
      <c r="V2743" s="11"/>
      <c r="W2743" s="11"/>
      <c r="Y2743" s="11">
        <v>30.04</v>
      </c>
      <c r="Z2743" s="186">
        <f t="shared" si="176"/>
        <v>47.07</v>
      </c>
      <c r="AB2743" s="186">
        <f t="shared" si="177"/>
        <v>34.46</v>
      </c>
      <c r="AC2743" s="186">
        <v>38.58</v>
      </c>
      <c r="AD2743" s="186"/>
      <c r="AE2743" s="4"/>
      <c r="AF2743" s="4"/>
    </row>
    <row r="2744" spans="1:32">
      <c r="A2744" s="56"/>
      <c r="B2744" s="197"/>
      <c r="C2744" s="11" t="s">
        <v>484</v>
      </c>
      <c r="D2744" s="11"/>
      <c r="E2744" s="11" t="s">
        <v>485</v>
      </c>
      <c r="F2744" s="11">
        <v>194309</v>
      </c>
      <c r="G2744" s="11"/>
      <c r="H2744" s="11">
        <f t="shared" si="173"/>
        <v>593</v>
      </c>
      <c r="I2744" s="11"/>
      <c r="J2744" s="208">
        <v>23846.469999999998</v>
      </c>
      <c r="K2744" s="11"/>
      <c r="M2744" s="11">
        <v>45</v>
      </c>
      <c r="N2744" s="70"/>
      <c r="P2744" s="198">
        <f t="shared" si="174"/>
        <v>529.92155555555553</v>
      </c>
      <c r="Q2744" s="11"/>
      <c r="R2744" s="11"/>
      <c r="S2744" s="11"/>
      <c r="T2744" s="186">
        <f t="shared" si="175"/>
        <v>4317.9777777777781</v>
      </c>
      <c r="U2744" s="11"/>
      <c r="V2744" s="11"/>
      <c r="W2744" s="11"/>
      <c r="Y2744" s="11">
        <v>23846.469999999998</v>
      </c>
      <c r="Z2744" s="186">
        <f t="shared" si="176"/>
        <v>37364.1</v>
      </c>
      <c r="AB2744" s="186">
        <f t="shared" si="177"/>
        <v>27354.55</v>
      </c>
      <c r="AC2744" s="186">
        <v>30623.87</v>
      </c>
      <c r="AD2744" s="186"/>
      <c r="AE2744" s="4"/>
      <c r="AF2744" s="4"/>
    </row>
    <row r="2745" spans="1:32">
      <c r="A2745" s="56"/>
      <c r="B2745" s="197"/>
      <c r="C2745" s="11" t="s">
        <v>358</v>
      </c>
      <c r="D2745" s="11"/>
      <c r="E2745" s="11" t="s">
        <v>359</v>
      </c>
      <c r="F2745" s="11">
        <v>2560186</v>
      </c>
      <c r="G2745" s="11"/>
      <c r="H2745" s="11">
        <f t="shared" si="173"/>
        <v>7809</v>
      </c>
      <c r="I2745" s="11"/>
      <c r="J2745" s="208">
        <v>262221.63</v>
      </c>
      <c r="K2745" s="11"/>
      <c r="M2745" s="11">
        <v>504</v>
      </c>
      <c r="N2745" s="70"/>
      <c r="P2745" s="198">
        <f t="shared" si="174"/>
        <v>520.28101190476195</v>
      </c>
      <c r="Q2745" s="11"/>
      <c r="R2745" s="11"/>
      <c r="S2745" s="11"/>
      <c r="T2745" s="186">
        <f t="shared" si="175"/>
        <v>5079.7341269841272</v>
      </c>
      <c r="U2745" s="11"/>
      <c r="V2745" s="11"/>
      <c r="W2745" s="11"/>
      <c r="Y2745" s="11">
        <v>262221.63</v>
      </c>
      <c r="Z2745" s="186">
        <f t="shared" si="176"/>
        <v>410864.82</v>
      </c>
      <c r="AB2745" s="186">
        <f t="shared" si="177"/>
        <v>300797.32</v>
      </c>
      <c r="AC2745" s="186">
        <v>336747.6</v>
      </c>
      <c r="AD2745" s="186"/>
      <c r="AE2745" s="4"/>
      <c r="AF2745" s="4"/>
    </row>
    <row r="2746" spans="1:32">
      <c r="A2746" s="56"/>
      <c r="B2746" s="197"/>
      <c r="C2746" s="11" t="s">
        <v>358</v>
      </c>
      <c r="D2746" s="11"/>
      <c r="E2746" s="11" t="s">
        <v>556</v>
      </c>
      <c r="F2746" s="11">
        <v>4518</v>
      </c>
      <c r="G2746" s="11"/>
      <c r="H2746" s="11">
        <f t="shared" si="173"/>
        <v>14</v>
      </c>
      <c r="I2746" s="11"/>
      <c r="J2746" s="208">
        <v>559.53</v>
      </c>
      <c r="K2746" s="11"/>
      <c r="M2746" s="11">
        <v>2</v>
      </c>
      <c r="N2746" s="70"/>
      <c r="P2746" s="198">
        <f t="shared" si="174"/>
        <v>279.76499999999999</v>
      </c>
      <c r="Q2746" s="11"/>
      <c r="R2746" s="11"/>
      <c r="S2746" s="11"/>
      <c r="T2746" s="186">
        <f t="shared" si="175"/>
        <v>2259</v>
      </c>
      <c r="U2746" s="11"/>
      <c r="V2746" s="11"/>
      <c r="W2746" s="11"/>
      <c r="Y2746" s="11">
        <v>559.53</v>
      </c>
      <c r="Z2746" s="186">
        <f t="shared" si="176"/>
        <v>876.71</v>
      </c>
      <c r="AB2746" s="186">
        <f t="shared" si="177"/>
        <v>641.84</v>
      </c>
      <c r="AC2746" s="186">
        <v>718.55</v>
      </c>
      <c r="AD2746" s="186"/>
      <c r="AE2746" s="4"/>
      <c r="AF2746" s="4"/>
    </row>
    <row r="2747" spans="1:32">
      <c r="A2747" s="56"/>
      <c r="B2747" s="197"/>
      <c r="C2747" s="11" t="s">
        <v>1289</v>
      </c>
      <c r="D2747" s="11"/>
      <c r="E2747" s="11" t="s">
        <v>607</v>
      </c>
      <c r="F2747" s="11">
        <v>4305</v>
      </c>
      <c r="G2747" s="11"/>
      <c r="H2747" s="11">
        <f t="shared" si="173"/>
        <v>13</v>
      </c>
      <c r="I2747" s="11"/>
      <c r="J2747" s="208">
        <v>577.80000000000007</v>
      </c>
      <c r="K2747" s="11"/>
      <c r="M2747" s="11">
        <v>8</v>
      </c>
      <c r="N2747" s="70"/>
      <c r="P2747" s="198">
        <f t="shared" si="174"/>
        <v>72.225000000000009</v>
      </c>
      <c r="Q2747" s="11"/>
      <c r="R2747" s="11"/>
      <c r="S2747" s="11"/>
      <c r="T2747" s="186">
        <f t="shared" si="175"/>
        <v>538.125</v>
      </c>
      <c r="U2747" s="11"/>
      <c r="V2747" s="11"/>
      <c r="W2747" s="11"/>
      <c r="Y2747" s="11">
        <v>577.80000000000007</v>
      </c>
      <c r="Z2747" s="186">
        <f t="shared" si="176"/>
        <v>905.33</v>
      </c>
      <c r="AB2747" s="186">
        <f t="shared" si="177"/>
        <v>662.8</v>
      </c>
      <c r="AC2747" s="186">
        <v>742.02</v>
      </c>
      <c r="AD2747" s="186"/>
      <c r="AE2747" s="4"/>
      <c r="AF2747" s="4"/>
    </row>
    <row r="2748" spans="1:32">
      <c r="A2748" s="56"/>
      <c r="B2748" s="197"/>
      <c r="C2748" s="11" t="s">
        <v>467</v>
      </c>
      <c r="D2748" s="11"/>
      <c r="E2748" s="11" t="s">
        <v>237</v>
      </c>
      <c r="F2748" s="11">
        <v>356958</v>
      </c>
      <c r="G2748" s="11"/>
      <c r="H2748" s="11">
        <f t="shared" si="173"/>
        <v>1089</v>
      </c>
      <c r="I2748" s="11"/>
      <c r="J2748" s="208">
        <v>23788.689999999995</v>
      </c>
      <c r="K2748" s="11"/>
      <c r="M2748" s="11">
        <v>26</v>
      </c>
      <c r="N2748" s="70"/>
      <c r="P2748" s="198">
        <f t="shared" si="174"/>
        <v>914.94961538461519</v>
      </c>
      <c r="Q2748" s="11"/>
      <c r="R2748" s="11"/>
      <c r="S2748" s="11"/>
      <c r="T2748" s="186">
        <f t="shared" si="175"/>
        <v>13729.153846153846</v>
      </c>
      <c r="U2748" s="11"/>
      <c r="V2748" s="11"/>
      <c r="W2748" s="11"/>
      <c r="Y2748" s="11">
        <v>23788.689999999995</v>
      </c>
      <c r="Z2748" s="186">
        <f t="shared" si="176"/>
        <v>37273.57</v>
      </c>
      <c r="AB2748" s="186">
        <f t="shared" si="177"/>
        <v>27288.27</v>
      </c>
      <c r="AC2748" s="186">
        <v>30549.67</v>
      </c>
      <c r="AD2748" s="186"/>
      <c r="AE2748" s="4"/>
      <c r="AF2748" s="4"/>
    </row>
    <row r="2749" spans="1:32">
      <c r="A2749" s="56"/>
      <c r="B2749" s="197"/>
      <c r="C2749" s="11" t="s">
        <v>608</v>
      </c>
      <c r="D2749" s="11"/>
      <c r="E2749" s="11" t="s">
        <v>418</v>
      </c>
      <c r="F2749" s="11">
        <v>22</v>
      </c>
      <c r="G2749" s="11"/>
      <c r="H2749" s="11">
        <f t="shared" si="173"/>
        <v>0</v>
      </c>
      <c r="I2749" s="11"/>
      <c r="J2749" s="208">
        <v>12.07</v>
      </c>
      <c r="K2749" s="11"/>
      <c r="M2749" s="11">
        <v>1</v>
      </c>
      <c r="N2749" s="70"/>
      <c r="P2749" s="198">
        <f t="shared" si="174"/>
        <v>12.07</v>
      </c>
      <c r="Q2749" s="11"/>
      <c r="R2749" s="11"/>
      <c r="S2749" s="11"/>
      <c r="T2749" s="186">
        <f t="shared" si="175"/>
        <v>22</v>
      </c>
      <c r="U2749" s="11"/>
      <c r="V2749" s="11"/>
      <c r="W2749" s="11"/>
      <c r="Y2749" s="11">
        <v>12.07</v>
      </c>
      <c r="Z2749" s="186">
        <f t="shared" si="176"/>
        <v>18.91</v>
      </c>
      <c r="AB2749" s="186">
        <f t="shared" si="177"/>
        <v>13.85</v>
      </c>
      <c r="AC2749" s="186">
        <v>15.5</v>
      </c>
      <c r="AD2749" s="186"/>
      <c r="AE2749" s="4"/>
      <c r="AF2749" s="4"/>
    </row>
    <row r="2750" spans="1:32">
      <c r="A2750" s="56"/>
      <c r="B2750" s="197"/>
      <c r="C2750" s="11" t="s">
        <v>608</v>
      </c>
      <c r="D2750" s="11"/>
      <c r="E2750" s="11" t="s">
        <v>441</v>
      </c>
      <c r="F2750" s="11">
        <v>1065670</v>
      </c>
      <c r="G2750" s="11"/>
      <c r="H2750" s="11">
        <f t="shared" si="173"/>
        <v>3250</v>
      </c>
      <c r="I2750" s="11"/>
      <c r="J2750" s="208">
        <v>83761.780000000072</v>
      </c>
      <c r="K2750" s="11"/>
      <c r="M2750" s="11">
        <v>178</v>
      </c>
      <c r="N2750" s="70"/>
      <c r="P2750" s="198">
        <f t="shared" si="174"/>
        <v>470.5717977528094</v>
      </c>
      <c r="Q2750" s="11"/>
      <c r="R2750" s="11"/>
      <c r="S2750" s="11"/>
      <c r="T2750" s="186">
        <f t="shared" si="175"/>
        <v>5986.9101123595501</v>
      </c>
      <c r="U2750" s="11"/>
      <c r="V2750" s="11"/>
      <c r="W2750" s="11"/>
      <c r="Y2750" s="11">
        <v>83761.780000000072</v>
      </c>
      <c r="Z2750" s="186">
        <f t="shared" si="176"/>
        <v>131243.06</v>
      </c>
      <c r="AB2750" s="186">
        <f t="shared" si="177"/>
        <v>96084.06</v>
      </c>
      <c r="AC2750" s="186">
        <v>107567.7</v>
      </c>
      <c r="AD2750" s="186"/>
      <c r="AE2750" s="4"/>
      <c r="AF2750" s="4"/>
    </row>
    <row r="2751" spans="1:32">
      <c r="A2751" s="56"/>
      <c r="B2751" s="197"/>
      <c r="C2751" s="11" t="s">
        <v>276</v>
      </c>
      <c r="D2751" s="11"/>
      <c r="E2751" s="11" t="s">
        <v>275</v>
      </c>
      <c r="F2751" s="11">
        <v>4107979</v>
      </c>
      <c r="G2751" s="11"/>
      <c r="H2751" s="11">
        <f t="shared" si="173"/>
        <v>12530</v>
      </c>
      <c r="I2751" s="11"/>
      <c r="J2751" s="208">
        <v>309219.64999999962</v>
      </c>
      <c r="K2751" s="11"/>
      <c r="M2751" s="11">
        <v>636</v>
      </c>
      <c r="N2751" s="70"/>
      <c r="P2751" s="198">
        <f t="shared" si="174"/>
        <v>486.19441823899308</v>
      </c>
      <c r="Q2751" s="11"/>
      <c r="R2751" s="11"/>
      <c r="S2751" s="11"/>
      <c r="T2751" s="186">
        <f t="shared" si="175"/>
        <v>6459.0864779874209</v>
      </c>
      <c r="U2751" s="11"/>
      <c r="V2751" s="11"/>
      <c r="W2751" s="11"/>
      <c r="Y2751" s="11">
        <v>309219.64999999962</v>
      </c>
      <c r="Z2751" s="186">
        <f t="shared" si="176"/>
        <v>484504.17</v>
      </c>
      <c r="AB2751" s="186">
        <f t="shared" si="177"/>
        <v>354709.27</v>
      </c>
      <c r="AC2751" s="186">
        <v>397102.92</v>
      </c>
      <c r="AD2751" s="186"/>
      <c r="AE2751" s="4"/>
      <c r="AF2751" s="4"/>
    </row>
    <row r="2752" spans="1:32">
      <c r="A2752" s="56"/>
      <c r="B2752" s="197"/>
      <c r="C2752" s="11" t="s">
        <v>1378</v>
      </c>
      <c r="D2752" s="11"/>
      <c r="E2752" s="11" t="s">
        <v>323</v>
      </c>
      <c r="F2752" s="11">
        <v>365</v>
      </c>
      <c r="G2752" s="11"/>
      <c r="H2752" s="11">
        <f t="shared" si="173"/>
        <v>1</v>
      </c>
      <c r="I2752" s="11"/>
      <c r="J2752" s="208">
        <v>103.00999999999999</v>
      </c>
      <c r="K2752" s="11"/>
      <c r="M2752" s="11">
        <v>3</v>
      </c>
      <c r="N2752" s="70"/>
      <c r="P2752" s="198">
        <f t="shared" si="174"/>
        <v>34.336666666666666</v>
      </c>
      <c r="Q2752" s="11"/>
      <c r="R2752" s="11"/>
      <c r="S2752" s="11"/>
      <c r="T2752" s="186">
        <f t="shared" si="175"/>
        <v>121.66666666666667</v>
      </c>
      <c r="U2752" s="11"/>
      <c r="V2752" s="11"/>
      <c r="W2752" s="11"/>
      <c r="Y2752" s="11">
        <v>103.00999999999999</v>
      </c>
      <c r="Z2752" s="186">
        <f t="shared" si="176"/>
        <v>161.4</v>
      </c>
      <c r="AB2752" s="186">
        <f t="shared" si="177"/>
        <v>118.16</v>
      </c>
      <c r="AC2752" s="186">
        <v>132.29</v>
      </c>
      <c r="AD2752" s="186"/>
      <c r="AE2752" s="4"/>
      <c r="AF2752" s="4"/>
    </row>
    <row r="2753" spans="1:32">
      <c r="A2753" s="56"/>
      <c r="B2753" s="197"/>
      <c r="C2753" s="11" t="s">
        <v>567</v>
      </c>
      <c r="D2753" s="11"/>
      <c r="E2753" s="11" t="s">
        <v>353</v>
      </c>
      <c r="F2753" s="11">
        <v>18154</v>
      </c>
      <c r="G2753" s="11"/>
      <c r="H2753" s="11">
        <f t="shared" si="173"/>
        <v>55</v>
      </c>
      <c r="I2753" s="11"/>
      <c r="J2753" s="208">
        <v>1824.6999999999998</v>
      </c>
      <c r="K2753" s="11"/>
      <c r="M2753" s="11">
        <v>11</v>
      </c>
      <c r="N2753" s="70"/>
      <c r="P2753" s="198">
        <f t="shared" si="174"/>
        <v>165.88181818181818</v>
      </c>
      <c r="Q2753" s="11"/>
      <c r="R2753" s="11"/>
      <c r="S2753" s="11"/>
      <c r="T2753" s="186">
        <f t="shared" si="175"/>
        <v>1650.3636363636363</v>
      </c>
      <c r="U2753" s="11"/>
      <c r="V2753" s="11"/>
      <c r="W2753" s="11"/>
      <c r="Y2753" s="11">
        <v>1824.6999999999998</v>
      </c>
      <c r="Z2753" s="186">
        <f t="shared" si="176"/>
        <v>2859.05</v>
      </c>
      <c r="AB2753" s="186">
        <f t="shared" si="177"/>
        <v>2093.13</v>
      </c>
      <c r="AC2753" s="186">
        <v>2343.3000000000002</v>
      </c>
      <c r="AD2753" s="186"/>
      <c r="AE2753" s="4"/>
      <c r="AF2753" s="4"/>
    </row>
    <row r="2754" spans="1:32">
      <c r="A2754" s="56"/>
      <c r="B2754" s="197"/>
      <c r="C2754" s="11" t="s">
        <v>567</v>
      </c>
      <c r="D2754" s="11"/>
      <c r="E2754" s="11" t="s">
        <v>568</v>
      </c>
      <c r="F2754" s="11">
        <v>14901</v>
      </c>
      <c r="G2754" s="11"/>
      <c r="H2754" s="11">
        <f t="shared" si="173"/>
        <v>45</v>
      </c>
      <c r="I2754" s="11"/>
      <c r="J2754" s="208">
        <v>2811.51</v>
      </c>
      <c r="K2754" s="11"/>
      <c r="M2754" s="11">
        <v>9</v>
      </c>
      <c r="N2754" s="70"/>
      <c r="P2754" s="198">
        <f t="shared" si="174"/>
        <v>312.39000000000004</v>
      </c>
      <c r="Q2754" s="11"/>
      <c r="R2754" s="11"/>
      <c r="S2754" s="11"/>
      <c r="T2754" s="186">
        <f t="shared" si="175"/>
        <v>1655.6666666666667</v>
      </c>
      <c r="U2754" s="11"/>
      <c r="V2754" s="11"/>
      <c r="W2754" s="11"/>
      <c r="Y2754" s="11">
        <v>2811.51</v>
      </c>
      <c r="Z2754" s="186">
        <f t="shared" si="176"/>
        <v>4405.25</v>
      </c>
      <c r="AB2754" s="186">
        <f t="shared" si="177"/>
        <v>3225.11</v>
      </c>
      <c r="AC2754" s="186">
        <v>3610.57</v>
      </c>
      <c r="AD2754" s="186"/>
      <c r="AE2754" s="4"/>
      <c r="AF2754" s="4"/>
    </row>
    <row r="2755" spans="1:32">
      <c r="A2755" s="56"/>
      <c r="B2755" s="197"/>
      <c r="C2755" s="11" t="s">
        <v>567</v>
      </c>
      <c r="D2755" s="11"/>
      <c r="E2755" s="11" t="s">
        <v>418</v>
      </c>
      <c r="F2755" s="11">
        <v>3434</v>
      </c>
      <c r="G2755" s="11"/>
      <c r="H2755" s="11">
        <f t="shared" si="173"/>
        <v>10</v>
      </c>
      <c r="I2755" s="11"/>
      <c r="J2755" s="208">
        <v>649.36999999999989</v>
      </c>
      <c r="K2755" s="11"/>
      <c r="M2755" s="11">
        <v>9</v>
      </c>
      <c r="N2755" s="70"/>
      <c r="P2755" s="198">
        <f t="shared" si="174"/>
        <v>72.152222222222207</v>
      </c>
      <c r="Q2755" s="11"/>
      <c r="R2755" s="11"/>
      <c r="S2755" s="11"/>
      <c r="T2755" s="186">
        <f t="shared" si="175"/>
        <v>381.55555555555554</v>
      </c>
      <c r="U2755" s="11"/>
      <c r="V2755" s="11"/>
      <c r="W2755" s="11"/>
      <c r="Y2755" s="11">
        <v>649.36999999999989</v>
      </c>
      <c r="Z2755" s="186">
        <f t="shared" si="176"/>
        <v>1017.47</v>
      </c>
      <c r="AB2755" s="186">
        <f t="shared" si="177"/>
        <v>744.9</v>
      </c>
      <c r="AC2755" s="186">
        <v>833.93</v>
      </c>
      <c r="AD2755" s="186"/>
      <c r="AE2755" s="4"/>
      <c r="AF2755" s="4"/>
    </row>
    <row r="2756" spans="1:32">
      <c r="A2756" s="56"/>
      <c r="B2756" s="197"/>
      <c r="C2756" s="11" t="s">
        <v>551</v>
      </c>
      <c r="D2756" s="11"/>
      <c r="E2756" s="11" t="s">
        <v>315</v>
      </c>
      <c r="F2756" s="11">
        <v>3728</v>
      </c>
      <c r="G2756" s="11"/>
      <c r="H2756" s="11">
        <f t="shared" si="173"/>
        <v>11</v>
      </c>
      <c r="I2756" s="11"/>
      <c r="J2756" s="208">
        <v>669.05</v>
      </c>
      <c r="K2756" s="11"/>
      <c r="M2756" s="11">
        <v>3</v>
      </c>
      <c r="N2756" s="70"/>
      <c r="P2756" s="198">
        <f t="shared" si="174"/>
        <v>223.01666666666665</v>
      </c>
      <c r="Q2756" s="11"/>
      <c r="R2756" s="11"/>
      <c r="S2756" s="11"/>
      <c r="T2756" s="186">
        <f t="shared" si="175"/>
        <v>1242.6666666666667</v>
      </c>
      <c r="U2756" s="11"/>
      <c r="V2756" s="11"/>
      <c r="W2756" s="11"/>
      <c r="Y2756" s="11">
        <v>669.05</v>
      </c>
      <c r="Z2756" s="186">
        <f t="shared" si="176"/>
        <v>1048.31</v>
      </c>
      <c r="AB2756" s="186">
        <f t="shared" si="177"/>
        <v>767.47</v>
      </c>
      <c r="AC2756" s="186">
        <v>859.2</v>
      </c>
      <c r="AD2756" s="186"/>
      <c r="AE2756" s="4"/>
      <c r="AF2756" s="4"/>
    </row>
    <row r="2757" spans="1:32">
      <c r="A2757" s="56"/>
      <c r="B2757" s="197"/>
      <c r="C2757" s="11" t="s">
        <v>551</v>
      </c>
      <c r="D2757" s="11"/>
      <c r="E2757" s="11" t="s">
        <v>341</v>
      </c>
      <c r="F2757" s="11">
        <v>11201</v>
      </c>
      <c r="G2757" s="11"/>
      <c r="H2757" s="11">
        <f t="shared" si="173"/>
        <v>34</v>
      </c>
      <c r="I2757" s="11"/>
      <c r="J2757" s="208">
        <v>2007.5099999999998</v>
      </c>
      <c r="K2757" s="11"/>
      <c r="M2757" s="11">
        <v>4</v>
      </c>
      <c r="N2757" s="70"/>
      <c r="P2757" s="198">
        <f t="shared" si="174"/>
        <v>501.87749999999994</v>
      </c>
      <c r="Q2757" s="11"/>
      <c r="R2757" s="11"/>
      <c r="S2757" s="11"/>
      <c r="T2757" s="186">
        <f t="shared" si="175"/>
        <v>2800.25</v>
      </c>
      <c r="U2757" s="11"/>
      <c r="V2757" s="11"/>
      <c r="W2757" s="11"/>
      <c r="Y2757" s="11">
        <v>2007.5099999999998</v>
      </c>
      <c r="Z2757" s="186">
        <f t="shared" si="176"/>
        <v>3145.49</v>
      </c>
      <c r="AB2757" s="186">
        <f t="shared" si="177"/>
        <v>2302.84</v>
      </c>
      <c r="AC2757" s="186">
        <v>2578.06</v>
      </c>
      <c r="AD2757" s="186"/>
      <c r="AE2757" s="4"/>
      <c r="AF2757" s="4"/>
    </row>
    <row r="2758" spans="1:32">
      <c r="A2758" s="56"/>
      <c r="B2758" s="197"/>
      <c r="C2758" s="11" t="s">
        <v>551</v>
      </c>
      <c r="D2758" s="11"/>
      <c r="E2758" s="11" t="s">
        <v>552</v>
      </c>
      <c r="F2758" s="11">
        <v>842482</v>
      </c>
      <c r="G2758" s="11"/>
      <c r="H2758" s="11">
        <f t="shared" si="173"/>
        <v>2570</v>
      </c>
      <c r="I2758" s="11"/>
      <c r="J2758" s="208">
        <v>114139.70999999993</v>
      </c>
      <c r="K2758" s="11"/>
      <c r="M2758" s="11">
        <v>557</v>
      </c>
      <c r="N2758" s="70"/>
      <c r="P2758" s="198">
        <f t="shared" si="174"/>
        <v>204.91868940754028</v>
      </c>
      <c r="Q2758" s="11"/>
      <c r="R2758" s="11"/>
      <c r="S2758" s="11"/>
      <c r="T2758" s="186">
        <f t="shared" si="175"/>
        <v>1512.5350089766607</v>
      </c>
      <c r="U2758" s="11"/>
      <c r="V2758" s="11"/>
      <c r="W2758" s="11"/>
      <c r="Y2758" s="11">
        <v>114139.70999999993</v>
      </c>
      <c r="Z2758" s="186">
        <f t="shared" si="176"/>
        <v>178841.05</v>
      </c>
      <c r="AB2758" s="186">
        <f t="shared" si="177"/>
        <v>130930.92</v>
      </c>
      <c r="AC2758" s="186">
        <v>146579.34</v>
      </c>
      <c r="AD2758" s="186"/>
      <c r="AE2758" s="4"/>
      <c r="AF2758" s="4"/>
    </row>
    <row r="2759" spans="1:32">
      <c r="A2759" s="56"/>
      <c r="B2759" s="197"/>
      <c r="C2759" s="11" t="s">
        <v>570</v>
      </c>
      <c r="D2759" s="11"/>
      <c r="E2759" s="11" t="s">
        <v>385</v>
      </c>
      <c r="F2759" s="11">
        <v>550931</v>
      </c>
      <c r="G2759" s="11"/>
      <c r="H2759" s="11">
        <f t="shared" si="173"/>
        <v>1680</v>
      </c>
      <c r="I2759" s="11"/>
      <c r="J2759" s="208">
        <v>39334.639999999999</v>
      </c>
      <c r="K2759" s="11"/>
      <c r="M2759" s="11">
        <v>58</v>
      </c>
      <c r="N2759" s="70"/>
      <c r="P2759" s="198">
        <f t="shared" si="174"/>
        <v>678.18344827586202</v>
      </c>
      <c r="Q2759" s="11"/>
      <c r="R2759" s="11"/>
      <c r="S2759" s="11"/>
      <c r="T2759" s="186">
        <f t="shared" si="175"/>
        <v>9498.810344827587</v>
      </c>
      <c r="U2759" s="11"/>
      <c r="V2759" s="11"/>
      <c r="W2759" s="11"/>
      <c r="Y2759" s="11">
        <v>39334.639999999999</v>
      </c>
      <c r="Z2759" s="186">
        <f t="shared" si="176"/>
        <v>61631.91</v>
      </c>
      <c r="AB2759" s="186">
        <f t="shared" si="177"/>
        <v>45121.2</v>
      </c>
      <c r="AC2759" s="186">
        <v>50513.93</v>
      </c>
      <c r="AD2759" s="186"/>
      <c r="AE2759" s="4"/>
      <c r="AF2759" s="4"/>
    </row>
    <row r="2760" spans="1:32">
      <c r="A2760" s="56"/>
      <c r="B2760" s="197"/>
      <c r="C2760" s="11" t="s">
        <v>642</v>
      </c>
      <c r="D2760" s="11"/>
      <c r="E2760" s="11" t="s">
        <v>312</v>
      </c>
      <c r="F2760" s="11">
        <v>321554</v>
      </c>
      <c r="G2760" s="11"/>
      <c r="H2760" s="11">
        <f t="shared" si="173"/>
        <v>981</v>
      </c>
      <c r="I2760" s="11"/>
      <c r="J2760" s="208">
        <v>24292.32</v>
      </c>
      <c r="K2760" s="11"/>
      <c r="M2760" s="11">
        <v>41</v>
      </c>
      <c r="N2760" s="70"/>
      <c r="P2760" s="198">
        <f t="shared" si="174"/>
        <v>592.49560975609756</v>
      </c>
      <c r="Q2760" s="11"/>
      <c r="R2760" s="11"/>
      <c r="S2760" s="11"/>
      <c r="T2760" s="186">
        <f t="shared" si="175"/>
        <v>7842.7804878048782</v>
      </c>
      <c r="U2760" s="11"/>
      <c r="V2760" s="11"/>
      <c r="W2760" s="11"/>
      <c r="Y2760" s="11">
        <v>24292.32</v>
      </c>
      <c r="Z2760" s="186">
        <f t="shared" si="176"/>
        <v>38062.69</v>
      </c>
      <c r="AB2760" s="186">
        <f t="shared" si="177"/>
        <v>27865.99</v>
      </c>
      <c r="AC2760" s="186">
        <v>31196.44</v>
      </c>
      <c r="AD2760" s="186"/>
      <c r="AE2760" s="4"/>
      <c r="AF2760" s="4"/>
    </row>
    <row r="2761" spans="1:32">
      <c r="A2761" s="56"/>
      <c r="B2761" s="197"/>
      <c r="C2761" s="11" t="s">
        <v>642</v>
      </c>
      <c r="D2761" s="11"/>
      <c r="E2761" s="11" t="s">
        <v>614</v>
      </c>
      <c r="F2761" s="11">
        <v>1304</v>
      </c>
      <c r="G2761" s="11"/>
      <c r="H2761" s="11">
        <f t="shared" si="173"/>
        <v>4</v>
      </c>
      <c r="I2761" s="11"/>
      <c r="J2761" s="208">
        <v>268.51000000000005</v>
      </c>
      <c r="K2761" s="11"/>
      <c r="M2761" s="11">
        <v>4</v>
      </c>
      <c r="N2761" s="70"/>
      <c r="P2761" s="198">
        <f t="shared" si="174"/>
        <v>67.127500000000012</v>
      </c>
      <c r="Q2761" s="11"/>
      <c r="R2761" s="11"/>
      <c r="S2761" s="11"/>
      <c r="T2761" s="186">
        <f t="shared" si="175"/>
        <v>326</v>
      </c>
      <c r="U2761" s="11"/>
      <c r="V2761" s="11"/>
      <c r="W2761" s="11"/>
      <c r="Y2761" s="11">
        <v>268.51000000000005</v>
      </c>
      <c r="Z2761" s="186">
        <f t="shared" si="176"/>
        <v>420.72</v>
      </c>
      <c r="AB2761" s="186">
        <f t="shared" si="177"/>
        <v>308.01</v>
      </c>
      <c r="AC2761" s="186">
        <v>344.82</v>
      </c>
      <c r="AD2761" s="186"/>
      <c r="AE2761" s="4"/>
      <c r="AF2761" s="4"/>
    </row>
    <row r="2762" spans="1:32">
      <c r="A2762" s="56"/>
      <c r="B2762" s="197"/>
      <c r="C2762" s="11" t="s">
        <v>522</v>
      </c>
      <c r="D2762" s="11"/>
      <c r="E2762" s="11" t="s">
        <v>348</v>
      </c>
      <c r="F2762" s="11">
        <v>401353</v>
      </c>
      <c r="G2762" s="11"/>
      <c r="H2762" s="11">
        <f t="shared" si="173"/>
        <v>1224</v>
      </c>
      <c r="I2762" s="11"/>
      <c r="J2762" s="208">
        <v>38228.829999999973</v>
      </c>
      <c r="K2762" s="11"/>
      <c r="M2762" s="11">
        <v>210</v>
      </c>
      <c r="N2762" s="70"/>
      <c r="P2762" s="198">
        <f t="shared" si="174"/>
        <v>182.04204761904748</v>
      </c>
      <c r="Q2762" s="11"/>
      <c r="R2762" s="11"/>
      <c r="S2762" s="11"/>
      <c r="T2762" s="186">
        <f t="shared" si="175"/>
        <v>1911.2047619047619</v>
      </c>
      <c r="U2762" s="11"/>
      <c r="V2762" s="11"/>
      <c r="W2762" s="11"/>
      <c r="Y2762" s="11">
        <v>38228.829999999973</v>
      </c>
      <c r="Z2762" s="186">
        <f t="shared" si="176"/>
        <v>59899.26</v>
      </c>
      <c r="AB2762" s="186">
        <f t="shared" si="177"/>
        <v>43852.71</v>
      </c>
      <c r="AC2762" s="186">
        <v>49093.84</v>
      </c>
      <c r="AD2762" s="186"/>
      <c r="AE2762" s="4"/>
      <c r="AF2762" s="4"/>
    </row>
    <row r="2763" spans="1:32">
      <c r="A2763" s="56"/>
      <c r="B2763" s="197"/>
      <c r="C2763" s="11" t="s">
        <v>522</v>
      </c>
      <c r="D2763" s="11"/>
      <c r="E2763" s="11" t="s">
        <v>366</v>
      </c>
      <c r="F2763" s="11"/>
      <c r="G2763" s="11"/>
      <c r="H2763" s="11">
        <f t="shared" si="173"/>
        <v>0</v>
      </c>
      <c r="I2763" s="11"/>
      <c r="J2763" s="208">
        <v>55.46</v>
      </c>
      <c r="K2763" s="11"/>
      <c r="M2763" s="11">
        <v>1</v>
      </c>
      <c r="N2763" s="70"/>
      <c r="P2763" s="198">
        <f t="shared" si="174"/>
        <v>55.46</v>
      </c>
      <c r="Q2763" s="11"/>
      <c r="R2763" s="11"/>
      <c r="S2763" s="11"/>
      <c r="T2763" s="186">
        <f t="shared" si="175"/>
        <v>0</v>
      </c>
      <c r="U2763" s="11"/>
      <c r="V2763" s="11"/>
      <c r="W2763" s="11"/>
      <c r="Y2763" s="11">
        <v>55.46</v>
      </c>
      <c r="Z2763" s="186">
        <f t="shared" si="176"/>
        <v>86.9</v>
      </c>
      <c r="AB2763" s="186">
        <f t="shared" si="177"/>
        <v>63.62</v>
      </c>
      <c r="AC2763" s="186">
        <v>71.22</v>
      </c>
      <c r="AD2763" s="186"/>
      <c r="AE2763" s="4"/>
      <c r="AF2763" s="4"/>
    </row>
    <row r="2764" spans="1:32">
      <c r="A2764" s="56"/>
      <c r="B2764" s="197"/>
      <c r="C2764" s="11" t="s">
        <v>522</v>
      </c>
      <c r="D2764" s="11"/>
      <c r="E2764" s="11" t="s">
        <v>379</v>
      </c>
      <c r="F2764" s="11"/>
      <c r="G2764" s="11"/>
      <c r="H2764" s="11">
        <f t="shared" si="173"/>
        <v>0</v>
      </c>
      <c r="I2764" s="11"/>
      <c r="J2764" s="208">
        <v>20.84</v>
      </c>
      <c r="K2764" s="11"/>
      <c r="M2764" s="11">
        <v>2</v>
      </c>
      <c r="N2764" s="70"/>
      <c r="P2764" s="198">
        <f t="shared" si="174"/>
        <v>10.42</v>
      </c>
      <c r="Q2764" s="11"/>
      <c r="R2764" s="11"/>
      <c r="S2764" s="11"/>
      <c r="T2764" s="186">
        <f t="shared" si="175"/>
        <v>0</v>
      </c>
      <c r="U2764" s="11"/>
      <c r="V2764" s="11"/>
      <c r="W2764" s="11"/>
      <c r="Y2764" s="11">
        <v>20.84</v>
      </c>
      <c r="Z2764" s="186">
        <f t="shared" si="176"/>
        <v>32.65</v>
      </c>
      <c r="AB2764" s="186">
        <f t="shared" si="177"/>
        <v>23.91</v>
      </c>
      <c r="AC2764" s="186">
        <v>26.76</v>
      </c>
      <c r="AD2764" s="186"/>
      <c r="AE2764" s="4"/>
      <c r="AF2764" s="4"/>
    </row>
    <row r="2765" spans="1:32">
      <c r="A2765" s="56"/>
      <c r="B2765" s="197"/>
      <c r="C2765" s="11" t="s">
        <v>189</v>
      </c>
      <c r="D2765" s="11"/>
      <c r="E2765" s="11" t="s">
        <v>252</v>
      </c>
      <c r="F2765" s="11">
        <v>1436</v>
      </c>
      <c r="G2765" s="11"/>
      <c r="H2765" s="11">
        <f t="shared" si="173"/>
        <v>4</v>
      </c>
      <c r="I2765" s="11"/>
      <c r="J2765" s="208">
        <v>261.01</v>
      </c>
      <c r="K2765" s="11"/>
      <c r="M2765" s="11">
        <v>1</v>
      </c>
      <c r="N2765" s="70"/>
      <c r="P2765" s="198">
        <f t="shared" si="174"/>
        <v>261.01</v>
      </c>
      <c r="Q2765" s="11"/>
      <c r="R2765" s="11"/>
      <c r="S2765" s="11"/>
      <c r="T2765" s="186">
        <f t="shared" si="175"/>
        <v>1436</v>
      </c>
      <c r="U2765" s="11"/>
      <c r="V2765" s="11"/>
      <c r="W2765" s="11"/>
      <c r="Y2765" s="11">
        <v>261.01</v>
      </c>
      <c r="Z2765" s="186">
        <f t="shared" si="176"/>
        <v>408.97</v>
      </c>
      <c r="AB2765" s="186">
        <f t="shared" si="177"/>
        <v>299.41000000000003</v>
      </c>
      <c r="AC2765" s="186">
        <v>335.19</v>
      </c>
      <c r="AD2765" s="186"/>
      <c r="AE2765" s="4"/>
      <c r="AF2765" s="4"/>
    </row>
    <row r="2766" spans="1:32">
      <c r="A2766" s="56"/>
      <c r="B2766" s="197"/>
      <c r="C2766" s="11" t="s">
        <v>189</v>
      </c>
      <c r="D2766" s="11"/>
      <c r="E2766" s="11" t="s">
        <v>190</v>
      </c>
      <c r="F2766" s="11">
        <v>2715095</v>
      </c>
      <c r="G2766" s="11"/>
      <c r="H2766" s="11">
        <f t="shared" si="173"/>
        <v>8281</v>
      </c>
      <c r="I2766" s="11"/>
      <c r="J2766" s="208">
        <v>315653.00000000012</v>
      </c>
      <c r="K2766" s="11"/>
      <c r="M2766" s="11">
        <v>637</v>
      </c>
      <c r="N2766" s="70"/>
      <c r="P2766" s="198">
        <f t="shared" si="174"/>
        <v>495.53061224489812</v>
      </c>
      <c r="Q2766" s="11"/>
      <c r="R2766" s="11"/>
      <c r="S2766" s="11"/>
      <c r="T2766" s="186">
        <f t="shared" si="175"/>
        <v>4262.315541601256</v>
      </c>
      <c r="U2766" s="11"/>
      <c r="V2766" s="11"/>
      <c r="W2766" s="11"/>
      <c r="Y2766" s="11">
        <v>315653.00000000012</v>
      </c>
      <c r="Z2766" s="186">
        <f t="shared" si="176"/>
        <v>494584.34</v>
      </c>
      <c r="AB2766" s="186">
        <f t="shared" si="177"/>
        <v>362089.03</v>
      </c>
      <c r="AC2766" s="186">
        <v>405364.7</v>
      </c>
      <c r="AD2766" s="186"/>
      <c r="AE2766" s="4"/>
      <c r="AF2766" s="4"/>
    </row>
    <row r="2767" spans="1:32">
      <c r="A2767" s="56"/>
      <c r="B2767" s="197"/>
      <c r="C2767" s="11" t="s">
        <v>189</v>
      </c>
      <c r="D2767" s="11"/>
      <c r="E2767" s="11" t="s">
        <v>284</v>
      </c>
      <c r="F2767" s="11">
        <v>817</v>
      </c>
      <c r="G2767" s="11"/>
      <c r="H2767" s="11">
        <f t="shared" si="173"/>
        <v>2</v>
      </c>
      <c r="I2767" s="11"/>
      <c r="J2767" s="208">
        <v>156.56</v>
      </c>
      <c r="K2767" s="11"/>
      <c r="M2767" s="11">
        <v>1</v>
      </c>
      <c r="N2767" s="70"/>
      <c r="P2767" s="198">
        <f t="shared" si="174"/>
        <v>156.56</v>
      </c>
      <c r="Q2767" s="11"/>
      <c r="R2767" s="11"/>
      <c r="S2767" s="11"/>
      <c r="T2767" s="186">
        <f t="shared" si="175"/>
        <v>817</v>
      </c>
      <c r="U2767" s="11"/>
      <c r="V2767" s="11"/>
      <c r="W2767" s="11"/>
      <c r="Y2767" s="11">
        <v>156.56</v>
      </c>
      <c r="Z2767" s="186">
        <f t="shared" si="176"/>
        <v>245.31</v>
      </c>
      <c r="AB2767" s="186">
        <f t="shared" si="177"/>
        <v>179.59</v>
      </c>
      <c r="AC2767" s="186">
        <v>201.06</v>
      </c>
      <c r="AD2767" s="186"/>
      <c r="AE2767" s="4"/>
      <c r="AF2767" s="4"/>
    </row>
    <row r="2768" spans="1:32">
      <c r="A2768" s="56"/>
      <c r="B2768" s="197"/>
      <c r="C2768" s="11" t="s">
        <v>1245</v>
      </c>
      <c r="D2768" s="11"/>
      <c r="E2768" s="11" t="s">
        <v>220</v>
      </c>
      <c r="F2768" s="11">
        <v>2</v>
      </c>
      <c r="G2768" s="11"/>
      <c r="H2768" s="11">
        <f t="shared" si="173"/>
        <v>0</v>
      </c>
      <c r="I2768" s="11"/>
      <c r="J2768" s="208">
        <v>10.25</v>
      </c>
      <c r="K2768" s="11"/>
      <c r="M2768" s="11">
        <v>1</v>
      </c>
      <c r="N2768" s="70"/>
      <c r="P2768" s="198">
        <f t="shared" si="174"/>
        <v>10.25</v>
      </c>
      <c r="Q2768" s="11"/>
      <c r="R2768" s="11"/>
      <c r="S2768" s="11"/>
      <c r="T2768" s="186">
        <f t="shared" si="175"/>
        <v>2</v>
      </c>
      <c r="U2768" s="11"/>
      <c r="V2768" s="11"/>
      <c r="W2768" s="11"/>
      <c r="Y2768" s="11">
        <v>10.25</v>
      </c>
      <c r="Z2768" s="186">
        <f t="shared" si="176"/>
        <v>16.059999999999999</v>
      </c>
      <c r="AB2768" s="186">
        <f t="shared" si="177"/>
        <v>11.76</v>
      </c>
      <c r="AC2768" s="186">
        <v>13.16</v>
      </c>
      <c r="AD2768" s="186"/>
      <c r="AE2768" s="4"/>
      <c r="AF2768" s="4"/>
    </row>
    <row r="2769" spans="1:32">
      <c r="A2769" s="56"/>
      <c r="B2769" s="197"/>
      <c r="C2769" s="11" t="s">
        <v>1245</v>
      </c>
      <c r="D2769" s="11"/>
      <c r="E2769" s="11" t="s">
        <v>289</v>
      </c>
      <c r="F2769" s="11">
        <v>22961</v>
      </c>
      <c r="G2769" s="11"/>
      <c r="H2769" s="11">
        <f t="shared" si="173"/>
        <v>70</v>
      </c>
      <c r="I2769" s="11"/>
      <c r="J2769" s="208">
        <v>2573.4700000000007</v>
      </c>
      <c r="K2769" s="11"/>
      <c r="M2769" s="11">
        <v>18</v>
      </c>
      <c r="N2769" s="70"/>
      <c r="P2769" s="198">
        <f t="shared" si="174"/>
        <v>142.97055555555559</v>
      </c>
      <c r="Q2769" s="11"/>
      <c r="R2769" s="11"/>
      <c r="S2769" s="11"/>
      <c r="T2769" s="186">
        <f t="shared" si="175"/>
        <v>1275.6111111111111</v>
      </c>
      <c r="U2769" s="11"/>
      <c r="V2769" s="11"/>
      <c r="W2769" s="11"/>
      <c r="Y2769" s="11">
        <v>2573.4700000000007</v>
      </c>
      <c r="Z2769" s="186">
        <f t="shared" si="176"/>
        <v>4032.27</v>
      </c>
      <c r="AB2769" s="186">
        <f t="shared" si="177"/>
        <v>2952.06</v>
      </c>
      <c r="AC2769" s="186">
        <v>3304.88</v>
      </c>
      <c r="AD2769" s="186"/>
      <c r="AE2769" s="4"/>
      <c r="AF2769" s="4"/>
    </row>
    <row r="2770" spans="1:32">
      <c r="A2770" s="56"/>
      <c r="B2770" s="197"/>
      <c r="C2770" s="11" t="s">
        <v>307</v>
      </c>
      <c r="D2770" s="11"/>
      <c r="E2770" s="11" t="s">
        <v>308</v>
      </c>
      <c r="F2770" s="11">
        <v>79546</v>
      </c>
      <c r="G2770" s="11"/>
      <c r="H2770" s="11">
        <f t="shared" si="173"/>
        <v>243</v>
      </c>
      <c r="I2770" s="11"/>
      <c r="J2770" s="208">
        <v>12457.650000000007</v>
      </c>
      <c r="K2770" s="11"/>
      <c r="M2770" s="11">
        <v>56</v>
      </c>
      <c r="N2770" s="70"/>
      <c r="P2770" s="198">
        <f t="shared" si="174"/>
        <v>222.45803571428584</v>
      </c>
      <c r="Q2770" s="11"/>
      <c r="R2770" s="11"/>
      <c r="S2770" s="11"/>
      <c r="T2770" s="186">
        <f t="shared" si="175"/>
        <v>1420.4642857142858</v>
      </c>
      <c r="U2770" s="11"/>
      <c r="V2770" s="11"/>
      <c r="W2770" s="11"/>
      <c r="Y2770" s="11">
        <v>12457.650000000007</v>
      </c>
      <c r="Z2770" s="186">
        <f t="shared" si="176"/>
        <v>19519.400000000001</v>
      </c>
      <c r="AB2770" s="186">
        <f t="shared" si="177"/>
        <v>14290.31</v>
      </c>
      <c r="AC2770" s="186">
        <v>15998.24</v>
      </c>
      <c r="AD2770" s="186"/>
      <c r="AE2770" s="4"/>
      <c r="AF2770" s="4"/>
    </row>
    <row r="2771" spans="1:32">
      <c r="A2771" s="56"/>
      <c r="B2771" s="197"/>
      <c r="C2771" s="11" t="s">
        <v>1380</v>
      </c>
      <c r="D2771" s="11"/>
      <c r="E2771" s="11" t="s">
        <v>374</v>
      </c>
      <c r="F2771" s="11">
        <v>622</v>
      </c>
      <c r="G2771" s="11"/>
      <c r="H2771" s="11">
        <f t="shared" si="173"/>
        <v>2</v>
      </c>
      <c r="I2771" s="11"/>
      <c r="J2771" s="208">
        <v>200.45</v>
      </c>
      <c r="K2771" s="11"/>
      <c r="M2771" s="11">
        <v>5</v>
      </c>
      <c r="N2771" s="70"/>
      <c r="P2771" s="198">
        <f t="shared" si="174"/>
        <v>40.089999999999996</v>
      </c>
      <c r="Q2771" s="11"/>
      <c r="R2771" s="11"/>
      <c r="S2771" s="11"/>
      <c r="T2771" s="186">
        <f t="shared" si="175"/>
        <v>124.4</v>
      </c>
      <c r="U2771" s="11"/>
      <c r="V2771" s="11"/>
      <c r="W2771" s="11"/>
      <c r="Y2771" s="11">
        <v>200.45</v>
      </c>
      <c r="Z2771" s="186">
        <f t="shared" si="176"/>
        <v>314.08</v>
      </c>
      <c r="AB2771" s="186">
        <f t="shared" si="177"/>
        <v>229.94</v>
      </c>
      <c r="AC2771" s="186">
        <v>257.42</v>
      </c>
      <c r="AD2771" s="186"/>
      <c r="AE2771" s="4"/>
      <c r="AF2771" s="4"/>
    </row>
    <row r="2772" spans="1:32">
      <c r="A2772" s="56"/>
      <c r="B2772" s="197"/>
      <c r="C2772" s="11" t="s">
        <v>609</v>
      </c>
      <c r="D2772" s="11"/>
      <c r="E2772" s="11" t="s">
        <v>610</v>
      </c>
      <c r="F2772" s="11">
        <v>86761</v>
      </c>
      <c r="G2772" s="11"/>
      <c r="H2772" s="11">
        <f t="shared" si="173"/>
        <v>265</v>
      </c>
      <c r="I2772" s="11"/>
      <c r="J2772" s="208">
        <v>14822.31</v>
      </c>
      <c r="K2772" s="11"/>
      <c r="M2772" s="11">
        <v>42</v>
      </c>
      <c r="N2772" s="70"/>
      <c r="P2772" s="198">
        <f t="shared" si="174"/>
        <v>352.91214285714284</v>
      </c>
      <c r="Q2772" s="11"/>
      <c r="R2772" s="11"/>
      <c r="S2772" s="11"/>
      <c r="T2772" s="186">
        <f t="shared" si="175"/>
        <v>2065.7380952380954</v>
      </c>
      <c r="U2772" s="11"/>
      <c r="V2772" s="11"/>
      <c r="W2772" s="11"/>
      <c r="Y2772" s="11">
        <v>14822.31</v>
      </c>
      <c r="Z2772" s="186">
        <f t="shared" si="176"/>
        <v>23224.5</v>
      </c>
      <c r="AB2772" s="186">
        <f t="shared" si="177"/>
        <v>17002.84</v>
      </c>
      <c r="AC2772" s="186">
        <v>19034.96</v>
      </c>
      <c r="AD2772" s="186"/>
      <c r="AE2772" s="4"/>
      <c r="AF2772" s="4"/>
    </row>
    <row r="2773" spans="1:32">
      <c r="A2773" s="56"/>
      <c r="B2773" s="197"/>
      <c r="C2773" s="11" t="s">
        <v>209</v>
      </c>
      <c r="D2773" s="11"/>
      <c r="E2773" s="11" t="s">
        <v>208</v>
      </c>
      <c r="F2773" s="11">
        <v>572134</v>
      </c>
      <c r="G2773" s="11"/>
      <c r="H2773" s="11">
        <f t="shared" si="173"/>
        <v>1745</v>
      </c>
      <c r="I2773" s="11"/>
      <c r="J2773" s="208">
        <v>87234.740000000034</v>
      </c>
      <c r="K2773" s="11"/>
      <c r="M2773" s="11">
        <v>304</v>
      </c>
      <c r="N2773" s="70"/>
      <c r="P2773" s="198">
        <f t="shared" si="174"/>
        <v>286.95638157894746</v>
      </c>
      <c r="Q2773" s="11"/>
      <c r="R2773" s="11"/>
      <c r="S2773" s="11"/>
      <c r="T2773" s="186">
        <f t="shared" si="175"/>
        <v>1882.0197368421052</v>
      </c>
      <c r="U2773" s="11"/>
      <c r="V2773" s="11"/>
      <c r="W2773" s="11"/>
      <c r="Y2773" s="11">
        <v>87234.740000000034</v>
      </c>
      <c r="Z2773" s="186">
        <f t="shared" si="176"/>
        <v>136684.70000000001</v>
      </c>
      <c r="AB2773" s="186">
        <f t="shared" si="177"/>
        <v>100067.93</v>
      </c>
      <c r="AC2773" s="186">
        <v>112027.71</v>
      </c>
      <c r="AD2773" s="186"/>
      <c r="AE2773" s="4"/>
      <c r="AF2773" s="4"/>
    </row>
    <row r="2774" spans="1:32">
      <c r="A2774" s="56"/>
      <c r="B2774" s="197"/>
      <c r="C2774" s="11" t="s">
        <v>209</v>
      </c>
      <c r="D2774" s="11"/>
      <c r="E2774" s="11" t="s">
        <v>249</v>
      </c>
      <c r="F2774" s="11">
        <v>43</v>
      </c>
      <c r="G2774" s="11"/>
      <c r="H2774" s="11">
        <f t="shared" si="173"/>
        <v>0</v>
      </c>
      <c r="I2774" s="11"/>
      <c r="J2774" s="208">
        <v>17.059999999999999</v>
      </c>
      <c r="K2774" s="11"/>
      <c r="M2774" s="11">
        <v>1</v>
      </c>
      <c r="N2774" s="70"/>
      <c r="P2774" s="198">
        <f t="shared" si="174"/>
        <v>17.059999999999999</v>
      </c>
      <c r="Q2774" s="11"/>
      <c r="R2774" s="11"/>
      <c r="S2774" s="11"/>
      <c r="T2774" s="186">
        <f t="shared" si="175"/>
        <v>43</v>
      </c>
      <c r="U2774" s="11"/>
      <c r="V2774" s="11"/>
      <c r="W2774" s="11"/>
      <c r="Y2774" s="11">
        <v>17.059999999999999</v>
      </c>
      <c r="Z2774" s="186">
        <f t="shared" si="176"/>
        <v>26.73</v>
      </c>
      <c r="AB2774" s="186">
        <f t="shared" si="177"/>
        <v>19.57</v>
      </c>
      <c r="AC2774" s="186">
        <v>21.91</v>
      </c>
      <c r="AD2774" s="186"/>
      <c r="AE2774" s="4"/>
      <c r="AF2774" s="4"/>
    </row>
    <row r="2775" spans="1:32">
      <c r="A2775" s="56"/>
      <c r="B2775" s="197"/>
      <c r="C2775" s="11" t="s">
        <v>1381</v>
      </c>
      <c r="D2775" s="11"/>
      <c r="E2775" s="11" t="s">
        <v>400</v>
      </c>
      <c r="F2775" s="11">
        <v>596</v>
      </c>
      <c r="G2775" s="11"/>
      <c r="H2775" s="11">
        <f t="shared" si="173"/>
        <v>2</v>
      </c>
      <c r="I2775" s="11"/>
      <c r="J2775" s="208">
        <v>308.43</v>
      </c>
      <c r="K2775" s="11"/>
      <c r="M2775" s="11">
        <v>8</v>
      </c>
      <c r="N2775" s="70"/>
      <c r="P2775" s="198">
        <f t="shared" si="174"/>
        <v>38.553750000000001</v>
      </c>
      <c r="Q2775" s="11"/>
      <c r="R2775" s="11"/>
      <c r="S2775" s="11"/>
      <c r="T2775" s="186">
        <f t="shared" si="175"/>
        <v>74.5</v>
      </c>
      <c r="U2775" s="11"/>
      <c r="V2775" s="11"/>
      <c r="W2775" s="11"/>
      <c r="Y2775" s="11">
        <v>308.43</v>
      </c>
      <c r="Z2775" s="186">
        <f t="shared" si="176"/>
        <v>483.27</v>
      </c>
      <c r="AB2775" s="186">
        <f t="shared" si="177"/>
        <v>353.8</v>
      </c>
      <c r="AC2775" s="186">
        <v>396.09</v>
      </c>
      <c r="AD2775" s="186"/>
      <c r="AE2775" s="4"/>
      <c r="AF2775" s="4"/>
    </row>
    <row r="2776" spans="1:32">
      <c r="A2776" s="56"/>
      <c r="B2776" s="197"/>
      <c r="C2776" s="11" t="s">
        <v>280</v>
      </c>
      <c r="D2776" s="11"/>
      <c r="E2776" s="11" t="s">
        <v>278</v>
      </c>
      <c r="F2776" s="11">
        <v>3370991</v>
      </c>
      <c r="G2776" s="11"/>
      <c r="H2776" s="11">
        <f t="shared" si="173"/>
        <v>10282</v>
      </c>
      <c r="I2776" s="11"/>
      <c r="J2776" s="208">
        <v>369190.42000000039</v>
      </c>
      <c r="K2776" s="11"/>
      <c r="M2776" s="11">
        <v>716</v>
      </c>
      <c r="N2776" s="70"/>
      <c r="P2776" s="198">
        <f t="shared" si="174"/>
        <v>515.62907821229101</v>
      </c>
      <c r="Q2776" s="11"/>
      <c r="R2776" s="11"/>
      <c r="S2776" s="11"/>
      <c r="T2776" s="186">
        <f t="shared" si="175"/>
        <v>4708.0879888268155</v>
      </c>
      <c r="U2776" s="11"/>
      <c r="V2776" s="11"/>
      <c r="W2776" s="11"/>
      <c r="Y2776" s="11">
        <v>369190.42000000039</v>
      </c>
      <c r="Z2776" s="186">
        <f t="shared" si="176"/>
        <v>578470.03</v>
      </c>
      <c r="AB2776" s="186">
        <f t="shared" si="177"/>
        <v>423502.4</v>
      </c>
      <c r="AC2776" s="186">
        <v>474117.98</v>
      </c>
      <c r="AD2776" s="186"/>
      <c r="AE2776" s="4"/>
      <c r="AF2776" s="4"/>
    </row>
    <row r="2777" spans="1:32">
      <c r="A2777" s="56"/>
      <c r="B2777" s="197"/>
      <c r="C2777" s="11" t="s">
        <v>280</v>
      </c>
      <c r="D2777" s="11"/>
      <c r="E2777" s="11" t="s">
        <v>289</v>
      </c>
      <c r="F2777" s="11">
        <v>80</v>
      </c>
      <c r="G2777" s="11"/>
      <c r="H2777" s="11">
        <f t="shared" si="173"/>
        <v>0</v>
      </c>
      <c r="I2777" s="11"/>
      <c r="J2777" s="208">
        <v>22.87</v>
      </c>
      <c r="K2777" s="11"/>
      <c r="M2777" s="11">
        <v>1</v>
      </c>
      <c r="N2777" s="70"/>
      <c r="P2777" s="198">
        <f t="shared" si="174"/>
        <v>22.87</v>
      </c>
      <c r="Q2777" s="11"/>
      <c r="R2777" s="11"/>
      <c r="S2777" s="11"/>
      <c r="T2777" s="186">
        <f t="shared" si="175"/>
        <v>80</v>
      </c>
      <c r="U2777" s="11"/>
      <c r="V2777" s="11"/>
      <c r="W2777" s="11"/>
      <c r="Y2777" s="11">
        <v>22.87</v>
      </c>
      <c r="Z2777" s="186">
        <f t="shared" si="176"/>
        <v>35.83</v>
      </c>
      <c r="AB2777" s="186">
        <f t="shared" si="177"/>
        <v>26.23</v>
      </c>
      <c r="AC2777" s="186">
        <v>29.37</v>
      </c>
      <c r="AD2777" s="186"/>
      <c r="AE2777" s="4"/>
      <c r="AF2777" s="4"/>
    </row>
    <row r="2778" spans="1:32">
      <c r="A2778" s="56"/>
      <c r="B2778" s="197"/>
      <c r="C2778" s="11" t="s">
        <v>321</v>
      </c>
      <c r="D2778" s="11"/>
      <c r="E2778" s="11" t="s">
        <v>312</v>
      </c>
      <c r="F2778" s="11">
        <v>196559</v>
      </c>
      <c r="G2778" s="11"/>
      <c r="H2778" s="11">
        <f t="shared" si="173"/>
        <v>600</v>
      </c>
      <c r="I2778" s="11"/>
      <c r="J2778" s="208">
        <v>20855.069999999996</v>
      </c>
      <c r="K2778" s="11"/>
      <c r="M2778" s="11">
        <v>106</v>
      </c>
      <c r="N2778" s="70"/>
      <c r="P2778" s="198">
        <f t="shared" si="174"/>
        <v>196.74594339622638</v>
      </c>
      <c r="Q2778" s="11"/>
      <c r="R2778" s="11"/>
      <c r="S2778" s="11"/>
      <c r="T2778" s="186">
        <f t="shared" si="175"/>
        <v>1854.3301886792453</v>
      </c>
      <c r="U2778" s="11"/>
      <c r="V2778" s="11"/>
      <c r="W2778" s="11"/>
      <c r="Y2778" s="11">
        <v>20855.069999999996</v>
      </c>
      <c r="Z2778" s="186">
        <f t="shared" si="176"/>
        <v>32676.99</v>
      </c>
      <c r="AB2778" s="186">
        <f t="shared" si="177"/>
        <v>23923.08</v>
      </c>
      <c r="AC2778" s="186">
        <v>26782.29</v>
      </c>
      <c r="AD2778" s="186"/>
      <c r="AE2778" s="4"/>
      <c r="AF2778" s="4"/>
    </row>
    <row r="2779" spans="1:32">
      <c r="A2779" s="56"/>
      <c r="B2779" s="197"/>
      <c r="C2779" s="11" t="s">
        <v>321</v>
      </c>
      <c r="D2779" s="11"/>
      <c r="E2779" s="11" t="s">
        <v>319</v>
      </c>
      <c r="F2779" s="11">
        <v>416464</v>
      </c>
      <c r="G2779" s="11"/>
      <c r="H2779" s="11">
        <f t="shared" si="173"/>
        <v>1270</v>
      </c>
      <c r="I2779" s="11"/>
      <c r="J2779" s="208">
        <v>47794.830000000045</v>
      </c>
      <c r="K2779" s="11"/>
      <c r="M2779" s="11">
        <v>190</v>
      </c>
      <c r="N2779" s="70"/>
      <c r="P2779" s="198">
        <f t="shared" si="174"/>
        <v>251.5517368421055</v>
      </c>
      <c r="Q2779" s="11"/>
      <c r="R2779" s="11"/>
      <c r="S2779" s="11"/>
      <c r="T2779" s="186">
        <f t="shared" si="175"/>
        <v>2191.9157894736841</v>
      </c>
      <c r="U2779" s="11"/>
      <c r="V2779" s="11"/>
      <c r="W2779" s="11"/>
      <c r="Y2779" s="11">
        <v>47794.830000000045</v>
      </c>
      <c r="Z2779" s="186">
        <f t="shared" si="176"/>
        <v>74887.850000000006</v>
      </c>
      <c r="AB2779" s="186">
        <f t="shared" si="177"/>
        <v>54825.98</v>
      </c>
      <c r="AC2779" s="186">
        <v>61378.59</v>
      </c>
      <c r="AD2779" s="186"/>
      <c r="AE2779" s="4"/>
      <c r="AF2779" s="4"/>
    </row>
    <row r="2780" spans="1:32">
      <c r="A2780" s="56"/>
      <c r="B2780" s="197"/>
      <c r="C2780" s="11" t="s">
        <v>496</v>
      </c>
      <c r="D2780" s="11"/>
      <c r="E2780" s="11" t="s">
        <v>494</v>
      </c>
      <c r="F2780" s="11">
        <v>71389</v>
      </c>
      <c r="G2780" s="11"/>
      <c r="H2780" s="11">
        <f t="shared" ref="H2780:H2843" si="178">ROUND($H$2881*F2780/$F$2881,0)</f>
        <v>218</v>
      </c>
      <c r="I2780" s="11"/>
      <c r="J2780" s="208">
        <v>11793.669999999996</v>
      </c>
      <c r="K2780" s="11"/>
      <c r="M2780" s="11">
        <v>56</v>
      </c>
      <c r="N2780" s="70"/>
      <c r="P2780" s="198">
        <f t="shared" ref="P2780:P2843" si="179">J2780/M2780</f>
        <v>210.60124999999994</v>
      </c>
      <c r="Q2780" s="11"/>
      <c r="R2780" s="11"/>
      <c r="S2780" s="11"/>
      <c r="T2780" s="186">
        <f t="shared" ref="T2780:T2843" si="180">F2780/M2780</f>
        <v>1274.8035714285713</v>
      </c>
      <c r="U2780" s="11"/>
      <c r="V2780" s="11"/>
      <c r="W2780" s="11"/>
      <c r="Y2780" s="11">
        <v>11793.669999999996</v>
      </c>
      <c r="Z2780" s="186">
        <f t="shared" ref="Z2780:Z2843" si="181">ROUND($Z$2881*Y2780/$Y$2881,2)</f>
        <v>18479.04</v>
      </c>
      <c r="AB2780" s="186">
        <f t="shared" ref="AB2780:AB2843" si="182">ROUND($AB$2881*Y2780/$Y$2881,2)</f>
        <v>13528.65</v>
      </c>
      <c r="AC2780" s="186">
        <v>15145.55</v>
      </c>
      <c r="AD2780" s="186"/>
      <c r="AE2780" s="4"/>
      <c r="AF2780" s="4"/>
    </row>
    <row r="2781" spans="1:32">
      <c r="A2781" s="56"/>
      <c r="B2781" s="197"/>
      <c r="C2781" s="11" t="s">
        <v>362</v>
      </c>
      <c r="D2781" s="11"/>
      <c r="E2781" s="11" t="s">
        <v>344</v>
      </c>
      <c r="F2781" s="11">
        <v>133</v>
      </c>
      <c r="G2781" s="11"/>
      <c r="H2781" s="11">
        <f t="shared" si="178"/>
        <v>0</v>
      </c>
      <c r="I2781" s="11"/>
      <c r="J2781" s="208">
        <v>35.479999999999997</v>
      </c>
      <c r="K2781" s="11"/>
      <c r="M2781" s="11">
        <v>1</v>
      </c>
      <c r="N2781" s="70"/>
      <c r="P2781" s="198">
        <f t="shared" si="179"/>
        <v>35.479999999999997</v>
      </c>
      <c r="Q2781" s="11"/>
      <c r="R2781" s="11"/>
      <c r="S2781" s="11"/>
      <c r="T2781" s="186">
        <f t="shared" si="180"/>
        <v>133</v>
      </c>
      <c r="U2781" s="11"/>
      <c r="V2781" s="11"/>
      <c r="W2781" s="11"/>
      <c r="Y2781" s="11">
        <v>35.479999999999997</v>
      </c>
      <c r="Z2781" s="186">
        <f t="shared" si="181"/>
        <v>55.59</v>
      </c>
      <c r="AB2781" s="186">
        <f t="shared" si="182"/>
        <v>40.700000000000003</v>
      </c>
      <c r="AC2781" s="186">
        <v>45.56</v>
      </c>
      <c r="AD2781" s="186"/>
      <c r="AE2781" s="4"/>
      <c r="AF2781" s="4"/>
    </row>
    <row r="2782" spans="1:32">
      <c r="A2782" s="56"/>
      <c r="B2782" s="197"/>
      <c r="C2782" s="11" t="s">
        <v>362</v>
      </c>
      <c r="D2782" s="11"/>
      <c r="E2782" s="11" t="s">
        <v>361</v>
      </c>
      <c r="F2782" s="11">
        <v>4501722</v>
      </c>
      <c r="G2782" s="11"/>
      <c r="H2782" s="11">
        <f t="shared" si="178"/>
        <v>13731</v>
      </c>
      <c r="I2782" s="11"/>
      <c r="J2782" s="208">
        <v>480624.06000000011</v>
      </c>
      <c r="K2782" s="11"/>
      <c r="M2782" s="11">
        <v>951</v>
      </c>
      <c r="N2782" s="70"/>
      <c r="P2782" s="198">
        <f t="shared" si="179"/>
        <v>505.38807570977929</v>
      </c>
      <c r="Q2782" s="11"/>
      <c r="R2782" s="11"/>
      <c r="S2782" s="11"/>
      <c r="T2782" s="186">
        <f t="shared" si="180"/>
        <v>4733.6719242902209</v>
      </c>
      <c r="U2782" s="11"/>
      <c r="V2782" s="11"/>
      <c r="W2782" s="11"/>
      <c r="Y2782" s="11">
        <v>480624.06000000011</v>
      </c>
      <c r="Z2782" s="186">
        <f t="shared" si="181"/>
        <v>753071.04</v>
      </c>
      <c r="AB2782" s="186">
        <f t="shared" si="182"/>
        <v>551329.15</v>
      </c>
      <c r="AC2782" s="186">
        <v>617222.16</v>
      </c>
      <c r="AD2782" s="186"/>
      <c r="AE2782" s="4"/>
      <c r="AF2782" s="4"/>
    </row>
    <row r="2783" spans="1:32">
      <c r="A2783" s="56"/>
      <c r="B2783" s="197"/>
      <c r="C2783" s="11" t="s">
        <v>1383</v>
      </c>
      <c r="D2783" s="11"/>
      <c r="E2783" s="11" t="s">
        <v>289</v>
      </c>
      <c r="F2783" s="11">
        <v>3212</v>
      </c>
      <c r="G2783" s="11"/>
      <c r="H2783" s="11">
        <f t="shared" si="178"/>
        <v>10</v>
      </c>
      <c r="I2783" s="11"/>
      <c r="J2783" s="208">
        <v>809.47999999999979</v>
      </c>
      <c r="K2783" s="11"/>
      <c r="M2783" s="11">
        <v>15</v>
      </c>
      <c r="N2783" s="70"/>
      <c r="P2783" s="198">
        <f t="shared" si="179"/>
        <v>53.965333333333319</v>
      </c>
      <c r="Q2783" s="11"/>
      <c r="R2783" s="11"/>
      <c r="S2783" s="11"/>
      <c r="T2783" s="186">
        <f t="shared" si="180"/>
        <v>214.13333333333333</v>
      </c>
      <c r="U2783" s="11"/>
      <c r="V2783" s="11"/>
      <c r="W2783" s="11"/>
      <c r="Y2783" s="11">
        <v>809.47999999999979</v>
      </c>
      <c r="Z2783" s="186">
        <f t="shared" si="181"/>
        <v>1268.3399999999999</v>
      </c>
      <c r="AB2783" s="186">
        <f t="shared" si="182"/>
        <v>928.56</v>
      </c>
      <c r="AC2783" s="186">
        <v>1039.54</v>
      </c>
      <c r="AD2783" s="186"/>
      <c r="AE2783" s="4"/>
      <c r="AF2783" s="4"/>
    </row>
    <row r="2784" spans="1:32">
      <c r="A2784" s="56"/>
      <c r="B2784" s="197"/>
      <c r="C2784" s="11" t="s">
        <v>363</v>
      </c>
      <c r="D2784" s="11"/>
      <c r="E2784" s="11" t="s">
        <v>364</v>
      </c>
      <c r="F2784" s="11">
        <v>43978</v>
      </c>
      <c r="G2784" s="11"/>
      <c r="H2784" s="11">
        <f t="shared" si="178"/>
        <v>134</v>
      </c>
      <c r="I2784" s="11"/>
      <c r="J2784" s="208">
        <v>6043.4900000000007</v>
      </c>
      <c r="K2784" s="11"/>
      <c r="M2784" s="11">
        <v>49</v>
      </c>
      <c r="N2784" s="70"/>
      <c r="P2784" s="198">
        <f t="shared" si="179"/>
        <v>123.33653061224491</v>
      </c>
      <c r="Q2784" s="11"/>
      <c r="R2784" s="11"/>
      <c r="S2784" s="11"/>
      <c r="T2784" s="186">
        <f t="shared" si="180"/>
        <v>897.51020408163265</v>
      </c>
      <c r="U2784" s="11"/>
      <c r="V2784" s="11"/>
      <c r="W2784" s="11"/>
      <c r="Y2784" s="11">
        <v>6043.4900000000007</v>
      </c>
      <c r="Z2784" s="186">
        <f t="shared" si="181"/>
        <v>9469.31</v>
      </c>
      <c r="AB2784" s="186">
        <f t="shared" si="182"/>
        <v>6932.55</v>
      </c>
      <c r="AC2784" s="186">
        <v>7761.11</v>
      </c>
      <c r="AD2784" s="186"/>
      <c r="AE2784" s="4"/>
      <c r="AF2784" s="4"/>
    </row>
    <row r="2785" spans="1:32">
      <c r="A2785" s="56"/>
      <c r="B2785" s="197"/>
      <c r="C2785" s="11" t="s">
        <v>644</v>
      </c>
      <c r="D2785" s="11"/>
      <c r="E2785" s="11" t="s">
        <v>330</v>
      </c>
      <c r="F2785" s="11">
        <v>50832</v>
      </c>
      <c r="G2785" s="11"/>
      <c r="H2785" s="11">
        <f t="shared" si="178"/>
        <v>155</v>
      </c>
      <c r="I2785" s="11"/>
      <c r="J2785" s="208">
        <v>10534.280000000006</v>
      </c>
      <c r="K2785" s="11"/>
      <c r="M2785" s="11">
        <v>52</v>
      </c>
      <c r="N2785" s="70"/>
      <c r="P2785" s="198">
        <f t="shared" si="179"/>
        <v>202.58230769230781</v>
      </c>
      <c r="Q2785" s="11"/>
      <c r="R2785" s="11"/>
      <c r="S2785" s="11"/>
      <c r="T2785" s="186">
        <f t="shared" si="180"/>
        <v>977.53846153846155</v>
      </c>
      <c r="U2785" s="11"/>
      <c r="V2785" s="11"/>
      <c r="W2785" s="11"/>
      <c r="Y2785" s="11">
        <v>10534.280000000006</v>
      </c>
      <c r="Z2785" s="186">
        <f t="shared" si="181"/>
        <v>16505.75</v>
      </c>
      <c r="AB2785" s="186">
        <f t="shared" si="182"/>
        <v>12083.99</v>
      </c>
      <c r="AC2785" s="186">
        <v>13528.23</v>
      </c>
      <c r="AD2785" s="186"/>
      <c r="AE2785" s="4"/>
      <c r="AF2785" s="4"/>
    </row>
    <row r="2786" spans="1:32">
      <c r="A2786" s="56"/>
      <c r="B2786" s="197"/>
      <c r="C2786" s="11" t="s">
        <v>1246</v>
      </c>
      <c r="D2786" s="11"/>
      <c r="E2786" s="11" t="s">
        <v>259</v>
      </c>
      <c r="F2786" s="11">
        <v>163050</v>
      </c>
      <c r="G2786" s="11"/>
      <c r="H2786" s="11">
        <f t="shared" si="178"/>
        <v>497</v>
      </c>
      <c r="I2786" s="11"/>
      <c r="J2786" s="208">
        <v>45787.9</v>
      </c>
      <c r="K2786" s="11"/>
      <c r="M2786" s="11">
        <v>2</v>
      </c>
      <c r="N2786" s="70"/>
      <c r="P2786" s="198">
        <f t="shared" si="179"/>
        <v>22893.95</v>
      </c>
      <c r="Q2786" s="11"/>
      <c r="R2786" s="11"/>
      <c r="S2786" s="11"/>
      <c r="T2786" s="186">
        <f t="shared" si="180"/>
        <v>81525</v>
      </c>
      <c r="U2786" s="11"/>
      <c r="V2786" s="11"/>
      <c r="W2786" s="11"/>
      <c r="Y2786" s="11">
        <v>45787.9</v>
      </c>
      <c r="Z2786" s="186">
        <f t="shared" si="181"/>
        <v>71743.27</v>
      </c>
      <c r="AB2786" s="186">
        <f t="shared" si="182"/>
        <v>52523.8</v>
      </c>
      <c r="AC2786" s="186">
        <v>58801.27</v>
      </c>
      <c r="AD2786" s="186"/>
      <c r="AE2786" s="4"/>
      <c r="AF2786" s="4"/>
    </row>
    <row r="2787" spans="1:32">
      <c r="A2787" s="56"/>
      <c r="B2787" s="197"/>
      <c r="C2787" s="11" t="s">
        <v>365</v>
      </c>
      <c r="D2787" s="11"/>
      <c r="E2787" s="11" t="s">
        <v>315</v>
      </c>
      <c r="F2787" s="11">
        <v>436</v>
      </c>
      <c r="G2787" s="11"/>
      <c r="H2787" s="11">
        <f t="shared" si="178"/>
        <v>1</v>
      </c>
      <c r="I2787" s="11"/>
      <c r="J2787" s="208">
        <v>77.52</v>
      </c>
      <c r="K2787" s="11"/>
      <c r="M2787" s="11">
        <v>1</v>
      </c>
      <c r="N2787" s="70"/>
      <c r="P2787" s="198">
        <f t="shared" si="179"/>
        <v>77.52</v>
      </c>
      <c r="Q2787" s="11"/>
      <c r="R2787" s="11"/>
      <c r="S2787" s="11"/>
      <c r="T2787" s="186">
        <f t="shared" si="180"/>
        <v>436</v>
      </c>
      <c r="U2787" s="11"/>
      <c r="V2787" s="11"/>
      <c r="W2787" s="11"/>
      <c r="Y2787" s="11">
        <v>77.52</v>
      </c>
      <c r="Z2787" s="186">
        <f t="shared" si="181"/>
        <v>121.46</v>
      </c>
      <c r="AB2787" s="186">
        <f t="shared" si="182"/>
        <v>88.92</v>
      </c>
      <c r="AC2787" s="186">
        <v>99.55</v>
      </c>
      <c r="AD2787" s="186"/>
      <c r="AE2787" s="4"/>
      <c r="AF2787" s="4"/>
    </row>
    <row r="2788" spans="1:32">
      <c r="A2788" s="56"/>
      <c r="B2788" s="197"/>
      <c r="C2788" s="11" t="s">
        <v>365</v>
      </c>
      <c r="D2788" s="11"/>
      <c r="E2788" s="11" t="s">
        <v>366</v>
      </c>
      <c r="F2788" s="11">
        <v>20632</v>
      </c>
      <c r="G2788" s="11"/>
      <c r="H2788" s="11">
        <f t="shared" si="178"/>
        <v>63</v>
      </c>
      <c r="I2788" s="11"/>
      <c r="J2788" s="208">
        <v>4768.239999999998</v>
      </c>
      <c r="K2788" s="11"/>
      <c r="M2788" s="11">
        <v>63</v>
      </c>
      <c r="N2788" s="70"/>
      <c r="P2788" s="198">
        <f t="shared" si="179"/>
        <v>75.686349206349178</v>
      </c>
      <c r="Q2788" s="11"/>
      <c r="R2788" s="11"/>
      <c r="S2788" s="11"/>
      <c r="T2788" s="186">
        <f t="shared" si="180"/>
        <v>327.49206349206349</v>
      </c>
      <c r="U2788" s="11"/>
      <c r="V2788" s="11"/>
      <c r="W2788" s="11"/>
      <c r="Y2788" s="11">
        <v>4768.239999999998</v>
      </c>
      <c r="Z2788" s="186">
        <f t="shared" si="181"/>
        <v>7471.17</v>
      </c>
      <c r="AB2788" s="186">
        <f t="shared" si="182"/>
        <v>5469.7</v>
      </c>
      <c r="AC2788" s="186">
        <v>6123.42</v>
      </c>
      <c r="AD2788" s="186"/>
      <c r="AE2788" s="4"/>
      <c r="AF2788" s="4"/>
    </row>
    <row r="2789" spans="1:32">
      <c r="A2789" s="56"/>
      <c r="B2789" s="197"/>
      <c r="C2789" s="11" t="s">
        <v>1385</v>
      </c>
      <c r="D2789" s="11"/>
      <c r="E2789" s="11" t="s">
        <v>289</v>
      </c>
      <c r="F2789" s="11">
        <v>9036</v>
      </c>
      <c r="G2789" s="11"/>
      <c r="H2789" s="11">
        <f t="shared" si="178"/>
        <v>28</v>
      </c>
      <c r="I2789" s="11"/>
      <c r="J2789" s="208">
        <v>1497.3600000000001</v>
      </c>
      <c r="K2789" s="11"/>
      <c r="M2789" s="11">
        <v>13</v>
      </c>
      <c r="N2789" s="70"/>
      <c r="P2789" s="198">
        <f t="shared" si="179"/>
        <v>115.18153846153847</v>
      </c>
      <c r="Q2789" s="11"/>
      <c r="R2789" s="11"/>
      <c r="S2789" s="11"/>
      <c r="T2789" s="186">
        <f t="shared" si="180"/>
        <v>695.07692307692309</v>
      </c>
      <c r="U2789" s="11"/>
      <c r="V2789" s="11"/>
      <c r="W2789" s="11"/>
      <c r="Y2789" s="11">
        <v>1497.3600000000001</v>
      </c>
      <c r="Z2789" s="186">
        <f t="shared" si="181"/>
        <v>2346.15</v>
      </c>
      <c r="AB2789" s="186">
        <f t="shared" si="182"/>
        <v>1717.64</v>
      </c>
      <c r="AC2789" s="186">
        <v>1922.92</v>
      </c>
      <c r="AD2789" s="186"/>
      <c r="AE2789" s="4"/>
      <c r="AF2789" s="4"/>
    </row>
    <row r="2790" spans="1:32">
      <c r="A2790" s="56"/>
      <c r="B2790" s="197"/>
      <c r="C2790" s="11" t="s">
        <v>1386</v>
      </c>
      <c r="D2790" s="11"/>
      <c r="E2790" s="11" t="s">
        <v>208</v>
      </c>
      <c r="F2790" s="11">
        <v>7105</v>
      </c>
      <c r="G2790" s="11"/>
      <c r="H2790" s="11">
        <f t="shared" si="178"/>
        <v>22</v>
      </c>
      <c r="I2790" s="11"/>
      <c r="J2790" s="208">
        <v>751.14</v>
      </c>
      <c r="K2790" s="11"/>
      <c r="M2790" s="11">
        <v>8</v>
      </c>
      <c r="N2790" s="70"/>
      <c r="P2790" s="198">
        <f t="shared" si="179"/>
        <v>93.892499999999998</v>
      </c>
      <c r="Q2790" s="11"/>
      <c r="R2790" s="11"/>
      <c r="S2790" s="11"/>
      <c r="T2790" s="186">
        <f t="shared" si="180"/>
        <v>888.125</v>
      </c>
      <c r="U2790" s="11"/>
      <c r="V2790" s="11"/>
      <c r="W2790" s="11"/>
      <c r="Y2790" s="11">
        <v>751.14</v>
      </c>
      <c r="Z2790" s="186">
        <f t="shared" si="181"/>
        <v>1176.93</v>
      </c>
      <c r="AB2790" s="186">
        <f t="shared" si="182"/>
        <v>861.64</v>
      </c>
      <c r="AC2790" s="186">
        <v>964.62</v>
      </c>
      <c r="AD2790" s="186"/>
      <c r="AE2790" s="4"/>
      <c r="AF2790" s="4"/>
    </row>
    <row r="2791" spans="1:32">
      <c r="A2791" s="56"/>
      <c r="B2791" s="197"/>
      <c r="C2791" s="11" t="s">
        <v>297</v>
      </c>
      <c r="D2791" s="11"/>
      <c r="E2791" s="11" t="s">
        <v>298</v>
      </c>
      <c r="F2791" s="11">
        <v>242440</v>
      </c>
      <c r="G2791" s="11"/>
      <c r="H2791" s="11">
        <f t="shared" si="178"/>
        <v>739</v>
      </c>
      <c r="I2791" s="11"/>
      <c r="J2791" s="208">
        <v>28041.61</v>
      </c>
      <c r="K2791" s="11"/>
      <c r="M2791" s="11">
        <v>21</v>
      </c>
      <c r="N2791" s="70"/>
      <c r="P2791" s="198">
        <f t="shared" si="179"/>
        <v>1335.314761904762</v>
      </c>
      <c r="Q2791" s="11"/>
      <c r="R2791" s="11"/>
      <c r="S2791" s="11"/>
      <c r="T2791" s="186">
        <f t="shared" si="180"/>
        <v>11544.761904761905</v>
      </c>
      <c r="U2791" s="11"/>
      <c r="V2791" s="11"/>
      <c r="W2791" s="11"/>
      <c r="Y2791" s="11">
        <v>28041.61</v>
      </c>
      <c r="Z2791" s="186">
        <f t="shared" si="181"/>
        <v>43937.3</v>
      </c>
      <c r="AB2791" s="186">
        <f t="shared" si="182"/>
        <v>32166.84</v>
      </c>
      <c r="AC2791" s="186">
        <v>36011.31</v>
      </c>
      <c r="AD2791" s="186"/>
      <c r="AE2791" s="4"/>
      <c r="AF2791" s="4"/>
    </row>
    <row r="2792" spans="1:32">
      <c r="A2792" s="56"/>
      <c r="B2792" s="197"/>
      <c r="C2792" s="11" t="s">
        <v>382</v>
      </c>
      <c r="D2792" s="11"/>
      <c r="E2792" s="11" t="s">
        <v>379</v>
      </c>
      <c r="F2792" s="11">
        <v>3468</v>
      </c>
      <c r="G2792" s="11"/>
      <c r="H2792" s="11">
        <f t="shared" si="178"/>
        <v>11</v>
      </c>
      <c r="I2792" s="11"/>
      <c r="J2792" s="208">
        <v>767.19</v>
      </c>
      <c r="K2792" s="11"/>
      <c r="M2792" s="11">
        <v>10</v>
      </c>
      <c r="N2792" s="70"/>
      <c r="P2792" s="198">
        <f t="shared" si="179"/>
        <v>76.719000000000008</v>
      </c>
      <c r="Q2792" s="11"/>
      <c r="R2792" s="11"/>
      <c r="S2792" s="11"/>
      <c r="T2792" s="186">
        <f t="shared" si="180"/>
        <v>346.8</v>
      </c>
      <c r="U2792" s="11"/>
      <c r="V2792" s="11"/>
      <c r="W2792" s="11"/>
      <c r="Y2792" s="11">
        <v>767.19</v>
      </c>
      <c r="Z2792" s="186">
        <f t="shared" si="181"/>
        <v>1202.08</v>
      </c>
      <c r="AB2792" s="186">
        <f t="shared" si="182"/>
        <v>880.05</v>
      </c>
      <c r="AC2792" s="186">
        <v>985.23</v>
      </c>
      <c r="AD2792" s="186"/>
      <c r="AE2792" s="4"/>
      <c r="AF2792" s="4"/>
    </row>
    <row r="2793" spans="1:32">
      <c r="A2793" s="56"/>
      <c r="B2793" s="197"/>
      <c r="C2793" s="11" t="s">
        <v>357</v>
      </c>
      <c r="D2793" s="11"/>
      <c r="E2793" s="11" t="s">
        <v>339</v>
      </c>
      <c r="F2793" s="11">
        <v>5048</v>
      </c>
      <c r="G2793" s="11"/>
      <c r="H2793" s="11">
        <f t="shared" si="178"/>
        <v>15</v>
      </c>
      <c r="I2793" s="11"/>
      <c r="J2793" s="208">
        <v>508.18</v>
      </c>
      <c r="K2793" s="11"/>
      <c r="M2793" s="11">
        <v>2</v>
      </c>
      <c r="N2793" s="70"/>
      <c r="P2793" s="198">
        <f t="shared" si="179"/>
        <v>254.09</v>
      </c>
      <c r="Q2793" s="11"/>
      <c r="R2793" s="11"/>
      <c r="S2793" s="11"/>
      <c r="T2793" s="186">
        <f t="shared" si="180"/>
        <v>2524</v>
      </c>
      <c r="U2793" s="11"/>
      <c r="V2793" s="11"/>
      <c r="W2793" s="11"/>
      <c r="Y2793" s="11">
        <v>508.18</v>
      </c>
      <c r="Z2793" s="186">
        <f t="shared" si="181"/>
        <v>796.25</v>
      </c>
      <c r="AB2793" s="186">
        <f t="shared" si="182"/>
        <v>582.94000000000005</v>
      </c>
      <c r="AC2793" s="186">
        <v>652.61</v>
      </c>
      <c r="AD2793" s="186"/>
      <c r="AE2793" s="4"/>
      <c r="AF2793" s="4"/>
    </row>
    <row r="2794" spans="1:32">
      <c r="A2794" s="56"/>
      <c r="B2794" s="197"/>
      <c r="C2794" s="11" t="s">
        <v>357</v>
      </c>
      <c r="D2794" s="11"/>
      <c r="E2794" s="11" t="s">
        <v>353</v>
      </c>
      <c r="F2794" s="11">
        <v>98740</v>
      </c>
      <c r="G2794" s="11"/>
      <c r="H2794" s="11">
        <f t="shared" si="178"/>
        <v>301</v>
      </c>
      <c r="I2794" s="11"/>
      <c r="J2794" s="208">
        <v>11307.35</v>
      </c>
      <c r="K2794" s="11"/>
      <c r="M2794" s="11">
        <v>44</v>
      </c>
      <c r="N2794" s="70"/>
      <c r="P2794" s="198">
        <f t="shared" si="179"/>
        <v>256.98522727272729</v>
      </c>
      <c r="Q2794" s="11"/>
      <c r="R2794" s="11"/>
      <c r="S2794" s="11"/>
      <c r="T2794" s="186">
        <f t="shared" si="180"/>
        <v>2244.090909090909</v>
      </c>
      <c r="U2794" s="11"/>
      <c r="V2794" s="11"/>
      <c r="W2794" s="11"/>
      <c r="Y2794" s="11">
        <v>11307.35</v>
      </c>
      <c r="Z2794" s="186">
        <f t="shared" si="181"/>
        <v>17717.04</v>
      </c>
      <c r="AB2794" s="186">
        <f t="shared" si="182"/>
        <v>12970.79</v>
      </c>
      <c r="AC2794" s="186">
        <v>14521.01</v>
      </c>
      <c r="AD2794" s="186"/>
      <c r="AE2794" s="4"/>
      <c r="AF2794" s="4"/>
    </row>
    <row r="2795" spans="1:32">
      <c r="A2795" s="56"/>
      <c r="B2795" s="197"/>
      <c r="C2795" s="11" t="s">
        <v>555</v>
      </c>
      <c r="D2795" s="11"/>
      <c r="E2795" s="11" t="s">
        <v>556</v>
      </c>
      <c r="F2795" s="11">
        <v>672631</v>
      </c>
      <c r="G2795" s="11"/>
      <c r="H2795" s="11">
        <f t="shared" si="178"/>
        <v>2052</v>
      </c>
      <c r="I2795" s="11"/>
      <c r="J2795" s="208">
        <v>102788.16999999995</v>
      </c>
      <c r="K2795" s="11"/>
      <c r="M2795" s="11">
        <v>419</v>
      </c>
      <c r="N2795" s="70"/>
      <c r="P2795" s="198">
        <f t="shared" si="179"/>
        <v>245.31782816229105</v>
      </c>
      <c r="Q2795" s="11"/>
      <c r="R2795" s="11"/>
      <c r="S2795" s="11"/>
      <c r="T2795" s="186">
        <f t="shared" si="180"/>
        <v>1605.3245823389022</v>
      </c>
      <c r="U2795" s="11"/>
      <c r="V2795" s="11"/>
      <c r="W2795" s="11"/>
      <c r="Y2795" s="11">
        <v>102788.16999999995</v>
      </c>
      <c r="Z2795" s="186">
        <f t="shared" si="181"/>
        <v>161054.76</v>
      </c>
      <c r="AB2795" s="186">
        <f t="shared" si="182"/>
        <v>117909.44</v>
      </c>
      <c r="AC2795" s="186">
        <v>132001.57999999999</v>
      </c>
      <c r="AD2795" s="186"/>
      <c r="AE2795" s="4"/>
      <c r="AF2795" s="4"/>
    </row>
    <row r="2796" spans="1:32">
      <c r="A2796" s="56"/>
      <c r="B2796" s="197"/>
      <c r="C2796" s="11" t="s">
        <v>1214</v>
      </c>
      <c r="D2796" s="11"/>
      <c r="E2796" s="11" t="s">
        <v>385</v>
      </c>
      <c r="F2796" s="11">
        <v>55532</v>
      </c>
      <c r="G2796" s="11"/>
      <c r="H2796" s="11">
        <f t="shared" si="178"/>
        <v>169</v>
      </c>
      <c r="I2796" s="11"/>
      <c r="J2796" s="208">
        <v>8968.07</v>
      </c>
      <c r="K2796" s="11"/>
      <c r="M2796" s="11">
        <v>64</v>
      </c>
      <c r="N2796" s="70"/>
      <c r="P2796" s="198">
        <f t="shared" si="179"/>
        <v>140.12609375</v>
      </c>
      <c r="Q2796" s="11"/>
      <c r="R2796" s="11"/>
      <c r="S2796" s="11"/>
      <c r="T2796" s="186">
        <f t="shared" si="180"/>
        <v>867.6875</v>
      </c>
      <c r="U2796" s="11"/>
      <c r="V2796" s="11"/>
      <c r="W2796" s="11"/>
      <c r="Y2796" s="11">
        <v>8968.07</v>
      </c>
      <c r="Z2796" s="186">
        <f t="shared" si="181"/>
        <v>14051.72</v>
      </c>
      <c r="AB2796" s="186">
        <f t="shared" si="182"/>
        <v>10287.370000000001</v>
      </c>
      <c r="AC2796" s="186">
        <v>11516.88</v>
      </c>
      <c r="AD2796" s="186"/>
      <c r="AE2796" s="4"/>
      <c r="AF2796" s="4"/>
    </row>
    <row r="2797" spans="1:32">
      <c r="A2797" s="56"/>
      <c r="B2797" s="197"/>
      <c r="C2797" s="11" t="s">
        <v>281</v>
      </c>
      <c r="D2797" s="11"/>
      <c r="E2797" s="11" t="s">
        <v>282</v>
      </c>
      <c r="F2797" s="11">
        <v>2085868</v>
      </c>
      <c r="G2797" s="11"/>
      <c r="H2797" s="11">
        <f t="shared" si="178"/>
        <v>6362</v>
      </c>
      <c r="I2797" s="11"/>
      <c r="J2797" s="208">
        <v>169517.66000000009</v>
      </c>
      <c r="K2797" s="11"/>
      <c r="M2797" s="11">
        <v>261</v>
      </c>
      <c r="N2797" s="70"/>
      <c r="P2797" s="198">
        <f t="shared" si="179"/>
        <v>649.49295019157125</v>
      </c>
      <c r="Q2797" s="11"/>
      <c r="R2797" s="11"/>
      <c r="S2797" s="11"/>
      <c r="T2797" s="186">
        <f t="shared" si="180"/>
        <v>7991.8314176245212</v>
      </c>
      <c r="U2797" s="11"/>
      <c r="V2797" s="11"/>
      <c r="W2797" s="11"/>
      <c r="Y2797" s="11">
        <v>169517.66000000009</v>
      </c>
      <c r="Z2797" s="186">
        <f t="shared" si="181"/>
        <v>265610.59000000003</v>
      </c>
      <c r="AB2797" s="186">
        <f t="shared" si="182"/>
        <v>194455.58</v>
      </c>
      <c r="AC2797" s="186">
        <v>217696.25</v>
      </c>
      <c r="AD2797" s="186"/>
      <c r="AE2797" s="4"/>
      <c r="AF2797" s="4"/>
    </row>
    <row r="2798" spans="1:32">
      <c r="A2798" s="56"/>
      <c r="B2798" s="197"/>
      <c r="C2798" s="11" t="s">
        <v>557</v>
      </c>
      <c r="D2798" s="11"/>
      <c r="E2798" s="11" t="s">
        <v>1420</v>
      </c>
      <c r="F2798" s="11">
        <v>185</v>
      </c>
      <c r="G2798" s="11"/>
      <c r="H2798" s="11">
        <f t="shared" si="178"/>
        <v>1</v>
      </c>
      <c r="I2798" s="11"/>
      <c r="J2798" s="208">
        <v>39.21</v>
      </c>
      <c r="K2798" s="11"/>
      <c r="M2798" s="11">
        <v>1</v>
      </c>
      <c r="N2798" s="70"/>
      <c r="P2798" s="198">
        <f t="shared" si="179"/>
        <v>39.21</v>
      </c>
      <c r="Q2798" s="11"/>
      <c r="R2798" s="11"/>
      <c r="S2798" s="11"/>
      <c r="T2798" s="186">
        <f t="shared" si="180"/>
        <v>185</v>
      </c>
      <c r="U2798" s="11"/>
      <c r="V2798" s="11"/>
      <c r="W2798" s="11"/>
      <c r="Y2798" s="11">
        <v>39.21</v>
      </c>
      <c r="Z2798" s="186">
        <f t="shared" si="181"/>
        <v>61.44</v>
      </c>
      <c r="AB2798" s="186">
        <f t="shared" si="182"/>
        <v>44.98</v>
      </c>
      <c r="AC2798" s="186">
        <v>50.35</v>
      </c>
      <c r="AD2798" s="186"/>
      <c r="AE2798" s="4"/>
      <c r="AF2798" s="4"/>
    </row>
    <row r="2799" spans="1:32">
      <c r="A2799" s="56"/>
      <c r="B2799" s="197"/>
      <c r="C2799" s="11" t="s">
        <v>557</v>
      </c>
      <c r="D2799" s="11"/>
      <c r="E2799" s="11" t="s">
        <v>552</v>
      </c>
      <c r="F2799" s="11">
        <v>1069</v>
      </c>
      <c r="G2799" s="11"/>
      <c r="H2799" s="11">
        <f t="shared" si="178"/>
        <v>3</v>
      </c>
      <c r="I2799" s="11"/>
      <c r="J2799" s="208">
        <v>211.4</v>
      </c>
      <c r="K2799" s="11"/>
      <c r="M2799" s="11">
        <v>3</v>
      </c>
      <c r="N2799" s="70"/>
      <c r="P2799" s="198">
        <f t="shared" si="179"/>
        <v>70.466666666666669</v>
      </c>
      <c r="Q2799" s="11"/>
      <c r="R2799" s="11"/>
      <c r="S2799" s="11"/>
      <c r="T2799" s="186">
        <f t="shared" si="180"/>
        <v>356.33333333333331</v>
      </c>
      <c r="U2799" s="11"/>
      <c r="V2799" s="11"/>
      <c r="W2799" s="11"/>
      <c r="Y2799" s="11">
        <v>211.4</v>
      </c>
      <c r="Z2799" s="186">
        <f t="shared" si="181"/>
        <v>331.23</v>
      </c>
      <c r="AB2799" s="186">
        <f t="shared" si="182"/>
        <v>242.5</v>
      </c>
      <c r="AC2799" s="186">
        <v>271.48</v>
      </c>
      <c r="AD2799" s="186"/>
      <c r="AE2799" s="4"/>
      <c r="AF2799" s="4"/>
    </row>
    <row r="2800" spans="1:32">
      <c r="A2800" s="56"/>
      <c r="B2800" s="197"/>
      <c r="C2800" s="11" t="s">
        <v>557</v>
      </c>
      <c r="D2800" s="11"/>
      <c r="E2800" s="11" t="s">
        <v>558</v>
      </c>
      <c r="F2800" s="11">
        <v>51055</v>
      </c>
      <c r="G2800" s="11"/>
      <c r="H2800" s="11">
        <f t="shared" si="178"/>
        <v>156</v>
      </c>
      <c r="I2800" s="11"/>
      <c r="J2800" s="208">
        <v>7833.7100000000019</v>
      </c>
      <c r="K2800" s="11"/>
      <c r="M2800" s="11">
        <v>44</v>
      </c>
      <c r="N2800" s="70"/>
      <c r="P2800" s="198">
        <f t="shared" si="179"/>
        <v>178.03886363636369</v>
      </c>
      <c r="Q2800" s="11"/>
      <c r="R2800" s="11"/>
      <c r="S2800" s="11"/>
      <c r="T2800" s="186">
        <f t="shared" si="180"/>
        <v>1160.340909090909</v>
      </c>
      <c r="U2800" s="11"/>
      <c r="V2800" s="11"/>
      <c r="W2800" s="11"/>
      <c r="Y2800" s="11">
        <v>7833.7100000000019</v>
      </c>
      <c r="Z2800" s="186">
        <f t="shared" si="181"/>
        <v>12274.33</v>
      </c>
      <c r="AB2800" s="186">
        <f t="shared" si="182"/>
        <v>8986.14</v>
      </c>
      <c r="AC2800" s="186">
        <v>10060.129999999999</v>
      </c>
      <c r="AD2800" s="186"/>
      <c r="AE2800" s="4"/>
      <c r="AF2800" s="4"/>
    </row>
    <row r="2801" spans="1:32">
      <c r="A2801" s="56"/>
      <c r="B2801" s="197"/>
      <c r="C2801" s="11" t="s">
        <v>210</v>
      </c>
      <c r="D2801" s="11"/>
      <c r="E2801" s="11" t="s">
        <v>208</v>
      </c>
      <c r="F2801" s="11">
        <v>317590</v>
      </c>
      <c r="G2801" s="11"/>
      <c r="H2801" s="11">
        <f t="shared" si="178"/>
        <v>969</v>
      </c>
      <c r="I2801" s="11"/>
      <c r="J2801" s="208">
        <v>37201.749999999978</v>
      </c>
      <c r="K2801" s="11"/>
      <c r="M2801" s="11">
        <v>185</v>
      </c>
      <c r="N2801" s="70"/>
      <c r="P2801" s="198">
        <f t="shared" si="179"/>
        <v>201.09054054054042</v>
      </c>
      <c r="Q2801" s="11"/>
      <c r="R2801" s="11"/>
      <c r="S2801" s="11"/>
      <c r="T2801" s="186">
        <f t="shared" si="180"/>
        <v>1716.7027027027027</v>
      </c>
      <c r="U2801" s="11"/>
      <c r="V2801" s="11"/>
      <c r="W2801" s="11"/>
      <c r="Y2801" s="11">
        <v>37201.749999999978</v>
      </c>
      <c r="Z2801" s="186">
        <f t="shared" si="181"/>
        <v>58289.97</v>
      </c>
      <c r="AB2801" s="186">
        <f t="shared" si="182"/>
        <v>42674.54</v>
      </c>
      <c r="AC2801" s="186">
        <v>47774.85</v>
      </c>
      <c r="AD2801" s="186"/>
      <c r="AE2801" s="4"/>
      <c r="AF2801" s="4"/>
    </row>
    <row r="2802" spans="1:32">
      <c r="A2802" s="56"/>
      <c r="B2802" s="197"/>
      <c r="C2802" s="11" t="s">
        <v>326</v>
      </c>
      <c r="D2802" s="11"/>
      <c r="E2802" s="11" t="s">
        <v>323</v>
      </c>
      <c r="F2802" s="11">
        <v>637104</v>
      </c>
      <c r="G2802" s="11"/>
      <c r="H2802" s="11">
        <f t="shared" si="178"/>
        <v>1943</v>
      </c>
      <c r="I2802" s="11"/>
      <c r="J2802" s="208">
        <v>69215.219999999972</v>
      </c>
      <c r="K2802" s="11"/>
      <c r="M2802" s="11">
        <v>163</v>
      </c>
      <c r="N2802" s="70"/>
      <c r="P2802" s="198">
        <f t="shared" si="179"/>
        <v>424.63325153374217</v>
      </c>
      <c r="Q2802" s="11"/>
      <c r="R2802" s="11"/>
      <c r="S2802" s="11"/>
      <c r="T2802" s="186">
        <f t="shared" si="180"/>
        <v>3908.6134969325153</v>
      </c>
      <c r="U2802" s="11"/>
      <c r="V2802" s="11"/>
      <c r="W2802" s="11"/>
      <c r="Y2802" s="11">
        <v>69215.219999999972</v>
      </c>
      <c r="Z2802" s="186">
        <f t="shared" si="181"/>
        <v>108450.62</v>
      </c>
      <c r="AB2802" s="186">
        <f t="shared" si="182"/>
        <v>79397.539999999994</v>
      </c>
      <c r="AC2802" s="186">
        <v>88886.87</v>
      </c>
      <c r="AD2802" s="186"/>
      <c r="AE2802" s="4"/>
      <c r="AF2802" s="4"/>
    </row>
    <row r="2803" spans="1:32">
      <c r="A2803" s="56"/>
      <c r="B2803" s="197"/>
      <c r="C2803" s="11" t="s">
        <v>283</v>
      </c>
      <c r="D2803" s="11"/>
      <c r="E2803" s="11" t="s">
        <v>265</v>
      </c>
      <c r="F2803" s="11">
        <v>22</v>
      </c>
      <c r="G2803" s="11"/>
      <c r="H2803" s="11">
        <f t="shared" si="178"/>
        <v>0</v>
      </c>
      <c r="I2803" s="11"/>
      <c r="J2803" s="208">
        <v>5.65</v>
      </c>
      <c r="K2803" s="11"/>
      <c r="M2803" s="11">
        <v>1</v>
      </c>
      <c r="N2803" s="70"/>
      <c r="P2803" s="198">
        <f t="shared" si="179"/>
        <v>5.65</v>
      </c>
      <c r="Q2803" s="11"/>
      <c r="R2803" s="11"/>
      <c r="S2803" s="11"/>
      <c r="T2803" s="186">
        <f t="shared" si="180"/>
        <v>22</v>
      </c>
      <c r="U2803" s="11"/>
      <c r="V2803" s="11"/>
      <c r="W2803" s="11"/>
      <c r="Y2803" s="11">
        <v>5.65</v>
      </c>
      <c r="Z2803" s="186">
        <f t="shared" si="181"/>
        <v>8.85</v>
      </c>
      <c r="AB2803" s="186">
        <f t="shared" si="182"/>
        <v>6.48</v>
      </c>
      <c r="AC2803" s="186">
        <v>7.26</v>
      </c>
      <c r="AD2803" s="186"/>
      <c r="AE2803" s="4"/>
      <c r="AF2803" s="4"/>
    </row>
    <row r="2804" spans="1:32">
      <c r="A2804" s="56"/>
      <c r="B2804" s="197"/>
      <c r="C2804" s="11" t="s">
        <v>283</v>
      </c>
      <c r="D2804" s="11"/>
      <c r="E2804" s="11" t="s">
        <v>284</v>
      </c>
      <c r="F2804" s="11">
        <v>15190351</v>
      </c>
      <c r="G2804" s="11"/>
      <c r="H2804" s="11">
        <f t="shared" si="178"/>
        <v>46333</v>
      </c>
      <c r="I2804" s="11"/>
      <c r="J2804" s="208">
        <v>1424588.0999999996</v>
      </c>
      <c r="K2804" s="11"/>
      <c r="M2804" s="11">
        <v>972</v>
      </c>
      <c r="N2804" s="70"/>
      <c r="P2804" s="198">
        <f t="shared" si="179"/>
        <v>1465.6256172839503</v>
      </c>
      <c r="Q2804" s="11"/>
      <c r="R2804" s="11"/>
      <c r="S2804" s="11"/>
      <c r="T2804" s="186">
        <f t="shared" si="180"/>
        <v>15627.933127572016</v>
      </c>
      <c r="U2804" s="11"/>
      <c r="V2804" s="11"/>
      <c r="W2804" s="11"/>
      <c r="Y2804" s="11">
        <v>1424588.0999999996</v>
      </c>
      <c r="Z2804" s="186">
        <f t="shared" si="181"/>
        <v>2232131.37</v>
      </c>
      <c r="AB2804" s="186">
        <f t="shared" si="182"/>
        <v>1634160.7</v>
      </c>
      <c r="AC2804" s="186">
        <v>1829470.09</v>
      </c>
      <c r="AD2804" s="186"/>
      <c r="AE2804" s="4"/>
      <c r="AF2804" s="4"/>
    </row>
    <row r="2805" spans="1:32">
      <c r="A2805" s="56"/>
      <c r="B2805" s="197"/>
      <c r="C2805" s="11" t="s">
        <v>283</v>
      </c>
      <c r="D2805" s="11"/>
      <c r="E2805" s="11" t="s">
        <v>308</v>
      </c>
      <c r="F2805" s="11">
        <v>8273</v>
      </c>
      <c r="G2805" s="11"/>
      <c r="H2805" s="11">
        <f t="shared" si="178"/>
        <v>25</v>
      </c>
      <c r="I2805" s="11"/>
      <c r="J2805" s="208">
        <v>694.23</v>
      </c>
      <c r="K2805" s="11"/>
      <c r="M2805" s="11">
        <v>1</v>
      </c>
      <c r="N2805" s="70"/>
      <c r="P2805" s="198">
        <f t="shared" si="179"/>
        <v>694.23</v>
      </c>
      <c r="Q2805" s="11"/>
      <c r="R2805" s="11"/>
      <c r="S2805" s="11"/>
      <c r="T2805" s="186">
        <f t="shared" si="180"/>
        <v>8273</v>
      </c>
      <c r="U2805" s="11"/>
      <c r="V2805" s="11"/>
      <c r="W2805" s="11"/>
      <c r="Y2805" s="11">
        <v>694.23</v>
      </c>
      <c r="Z2805" s="186">
        <f t="shared" si="181"/>
        <v>1087.76</v>
      </c>
      <c r="AB2805" s="186">
        <f t="shared" si="182"/>
        <v>796.36</v>
      </c>
      <c r="AC2805" s="186">
        <v>891.54</v>
      </c>
      <c r="AD2805" s="186"/>
      <c r="AE2805" s="4"/>
      <c r="AF2805" s="4"/>
    </row>
    <row r="2806" spans="1:32">
      <c r="A2806" s="56"/>
      <c r="B2806" s="197"/>
      <c r="C2806" s="11" t="s">
        <v>244</v>
      </c>
      <c r="D2806" s="11"/>
      <c r="E2806" s="11" t="s">
        <v>237</v>
      </c>
      <c r="F2806" s="11">
        <v>41915</v>
      </c>
      <c r="G2806" s="11"/>
      <c r="H2806" s="11">
        <f t="shared" si="178"/>
        <v>128</v>
      </c>
      <c r="I2806" s="11"/>
      <c r="J2806" s="208">
        <v>7050.3500000000013</v>
      </c>
      <c r="K2806" s="11"/>
      <c r="M2806" s="11">
        <v>46</v>
      </c>
      <c r="N2806" s="70"/>
      <c r="P2806" s="198">
        <f t="shared" si="179"/>
        <v>153.26847826086959</v>
      </c>
      <c r="Q2806" s="11"/>
      <c r="R2806" s="11"/>
      <c r="S2806" s="11"/>
      <c r="T2806" s="186">
        <f t="shared" si="180"/>
        <v>911.195652173913</v>
      </c>
      <c r="U2806" s="11"/>
      <c r="V2806" s="11"/>
      <c r="W2806" s="11"/>
      <c r="Y2806" s="11">
        <v>7050.3500000000013</v>
      </c>
      <c r="Z2806" s="186">
        <f t="shared" si="181"/>
        <v>11046.92</v>
      </c>
      <c r="AB2806" s="186">
        <f t="shared" si="182"/>
        <v>8087.53</v>
      </c>
      <c r="AC2806" s="186">
        <v>9054.1299999999992</v>
      </c>
      <c r="AD2806" s="186"/>
      <c r="AE2806" s="4"/>
      <c r="AF2806" s="4"/>
    </row>
    <row r="2807" spans="1:32">
      <c r="A2807" s="56"/>
      <c r="B2807" s="197"/>
      <c r="C2807" s="11" t="s">
        <v>645</v>
      </c>
      <c r="D2807" s="11"/>
      <c r="E2807" s="11" t="s">
        <v>289</v>
      </c>
      <c r="F2807" s="11">
        <v>917530</v>
      </c>
      <c r="G2807" s="11"/>
      <c r="H2807" s="11">
        <f t="shared" si="178"/>
        <v>2799</v>
      </c>
      <c r="I2807" s="11"/>
      <c r="J2807" s="208">
        <v>101984.50000000004</v>
      </c>
      <c r="K2807" s="11"/>
      <c r="M2807" s="11">
        <v>319</v>
      </c>
      <c r="N2807" s="70"/>
      <c r="P2807" s="198">
        <f t="shared" si="179"/>
        <v>319.70062695924781</v>
      </c>
      <c r="Q2807" s="11"/>
      <c r="R2807" s="11"/>
      <c r="S2807" s="11"/>
      <c r="T2807" s="186">
        <f t="shared" si="180"/>
        <v>2876.2695924764889</v>
      </c>
      <c r="U2807" s="11"/>
      <c r="V2807" s="11"/>
      <c r="W2807" s="11"/>
      <c r="Y2807" s="11">
        <v>101984.50000000004</v>
      </c>
      <c r="Z2807" s="186">
        <f t="shared" si="181"/>
        <v>159795.51999999999</v>
      </c>
      <c r="AB2807" s="186">
        <f t="shared" si="182"/>
        <v>116987.54</v>
      </c>
      <c r="AC2807" s="186">
        <v>130969.5</v>
      </c>
      <c r="AD2807" s="186"/>
      <c r="AE2807" s="4"/>
      <c r="AF2807" s="4"/>
    </row>
    <row r="2808" spans="1:32">
      <c r="A2808" s="56"/>
      <c r="B2808" s="197"/>
      <c r="C2808" s="11" t="s">
        <v>458</v>
      </c>
      <c r="D2808" s="11"/>
      <c r="E2808" s="11" t="s">
        <v>204</v>
      </c>
      <c r="F2808" s="11">
        <v>160</v>
      </c>
      <c r="G2808" s="11"/>
      <c r="H2808" s="11">
        <f t="shared" si="178"/>
        <v>0</v>
      </c>
      <c r="I2808" s="11"/>
      <c r="J2808" s="208">
        <v>522.26</v>
      </c>
      <c r="K2808" s="11"/>
      <c r="M2808" s="11">
        <v>1</v>
      </c>
      <c r="N2808" s="70"/>
      <c r="P2808" s="198">
        <f t="shared" si="179"/>
        <v>522.26</v>
      </c>
      <c r="Q2808" s="11"/>
      <c r="R2808" s="11"/>
      <c r="S2808" s="11"/>
      <c r="T2808" s="186">
        <f t="shared" si="180"/>
        <v>160</v>
      </c>
      <c r="U2808" s="11"/>
      <c r="V2808" s="11"/>
      <c r="W2808" s="11"/>
      <c r="Y2808" s="11">
        <v>522.26</v>
      </c>
      <c r="Z2808" s="186">
        <f t="shared" si="181"/>
        <v>818.31</v>
      </c>
      <c r="AB2808" s="186">
        <f t="shared" si="182"/>
        <v>599.09</v>
      </c>
      <c r="AC2808" s="186">
        <v>670.69</v>
      </c>
      <c r="AD2808" s="186"/>
      <c r="AE2808" s="4"/>
      <c r="AF2808" s="4"/>
    </row>
    <row r="2809" spans="1:32">
      <c r="A2809" s="56"/>
      <c r="B2809" s="197"/>
      <c r="C2809" s="11" t="s">
        <v>458</v>
      </c>
      <c r="D2809" s="11"/>
      <c r="E2809" s="11" t="s">
        <v>212</v>
      </c>
      <c r="F2809" s="11">
        <v>428205</v>
      </c>
      <c r="G2809" s="11"/>
      <c r="H2809" s="11">
        <f t="shared" si="178"/>
        <v>1306</v>
      </c>
      <c r="I2809" s="11"/>
      <c r="J2809" s="208">
        <v>40758.97</v>
      </c>
      <c r="K2809" s="11"/>
      <c r="M2809" s="11">
        <v>105</v>
      </c>
      <c r="N2809" s="70"/>
      <c r="P2809" s="198">
        <f t="shared" si="179"/>
        <v>388.1806666666667</v>
      </c>
      <c r="Q2809" s="11"/>
      <c r="R2809" s="11"/>
      <c r="S2809" s="11"/>
      <c r="T2809" s="186">
        <f t="shared" si="180"/>
        <v>4078.1428571428573</v>
      </c>
      <c r="U2809" s="11"/>
      <c r="V2809" s="11"/>
      <c r="W2809" s="11"/>
      <c r="Y2809" s="11">
        <v>40758.97</v>
      </c>
      <c r="Z2809" s="186">
        <f t="shared" si="181"/>
        <v>63863.64</v>
      </c>
      <c r="AB2809" s="186">
        <f t="shared" si="182"/>
        <v>46755.06</v>
      </c>
      <c r="AC2809" s="186">
        <v>52343.07</v>
      </c>
      <c r="AD2809" s="186"/>
      <c r="AE2809" s="4"/>
      <c r="AF2809" s="4"/>
    </row>
    <row r="2810" spans="1:32">
      <c r="A2810" s="56"/>
      <c r="B2810" s="197"/>
      <c r="C2810" s="11" t="s">
        <v>458</v>
      </c>
      <c r="D2810" s="11"/>
      <c r="E2810" s="11" t="s">
        <v>237</v>
      </c>
      <c r="F2810" s="11">
        <v>169</v>
      </c>
      <c r="G2810" s="11"/>
      <c r="H2810" s="11">
        <f t="shared" si="178"/>
        <v>1</v>
      </c>
      <c r="I2810" s="11"/>
      <c r="J2810" s="208">
        <v>88.37</v>
      </c>
      <c r="K2810" s="11"/>
      <c r="M2810" s="11">
        <v>2</v>
      </c>
      <c r="N2810" s="70"/>
      <c r="P2810" s="198">
        <f t="shared" si="179"/>
        <v>44.185000000000002</v>
      </c>
      <c r="Q2810" s="11"/>
      <c r="R2810" s="11"/>
      <c r="S2810" s="11"/>
      <c r="T2810" s="186">
        <f t="shared" si="180"/>
        <v>84.5</v>
      </c>
      <c r="U2810" s="11"/>
      <c r="V2810" s="11"/>
      <c r="W2810" s="11"/>
      <c r="Y2810" s="11">
        <v>88.37</v>
      </c>
      <c r="Z2810" s="186">
        <f t="shared" si="181"/>
        <v>138.46</v>
      </c>
      <c r="AB2810" s="186">
        <f t="shared" si="182"/>
        <v>101.37</v>
      </c>
      <c r="AC2810" s="186">
        <v>113.49</v>
      </c>
      <c r="AD2810" s="186"/>
      <c r="AE2810" s="4"/>
      <c r="AF2810" s="4"/>
    </row>
    <row r="2811" spans="1:32">
      <c r="A2811" s="56"/>
      <c r="B2811" s="197"/>
      <c r="C2811" s="11" t="s">
        <v>517</v>
      </c>
      <c r="D2811" s="11"/>
      <c r="E2811" s="11" t="s">
        <v>192</v>
      </c>
      <c r="F2811" s="11">
        <v>7248</v>
      </c>
      <c r="G2811" s="11"/>
      <c r="H2811" s="11">
        <f t="shared" si="178"/>
        <v>22</v>
      </c>
      <c r="I2811" s="11"/>
      <c r="J2811" s="208">
        <v>1045.95</v>
      </c>
      <c r="K2811" s="11"/>
      <c r="M2811" s="11">
        <v>13</v>
      </c>
      <c r="N2811" s="70"/>
      <c r="P2811" s="198">
        <f t="shared" si="179"/>
        <v>80.457692307692312</v>
      </c>
      <c r="Q2811" s="11"/>
      <c r="R2811" s="11"/>
      <c r="S2811" s="11"/>
      <c r="T2811" s="186">
        <f t="shared" si="180"/>
        <v>557.53846153846155</v>
      </c>
      <c r="U2811" s="11"/>
      <c r="V2811" s="11"/>
      <c r="W2811" s="11"/>
      <c r="Y2811" s="11">
        <v>1045.95</v>
      </c>
      <c r="Z2811" s="186">
        <f t="shared" si="181"/>
        <v>1638.86</v>
      </c>
      <c r="AB2811" s="186">
        <f t="shared" si="182"/>
        <v>1199.82</v>
      </c>
      <c r="AC2811" s="186">
        <v>1343.22</v>
      </c>
      <c r="AD2811" s="186"/>
      <c r="AE2811" s="4"/>
      <c r="AF2811" s="4"/>
    </row>
    <row r="2812" spans="1:32">
      <c r="A2812" s="56"/>
      <c r="B2812" s="197"/>
      <c r="C2812" s="11" t="s">
        <v>1388</v>
      </c>
      <c r="D2812" s="11"/>
      <c r="E2812" s="11" t="s">
        <v>1421</v>
      </c>
      <c r="F2812" s="11">
        <v>109</v>
      </c>
      <c r="G2812" s="11"/>
      <c r="H2812" s="11">
        <f t="shared" si="178"/>
        <v>0</v>
      </c>
      <c r="I2812" s="11"/>
      <c r="J2812" s="208">
        <v>27.72</v>
      </c>
      <c r="K2812" s="11"/>
      <c r="M2812" s="11">
        <v>1</v>
      </c>
      <c r="N2812" s="70"/>
      <c r="P2812" s="198">
        <f t="shared" si="179"/>
        <v>27.72</v>
      </c>
      <c r="Q2812" s="11"/>
      <c r="R2812" s="11"/>
      <c r="S2812" s="11"/>
      <c r="T2812" s="186">
        <f t="shared" si="180"/>
        <v>109</v>
      </c>
      <c r="U2812" s="11"/>
      <c r="V2812" s="11"/>
      <c r="W2812" s="11"/>
      <c r="Y2812" s="11">
        <v>27.72</v>
      </c>
      <c r="Z2812" s="186">
        <f t="shared" si="181"/>
        <v>43.43</v>
      </c>
      <c r="AB2812" s="186">
        <f t="shared" si="182"/>
        <v>31.8</v>
      </c>
      <c r="AC2812" s="186">
        <v>35.6</v>
      </c>
      <c r="AD2812" s="186"/>
      <c r="AE2812" s="4"/>
      <c r="AF2812" s="4"/>
    </row>
    <row r="2813" spans="1:32">
      <c r="A2813" s="56"/>
      <c r="B2813" s="197"/>
      <c r="C2813" s="11" t="s">
        <v>559</v>
      </c>
      <c r="D2813" s="11"/>
      <c r="E2813" s="11" t="s">
        <v>560</v>
      </c>
      <c r="F2813" s="11">
        <v>272075</v>
      </c>
      <c r="G2813" s="11"/>
      <c r="H2813" s="11">
        <f t="shared" si="178"/>
        <v>830</v>
      </c>
      <c r="I2813" s="11"/>
      <c r="J2813" s="208">
        <v>58295.880000000005</v>
      </c>
      <c r="K2813" s="11"/>
      <c r="M2813" s="11">
        <v>82</v>
      </c>
      <c r="N2813" s="70"/>
      <c r="P2813" s="198">
        <f t="shared" si="179"/>
        <v>710.9253658536586</v>
      </c>
      <c r="Q2813" s="11"/>
      <c r="R2813" s="11"/>
      <c r="S2813" s="11"/>
      <c r="T2813" s="186">
        <f t="shared" si="180"/>
        <v>3317.9878048780488</v>
      </c>
      <c r="U2813" s="11"/>
      <c r="V2813" s="11"/>
      <c r="W2813" s="11"/>
      <c r="Y2813" s="11">
        <v>58295.880000000005</v>
      </c>
      <c r="Z2813" s="186">
        <f t="shared" si="181"/>
        <v>91341.53</v>
      </c>
      <c r="AB2813" s="186">
        <f t="shared" si="182"/>
        <v>66871.850000000006</v>
      </c>
      <c r="AC2813" s="186">
        <v>74864.14</v>
      </c>
      <c r="AD2813" s="186"/>
      <c r="AE2813" s="4"/>
      <c r="AF2813" s="4"/>
    </row>
    <row r="2814" spans="1:32">
      <c r="A2814" s="56"/>
      <c r="B2814" s="197"/>
      <c r="C2814" s="11" t="s">
        <v>559</v>
      </c>
      <c r="D2814" s="11"/>
      <c r="E2814" s="11" t="s">
        <v>368</v>
      </c>
      <c r="F2814" s="11">
        <v>103</v>
      </c>
      <c r="G2814" s="11"/>
      <c r="H2814" s="11">
        <f t="shared" si="178"/>
        <v>0</v>
      </c>
      <c r="I2814" s="11"/>
      <c r="J2814" s="208">
        <v>39.520000000000003</v>
      </c>
      <c r="K2814" s="11"/>
      <c r="M2814" s="11">
        <v>1</v>
      </c>
      <c r="N2814" s="70"/>
      <c r="P2814" s="198">
        <f t="shared" si="179"/>
        <v>39.520000000000003</v>
      </c>
      <c r="Q2814" s="11"/>
      <c r="R2814" s="11"/>
      <c r="S2814" s="11"/>
      <c r="T2814" s="186">
        <f t="shared" si="180"/>
        <v>103</v>
      </c>
      <c r="U2814" s="11"/>
      <c r="V2814" s="11"/>
      <c r="W2814" s="11"/>
      <c r="Y2814" s="11">
        <v>39.520000000000003</v>
      </c>
      <c r="Z2814" s="186">
        <f t="shared" si="181"/>
        <v>61.92</v>
      </c>
      <c r="AB2814" s="186">
        <f t="shared" si="182"/>
        <v>45.33</v>
      </c>
      <c r="AC2814" s="186">
        <v>50.75</v>
      </c>
      <c r="AD2814" s="186"/>
      <c r="AE2814" s="4"/>
      <c r="AF2814" s="4"/>
    </row>
    <row r="2815" spans="1:32">
      <c r="A2815" s="56"/>
      <c r="B2815" s="197"/>
      <c r="C2815" s="11" t="s">
        <v>559</v>
      </c>
      <c r="D2815" s="11"/>
      <c r="E2815" s="11" t="s">
        <v>379</v>
      </c>
      <c r="F2815" s="11">
        <v>6270</v>
      </c>
      <c r="G2815" s="11"/>
      <c r="H2815" s="11">
        <f t="shared" si="178"/>
        <v>19</v>
      </c>
      <c r="I2815" s="11"/>
      <c r="J2815" s="208">
        <v>1097.82</v>
      </c>
      <c r="K2815" s="11"/>
      <c r="M2815" s="11">
        <v>5</v>
      </c>
      <c r="N2815" s="70"/>
      <c r="P2815" s="198">
        <f t="shared" si="179"/>
        <v>219.56399999999999</v>
      </c>
      <c r="Q2815" s="11"/>
      <c r="R2815" s="11"/>
      <c r="S2815" s="11"/>
      <c r="T2815" s="186">
        <f t="shared" si="180"/>
        <v>1254</v>
      </c>
      <c r="U2815" s="11"/>
      <c r="V2815" s="11"/>
      <c r="W2815" s="11"/>
      <c r="Y2815" s="11">
        <v>1097.82</v>
      </c>
      <c r="Z2815" s="186">
        <f t="shared" si="181"/>
        <v>1720.13</v>
      </c>
      <c r="AB2815" s="186">
        <f t="shared" si="182"/>
        <v>1259.32</v>
      </c>
      <c r="AC2815" s="186">
        <v>1409.83</v>
      </c>
      <c r="AD2815" s="186"/>
      <c r="AE2815" s="4"/>
      <c r="AF2815" s="4"/>
    </row>
    <row r="2816" spans="1:32">
      <c r="A2816" s="56"/>
      <c r="B2816" s="197"/>
      <c r="C2816" s="11" t="s">
        <v>287</v>
      </c>
      <c r="D2816" s="11"/>
      <c r="E2816" s="11" t="s">
        <v>286</v>
      </c>
      <c r="F2816" s="11">
        <v>1862041</v>
      </c>
      <c r="G2816" s="11"/>
      <c r="H2816" s="11">
        <f t="shared" si="178"/>
        <v>5679</v>
      </c>
      <c r="I2816" s="11"/>
      <c r="J2816" s="208">
        <v>206257.5299999998</v>
      </c>
      <c r="K2816" s="11"/>
      <c r="M2816" s="11">
        <v>540</v>
      </c>
      <c r="N2816" s="70"/>
      <c r="P2816" s="198">
        <f t="shared" si="179"/>
        <v>381.95838888888852</v>
      </c>
      <c r="Q2816" s="11"/>
      <c r="R2816" s="11"/>
      <c r="S2816" s="11"/>
      <c r="T2816" s="186">
        <f t="shared" si="180"/>
        <v>3448.224074074074</v>
      </c>
      <c r="U2816" s="11"/>
      <c r="V2816" s="11"/>
      <c r="W2816" s="11"/>
      <c r="Y2816" s="11">
        <v>206257.5299999998</v>
      </c>
      <c r="Z2816" s="186">
        <f t="shared" si="181"/>
        <v>323176.86</v>
      </c>
      <c r="AB2816" s="186">
        <f t="shared" si="182"/>
        <v>236600.28</v>
      </c>
      <c r="AC2816" s="186">
        <v>264877.95</v>
      </c>
      <c r="AD2816" s="186"/>
      <c r="AE2816" s="4"/>
      <c r="AF2816" s="4"/>
    </row>
    <row r="2817" spans="1:32">
      <c r="A2817" s="56"/>
      <c r="B2817" s="197"/>
      <c r="C2817" s="11" t="s">
        <v>216</v>
      </c>
      <c r="D2817" s="11"/>
      <c r="E2817" s="11" t="s">
        <v>214</v>
      </c>
      <c r="F2817" s="11">
        <v>9398264</v>
      </c>
      <c r="G2817" s="11"/>
      <c r="H2817" s="11">
        <f t="shared" si="178"/>
        <v>28666</v>
      </c>
      <c r="I2817" s="11"/>
      <c r="J2817" s="208">
        <v>914851.43999999727</v>
      </c>
      <c r="K2817" s="11"/>
      <c r="M2817" s="11">
        <v>1547</v>
      </c>
      <c r="N2817" s="70"/>
      <c r="P2817" s="198">
        <f t="shared" si="179"/>
        <v>591.37132514544101</v>
      </c>
      <c r="Q2817" s="11"/>
      <c r="R2817" s="11"/>
      <c r="S2817" s="11"/>
      <c r="T2817" s="186">
        <f t="shared" si="180"/>
        <v>6075.1544925662574</v>
      </c>
      <c r="U2817" s="11"/>
      <c r="V2817" s="11"/>
      <c r="W2817" s="11"/>
      <c r="Y2817" s="11">
        <v>914851.43999999727</v>
      </c>
      <c r="Z2817" s="186">
        <f t="shared" si="181"/>
        <v>1433444.94</v>
      </c>
      <c r="AB2817" s="186">
        <f t="shared" si="182"/>
        <v>1049436.1599999999</v>
      </c>
      <c r="AC2817" s="186">
        <v>1174861.24</v>
      </c>
      <c r="AD2817" s="186"/>
      <c r="AE2817" s="4"/>
      <c r="AF2817" s="4"/>
    </row>
    <row r="2818" spans="1:32">
      <c r="A2818" s="56"/>
      <c r="B2818" s="197"/>
      <c r="C2818" s="11" t="s">
        <v>216</v>
      </c>
      <c r="D2818" s="11"/>
      <c r="E2818" s="11" t="s">
        <v>235</v>
      </c>
      <c r="F2818" s="11">
        <v>360</v>
      </c>
      <c r="G2818" s="11"/>
      <c r="H2818" s="11">
        <f t="shared" si="178"/>
        <v>1</v>
      </c>
      <c r="I2818" s="11"/>
      <c r="J2818" s="208">
        <v>24.44</v>
      </c>
      <c r="K2818" s="11"/>
      <c r="M2818" s="11">
        <v>1</v>
      </c>
      <c r="N2818" s="70"/>
      <c r="P2818" s="198">
        <f t="shared" si="179"/>
        <v>24.44</v>
      </c>
      <c r="Q2818" s="11"/>
      <c r="R2818" s="11"/>
      <c r="S2818" s="11"/>
      <c r="T2818" s="186">
        <f t="shared" si="180"/>
        <v>360</v>
      </c>
      <c r="U2818" s="11"/>
      <c r="V2818" s="11"/>
      <c r="W2818" s="11"/>
      <c r="Y2818" s="11">
        <v>24.44</v>
      </c>
      <c r="Z2818" s="186">
        <f t="shared" si="181"/>
        <v>38.29</v>
      </c>
      <c r="AB2818" s="186">
        <f t="shared" si="182"/>
        <v>28.04</v>
      </c>
      <c r="AC2818" s="186">
        <v>31.39</v>
      </c>
      <c r="AD2818" s="186"/>
      <c r="AE2818" s="4"/>
      <c r="AF2818" s="4"/>
    </row>
    <row r="2819" spans="1:32">
      <c r="A2819" s="56"/>
      <c r="B2819" s="197"/>
      <c r="C2819" s="11" t="s">
        <v>216</v>
      </c>
      <c r="D2819" s="11"/>
      <c r="E2819" s="11" t="s">
        <v>190</v>
      </c>
      <c r="F2819" s="11">
        <v>269683</v>
      </c>
      <c r="G2819" s="11"/>
      <c r="H2819" s="11">
        <f t="shared" si="178"/>
        <v>823</v>
      </c>
      <c r="I2819" s="11"/>
      <c r="J2819" s="208">
        <v>19306.259999999998</v>
      </c>
      <c r="K2819" s="11"/>
      <c r="M2819" s="11">
        <v>12</v>
      </c>
      <c r="N2819" s="70"/>
      <c r="P2819" s="198">
        <f t="shared" si="179"/>
        <v>1608.8549999999998</v>
      </c>
      <c r="Q2819" s="11"/>
      <c r="R2819" s="11"/>
      <c r="S2819" s="11"/>
      <c r="T2819" s="186">
        <f t="shared" si="180"/>
        <v>22473.583333333332</v>
      </c>
      <c r="U2819" s="11"/>
      <c r="V2819" s="11"/>
      <c r="W2819" s="11"/>
      <c r="Y2819" s="11">
        <v>19306.259999999998</v>
      </c>
      <c r="Z2819" s="186">
        <f t="shared" si="181"/>
        <v>30250.22</v>
      </c>
      <c r="AB2819" s="186">
        <f t="shared" si="182"/>
        <v>22146.42</v>
      </c>
      <c r="AC2819" s="186">
        <v>24793.29</v>
      </c>
      <c r="AD2819" s="186"/>
      <c r="AE2819" s="4"/>
      <c r="AF2819" s="4"/>
    </row>
    <row r="2820" spans="1:32">
      <c r="A2820" s="56"/>
      <c r="B2820" s="197"/>
      <c r="C2820" s="11" t="s">
        <v>216</v>
      </c>
      <c r="D2820" s="11"/>
      <c r="E2820" s="11" t="s">
        <v>1422</v>
      </c>
      <c r="F2820" s="11">
        <v>396</v>
      </c>
      <c r="G2820" s="11"/>
      <c r="H2820" s="11">
        <f t="shared" si="178"/>
        <v>1</v>
      </c>
      <c r="I2820" s="11"/>
      <c r="J2820" s="208">
        <v>41.74</v>
      </c>
      <c r="K2820" s="11"/>
      <c r="M2820" s="11">
        <v>1</v>
      </c>
      <c r="N2820" s="70"/>
      <c r="P2820" s="198">
        <f t="shared" si="179"/>
        <v>41.74</v>
      </c>
      <c r="Q2820" s="11"/>
      <c r="R2820" s="11"/>
      <c r="S2820" s="11"/>
      <c r="T2820" s="186">
        <f t="shared" si="180"/>
        <v>396</v>
      </c>
      <c r="U2820" s="11"/>
      <c r="V2820" s="11"/>
      <c r="W2820" s="11"/>
      <c r="Y2820" s="11">
        <v>41.74</v>
      </c>
      <c r="Z2820" s="186">
        <f t="shared" si="181"/>
        <v>65.400000000000006</v>
      </c>
      <c r="AB2820" s="186">
        <f t="shared" si="182"/>
        <v>47.88</v>
      </c>
      <c r="AC2820" s="186">
        <v>53.6</v>
      </c>
      <c r="AD2820" s="186"/>
      <c r="AE2820" s="4"/>
      <c r="AF2820" s="4"/>
    </row>
    <row r="2821" spans="1:32">
      <c r="A2821" s="56"/>
      <c r="B2821" s="197"/>
      <c r="C2821" s="11" t="s">
        <v>1389</v>
      </c>
      <c r="D2821" s="11"/>
      <c r="E2821" s="11" t="s">
        <v>385</v>
      </c>
      <c r="F2821" s="11">
        <v>425651</v>
      </c>
      <c r="G2821" s="11"/>
      <c r="H2821" s="11">
        <f t="shared" si="178"/>
        <v>1298</v>
      </c>
      <c r="I2821" s="11"/>
      <c r="J2821" s="208">
        <v>93905.459999999977</v>
      </c>
      <c r="K2821" s="11"/>
      <c r="M2821" s="11">
        <v>163</v>
      </c>
      <c r="N2821" s="70"/>
      <c r="P2821" s="198">
        <f t="shared" si="179"/>
        <v>576.10711656441708</v>
      </c>
      <c r="Q2821" s="11"/>
      <c r="R2821" s="11"/>
      <c r="S2821" s="11"/>
      <c r="T2821" s="186">
        <f t="shared" si="180"/>
        <v>2611.3558282208587</v>
      </c>
      <c r="U2821" s="11"/>
      <c r="V2821" s="11"/>
      <c r="W2821" s="11"/>
      <c r="Y2821" s="11">
        <v>93905.459999999977</v>
      </c>
      <c r="Z2821" s="186">
        <f t="shared" si="181"/>
        <v>147136.79</v>
      </c>
      <c r="AB2821" s="186">
        <f t="shared" si="182"/>
        <v>107719.99</v>
      </c>
      <c r="AC2821" s="186">
        <v>120594.32</v>
      </c>
      <c r="AD2821" s="186"/>
      <c r="AE2821" s="4"/>
      <c r="AF2821" s="4"/>
    </row>
    <row r="2822" spans="1:32">
      <c r="A2822" s="56"/>
      <c r="B2822" s="197"/>
      <c r="C2822" s="11" t="s">
        <v>1389</v>
      </c>
      <c r="D2822" s="11"/>
      <c r="E2822" s="11" t="s">
        <v>400</v>
      </c>
      <c r="F2822" s="11">
        <v>270</v>
      </c>
      <c r="G2822" s="11"/>
      <c r="H2822" s="11">
        <f t="shared" si="178"/>
        <v>1</v>
      </c>
      <c r="I2822" s="11"/>
      <c r="J2822" s="208">
        <v>53.09</v>
      </c>
      <c r="K2822" s="11"/>
      <c r="M2822" s="11">
        <v>1</v>
      </c>
      <c r="N2822" s="70"/>
      <c r="P2822" s="198">
        <f t="shared" si="179"/>
        <v>53.09</v>
      </c>
      <c r="Q2822" s="11"/>
      <c r="R2822" s="11"/>
      <c r="S2822" s="11"/>
      <c r="T2822" s="186">
        <f t="shared" si="180"/>
        <v>270</v>
      </c>
      <c r="U2822" s="11"/>
      <c r="V2822" s="11"/>
      <c r="W2822" s="11"/>
      <c r="Y2822" s="11">
        <v>53.09</v>
      </c>
      <c r="Z2822" s="186">
        <f t="shared" si="181"/>
        <v>83.18</v>
      </c>
      <c r="AB2822" s="186">
        <f t="shared" si="182"/>
        <v>60.9</v>
      </c>
      <c r="AC2822" s="186">
        <v>68.180000000000007</v>
      </c>
      <c r="AD2822" s="186"/>
      <c r="AE2822" s="4"/>
      <c r="AF2822" s="4"/>
    </row>
    <row r="2823" spans="1:32">
      <c r="A2823" s="56"/>
      <c r="B2823" s="197"/>
      <c r="C2823" s="11" t="s">
        <v>1300</v>
      </c>
      <c r="D2823" s="11"/>
      <c r="E2823" s="11" t="s">
        <v>400</v>
      </c>
      <c r="F2823" s="11">
        <v>1710</v>
      </c>
      <c r="G2823" s="11"/>
      <c r="H2823" s="11">
        <f t="shared" si="178"/>
        <v>5</v>
      </c>
      <c r="I2823" s="11"/>
      <c r="J2823" s="208">
        <v>307.34000000000003</v>
      </c>
      <c r="K2823" s="11"/>
      <c r="M2823" s="11">
        <v>2</v>
      </c>
      <c r="N2823" s="70"/>
      <c r="P2823" s="198">
        <f t="shared" si="179"/>
        <v>153.67000000000002</v>
      </c>
      <c r="Q2823" s="11"/>
      <c r="R2823" s="11"/>
      <c r="S2823" s="11"/>
      <c r="T2823" s="186">
        <f t="shared" si="180"/>
        <v>855</v>
      </c>
      <c r="U2823" s="11"/>
      <c r="V2823" s="11"/>
      <c r="W2823" s="11"/>
      <c r="Y2823" s="11">
        <v>307.34000000000003</v>
      </c>
      <c r="Z2823" s="186">
        <f t="shared" si="181"/>
        <v>481.56</v>
      </c>
      <c r="AB2823" s="186">
        <f t="shared" si="182"/>
        <v>352.55</v>
      </c>
      <c r="AC2823" s="186">
        <v>394.69</v>
      </c>
      <c r="AD2823" s="186"/>
      <c r="AE2823" s="4"/>
      <c r="AF2823" s="4"/>
    </row>
    <row r="2824" spans="1:32">
      <c r="A2824" s="56"/>
      <c r="B2824" s="197"/>
      <c r="C2824" s="11" t="s">
        <v>196</v>
      </c>
      <c r="D2824" s="11"/>
      <c r="E2824" s="11" t="s">
        <v>197</v>
      </c>
      <c r="F2824" s="11">
        <v>1871848</v>
      </c>
      <c r="G2824" s="11"/>
      <c r="H2824" s="11">
        <f t="shared" si="178"/>
        <v>5709</v>
      </c>
      <c r="I2824" s="11"/>
      <c r="J2824" s="208">
        <v>188680.06999999983</v>
      </c>
      <c r="K2824" s="11"/>
      <c r="M2824" s="11">
        <v>637</v>
      </c>
      <c r="N2824" s="70"/>
      <c r="P2824" s="198">
        <f t="shared" si="179"/>
        <v>296.20105180533727</v>
      </c>
      <c r="Q2824" s="11"/>
      <c r="R2824" s="11"/>
      <c r="S2824" s="11"/>
      <c r="T2824" s="186">
        <f t="shared" si="180"/>
        <v>2938.5368916797488</v>
      </c>
      <c r="U2824" s="11"/>
      <c r="V2824" s="11"/>
      <c r="W2824" s="11"/>
      <c r="Y2824" s="11">
        <v>188680.06999999983</v>
      </c>
      <c r="Z2824" s="186">
        <f t="shared" si="181"/>
        <v>295635.42</v>
      </c>
      <c r="AB2824" s="186">
        <f t="shared" si="182"/>
        <v>216436.99</v>
      </c>
      <c r="AC2824" s="186">
        <v>242304.81</v>
      </c>
      <c r="AD2824" s="186"/>
      <c r="AE2824" s="4"/>
      <c r="AF2824" s="4"/>
    </row>
    <row r="2825" spans="1:32">
      <c r="A2825" s="56"/>
      <c r="B2825" s="197"/>
      <c r="C2825" s="11" t="s">
        <v>370</v>
      </c>
      <c r="D2825" s="11"/>
      <c r="E2825" s="11" t="s">
        <v>368</v>
      </c>
      <c r="F2825" s="11">
        <v>569009</v>
      </c>
      <c r="G2825" s="11"/>
      <c r="H2825" s="11">
        <f t="shared" si="178"/>
        <v>1736</v>
      </c>
      <c r="I2825" s="11"/>
      <c r="J2825" s="208">
        <v>69881.52</v>
      </c>
      <c r="K2825" s="11"/>
      <c r="M2825" s="11">
        <v>254</v>
      </c>
      <c r="N2825" s="70"/>
      <c r="P2825" s="198">
        <f t="shared" si="179"/>
        <v>275.12409448818897</v>
      </c>
      <c r="Q2825" s="11"/>
      <c r="R2825" s="11"/>
      <c r="S2825" s="11"/>
      <c r="T2825" s="186">
        <f t="shared" si="180"/>
        <v>2240.1929133858266</v>
      </c>
      <c r="U2825" s="11"/>
      <c r="V2825" s="11"/>
      <c r="W2825" s="11"/>
      <c r="Y2825" s="11">
        <v>69881.52</v>
      </c>
      <c r="Z2825" s="186">
        <f t="shared" si="181"/>
        <v>109494.62</v>
      </c>
      <c r="AB2825" s="186">
        <f t="shared" si="182"/>
        <v>80161.86</v>
      </c>
      <c r="AC2825" s="186">
        <v>89742.54</v>
      </c>
      <c r="AD2825" s="186"/>
      <c r="AE2825" s="4"/>
      <c r="AF2825" s="4"/>
    </row>
    <row r="2826" spans="1:32">
      <c r="A2826" s="56"/>
      <c r="B2826" s="197"/>
      <c r="C2826" s="11" t="s">
        <v>290</v>
      </c>
      <c r="D2826" s="11"/>
      <c r="E2826" s="11" t="s">
        <v>289</v>
      </c>
      <c r="F2826" s="11">
        <v>1608</v>
      </c>
      <c r="G2826" s="11"/>
      <c r="H2826" s="11">
        <f t="shared" si="178"/>
        <v>5</v>
      </c>
      <c r="I2826" s="11"/>
      <c r="J2826" s="208">
        <v>269.64</v>
      </c>
      <c r="K2826" s="11"/>
      <c r="M2826" s="11">
        <v>3</v>
      </c>
      <c r="N2826" s="70"/>
      <c r="P2826" s="198">
        <f t="shared" si="179"/>
        <v>89.88</v>
      </c>
      <c r="Q2826" s="11"/>
      <c r="R2826" s="11"/>
      <c r="S2826" s="11"/>
      <c r="T2826" s="186">
        <f t="shared" si="180"/>
        <v>536</v>
      </c>
      <c r="U2826" s="11"/>
      <c r="V2826" s="11"/>
      <c r="W2826" s="11"/>
      <c r="Y2826" s="11">
        <v>269.64</v>
      </c>
      <c r="Z2826" s="186">
        <f t="shared" si="181"/>
        <v>422.49</v>
      </c>
      <c r="AB2826" s="186">
        <f t="shared" si="182"/>
        <v>309.31</v>
      </c>
      <c r="AC2826" s="186">
        <v>346.27</v>
      </c>
      <c r="AD2826" s="186"/>
      <c r="AE2826" s="4"/>
      <c r="AF2826" s="4"/>
    </row>
    <row r="2827" spans="1:32">
      <c r="A2827" s="56"/>
      <c r="B2827" s="197"/>
      <c r="C2827" s="11" t="s">
        <v>624</v>
      </c>
      <c r="D2827" s="11"/>
      <c r="E2827" s="11" t="s">
        <v>612</v>
      </c>
      <c r="F2827" s="11">
        <v>403340</v>
      </c>
      <c r="G2827" s="11"/>
      <c r="H2827" s="11">
        <f t="shared" si="178"/>
        <v>1230</v>
      </c>
      <c r="I2827" s="11"/>
      <c r="J2827" s="208">
        <v>64146.099999999969</v>
      </c>
      <c r="K2827" s="11"/>
      <c r="M2827" s="11">
        <v>114</v>
      </c>
      <c r="N2827" s="70"/>
      <c r="P2827" s="198">
        <f t="shared" si="179"/>
        <v>562.68508771929794</v>
      </c>
      <c r="Q2827" s="11"/>
      <c r="R2827" s="11"/>
      <c r="S2827" s="11"/>
      <c r="T2827" s="186">
        <f t="shared" si="180"/>
        <v>3538.0701754385964</v>
      </c>
      <c r="U2827" s="11"/>
      <c r="V2827" s="11"/>
      <c r="W2827" s="11"/>
      <c r="Y2827" s="11">
        <v>64146.099999999969</v>
      </c>
      <c r="Z2827" s="186">
        <f t="shared" si="181"/>
        <v>100508.01</v>
      </c>
      <c r="AB2827" s="186">
        <f t="shared" si="182"/>
        <v>73582.7</v>
      </c>
      <c r="AC2827" s="186">
        <v>82377.05</v>
      </c>
      <c r="AD2827" s="186"/>
      <c r="AE2827" s="4"/>
      <c r="AF2827" s="4"/>
    </row>
    <row r="2828" spans="1:32">
      <c r="A2828" s="56"/>
      <c r="B2828" s="197"/>
      <c r="C2828" s="11" t="s">
        <v>624</v>
      </c>
      <c r="D2828" s="11"/>
      <c r="E2828" s="11" t="s">
        <v>1257</v>
      </c>
      <c r="F2828" s="11">
        <v>3921</v>
      </c>
      <c r="G2828" s="11"/>
      <c r="H2828" s="11">
        <f t="shared" si="178"/>
        <v>12</v>
      </c>
      <c r="I2828" s="11"/>
      <c r="J2828" s="208">
        <v>551.49</v>
      </c>
      <c r="K2828" s="11"/>
      <c r="M2828" s="11">
        <v>3</v>
      </c>
      <c r="N2828" s="70"/>
      <c r="P2828" s="198">
        <f t="shared" si="179"/>
        <v>183.83</v>
      </c>
      <c r="Q2828" s="11"/>
      <c r="R2828" s="11"/>
      <c r="S2828" s="11"/>
      <c r="T2828" s="186">
        <f t="shared" si="180"/>
        <v>1307</v>
      </c>
      <c r="U2828" s="11"/>
      <c r="V2828" s="11"/>
      <c r="W2828" s="11"/>
      <c r="Y2828" s="11">
        <v>551.49</v>
      </c>
      <c r="Z2828" s="186">
        <f t="shared" si="181"/>
        <v>864.11</v>
      </c>
      <c r="AB2828" s="186">
        <f t="shared" si="182"/>
        <v>632.62</v>
      </c>
      <c r="AC2828" s="186">
        <v>708.23</v>
      </c>
      <c r="AD2828" s="186"/>
      <c r="AE2828" s="4"/>
      <c r="AF2828" s="4"/>
    </row>
    <row r="2829" spans="1:32">
      <c r="A2829" s="56"/>
      <c r="B2829" s="197"/>
      <c r="C2829" s="11" t="s">
        <v>624</v>
      </c>
      <c r="D2829" s="11"/>
      <c r="E2829" s="11" t="s">
        <v>1423</v>
      </c>
      <c r="F2829" s="11">
        <v>275</v>
      </c>
      <c r="G2829" s="11"/>
      <c r="H2829" s="11">
        <f t="shared" si="178"/>
        <v>1</v>
      </c>
      <c r="I2829" s="11"/>
      <c r="J2829" s="208">
        <v>140.31</v>
      </c>
      <c r="K2829" s="11"/>
      <c r="M2829" s="11">
        <v>1</v>
      </c>
      <c r="N2829" s="70"/>
      <c r="P2829" s="198">
        <f t="shared" si="179"/>
        <v>140.31</v>
      </c>
      <c r="Q2829" s="11"/>
      <c r="R2829" s="11"/>
      <c r="S2829" s="11"/>
      <c r="T2829" s="186">
        <f t="shared" si="180"/>
        <v>275</v>
      </c>
      <c r="U2829" s="11"/>
      <c r="V2829" s="11"/>
      <c r="W2829" s="11"/>
      <c r="Y2829" s="11">
        <v>140.31</v>
      </c>
      <c r="Z2829" s="186">
        <f t="shared" si="181"/>
        <v>219.85</v>
      </c>
      <c r="AB2829" s="186">
        <f t="shared" si="182"/>
        <v>160.94999999999999</v>
      </c>
      <c r="AC2829" s="186">
        <v>180.19</v>
      </c>
      <c r="AD2829" s="186"/>
      <c r="AE2829" s="4"/>
      <c r="AF2829" s="4"/>
    </row>
    <row r="2830" spans="1:32">
      <c r="A2830" s="56"/>
      <c r="B2830" s="197"/>
      <c r="C2830" s="11" t="s">
        <v>473</v>
      </c>
      <c r="D2830" s="11"/>
      <c r="E2830" s="11" t="s">
        <v>1391</v>
      </c>
      <c r="F2830" s="11">
        <v>20016</v>
      </c>
      <c r="G2830" s="11"/>
      <c r="H2830" s="11">
        <f t="shared" si="178"/>
        <v>61</v>
      </c>
      <c r="I2830" s="11"/>
      <c r="J2830" s="208">
        <v>3557.6800000000003</v>
      </c>
      <c r="K2830" s="11"/>
      <c r="M2830" s="11">
        <v>8</v>
      </c>
      <c r="N2830" s="70"/>
      <c r="P2830" s="198">
        <f t="shared" si="179"/>
        <v>444.71000000000004</v>
      </c>
      <c r="Q2830" s="11"/>
      <c r="R2830" s="11"/>
      <c r="S2830" s="11"/>
      <c r="T2830" s="186">
        <f t="shared" si="180"/>
        <v>2502</v>
      </c>
      <c r="U2830" s="11"/>
      <c r="V2830" s="11"/>
      <c r="W2830" s="11"/>
      <c r="Y2830" s="11">
        <v>3557.6800000000003</v>
      </c>
      <c r="Z2830" s="186">
        <f t="shared" si="181"/>
        <v>5574.39</v>
      </c>
      <c r="AB2830" s="186">
        <f t="shared" si="182"/>
        <v>4081.05</v>
      </c>
      <c r="AC2830" s="186">
        <v>4568.8100000000004</v>
      </c>
      <c r="AD2830" s="186"/>
      <c r="AE2830" s="4"/>
      <c r="AF2830" s="4"/>
    </row>
    <row r="2831" spans="1:32">
      <c r="A2831" s="56"/>
      <c r="B2831" s="197"/>
      <c r="C2831" s="11" t="s">
        <v>473</v>
      </c>
      <c r="D2831" s="11"/>
      <c r="E2831" s="11" t="s">
        <v>246</v>
      </c>
      <c r="F2831" s="11">
        <v>5728158</v>
      </c>
      <c r="G2831" s="11"/>
      <c r="H2831" s="11">
        <f t="shared" si="178"/>
        <v>17472</v>
      </c>
      <c r="I2831" s="11"/>
      <c r="J2831" s="208">
        <v>431745.02000000037</v>
      </c>
      <c r="K2831" s="11"/>
      <c r="M2831" s="11">
        <v>336</v>
      </c>
      <c r="N2831" s="70"/>
      <c r="P2831" s="198">
        <f t="shared" si="179"/>
        <v>1284.9554166666678</v>
      </c>
      <c r="Q2831" s="11"/>
      <c r="R2831" s="11"/>
      <c r="S2831" s="11"/>
      <c r="T2831" s="186">
        <f t="shared" si="180"/>
        <v>17048.089285714286</v>
      </c>
      <c r="U2831" s="11"/>
      <c r="V2831" s="11"/>
      <c r="W2831" s="11"/>
      <c r="Y2831" s="11">
        <v>431745.02000000037</v>
      </c>
      <c r="Z2831" s="186">
        <f t="shared" si="181"/>
        <v>676484.38</v>
      </c>
      <c r="AB2831" s="186">
        <f t="shared" si="182"/>
        <v>495259.47</v>
      </c>
      <c r="AC2831" s="186">
        <v>554451.21</v>
      </c>
      <c r="AD2831" s="186"/>
      <c r="AE2831" s="4"/>
      <c r="AF2831" s="4"/>
    </row>
    <row r="2832" spans="1:32">
      <c r="A2832" s="56"/>
      <c r="B2832" s="197"/>
      <c r="C2832" s="11" t="s">
        <v>473</v>
      </c>
      <c r="D2832" s="11"/>
      <c r="E2832" s="11" t="s">
        <v>254</v>
      </c>
      <c r="F2832" s="11">
        <v>1499</v>
      </c>
      <c r="G2832" s="11"/>
      <c r="H2832" s="11">
        <f t="shared" si="178"/>
        <v>5</v>
      </c>
      <c r="I2832" s="11"/>
      <c r="J2832" s="208">
        <v>286</v>
      </c>
      <c r="K2832" s="11"/>
      <c r="M2832" s="11">
        <v>2</v>
      </c>
      <c r="N2832" s="70"/>
      <c r="P2832" s="198">
        <f t="shared" si="179"/>
        <v>143</v>
      </c>
      <c r="Q2832" s="11"/>
      <c r="R2832" s="11"/>
      <c r="S2832" s="11"/>
      <c r="T2832" s="186">
        <f t="shared" si="180"/>
        <v>749.5</v>
      </c>
      <c r="U2832" s="11"/>
      <c r="V2832" s="11"/>
      <c r="W2832" s="11"/>
      <c r="Y2832" s="11">
        <v>286</v>
      </c>
      <c r="Z2832" s="186">
        <f t="shared" si="181"/>
        <v>448.12</v>
      </c>
      <c r="AB2832" s="186">
        <f t="shared" si="182"/>
        <v>328.07</v>
      </c>
      <c r="AC2832" s="186">
        <v>367.28</v>
      </c>
      <c r="AD2832" s="186"/>
      <c r="AE2832" s="4"/>
      <c r="AF2832" s="4"/>
    </row>
    <row r="2833" spans="1:32">
      <c r="A2833" s="56"/>
      <c r="B2833" s="197"/>
      <c r="C2833" s="11" t="s">
        <v>473</v>
      </c>
      <c r="D2833" s="11"/>
      <c r="E2833" s="11" t="s">
        <v>282</v>
      </c>
      <c r="F2833" s="11">
        <v>416</v>
      </c>
      <c r="G2833" s="11"/>
      <c r="H2833" s="11">
        <f t="shared" si="178"/>
        <v>1</v>
      </c>
      <c r="I2833" s="11"/>
      <c r="J2833" s="208">
        <v>68.959999999999994</v>
      </c>
      <c r="K2833" s="11"/>
      <c r="M2833" s="11">
        <v>1</v>
      </c>
      <c r="N2833" s="70"/>
      <c r="P2833" s="198">
        <f t="shared" si="179"/>
        <v>68.959999999999994</v>
      </c>
      <c r="Q2833" s="11"/>
      <c r="R2833" s="11"/>
      <c r="S2833" s="11"/>
      <c r="T2833" s="186">
        <f t="shared" si="180"/>
        <v>416</v>
      </c>
      <c r="U2833" s="11"/>
      <c r="V2833" s="11"/>
      <c r="W2833" s="11"/>
      <c r="Y2833" s="11">
        <v>68.959999999999994</v>
      </c>
      <c r="Z2833" s="186">
        <f t="shared" si="181"/>
        <v>108.05</v>
      </c>
      <c r="AB2833" s="186">
        <f t="shared" si="182"/>
        <v>79.099999999999994</v>
      </c>
      <c r="AC2833" s="186">
        <v>88.56</v>
      </c>
      <c r="AD2833" s="186"/>
      <c r="AE2833" s="4"/>
      <c r="AF2833" s="4"/>
    </row>
    <row r="2834" spans="1:32">
      <c r="A2834" s="56"/>
      <c r="B2834" s="197"/>
      <c r="C2834" s="11" t="s">
        <v>473</v>
      </c>
      <c r="D2834" s="11"/>
      <c r="E2834" s="11" t="s">
        <v>296</v>
      </c>
      <c r="F2834" s="11">
        <v>1130</v>
      </c>
      <c r="G2834" s="11"/>
      <c r="H2834" s="11">
        <f t="shared" si="178"/>
        <v>3</v>
      </c>
      <c r="I2834" s="11"/>
      <c r="J2834" s="208">
        <v>206.86</v>
      </c>
      <c r="K2834" s="11"/>
      <c r="M2834" s="11">
        <v>1</v>
      </c>
      <c r="N2834" s="70"/>
      <c r="P2834" s="198">
        <f t="shared" si="179"/>
        <v>206.86</v>
      </c>
      <c r="Q2834" s="11"/>
      <c r="R2834" s="11"/>
      <c r="S2834" s="11"/>
      <c r="T2834" s="186">
        <f t="shared" si="180"/>
        <v>1130</v>
      </c>
      <c r="U2834" s="11"/>
      <c r="V2834" s="11"/>
      <c r="W2834" s="11"/>
      <c r="Y2834" s="11">
        <v>206.86</v>
      </c>
      <c r="Z2834" s="186">
        <f t="shared" si="181"/>
        <v>324.12</v>
      </c>
      <c r="AB2834" s="186">
        <f t="shared" si="182"/>
        <v>237.29</v>
      </c>
      <c r="AC2834" s="186">
        <v>265.64999999999998</v>
      </c>
      <c r="AD2834" s="186"/>
      <c r="AE2834" s="4"/>
      <c r="AF2834" s="4"/>
    </row>
    <row r="2835" spans="1:32">
      <c r="A2835" s="56"/>
      <c r="B2835" s="197"/>
      <c r="C2835" s="11" t="s">
        <v>1250</v>
      </c>
      <c r="D2835" s="11"/>
      <c r="E2835" s="11" t="s">
        <v>330</v>
      </c>
      <c r="F2835" s="11">
        <v>904</v>
      </c>
      <c r="G2835" s="11"/>
      <c r="H2835" s="11">
        <f t="shared" si="178"/>
        <v>3</v>
      </c>
      <c r="I2835" s="11"/>
      <c r="J2835" s="208">
        <v>257.68</v>
      </c>
      <c r="K2835" s="11"/>
      <c r="M2835" s="11">
        <v>8</v>
      </c>
      <c r="N2835" s="70"/>
      <c r="P2835" s="198">
        <f t="shared" si="179"/>
        <v>32.21</v>
      </c>
      <c r="Q2835" s="11"/>
      <c r="R2835" s="11"/>
      <c r="S2835" s="11"/>
      <c r="T2835" s="186">
        <f t="shared" si="180"/>
        <v>113</v>
      </c>
      <c r="U2835" s="11"/>
      <c r="V2835" s="11"/>
      <c r="W2835" s="11"/>
      <c r="Y2835" s="11">
        <v>257.68</v>
      </c>
      <c r="Z2835" s="186">
        <f t="shared" si="181"/>
        <v>403.75</v>
      </c>
      <c r="AB2835" s="186">
        <f t="shared" si="182"/>
        <v>295.58999999999997</v>
      </c>
      <c r="AC2835" s="186">
        <v>330.92</v>
      </c>
      <c r="AD2835" s="186"/>
      <c r="AE2835" s="4"/>
      <c r="AF2835" s="4"/>
    </row>
    <row r="2836" spans="1:32">
      <c r="A2836" s="56"/>
      <c r="B2836" s="197"/>
      <c r="C2836" s="11" t="s">
        <v>451</v>
      </c>
      <c r="D2836" s="11"/>
      <c r="E2836" s="11" t="s">
        <v>206</v>
      </c>
      <c r="F2836" s="11">
        <v>75479</v>
      </c>
      <c r="G2836" s="11"/>
      <c r="H2836" s="11">
        <f t="shared" si="178"/>
        <v>230</v>
      </c>
      <c r="I2836" s="11"/>
      <c r="J2836" s="208">
        <v>11132.9</v>
      </c>
      <c r="K2836" s="11"/>
      <c r="M2836" s="11">
        <v>48</v>
      </c>
      <c r="N2836" s="70"/>
      <c r="P2836" s="198">
        <f t="shared" si="179"/>
        <v>231.93541666666667</v>
      </c>
      <c r="Q2836" s="11"/>
      <c r="R2836" s="11"/>
      <c r="S2836" s="11"/>
      <c r="T2836" s="186">
        <f t="shared" si="180"/>
        <v>1572.4791666666667</v>
      </c>
      <c r="U2836" s="11"/>
      <c r="V2836" s="11"/>
      <c r="W2836" s="11"/>
      <c r="Y2836" s="11">
        <v>11132.9</v>
      </c>
      <c r="Z2836" s="186">
        <f t="shared" si="181"/>
        <v>17443.71</v>
      </c>
      <c r="AB2836" s="186">
        <f t="shared" si="182"/>
        <v>12770.67</v>
      </c>
      <c r="AC2836" s="186">
        <v>14296.98</v>
      </c>
      <c r="AD2836" s="186"/>
      <c r="AE2836" s="4"/>
      <c r="AF2836" s="4"/>
    </row>
    <row r="2837" spans="1:32">
      <c r="A2837" s="56"/>
      <c r="B2837" s="197"/>
      <c r="C2837" s="11" t="s">
        <v>1393</v>
      </c>
      <c r="D2837" s="11"/>
      <c r="E2837" s="11" t="s">
        <v>190</v>
      </c>
      <c r="F2837" s="11">
        <v>116073</v>
      </c>
      <c r="G2837" s="11"/>
      <c r="H2837" s="11">
        <f t="shared" si="178"/>
        <v>354</v>
      </c>
      <c r="I2837" s="11"/>
      <c r="J2837" s="208">
        <v>20456.040000000005</v>
      </c>
      <c r="K2837" s="11"/>
      <c r="M2837" s="11">
        <v>23</v>
      </c>
      <c r="N2837" s="70"/>
      <c r="P2837" s="198">
        <f t="shared" si="179"/>
        <v>889.39304347826112</v>
      </c>
      <c r="Q2837" s="11"/>
      <c r="R2837" s="11"/>
      <c r="S2837" s="11"/>
      <c r="T2837" s="186">
        <f t="shared" si="180"/>
        <v>5046.652173913043</v>
      </c>
      <c r="U2837" s="11"/>
      <c r="V2837" s="11"/>
      <c r="W2837" s="11"/>
      <c r="Y2837" s="11">
        <v>20456.040000000005</v>
      </c>
      <c r="Z2837" s="186">
        <f t="shared" si="181"/>
        <v>32051.77</v>
      </c>
      <c r="AB2837" s="186">
        <f t="shared" si="182"/>
        <v>23465.35</v>
      </c>
      <c r="AC2837" s="186">
        <v>26269.85</v>
      </c>
      <c r="AD2837" s="186"/>
      <c r="AE2837" s="4"/>
      <c r="AF2837" s="4"/>
    </row>
    <row r="2838" spans="1:32">
      <c r="A2838" s="56"/>
      <c r="B2838" s="197"/>
      <c r="C2838" s="11" t="s">
        <v>291</v>
      </c>
      <c r="D2838" s="11"/>
      <c r="E2838" s="11" t="s">
        <v>292</v>
      </c>
      <c r="F2838" s="11">
        <v>292128</v>
      </c>
      <c r="G2838" s="11"/>
      <c r="H2838" s="11">
        <f t="shared" si="178"/>
        <v>891</v>
      </c>
      <c r="I2838" s="11"/>
      <c r="J2838" s="208">
        <v>14592.300000000003</v>
      </c>
      <c r="K2838" s="11"/>
      <c r="M2838" s="11">
        <v>132</v>
      </c>
      <c r="N2838" s="70"/>
      <c r="P2838" s="198">
        <f t="shared" si="179"/>
        <v>110.5477272727273</v>
      </c>
      <c r="Q2838" s="11"/>
      <c r="R2838" s="11"/>
      <c r="S2838" s="11"/>
      <c r="T2838" s="186">
        <f t="shared" si="180"/>
        <v>2213.090909090909</v>
      </c>
      <c r="U2838" s="11"/>
      <c r="V2838" s="11"/>
      <c r="W2838" s="11"/>
      <c r="Y2838" s="11">
        <v>14592.300000000003</v>
      </c>
      <c r="Z2838" s="186">
        <f t="shared" si="181"/>
        <v>22864.1</v>
      </c>
      <c r="AB2838" s="186">
        <f t="shared" si="182"/>
        <v>16738.990000000002</v>
      </c>
      <c r="AC2838" s="186">
        <v>18739.580000000002</v>
      </c>
      <c r="AD2838" s="186"/>
      <c r="AE2838" s="4"/>
      <c r="AF2838" s="4"/>
    </row>
    <row r="2839" spans="1:32">
      <c r="A2839" s="56"/>
      <c r="B2839" s="197"/>
      <c r="C2839" s="11" t="s">
        <v>291</v>
      </c>
      <c r="D2839" s="11"/>
      <c r="E2839" s="11" t="s">
        <v>306</v>
      </c>
      <c r="F2839" s="11">
        <v>114</v>
      </c>
      <c r="G2839" s="11"/>
      <c r="H2839" s="11">
        <f t="shared" si="178"/>
        <v>0</v>
      </c>
      <c r="I2839" s="11"/>
      <c r="J2839" s="208">
        <v>33.86</v>
      </c>
      <c r="K2839" s="11"/>
      <c r="M2839" s="11">
        <v>1</v>
      </c>
      <c r="N2839" s="70"/>
      <c r="P2839" s="198">
        <f t="shared" si="179"/>
        <v>33.86</v>
      </c>
      <c r="Q2839" s="11"/>
      <c r="R2839" s="11"/>
      <c r="S2839" s="11"/>
      <c r="T2839" s="186">
        <f t="shared" si="180"/>
        <v>114</v>
      </c>
      <c r="U2839" s="11"/>
      <c r="V2839" s="11"/>
      <c r="W2839" s="11"/>
      <c r="Y2839" s="11">
        <v>33.86</v>
      </c>
      <c r="Z2839" s="186">
        <f t="shared" si="181"/>
        <v>53.05</v>
      </c>
      <c r="AB2839" s="186">
        <f t="shared" si="182"/>
        <v>38.840000000000003</v>
      </c>
      <c r="AC2839" s="186">
        <v>43.48</v>
      </c>
      <c r="AD2839" s="186"/>
      <c r="AE2839" s="4"/>
      <c r="AF2839" s="4"/>
    </row>
    <row r="2840" spans="1:32">
      <c r="A2840" s="56"/>
      <c r="B2840" s="197"/>
      <c r="C2840" s="11" t="s">
        <v>1394</v>
      </c>
      <c r="D2840" s="11"/>
      <c r="E2840" s="11" t="s">
        <v>190</v>
      </c>
      <c r="F2840" s="11">
        <v>1932</v>
      </c>
      <c r="G2840" s="11"/>
      <c r="H2840" s="11">
        <f t="shared" si="178"/>
        <v>6</v>
      </c>
      <c r="I2840" s="11"/>
      <c r="J2840" s="208">
        <v>177.64</v>
      </c>
      <c r="K2840" s="11"/>
      <c r="M2840" s="11">
        <v>1</v>
      </c>
      <c r="N2840" s="70"/>
      <c r="P2840" s="198">
        <f t="shared" si="179"/>
        <v>177.64</v>
      </c>
      <c r="Q2840" s="11"/>
      <c r="R2840" s="11"/>
      <c r="S2840" s="11"/>
      <c r="T2840" s="186">
        <f t="shared" si="180"/>
        <v>1932</v>
      </c>
      <c r="U2840" s="11"/>
      <c r="V2840" s="11"/>
      <c r="W2840" s="11"/>
      <c r="Y2840" s="11">
        <v>177.64</v>
      </c>
      <c r="Z2840" s="186">
        <f t="shared" si="181"/>
        <v>278.33999999999997</v>
      </c>
      <c r="AB2840" s="186">
        <f t="shared" si="182"/>
        <v>203.77</v>
      </c>
      <c r="AC2840" s="186">
        <v>228.13</v>
      </c>
      <c r="AD2840" s="186"/>
      <c r="AE2840" s="4"/>
      <c r="AF2840" s="4"/>
    </row>
    <row r="2841" spans="1:32">
      <c r="A2841" s="56"/>
      <c r="B2841" s="197"/>
      <c r="C2841" s="11" t="s">
        <v>530</v>
      </c>
      <c r="D2841" s="11"/>
      <c r="E2841" s="11" t="s">
        <v>237</v>
      </c>
      <c r="F2841" s="11">
        <v>92495</v>
      </c>
      <c r="G2841" s="11"/>
      <c r="H2841" s="11">
        <f t="shared" si="178"/>
        <v>282</v>
      </c>
      <c r="I2841" s="11"/>
      <c r="J2841" s="208">
        <v>7534.6</v>
      </c>
      <c r="K2841" s="11"/>
      <c r="M2841" s="11">
        <v>6</v>
      </c>
      <c r="N2841" s="70"/>
      <c r="P2841" s="198">
        <f t="shared" si="179"/>
        <v>1255.7666666666667</v>
      </c>
      <c r="Q2841" s="11"/>
      <c r="R2841" s="11"/>
      <c r="S2841" s="11"/>
      <c r="T2841" s="186">
        <f t="shared" si="180"/>
        <v>15415.833333333334</v>
      </c>
      <c r="U2841" s="11"/>
      <c r="V2841" s="11"/>
      <c r="W2841" s="11"/>
      <c r="Y2841" s="11">
        <v>7534.6</v>
      </c>
      <c r="Z2841" s="186">
        <f t="shared" si="181"/>
        <v>11805.67</v>
      </c>
      <c r="AB2841" s="186">
        <f t="shared" si="182"/>
        <v>8643.02</v>
      </c>
      <c r="AC2841" s="186">
        <v>9676.01</v>
      </c>
      <c r="AD2841" s="186"/>
      <c r="AE2841" s="4"/>
      <c r="AF2841" s="4"/>
    </row>
    <row r="2842" spans="1:32">
      <c r="A2842" s="56"/>
      <c r="B2842" s="197"/>
      <c r="C2842" s="11" t="s">
        <v>530</v>
      </c>
      <c r="D2842" s="11"/>
      <c r="E2842" s="11" t="s">
        <v>330</v>
      </c>
      <c r="F2842" s="11">
        <v>2612</v>
      </c>
      <c r="G2842" s="11"/>
      <c r="H2842" s="11">
        <f t="shared" si="178"/>
        <v>8</v>
      </c>
      <c r="I2842" s="11"/>
      <c r="J2842" s="208">
        <v>498.79000000000008</v>
      </c>
      <c r="K2842" s="11"/>
      <c r="M2842" s="11">
        <v>9</v>
      </c>
      <c r="N2842" s="70"/>
      <c r="P2842" s="198">
        <f t="shared" si="179"/>
        <v>55.421111111111117</v>
      </c>
      <c r="Q2842" s="11"/>
      <c r="R2842" s="11"/>
      <c r="S2842" s="11"/>
      <c r="T2842" s="186">
        <f t="shared" si="180"/>
        <v>290.22222222222223</v>
      </c>
      <c r="U2842" s="11"/>
      <c r="V2842" s="11"/>
      <c r="W2842" s="11"/>
      <c r="Y2842" s="11">
        <v>498.79000000000008</v>
      </c>
      <c r="Z2842" s="186">
        <f t="shared" si="181"/>
        <v>781.53</v>
      </c>
      <c r="AB2842" s="186">
        <f t="shared" si="182"/>
        <v>572.16999999999996</v>
      </c>
      <c r="AC2842" s="186">
        <v>640.54999999999995</v>
      </c>
      <c r="AD2842" s="186"/>
      <c r="AE2842" s="4"/>
      <c r="AF2842" s="4"/>
    </row>
    <row r="2843" spans="1:32">
      <c r="A2843" s="56"/>
      <c r="B2843" s="197"/>
      <c r="C2843" s="11" t="s">
        <v>293</v>
      </c>
      <c r="D2843" s="11"/>
      <c r="E2843" s="11" t="s">
        <v>294</v>
      </c>
      <c r="F2843" s="11">
        <v>332427</v>
      </c>
      <c r="G2843" s="11"/>
      <c r="H2843" s="11">
        <f t="shared" si="178"/>
        <v>1014</v>
      </c>
      <c r="I2843" s="11"/>
      <c r="J2843" s="208">
        <v>41378.950000000004</v>
      </c>
      <c r="K2843" s="11"/>
      <c r="M2843" s="11">
        <v>156</v>
      </c>
      <c r="N2843" s="70"/>
      <c r="P2843" s="198">
        <f t="shared" si="179"/>
        <v>265.24967948717949</v>
      </c>
      <c r="Q2843" s="11"/>
      <c r="R2843" s="11"/>
      <c r="S2843" s="11"/>
      <c r="T2843" s="186">
        <f t="shared" si="180"/>
        <v>2130.9423076923076</v>
      </c>
      <c r="U2843" s="11"/>
      <c r="V2843" s="11"/>
      <c r="W2843" s="11"/>
      <c r="Y2843" s="11">
        <v>41378.950000000004</v>
      </c>
      <c r="Z2843" s="186">
        <f t="shared" si="181"/>
        <v>64835.06</v>
      </c>
      <c r="AB2843" s="186">
        <f t="shared" si="182"/>
        <v>47466.25</v>
      </c>
      <c r="AC2843" s="186">
        <v>53139.26</v>
      </c>
      <c r="AD2843" s="186"/>
      <c r="AE2843" s="4"/>
      <c r="AF2843" s="4"/>
    </row>
    <row r="2844" spans="1:32">
      <c r="A2844" s="56"/>
      <c r="B2844" s="197"/>
      <c r="C2844" s="11" t="s">
        <v>648</v>
      </c>
      <c r="D2844" s="11"/>
      <c r="E2844" s="11" t="s">
        <v>204</v>
      </c>
      <c r="F2844" s="11">
        <v>8906</v>
      </c>
      <c r="G2844" s="11"/>
      <c r="H2844" s="11">
        <f t="shared" ref="H2844:H2872" si="183">ROUND($H$2881*F2844/$F$2881,0)</f>
        <v>27</v>
      </c>
      <c r="I2844" s="11"/>
      <c r="J2844" s="208">
        <v>1416.78</v>
      </c>
      <c r="K2844" s="11"/>
      <c r="M2844" s="11">
        <v>16</v>
      </c>
      <c r="N2844" s="70"/>
      <c r="P2844" s="198">
        <f t="shared" ref="P2844:P2874" si="184">J2844/M2844</f>
        <v>88.548749999999998</v>
      </c>
      <c r="Q2844" s="11"/>
      <c r="R2844" s="11"/>
      <c r="S2844" s="11"/>
      <c r="T2844" s="186">
        <f t="shared" ref="T2844:T2874" si="185">F2844/M2844</f>
        <v>556.625</v>
      </c>
      <c r="U2844" s="11"/>
      <c r="V2844" s="11"/>
      <c r="W2844" s="11"/>
      <c r="Y2844" s="11">
        <v>1416.78</v>
      </c>
      <c r="Z2844" s="186">
        <f t="shared" ref="Z2844:Z2872" si="186">ROUND($Z$2881*Y2844/$Y$2881,2)</f>
        <v>2219.9</v>
      </c>
      <c r="AB2844" s="186">
        <f t="shared" ref="AB2844:AB2872" si="187">ROUND($AB$2881*Y2844/$Y$2881,2)</f>
        <v>1625.2</v>
      </c>
      <c r="AC2844" s="186">
        <v>1819.44</v>
      </c>
      <c r="AD2844" s="186"/>
      <c r="AE2844" s="4"/>
      <c r="AF2844" s="4"/>
    </row>
    <row r="2845" spans="1:32">
      <c r="A2845" s="56"/>
      <c r="B2845" s="197"/>
      <c r="C2845" s="11" t="s">
        <v>1301</v>
      </c>
      <c r="D2845" s="11"/>
      <c r="E2845" s="11" t="s">
        <v>350</v>
      </c>
      <c r="F2845" s="11">
        <v>394388</v>
      </c>
      <c r="G2845" s="11"/>
      <c r="H2845" s="11">
        <f t="shared" si="183"/>
        <v>1203</v>
      </c>
      <c r="I2845" s="11"/>
      <c r="J2845" s="208">
        <v>43405.290000000008</v>
      </c>
      <c r="K2845" s="11"/>
      <c r="M2845" s="11">
        <v>88</v>
      </c>
      <c r="N2845" s="70"/>
      <c r="P2845" s="198">
        <f t="shared" si="184"/>
        <v>493.24193181818191</v>
      </c>
      <c r="Q2845" s="11"/>
      <c r="R2845" s="11"/>
      <c r="S2845" s="11"/>
      <c r="T2845" s="186">
        <f t="shared" si="185"/>
        <v>4481.681818181818</v>
      </c>
      <c r="U2845" s="11"/>
      <c r="V2845" s="11"/>
      <c r="W2845" s="11"/>
      <c r="Y2845" s="11">
        <v>43405.290000000008</v>
      </c>
      <c r="Z2845" s="186">
        <f t="shared" si="186"/>
        <v>68010.05</v>
      </c>
      <c r="AB2845" s="186">
        <f t="shared" si="187"/>
        <v>49790.69</v>
      </c>
      <c r="AC2845" s="186">
        <v>55741.5</v>
      </c>
      <c r="AD2845" s="186"/>
      <c r="AE2845" s="4"/>
      <c r="AF2845" s="4"/>
    </row>
    <row r="2846" spans="1:32">
      <c r="A2846" s="56"/>
      <c r="B2846" s="197"/>
      <c r="C2846" s="11" t="s">
        <v>1301</v>
      </c>
      <c r="D2846" s="11"/>
      <c r="E2846" s="11" t="s">
        <v>353</v>
      </c>
      <c r="F2846" s="11">
        <v>89</v>
      </c>
      <c r="G2846" s="11"/>
      <c r="H2846" s="11">
        <f t="shared" si="183"/>
        <v>0</v>
      </c>
      <c r="I2846" s="11"/>
      <c r="J2846" s="208">
        <v>136.27000000000001</v>
      </c>
      <c r="K2846" s="11"/>
      <c r="M2846" s="11">
        <v>2</v>
      </c>
      <c r="N2846" s="70"/>
      <c r="P2846" s="198">
        <f t="shared" si="184"/>
        <v>68.135000000000005</v>
      </c>
      <c r="Q2846" s="11"/>
      <c r="R2846" s="11"/>
      <c r="S2846" s="11"/>
      <c r="T2846" s="186">
        <f t="shared" si="185"/>
        <v>44.5</v>
      </c>
      <c r="U2846" s="11"/>
      <c r="V2846" s="11"/>
      <c r="W2846" s="11"/>
      <c r="Y2846" s="11">
        <v>136.27000000000001</v>
      </c>
      <c r="Z2846" s="186">
        <f t="shared" si="186"/>
        <v>213.52</v>
      </c>
      <c r="AB2846" s="186">
        <f t="shared" si="187"/>
        <v>156.32</v>
      </c>
      <c r="AC2846" s="186">
        <v>175</v>
      </c>
      <c r="AD2846" s="186"/>
      <c r="AE2846" s="4"/>
      <c r="AF2846" s="4"/>
    </row>
    <row r="2847" spans="1:32">
      <c r="A2847" s="56"/>
      <c r="B2847" s="197"/>
      <c r="C2847" s="11" t="s">
        <v>295</v>
      </c>
      <c r="D2847" s="11"/>
      <c r="E2847" s="11" t="s">
        <v>212</v>
      </c>
      <c r="F2847" s="11">
        <v>864</v>
      </c>
      <c r="G2847" s="11"/>
      <c r="H2847" s="11">
        <f t="shared" si="183"/>
        <v>3</v>
      </c>
      <c r="I2847" s="11"/>
      <c r="J2847" s="208">
        <v>100.85</v>
      </c>
      <c r="K2847" s="11"/>
      <c r="M2847" s="11">
        <v>3</v>
      </c>
      <c r="N2847" s="70"/>
      <c r="P2847" s="198">
        <f t="shared" si="184"/>
        <v>33.616666666666667</v>
      </c>
      <c r="Q2847" s="11"/>
      <c r="R2847" s="11"/>
      <c r="S2847" s="11"/>
      <c r="T2847" s="186">
        <f t="shared" si="185"/>
        <v>288</v>
      </c>
      <c r="U2847" s="11"/>
      <c r="V2847" s="11"/>
      <c r="W2847" s="11"/>
      <c r="Y2847" s="11">
        <v>100.85</v>
      </c>
      <c r="Z2847" s="186">
        <f t="shared" si="186"/>
        <v>158.02000000000001</v>
      </c>
      <c r="AB2847" s="186">
        <f t="shared" si="187"/>
        <v>115.69</v>
      </c>
      <c r="AC2847" s="186">
        <v>129.51</v>
      </c>
      <c r="AD2847" s="186"/>
      <c r="AE2847" s="4"/>
      <c r="AF2847" s="4"/>
    </row>
    <row r="2848" spans="1:32">
      <c r="A2848" s="56"/>
      <c r="B2848" s="197"/>
      <c r="C2848" s="11" t="s">
        <v>295</v>
      </c>
      <c r="D2848" s="11"/>
      <c r="E2848" s="11" t="s">
        <v>278</v>
      </c>
      <c r="F2848" s="11">
        <v>827</v>
      </c>
      <c r="G2848" s="11"/>
      <c r="H2848" s="11">
        <f t="shared" si="183"/>
        <v>3</v>
      </c>
      <c r="I2848" s="11"/>
      <c r="J2848" s="208">
        <v>142.91999999999999</v>
      </c>
      <c r="K2848" s="11"/>
      <c r="M2848" s="11">
        <v>1</v>
      </c>
      <c r="N2848" s="70"/>
      <c r="P2848" s="198">
        <f t="shared" si="184"/>
        <v>142.91999999999999</v>
      </c>
      <c r="Q2848" s="11"/>
      <c r="R2848" s="11"/>
      <c r="S2848" s="11"/>
      <c r="T2848" s="186">
        <f t="shared" si="185"/>
        <v>827</v>
      </c>
      <c r="U2848" s="11"/>
      <c r="V2848" s="11"/>
      <c r="W2848" s="11"/>
      <c r="Y2848" s="11">
        <v>142.91999999999999</v>
      </c>
      <c r="Z2848" s="186">
        <f t="shared" si="186"/>
        <v>223.94</v>
      </c>
      <c r="AB2848" s="186">
        <f t="shared" si="187"/>
        <v>163.95</v>
      </c>
      <c r="AC2848" s="186">
        <v>183.54</v>
      </c>
      <c r="AD2848" s="186"/>
      <c r="AE2848" s="4"/>
      <c r="AF2848" s="4"/>
    </row>
    <row r="2849" spans="1:32">
      <c r="A2849" s="56"/>
      <c r="B2849" s="197"/>
      <c r="C2849" s="11" t="s">
        <v>295</v>
      </c>
      <c r="D2849" s="11"/>
      <c r="E2849" s="11" t="s">
        <v>296</v>
      </c>
      <c r="F2849" s="11">
        <v>1714331</v>
      </c>
      <c r="G2849" s="11"/>
      <c r="H2849" s="11">
        <f t="shared" si="183"/>
        <v>5229</v>
      </c>
      <c r="I2849" s="11"/>
      <c r="J2849" s="208">
        <v>234172.44999999998</v>
      </c>
      <c r="K2849" s="11"/>
      <c r="M2849" s="11">
        <v>614</v>
      </c>
      <c r="N2849" s="70"/>
      <c r="P2849" s="198">
        <f t="shared" si="184"/>
        <v>381.38835504885992</v>
      </c>
      <c r="Q2849" s="11"/>
      <c r="R2849" s="11"/>
      <c r="S2849" s="11"/>
      <c r="T2849" s="186">
        <f t="shared" si="185"/>
        <v>2792.0700325732901</v>
      </c>
      <c r="U2849" s="11"/>
      <c r="V2849" s="11"/>
      <c r="W2849" s="11"/>
      <c r="Y2849" s="11">
        <v>234172.44999999998</v>
      </c>
      <c r="Z2849" s="186">
        <f t="shared" si="186"/>
        <v>366915.65</v>
      </c>
      <c r="AB2849" s="186">
        <f t="shared" si="187"/>
        <v>268621.8</v>
      </c>
      <c r="AC2849" s="186">
        <v>300726.57</v>
      </c>
      <c r="AD2849" s="186"/>
      <c r="AE2849" s="4"/>
      <c r="AF2849" s="4"/>
    </row>
    <row r="2850" spans="1:32">
      <c r="A2850" s="56"/>
      <c r="B2850" s="197"/>
      <c r="C2850" s="11" t="s">
        <v>649</v>
      </c>
      <c r="D2850" s="11"/>
      <c r="E2850" s="11" t="s">
        <v>192</v>
      </c>
      <c r="F2850" s="11">
        <v>198938</v>
      </c>
      <c r="G2850" s="11"/>
      <c r="H2850" s="11">
        <f t="shared" si="183"/>
        <v>607</v>
      </c>
      <c r="I2850" s="11"/>
      <c r="J2850" s="208">
        <v>31378.310000000005</v>
      </c>
      <c r="K2850" s="11"/>
      <c r="M2850" s="11">
        <v>184</v>
      </c>
      <c r="N2850" s="70"/>
      <c r="P2850" s="198">
        <f t="shared" si="184"/>
        <v>170.53429347826091</v>
      </c>
      <c r="Q2850" s="11"/>
      <c r="R2850" s="11"/>
      <c r="S2850" s="11"/>
      <c r="T2850" s="186">
        <f t="shared" si="185"/>
        <v>1081.1847826086957</v>
      </c>
      <c r="U2850" s="11"/>
      <c r="V2850" s="11"/>
      <c r="W2850" s="11"/>
      <c r="Y2850" s="11">
        <v>31378.310000000005</v>
      </c>
      <c r="Z2850" s="186">
        <f t="shared" si="186"/>
        <v>49165.45</v>
      </c>
      <c r="AB2850" s="186">
        <f t="shared" si="187"/>
        <v>35994.410000000003</v>
      </c>
      <c r="AC2850" s="186">
        <v>40296.339999999997</v>
      </c>
      <c r="AD2850" s="186"/>
      <c r="AE2850" s="4"/>
      <c r="AF2850" s="4"/>
    </row>
    <row r="2851" spans="1:32">
      <c r="A2851" s="56"/>
      <c r="B2851" s="197"/>
      <c r="C2851" s="11" t="s">
        <v>299</v>
      </c>
      <c r="D2851" s="11"/>
      <c r="E2851" s="11" t="s">
        <v>298</v>
      </c>
      <c r="F2851" s="11">
        <v>258634</v>
      </c>
      <c r="G2851" s="11"/>
      <c r="H2851" s="11">
        <f t="shared" si="183"/>
        <v>789</v>
      </c>
      <c r="I2851" s="11"/>
      <c r="J2851" s="208">
        <v>41568.609999999986</v>
      </c>
      <c r="K2851" s="11"/>
      <c r="M2851" s="11">
        <v>255</v>
      </c>
      <c r="N2851" s="70"/>
      <c r="P2851" s="198">
        <f t="shared" si="184"/>
        <v>163.01415686274504</v>
      </c>
      <c r="Q2851" s="11"/>
      <c r="R2851" s="11"/>
      <c r="S2851" s="11"/>
      <c r="T2851" s="186">
        <f t="shared" si="185"/>
        <v>1014.2509803921569</v>
      </c>
      <c r="U2851" s="11"/>
      <c r="V2851" s="11"/>
      <c r="W2851" s="11"/>
      <c r="Y2851" s="11">
        <v>41568.609999999986</v>
      </c>
      <c r="Z2851" s="186">
        <f t="shared" si="186"/>
        <v>65132.23</v>
      </c>
      <c r="AB2851" s="186">
        <f t="shared" si="187"/>
        <v>47683.81</v>
      </c>
      <c r="AC2851" s="186">
        <v>53382.82</v>
      </c>
      <c r="AD2851" s="186"/>
      <c r="AE2851" s="4"/>
      <c r="AF2851" s="4"/>
    </row>
    <row r="2852" spans="1:32">
      <c r="A2852" s="56"/>
      <c r="B2852" s="197"/>
      <c r="C2852" s="11" t="s">
        <v>650</v>
      </c>
      <c r="D2852" s="11"/>
      <c r="E2852" s="11" t="s">
        <v>286</v>
      </c>
      <c r="F2852" s="11">
        <v>78191</v>
      </c>
      <c r="G2852" s="11"/>
      <c r="H2852" s="11">
        <f t="shared" si="183"/>
        <v>238</v>
      </c>
      <c r="I2852" s="11"/>
      <c r="J2852" s="208">
        <v>9107.14</v>
      </c>
      <c r="K2852" s="11"/>
      <c r="M2852" s="11">
        <v>36</v>
      </c>
      <c r="N2852" s="70"/>
      <c r="P2852" s="198">
        <f t="shared" si="184"/>
        <v>252.97611111111109</v>
      </c>
      <c r="Q2852" s="11"/>
      <c r="R2852" s="11"/>
      <c r="S2852" s="11"/>
      <c r="T2852" s="186">
        <f t="shared" si="185"/>
        <v>2171.9722222222222</v>
      </c>
      <c r="U2852" s="11"/>
      <c r="V2852" s="11"/>
      <c r="W2852" s="11"/>
      <c r="Y2852" s="11">
        <v>9107.14</v>
      </c>
      <c r="Z2852" s="186">
        <f t="shared" si="186"/>
        <v>14269.62</v>
      </c>
      <c r="AB2852" s="186">
        <f t="shared" si="187"/>
        <v>10446.9</v>
      </c>
      <c r="AC2852" s="186">
        <v>11695.48</v>
      </c>
      <c r="AD2852" s="186"/>
      <c r="AE2852" s="4"/>
      <c r="AF2852" s="4"/>
    </row>
    <row r="2853" spans="1:32">
      <c r="A2853" s="56"/>
      <c r="B2853" s="197"/>
      <c r="C2853" s="11" t="s">
        <v>563</v>
      </c>
      <c r="D2853" s="11"/>
      <c r="E2853" s="11" t="s">
        <v>374</v>
      </c>
      <c r="F2853" s="11">
        <v>32182</v>
      </c>
      <c r="G2853" s="11"/>
      <c r="H2853" s="11">
        <f t="shared" si="183"/>
        <v>98</v>
      </c>
      <c r="I2853" s="11"/>
      <c r="J2853" s="208">
        <v>6395.98</v>
      </c>
      <c r="K2853" s="11"/>
      <c r="M2853" s="11">
        <v>42</v>
      </c>
      <c r="N2853" s="70"/>
      <c r="P2853" s="198">
        <f t="shared" si="184"/>
        <v>152.28523809523807</v>
      </c>
      <c r="Q2853" s="11"/>
      <c r="R2853" s="11"/>
      <c r="S2853" s="11"/>
      <c r="T2853" s="186">
        <f t="shared" si="185"/>
        <v>766.23809523809518</v>
      </c>
      <c r="U2853" s="11"/>
      <c r="V2853" s="11"/>
      <c r="W2853" s="11"/>
      <c r="Y2853" s="11">
        <v>6395.98</v>
      </c>
      <c r="Z2853" s="186">
        <f t="shared" si="186"/>
        <v>10021.61</v>
      </c>
      <c r="AB2853" s="186">
        <f t="shared" si="187"/>
        <v>7336.9</v>
      </c>
      <c r="AC2853" s="186">
        <v>8213.7800000000007</v>
      </c>
      <c r="AD2853" s="186"/>
      <c r="AE2853" s="4"/>
      <c r="AF2853" s="4"/>
    </row>
    <row r="2854" spans="1:32">
      <c r="A2854" s="56"/>
      <c r="B2854" s="197"/>
      <c r="C2854" s="11" t="s">
        <v>420</v>
      </c>
      <c r="D2854" s="11"/>
      <c r="E2854" s="11" t="s">
        <v>418</v>
      </c>
      <c r="F2854" s="11">
        <v>66609</v>
      </c>
      <c r="G2854" s="11"/>
      <c r="H2854" s="11">
        <f t="shared" si="183"/>
        <v>203</v>
      </c>
      <c r="I2854" s="11"/>
      <c r="J2854" s="208">
        <v>10284.280000000001</v>
      </c>
      <c r="K2854" s="11"/>
      <c r="M2854" s="11">
        <v>106</v>
      </c>
      <c r="N2854" s="70"/>
      <c r="P2854" s="198">
        <f t="shared" si="184"/>
        <v>97.021509433962265</v>
      </c>
      <c r="Q2854" s="11"/>
      <c r="R2854" s="11"/>
      <c r="S2854" s="11"/>
      <c r="T2854" s="186">
        <f t="shared" si="185"/>
        <v>628.38679245283015</v>
      </c>
      <c r="U2854" s="11"/>
      <c r="V2854" s="11"/>
      <c r="W2854" s="11"/>
      <c r="Y2854" s="11">
        <v>10284.280000000001</v>
      </c>
      <c r="Z2854" s="186">
        <f t="shared" si="186"/>
        <v>16114.04</v>
      </c>
      <c r="AB2854" s="186">
        <f t="shared" si="187"/>
        <v>11797.21</v>
      </c>
      <c r="AC2854" s="186">
        <v>13207.17</v>
      </c>
      <c r="AD2854" s="186"/>
      <c r="AE2854" s="4"/>
      <c r="AF2854" s="4"/>
    </row>
    <row r="2855" spans="1:32">
      <c r="A2855" s="56"/>
      <c r="B2855" s="197"/>
      <c r="C2855" s="11" t="s">
        <v>371</v>
      </c>
      <c r="D2855" s="11"/>
      <c r="E2855" s="11" t="s">
        <v>372</v>
      </c>
      <c r="F2855" s="11">
        <v>67122</v>
      </c>
      <c r="G2855" s="11"/>
      <c r="H2855" s="11">
        <f t="shared" si="183"/>
        <v>205</v>
      </c>
      <c r="I2855" s="11"/>
      <c r="J2855" s="208">
        <v>8969.16</v>
      </c>
      <c r="K2855" s="11"/>
      <c r="M2855" s="11">
        <v>32</v>
      </c>
      <c r="N2855" s="70"/>
      <c r="P2855" s="198">
        <f t="shared" si="184"/>
        <v>280.28625</v>
      </c>
      <c r="Q2855" s="11"/>
      <c r="R2855" s="11"/>
      <c r="S2855" s="11"/>
      <c r="T2855" s="186">
        <f t="shared" si="185"/>
        <v>2097.5625</v>
      </c>
      <c r="U2855" s="11"/>
      <c r="V2855" s="11"/>
      <c r="W2855" s="11"/>
      <c r="Y2855" s="11">
        <v>8969.16</v>
      </c>
      <c r="Z2855" s="186">
        <f t="shared" si="186"/>
        <v>14053.43</v>
      </c>
      <c r="AB2855" s="186">
        <f t="shared" si="187"/>
        <v>10288.620000000001</v>
      </c>
      <c r="AC2855" s="186">
        <v>11518.28</v>
      </c>
      <c r="AD2855" s="186"/>
      <c r="AE2855" s="4"/>
      <c r="AF2855" s="4"/>
    </row>
    <row r="2856" spans="1:32">
      <c r="A2856" s="56"/>
      <c r="B2856" s="197"/>
      <c r="C2856" s="11" t="s">
        <v>375</v>
      </c>
      <c r="D2856" s="11"/>
      <c r="E2856" s="11" t="s">
        <v>374</v>
      </c>
      <c r="F2856" s="11">
        <v>2644215</v>
      </c>
      <c r="G2856" s="11"/>
      <c r="H2856" s="11">
        <f t="shared" si="183"/>
        <v>8065</v>
      </c>
      <c r="I2856" s="11"/>
      <c r="J2856" s="208">
        <v>414811.00999999937</v>
      </c>
      <c r="K2856" s="11"/>
      <c r="M2856" s="11">
        <v>1604</v>
      </c>
      <c r="N2856" s="70"/>
      <c r="P2856" s="198">
        <f t="shared" si="184"/>
        <v>258.61035536159562</v>
      </c>
      <c r="Q2856" s="11"/>
      <c r="R2856" s="11"/>
      <c r="S2856" s="11"/>
      <c r="T2856" s="186">
        <f t="shared" si="185"/>
        <v>1648.5130922693268</v>
      </c>
      <c r="U2856" s="11"/>
      <c r="V2856" s="11"/>
      <c r="W2856" s="11"/>
      <c r="Y2856" s="11">
        <v>414811.00999999937</v>
      </c>
      <c r="Z2856" s="186">
        <f t="shared" si="186"/>
        <v>649951.15</v>
      </c>
      <c r="AB2856" s="186">
        <f t="shared" si="187"/>
        <v>475834.28</v>
      </c>
      <c r="AC2856" s="186">
        <v>532704.39</v>
      </c>
      <c r="AD2856" s="186"/>
      <c r="AE2856" s="4"/>
      <c r="AF2856" s="4"/>
    </row>
    <row r="2857" spans="1:32">
      <c r="A2857" s="56"/>
      <c r="B2857" s="197"/>
      <c r="C2857" s="11" t="s">
        <v>376</v>
      </c>
      <c r="D2857" s="11"/>
      <c r="E2857" s="11" t="s">
        <v>374</v>
      </c>
      <c r="F2857" s="11">
        <v>966096</v>
      </c>
      <c r="G2857" s="11"/>
      <c r="H2857" s="11">
        <f t="shared" si="183"/>
        <v>2947</v>
      </c>
      <c r="I2857" s="11"/>
      <c r="J2857" s="208">
        <v>128971.00999999981</v>
      </c>
      <c r="K2857" s="11"/>
      <c r="M2857" s="11">
        <v>562</v>
      </c>
      <c r="N2857" s="70"/>
      <c r="P2857" s="198">
        <f t="shared" si="184"/>
        <v>229.48578291814911</v>
      </c>
      <c r="Q2857" s="11"/>
      <c r="R2857" s="11"/>
      <c r="S2857" s="11"/>
      <c r="T2857" s="186">
        <f t="shared" si="185"/>
        <v>1719.0320284697509</v>
      </c>
      <c r="U2857" s="11"/>
      <c r="V2857" s="11"/>
      <c r="W2857" s="11"/>
      <c r="Y2857" s="11">
        <v>128971.00999999981</v>
      </c>
      <c r="Z2857" s="186">
        <f t="shared" si="186"/>
        <v>202079.63</v>
      </c>
      <c r="AB2857" s="186">
        <f t="shared" si="187"/>
        <v>147944.07</v>
      </c>
      <c r="AC2857" s="186">
        <v>165625.84</v>
      </c>
      <c r="AD2857" s="186"/>
      <c r="AE2857" s="4"/>
      <c r="AF2857" s="4"/>
    </row>
    <row r="2858" spans="1:32">
      <c r="A2858" s="56"/>
      <c r="B2858" s="197"/>
      <c r="C2858" s="11" t="s">
        <v>303</v>
      </c>
      <c r="D2858" s="11"/>
      <c r="E2858" s="11" t="s">
        <v>212</v>
      </c>
      <c r="F2858" s="11">
        <v>201199</v>
      </c>
      <c r="G2858" s="11"/>
      <c r="H2858" s="11">
        <f t="shared" si="183"/>
        <v>614</v>
      </c>
      <c r="I2858" s="11"/>
      <c r="J2858" s="208">
        <v>35527.78</v>
      </c>
      <c r="K2858" s="11"/>
      <c r="M2858" s="11">
        <v>12</v>
      </c>
      <c r="N2858" s="70"/>
      <c r="P2858" s="198">
        <f t="shared" si="184"/>
        <v>2960.6483333333331</v>
      </c>
      <c r="Q2858" s="11"/>
      <c r="R2858" s="11"/>
      <c r="S2858" s="11"/>
      <c r="T2858" s="186">
        <f t="shared" si="185"/>
        <v>16766.583333333332</v>
      </c>
      <c r="U2858" s="11"/>
      <c r="V2858" s="11"/>
      <c r="W2858" s="11"/>
      <c r="Y2858" s="11">
        <v>35527.78</v>
      </c>
      <c r="Z2858" s="186">
        <f t="shared" si="186"/>
        <v>55667.09</v>
      </c>
      <c r="AB2858" s="186">
        <f t="shared" si="187"/>
        <v>40754.31</v>
      </c>
      <c r="AC2858" s="186">
        <v>45625.13</v>
      </c>
      <c r="AD2858" s="186"/>
      <c r="AE2858" s="4"/>
      <c r="AF2858" s="4"/>
    </row>
    <row r="2859" spans="1:32">
      <c r="A2859" s="56"/>
      <c r="B2859" s="197"/>
      <c r="C2859" s="11" t="s">
        <v>303</v>
      </c>
      <c r="D2859" s="11"/>
      <c r="E2859" s="11" t="s">
        <v>190</v>
      </c>
      <c r="F2859" s="11">
        <v>69</v>
      </c>
      <c r="G2859" s="11"/>
      <c r="H2859" s="11">
        <f t="shared" si="183"/>
        <v>0</v>
      </c>
      <c r="I2859" s="11"/>
      <c r="J2859" s="208">
        <v>30.72</v>
      </c>
      <c r="K2859" s="11"/>
      <c r="M2859" s="11">
        <v>1</v>
      </c>
      <c r="N2859" s="70"/>
      <c r="P2859" s="198">
        <f t="shared" si="184"/>
        <v>30.72</v>
      </c>
      <c r="Q2859" s="11"/>
      <c r="R2859" s="11"/>
      <c r="S2859" s="11"/>
      <c r="T2859" s="186">
        <f t="shared" si="185"/>
        <v>69</v>
      </c>
      <c r="U2859" s="11"/>
      <c r="V2859" s="11"/>
      <c r="W2859" s="11"/>
      <c r="Y2859" s="11">
        <v>30.72</v>
      </c>
      <c r="Z2859" s="186">
        <f t="shared" si="186"/>
        <v>48.13</v>
      </c>
      <c r="AB2859" s="186">
        <f t="shared" si="187"/>
        <v>35.24</v>
      </c>
      <c r="AC2859" s="186">
        <v>39.450000000000003</v>
      </c>
      <c r="AD2859" s="186"/>
      <c r="AE2859" s="4"/>
      <c r="AF2859" s="4"/>
    </row>
    <row r="2860" spans="1:32">
      <c r="A2860" s="56"/>
      <c r="B2860" s="197"/>
      <c r="C2860" s="11" t="s">
        <v>303</v>
      </c>
      <c r="D2860" s="11"/>
      <c r="E2860" s="11" t="s">
        <v>301</v>
      </c>
      <c r="F2860" s="11">
        <v>4313239</v>
      </c>
      <c r="G2860" s="11"/>
      <c r="H2860" s="11">
        <f t="shared" si="183"/>
        <v>13156</v>
      </c>
      <c r="I2860" s="11"/>
      <c r="J2860" s="208">
        <v>580698.87999999977</v>
      </c>
      <c r="K2860" s="11"/>
      <c r="M2860" s="11">
        <v>1442</v>
      </c>
      <c r="N2860" s="70"/>
      <c r="P2860" s="198">
        <f t="shared" si="184"/>
        <v>402.70380027739236</v>
      </c>
      <c r="Q2860" s="11"/>
      <c r="R2860" s="11"/>
      <c r="S2860" s="11"/>
      <c r="T2860" s="186">
        <f t="shared" si="185"/>
        <v>2991.1504854368932</v>
      </c>
      <c r="U2860" s="11"/>
      <c r="V2860" s="11"/>
      <c r="W2860" s="11"/>
      <c r="Y2860" s="11">
        <v>580698.87999999977</v>
      </c>
      <c r="Z2860" s="186">
        <f t="shared" si="186"/>
        <v>909874.36</v>
      </c>
      <c r="AB2860" s="186">
        <f t="shared" si="187"/>
        <v>666126.07999999996</v>
      </c>
      <c r="AC2860" s="186">
        <v>745739.23</v>
      </c>
      <c r="AD2860" s="186"/>
      <c r="AE2860" s="4"/>
      <c r="AF2860" s="4"/>
    </row>
    <row r="2861" spans="1:32">
      <c r="A2861" s="56"/>
      <c r="B2861" s="197"/>
      <c r="C2861" s="11" t="s">
        <v>435</v>
      </c>
      <c r="D2861" s="11"/>
      <c r="E2861" s="11" t="s">
        <v>433</v>
      </c>
      <c r="F2861" s="11">
        <v>10275</v>
      </c>
      <c r="G2861" s="11"/>
      <c r="H2861" s="11">
        <f t="shared" si="183"/>
        <v>31</v>
      </c>
      <c r="I2861" s="11"/>
      <c r="J2861" s="208">
        <v>2341.9099999999989</v>
      </c>
      <c r="K2861" s="11"/>
      <c r="M2861" s="11">
        <v>42</v>
      </c>
      <c r="N2861" s="70"/>
      <c r="P2861" s="198">
        <f t="shared" si="184"/>
        <v>55.759761904761881</v>
      </c>
      <c r="Q2861" s="11"/>
      <c r="R2861" s="11"/>
      <c r="S2861" s="11"/>
      <c r="T2861" s="186">
        <f t="shared" si="185"/>
        <v>244.64285714285714</v>
      </c>
      <c r="U2861" s="11"/>
      <c r="V2861" s="11"/>
      <c r="W2861" s="11"/>
      <c r="Y2861" s="11">
        <v>2341.9099999999989</v>
      </c>
      <c r="Z2861" s="186">
        <f t="shared" si="186"/>
        <v>3669.45</v>
      </c>
      <c r="AB2861" s="186">
        <f t="shared" si="187"/>
        <v>2686.43</v>
      </c>
      <c r="AC2861" s="186">
        <v>3007.5</v>
      </c>
      <c r="AD2861" s="186"/>
      <c r="AE2861" s="4"/>
      <c r="AF2861" s="4"/>
    </row>
    <row r="2862" spans="1:32">
      <c r="A2862" s="56"/>
      <c r="B2862" s="197"/>
      <c r="C2862" s="11" t="s">
        <v>1396</v>
      </c>
      <c r="D2862" s="11"/>
      <c r="E2862" s="11" t="s">
        <v>212</v>
      </c>
      <c r="F2862" s="11">
        <v>391</v>
      </c>
      <c r="G2862" s="11"/>
      <c r="H2862" s="11">
        <f t="shared" si="183"/>
        <v>1</v>
      </c>
      <c r="I2862" s="11"/>
      <c r="J2862" s="208">
        <v>38.51</v>
      </c>
      <c r="K2862" s="11"/>
      <c r="M2862" s="11">
        <v>2</v>
      </c>
      <c r="N2862" s="70"/>
      <c r="P2862" s="198">
        <f t="shared" si="184"/>
        <v>19.254999999999999</v>
      </c>
      <c r="Q2862" s="11"/>
      <c r="R2862" s="11"/>
      <c r="S2862" s="11"/>
      <c r="T2862" s="186">
        <f t="shared" si="185"/>
        <v>195.5</v>
      </c>
      <c r="U2862" s="11"/>
      <c r="V2862" s="11"/>
      <c r="W2862" s="11"/>
      <c r="Y2862" s="11">
        <v>38.51</v>
      </c>
      <c r="Z2862" s="186">
        <f t="shared" si="186"/>
        <v>60.34</v>
      </c>
      <c r="AB2862" s="186">
        <f t="shared" si="187"/>
        <v>44.18</v>
      </c>
      <c r="AC2862" s="186">
        <v>49.45</v>
      </c>
      <c r="AD2862" s="186"/>
      <c r="AE2862" s="4"/>
      <c r="AF2862" s="4"/>
    </row>
    <row r="2863" spans="1:32">
      <c r="A2863" s="56"/>
      <c r="B2863" s="197"/>
      <c r="C2863" s="11" t="s">
        <v>1396</v>
      </c>
      <c r="D2863" s="11"/>
      <c r="E2863" s="11" t="s">
        <v>237</v>
      </c>
      <c r="F2863" s="11">
        <v>895</v>
      </c>
      <c r="G2863" s="11"/>
      <c r="H2863" s="11">
        <f t="shared" si="183"/>
        <v>3</v>
      </c>
      <c r="I2863" s="11"/>
      <c r="J2863" s="208">
        <v>177.23</v>
      </c>
      <c r="K2863" s="11"/>
      <c r="M2863" s="11">
        <v>1</v>
      </c>
      <c r="N2863" s="70"/>
      <c r="P2863" s="198">
        <f t="shared" si="184"/>
        <v>177.23</v>
      </c>
      <c r="Q2863" s="11"/>
      <c r="R2863" s="11"/>
      <c r="S2863" s="11"/>
      <c r="T2863" s="186">
        <f t="shared" si="185"/>
        <v>895</v>
      </c>
      <c r="U2863" s="11"/>
      <c r="V2863" s="11"/>
      <c r="W2863" s="11"/>
      <c r="Y2863" s="11">
        <v>177.23</v>
      </c>
      <c r="Z2863" s="186">
        <f t="shared" si="186"/>
        <v>277.69</v>
      </c>
      <c r="AB2863" s="186">
        <f t="shared" si="187"/>
        <v>203.3</v>
      </c>
      <c r="AC2863" s="186">
        <v>227.6</v>
      </c>
      <c r="AD2863" s="186"/>
      <c r="AE2863" s="4"/>
      <c r="AF2863" s="4"/>
    </row>
    <row r="2864" spans="1:32">
      <c r="A2864" s="56"/>
      <c r="B2864" s="197"/>
      <c r="C2864" s="11" t="s">
        <v>1396</v>
      </c>
      <c r="D2864" s="11"/>
      <c r="E2864" s="11" t="s">
        <v>278</v>
      </c>
      <c r="F2864" s="11">
        <v>13160</v>
      </c>
      <c r="G2864" s="11"/>
      <c r="H2864" s="11">
        <f t="shared" si="183"/>
        <v>40</v>
      </c>
      <c r="I2864" s="11"/>
      <c r="J2864" s="208">
        <v>2328.83</v>
      </c>
      <c r="K2864" s="11"/>
      <c r="M2864" s="11">
        <v>1</v>
      </c>
      <c r="N2864" s="70"/>
      <c r="P2864" s="198">
        <f t="shared" si="184"/>
        <v>2328.83</v>
      </c>
      <c r="Q2864" s="11"/>
      <c r="R2864" s="11"/>
      <c r="S2864" s="11"/>
      <c r="T2864" s="186">
        <f t="shared" si="185"/>
        <v>13160</v>
      </c>
      <c r="U2864" s="11"/>
      <c r="V2864" s="11"/>
      <c r="W2864" s="11"/>
      <c r="Y2864" s="11">
        <v>2328.83</v>
      </c>
      <c r="Z2864" s="186">
        <f t="shared" si="186"/>
        <v>3648.95</v>
      </c>
      <c r="AB2864" s="186">
        <f t="shared" si="187"/>
        <v>2671.43</v>
      </c>
      <c r="AC2864" s="186">
        <v>2990.71</v>
      </c>
      <c r="AD2864" s="186"/>
      <c r="AE2864" s="4"/>
      <c r="AF2864" s="4"/>
    </row>
    <row r="2865" spans="1:32">
      <c r="A2865" s="56"/>
      <c r="B2865" s="197"/>
      <c r="C2865" s="11" t="s">
        <v>1396</v>
      </c>
      <c r="D2865" s="11"/>
      <c r="E2865" s="11" t="s">
        <v>306</v>
      </c>
      <c r="F2865" s="11">
        <v>866352</v>
      </c>
      <c r="G2865" s="11"/>
      <c r="H2865" s="11">
        <f t="shared" si="183"/>
        <v>2643</v>
      </c>
      <c r="I2865" s="11"/>
      <c r="J2865" s="208">
        <v>84670.62</v>
      </c>
      <c r="K2865" s="11"/>
      <c r="M2865" s="11">
        <v>83</v>
      </c>
      <c r="N2865" s="70"/>
      <c r="P2865" s="198">
        <f t="shared" si="184"/>
        <v>1020.1279518072289</v>
      </c>
      <c r="Q2865" s="11"/>
      <c r="R2865" s="11"/>
      <c r="S2865" s="11"/>
      <c r="T2865" s="186">
        <f t="shared" si="185"/>
        <v>10437.975903614459</v>
      </c>
      <c r="U2865" s="11"/>
      <c r="V2865" s="11"/>
      <c r="W2865" s="11"/>
      <c r="Y2865" s="11">
        <v>84670.62</v>
      </c>
      <c r="Z2865" s="186">
        <f t="shared" si="186"/>
        <v>132667.07999999999</v>
      </c>
      <c r="AB2865" s="186">
        <f t="shared" si="187"/>
        <v>97126.6</v>
      </c>
      <c r="AC2865" s="186">
        <v>108734.85</v>
      </c>
      <c r="AD2865" s="186"/>
      <c r="AE2865" s="4"/>
      <c r="AF2865" s="4"/>
    </row>
    <row r="2866" spans="1:32">
      <c r="A2866" s="56"/>
      <c r="B2866" s="197"/>
      <c r="C2866" s="11" t="s">
        <v>383</v>
      </c>
      <c r="D2866" s="11"/>
      <c r="E2866" s="11" t="s">
        <v>379</v>
      </c>
      <c r="F2866" s="11">
        <v>1002415</v>
      </c>
      <c r="G2866" s="11"/>
      <c r="H2866" s="11">
        <f t="shared" si="183"/>
        <v>3058</v>
      </c>
      <c r="I2866" s="11"/>
      <c r="J2866" s="208">
        <v>120618.1</v>
      </c>
      <c r="K2866" s="11"/>
      <c r="M2866" s="11">
        <v>322</v>
      </c>
      <c r="N2866" s="70"/>
      <c r="P2866" s="198">
        <f t="shared" si="184"/>
        <v>374.59037267080748</v>
      </c>
      <c r="Q2866" s="11"/>
      <c r="R2866" s="11"/>
      <c r="S2866" s="11"/>
      <c r="T2866" s="186">
        <f t="shared" si="185"/>
        <v>3113.0900621118012</v>
      </c>
      <c r="U2866" s="11"/>
      <c r="V2866" s="11"/>
      <c r="W2866" s="11"/>
      <c r="Y2866" s="11">
        <v>120618.1</v>
      </c>
      <c r="Z2866" s="186">
        <f t="shared" si="186"/>
        <v>188991.78</v>
      </c>
      <c r="AB2866" s="186">
        <f t="shared" si="187"/>
        <v>138362.35</v>
      </c>
      <c r="AC2866" s="186">
        <v>154898.95000000001</v>
      </c>
      <c r="AD2866" s="186"/>
      <c r="AE2866" s="4"/>
      <c r="AF2866" s="4"/>
    </row>
    <row r="2867" spans="1:32">
      <c r="A2867" s="56"/>
      <c r="B2867" s="197"/>
      <c r="C2867" s="11" t="s">
        <v>1424</v>
      </c>
      <c r="D2867" s="11"/>
      <c r="E2867" s="11" t="s">
        <v>220</v>
      </c>
      <c r="F2867" s="11">
        <v>515</v>
      </c>
      <c r="G2867" s="11"/>
      <c r="H2867" s="11">
        <f t="shared" si="183"/>
        <v>2</v>
      </c>
      <c r="I2867" s="11"/>
      <c r="J2867" s="208">
        <v>207.45</v>
      </c>
      <c r="K2867" s="11"/>
      <c r="M2867" s="11">
        <v>4</v>
      </c>
      <c r="N2867" s="70"/>
      <c r="P2867" s="198">
        <f t="shared" si="184"/>
        <v>51.862499999999997</v>
      </c>
      <c r="Q2867" s="11"/>
      <c r="R2867" s="11"/>
      <c r="S2867" s="11"/>
      <c r="T2867" s="186">
        <f t="shared" si="185"/>
        <v>128.75</v>
      </c>
      <c r="U2867" s="11"/>
      <c r="V2867" s="11"/>
      <c r="W2867" s="11"/>
      <c r="Y2867" s="11">
        <v>207.45</v>
      </c>
      <c r="Z2867" s="186">
        <f t="shared" si="186"/>
        <v>325.05</v>
      </c>
      <c r="AB2867" s="186">
        <f t="shared" si="187"/>
        <v>237.97</v>
      </c>
      <c r="AC2867" s="186">
        <v>266.41000000000003</v>
      </c>
      <c r="AD2867" s="186"/>
      <c r="AE2867" s="4"/>
      <c r="AF2867" s="4"/>
    </row>
    <row r="2868" spans="1:32">
      <c r="A2868" s="56"/>
      <c r="B2868" s="197"/>
      <c r="C2868" s="11" t="s">
        <v>1425</v>
      </c>
      <c r="D2868" s="11"/>
      <c r="E2868" s="11" t="s">
        <v>385</v>
      </c>
      <c r="F2868" s="11">
        <v>1373</v>
      </c>
      <c r="G2868" s="11"/>
      <c r="H2868" s="11">
        <f t="shared" si="183"/>
        <v>4</v>
      </c>
      <c r="I2868" s="11"/>
      <c r="J2868" s="208">
        <v>210.06</v>
      </c>
      <c r="K2868" s="11"/>
      <c r="M2868" s="11">
        <v>1</v>
      </c>
      <c r="N2868" s="70"/>
      <c r="P2868" s="198">
        <f t="shared" si="184"/>
        <v>210.06</v>
      </c>
      <c r="Q2868" s="11"/>
      <c r="R2868" s="11"/>
      <c r="S2868" s="11"/>
      <c r="T2868" s="186">
        <f t="shared" si="185"/>
        <v>1373</v>
      </c>
      <c r="U2868" s="11"/>
      <c r="V2868" s="11"/>
      <c r="W2868" s="11"/>
      <c r="Y2868" s="11">
        <v>210.06</v>
      </c>
      <c r="Z2868" s="186">
        <f t="shared" si="186"/>
        <v>329.13</v>
      </c>
      <c r="AB2868" s="186">
        <f t="shared" si="187"/>
        <v>240.96</v>
      </c>
      <c r="AC2868" s="186">
        <v>269.76</v>
      </c>
      <c r="AD2868" s="186"/>
      <c r="AE2868" s="4"/>
      <c r="AF2868" s="4"/>
    </row>
    <row r="2869" spans="1:32">
      <c r="A2869" s="56"/>
      <c r="B2869" s="197"/>
      <c r="C2869" s="11" t="s">
        <v>309</v>
      </c>
      <c r="D2869" s="11"/>
      <c r="E2869" s="11" t="s">
        <v>306</v>
      </c>
      <c r="F2869" s="11">
        <v>46</v>
      </c>
      <c r="G2869" s="11"/>
      <c r="H2869" s="11">
        <f t="shared" si="183"/>
        <v>0</v>
      </c>
      <c r="I2869" s="11"/>
      <c r="J2869" s="208">
        <v>21.51</v>
      </c>
      <c r="K2869" s="11"/>
      <c r="M2869" s="11">
        <v>1</v>
      </c>
      <c r="N2869" s="70"/>
      <c r="P2869" s="198">
        <f t="shared" si="184"/>
        <v>21.51</v>
      </c>
      <c r="Q2869" s="11"/>
      <c r="R2869" s="11"/>
      <c r="S2869" s="11"/>
      <c r="T2869" s="186">
        <f t="shared" si="185"/>
        <v>46</v>
      </c>
      <c r="U2869" s="11"/>
      <c r="V2869" s="11"/>
      <c r="W2869" s="11"/>
      <c r="Y2869" s="11">
        <v>21.51</v>
      </c>
      <c r="Z2869" s="186">
        <f t="shared" si="186"/>
        <v>33.700000000000003</v>
      </c>
      <c r="AB2869" s="186">
        <f t="shared" si="187"/>
        <v>24.67</v>
      </c>
      <c r="AC2869" s="186">
        <v>27.62</v>
      </c>
      <c r="AD2869" s="186"/>
      <c r="AE2869" s="4"/>
      <c r="AF2869" s="4"/>
    </row>
    <row r="2870" spans="1:32">
      <c r="A2870" s="56"/>
      <c r="B2870" s="197"/>
      <c r="C2870" s="11" t="s">
        <v>309</v>
      </c>
      <c r="D2870" s="11"/>
      <c r="E2870" s="11" t="s">
        <v>1270</v>
      </c>
      <c r="F2870" s="11">
        <v>258</v>
      </c>
      <c r="G2870" s="11"/>
      <c r="H2870" s="11">
        <f t="shared" si="183"/>
        <v>1</v>
      </c>
      <c r="I2870" s="11"/>
      <c r="J2870" s="208">
        <v>101.71</v>
      </c>
      <c r="K2870" s="11"/>
      <c r="M2870" s="11">
        <v>1</v>
      </c>
      <c r="N2870" s="70"/>
      <c r="P2870" s="198">
        <f t="shared" si="184"/>
        <v>101.71</v>
      </c>
      <c r="Q2870" s="11"/>
      <c r="R2870" s="11"/>
      <c r="S2870" s="11"/>
      <c r="T2870" s="186">
        <f t="shared" si="185"/>
        <v>258</v>
      </c>
      <c r="U2870" s="11"/>
      <c r="V2870" s="11"/>
      <c r="W2870" s="11"/>
      <c r="Y2870" s="11">
        <v>101.71</v>
      </c>
      <c r="Z2870" s="186">
        <f t="shared" si="186"/>
        <v>159.37</v>
      </c>
      <c r="AB2870" s="186">
        <f t="shared" si="187"/>
        <v>116.67</v>
      </c>
      <c r="AC2870" s="186">
        <v>130.62</v>
      </c>
      <c r="AD2870" s="186"/>
      <c r="AE2870" s="4"/>
      <c r="AF2870" s="4"/>
    </row>
    <row r="2871" spans="1:32">
      <c r="A2871" s="56"/>
      <c r="B2871" s="197"/>
      <c r="C2871" s="11" t="s">
        <v>309</v>
      </c>
      <c r="D2871" s="11"/>
      <c r="E2871" s="11" t="s">
        <v>308</v>
      </c>
      <c r="F2871" s="11">
        <v>1621186</v>
      </c>
      <c r="G2871" s="11"/>
      <c r="H2871" s="11">
        <f t="shared" si="183"/>
        <v>4945</v>
      </c>
      <c r="I2871" s="11"/>
      <c r="J2871" s="208">
        <v>160216.91999999998</v>
      </c>
      <c r="K2871" s="11"/>
      <c r="M2871" s="11">
        <v>513</v>
      </c>
      <c r="N2871" s="70"/>
      <c r="P2871" s="198">
        <f t="shared" si="184"/>
        <v>312.31368421052628</v>
      </c>
      <c r="Q2871" s="11"/>
      <c r="R2871" s="11"/>
      <c r="S2871" s="11"/>
      <c r="T2871" s="186">
        <f t="shared" si="185"/>
        <v>3160.2066276803121</v>
      </c>
      <c r="U2871" s="11"/>
      <c r="V2871" s="11"/>
      <c r="W2871" s="11"/>
      <c r="Y2871" s="11">
        <v>160216.91999999998</v>
      </c>
      <c r="Z2871" s="186">
        <f t="shared" si="186"/>
        <v>251037.62</v>
      </c>
      <c r="AB2871" s="186">
        <f t="shared" si="187"/>
        <v>183786.59</v>
      </c>
      <c r="AC2871" s="186">
        <v>205752.15</v>
      </c>
      <c r="AD2871" s="186"/>
      <c r="AE2871" s="4"/>
      <c r="AF2871" s="4"/>
    </row>
    <row r="2872" spans="1:32">
      <c r="A2872" s="56"/>
      <c r="B2872" s="197"/>
      <c r="C2872" s="11" t="s">
        <v>1398</v>
      </c>
      <c r="D2872" s="11"/>
      <c r="E2872" s="11" t="s">
        <v>284</v>
      </c>
      <c r="F2872" s="11">
        <v>18530</v>
      </c>
      <c r="G2872" s="11"/>
      <c r="H2872" s="11">
        <f t="shared" si="183"/>
        <v>57</v>
      </c>
      <c r="I2872" s="11"/>
      <c r="J2872" s="208">
        <v>3246.7599999999998</v>
      </c>
      <c r="K2872" s="11"/>
      <c r="M2872" s="11">
        <v>6</v>
      </c>
      <c r="N2872" s="70"/>
      <c r="P2872" s="198">
        <f t="shared" si="184"/>
        <v>541.12666666666667</v>
      </c>
      <c r="Q2872" s="11"/>
      <c r="R2872" s="11"/>
      <c r="S2872" s="11"/>
      <c r="T2872" s="186">
        <f t="shared" si="185"/>
        <v>3088.3333333333335</v>
      </c>
      <c r="U2872" s="11"/>
      <c r="V2872" s="11"/>
      <c r="W2872" s="11"/>
      <c r="Y2872" s="11">
        <v>3246.7599999999998</v>
      </c>
      <c r="Z2872" s="186">
        <f t="shared" si="186"/>
        <v>5087.22</v>
      </c>
      <c r="AB2872" s="186">
        <f t="shared" si="187"/>
        <v>3724.39</v>
      </c>
      <c r="AC2872" s="186">
        <v>4169.5200000000004</v>
      </c>
      <c r="AD2872" s="186"/>
      <c r="AE2872" s="4"/>
      <c r="AF2872" s="4"/>
    </row>
    <row r="2873" spans="1:32">
      <c r="A2873" s="56"/>
      <c r="B2873" s="197"/>
      <c r="C2873" s="11" t="s">
        <v>1216</v>
      </c>
      <c r="D2873" s="11"/>
      <c r="E2873" s="11" t="s">
        <v>308</v>
      </c>
      <c r="F2873" s="11">
        <v>10304</v>
      </c>
      <c r="G2873" s="11"/>
      <c r="H2873" s="11">
        <f>ROUND($H$2881*F2873/$F$2881,0)</f>
        <v>31</v>
      </c>
      <c r="I2873" s="11"/>
      <c r="J2873" s="208">
        <v>1849.3</v>
      </c>
      <c r="K2873" s="11"/>
      <c r="M2873" s="11">
        <v>20</v>
      </c>
      <c r="N2873" s="70"/>
      <c r="P2873" s="198">
        <f t="shared" si="184"/>
        <v>92.465000000000003</v>
      </c>
      <c r="Q2873" s="11"/>
      <c r="R2873" s="11"/>
      <c r="S2873" s="11"/>
      <c r="T2873" s="186">
        <f t="shared" si="185"/>
        <v>515.20000000000005</v>
      </c>
      <c r="U2873" s="11"/>
      <c r="V2873" s="11"/>
      <c r="W2873" s="11"/>
      <c r="Y2873" s="11">
        <v>1849.3</v>
      </c>
      <c r="Z2873" s="186">
        <f>ROUND($Z$2881*Y2873/$Y$2881,2)</f>
        <v>2897.6</v>
      </c>
      <c r="AB2873" s="186">
        <f>ROUND($AB$2881*Y2873/$Y$2881,2)</f>
        <v>2121.35</v>
      </c>
      <c r="AC2873" s="186">
        <v>2374.89</v>
      </c>
      <c r="AD2873" s="186"/>
      <c r="AE2873" s="4"/>
      <c r="AF2873" s="4"/>
    </row>
    <row r="2874" spans="1:32">
      <c r="A2874" s="56"/>
      <c r="B2874" s="197"/>
      <c r="C2874" s="11"/>
      <c r="D2874" s="11"/>
      <c r="E2874" s="11"/>
      <c r="F2874" s="11"/>
      <c r="G2874" s="11"/>
      <c r="H2874" s="11"/>
      <c r="I2874" s="11"/>
      <c r="J2874" s="208"/>
      <c r="K2874" s="11"/>
      <c r="M2874" s="11"/>
      <c r="N2874" s="70"/>
      <c r="P2874" s="198" t="e">
        <f t="shared" si="184"/>
        <v>#DIV/0!</v>
      </c>
      <c r="Q2874" s="11"/>
      <c r="R2874" s="11"/>
      <c r="S2874" s="11"/>
      <c r="T2874" s="186" t="e">
        <f t="shared" si="185"/>
        <v>#DIV/0!</v>
      </c>
      <c r="U2874" s="11"/>
      <c r="V2874" s="11"/>
      <c r="W2874" s="11"/>
      <c r="Y2874" s="11"/>
      <c r="Z2874" s="186"/>
      <c r="AB2874" s="186"/>
      <c r="AC2874" s="186"/>
      <c r="AD2874" s="186"/>
      <c r="AE2874" s="4"/>
      <c r="AF2874" s="4"/>
    </row>
    <row r="2875" spans="1:32">
      <c r="A2875" s="56"/>
      <c r="B2875" s="197"/>
      <c r="C2875" s="11"/>
      <c r="D2875" s="11"/>
      <c r="E2875" s="11"/>
      <c r="F2875" s="11"/>
      <c r="G2875" s="11"/>
      <c r="H2875" s="11"/>
      <c r="I2875" s="11"/>
      <c r="J2875" s="208"/>
      <c r="K2875" s="11"/>
      <c r="M2875" s="11"/>
      <c r="N2875" s="70"/>
      <c r="P2875" s="198" t="e">
        <f t="shared" si="141"/>
        <v>#DIV/0!</v>
      </c>
      <c r="Q2875" s="11"/>
      <c r="R2875" s="11"/>
      <c r="S2875" s="11"/>
      <c r="T2875" s="186" t="e">
        <f t="shared" si="142"/>
        <v>#DIV/0!</v>
      </c>
      <c r="U2875" s="11"/>
      <c r="V2875" s="11"/>
      <c r="W2875" s="11"/>
      <c r="Y2875" s="11"/>
      <c r="Z2875" s="11"/>
      <c r="AB2875" s="186"/>
      <c r="AC2875" s="186"/>
      <c r="AD2875" s="186"/>
      <c r="AE2875" s="4"/>
      <c r="AF2875" s="4"/>
    </row>
    <row r="2876" spans="1:32">
      <c r="A2876" s="56"/>
      <c r="B2876" s="197"/>
      <c r="C2876" s="11"/>
      <c r="D2876" s="11"/>
      <c r="E2876" s="11"/>
      <c r="F2876" s="11"/>
      <c r="G2876" s="11"/>
      <c r="H2876" s="11"/>
      <c r="I2876" s="11"/>
      <c r="J2876" s="208"/>
      <c r="K2876" s="11"/>
      <c r="M2876" s="11"/>
      <c r="N2876" s="70"/>
      <c r="P2876" s="198" t="e">
        <f t="shared" si="141"/>
        <v>#DIV/0!</v>
      </c>
      <c r="Q2876" s="11"/>
      <c r="R2876" s="11"/>
      <c r="S2876" s="11"/>
      <c r="T2876" s="186" t="e">
        <f t="shared" si="142"/>
        <v>#DIV/0!</v>
      </c>
      <c r="U2876" s="11"/>
      <c r="V2876" s="11"/>
      <c r="W2876" s="11"/>
      <c r="Y2876" s="11"/>
      <c r="Z2876" s="11"/>
      <c r="AB2876" s="186"/>
      <c r="AC2876" s="186"/>
      <c r="AD2876" s="186"/>
      <c r="AE2876" s="4"/>
      <c r="AF2876" s="4"/>
    </row>
    <row r="2877" spans="1:32">
      <c r="A2877" s="56"/>
      <c r="B2877" s="197"/>
      <c r="C2877" s="11"/>
      <c r="D2877" s="11"/>
      <c r="E2877" s="11"/>
      <c r="F2877" s="11"/>
      <c r="G2877" s="11"/>
      <c r="H2877" s="11"/>
      <c r="I2877" s="11"/>
      <c r="J2877" s="208"/>
      <c r="K2877" s="11"/>
      <c r="M2877" s="11"/>
      <c r="N2877" s="70"/>
      <c r="P2877" s="198" t="e">
        <f t="shared" si="141"/>
        <v>#DIV/0!</v>
      </c>
      <c r="Q2877" s="11"/>
      <c r="R2877" s="11"/>
      <c r="S2877" s="11"/>
      <c r="T2877" s="186" t="e">
        <f t="shared" si="142"/>
        <v>#DIV/0!</v>
      </c>
      <c r="U2877" s="11"/>
      <c r="V2877" s="11"/>
      <c r="W2877" s="11"/>
      <c r="Y2877" s="11"/>
      <c r="Z2877" s="11"/>
      <c r="AB2877" s="186"/>
      <c r="AC2877" s="186"/>
      <c r="AD2877" s="186"/>
      <c r="AE2877" s="4"/>
      <c r="AF2877" s="4"/>
    </row>
    <row r="2878" spans="1:32">
      <c r="A2878" s="56"/>
      <c r="B2878" s="197"/>
      <c r="C2878" s="11"/>
      <c r="D2878" s="11"/>
      <c r="E2878" s="11"/>
      <c r="F2878" s="11"/>
      <c r="G2878" s="11"/>
      <c r="H2878" s="11"/>
      <c r="I2878" s="11"/>
      <c r="J2878" s="208"/>
      <c r="K2878" s="11"/>
      <c r="M2878" s="11"/>
      <c r="N2878" s="70"/>
      <c r="P2878" s="198" t="e">
        <f t="shared" si="141"/>
        <v>#DIV/0!</v>
      </c>
      <c r="Q2878" s="11"/>
      <c r="R2878" s="11"/>
      <c r="S2878" s="11"/>
      <c r="T2878" s="186" t="e">
        <f t="shared" si="142"/>
        <v>#DIV/0!</v>
      </c>
      <c r="U2878" s="11"/>
      <c r="V2878" s="11"/>
      <c r="W2878" s="11"/>
      <c r="Y2878" s="11"/>
      <c r="Z2878" s="11"/>
      <c r="AB2878" s="186"/>
      <c r="AC2878" s="186"/>
      <c r="AD2878" s="186"/>
      <c r="AE2878" s="4"/>
      <c r="AF2878" s="4"/>
    </row>
    <row r="2879" spans="1:32">
      <c r="A2879" s="56"/>
      <c r="B2879" s="197"/>
      <c r="C2879" s="11"/>
      <c r="D2879" s="11"/>
      <c r="E2879" s="11"/>
      <c r="F2879" s="11"/>
      <c r="G2879" s="11"/>
      <c r="H2879" s="11"/>
      <c r="I2879" s="11"/>
      <c r="J2879" s="208"/>
      <c r="K2879" s="11"/>
      <c r="M2879" s="11"/>
      <c r="N2879" s="70"/>
      <c r="P2879" s="198" t="e">
        <f t="shared" si="141"/>
        <v>#DIV/0!</v>
      </c>
      <c r="Q2879" s="11"/>
      <c r="R2879" s="11"/>
      <c r="S2879" s="11"/>
      <c r="T2879" s="186" t="e">
        <f t="shared" si="142"/>
        <v>#DIV/0!</v>
      </c>
      <c r="U2879" s="11"/>
      <c r="V2879" s="11"/>
      <c r="W2879" s="11"/>
      <c r="Y2879" s="11"/>
      <c r="Z2879" s="11"/>
      <c r="AB2879" s="186"/>
      <c r="AC2879" s="186"/>
      <c r="AD2879" s="186"/>
      <c r="AE2879" s="4"/>
      <c r="AF2879" s="4"/>
    </row>
    <row r="2880" spans="1:32" ht="13.8" thickBot="1">
      <c r="A2880" s="56"/>
      <c r="B2880" s="197"/>
      <c r="C2880" s="11"/>
      <c r="D2880" s="11"/>
      <c r="E2880" s="11"/>
      <c r="F2880" s="11"/>
      <c r="G2880" s="11"/>
      <c r="H2880" s="11"/>
      <c r="I2880" s="11"/>
      <c r="J2880" s="208"/>
      <c r="K2880" s="11"/>
      <c r="M2880" s="11"/>
      <c r="N2880" s="70"/>
      <c r="P2880" s="198" t="e">
        <f t="shared" si="141"/>
        <v>#DIV/0!</v>
      </c>
      <c r="Q2880" s="11"/>
      <c r="R2880" s="11"/>
      <c r="S2880" s="11"/>
      <c r="T2880" s="186" t="e">
        <f t="shared" si="142"/>
        <v>#DIV/0!</v>
      </c>
      <c r="U2880" s="11"/>
      <c r="V2880" s="11"/>
      <c r="W2880" s="11"/>
      <c r="Y2880" s="11"/>
      <c r="Z2880" s="11"/>
      <c r="AB2880" s="186"/>
      <c r="AC2880" s="186"/>
      <c r="AD2880" s="186"/>
      <c r="AE2880" s="4"/>
      <c r="AF2880" s="4"/>
    </row>
    <row r="2881" spans="1:37" ht="13.8" thickBot="1">
      <c r="A2881" s="56"/>
      <c r="B2881" s="93" t="s">
        <v>50</v>
      </c>
      <c r="C2881" s="100"/>
      <c r="D2881" s="100"/>
      <c r="E2881" s="100"/>
      <c r="F2881" s="190">
        <f>SUM(F2331:F2880)</f>
        <v>348579963</v>
      </c>
      <c r="G2881" s="95"/>
      <c r="H2881" s="190">
        <v>1063220</v>
      </c>
      <c r="I2881" s="95"/>
      <c r="J2881" s="209">
        <f>SUM(J2331:J2880)</f>
        <v>33704729.960000008</v>
      </c>
      <c r="K2881" s="96"/>
      <c r="M2881" s="190">
        <f>SUM(M2331:M2880)</f>
        <v>65937</v>
      </c>
      <c r="N2881" s="96"/>
      <c r="P2881" s="199" t="e">
        <f>AVERAGE(P2331:P2880)</f>
        <v>#DIV/0!</v>
      </c>
      <c r="Q2881" s="99" t="s">
        <v>51</v>
      </c>
      <c r="R2881" s="99" t="s">
        <v>51</v>
      </c>
      <c r="S2881" s="99" t="s">
        <v>51</v>
      </c>
      <c r="T2881" s="187" t="e">
        <f>AVERAGE(T2331:T2880)</f>
        <v>#DIV/0!</v>
      </c>
      <c r="U2881" s="99" t="s">
        <v>51</v>
      </c>
      <c r="V2881" s="99" t="s">
        <v>51</v>
      </c>
      <c r="W2881" s="101" t="s">
        <v>51</v>
      </c>
      <c r="Y2881" s="287">
        <f>SUM(Y2332:Y2873)</f>
        <v>33704729.960000008</v>
      </c>
      <c r="Z2881" s="378">
        <v>52810623</v>
      </c>
      <c r="AB2881" s="381">
        <v>38663067</v>
      </c>
      <c r="AC2881" s="187">
        <f>SUM(AC2332:AC2873)</f>
        <v>43283946.549999982</v>
      </c>
      <c r="AD2881" s="96"/>
      <c r="AE2881" s="4"/>
      <c r="AF2881" s="4"/>
    </row>
    <row r="2882" spans="1:37" s="4" customFormat="1">
      <c r="A2882" s="56"/>
      <c r="J2882" s="203"/>
      <c r="M2882" s="51"/>
      <c r="P2882" s="51"/>
      <c r="Y2882" s="51"/>
      <c r="AB2882" s="59"/>
      <c r="AC2882" s="5"/>
      <c r="AD2882" s="5"/>
      <c r="AH2882" s="74"/>
      <c r="AI2882" s="74"/>
      <c r="AJ2882" s="74"/>
      <c r="AK2882" s="74"/>
    </row>
    <row r="2883" spans="1:37" ht="66">
      <c r="A2883" s="56" t="s">
        <v>53</v>
      </c>
      <c r="B2883" s="57" t="s">
        <v>54</v>
      </c>
      <c r="C2883" s="57" t="s">
        <v>33</v>
      </c>
      <c r="D2883" s="57" t="s">
        <v>34</v>
      </c>
      <c r="E2883" s="57" t="s">
        <v>35</v>
      </c>
      <c r="F2883" s="58" t="s">
        <v>36</v>
      </c>
      <c r="G2883" s="58" t="s">
        <v>36</v>
      </c>
      <c r="H2883" s="58" t="s">
        <v>37</v>
      </c>
      <c r="I2883" s="58" t="s">
        <v>37</v>
      </c>
      <c r="J2883" s="210" t="s">
        <v>38</v>
      </c>
      <c r="K2883" s="58" t="s">
        <v>39</v>
      </c>
      <c r="L2883" s="90"/>
      <c r="M2883" s="58" t="s">
        <v>40</v>
      </c>
      <c r="N2883" s="72" t="s">
        <v>40</v>
      </c>
      <c r="O2883" s="73"/>
      <c r="P2883" s="58" t="s">
        <v>41</v>
      </c>
      <c r="Q2883" s="58" t="s">
        <v>41</v>
      </c>
      <c r="R2883" s="58" t="s">
        <v>42</v>
      </c>
      <c r="S2883" s="58" t="s">
        <v>42</v>
      </c>
      <c r="T2883" s="58" t="s">
        <v>43</v>
      </c>
      <c r="U2883" s="58" t="s">
        <v>43</v>
      </c>
      <c r="V2883" s="58" t="s">
        <v>44</v>
      </c>
      <c r="W2883" s="58" t="s">
        <v>44</v>
      </c>
      <c r="X2883" s="73"/>
      <c r="Y2883" s="58" t="s">
        <v>45</v>
      </c>
      <c r="Z2883" s="58" t="s">
        <v>46</v>
      </c>
      <c r="AB2883" s="58" t="s">
        <v>47</v>
      </c>
      <c r="AC2883" s="58" t="s">
        <v>48</v>
      </c>
      <c r="AD2883" s="58" t="s">
        <v>49</v>
      </c>
      <c r="AE2883" s="4"/>
      <c r="AF2883" s="4"/>
    </row>
    <row r="2884" spans="1:37">
      <c r="A2884" s="56"/>
      <c r="B2884" s="11"/>
      <c r="C2884" s="11" t="s">
        <v>1312</v>
      </c>
      <c r="D2884" s="11"/>
      <c r="E2884" s="11" t="s">
        <v>1312</v>
      </c>
      <c r="F2884" s="11"/>
      <c r="G2884" s="11"/>
      <c r="H2884" s="11"/>
      <c r="I2884" s="11"/>
      <c r="J2884" s="11"/>
      <c r="K2884" s="11"/>
      <c r="M2884" s="11"/>
      <c r="N2884" s="70"/>
      <c r="P2884" s="201"/>
      <c r="Q2884" s="201"/>
      <c r="R2884" s="201"/>
      <c r="S2884" s="201"/>
      <c r="T2884" s="201"/>
      <c r="U2884" s="11"/>
      <c r="V2884" s="11"/>
      <c r="W2884" s="11"/>
      <c r="Y2884" s="11"/>
      <c r="Z2884" s="375"/>
      <c r="AB2884" s="11"/>
      <c r="AC2884" s="11"/>
      <c r="AD2884" s="11"/>
      <c r="AE2884" s="4"/>
      <c r="AF2884" s="4"/>
    </row>
    <row r="2885" spans="1:37">
      <c r="A2885" s="56"/>
      <c r="B2885" s="11"/>
      <c r="C2885" s="11" t="s">
        <v>311</v>
      </c>
      <c r="D2885" s="11"/>
      <c r="E2885" s="11" t="s">
        <v>312</v>
      </c>
      <c r="F2885" s="11">
        <v>1960663</v>
      </c>
      <c r="G2885" s="11"/>
      <c r="H2885" s="11">
        <f t="shared" ref="H2885:H2948" si="188">ROUND($H$3409*F2885/$F$3409,0)</f>
        <v>6033</v>
      </c>
      <c r="I2885" s="11"/>
      <c r="J2885" s="11">
        <v>186997.88000000024</v>
      </c>
      <c r="K2885" s="11"/>
      <c r="M2885" s="11">
        <v>635</v>
      </c>
      <c r="N2885" s="70"/>
      <c r="P2885" s="201">
        <f t="shared" ref="P2885:P2948" si="189">J2885/M2885</f>
        <v>294.48485039370115</v>
      </c>
      <c r="Q2885" s="201"/>
      <c r="R2885" s="201"/>
      <c r="S2885" s="201"/>
      <c r="T2885" s="201">
        <f t="shared" ref="T2885:T2948" si="190">F2885/M2885</f>
        <v>3087.6582677165356</v>
      </c>
      <c r="U2885" s="11"/>
      <c r="V2885" s="11"/>
      <c r="W2885" s="11"/>
      <c r="Y2885" s="11">
        <v>186997.88000000024</v>
      </c>
      <c r="Z2885" s="11">
        <f t="shared" ref="Z2885:Z2948" si="191">ROUND($Z$3409*Y2885/$Y$3409,2)</f>
        <v>293657.01</v>
      </c>
      <c r="AB2885" s="11">
        <f t="shared" ref="AB2885:AB2948" si="192">ROUND($AB$3409*Y2885/$Y$3409,2)</f>
        <v>188656.7</v>
      </c>
      <c r="AC2885" s="11">
        <v>252008.44</v>
      </c>
      <c r="AD2885" s="11"/>
      <c r="AE2885" s="4"/>
      <c r="AF2885" s="4"/>
    </row>
    <row r="2886" spans="1:37">
      <c r="A2886" s="56"/>
      <c r="B2886" s="11"/>
      <c r="C2886" s="11" t="s">
        <v>311</v>
      </c>
      <c r="D2886" s="11"/>
      <c r="E2886" s="11" t="s">
        <v>319</v>
      </c>
      <c r="F2886" s="11">
        <v>333016</v>
      </c>
      <c r="G2886" s="11"/>
      <c r="H2886" s="11">
        <f t="shared" si="188"/>
        <v>1025</v>
      </c>
      <c r="I2886" s="11"/>
      <c r="J2886" s="11">
        <v>18804.139999999989</v>
      </c>
      <c r="K2886" s="11"/>
      <c r="M2886" s="11">
        <v>38</v>
      </c>
      <c r="N2886" s="70"/>
      <c r="P2886" s="201">
        <f t="shared" si="189"/>
        <v>494.84578947368391</v>
      </c>
      <c r="Q2886" s="201"/>
      <c r="R2886" s="201"/>
      <c r="S2886" s="201"/>
      <c r="T2886" s="201">
        <f t="shared" si="190"/>
        <v>8763.5789473684217</v>
      </c>
      <c r="U2886" s="11"/>
      <c r="V2886" s="11"/>
      <c r="W2886" s="11"/>
      <c r="Y2886" s="11">
        <v>18804.139999999989</v>
      </c>
      <c r="Z2886" s="11">
        <f t="shared" si="191"/>
        <v>29529.57</v>
      </c>
      <c r="AB2886" s="11">
        <f t="shared" si="192"/>
        <v>18970.95</v>
      </c>
      <c r="AC2886" s="11">
        <v>25341.47</v>
      </c>
      <c r="AD2886" s="11"/>
      <c r="AE2886" s="4"/>
      <c r="AF2886" s="4"/>
    </row>
    <row r="2887" spans="1:37">
      <c r="A2887" s="56"/>
      <c r="B2887" s="11"/>
      <c r="C2887" s="11" t="s">
        <v>313</v>
      </c>
      <c r="D2887" s="11"/>
      <c r="E2887" s="11" t="s">
        <v>312</v>
      </c>
      <c r="F2887" s="11">
        <v>1627726</v>
      </c>
      <c r="G2887" s="11"/>
      <c r="H2887" s="11">
        <f t="shared" si="188"/>
        <v>5009</v>
      </c>
      <c r="I2887" s="11"/>
      <c r="J2887" s="11">
        <v>125423.90000000011</v>
      </c>
      <c r="K2887" s="11"/>
      <c r="M2887" s="11">
        <v>337</v>
      </c>
      <c r="N2887" s="70"/>
      <c r="P2887" s="201">
        <f t="shared" si="189"/>
        <v>372.177744807122</v>
      </c>
      <c r="Q2887" s="201"/>
      <c r="R2887" s="201"/>
      <c r="S2887" s="201"/>
      <c r="T2887" s="201">
        <f t="shared" si="190"/>
        <v>4830.0474777448071</v>
      </c>
      <c r="U2887" s="11"/>
      <c r="V2887" s="11"/>
      <c r="W2887" s="11"/>
      <c r="Y2887" s="11">
        <v>125423.90000000011</v>
      </c>
      <c r="Z2887" s="11">
        <f t="shared" si="191"/>
        <v>196962.7</v>
      </c>
      <c r="AB2887" s="11">
        <f t="shared" si="192"/>
        <v>126536.51</v>
      </c>
      <c r="AC2887" s="11">
        <v>169028.02</v>
      </c>
      <c r="AD2887" s="11"/>
      <c r="AE2887" s="4"/>
      <c r="AF2887" s="4"/>
    </row>
    <row r="2888" spans="1:37">
      <c r="A2888" s="56"/>
      <c r="B2888" s="11"/>
      <c r="C2888" s="11" t="s">
        <v>313</v>
      </c>
      <c r="D2888" s="11"/>
      <c r="E2888" s="11" t="s">
        <v>315</v>
      </c>
      <c r="F2888" s="11"/>
      <c r="G2888" s="11"/>
      <c r="H2888" s="11">
        <f t="shared" si="188"/>
        <v>0</v>
      </c>
      <c r="I2888" s="11"/>
      <c r="J2888" s="11">
        <v>8.7200000000000006</v>
      </c>
      <c r="K2888" s="11"/>
      <c r="M2888" s="11">
        <v>1</v>
      </c>
      <c r="N2888" s="70"/>
      <c r="P2888" s="201">
        <f t="shared" si="189"/>
        <v>8.7200000000000006</v>
      </c>
      <c r="Q2888" s="201"/>
      <c r="R2888" s="201"/>
      <c r="S2888" s="201"/>
      <c r="T2888" s="201">
        <f t="shared" si="190"/>
        <v>0</v>
      </c>
      <c r="U2888" s="11"/>
      <c r="V2888" s="11"/>
      <c r="W2888" s="11"/>
      <c r="Y2888" s="11">
        <v>8.7200000000000006</v>
      </c>
      <c r="Z2888" s="11">
        <f t="shared" si="191"/>
        <v>13.69</v>
      </c>
      <c r="AB2888" s="11">
        <f t="shared" si="192"/>
        <v>8.8000000000000007</v>
      </c>
      <c r="AC2888" s="11">
        <v>11.75</v>
      </c>
      <c r="AD2888" s="11"/>
      <c r="AE2888" s="4"/>
      <c r="AF2888" s="4"/>
    </row>
    <row r="2889" spans="1:37">
      <c r="A2889" s="56"/>
      <c r="B2889" s="11"/>
      <c r="C2889" s="11" t="s">
        <v>313</v>
      </c>
      <c r="D2889" s="11"/>
      <c r="E2889" s="11" t="s">
        <v>319</v>
      </c>
      <c r="F2889" s="11">
        <v>1644</v>
      </c>
      <c r="G2889" s="11"/>
      <c r="H2889" s="11">
        <f t="shared" si="188"/>
        <v>5</v>
      </c>
      <c r="I2889" s="11"/>
      <c r="J2889" s="11">
        <v>283.81</v>
      </c>
      <c r="K2889" s="11"/>
      <c r="M2889" s="11">
        <v>3</v>
      </c>
      <c r="N2889" s="70"/>
      <c r="P2889" s="201">
        <f t="shared" si="189"/>
        <v>94.603333333333339</v>
      </c>
      <c r="Q2889" s="201"/>
      <c r="R2889" s="201"/>
      <c r="S2889" s="201"/>
      <c r="T2889" s="201">
        <f t="shared" si="190"/>
        <v>548</v>
      </c>
      <c r="U2889" s="11"/>
      <c r="V2889" s="11"/>
      <c r="W2889" s="11"/>
      <c r="Y2889" s="11">
        <v>283.81</v>
      </c>
      <c r="Z2889" s="11">
        <f t="shared" si="191"/>
        <v>445.69</v>
      </c>
      <c r="AB2889" s="11">
        <f t="shared" si="192"/>
        <v>286.33</v>
      </c>
      <c r="AC2889" s="11">
        <v>382.48</v>
      </c>
      <c r="AD2889" s="11"/>
      <c r="AE2889" s="4"/>
      <c r="AF2889" s="4"/>
    </row>
    <row r="2890" spans="1:37">
      <c r="A2890" s="56"/>
      <c r="B2890" s="11"/>
      <c r="C2890" s="11" t="s">
        <v>313</v>
      </c>
      <c r="D2890" s="11"/>
      <c r="E2890" s="11" t="s">
        <v>195</v>
      </c>
      <c r="F2890" s="11">
        <v>2163</v>
      </c>
      <c r="G2890" s="11"/>
      <c r="H2890" s="11">
        <f t="shared" si="188"/>
        <v>7</v>
      </c>
      <c r="I2890" s="11"/>
      <c r="J2890" s="11">
        <v>297.5</v>
      </c>
      <c r="K2890" s="11"/>
      <c r="M2890" s="11">
        <v>1</v>
      </c>
      <c r="N2890" s="70"/>
      <c r="P2890" s="201">
        <f t="shared" si="189"/>
        <v>297.5</v>
      </c>
      <c r="Q2890" s="201"/>
      <c r="R2890" s="201"/>
      <c r="S2890" s="201"/>
      <c r="T2890" s="201">
        <f t="shared" si="190"/>
        <v>2163</v>
      </c>
      <c r="U2890" s="11"/>
      <c r="V2890" s="11"/>
      <c r="W2890" s="11"/>
      <c r="Y2890" s="11">
        <v>297.5</v>
      </c>
      <c r="Z2890" s="11">
        <f t="shared" si="191"/>
        <v>467.19</v>
      </c>
      <c r="AB2890" s="11">
        <f t="shared" si="192"/>
        <v>300.14</v>
      </c>
      <c r="AC2890" s="11">
        <v>400.93</v>
      </c>
      <c r="AD2890" s="11"/>
      <c r="AE2890" s="4"/>
      <c r="AF2890" s="4"/>
    </row>
    <row r="2891" spans="1:37">
      <c r="A2891" s="56"/>
      <c r="B2891" s="11"/>
      <c r="C2891" s="11" t="s">
        <v>617</v>
      </c>
      <c r="D2891" s="11"/>
      <c r="E2891" s="11" t="s">
        <v>212</v>
      </c>
      <c r="F2891" s="11">
        <v>124192</v>
      </c>
      <c r="G2891" s="11"/>
      <c r="H2891" s="11">
        <f t="shared" si="188"/>
        <v>382</v>
      </c>
      <c r="I2891" s="11"/>
      <c r="J2891" s="11">
        <v>13922.759999999991</v>
      </c>
      <c r="K2891" s="11"/>
      <c r="M2891" s="11">
        <v>69</v>
      </c>
      <c r="N2891" s="70"/>
      <c r="P2891" s="201">
        <f t="shared" si="189"/>
        <v>201.77913043478247</v>
      </c>
      <c r="Q2891" s="201"/>
      <c r="R2891" s="201"/>
      <c r="S2891" s="201"/>
      <c r="T2891" s="201">
        <f t="shared" si="190"/>
        <v>1799.8840579710145</v>
      </c>
      <c r="U2891" s="11"/>
      <c r="V2891" s="11"/>
      <c r="W2891" s="11"/>
      <c r="Y2891" s="11">
        <v>13922.759999999991</v>
      </c>
      <c r="Z2891" s="11">
        <f t="shared" si="191"/>
        <v>21863.97</v>
      </c>
      <c r="AB2891" s="11">
        <f t="shared" si="192"/>
        <v>14046.27</v>
      </c>
      <c r="AC2891" s="11">
        <v>18763.060000000001</v>
      </c>
      <c r="AD2891" s="11"/>
      <c r="AE2891" s="4"/>
      <c r="AF2891" s="4"/>
    </row>
    <row r="2892" spans="1:37">
      <c r="A2892" s="56"/>
      <c r="B2892" s="11"/>
      <c r="C2892" s="11" t="s">
        <v>1271</v>
      </c>
      <c r="D2892" s="11"/>
      <c r="E2892" s="11" t="s">
        <v>400</v>
      </c>
      <c r="F2892" s="11">
        <v>3277</v>
      </c>
      <c r="G2892" s="11"/>
      <c r="H2892" s="11">
        <f t="shared" si="188"/>
        <v>10</v>
      </c>
      <c r="I2892" s="11"/>
      <c r="J2892" s="11">
        <v>445.40999999999997</v>
      </c>
      <c r="K2892" s="11"/>
      <c r="M2892" s="11">
        <v>6</v>
      </c>
      <c r="N2892" s="70"/>
      <c r="P2892" s="201">
        <f t="shared" si="189"/>
        <v>74.234999999999999</v>
      </c>
      <c r="Q2892" s="201"/>
      <c r="R2892" s="201"/>
      <c r="S2892" s="201"/>
      <c r="T2892" s="201">
        <f t="shared" si="190"/>
        <v>546.16666666666663</v>
      </c>
      <c r="U2892" s="11"/>
      <c r="V2892" s="11"/>
      <c r="W2892" s="11"/>
      <c r="Y2892" s="11">
        <v>445.40999999999997</v>
      </c>
      <c r="Z2892" s="11">
        <f t="shared" si="191"/>
        <v>699.46</v>
      </c>
      <c r="AB2892" s="11">
        <f t="shared" si="192"/>
        <v>449.36</v>
      </c>
      <c r="AC2892" s="11">
        <v>600.26</v>
      </c>
      <c r="AD2892" s="11"/>
      <c r="AE2892" s="4"/>
      <c r="AF2892" s="4"/>
    </row>
    <row r="2893" spans="1:37">
      <c r="A2893" s="56"/>
      <c r="B2893" s="11"/>
      <c r="C2893" s="11" t="s">
        <v>201</v>
      </c>
      <c r="D2893" s="11"/>
      <c r="E2893" s="11" t="s">
        <v>202</v>
      </c>
      <c r="F2893" s="11">
        <v>217208</v>
      </c>
      <c r="G2893" s="11"/>
      <c r="H2893" s="11">
        <f t="shared" si="188"/>
        <v>668</v>
      </c>
      <c r="I2893" s="11"/>
      <c r="J2893" s="11">
        <v>25551.670000000016</v>
      </c>
      <c r="K2893" s="11"/>
      <c r="M2893" s="11">
        <v>171</v>
      </c>
      <c r="N2893" s="70"/>
      <c r="P2893" s="201">
        <f t="shared" si="189"/>
        <v>149.424970760234</v>
      </c>
      <c r="Q2893" s="201"/>
      <c r="R2893" s="201"/>
      <c r="S2893" s="201"/>
      <c r="T2893" s="201">
        <f t="shared" si="190"/>
        <v>1270.2222222222222</v>
      </c>
      <c r="U2893" s="11"/>
      <c r="V2893" s="11"/>
      <c r="W2893" s="11"/>
      <c r="Y2893" s="11">
        <v>25551.670000000016</v>
      </c>
      <c r="Z2893" s="11">
        <f t="shared" si="191"/>
        <v>40125.730000000003</v>
      </c>
      <c r="AB2893" s="11">
        <f t="shared" si="192"/>
        <v>25778.33</v>
      </c>
      <c r="AC2893" s="11">
        <v>34434.81</v>
      </c>
      <c r="AD2893" s="11"/>
      <c r="AE2893" s="4"/>
      <c r="AF2893" s="4"/>
    </row>
    <row r="2894" spans="1:37">
      <c r="A2894" s="56"/>
      <c r="B2894" s="11"/>
      <c r="C2894" s="11" t="s">
        <v>1313</v>
      </c>
      <c r="D2894" s="11"/>
      <c r="E2894" s="11" t="s">
        <v>361</v>
      </c>
      <c r="F2894" s="11">
        <v>987</v>
      </c>
      <c r="G2894" s="11"/>
      <c r="H2894" s="11">
        <f t="shared" si="188"/>
        <v>3</v>
      </c>
      <c r="I2894" s="11"/>
      <c r="J2894" s="11">
        <v>124.72</v>
      </c>
      <c r="K2894" s="11"/>
      <c r="M2894" s="11">
        <v>2</v>
      </c>
      <c r="N2894" s="70"/>
      <c r="P2894" s="201">
        <f t="shared" si="189"/>
        <v>62.36</v>
      </c>
      <c r="Q2894" s="201"/>
      <c r="R2894" s="201"/>
      <c r="S2894" s="201"/>
      <c r="T2894" s="201">
        <f t="shared" si="190"/>
        <v>493.5</v>
      </c>
      <c r="U2894" s="11"/>
      <c r="V2894" s="11"/>
      <c r="W2894" s="11"/>
      <c r="Y2894" s="11">
        <v>124.72</v>
      </c>
      <c r="Z2894" s="11">
        <f t="shared" si="191"/>
        <v>195.86</v>
      </c>
      <c r="AB2894" s="11">
        <f t="shared" si="192"/>
        <v>125.83</v>
      </c>
      <c r="AC2894" s="11">
        <v>168.08</v>
      </c>
      <c r="AD2894" s="11"/>
      <c r="AE2894" s="4"/>
      <c r="AF2894" s="4"/>
    </row>
    <row r="2895" spans="1:37">
      <c r="A2895" s="56"/>
      <c r="B2895" s="11"/>
      <c r="C2895" s="11" t="s">
        <v>1222</v>
      </c>
      <c r="D2895" s="11"/>
      <c r="E2895" s="11" t="s">
        <v>237</v>
      </c>
      <c r="F2895" s="11">
        <v>243045</v>
      </c>
      <c r="G2895" s="11"/>
      <c r="H2895" s="11">
        <f t="shared" si="188"/>
        <v>748</v>
      </c>
      <c r="I2895" s="11"/>
      <c r="J2895" s="11">
        <v>27158</v>
      </c>
      <c r="K2895" s="11"/>
      <c r="M2895" s="11">
        <v>33</v>
      </c>
      <c r="N2895" s="70"/>
      <c r="P2895" s="201">
        <f t="shared" si="189"/>
        <v>822.969696969697</v>
      </c>
      <c r="Q2895" s="201"/>
      <c r="R2895" s="201"/>
      <c r="S2895" s="201"/>
      <c r="T2895" s="201">
        <f t="shared" si="190"/>
        <v>7365</v>
      </c>
      <c r="U2895" s="11"/>
      <c r="V2895" s="11"/>
      <c r="W2895" s="11"/>
      <c r="Y2895" s="11">
        <v>27158</v>
      </c>
      <c r="Z2895" s="11">
        <f t="shared" si="191"/>
        <v>42648.27</v>
      </c>
      <c r="AB2895" s="11">
        <f t="shared" si="192"/>
        <v>27398.91</v>
      </c>
      <c r="AC2895" s="11">
        <v>36599.589999999997</v>
      </c>
      <c r="AD2895" s="11"/>
      <c r="AE2895" s="4"/>
      <c r="AF2895" s="4"/>
    </row>
    <row r="2896" spans="1:37">
      <c r="A2896" s="56"/>
      <c r="B2896" s="11"/>
      <c r="C2896" s="11" t="s">
        <v>203</v>
      </c>
      <c r="D2896" s="11"/>
      <c r="E2896" s="11" t="s">
        <v>204</v>
      </c>
      <c r="F2896" s="11">
        <v>1377364</v>
      </c>
      <c r="G2896" s="11"/>
      <c r="H2896" s="11">
        <f t="shared" si="188"/>
        <v>4238</v>
      </c>
      <c r="I2896" s="11"/>
      <c r="J2896" s="11">
        <v>119512.25000000006</v>
      </c>
      <c r="K2896" s="11"/>
      <c r="M2896" s="11">
        <v>400</v>
      </c>
      <c r="N2896" s="70"/>
      <c r="P2896" s="201">
        <f t="shared" si="189"/>
        <v>298.78062500000016</v>
      </c>
      <c r="Q2896" s="201"/>
      <c r="R2896" s="201"/>
      <c r="S2896" s="201"/>
      <c r="T2896" s="201">
        <f t="shared" si="190"/>
        <v>3443.41</v>
      </c>
      <c r="U2896" s="11"/>
      <c r="V2896" s="11"/>
      <c r="W2896" s="11"/>
      <c r="Y2896" s="11">
        <v>119512.25000000006</v>
      </c>
      <c r="Z2896" s="11">
        <f t="shared" si="191"/>
        <v>187679.18</v>
      </c>
      <c r="AB2896" s="11">
        <f t="shared" si="192"/>
        <v>120572.42</v>
      </c>
      <c r="AC2896" s="11">
        <v>161061.16</v>
      </c>
      <c r="AD2896" s="11"/>
      <c r="AE2896" s="4"/>
      <c r="AF2896" s="4"/>
    </row>
    <row r="2897" spans="1:32">
      <c r="A2897" s="56"/>
      <c r="B2897" s="11"/>
      <c r="C2897" s="11" t="s">
        <v>194</v>
      </c>
      <c r="D2897" s="11"/>
      <c r="E2897" s="11" t="s">
        <v>195</v>
      </c>
      <c r="F2897" s="11">
        <v>62115933</v>
      </c>
      <c r="G2897" s="11"/>
      <c r="H2897" s="11">
        <f t="shared" si="188"/>
        <v>191138</v>
      </c>
      <c r="I2897" s="11"/>
      <c r="J2897" s="11">
        <v>3795960.7199999797</v>
      </c>
      <c r="K2897" s="11"/>
      <c r="M2897" s="11">
        <v>2905</v>
      </c>
      <c r="N2897" s="70"/>
      <c r="P2897" s="201">
        <f t="shared" si="189"/>
        <v>1306.6990430292528</v>
      </c>
      <c r="Q2897" s="201"/>
      <c r="R2897" s="201"/>
      <c r="S2897" s="201"/>
      <c r="T2897" s="201">
        <f t="shared" si="190"/>
        <v>21382.420998278831</v>
      </c>
      <c r="U2897" s="11"/>
      <c r="V2897" s="11"/>
      <c r="W2897" s="11"/>
      <c r="Y2897" s="11">
        <v>3795960.7199999797</v>
      </c>
      <c r="Z2897" s="11">
        <f t="shared" si="191"/>
        <v>5961086.0800000001</v>
      </c>
      <c r="AB2897" s="11">
        <f t="shared" si="192"/>
        <v>3829633.94</v>
      </c>
      <c r="AC2897" s="11">
        <v>5115641.68</v>
      </c>
      <c r="AD2897" s="11"/>
      <c r="AE2897" s="4"/>
      <c r="AF2897" s="4"/>
    </row>
    <row r="2898" spans="1:32">
      <c r="A2898" s="56"/>
      <c r="B2898" s="11"/>
      <c r="C2898" s="11" t="s">
        <v>194</v>
      </c>
      <c r="D2898" s="11"/>
      <c r="E2898" s="11" t="s">
        <v>444</v>
      </c>
      <c r="F2898" s="11">
        <v>3384</v>
      </c>
      <c r="G2898" s="11"/>
      <c r="H2898" s="11">
        <f t="shared" si="188"/>
        <v>10</v>
      </c>
      <c r="I2898" s="11"/>
      <c r="J2898" s="11">
        <v>447.77000000000004</v>
      </c>
      <c r="K2898" s="11"/>
      <c r="M2898" s="11">
        <v>2</v>
      </c>
      <c r="N2898" s="70"/>
      <c r="P2898" s="201">
        <f t="shared" si="189"/>
        <v>223.88500000000002</v>
      </c>
      <c r="Q2898" s="201"/>
      <c r="R2898" s="201"/>
      <c r="S2898" s="201"/>
      <c r="T2898" s="201">
        <f t="shared" si="190"/>
        <v>1692</v>
      </c>
      <c r="U2898" s="11"/>
      <c r="V2898" s="11"/>
      <c r="W2898" s="11"/>
      <c r="Y2898" s="11">
        <v>447.77000000000004</v>
      </c>
      <c r="Z2898" s="11">
        <f t="shared" si="191"/>
        <v>703.17</v>
      </c>
      <c r="AB2898" s="11">
        <f t="shared" si="192"/>
        <v>451.74</v>
      </c>
      <c r="AC2898" s="11">
        <v>603.44000000000005</v>
      </c>
      <c r="AD2898" s="11"/>
      <c r="AE2898" s="4"/>
      <c r="AF2898" s="4"/>
    </row>
    <row r="2899" spans="1:32">
      <c r="A2899" s="56"/>
      <c r="B2899" s="11"/>
      <c r="C2899" s="11" t="s">
        <v>194</v>
      </c>
      <c r="D2899" s="11"/>
      <c r="E2899" s="11" t="s">
        <v>1400</v>
      </c>
      <c r="F2899" s="11">
        <v>321</v>
      </c>
      <c r="G2899" s="11"/>
      <c r="H2899" s="11">
        <f t="shared" si="188"/>
        <v>1</v>
      </c>
      <c r="I2899" s="11"/>
      <c r="J2899" s="11">
        <v>45.73</v>
      </c>
      <c r="K2899" s="11"/>
      <c r="M2899" s="11">
        <v>1</v>
      </c>
      <c r="N2899" s="70"/>
      <c r="P2899" s="201">
        <f t="shared" si="189"/>
        <v>45.73</v>
      </c>
      <c r="Q2899" s="201"/>
      <c r="R2899" s="201"/>
      <c r="S2899" s="201"/>
      <c r="T2899" s="201">
        <f t="shared" si="190"/>
        <v>321</v>
      </c>
      <c r="U2899" s="11"/>
      <c r="V2899" s="11"/>
      <c r="W2899" s="11"/>
      <c r="Y2899" s="11">
        <v>45.73</v>
      </c>
      <c r="Z2899" s="11">
        <f t="shared" si="191"/>
        <v>71.81</v>
      </c>
      <c r="AB2899" s="11">
        <f t="shared" si="192"/>
        <v>46.14</v>
      </c>
      <c r="AC2899" s="11">
        <v>61.63</v>
      </c>
      <c r="AD2899" s="11"/>
      <c r="AE2899" s="4"/>
      <c r="AF2899" s="4"/>
    </row>
    <row r="2900" spans="1:32">
      <c r="A2900" s="56"/>
      <c r="B2900" s="11"/>
      <c r="C2900" s="11" t="s">
        <v>1314</v>
      </c>
      <c r="D2900" s="11"/>
      <c r="E2900" s="11" t="s">
        <v>286</v>
      </c>
      <c r="F2900" s="11">
        <v>67304</v>
      </c>
      <c r="G2900" s="11"/>
      <c r="H2900" s="11">
        <f t="shared" si="188"/>
        <v>207</v>
      </c>
      <c r="I2900" s="11"/>
      <c r="J2900" s="11">
        <v>20509.09</v>
      </c>
      <c r="K2900" s="11"/>
      <c r="M2900" s="11">
        <v>16</v>
      </c>
      <c r="N2900" s="70"/>
      <c r="P2900" s="201">
        <f t="shared" si="189"/>
        <v>1281.818125</v>
      </c>
      <c r="Q2900" s="201"/>
      <c r="R2900" s="201"/>
      <c r="S2900" s="201"/>
      <c r="T2900" s="201">
        <f t="shared" si="190"/>
        <v>4206.5</v>
      </c>
      <c r="U2900" s="11"/>
      <c r="V2900" s="11"/>
      <c r="W2900" s="11"/>
      <c r="Y2900" s="11">
        <v>20509.09</v>
      </c>
      <c r="Z2900" s="11">
        <f t="shared" si="191"/>
        <v>32206.99</v>
      </c>
      <c r="AB2900" s="11">
        <f t="shared" si="192"/>
        <v>20691.02</v>
      </c>
      <c r="AC2900" s="11">
        <v>27639.16</v>
      </c>
      <c r="AD2900" s="11"/>
      <c r="AE2900" s="4"/>
      <c r="AF2900" s="4"/>
    </row>
    <row r="2901" spans="1:32">
      <c r="A2901" s="56"/>
      <c r="B2901" s="11"/>
      <c r="C2901" s="11" t="s">
        <v>502</v>
      </c>
      <c r="D2901" s="11"/>
      <c r="E2901" s="11" t="s">
        <v>289</v>
      </c>
      <c r="F2901" s="11">
        <v>17654</v>
      </c>
      <c r="G2901" s="11"/>
      <c r="H2901" s="11">
        <f t="shared" si="188"/>
        <v>54</v>
      </c>
      <c r="I2901" s="11"/>
      <c r="J2901" s="11">
        <v>1071.08</v>
      </c>
      <c r="K2901" s="11"/>
      <c r="M2901" s="11">
        <v>8</v>
      </c>
      <c r="N2901" s="70"/>
      <c r="P2901" s="201">
        <f t="shared" si="189"/>
        <v>133.88499999999999</v>
      </c>
      <c r="Q2901" s="201"/>
      <c r="R2901" s="201"/>
      <c r="S2901" s="201"/>
      <c r="T2901" s="201">
        <f t="shared" si="190"/>
        <v>2206.75</v>
      </c>
      <c r="U2901" s="11"/>
      <c r="V2901" s="11"/>
      <c r="W2901" s="11"/>
      <c r="Y2901" s="11">
        <v>1071.08</v>
      </c>
      <c r="Z2901" s="11">
        <f t="shared" si="191"/>
        <v>1682</v>
      </c>
      <c r="AB2901" s="11">
        <f t="shared" si="192"/>
        <v>1080.58</v>
      </c>
      <c r="AC2901" s="11">
        <v>1443.45</v>
      </c>
      <c r="AD2901" s="11"/>
      <c r="AE2901" s="4"/>
      <c r="AF2901" s="4"/>
    </row>
    <row r="2902" spans="1:32">
      <c r="A2902" s="56"/>
      <c r="B2902" s="11"/>
      <c r="C2902" s="11" t="s">
        <v>497</v>
      </c>
      <c r="D2902" s="11"/>
      <c r="E2902" s="11" t="s">
        <v>284</v>
      </c>
      <c r="F2902" s="11">
        <v>107358</v>
      </c>
      <c r="G2902" s="11"/>
      <c r="H2902" s="11">
        <f t="shared" si="188"/>
        <v>330</v>
      </c>
      <c r="I2902" s="11"/>
      <c r="J2902" s="11">
        <v>4867.8</v>
      </c>
      <c r="K2902" s="11"/>
      <c r="M2902" s="11">
        <v>12</v>
      </c>
      <c r="N2902" s="70"/>
      <c r="P2902" s="201">
        <f t="shared" si="189"/>
        <v>405.65000000000003</v>
      </c>
      <c r="Q2902" s="201"/>
      <c r="R2902" s="201"/>
      <c r="S2902" s="201"/>
      <c r="T2902" s="201">
        <f t="shared" si="190"/>
        <v>8946.5</v>
      </c>
      <c r="U2902" s="11"/>
      <c r="V2902" s="11"/>
      <c r="W2902" s="11"/>
      <c r="Y2902" s="11">
        <v>4867.8</v>
      </c>
      <c r="Z2902" s="11">
        <f t="shared" si="191"/>
        <v>7644.28</v>
      </c>
      <c r="AB2902" s="11">
        <f t="shared" si="192"/>
        <v>4910.9799999999996</v>
      </c>
      <c r="AC2902" s="11">
        <v>6560.11</v>
      </c>
      <c r="AD2902" s="11"/>
      <c r="AE2902" s="4"/>
      <c r="AF2902" s="4"/>
    </row>
    <row r="2903" spans="1:32">
      <c r="A2903" s="56"/>
      <c r="B2903" s="11"/>
      <c r="C2903" s="11" t="s">
        <v>466</v>
      </c>
      <c r="D2903" s="11"/>
      <c r="E2903" s="11" t="s">
        <v>233</v>
      </c>
      <c r="F2903" s="11">
        <v>170165</v>
      </c>
      <c r="G2903" s="11"/>
      <c r="H2903" s="11">
        <f t="shared" si="188"/>
        <v>524</v>
      </c>
      <c r="I2903" s="11"/>
      <c r="J2903" s="11">
        <v>11736.619999999999</v>
      </c>
      <c r="K2903" s="11"/>
      <c r="M2903" s="11">
        <v>34</v>
      </c>
      <c r="N2903" s="70"/>
      <c r="P2903" s="201">
        <f t="shared" si="189"/>
        <v>345.19470588235293</v>
      </c>
      <c r="Q2903" s="201"/>
      <c r="R2903" s="201"/>
      <c r="S2903" s="201"/>
      <c r="T2903" s="201">
        <f t="shared" si="190"/>
        <v>5004.8529411764703</v>
      </c>
      <c r="U2903" s="11"/>
      <c r="V2903" s="11"/>
      <c r="W2903" s="11"/>
      <c r="Y2903" s="11">
        <v>11736.619999999999</v>
      </c>
      <c r="Z2903" s="11">
        <f t="shared" si="191"/>
        <v>18430.91</v>
      </c>
      <c r="AB2903" s="11">
        <f t="shared" si="192"/>
        <v>11840.73</v>
      </c>
      <c r="AC2903" s="11">
        <v>15816.9</v>
      </c>
      <c r="AD2903" s="11"/>
      <c r="AE2903" s="4"/>
      <c r="AF2903" s="4"/>
    </row>
    <row r="2904" spans="1:32">
      <c r="A2904" s="56"/>
      <c r="B2904" s="11"/>
      <c r="C2904" s="11" t="s">
        <v>466</v>
      </c>
      <c r="D2904" s="11"/>
      <c r="E2904" s="11" t="s">
        <v>431</v>
      </c>
      <c r="F2904" s="11">
        <v>336</v>
      </c>
      <c r="G2904" s="11"/>
      <c r="H2904" s="11">
        <f t="shared" si="188"/>
        <v>1</v>
      </c>
      <c r="I2904" s="11"/>
      <c r="J2904" s="11">
        <v>42.14</v>
      </c>
      <c r="K2904" s="11"/>
      <c r="M2904" s="11">
        <v>1</v>
      </c>
      <c r="N2904" s="70"/>
      <c r="P2904" s="201">
        <f t="shared" si="189"/>
        <v>42.14</v>
      </c>
      <c r="Q2904" s="201"/>
      <c r="R2904" s="201"/>
      <c r="S2904" s="201"/>
      <c r="T2904" s="201">
        <f t="shared" si="190"/>
        <v>336</v>
      </c>
      <c r="U2904" s="11"/>
      <c r="V2904" s="11"/>
      <c r="W2904" s="11"/>
      <c r="Y2904" s="11">
        <v>42.14</v>
      </c>
      <c r="Z2904" s="11">
        <f t="shared" si="191"/>
        <v>66.180000000000007</v>
      </c>
      <c r="AB2904" s="11">
        <f t="shared" si="192"/>
        <v>42.51</v>
      </c>
      <c r="AC2904" s="11">
        <v>56.79</v>
      </c>
      <c r="AD2904" s="11"/>
      <c r="AE2904" s="4"/>
      <c r="AF2904" s="4"/>
    </row>
    <row r="2905" spans="1:32">
      <c r="A2905" s="56"/>
      <c r="B2905" s="11"/>
      <c r="C2905" s="11" t="s">
        <v>513</v>
      </c>
      <c r="D2905" s="11"/>
      <c r="E2905" s="11" t="s">
        <v>514</v>
      </c>
      <c r="F2905" s="11">
        <v>813858</v>
      </c>
      <c r="G2905" s="11"/>
      <c r="H2905" s="11">
        <f t="shared" si="188"/>
        <v>2504</v>
      </c>
      <c r="I2905" s="11"/>
      <c r="J2905" s="11">
        <v>73893.070000000007</v>
      </c>
      <c r="K2905" s="11"/>
      <c r="M2905" s="11">
        <v>492</v>
      </c>
      <c r="N2905" s="70"/>
      <c r="P2905" s="201">
        <f t="shared" si="189"/>
        <v>150.18916666666669</v>
      </c>
      <c r="Q2905" s="201"/>
      <c r="R2905" s="201"/>
      <c r="S2905" s="201"/>
      <c r="T2905" s="201">
        <f t="shared" si="190"/>
        <v>1654.1829268292684</v>
      </c>
      <c r="U2905" s="11"/>
      <c r="V2905" s="11"/>
      <c r="W2905" s="11"/>
      <c r="Y2905" s="11">
        <v>73893.070000000007</v>
      </c>
      <c r="Z2905" s="11">
        <f t="shared" si="191"/>
        <v>116039.91</v>
      </c>
      <c r="AB2905" s="11">
        <f t="shared" si="192"/>
        <v>74548.56</v>
      </c>
      <c r="AC2905" s="11">
        <v>99582.29</v>
      </c>
      <c r="AD2905" s="11"/>
      <c r="AE2905" s="4"/>
      <c r="AF2905" s="4"/>
    </row>
    <row r="2906" spans="1:32">
      <c r="A2906" s="56"/>
      <c r="B2906" s="11"/>
      <c r="C2906" s="11" t="s">
        <v>352</v>
      </c>
      <c r="D2906" s="11"/>
      <c r="E2906" s="11" t="s">
        <v>350</v>
      </c>
      <c r="F2906" s="11">
        <v>115506</v>
      </c>
      <c r="G2906" s="11"/>
      <c r="H2906" s="11">
        <f t="shared" si="188"/>
        <v>355</v>
      </c>
      <c r="I2906" s="11"/>
      <c r="J2906" s="11">
        <v>13045.949999999993</v>
      </c>
      <c r="K2906" s="11"/>
      <c r="M2906" s="11">
        <v>41</v>
      </c>
      <c r="N2906" s="70"/>
      <c r="P2906" s="201">
        <f t="shared" si="189"/>
        <v>318.19390243902421</v>
      </c>
      <c r="Q2906" s="201"/>
      <c r="R2906" s="201"/>
      <c r="S2906" s="201"/>
      <c r="T2906" s="201">
        <f t="shared" si="190"/>
        <v>2817.2195121951218</v>
      </c>
      <c r="U2906" s="11"/>
      <c r="V2906" s="11"/>
      <c r="W2906" s="11"/>
      <c r="Y2906" s="11">
        <v>13045.949999999993</v>
      </c>
      <c r="Z2906" s="11">
        <f t="shared" si="191"/>
        <v>20487.05</v>
      </c>
      <c r="AB2906" s="11">
        <f t="shared" si="192"/>
        <v>13161.68</v>
      </c>
      <c r="AC2906" s="11">
        <v>17581.43</v>
      </c>
      <c r="AD2906" s="11"/>
      <c r="AE2906" s="4"/>
      <c r="AF2906" s="4"/>
    </row>
    <row r="2907" spans="1:32">
      <c r="A2907" s="56"/>
      <c r="B2907" s="11"/>
      <c r="C2907" s="11" t="s">
        <v>352</v>
      </c>
      <c r="D2907" s="11"/>
      <c r="E2907" s="11" t="s">
        <v>353</v>
      </c>
      <c r="F2907" s="11">
        <v>1050937</v>
      </c>
      <c r="G2907" s="11"/>
      <c r="H2907" s="11">
        <f t="shared" si="188"/>
        <v>3234</v>
      </c>
      <c r="I2907" s="11"/>
      <c r="J2907" s="11">
        <v>77056.429999999993</v>
      </c>
      <c r="K2907" s="11"/>
      <c r="M2907" s="11">
        <v>339</v>
      </c>
      <c r="N2907" s="70"/>
      <c r="P2907" s="201">
        <f t="shared" si="189"/>
        <v>227.30510324483774</v>
      </c>
      <c r="Q2907" s="201"/>
      <c r="R2907" s="201"/>
      <c r="S2907" s="201"/>
      <c r="T2907" s="201">
        <f t="shared" si="190"/>
        <v>3100.1091445427728</v>
      </c>
      <c r="U2907" s="11"/>
      <c r="V2907" s="11"/>
      <c r="W2907" s="11"/>
      <c r="Y2907" s="11">
        <v>77056.429999999993</v>
      </c>
      <c r="Z2907" s="11">
        <f t="shared" si="191"/>
        <v>121007.58</v>
      </c>
      <c r="AB2907" s="11">
        <f t="shared" si="192"/>
        <v>77739.98</v>
      </c>
      <c r="AC2907" s="11">
        <v>103845.41</v>
      </c>
      <c r="AD2907" s="11"/>
      <c r="AE2907" s="4"/>
      <c r="AF2907" s="4"/>
    </row>
    <row r="2908" spans="1:32">
      <c r="A2908" s="56"/>
      <c r="B2908" s="11"/>
      <c r="C2908" s="11" t="s">
        <v>205</v>
      </c>
      <c r="D2908" s="11"/>
      <c r="E2908" s="11" t="s">
        <v>206</v>
      </c>
      <c r="F2908" s="11">
        <v>163692</v>
      </c>
      <c r="G2908" s="11"/>
      <c r="H2908" s="11">
        <f t="shared" si="188"/>
        <v>504</v>
      </c>
      <c r="I2908" s="11"/>
      <c r="J2908" s="11">
        <v>20444.05</v>
      </c>
      <c r="K2908" s="11"/>
      <c r="M2908" s="11">
        <v>146</v>
      </c>
      <c r="N2908" s="70"/>
      <c r="P2908" s="201">
        <f t="shared" si="189"/>
        <v>140.02773972602739</v>
      </c>
      <c r="Q2908" s="201"/>
      <c r="R2908" s="201"/>
      <c r="S2908" s="201"/>
      <c r="T2908" s="201">
        <f t="shared" si="190"/>
        <v>1121.1780821917807</v>
      </c>
      <c r="U2908" s="11"/>
      <c r="V2908" s="11"/>
      <c r="W2908" s="11"/>
      <c r="Y2908" s="11">
        <v>20444.05</v>
      </c>
      <c r="Z2908" s="11">
        <f t="shared" si="191"/>
        <v>32104.85</v>
      </c>
      <c r="AB2908" s="11">
        <f t="shared" si="192"/>
        <v>20625.41</v>
      </c>
      <c r="AC2908" s="11">
        <v>27551.51</v>
      </c>
      <c r="AD2908" s="11"/>
      <c r="AE2908" s="4"/>
      <c r="AF2908" s="4"/>
    </row>
    <row r="2909" spans="1:32">
      <c r="A2909" s="56"/>
      <c r="B2909" s="11"/>
      <c r="C2909" s="11" t="s">
        <v>205</v>
      </c>
      <c r="D2909" s="11"/>
      <c r="E2909" s="11" t="s">
        <v>452</v>
      </c>
      <c r="F2909" s="11">
        <v>209042</v>
      </c>
      <c r="G2909" s="11"/>
      <c r="H2909" s="11">
        <f t="shared" si="188"/>
        <v>643</v>
      </c>
      <c r="I2909" s="11"/>
      <c r="J2909" s="11">
        <v>21006.469999999983</v>
      </c>
      <c r="K2909" s="11"/>
      <c r="M2909" s="11">
        <v>139</v>
      </c>
      <c r="N2909" s="70"/>
      <c r="P2909" s="201">
        <f t="shared" si="189"/>
        <v>151.12568345323729</v>
      </c>
      <c r="Q2909" s="201"/>
      <c r="R2909" s="201"/>
      <c r="S2909" s="201"/>
      <c r="T2909" s="201">
        <f t="shared" si="190"/>
        <v>1503.8992805755395</v>
      </c>
      <c r="U2909" s="11"/>
      <c r="V2909" s="11"/>
      <c r="W2909" s="11"/>
      <c r="Y2909" s="11">
        <v>21006.469999999983</v>
      </c>
      <c r="Z2909" s="11">
        <f t="shared" si="191"/>
        <v>32988.06</v>
      </c>
      <c r="AB2909" s="11">
        <f t="shared" si="192"/>
        <v>21192.81</v>
      </c>
      <c r="AC2909" s="11">
        <v>28309.45</v>
      </c>
      <c r="AD2909" s="11"/>
      <c r="AE2909" s="4"/>
      <c r="AF2909" s="4"/>
    </row>
    <row r="2910" spans="1:32">
      <c r="A2910" s="56"/>
      <c r="B2910" s="11"/>
      <c r="C2910" s="11" t="s">
        <v>205</v>
      </c>
      <c r="D2910" s="11"/>
      <c r="E2910" s="11" t="s">
        <v>208</v>
      </c>
      <c r="F2910" s="11">
        <v>13926</v>
      </c>
      <c r="G2910" s="11"/>
      <c r="H2910" s="11">
        <f t="shared" si="188"/>
        <v>43</v>
      </c>
      <c r="I2910" s="11"/>
      <c r="J2910" s="11">
        <v>859.53</v>
      </c>
      <c r="K2910" s="11"/>
      <c r="M2910" s="11">
        <v>4</v>
      </c>
      <c r="N2910" s="70"/>
      <c r="P2910" s="201">
        <f t="shared" si="189"/>
        <v>214.88249999999999</v>
      </c>
      <c r="Q2910" s="201"/>
      <c r="R2910" s="201"/>
      <c r="S2910" s="201"/>
      <c r="T2910" s="201">
        <f t="shared" si="190"/>
        <v>3481.5</v>
      </c>
      <c r="U2910" s="11"/>
      <c r="V2910" s="11"/>
      <c r="W2910" s="11"/>
      <c r="Y2910" s="11">
        <v>859.53</v>
      </c>
      <c r="Z2910" s="11">
        <f t="shared" si="191"/>
        <v>1349.79</v>
      </c>
      <c r="AB2910" s="11">
        <f t="shared" si="192"/>
        <v>867.15</v>
      </c>
      <c r="AC2910" s="11">
        <v>1158.3499999999999</v>
      </c>
      <c r="AD2910" s="11"/>
      <c r="AE2910" s="4"/>
      <c r="AF2910" s="4"/>
    </row>
    <row r="2911" spans="1:32">
      <c r="A2911" s="56"/>
      <c r="B2911" s="11"/>
      <c r="C2911" s="11" t="s">
        <v>205</v>
      </c>
      <c r="D2911" s="11"/>
      <c r="E2911" s="11" t="s">
        <v>249</v>
      </c>
      <c r="F2911" s="11">
        <v>2863</v>
      </c>
      <c r="G2911" s="11"/>
      <c r="H2911" s="11">
        <f t="shared" si="188"/>
        <v>9</v>
      </c>
      <c r="I2911" s="11"/>
      <c r="J2911" s="11">
        <v>393.29</v>
      </c>
      <c r="K2911" s="11"/>
      <c r="M2911" s="11">
        <v>1</v>
      </c>
      <c r="N2911" s="70"/>
      <c r="P2911" s="201">
        <f t="shared" si="189"/>
        <v>393.29</v>
      </c>
      <c r="Q2911" s="201"/>
      <c r="R2911" s="201"/>
      <c r="S2911" s="201"/>
      <c r="T2911" s="201">
        <f t="shared" si="190"/>
        <v>2863</v>
      </c>
      <c r="U2911" s="11"/>
      <c r="V2911" s="11"/>
      <c r="W2911" s="11"/>
      <c r="Y2911" s="11">
        <v>393.29</v>
      </c>
      <c r="Z2911" s="11">
        <f t="shared" si="191"/>
        <v>617.61</v>
      </c>
      <c r="AB2911" s="11">
        <f t="shared" si="192"/>
        <v>396.78</v>
      </c>
      <c r="AC2911" s="11">
        <v>530.02</v>
      </c>
      <c r="AD2911" s="11"/>
      <c r="AE2911" s="4"/>
      <c r="AF2911" s="4"/>
    </row>
    <row r="2912" spans="1:32">
      <c r="A2912" s="56"/>
      <c r="B2912" s="11"/>
      <c r="C2912" s="11" t="s">
        <v>487</v>
      </c>
      <c r="D2912" s="11"/>
      <c r="E2912" s="11" t="s">
        <v>190</v>
      </c>
      <c r="F2912" s="11">
        <v>61747</v>
      </c>
      <c r="G2912" s="11"/>
      <c r="H2912" s="11">
        <f t="shared" si="188"/>
        <v>190</v>
      </c>
      <c r="I2912" s="11"/>
      <c r="J2912" s="11">
        <v>7395.4799999999959</v>
      </c>
      <c r="K2912" s="11"/>
      <c r="M2912" s="11">
        <v>70</v>
      </c>
      <c r="N2912" s="70"/>
      <c r="P2912" s="201">
        <f t="shared" si="189"/>
        <v>105.64971428571423</v>
      </c>
      <c r="Q2912" s="201"/>
      <c r="R2912" s="201"/>
      <c r="S2912" s="201"/>
      <c r="T2912" s="201">
        <f t="shared" si="190"/>
        <v>882.1</v>
      </c>
      <c r="U2912" s="11"/>
      <c r="V2912" s="11"/>
      <c r="W2912" s="11"/>
      <c r="Y2912" s="11">
        <v>7395.4799999999959</v>
      </c>
      <c r="Z2912" s="11">
        <f t="shared" si="191"/>
        <v>11613.69</v>
      </c>
      <c r="AB2912" s="11">
        <f t="shared" si="192"/>
        <v>7461.08</v>
      </c>
      <c r="AC2912" s="11">
        <v>9966.5499999999993</v>
      </c>
      <c r="AD2912" s="11"/>
      <c r="AE2912" s="4"/>
      <c r="AF2912" s="4"/>
    </row>
    <row r="2913" spans="1:32">
      <c r="A2913" s="56"/>
      <c r="B2913" s="11"/>
      <c r="C2913" s="11" t="s">
        <v>1317</v>
      </c>
      <c r="D2913" s="11"/>
      <c r="E2913" s="11" t="s">
        <v>237</v>
      </c>
      <c r="F2913" s="11">
        <v>1323</v>
      </c>
      <c r="G2913" s="11"/>
      <c r="H2913" s="11">
        <f t="shared" si="188"/>
        <v>4</v>
      </c>
      <c r="I2913" s="11"/>
      <c r="J2913" s="11">
        <v>204.17000000000002</v>
      </c>
      <c r="K2913" s="11"/>
      <c r="M2913" s="11">
        <v>2</v>
      </c>
      <c r="N2913" s="70"/>
      <c r="P2913" s="201">
        <f t="shared" si="189"/>
        <v>102.08500000000001</v>
      </c>
      <c r="Q2913" s="201"/>
      <c r="R2913" s="201"/>
      <c r="S2913" s="201"/>
      <c r="T2913" s="201">
        <f t="shared" si="190"/>
        <v>661.5</v>
      </c>
      <c r="U2913" s="11"/>
      <c r="V2913" s="11"/>
      <c r="W2913" s="11"/>
      <c r="Y2913" s="11">
        <v>204.17000000000002</v>
      </c>
      <c r="Z2913" s="11">
        <f t="shared" si="191"/>
        <v>320.62</v>
      </c>
      <c r="AB2913" s="11">
        <f t="shared" si="192"/>
        <v>205.98</v>
      </c>
      <c r="AC2913" s="11">
        <v>275.14999999999998</v>
      </c>
      <c r="AD2913" s="11"/>
      <c r="AE2913" s="4"/>
      <c r="AF2913" s="4"/>
    </row>
    <row r="2914" spans="1:32">
      <c r="A2914" s="56"/>
      <c r="B2914" s="11"/>
      <c r="C2914" s="11" t="s">
        <v>1401</v>
      </c>
      <c r="D2914" s="11"/>
      <c r="E2914" s="11" t="s">
        <v>237</v>
      </c>
      <c r="F2914" s="11">
        <v>57511</v>
      </c>
      <c r="G2914" s="11"/>
      <c r="H2914" s="11">
        <f t="shared" si="188"/>
        <v>177</v>
      </c>
      <c r="I2914" s="11"/>
      <c r="J2914" s="11">
        <v>3117.06</v>
      </c>
      <c r="K2914" s="11"/>
      <c r="M2914" s="11">
        <v>13</v>
      </c>
      <c r="N2914" s="70"/>
      <c r="P2914" s="201">
        <f t="shared" si="189"/>
        <v>239.77384615384614</v>
      </c>
      <c r="Q2914" s="201"/>
      <c r="R2914" s="201"/>
      <c r="S2914" s="201"/>
      <c r="T2914" s="201">
        <f t="shared" si="190"/>
        <v>4423.9230769230771</v>
      </c>
      <c r="U2914" s="11"/>
      <c r="V2914" s="11"/>
      <c r="W2914" s="11"/>
      <c r="Y2914" s="11">
        <v>3117.06</v>
      </c>
      <c r="Z2914" s="11">
        <f t="shared" si="191"/>
        <v>4894.96</v>
      </c>
      <c r="AB2914" s="11">
        <f t="shared" si="192"/>
        <v>3144.71</v>
      </c>
      <c r="AC2914" s="11">
        <v>4200.72</v>
      </c>
      <c r="AD2914" s="11"/>
      <c r="AE2914" s="4"/>
      <c r="AF2914" s="4"/>
    </row>
    <row r="2915" spans="1:32">
      <c r="A2915" s="56"/>
      <c r="B2915" s="11"/>
      <c r="C2915" s="11" t="s">
        <v>1318</v>
      </c>
      <c r="D2915" s="11"/>
      <c r="E2915" s="11" t="s">
        <v>249</v>
      </c>
      <c r="F2915" s="11"/>
      <c r="G2915" s="11"/>
      <c r="H2915" s="11">
        <f t="shared" si="188"/>
        <v>0</v>
      </c>
      <c r="I2915" s="11"/>
      <c r="J2915" s="11">
        <v>8.0399999999999991</v>
      </c>
      <c r="K2915" s="11"/>
      <c r="M2915" s="11">
        <v>1</v>
      </c>
      <c r="N2915" s="70"/>
      <c r="P2915" s="201">
        <f t="shared" si="189"/>
        <v>8.0399999999999991</v>
      </c>
      <c r="Q2915" s="201"/>
      <c r="R2915" s="201"/>
      <c r="S2915" s="201"/>
      <c r="T2915" s="201">
        <f t="shared" si="190"/>
        <v>0</v>
      </c>
      <c r="U2915" s="11"/>
      <c r="V2915" s="11"/>
      <c r="W2915" s="11"/>
      <c r="Y2915" s="11">
        <v>8.0399999999999991</v>
      </c>
      <c r="Z2915" s="11">
        <f t="shared" si="191"/>
        <v>12.63</v>
      </c>
      <c r="AB2915" s="11">
        <f t="shared" si="192"/>
        <v>8.11</v>
      </c>
      <c r="AC2915" s="11">
        <v>10.84</v>
      </c>
      <c r="AD2915" s="11"/>
      <c r="AE2915" s="4"/>
      <c r="AF2915" s="4"/>
    </row>
    <row r="2916" spans="1:32">
      <c r="A2916" s="56"/>
      <c r="B2916" s="11"/>
      <c r="C2916" s="11" t="s">
        <v>1318</v>
      </c>
      <c r="D2916" s="11"/>
      <c r="E2916" s="11" t="s">
        <v>385</v>
      </c>
      <c r="F2916" s="11">
        <v>5</v>
      </c>
      <c r="G2916" s="11"/>
      <c r="H2916" s="11">
        <f t="shared" si="188"/>
        <v>0</v>
      </c>
      <c r="I2916" s="11"/>
      <c r="J2916" s="11">
        <v>7.54</v>
      </c>
      <c r="K2916" s="11"/>
      <c r="M2916" s="11">
        <v>1</v>
      </c>
      <c r="N2916" s="70"/>
      <c r="P2916" s="201">
        <f t="shared" si="189"/>
        <v>7.54</v>
      </c>
      <c r="Q2916" s="201"/>
      <c r="R2916" s="201"/>
      <c r="S2916" s="201"/>
      <c r="T2916" s="201">
        <f t="shared" si="190"/>
        <v>5</v>
      </c>
      <c r="U2916" s="11"/>
      <c r="V2916" s="11"/>
      <c r="W2916" s="11"/>
      <c r="Y2916" s="11">
        <v>7.54</v>
      </c>
      <c r="Z2916" s="11">
        <f t="shared" si="191"/>
        <v>11.84</v>
      </c>
      <c r="AB2916" s="11">
        <f t="shared" si="192"/>
        <v>7.61</v>
      </c>
      <c r="AC2916" s="11">
        <v>10.16</v>
      </c>
      <c r="AD2916" s="11"/>
      <c r="AE2916" s="4"/>
      <c r="AF2916" s="4"/>
    </row>
    <row r="2917" spans="1:32">
      <c r="A2917" s="56"/>
      <c r="B2917" s="11"/>
      <c r="C2917" s="11" t="s">
        <v>207</v>
      </c>
      <c r="D2917" s="11"/>
      <c r="E2917" s="11" t="s">
        <v>208</v>
      </c>
      <c r="F2917" s="11">
        <v>812626</v>
      </c>
      <c r="G2917" s="11"/>
      <c r="H2917" s="11">
        <f t="shared" si="188"/>
        <v>2501</v>
      </c>
      <c r="I2917" s="11"/>
      <c r="J2917" s="11">
        <v>77604.659999999931</v>
      </c>
      <c r="K2917" s="11"/>
      <c r="M2917" s="11">
        <v>469</v>
      </c>
      <c r="N2917" s="70"/>
      <c r="P2917" s="201">
        <f t="shared" si="189"/>
        <v>165.46835820895507</v>
      </c>
      <c r="Q2917" s="201"/>
      <c r="R2917" s="201"/>
      <c r="S2917" s="201"/>
      <c r="T2917" s="201">
        <f t="shared" si="190"/>
        <v>1732.678038379531</v>
      </c>
      <c r="U2917" s="11"/>
      <c r="V2917" s="11"/>
      <c r="W2917" s="11"/>
      <c r="Y2917" s="11">
        <v>77604.659999999931</v>
      </c>
      <c r="Z2917" s="11">
        <f t="shared" si="191"/>
        <v>121868.51</v>
      </c>
      <c r="AB2917" s="11">
        <f t="shared" si="192"/>
        <v>78293.08</v>
      </c>
      <c r="AC2917" s="11">
        <v>104584.23</v>
      </c>
      <c r="AD2917" s="11"/>
      <c r="AE2917" s="4"/>
      <c r="AF2917" s="4"/>
    </row>
    <row r="2918" spans="1:32">
      <c r="A2918" s="56"/>
      <c r="B2918" s="11"/>
      <c r="C2918" s="11" t="s">
        <v>1319</v>
      </c>
      <c r="D2918" s="11"/>
      <c r="E2918" s="11" t="s">
        <v>208</v>
      </c>
      <c r="F2918" s="11">
        <v>7027</v>
      </c>
      <c r="G2918" s="11"/>
      <c r="H2918" s="11">
        <f t="shared" si="188"/>
        <v>22</v>
      </c>
      <c r="I2918" s="11"/>
      <c r="J2918" s="11">
        <v>707.18000000000006</v>
      </c>
      <c r="K2918" s="11"/>
      <c r="M2918" s="11">
        <v>5</v>
      </c>
      <c r="N2918" s="70"/>
      <c r="P2918" s="201">
        <f t="shared" si="189"/>
        <v>141.43600000000001</v>
      </c>
      <c r="Q2918" s="201"/>
      <c r="R2918" s="201"/>
      <c r="S2918" s="201"/>
      <c r="T2918" s="201">
        <f t="shared" si="190"/>
        <v>1405.4</v>
      </c>
      <c r="U2918" s="11"/>
      <c r="V2918" s="11"/>
      <c r="W2918" s="11"/>
      <c r="Y2918" s="11">
        <v>707.18000000000006</v>
      </c>
      <c r="Z2918" s="11">
        <f t="shared" si="191"/>
        <v>1110.54</v>
      </c>
      <c r="AB2918" s="11">
        <f t="shared" si="192"/>
        <v>713.45</v>
      </c>
      <c r="AC2918" s="11">
        <v>953.03</v>
      </c>
      <c r="AD2918" s="11"/>
      <c r="AE2918" s="4"/>
      <c r="AF2918" s="4"/>
    </row>
    <row r="2919" spans="1:32">
      <c r="A2919" s="56"/>
      <c r="B2919" s="11"/>
      <c r="C2919" s="11" t="s">
        <v>1320</v>
      </c>
      <c r="D2919" s="11"/>
      <c r="E2919" s="11" t="s">
        <v>208</v>
      </c>
      <c r="F2919" s="11">
        <v>20015</v>
      </c>
      <c r="G2919" s="11"/>
      <c r="H2919" s="11">
        <f t="shared" si="188"/>
        <v>62</v>
      </c>
      <c r="I2919" s="11"/>
      <c r="J2919" s="11">
        <v>1406.35</v>
      </c>
      <c r="K2919" s="11"/>
      <c r="M2919" s="11">
        <v>12</v>
      </c>
      <c r="N2919" s="70"/>
      <c r="P2919" s="201">
        <f t="shared" si="189"/>
        <v>117.19583333333333</v>
      </c>
      <c r="Q2919" s="201"/>
      <c r="R2919" s="201"/>
      <c r="S2919" s="201"/>
      <c r="T2919" s="201">
        <f t="shared" si="190"/>
        <v>1667.9166666666667</v>
      </c>
      <c r="U2919" s="11"/>
      <c r="V2919" s="11"/>
      <c r="W2919" s="11"/>
      <c r="Y2919" s="11">
        <v>1406.35</v>
      </c>
      <c r="Z2919" s="11">
        <f t="shared" si="191"/>
        <v>2208.5</v>
      </c>
      <c r="AB2919" s="11">
        <f t="shared" si="192"/>
        <v>1418.83</v>
      </c>
      <c r="AC2919" s="11">
        <v>1895.27</v>
      </c>
      <c r="AD2919" s="11"/>
      <c r="AE2919" s="4"/>
      <c r="AF2919" s="4"/>
    </row>
    <row r="2920" spans="1:32">
      <c r="A2920" s="56"/>
      <c r="B2920" s="11"/>
      <c r="C2920" s="11" t="s">
        <v>1278</v>
      </c>
      <c r="D2920" s="11"/>
      <c r="E2920" s="11" t="s">
        <v>208</v>
      </c>
      <c r="F2920" s="11">
        <v>9892</v>
      </c>
      <c r="G2920" s="11"/>
      <c r="H2920" s="11">
        <f t="shared" si="188"/>
        <v>30</v>
      </c>
      <c r="I2920" s="11"/>
      <c r="J2920" s="11">
        <v>650.1099999999999</v>
      </c>
      <c r="K2920" s="11"/>
      <c r="M2920" s="11">
        <v>7</v>
      </c>
      <c r="N2920" s="70"/>
      <c r="P2920" s="201">
        <f t="shared" si="189"/>
        <v>92.872857142857129</v>
      </c>
      <c r="Q2920" s="201"/>
      <c r="R2920" s="201"/>
      <c r="S2920" s="201"/>
      <c r="T2920" s="201">
        <f t="shared" si="190"/>
        <v>1413.1428571428571</v>
      </c>
      <c r="U2920" s="11"/>
      <c r="V2920" s="11"/>
      <c r="W2920" s="11"/>
      <c r="Y2920" s="11">
        <v>650.1099999999999</v>
      </c>
      <c r="Z2920" s="11">
        <f t="shared" si="191"/>
        <v>1020.92</v>
      </c>
      <c r="AB2920" s="11">
        <f t="shared" si="192"/>
        <v>655.88</v>
      </c>
      <c r="AC2920" s="11">
        <v>876.12</v>
      </c>
      <c r="AD2920" s="11"/>
      <c r="AE2920" s="4"/>
      <c r="AF2920" s="4"/>
    </row>
    <row r="2921" spans="1:32">
      <c r="A2921" s="56"/>
      <c r="B2921" s="11"/>
      <c r="C2921" s="11" t="s">
        <v>1321</v>
      </c>
      <c r="D2921" s="11"/>
      <c r="E2921" s="11" t="s">
        <v>208</v>
      </c>
      <c r="F2921" s="11">
        <v>28742</v>
      </c>
      <c r="G2921" s="11"/>
      <c r="H2921" s="11">
        <f t="shared" si="188"/>
        <v>88</v>
      </c>
      <c r="I2921" s="11"/>
      <c r="J2921" s="11">
        <v>4204.33</v>
      </c>
      <c r="K2921" s="11"/>
      <c r="M2921" s="11">
        <v>10</v>
      </c>
      <c r="N2921" s="70"/>
      <c r="P2921" s="201">
        <f t="shared" si="189"/>
        <v>420.43299999999999</v>
      </c>
      <c r="Q2921" s="201"/>
      <c r="R2921" s="201"/>
      <c r="S2921" s="201"/>
      <c r="T2921" s="201">
        <f t="shared" si="190"/>
        <v>2874.2</v>
      </c>
      <c r="U2921" s="11"/>
      <c r="V2921" s="11"/>
      <c r="W2921" s="11"/>
      <c r="Y2921" s="11">
        <v>4204.33</v>
      </c>
      <c r="Z2921" s="11">
        <f t="shared" si="191"/>
        <v>6602.38</v>
      </c>
      <c r="AB2921" s="11">
        <f t="shared" si="192"/>
        <v>4241.63</v>
      </c>
      <c r="AC2921" s="11">
        <v>5665.98</v>
      </c>
      <c r="AD2921" s="11"/>
      <c r="AE2921" s="4"/>
      <c r="AF2921" s="4"/>
    </row>
    <row r="2922" spans="1:32">
      <c r="A2922" s="56"/>
      <c r="B2922" s="11"/>
      <c r="C2922" s="11" t="s">
        <v>248</v>
      </c>
      <c r="D2922" s="11"/>
      <c r="E2922" s="11" t="s">
        <v>249</v>
      </c>
      <c r="F2922" s="11">
        <v>96789</v>
      </c>
      <c r="G2922" s="11"/>
      <c r="H2922" s="11">
        <f t="shared" si="188"/>
        <v>298</v>
      </c>
      <c r="I2922" s="11"/>
      <c r="J2922" s="11">
        <v>9794.0400000000063</v>
      </c>
      <c r="K2922" s="11"/>
      <c r="M2922" s="11">
        <v>64</v>
      </c>
      <c r="N2922" s="70"/>
      <c r="P2922" s="201">
        <f t="shared" si="189"/>
        <v>153.0318750000001</v>
      </c>
      <c r="Q2922" s="201"/>
      <c r="R2922" s="201"/>
      <c r="S2922" s="201"/>
      <c r="T2922" s="201">
        <f t="shared" si="190"/>
        <v>1512.328125</v>
      </c>
      <c r="U2922" s="11"/>
      <c r="V2922" s="11"/>
      <c r="W2922" s="11"/>
      <c r="Y2922" s="11">
        <v>9794.0400000000063</v>
      </c>
      <c r="Z2922" s="11">
        <f t="shared" si="191"/>
        <v>15380.33</v>
      </c>
      <c r="AB2922" s="11">
        <f t="shared" si="192"/>
        <v>9880.92</v>
      </c>
      <c r="AC2922" s="11">
        <v>13198.98</v>
      </c>
      <c r="AD2922" s="11"/>
      <c r="AE2922" s="4"/>
      <c r="AF2922" s="4"/>
    </row>
    <row r="2923" spans="1:32">
      <c r="A2923" s="56"/>
      <c r="B2923" s="11"/>
      <c r="C2923" s="11" t="s">
        <v>1322</v>
      </c>
      <c r="D2923" s="11"/>
      <c r="E2923" s="11" t="s">
        <v>418</v>
      </c>
      <c r="F2923" s="11">
        <v>321</v>
      </c>
      <c r="G2923" s="11"/>
      <c r="H2923" s="11">
        <f t="shared" si="188"/>
        <v>1</v>
      </c>
      <c r="I2923" s="11"/>
      <c r="J2923" s="11">
        <v>55.44</v>
      </c>
      <c r="K2923" s="11"/>
      <c r="M2923" s="11">
        <v>1</v>
      </c>
      <c r="N2923" s="70"/>
      <c r="P2923" s="201">
        <f t="shared" si="189"/>
        <v>55.44</v>
      </c>
      <c r="Q2923" s="201"/>
      <c r="R2923" s="201"/>
      <c r="S2923" s="201"/>
      <c r="T2923" s="201">
        <f t="shared" si="190"/>
        <v>321</v>
      </c>
      <c r="U2923" s="11"/>
      <c r="V2923" s="11"/>
      <c r="W2923" s="11"/>
      <c r="Y2923" s="11">
        <v>55.44</v>
      </c>
      <c r="Z2923" s="11">
        <f t="shared" si="191"/>
        <v>87.06</v>
      </c>
      <c r="AB2923" s="11">
        <f t="shared" si="192"/>
        <v>55.93</v>
      </c>
      <c r="AC2923" s="11">
        <v>74.709999999999994</v>
      </c>
      <c r="AD2923" s="11"/>
      <c r="AE2923" s="4"/>
      <c r="AF2923" s="4"/>
    </row>
    <row r="2924" spans="1:32">
      <c r="A2924" s="56"/>
      <c r="B2924" s="11"/>
      <c r="C2924" s="11" t="s">
        <v>1323</v>
      </c>
      <c r="D2924" s="11"/>
      <c r="E2924" s="11" t="s">
        <v>460</v>
      </c>
      <c r="F2924" s="11">
        <v>4517</v>
      </c>
      <c r="G2924" s="11"/>
      <c r="H2924" s="11">
        <f t="shared" si="188"/>
        <v>14</v>
      </c>
      <c r="I2924" s="11"/>
      <c r="J2924" s="11">
        <v>287.54000000000002</v>
      </c>
      <c r="K2924" s="11"/>
      <c r="M2924" s="11">
        <v>1</v>
      </c>
      <c r="N2924" s="70"/>
      <c r="P2924" s="201">
        <f t="shared" si="189"/>
        <v>287.54000000000002</v>
      </c>
      <c r="Q2924" s="201"/>
      <c r="R2924" s="201"/>
      <c r="S2924" s="201"/>
      <c r="T2924" s="201">
        <f t="shared" si="190"/>
        <v>4517</v>
      </c>
      <c r="U2924" s="11"/>
      <c r="V2924" s="11"/>
      <c r="W2924" s="11"/>
      <c r="Y2924" s="11">
        <v>287.54000000000002</v>
      </c>
      <c r="Z2924" s="11">
        <f t="shared" si="191"/>
        <v>451.55</v>
      </c>
      <c r="AB2924" s="11">
        <f t="shared" si="192"/>
        <v>290.08999999999997</v>
      </c>
      <c r="AC2924" s="11">
        <v>387.5</v>
      </c>
      <c r="AD2924" s="11"/>
      <c r="AE2924" s="4"/>
      <c r="AF2924" s="4"/>
    </row>
    <row r="2925" spans="1:32">
      <c r="A2925" s="56"/>
      <c r="B2925" s="11"/>
      <c r="C2925" s="11" t="s">
        <v>1323</v>
      </c>
      <c r="D2925" s="11"/>
      <c r="E2925" s="11" t="s">
        <v>284</v>
      </c>
      <c r="F2925" s="11">
        <v>247138</v>
      </c>
      <c r="G2925" s="11"/>
      <c r="H2925" s="11">
        <f t="shared" si="188"/>
        <v>760</v>
      </c>
      <c r="I2925" s="11"/>
      <c r="J2925" s="11">
        <v>10018.609999999997</v>
      </c>
      <c r="K2925" s="11"/>
      <c r="M2925" s="11">
        <v>15</v>
      </c>
      <c r="N2925" s="70"/>
      <c r="P2925" s="201">
        <f t="shared" si="189"/>
        <v>667.9073333333331</v>
      </c>
      <c r="Q2925" s="201"/>
      <c r="R2925" s="201"/>
      <c r="S2925" s="201"/>
      <c r="T2925" s="201">
        <f t="shared" si="190"/>
        <v>16475.866666666665</v>
      </c>
      <c r="U2925" s="11"/>
      <c r="V2925" s="11"/>
      <c r="W2925" s="11"/>
      <c r="Y2925" s="11">
        <v>10018.609999999997</v>
      </c>
      <c r="Z2925" s="11">
        <f t="shared" si="191"/>
        <v>15732.99</v>
      </c>
      <c r="AB2925" s="11">
        <f t="shared" si="192"/>
        <v>10107.48</v>
      </c>
      <c r="AC2925" s="11">
        <v>13501.62</v>
      </c>
      <c r="AD2925" s="11"/>
      <c r="AE2925" s="4"/>
      <c r="AF2925" s="4"/>
    </row>
    <row r="2926" spans="1:32">
      <c r="A2926" s="56"/>
      <c r="B2926" s="11"/>
      <c r="C2926" s="11" t="s">
        <v>1199</v>
      </c>
      <c r="D2926" s="11"/>
      <c r="E2926" s="11" t="s">
        <v>341</v>
      </c>
      <c r="F2926" s="11">
        <v>35505</v>
      </c>
      <c r="G2926" s="11"/>
      <c r="H2926" s="11">
        <f t="shared" si="188"/>
        <v>109</v>
      </c>
      <c r="I2926" s="11"/>
      <c r="J2926" s="11">
        <v>4614.3000000000011</v>
      </c>
      <c r="K2926" s="11"/>
      <c r="M2926" s="11">
        <v>23</v>
      </c>
      <c r="N2926" s="70"/>
      <c r="P2926" s="201">
        <f t="shared" si="189"/>
        <v>200.62173913043483</v>
      </c>
      <c r="Q2926" s="201"/>
      <c r="R2926" s="201"/>
      <c r="S2926" s="201"/>
      <c r="T2926" s="201">
        <f t="shared" si="190"/>
        <v>1543.695652173913</v>
      </c>
      <c r="U2926" s="11"/>
      <c r="V2926" s="11"/>
      <c r="W2926" s="11"/>
      <c r="Y2926" s="11">
        <v>4614.3000000000011</v>
      </c>
      <c r="Z2926" s="11">
        <f t="shared" si="191"/>
        <v>7246.19</v>
      </c>
      <c r="AB2926" s="11">
        <f t="shared" si="192"/>
        <v>4655.2299999999996</v>
      </c>
      <c r="AC2926" s="11">
        <v>6218.48</v>
      </c>
      <c r="AD2926" s="11"/>
      <c r="AE2926" s="4"/>
      <c r="AF2926" s="4"/>
    </row>
    <row r="2927" spans="1:32">
      <c r="A2927" s="56"/>
      <c r="B2927" s="11"/>
      <c r="C2927" s="11" t="s">
        <v>417</v>
      </c>
      <c r="D2927" s="11"/>
      <c r="E2927" s="11" t="s">
        <v>418</v>
      </c>
      <c r="F2927" s="11">
        <v>34748</v>
      </c>
      <c r="G2927" s="11"/>
      <c r="H2927" s="11">
        <f t="shared" si="188"/>
        <v>107</v>
      </c>
      <c r="I2927" s="11"/>
      <c r="J2927" s="11">
        <v>4680.8399999999992</v>
      </c>
      <c r="K2927" s="11"/>
      <c r="M2927" s="11">
        <v>30</v>
      </c>
      <c r="N2927" s="70"/>
      <c r="P2927" s="201">
        <f t="shared" si="189"/>
        <v>156.02799999999996</v>
      </c>
      <c r="Q2927" s="201"/>
      <c r="R2927" s="201"/>
      <c r="S2927" s="201"/>
      <c r="T2927" s="201">
        <f t="shared" si="190"/>
        <v>1158.2666666666667</v>
      </c>
      <c r="U2927" s="11"/>
      <c r="V2927" s="11"/>
      <c r="W2927" s="11"/>
      <c r="Y2927" s="11">
        <v>4680.8399999999992</v>
      </c>
      <c r="Z2927" s="11">
        <f t="shared" si="191"/>
        <v>7350.68</v>
      </c>
      <c r="AB2927" s="11">
        <f t="shared" si="192"/>
        <v>4722.3599999999997</v>
      </c>
      <c r="AC2927" s="11">
        <v>6308.15</v>
      </c>
      <c r="AD2927" s="11"/>
      <c r="AE2927" s="4"/>
      <c r="AF2927" s="4"/>
    </row>
    <row r="2928" spans="1:32">
      <c r="A2928" s="56"/>
      <c r="B2928" s="11"/>
      <c r="C2928" s="11" t="s">
        <v>564</v>
      </c>
      <c r="D2928" s="11"/>
      <c r="E2928" s="11" t="s">
        <v>379</v>
      </c>
      <c r="F2928" s="11">
        <v>36114</v>
      </c>
      <c r="G2928" s="11"/>
      <c r="H2928" s="11">
        <f t="shared" si="188"/>
        <v>111</v>
      </c>
      <c r="I2928" s="11"/>
      <c r="J2928" s="11">
        <v>4807.4300000000012</v>
      </c>
      <c r="K2928" s="11"/>
      <c r="M2928" s="11">
        <v>61</v>
      </c>
      <c r="N2928" s="70"/>
      <c r="P2928" s="201">
        <f t="shared" si="189"/>
        <v>78.810327868852482</v>
      </c>
      <c r="Q2928" s="201"/>
      <c r="R2928" s="201"/>
      <c r="S2928" s="201"/>
      <c r="T2928" s="201">
        <f t="shared" si="190"/>
        <v>592.03278688524586</v>
      </c>
      <c r="U2928" s="11"/>
      <c r="V2928" s="11"/>
      <c r="W2928" s="11"/>
      <c r="Y2928" s="11">
        <v>4807.4300000000012</v>
      </c>
      <c r="Z2928" s="11">
        <f t="shared" si="191"/>
        <v>7549.47</v>
      </c>
      <c r="AB2928" s="11">
        <f t="shared" si="192"/>
        <v>4850.08</v>
      </c>
      <c r="AC2928" s="11">
        <v>6478.75</v>
      </c>
      <c r="AD2928" s="11"/>
      <c r="AE2928" s="4"/>
      <c r="AF2928" s="4"/>
    </row>
    <row r="2929" spans="1:32">
      <c r="A2929" s="56"/>
      <c r="B2929" s="11"/>
      <c r="C2929" s="11" t="s">
        <v>211</v>
      </c>
      <c r="D2929" s="11"/>
      <c r="E2929" s="11" t="s">
        <v>212</v>
      </c>
      <c r="F2929" s="11">
        <v>8383339</v>
      </c>
      <c r="G2929" s="11"/>
      <c r="H2929" s="11">
        <f t="shared" si="188"/>
        <v>25797</v>
      </c>
      <c r="I2929" s="11"/>
      <c r="J2929" s="11">
        <v>408387.45000000036</v>
      </c>
      <c r="K2929" s="11"/>
      <c r="M2929" s="11">
        <v>961</v>
      </c>
      <c r="N2929" s="70"/>
      <c r="P2929" s="201">
        <f t="shared" si="189"/>
        <v>424.96092611862679</v>
      </c>
      <c r="Q2929" s="201"/>
      <c r="R2929" s="201"/>
      <c r="S2929" s="201"/>
      <c r="T2929" s="201">
        <f t="shared" si="190"/>
        <v>8723.5577523413103</v>
      </c>
      <c r="U2929" s="11"/>
      <c r="V2929" s="11"/>
      <c r="W2929" s="11"/>
      <c r="Y2929" s="11">
        <v>408387.45000000036</v>
      </c>
      <c r="Z2929" s="11">
        <f t="shared" si="191"/>
        <v>641321.9</v>
      </c>
      <c r="AB2929" s="11">
        <f t="shared" si="192"/>
        <v>412010.18</v>
      </c>
      <c r="AC2929" s="11">
        <v>550364.98</v>
      </c>
      <c r="AD2929" s="11"/>
      <c r="AE2929" s="4"/>
      <c r="AF2929" s="4"/>
    </row>
    <row r="2930" spans="1:32">
      <c r="A2930" s="56"/>
      <c r="B2930" s="11"/>
      <c r="C2930" s="11" t="s">
        <v>211</v>
      </c>
      <c r="D2930" s="11"/>
      <c r="E2930" s="11" t="s">
        <v>296</v>
      </c>
      <c r="F2930" s="11">
        <v>69554</v>
      </c>
      <c r="G2930" s="11"/>
      <c r="H2930" s="11">
        <f t="shared" si="188"/>
        <v>214</v>
      </c>
      <c r="I2930" s="11"/>
      <c r="J2930" s="11">
        <v>6241.2900000000009</v>
      </c>
      <c r="K2930" s="11"/>
      <c r="M2930" s="11">
        <v>15</v>
      </c>
      <c r="N2930" s="70"/>
      <c r="P2930" s="201">
        <f t="shared" si="189"/>
        <v>416.08600000000007</v>
      </c>
      <c r="Q2930" s="201"/>
      <c r="R2930" s="201"/>
      <c r="S2930" s="201"/>
      <c r="T2930" s="201">
        <f t="shared" si="190"/>
        <v>4636.9333333333334</v>
      </c>
      <c r="U2930" s="11"/>
      <c r="V2930" s="11"/>
      <c r="W2930" s="11"/>
      <c r="Y2930" s="11">
        <v>6241.2900000000009</v>
      </c>
      <c r="Z2930" s="11">
        <f t="shared" si="191"/>
        <v>9801.17</v>
      </c>
      <c r="AB2930" s="11">
        <f t="shared" si="192"/>
        <v>6296.66</v>
      </c>
      <c r="AC2930" s="11">
        <v>8411.1</v>
      </c>
      <c r="AD2930" s="11"/>
      <c r="AE2930" s="4"/>
      <c r="AF2930" s="4"/>
    </row>
    <row r="2931" spans="1:32">
      <c r="A2931" s="56"/>
      <c r="B2931" s="11"/>
      <c r="C2931" s="11" t="s">
        <v>211</v>
      </c>
      <c r="D2931" s="11"/>
      <c r="E2931" s="11" t="s">
        <v>1290</v>
      </c>
      <c r="F2931" s="11">
        <v>80</v>
      </c>
      <c r="G2931" s="11"/>
      <c r="H2931" s="11">
        <f t="shared" si="188"/>
        <v>0</v>
      </c>
      <c r="I2931" s="11"/>
      <c r="J2931" s="11">
        <v>25.53</v>
      </c>
      <c r="K2931" s="11"/>
      <c r="M2931" s="11">
        <v>1</v>
      </c>
      <c r="N2931" s="70"/>
      <c r="P2931" s="201">
        <f t="shared" si="189"/>
        <v>25.53</v>
      </c>
      <c r="Q2931" s="201"/>
      <c r="R2931" s="201"/>
      <c r="S2931" s="201"/>
      <c r="T2931" s="201">
        <f t="shared" si="190"/>
        <v>80</v>
      </c>
      <c r="U2931" s="11"/>
      <c r="V2931" s="11"/>
      <c r="W2931" s="11"/>
      <c r="Y2931" s="11">
        <v>25.53</v>
      </c>
      <c r="Z2931" s="11">
        <f t="shared" si="191"/>
        <v>40.090000000000003</v>
      </c>
      <c r="AB2931" s="11">
        <f t="shared" si="192"/>
        <v>25.76</v>
      </c>
      <c r="AC2931" s="11">
        <v>34.409999999999997</v>
      </c>
      <c r="AD2931" s="11"/>
      <c r="AE2931" s="4"/>
      <c r="AF2931" s="4"/>
    </row>
    <row r="2932" spans="1:32">
      <c r="A2932" s="56"/>
      <c r="B2932" s="11"/>
      <c r="C2932" s="11" t="s">
        <v>211</v>
      </c>
      <c r="D2932" s="11"/>
      <c r="E2932" s="11" t="s">
        <v>388</v>
      </c>
      <c r="F2932" s="11">
        <v>5892</v>
      </c>
      <c r="G2932" s="11"/>
      <c r="H2932" s="11">
        <f t="shared" si="188"/>
        <v>18</v>
      </c>
      <c r="I2932" s="11"/>
      <c r="J2932" s="11">
        <v>775.99</v>
      </c>
      <c r="K2932" s="11"/>
      <c r="M2932" s="11">
        <v>1</v>
      </c>
      <c r="N2932" s="70"/>
      <c r="P2932" s="201">
        <f t="shared" si="189"/>
        <v>775.99</v>
      </c>
      <c r="Q2932" s="201"/>
      <c r="R2932" s="201"/>
      <c r="S2932" s="201"/>
      <c r="T2932" s="201">
        <f t="shared" si="190"/>
        <v>5892</v>
      </c>
      <c r="U2932" s="11"/>
      <c r="V2932" s="11"/>
      <c r="W2932" s="11"/>
      <c r="Y2932" s="11">
        <v>775.99</v>
      </c>
      <c r="Z2932" s="11">
        <f t="shared" si="191"/>
        <v>1218.5999999999999</v>
      </c>
      <c r="AB2932" s="11">
        <f t="shared" si="192"/>
        <v>782.87</v>
      </c>
      <c r="AC2932" s="11">
        <v>1045.77</v>
      </c>
      <c r="AD2932" s="11"/>
      <c r="AE2932" s="4"/>
      <c r="AF2932" s="4"/>
    </row>
    <row r="2933" spans="1:32">
      <c r="A2933" s="56"/>
      <c r="B2933" s="11"/>
      <c r="C2933" s="11" t="s">
        <v>1402</v>
      </c>
      <c r="D2933" s="11"/>
      <c r="E2933" s="11" t="s">
        <v>296</v>
      </c>
      <c r="F2933" s="11">
        <v>33359</v>
      </c>
      <c r="G2933" s="11"/>
      <c r="H2933" s="11">
        <f t="shared" si="188"/>
        <v>103</v>
      </c>
      <c r="I2933" s="11"/>
      <c r="J2933" s="11">
        <v>3024.75</v>
      </c>
      <c r="K2933" s="11"/>
      <c r="M2933" s="11">
        <v>3</v>
      </c>
      <c r="N2933" s="70"/>
      <c r="P2933" s="201">
        <f t="shared" si="189"/>
        <v>1008.25</v>
      </c>
      <c r="Q2933" s="201"/>
      <c r="R2933" s="201"/>
      <c r="S2933" s="201"/>
      <c r="T2933" s="201">
        <f t="shared" si="190"/>
        <v>11119.666666666666</v>
      </c>
      <c r="U2933" s="11"/>
      <c r="V2933" s="11"/>
      <c r="W2933" s="11"/>
      <c r="Y2933" s="11">
        <v>3024.75</v>
      </c>
      <c r="Z2933" s="11">
        <f t="shared" si="191"/>
        <v>4750</v>
      </c>
      <c r="AB2933" s="11">
        <f t="shared" si="192"/>
        <v>3051.58</v>
      </c>
      <c r="AC2933" s="11">
        <v>4076.32</v>
      </c>
      <c r="AD2933" s="11"/>
      <c r="AE2933" s="4"/>
      <c r="AF2933" s="4"/>
    </row>
    <row r="2934" spans="1:32">
      <c r="A2934" s="56"/>
      <c r="B2934" s="11"/>
      <c r="C2934" s="11" t="s">
        <v>1223</v>
      </c>
      <c r="D2934" s="11"/>
      <c r="E2934" s="11" t="s">
        <v>190</v>
      </c>
      <c r="F2934" s="11">
        <v>780</v>
      </c>
      <c r="G2934" s="11"/>
      <c r="H2934" s="11">
        <f t="shared" si="188"/>
        <v>2</v>
      </c>
      <c r="I2934" s="11"/>
      <c r="J2934" s="11">
        <v>43.6</v>
      </c>
      <c r="K2934" s="11"/>
      <c r="M2934" s="11">
        <v>2</v>
      </c>
      <c r="N2934" s="70"/>
      <c r="P2934" s="201">
        <f t="shared" si="189"/>
        <v>21.8</v>
      </c>
      <c r="Q2934" s="201"/>
      <c r="R2934" s="201"/>
      <c r="S2934" s="201"/>
      <c r="T2934" s="201">
        <f t="shared" si="190"/>
        <v>390</v>
      </c>
      <c r="U2934" s="11"/>
      <c r="V2934" s="11"/>
      <c r="W2934" s="11"/>
      <c r="Y2934" s="11">
        <v>43.6</v>
      </c>
      <c r="Z2934" s="11">
        <f t="shared" si="191"/>
        <v>68.47</v>
      </c>
      <c r="AB2934" s="11">
        <f t="shared" si="192"/>
        <v>43.99</v>
      </c>
      <c r="AC2934" s="11">
        <v>58.76</v>
      </c>
      <c r="AD2934" s="11"/>
      <c r="AE2934" s="4"/>
      <c r="AF2934" s="4"/>
    </row>
    <row r="2935" spans="1:32">
      <c r="A2935" s="56"/>
      <c r="B2935" s="11"/>
      <c r="C2935" s="11" t="s">
        <v>1325</v>
      </c>
      <c r="D2935" s="11"/>
      <c r="E2935" s="11" t="s">
        <v>190</v>
      </c>
      <c r="F2935" s="11">
        <v>1077</v>
      </c>
      <c r="G2935" s="11"/>
      <c r="H2935" s="11">
        <f t="shared" si="188"/>
        <v>3</v>
      </c>
      <c r="I2935" s="11"/>
      <c r="J2935" s="11">
        <v>168.39</v>
      </c>
      <c r="K2935" s="11"/>
      <c r="M2935" s="11">
        <v>1</v>
      </c>
      <c r="N2935" s="70"/>
      <c r="P2935" s="201">
        <f t="shared" si="189"/>
        <v>168.39</v>
      </c>
      <c r="Q2935" s="201"/>
      <c r="R2935" s="201"/>
      <c r="S2935" s="201"/>
      <c r="T2935" s="201">
        <f t="shared" si="190"/>
        <v>1077</v>
      </c>
      <c r="U2935" s="11"/>
      <c r="V2935" s="11"/>
      <c r="W2935" s="11"/>
      <c r="Y2935" s="11">
        <v>168.39</v>
      </c>
      <c r="Z2935" s="11">
        <f t="shared" si="191"/>
        <v>264.44</v>
      </c>
      <c r="AB2935" s="11">
        <f t="shared" si="192"/>
        <v>169.88</v>
      </c>
      <c r="AC2935" s="11">
        <v>226.93</v>
      </c>
      <c r="AD2935" s="11"/>
      <c r="AE2935" s="4"/>
      <c r="AF2935" s="4"/>
    </row>
    <row r="2936" spans="1:32">
      <c r="A2936" s="56"/>
      <c r="B2936" s="11"/>
      <c r="C2936" s="11" t="s">
        <v>603</v>
      </c>
      <c r="D2936" s="11"/>
      <c r="E2936" s="11" t="s">
        <v>1326</v>
      </c>
      <c r="F2936" s="11">
        <v>154357</v>
      </c>
      <c r="G2936" s="11"/>
      <c r="H2936" s="11">
        <f t="shared" si="188"/>
        <v>475</v>
      </c>
      <c r="I2936" s="11"/>
      <c r="J2936" s="11">
        <v>7175.34</v>
      </c>
      <c r="K2936" s="11"/>
      <c r="M2936" s="11">
        <v>3</v>
      </c>
      <c r="N2936" s="70"/>
      <c r="P2936" s="201">
        <f t="shared" si="189"/>
        <v>2391.7800000000002</v>
      </c>
      <c r="Q2936" s="201"/>
      <c r="R2936" s="201"/>
      <c r="S2936" s="201"/>
      <c r="T2936" s="201">
        <f t="shared" si="190"/>
        <v>51452.333333333336</v>
      </c>
      <c r="U2936" s="11"/>
      <c r="V2936" s="11"/>
      <c r="W2936" s="11"/>
      <c r="Y2936" s="11">
        <v>7175.34</v>
      </c>
      <c r="Z2936" s="11">
        <f t="shared" si="191"/>
        <v>11267.98</v>
      </c>
      <c r="AB2936" s="11">
        <f t="shared" si="192"/>
        <v>7238.99</v>
      </c>
      <c r="AC2936" s="11">
        <v>9669.8799999999992</v>
      </c>
      <c r="AD2936" s="11"/>
      <c r="AE2936" s="4"/>
      <c r="AF2936" s="4"/>
    </row>
    <row r="2937" spans="1:32">
      <c r="A2937" s="56"/>
      <c r="B2937" s="11"/>
      <c r="C2937" s="11" t="s">
        <v>603</v>
      </c>
      <c r="D2937" s="11"/>
      <c r="E2937" s="11" t="s">
        <v>439</v>
      </c>
      <c r="F2937" s="11">
        <v>32341</v>
      </c>
      <c r="G2937" s="11"/>
      <c r="H2937" s="11">
        <f t="shared" si="188"/>
        <v>100</v>
      </c>
      <c r="I2937" s="11"/>
      <c r="J2937" s="11">
        <v>2477.7399999999998</v>
      </c>
      <c r="K2937" s="11"/>
      <c r="M2937" s="11">
        <v>10</v>
      </c>
      <c r="N2937" s="70"/>
      <c r="P2937" s="201">
        <f t="shared" si="189"/>
        <v>247.77399999999997</v>
      </c>
      <c r="Q2937" s="201"/>
      <c r="R2937" s="201"/>
      <c r="S2937" s="201"/>
      <c r="T2937" s="201">
        <f t="shared" si="190"/>
        <v>3234.1</v>
      </c>
      <c r="U2937" s="11"/>
      <c r="V2937" s="11"/>
      <c r="W2937" s="11"/>
      <c r="Y2937" s="11">
        <v>2477.7399999999998</v>
      </c>
      <c r="Z2937" s="11">
        <f t="shared" si="191"/>
        <v>3890.98</v>
      </c>
      <c r="AB2937" s="11">
        <f t="shared" si="192"/>
        <v>2499.7199999999998</v>
      </c>
      <c r="AC2937" s="11">
        <v>3339.14</v>
      </c>
      <c r="AD2937" s="11"/>
      <c r="AE2937" s="4"/>
      <c r="AF2937" s="4"/>
    </row>
    <row r="2938" spans="1:32">
      <c r="A2938" s="56"/>
      <c r="B2938" s="11"/>
      <c r="C2938" s="11" t="s">
        <v>213</v>
      </c>
      <c r="D2938" s="11"/>
      <c r="E2938" s="11" t="s">
        <v>214</v>
      </c>
      <c r="F2938" s="11">
        <v>1785363</v>
      </c>
      <c r="G2938" s="11"/>
      <c r="H2938" s="11">
        <f t="shared" si="188"/>
        <v>5494</v>
      </c>
      <c r="I2938" s="11"/>
      <c r="J2938" s="11">
        <v>106567.49999999988</v>
      </c>
      <c r="K2938" s="11"/>
      <c r="M2938" s="11">
        <v>133</v>
      </c>
      <c r="N2938" s="70"/>
      <c r="P2938" s="201">
        <f t="shared" si="189"/>
        <v>801.25939849623978</v>
      </c>
      <c r="Q2938" s="201"/>
      <c r="R2938" s="201"/>
      <c r="S2938" s="201"/>
      <c r="T2938" s="201">
        <f t="shared" si="190"/>
        <v>13423.781954887218</v>
      </c>
      <c r="U2938" s="11"/>
      <c r="V2938" s="11"/>
      <c r="W2938" s="11"/>
      <c r="Y2938" s="11">
        <v>106567.49999999988</v>
      </c>
      <c r="Z2938" s="11">
        <f t="shared" si="191"/>
        <v>167351.06</v>
      </c>
      <c r="AB2938" s="11">
        <f t="shared" si="192"/>
        <v>107512.84</v>
      </c>
      <c r="AC2938" s="11">
        <v>143616.12</v>
      </c>
      <c r="AD2938" s="11"/>
      <c r="AE2938" s="4"/>
      <c r="AF2938" s="4"/>
    </row>
    <row r="2939" spans="1:32">
      <c r="A2939" s="56"/>
      <c r="B2939" s="11"/>
      <c r="C2939" s="11" t="s">
        <v>236</v>
      </c>
      <c r="D2939" s="11"/>
      <c r="E2939" s="11" t="s">
        <v>237</v>
      </c>
      <c r="F2939" s="11">
        <v>922613</v>
      </c>
      <c r="G2939" s="11"/>
      <c r="H2939" s="11">
        <f t="shared" si="188"/>
        <v>2839</v>
      </c>
      <c r="I2939" s="11"/>
      <c r="J2939" s="11">
        <v>46511.179999999986</v>
      </c>
      <c r="K2939" s="11"/>
      <c r="M2939" s="11">
        <v>94</v>
      </c>
      <c r="N2939" s="70"/>
      <c r="P2939" s="201">
        <f t="shared" si="189"/>
        <v>494.79978723404241</v>
      </c>
      <c r="Q2939" s="201"/>
      <c r="R2939" s="201"/>
      <c r="S2939" s="201"/>
      <c r="T2939" s="201">
        <f t="shared" si="190"/>
        <v>9815.0319148936178</v>
      </c>
      <c r="U2939" s="11"/>
      <c r="V2939" s="11"/>
      <c r="W2939" s="11"/>
      <c r="Y2939" s="11">
        <v>46511.179999999986</v>
      </c>
      <c r="Z2939" s="11">
        <f t="shared" si="191"/>
        <v>73040.05</v>
      </c>
      <c r="AB2939" s="11">
        <f t="shared" si="192"/>
        <v>46923.77</v>
      </c>
      <c r="AC2939" s="11">
        <v>62680.98</v>
      </c>
      <c r="AD2939" s="11"/>
      <c r="AE2939" s="4"/>
      <c r="AF2939" s="4"/>
    </row>
    <row r="2940" spans="1:32">
      <c r="A2940" s="56"/>
      <c r="B2940" s="11"/>
      <c r="C2940" s="11" t="s">
        <v>1327</v>
      </c>
      <c r="D2940" s="11"/>
      <c r="E2940" s="11" t="s">
        <v>289</v>
      </c>
      <c r="F2940" s="11">
        <v>754</v>
      </c>
      <c r="G2940" s="11"/>
      <c r="H2940" s="11">
        <f t="shared" si="188"/>
        <v>2</v>
      </c>
      <c r="I2940" s="11"/>
      <c r="J2940" s="11">
        <v>108.01</v>
      </c>
      <c r="K2940" s="11"/>
      <c r="M2940" s="11">
        <v>1</v>
      </c>
      <c r="N2940" s="70"/>
      <c r="P2940" s="201">
        <f t="shared" si="189"/>
        <v>108.01</v>
      </c>
      <c r="Q2940" s="201"/>
      <c r="R2940" s="201"/>
      <c r="S2940" s="201"/>
      <c r="T2940" s="201">
        <f t="shared" si="190"/>
        <v>754</v>
      </c>
      <c r="U2940" s="11"/>
      <c r="V2940" s="11"/>
      <c r="W2940" s="11"/>
      <c r="Y2940" s="11">
        <v>108.01</v>
      </c>
      <c r="Z2940" s="11">
        <f t="shared" si="191"/>
        <v>169.62</v>
      </c>
      <c r="AB2940" s="11">
        <f t="shared" si="192"/>
        <v>108.97</v>
      </c>
      <c r="AC2940" s="11">
        <v>145.56</v>
      </c>
      <c r="AD2940" s="11"/>
      <c r="AE2940" s="4"/>
      <c r="AF2940" s="4"/>
    </row>
    <row r="2941" spans="1:32">
      <c r="A2941" s="56"/>
      <c r="B2941" s="11"/>
      <c r="C2941" s="11" t="s">
        <v>238</v>
      </c>
      <c r="D2941" s="11"/>
      <c r="E2941" s="11" t="s">
        <v>237</v>
      </c>
      <c r="F2941" s="11">
        <v>37417</v>
      </c>
      <c r="G2941" s="11"/>
      <c r="H2941" s="11">
        <f t="shared" si="188"/>
        <v>115</v>
      </c>
      <c r="I2941" s="11"/>
      <c r="J2941" s="11">
        <v>3223.5600000000004</v>
      </c>
      <c r="K2941" s="11"/>
      <c r="M2941" s="11">
        <v>19</v>
      </c>
      <c r="N2941" s="70"/>
      <c r="P2941" s="201">
        <f t="shared" si="189"/>
        <v>169.66105263157897</v>
      </c>
      <c r="Q2941" s="201"/>
      <c r="R2941" s="201"/>
      <c r="S2941" s="201"/>
      <c r="T2941" s="201">
        <f t="shared" si="190"/>
        <v>1969.3157894736842</v>
      </c>
      <c r="U2941" s="11"/>
      <c r="V2941" s="11"/>
      <c r="W2941" s="11"/>
      <c r="Y2941" s="11">
        <v>3223.5600000000004</v>
      </c>
      <c r="Z2941" s="11">
        <f t="shared" si="191"/>
        <v>5062.2</v>
      </c>
      <c r="AB2941" s="11">
        <f t="shared" si="192"/>
        <v>3252.16</v>
      </c>
      <c r="AC2941" s="11">
        <v>4344.24</v>
      </c>
      <c r="AD2941" s="11"/>
      <c r="AE2941" s="4"/>
      <c r="AF2941" s="4"/>
    </row>
    <row r="2942" spans="1:32">
      <c r="A2942" s="56"/>
      <c r="B2942" s="11"/>
      <c r="C2942" s="11" t="s">
        <v>453</v>
      </c>
      <c r="D2942" s="11"/>
      <c r="E2942" s="11" t="s">
        <v>208</v>
      </c>
      <c r="F2942" s="11">
        <v>260504</v>
      </c>
      <c r="G2942" s="11"/>
      <c r="H2942" s="11">
        <f t="shared" si="188"/>
        <v>802</v>
      </c>
      <c r="I2942" s="11"/>
      <c r="J2942" s="11">
        <v>34343.719999999979</v>
      </c>
      <c r="K2942" s="11"/>
      <c r="M2942" s="11">
        <v>106</v>
      </c>
      <c r="N2942" s="70"/>
      <c r="P2942" s="201">
        <f t="shared" si="189"/>
        <v>323.99735849056583</v>
      </c>
      <c r="Q2942" s="201"/>
      <c r="R2942" s="201"/>
      <c r="S2942" s="201"/>
      <c r="T2942" s="201">
        <f t="shared" si="190"/>
        <v>2457.5849056603774</v>
      </c>
      <c r="U2942" s="11"/>
      <c r="V2942" s="11"/>
      <c r="W2942" s="11"/>
      <c r="Y2942" s="11">
        <v>34343.719999999979</v>
      </c>
      <c r="Z2942" s="11">
        <f t="shared" si="191"/>
        <v>53932.56</v>
      </c>
      <c r="AB2942" s="11">
        <f t="shared" si="192"/>
        <v>34648.379999999997</v>
      </c>
      <c r="AC2942" s="11">
        <v>46283.45</v>
      </c>
      <c r="AD2942" s="11"/>
      <c r="AE2942" s="4"/>
      <c r="AF2942" s="4"/>
    </row>
    <row r="2943" spans="1:32">
      <c r="A2943" s="56"/>
      <c r="B2943" s="11"/>
      <c r="C2943" s="11" t="s">
        <v>459</v>
      </c>
      <c r="D2943" s="11"/>
      <c r="E2943" s="11" t="s">
        <v>460</v>
      </c>
      <c r="F2943" s="11">
        <v>13015489</v>
      </c>
      <c r="G2943" s="11"/>
      <c r="H2943" s="11">
        <f t="shared" si="188"/>
        <v>40050</v>
      </c>
      <c r="I2943" s="11"/>
      <c r="J2943" s="11">
        <v>678001.21</v>
      </c>
      <c r="K2943" s="11"/>
      <c r="M2943" s="11">
        <v>370</v>
      </c>
      <c r="N2943" s="70"/>
      <c r="P2943" s="201">
        <f t="shared" si="189"/>
        <v>1832.4357027027027</v>
      </c>
      <c r="Q2943" s="201"/>
      <c r="R2943" s="201"/>
      <c r="S2943" s="201"/>
      <c r="T2943" s="201">
        <f t="shared" si="190"/>
        <v>35176.997297297297</v>
      </c>
      <c r="U2943" s="11"/>
      <c r="V2943" s="11"/>
      <c r="W2943" s="11"/>
      <c r="Y2943" s="11">
        <v>678001.21</v>
      </c>
      <c r="Z2943" s="11">
        <f t="shared" si="191"/>
        <v>1064716.9099999999</v>
      </c>
      <c r="AB2943" s="11">
        <f t="shared" si="192"/>
        <v>684015.63</v>
      </c>
      <c r="AC2943" s="11">
        <v>913711.05</v>
      </c>
      <c r="AD2943" s="11"/>
      <c r="AE2943" s="4"/>
      <c r="AF2943" s="4"/>
    </row>
    <row r="2944" spans="1:32">
      <c r="A2944" s="56"/>
      <c r="B2944" s="11"/>
      <c r="C2944" s="11" t="s">
        <v>459</v>
      </c>
      <c r="D2944" s="11"/>
      <c r="E2944" s="11" t="s">
        <v>284</v>
      </c>
      <c r="F2944" s="11">
        <v>348</v>
      </c>
      <c r="G2944" s="11"/>
      <c r="H2944" s="11">
        <f t="shared" si="188"/>
        <v>1</v>
      </c>
      <c r="I2944" s="11"/>
      <c r="J2944" s="11">
        <v>19.940000000000001</v>
      </c>
      <c r="K2944" s="11"/>
      <c r="M2944" s="11">
        <v>1</v>
      </c>
      <c r="N2944" s="70"/>
      <c r="P2944" s="201">
        <f t="shared" si="189"/>
        <v>19.940000000000001</v>
      </c>
      <c r="Q2944" s="201"/>
      <c r="R2944" s="201"/>
      <c r="S2944" s="201"/>
      <c r="T2944" s="201">
        <f t="shared" si="190"/>
        <v>348</v>
      </c>
      <c r="U2944" s="11"/>
      <c r="V2944" s="11"/>
      <c r="W2944" s="11"/>
      <c r="Y2944" s="11">
        <v>19.940000000000001</v>
      </c>
      <c r="Z2944" s="11">
        <f t="shared" si="191"/>
        <v>31.31</v>
      </c>
      <c r="AB2944" s="11">
        <f t="shared" si="192"/>
        <v>20.12</v>
      </c>
      <c r="AC2944" s="11">
        <v>26.87</v>
      </c>
      <c r="AD2944" s="11"/>
      <c r="AE2944" s="4"/>
      <c r="AF2944" s="4"/>
    </row>
    <row r="2945" spans="1:32">
      <c r="A2945" s="56"/>
      <c r="B2945" s="11"/>
      <c r="C2945" s="11" t="s">
        <v>384</v>
      </c>
      <c r="D2945" s="11"/>
      <c r="E2945" s="11" t="s">
        <v>385</v>
      </c>
      <c r="F2945" s="11">
        <v>19123823</v>
      </c>
      <c r="G2945" s="11"/>
      <c r="H2945" s="11">
        <f t="shared" si="188"/>
        <v>58846</v>
      </c>
      <c r="I2945" s="11"/>
      <c r="J2945" s="11">
        <v>968364.33999999985</v>
      </c>
      <c r="K2945" s="11"/>
      <c r="M2945" s="11">
        <v>1933</v>
      </c>
      <c r="N2945" s="70"/>
      <c r="P2945" s="201">
        <f t="shared" si="189"/>
        <v>500.96448008277281</v>
      </c>
      <c r="Q2945" s="201"/>
      <c r="R2945" s="201"/>
      <c r="S2945" s="201"/>
      <c r="T2945" s="201">
        <f t="shared" si="190"/>
        <v>9893.3383341955505</v>
      </c>
      <c r="U2945" s="11"/>
      <c r="V2945" s="11"/>
      <c r="W2945" s="11"/>
      <c r="Y2945" s="11">
        <v>968364.33999999985</v>
      </c>
      <c r="Z2945" s="11">
        <f t="shared" si="191"/>
        <v>1520696.24</v>
      </c>
      <c r="AB2945" s="11">
        <f t="shared" si="192"/>
        <v>976954.51</v>
      </c>
      <c r="AC2945" s="11">
        <v>1305020.0900000001</v>
      </c>
      <c r="AD2945" s="11"/>
      <c r="AE2945" s="4"/>
      <c r="AF2945" s="4"/>
    </row>
    <row r="2946" spans="1:32">
      <c r="A2946" s="56"/>
      <c r="B2946" s="11"/>
      <c r="C2946" s="11" t="s">
        <v>314</v>
      </c>
      <c r="D2946" s="11"/>
      <c r="E2946" s="11" t="s">
        <v>315</v>
      </c>
      <c r="F2946" s="11">
        <v>1491607</v>
      </c>
      <c r="G2946" s="11"/>
      <c r="H2946" s="11">
        <f t="shared" si="188"/>
        <v>4590</v>
      </c>
      <c r="I2946" s="11"/>
      <c r="J2946" s="11">
        <v>117698.02999999988</v>
      </c>
      <c r="K2946" s="11"/>
      <c r="M2946" s="11">
        <v>569</v>
      </c>
      <c r="N2946" s="70"/>
      <c r="P2946" s="201">
        <f t="shared" si="189"/>
        <v>206.85066783831263</v>
      </c>
      <c r="Q2946" s="201"/>
      <c r="R2946" s="201"/>
      <c r="S2946" s="201"/>
      <c r="T2946" s="201">
        <f t="shared" si="190"/>
        <v>2621.4534270650265</v>
      </c>
      <c r="U2946" s="11"/>
      <c r="V2946" s="11"/>
      <c r="W2946" s="11"/>
      <c r="Y2946" s="11">
        <v>117698.02999999988</v>
      </c>
      <c r="Z2946" s="11">
        <f t="shared" si="191"/>
        <v>184830.18</v>
      </c>
      <c r="AB2946" s="11">
        <f t="shared" si="192"/>
        <v>118742.11</v>
      </c>
      <c r="AC2946" s="11">
        <v>158616.22</v>
      </c>
      <c r="AD2946" s="11"/>
      <c r="AE2946" s="4"/>
      <c r="AF2946" s="4"/>
    </row>
    <row r="2947" spans="1:32">
      <c r="A2947" s="56"/>
      <c r="B2947" s="11"/>
      <c r="C2947" s="11" t="s">
        <v>1328</v>
      </c>
      <c r="D2947" s="11"/>
      <c r="E2947" s="11" t="s">
        <v>208</v>
      </c>
      <c r="F2947" s="11">
        <v>11210</v>
      </c>
      <c r="G2947" s="11"/>
      <c r="H2947" s="11">
        <f t="shared" si="188"/>
        <v>34</v>
      </c>
      <c r="I2947" s="11"/>
      <c r="J2947" s="11">
        <v>620.24</v>
      </c>
      <c r="K2947" s="11"/>
      <c r="M2947" s="11">
        <v>2</v>
      </c>
      <c r="N2947" s="70"/>
      <c r="P2947" s="201">
        <f t="shared" si="189"/>
        <v>310.12</v>
      </c>
      <c r="Q2947" s="201"/>
      <c r="R2947" s="201"/>
      <c r="S2947" s="201"/>
      <c r="T2947" s="201">
        <f t="shared" si="190"/>
        <v>5605</v>
      </c>
      <c r="U2947" s="11"/>
      <c r="V2947" s="11"/>
      <c r="W2947" s="11"/>
      <c r="Y2947" s="11">
        <v>620.24</v>
      </c>
      <c r="Z2947" s="11">
        <f t="shared" si="191"/>
        <v>974.01</v>
      </c>
      <c r="AB2947" s="11">
        <f t="shared" si="192"/>
        <v>625.74</v>
      </c>
      <c r="AC2947" s="11">
        <v>835.87</v>
      </c>
      <c r="AD2947" s="11"/>
      <c r="AE2947" s="4"/>
      <c r="AF2947" s="4"/>
    </row>
    <row r="2948" spans="1:32">
      <c r="A2948" s="56"/>
      <c r="B2948" s="11"/>
      <c r="C2948" s="11" t="s">
        <v>1292</v>
      </c>
      <c r="D2948" s="11"/>
      <c r="E2948" s="11" t="s">
        <v>206</v>
      </c>
      <c r="F2948" s="11">
        <v>11908</v>
      </c>
      <c r="G2948" s="11"/>
      <c r="H2948" s="11">
        <f t="shared" si="188"/>
        <v>37</v>
      </c>
      <c r="I2948" s="11"/>
      <c r="J2948" s="11">
        <v>1862.7600000000002</v>
      </c>
      <c r="K2948" s="11"/>
      <c r="M2948" s="11">
        <v>20</v>
      </c>
      <c r="N2948" s="70"/>
      <c r="P2948" s="201">
        <f t="shared" si="189"/>
        <v>93.138000000000005</v>
      </c>
      <c r="Q2948" s="201"/>
      <c r="R2948" s="201"/>
      <c r="S2948" s="201"/>
      <c r="T2948" s="201">
        <f t="shared" si="190"/>
        <v>595.4</v>
      </c>
      <c r="U2948" s="11"/>
      <c r="V2948" s="11"/>
      <c r="W2948" s="11"/>
      <c r="Y2948" s="11">
        <v>1862.7600000000002</v>
      </c>
      <c r="Z2948" s="11">
        <f t="shared" si="191"/>
        <v>2925.23</v>
      </c>
      <c r="AB2948" s="11">
        <f t="shared" si="192"/>
        <v>1879.28</v>
      </c>
      <c r="AC2948" s="11">
        <v>2510.36</v>
      </c>
      <c r="AD2948" s="11"/>
      <c r="AE2948" s="4"/>
      <c r="AF2948" s="4"/>
    </row>
    <row r="2949" spans="1:32">
      <c r="A2949" s="56"/>
      <c r="B2949" s="11"/>
      <c r="C2949" s="11" t="s">
        <v>1202</v>
      </c>
      <c r="D2949" s="11"/>
      <c r="E2949" s="11" t="s">
        <v>385</v>
      </c>
      <c r="F2949" s="11">
        <v>8805</v>
      </c>
      <c r="G2949" s="11"/>
      <c r="H2949" s="11">
        <f t="shared" ref="H2949:H3012" si="193">ROUND($H$3409*F2949/$F$3409,0)</f>
        <v>27</v>
      </c>
      <c r="I2949" s="11"/>
      <c r="J2949" s="11">
        <v>1295.46</v>
      </c>
      <c r="K2949" s="11"/>
      <c r="M2949" s="11">
        <v>18</v>
      </c>
      <c r="N2949" s="70"/>
      <c r="P2949" s="201">
        <f t="shared" ref="P2949:P3012" si="194">J2949/M2949</f>
        <v>71.97</v>
      </c>
      <c r="Q2949" s="201"/>
      <c r="R2949" s="201"/>
      <c r="S2949" s="201"/>
      <c r="T2949" s="201">
        <f t="shared" ref="T2949:T3012" si="195">F2949/M2949</f>
        <v>489.16666666666669</v>
      </c>
      <c r="U2949" s="11"/>
      <c r="V2949" s="11"/>
      <c r="W2949" s="11"/>
      <c r="Y2949" s="11">
        <v>1295.46</v>
      </c>
      <c r="Z2949" s="11">
        <f t="shared" ref="Z2949:Z3012" si="196">ROUND($Z$3409*Y2949/$Y$3409,2)</f>
        <v>2034.36</v>
      </c>
      <c r="AB2949" s="11">
        <f t="shared" ref="AB2949:AB3012" si="197">ROUND($AB$3409*Y2949/$Y$3409,2)</f>
        <v>1306.95</v>
      </c>
      <c r="AC2949" s="11">
        <v>1745.83</v>
      </c>
      <c r="AD2949" s="11"/>
      <c r="AE2949" s="4"/>
      <c r="AF2949" s="4"/>
    </row>
    <row r="2950" spans="1:32">
      <c r="A2950" s="56"/>
      <c r="B2950" s="11"/>
      <c r="C2950" s="11" t="s">
        <v>387</v>
      </c>
      <c r="D2950" s="11"/>
      <c r="E2950" s="11" t="s">
        <v>388</v>
      </c>
      <c r="F2950" s="11">
        <v>2150723</v>
      </c>
      <c r="G2950" s="11"/>
      <c r="H2950" s="11">
        <f t="shared" si="193"/>
        <v>6618</v>
      </c>
      <c r="I2950" s="11"/>
      <c r="J2950" s="11">
        <v>131276.65999999983</v>
      </c>
      <c r="K2950" s="11"/>
      <c r="M2950" s="11">
        <v>338</v>
      </c>
      <c r="N2950" s="70"/>
      <c r="P2950" s="201">
        <f t="shared" si="194"/>
        <v>388.39248520710009</v>
      </c>
      <c r="Q2950" s="201"/>
      <c r="R2950" s="201"/>
      <c r="S2950" s="201"/>
      <c r="T2950" s="201">
        <f t="shared" si="195"/>
        <v>6363.0857988165681</v>
      </c>
      <c r="U2950" s="11"/>
      <c r="V2950" s="11"/>
      <c r="W2950" s="11"/>
      <c r="Y2950" s="11">
        <v>131276.65999999983</v>
      </c>
      <c r="Z2950" s="11">
        <f t="shared" si="196"/>
        <v>206153.73</v>
      </c>
      <c r="AB2950" s="11">
        <f t="shared" si="197"/>
        <v>132441.19</v>
      </c>
      <c r="AC2950" s="11">
        <v>176915.52</v>
      </c>
      <c r="AD2950" s="11"/>
      <c r="AE2950" s="4"/>
      <c r="AF2950" s="4"/>
    </row>
    <row r="2951" spans="1:32">
      <c r="A2951" s="56"/>
      <c r="B2951" s="11"/>
      <c r="C2951" s="11" t="s">
        <v>387</v>
      </c>
      <c r="D2951" s="11"/>
      <c r="E2951" s="11" t="s">
        <v>414</v>
      </c>
      <c r="F2951" s="11"/>
      <c r="G2951" s="11"/>
      <c r="H2951" s="11">
        <f t="shared" si="193"/>
        <v>0</v>
      </c>
      <c r="I2951" s="11"/>
      <c r="J2951" s="11">
        <v>7.7</v>
      </c>
      <c r="K2951" s="11"/>
      <c r="M2951" s="11">
        <v>1</v>
      </c>
      <c r="N2951" s="70"/>
      <c r="P2951" s="201">
        <f t="shared" si="194"/>
        <v>7.7</v>
      </c>
      <c r="Q2951" s="201"/>
      <c r="R2951" s="201"/>
      <c r="S2951" s="201"/>
      <c r="T2951" s="201">
        <f t="shared" si="195"/>
        <v>0</v>
      </c>
      <c r="U2951" s="11"/>
      <c r="V2951" s="11"/>
      <c r="W2951" s="11"/>
      <c r="Y2951" s="11">
        <v>7.7</v>
      </c>
      <c r="Z2951" s="11">
        <f t="shared" si="196"/>
        <v>12.09</v>
      </c>
      <c r="AB2951" s="11">
        <f t="shared" si="197"/>
        <v>7.77</v>
      </c>
      <c r="AC2951" s="11">
        <v>10.38</v>
      </c>
      <c r="AD2951" s="11"/>
      <c r="AE2951" s="4"/>
      <c r="AF2951" s="4"/>
    </row>
    <row r="2952" spans="1:32">
      <c r="A2952" s="56"/>
      <c r="B2952" s="11"/>
      <c r="C2952" s="11" t="s">
        <v>387</v>
      </c>
      <c r="D2952" s="11"/>
      <c r="E2952" s="11" t="s">
        <v>612</v>
      </c>
      <c r="F2952" s="11">
        <v>2480</v>
      </c>
      <c r="G2952" s="11"/>
      <c r="H2952" s="11">
        <f t="shared" si="193"/>
        <v>8</v>
      </c>
      <c r="I2952" s="11"/>
      <c r="J2952" s="11">
        <v>419.98</v>
      </c>
      <c r="K2952" s="11"/>
      <c r="M2952" s="11">
        <v>1</v>
      </c>
      <c r="N2952" s="70"/>
      <c r="P2952" s="201">
        <f t="shared" si="194"/>
        <v>419.98</v>
      </c>
      <c r="Q2952" s="201"/>
      <c r="R2952" s="201"/>
      <c r="S2952" s="201"/>
      <c r="T2952" s="201">
        <f t="shared" si="195"/>
        <v>2480</v>
      </c>
      <c r="U2952" s="11"/>
      <c r="V2952" s="11"/>
      <c r="W2952" s="11"/>
      <c r="Y2952" s="11">
        <v>419.98</v>
      </c>
      <c r="Z2952" s="11">
        <f t="shared" si="196"/>
        <v>659.53</v>
      </c>
      <c r="AB2952" s="11">
        <f t="shared" si="197"/>
        <v>423.71</v>
      </c>
      <c r="AC2952" s="11">
        <v>565.99</v>
      </c>
      <c r="AD2952" s="11"/>
      <c r="AE2952" s="4"/>
      <c r="AF2952" s="4"/>
    </row>
    <row r="2953" spans="1:32">
      <c r="A2953" s="56"/>
      <c r="B2953" s="11"/>
      <c r="C2953" s="11" t="s">
        <v>572</v>
      </c>
      <c r="D2953" s="11"/>
      <c r="E2953" s="11" t="s">
        <v>388</v>
      </c>
      <c r="F2953" s="11">
        <v>447828</v>
      </c>
      <c r="G2953" s="11"/>
      <c r="H2953" s="11">
        <f t="shared" si="193"/>
        <v>1378</v>
      </c>
      <c r="I2953" s="11"/>
      <c r="J2953" s="11">
        <v>27134.41</v>
      </c>
      <c r="K2953" s="11"/>
      <c r="M2953" s="11">
        <v>27</v>
      </c>
      <c r="N2953" s="70"/>
      <c r="P2953" s="201">
        <f t="shared" si="194"/>
        <v>1004.9781481481482</v>
      </c>
      <c r="Q2953" s="201"/>
      <c r="R2953" s="201"/>
      <c r="S2953" s="201"/>
      <c r="T2953" s="201">
        <f t="shared" si="195"/>
        <v>16586.222222222223</v>
      </c>
      <c r="U2953" s="11"/>
      <c r="V2953" s="11"/>
      <c r="W2953" s="11"/>
      <c r="Y2953" s="11">
        <v>27134.41</v>
      </c>
      <c r="Z2953" s="11">
        <f t="shared" si="196"/>
        <v>42611.23</v>
      </c>
      <c r="AB2953" s="11">
        <f t="shared" si="197"/>
        <v>27375.11</v>
      </c>
      <c r="AC2953" s="11">
        <v>36567.800000000003</v>
      </c>
      <c r="AD2953" s="11"/>
      <c r="AE2953" s="4"/>
      <c r="AF2953" s="4"/>
    </row>
    <row r="2954" spans="1:32">
      <c r="A2954" s="56"/>
      <c r="B2954" s="11"/>
      <c r="C2954" s="11" t="s">
        <v>572</v>
      </c>
      <c r="D2954" s="11"/>
      <c r="E2954" s="11" t="s">
        <v>612</v>
      </c>
      <c r="F2954" s="11">
        <v>6450</v>
      </c>
      <c r="G2954" s="11"/>
      <c r="H2954" s="11">
        <f t="shared" si="193"/>
        <v>20</v>
      </c>
      <c r="I2954" s="11"/>
      <c r="J2954" s="11">
        <v>971.78</v>
      </c>
      <c r="K2954" s="11"/>
      <c r="M2954" s="11">
        <v>2</v>
      </c>
      <c r="N2954" s="70"/>
      <c r="P2954" s="201">
        <f t="shared" si="194"/>
        <v>485.89</v>
      </c>
      <c r="Q2954" s="201"/>
      <c r="R2954" s="201"/>
      <c r="S2954" s="201"/>
      <c r="T2954" s="201">
        <f t="shared" si="195"/>
        <v>3225</v>
      </c>
      <c r="U2954" s="11"/>
      <c r="V2954" s="11"/>
      <c r="W2954" s="11"/>
      <c r="Y2954" s="11">
        <v>971.78</v>
      </c>
      <c r="Z2954" s="11">
        <f t="shared" si="196"/>
        <v>1526.06</v>
      </c>
      <c r="AB2954" s="11">
        <f t="shared" si="197"/>
        <v>980.4</v>
      </c>
      <c r="AC2954" s="11">
        <v>1309.6199999999999</v>
      </c>
      <c r="AD2954" s="11"/>
      <c r="AE2954" s="4"/>
      <c r="AF2954" s="4"/>
    </row>
    <row r="2955" spans="1:32">
      <c r="A2955" s="56"/>
      <c r="B2955" s="11"/>
      <c r="C2955" s="11" t="s">
        <v>572</v>
      </c>
      <c r="D2955" s="11"/>
      <c r="E2955" s="11" t="s">
        <v>1403</v>
      </c>
      <c r="F2955" s="11">
        <v>2630</v>
      </c>
      <c r="G2955" s="11"/>
      <c r="H2955" s="11">
        <f t="shared" si="193"/>
        <v>8</v>
      </c>
      <c r="I2955" s="11"/>
      <c r="J2955" s="11">
        <v>160.37</v>
      </c>
      <c r="K2955" s="11"/>
      <c r="M2955" s="11">
        <v>1</v>
      </c>
      <c r="N2955" s="70"/>
      <c r="P2955" s="201">
        <f t="shared" si="194"/>
        <v>160.37</v>
      </c>
      <c r="Q2955" s="201"/>
      <c r="R2955" s="201"/>
      <c r="S2955" s="201"/>
      <c r="T2955" s="201">
        <f t="shared" si="195"/>
        <v>2630</v>
      </c>
      <c r="U2955" s="11"/>
      <c r="V2955" s="11"/>
      <c r="W2955" s="11"/>
      <c r="Y2955" s="11">
        <v>160.37</v>
      </c>
      <c r="Z2955" s="11">
        <f t="shared" si="196"/>
        <v>251.84</v>
      </c>
      <c r="AB2955" s="11">
        <f t="shared" si="197"/>
        <v>161.79</v>
      </c>
      <c r="AC2955" s="11">
        <v>216.12</v>
      </c>
      <c r="AD2955" s="11"/>
      <c r="AE2955" s="4"/>
      <c r="AF2955" s="4"/>
    </row>
    <row r="2956" spans="1:32">
      <c r="A2956" s="56"/>
      <c r="B2956" s="11"/>
      <c r="C2956" s="11" t="s">
        <v>1329</v>
      </c>
      <c r="D2956" s="11"/>
      <c r="E2956" s="11" t="s">
        <v>190</v>
      </c>
      <c r="F2956" s="11">
        <v>14646</v>
      </c>
      <c r="G2956" s="11"/>
      <c r="H2956" s="11">
        <f t="shared" si="193"/>
        <v>45</v>
      </c>
      <c r="I2956" s="11"/>
      <c r="J2956" s="11">
        <v>1670.3200000000002</v>
      </c>
      <c r="K2956" s="11"/>
      <c r="M2956" s="11">
        <v>7</v>
      </c>
      <c r="N2956" s="70"/>
      <c r="P2956" s="201">
        <f t="shared" si="194"/>
        <v>238.61714285714288</v>
      </c>
      <c r="Q2956" s="201"/>
      <c r="R2956" s="201"/>
      <c r="S2956" s="201"/>
      <c r="T2956" s="201">
        <f t="shared" si="195"/>
        <v>2092.2857142857142</v>
      </c>
      <c r="U2956" s="11"/>
      <c r="V2956" s="11"/>
      <c r="W2956" s="11"/>
      <c r="Y2956" s="11">
        <v>1670.3200000000002</v>
      </c>
      <c r="Z2956" s="11">
        <f t="shared" si="196"/>
        <v>2623.03</v>
      </c>
      <c r="AB2956" s="11">
        <f t="shared" si="197"/>
        <v>1685.14</v>
      </c>
      <c r="AC2956" s="11">
        <v>2251.0100000000002</v>
      </c>
      <c r="AD2956" s="11"/>
      <c r="AE2956" s="4"/>
      <c r="AF2956" s="4"/>
    </row>
    <row r="2957" spans="1:32">
      <c r="A2957" s="56"/>
      <c r="B2957" s="11"/>
      <c r="C2957" s="11" t="s">
        <v>520</v>
      </c>
      <c r="D2957" s="11"/>
      <c r="E2957" s="11" t="s">
        <v>323</v>
      </c>
      <c r="F2957" s="11">
        <v>299981</v>
      </c>
      <c r="G2957" s="11"/>
      <c r="H2957" s="11">
        <f t="shared" si="193"/>
        <v>923</v>
      </c>
      <c r="I2957" s="11"/>
      <c r="J2957" s="11">
        <v>29107.11</v>
      </c>
      <c r="K2957" s="11"/>
      <c r="M2957" s="11">
        <v>171</v>
      </c>
      <c r="N2957" s="70"/>
      <c r="P2957" s="201">
        <f t="shared" si="194"/>
        <v>170.21701754385964</v>
      </c>
      <c r="Q2957" s="201"/>
      <c r="R2957" s="201"/>
      <c r="S2957" s="201"/>
      <c r="T2957" s="201">
        <f t="shared" si="195"/>
        <v>1754.2748538011697</v>
      </c>
      <c r="U2957" s="11"/>
      <c r="V2957" s="11"/>
      <c r="W2957" s="11"/>
      <c r="Y2957" s="11">
        <v>29107.11</v>
      </c>
      <c r="Z2957" s="11">
        <f t="shared" si="196"/>
        <v>45709.11</v>
      </c>
      <c r="AB2957" s="11">
        <f t="shared" si="197"/>
        <v>29365.31</v>
      </c>
      <c r="AC2957" s="11">
        <v>39226.31</v>
      </c>
      <c r="AD2957" s="11"/>
      <c r="AE2957" s="4"/>
      <c r="AF2957" s="4"/>
    </row>
    <row r="2958" spans="1:32">
      <c r="A2958" s="56"/>
      <c r="B2958" s="11"/>
      <c r="C2958" s="11" t="s">
        <v>1286</v>
      </c>
      <c r="D2958" s="11"/>
      <c r="E2958" s="11" t="s">
        <v>202</v>
      </c>
      <c r="F2958" s="11">
        <v>79</v>
      </c>
      <c r="G2958" s="11"/>
      <c r="H2958" s="11">
        <f t="shared" si="193"/>
        <v>0</v>
      </c>
      <c r="I2958" s="11"/>
      <c r="J2958" s="11">
        <v>18.559999999999999</v>
      </c>
      <c r="K2958" s="11"/>
      <c r="M2958" s="11">
        <v>1</v>
      </c>
      <c r="N2958" s="70"/>
      <c r="P2958" s="201">
        <f t="shared" si="194"/>
        <v>18.559999999999999</v>
      </c>
      <c r="Q2958" s="201"/>
      <c r="R2958" s="201"/>
      <c r="S2958" s="201"/>
      <c r="T2958" s="201">
        <f t="shared" si="195"/>
        <v>79</v>
      </c>
      <c r="U2958" s="11"/>
      <c r="V2958" s="11"/>
      <c r="W2958" s="11"/>
      <c r="Y2958" s="11">
        <v>18.559999999999999</v>
      </c>
      <c r="Z2958" s="11">
        <f t="shared" si="196"/>
        <v>29.15</v>
      </c>
      <c r="AB2958" s="11">
        <f t="shared" si="197"/>
        <v>18.72</v>
      </c>
      <c r="AC2958" s="11">
        <v>25.01</v>
      </c>
      <c r="AD2958" s="11"/>
      <c r="AE2958" s="4"/>
      <c r="AF2958" s="4"/>
    </row>
    <row r="2959" spans="1:32">
      <c r="A2959" s="56"/>
      <c r="B2959" s="11"/>
      <c r="C2959" s="11" t="s">
        <v>1286</v>
      </c>
      <c r="D2959" s="11"/>
      <c r="E2959" s="11" t="s">
        <v>275</v>
      </c>
      <c r="F2959" s="11">
        <v>121010</v>
      </c>
      <c r="G2959" s="11"/>
      <c r="H2959" s="11">
        <f t="shared" si="193"/>
        <v>372</v>
      </c>
      <c r="I2959" s="11"/>
      <c r="J2959" s="11">
        <v>7271.79</v>
      </c>
      <c r="K2959" s="11"/>
      <c r="M2959" s="11">
        <v>21</v>
      </c>
      <c r="N2959" s="70"/>
      <c r="P2959" s="201">
        <f t="shared" si="194"/>
        <v>346.27571428571429</v>
      </c>
      <c r="Q2959" s="201"/>
      <c r="R2959" s="201"/>
      <c r="S2959" s="201"/>
      <c r="T2959" s="201">
        <f t="shared" si="195"/>
        <v>5762.3809523809523</v>
      </c>
      <c r="U2959" s="11"/>
      <c r="V2959" s="11"/>
      <c r="W2959" s="11"/>
      <c r="Y2959" s="11">
        <v>7271.79</v>
      </c>
      <c r="Z2959" s="11">
        <f t="shared" si="196"/>
        <v>11419.45</v>
      </c>
      <c r="AB2959" s="11">
        <f t="shared" si="197"/>
        <v>7336.3</v>
      </c>
      <c r="AC2959" s="11">
        <v>9799.86</v>
      </c>
      <c r="AD2959" s="11"/>
      <c r="AE2959" s="4"/>
      <c r="AF2959" s="4"/>
    </row>
    <row r="2960" spans="1:32">
      <c r="A2960" s="56"/>
      <c r="B2960" s="11"/>
      <c r="C2960" s="11" t="s">
        <v>316</v>
      </c>
      <c r="D2960" s="11"/>
      <c r="E2960" s="11" t="s">
        <v>192</v>
      </c>
      <c r="F2960" s="11">
        <v>3848118</v>
      </c>
      <c r="G2960" s="11"/>
      <c r="H2960" s="11">
        <f t="shared" si="193"/>
        <v>11841</v>
      </c>
      <c r="I2960" s="11"/>
      <c r="J2960" s="11">
        <v>261997.86000000054</v>
      </c>
      <c r="K2960" s="11"/>
      <c r="M2960" s="11">
        <v>901</v>
      </c>
      <c r="N2960" s="70"/>
      <c r="P2960" s="201">
        <f t="shared" si="194"/>
        <v>290.7856381798008</v>
      </c>
      <c r="Q2960" s="201"/>
      <c r="R2960" s="201"/>
      <c r="S2960" s="201"/>
      <c r="T2960" s="201">
        <f t="shared" si="195"/>
        <v>4270.9411764705883</v>
      </c>
      <c r="U2960" s="11"/>
      <c r="V2960" s="11"/>
      <c r="W2960" s="11"/>
      <c r="Y2960" s="11">
        <v>261997.86000000054</v>
      </c>
      <c r="Z2960" s="11">
        <f t="shared" si="196"/>
        <v>411435.18</v>
      </c>
      <c r="AB2960" s="11">
        <f t="shared" si="197"/>
        <v>264321.99</v>
      </c>
      <c r="AC2960" s="11">
        <v>353082.47</v>
      </c>
      <c r="AD2960" s="11"/>
      <c r="AE2960" s="4"/>
      <c r="AF2960" s="4"/>
    </row>
    <row r="2961" spans="1:32">
      <c r="A2961" s="56"/>
      <c r="B2961" s="11"/>
      <c r="C2961" s="11" t="s">
        <v>1293</v>
      </c>
      <c r="D2961" s="11"/>
      <c r="E2961" s="11" t="s">
        <v>192</v>
      </c>
      <c r="F2961" s="11">
        <v>2446</v>
      </c>
      <c r="G2961" s="11"/>
      <c r="H2961" s="11">
        <f t="shared" si="193"/>
        <v>8</v>
      </c>
      <c r="I2961" s="11"/>
      <c r="J2961" s="11">
        <v>167.62</v>
      </c>
      <c r="K2961" s="11"/>
      <c r="M2961" s="11">
        <v>3</v>
      </c>
      <c r="N2961" s="70"/>
      <c r="P2961" s="201">
        <f t="shared" si="194"/>
        <v>55.873333333333335</v>
      </c>
      <c r="Q2961" s="201"/>
      <c r="R2961" s="201"/>
      <c r="S2961" s="201"/>
      <c r="T2961" s="201">
        <f t="shared" si="195"/>
        <v>815.33333333333337</v>
      </c>
      <c r="U2961" s="11"/>
      <c r="V2961" s="11"/>
      <c r="W2961" s="11"/>
      <c r="Y2961" s="11">
        <v>167.62</v>
      </c>
      <c r="Z2961" s="11">
        <f t="shared" si="196"/>
        <v>263.23</v>
      </c>
      <c r="AB2961" s="11">
        <f t="shared" si="197"/>
        <v>169.11</v>
      </c>
      <c r="AC2961" s="11">
        <v>225.89</v>
      </c>
      <c r="AD2961" s="11"/>
      <c r="AE2961" s="4"/>
      <c r="AF2961" s="4"/>
    </row>
    <row r="2962" spans="1:32">
      <c r="A2962" s="56"/>
      <c r="B2962" s="11"/>
      <c r="C2962" s="11" t="s">
        <v>515</v>
      </c>
      <c r="D2962" s="11"/>
      <c r="E2962" s="11" t="s">
        <v>312</v>
      </c>
      <c r="F2962" s="11">
        <v>240</v>
      </c>
      <c r="G2962" s="11"/>
      <c r="H2962" s="11">
        <f t="shared" si="193"/>
        <v>1</v>
      </c>
      <c r="I2962" s="11"/>
      <c r="J2962" s="11">
        <v>56.28</v>
      </c>
      <c r="K2962" s="11"/>
      <c r="M2962" s="11">
        <v>1</v>
      </c>
      <c r="N2962" s="70"/>
      <c r="P2962" s="201">
        <f t="shared" si="194"/>
        <v>56.28</v>
      </c>
      <c r="Q2962" s="201"/>
      <c r="R2962" s="201"/>
      <c r="S2962" s="201"/>
      <c r="T2962" s="201">
        <f t="shared" si="195"/>
        <v>240</v>
      </c>
      <c r="U2962" s="11"/>
      <c r="V2962" s="11"/>
      <c r="W2962" s="11"/>
      <c r="Y2962" s="11">
        <v>56.28</v>
      </c>
      <c r="Z2962" s="11">
        <f t="shared" si="196"/>
        <v>88.38</v>
      </c>
      <c r="AB2962" s="11">
        <f t="shared" si="197"/>
        <v>56.78</v>
      </c>
      <c r="AC2962" s="11">
        <v>75.849999999999994</v>
      </c>
      <c r="AD2962" s="11"/>
      <c r="AE2962" s="4"/>
      <c r="AF2962" s="4"/>
    </row>
    <row r="2963" spans="1:32">
      <c r="A2963" s="56"/>
      <c r="B2963" s="11"/>
      <c r="C2963" s="11" t="s">
        <v>515</v>
      </c>
      <c r="D2963" s="11"/>
      <c r="E2963" s="11" t="s">
        <v>514</v>
      </c>
      <c r="F2963" s="11">
        <v>2165</v>
      </c>
      <c r="G2963" s="11"/>
      <c r="H2963" s="11">
        <f t="shared" si="193"/>
        <v>7</v>
      </c>
      <c r="I2963" s="11"/>
      <c r="J2963" s="11">
        <v>160.71</v>
      </c>
      <c r="K2963" s="11"/>
      <c r="M2963" s="11">
        <v>5</v>
      </c>
      <c r="N2963" s="70"/>
      <c r="P2963" s="201">
        <f t="shared" si="194"/>
        <v>32.142000000000003</v>
      </c>
      <c r="Q2963" s="201"/>
      <c r="R2963" s="201"/>
      <c r="S2963" s="201"/>
      <c r="T2963" s="201">
        <f t="shared" si="195"/>
        <v>433</v>
      </c>
      <c r="U2963" s="11"/>
      <c r="V2963" s="11"/>
      <c r="W2963" s="11"/>
      <c r="Y2963" s="11">
        <v>160.71</v>
      </c>
      <c r="Z2963" s="11">
        <f t="shared" si="196"/>
        <v>252.38</v>
      </c>
      <c r="AB2963" s="11">
        <f t="shared" si="197"/>
        <v>162.13999999999999</v>
      </c>
      <c r="AC2963" s="11">
        <v>216.58</v>
      </c>
      <c r="AD2963" s="11"/>
      <c r="AE2963" s="4"/>
      <c r="AF2963" s="4"/>
    </row>
    <row r="2964" spans="1:32">
      <c r="A2964" s="56"/>
      <c r="B2964" s="11"/>
      <c r="C2964" s="11" t="s">
        <v>515</v>
      </c>
      <c r="D2964" s="11"/>
      <c r="E2964" s="11" t="s">
        <v>323</v>
      </c>
      <c r="F2964" s="11">
        <v>4518059</v>
      </c>
      <c r="G2964" s="11"/>
      <c r="H2964" s="11">
        <f t="shared" si="193"/>
        <v>13903</v>
      </c>
      <c r="I2964" s="11"/>
      <c r="J2964" s="11">
        <v>309337.21000000049</v>
      </c>
      <c r="K2964" s="11"/>
      <c r="M2964" s="11">
        <v>866</v>
      </c>
      <c r="N2964" s="70"/>
      <c r="P2964" s="201">
        <f t="shared" si="194"/>
        <v>357.20232101616682</v>
      </c>
      <c r="Q2964" s="201"/>
      <c r="R2964" s="201"/>
      <c r="S2964" s="201"/>
      <c r="T2964" s="201">
        <f t="shared" si="195"/>
        <v>5217.1581986143183</v>
      </c>
      <c r="U2964" s="11"/>
      <c r="V2964" s="11"/>
      <c r="W2964" s="11"/>
      <c r="Y2964" s="11">
        <v>309337.21000000049</v>
      </c>
      <c r="Z2964" s="11">
        <f t="shared" si="196"/>
        <v>485775.77</v>
      </c>
      <c r="AB2964" s="11">
        <f t="shared" si="197"/>
        <v>312081.28000000003</v>
      </c>
      <c r="AC2964" s="11">
        <v>416879.53</v>
      </c>
      <c r="AD2964" s="11"/>
      <c r="AE2964" s="4"/>
      <c r="AF2964" s="4"/>
    </row>
    <row r="2965" spans="1:32">
      <c r="A2965" s="56"/>
      <c r="B2965" s="11"/>
      <c r="C2965" s="11" t="s">
        <v>523</v>
      </c>
      <c r="D2965" s="11"/>
      <c r="E2965" s="11" t="s">
        <v>524</v>
      </c>
      <c r="F2965" s="11">
        <v>125703</v>
      </c>
      <c r="G2965" s="11"/>
      <c r="H2965" s="11">
        <f t="shared" si="193"/>
        <v>387</v>
      </c>
      <c r="I2965" s="11"/>
      <c r="J2965" s="11">
        <v>9594.1399999999976</v>
      </c>
      <c r="K2965" s="11"/>
      <c r="M2965" s="11">
        <v>56</v>
      </c>
      <c r="N2965" s="70"/>
      <c r="P2965" s="201">
        <f t="shared" si="194"/>
        <v>171.32392857142852</v>
      </c>
      <c r="Q2965" s="201"/>
      <c r="R2965" s="201"/>
      <c r="S2965" s="201"/>
      <c r="T2965" s="201">
        <f t="shared" si="195"/>
        <v>2244.6964285714284</v>
      </c>
      <c r="U2965" s="11"/>
      <c r="V2965" s="11"/>
      <c r="W2965" s="11"/>
      <c r="Y2965" s="11">
        <v>9594.1399999999976</v>
      </c>
      <c r="Z2965" s="11">
        <f t="shared" si="196"/>
        <v>15066.41</v>
      </c>
      <c r="AB2965" s="11">
        <f t="shared" si="197"/>
        <v>9679.25</v>
      </c>
      <c r="AC2965" s="11">
        <v>12929.58</v>
      </c>
      <c r="AD2965" s="11"/>
      <c r="AE2965" s="4"/>
      <c r="AF2965" s="4"/>
    </row>
    <row r="2966" spans="1:32">
      <c r="A2966" s="56"/>
      <c r="B2966" s="11"/>
      <c r="C2966" s="11" t="s">
        <v>349</v>
      </c>
      <c r="D2966" s="11"/>
      <c r="E2966" s="11" t="s">
        <v>350</v>
      </c>
      <c r="F2966" s="11">
        <v>235932</v>
      </c>
      <c r="G2966" s="11"/>
      <c r="H2966" s="11">
        <f t="shared" si="193"/>
        <v>726</v>
      </c>
      <c r="I2966" s="11"/>
      <c r="J2966" s="11">
        <v>26322.810000000009</v>
      </c>
      <c r="K2966" s="11"/>
      <c r="M2966" s="11">
        <v>104</v>
      </c>
      <c r="N2966" s="70"/>
      <c r="P2966" s="201">
        <f t="shared" si="194"/>
        <v>253.10394230769239</v>
      </c>
      <c r="Q2966" s="201"/>
      <c r="R2966" s="201"/>
      <c r="S2966" s="201"/>
      <c r="T2966" s="201">
        <f t="shared" si="195"/>
        <v>2268.5769230769229</v>
      </c>
      <c r="U2966" s="11"/>
      <c r="V2966" s="11"/>
      <c r="W2966" s="11"/>
      <c r="Y2966" s="11">
        <v>26322.810000000009</v>
      </c>
      <c r="Z2966" s="11">
        <f t="shared" si="196"/>
        <v>41336.71</v>
      </c>
      <c r="AB2966" s="11">
        <f t="shared" si="197"/>
        <v>26556.31</v>
      </c>
      <c r="AC2966" s="11">
        <v>35474.04</v>
      </c>
      <c r="AD2966" s="11"/>
      <c r="AE2966" s="4"/>
      <c r="AF2966" s="4"/>
    </row>
    <row r="2967" spans="1:32">
      <c r="A2967" s="56"/>
      <c r="B2967" s="11"/>
      <c r="C2967" s="11" t="s">
        <v>349</v>
      </c>
      <c r="D2967" s="11"/>
      <c r="E2967" s="11" t="s">
        <v>353</v>
      </c>
      <c r="F2967" s="11">
        <v>953184</v>
      </c>
      <c r="G2967" s="11"/>
      <c r="H2967" s="11">
        <f t="shared" si="193"/>
        <v>2933</v>
      </c>
      <c r="I2967" s="11"/>
      <c r="J2967" s="11">
        <v>57268.729999999996</v>
      </c>
      <c r="K2967" s="11"/>
      <c r="M2967" s="11">
        <v>159</v>
      </c>
      <c r="N2967" s="70"/>
      <c r="P2967" s="201">
        <f t="shared" si="194"/>
        <v>360.18069182389934</v>
      </c>
      <c r="Q2967" s="201"/>
      <c r="R2967" s="201"/>
      <c r="S2967" s="201"/>
      <c r="T2967" s="201">
        <f t="shared" si="195"/>
        <v>5994.867924528302</v>
      </c>
      <c r="U2967" s="11"/>
      <c r="V2967" s="11"/>
      <c r="W2967" s="11"/>
      <c r="Y2967" s="11">
        <v>57268.729999999996</v>
      </c>
      <c r="Z2967" s="11">
        <f t="shared" si="196"/>
        <v>89933.45</v>
      </c>
      <c r="AB2967" s="11">
        <f t="shared" si="197"/>
        <v>57776.75</v>
      </c>
      <c r="AC2967" s="11">
        <v>77178.429999999993</v>
      </c>
      <c r="AD2967" s="11"/>
      <c r="AE2967" s="4"/>
      <c r="AF2967" s="4"/>
    </row>
    <row r="2968" spans="1:32">
      <c r="A2968" s="56"/>
      <c r="B2968" s="11"/>
      <c r="C2968" s="11" t="s">
        <v>1258</v>
      </c>
      <c r="D2968" s="11"/>
      <c r="E2968" s="11" t="s">
        <v>385</v>
      </c>
      <c r="F2968" s="11">
        <v>37554</v>
      </c>
      <c r="G2968" s="11"/>
      <c r="H2968" s="11">
        <f t="shared" si="193"/>
        <v>116</v>
      </c>
      <c r="I2968" s="11"/>
      <c r="J2968" s="11">
        <v>4627.3100000000004</v>
      </c>
      <c r="K2968" s="11"/>
      <c r="M2968" s="11">
        <v>19</v>
      </c>
      <c r="N2968" s="70"/>
      <c r="P2968" s="201">
        <f t="shared" si="194"/>
        <v>243.54263157894738</v>
      </c>
      <c r="Q2968" s="201"/>
      <c r="R2968" s="201"/>
      <c r="S2968" s="201"/>
      <c r="T2968" s="201">
        <f t="shared" si="195"/>
        <v>1976.5263157894738</v>
      </c>
      <c r="U2968" s="11"/>
      <c r="V2968" s="11"/>
      <c r="W2968" s="11"/>
      <c r="Y2968" s="11">
        <v>4627.3100000000004</v>
      </c>
      <c r="Z2968" s="11">
        <f t="shared" si="196"/>
        <v>7266.62</v>
      </c>
      <c r="AB2968" s="11">
        <f t="shared" si="197"/>
        <v>4668.3599999999997</v>
      </c>
      <c r="AC2968" s="11">
        <v>6236.01</v>
      </c>
      <c r="AD2968" s="11"/>
      <c r="AE2968" s="4"/>
      <c r="AF2968" s="4"/>
    </row>
    <row r="2969" spans="1:32">
      <c r="A2969" s="56"/>
      <c r="B2969" s="11"/>
      <c r="C2969" s="11" t="s">
        <v>446</v>
      </c>
      <c r="D2969" s="11"/>
      <c r="E2969" s="11" t="s">
        <v>422</v>
      </c>
      <c r="F2969" s="11">
        <v>26477</v>
      </c>
      <c r="G2969" s="11"/>
      <c r="H2969" s="11">
        <f t="shared" si="193"/>
        <v>81</v>
      </c>
      <c r="I2969" s="11"/>
      <c r="J2969" s="11">
        <v>3732.63</v>
      </c>
      <c r="K2969" s="11"/>
      <c r="M2969" s="11">
        <v>35</v>
      </c>
      <c r="N2969" s="70"/>
      <c r="P2969" s="201">
        <f t="shared" si="194"/>
        <v>106.64657142857143</v>
      </c>
      <c r="Q2969" s="201"/>
      <c r="R2969" s="201"/>
      <c r="S2969" s="201"/>
      <c r="T2969" s="201">
        <f t="shared" si="195"/>
        <v>756.48571428571427</v>
      </c>
      <c r="U2969" s="11"/>
      <c r="V2969" s="11"/>
      <c r="W2969" s="11"/>
      <c r="Y2969" s="11">
        <v>3732.63</v>
      </c>
      <c r="Z2969" s="11">
        <f t="shared" si="196"/>
        <v>5861.63</v>
      </c>
      <c r="AB2969" s="11">
        <f t="shared" si="197"/>
        <v>3765.74</v>
      </c>
      <c r="AC2969" s="11">
        <v>5030.29</v>
      </c>
      <c r="AD2969" s="11"/>
      <c r="AE2969" s="4"/>
      <c r="AF2969" s="4"/>
    </row>
    <row r="2970" spans="1:32">
      <c r="A2970" s="56"/>
      <c r="B2970" s="11"/>
      <c r="C2970" s="11" t="s">
        <v>264</v>
      </c>
      <c r="D2970" s="11"/>
      <c r="E2970" s="11" t="s">
        <v>265</v>
      </c>
      <c r="F2970" s="11">
        <v>3436213</v>
      </c>
      <c r="G2970" s="11"/>
      <c r="H2970" s="11">
        <f t="shared" si="193"/>
        <v>10574</v>
      </c>
      <c r="I2970" s="11"/>
      <c r="J2970" s="11">
        <v>207309.75</v>
      </c>
      <c r="K2970" s="11"/>
      <c r="M2970" s="11">
        <v>384</v>
      </c>
      <c r="N2970" s="70"/>
      <c r="P2970" s="201">
        <f t="shared" si="194"/>
        <v>539.869140625</v>
      </c>
      <c r="Q2970" s="201"/>
      <c r="R2970" s="201"/>
      <c r="S2970" s="201"/>
      <c r="T2970" s="201">
        <f t="shared" si="195"/>
        <v>8948.4713541666661</v>
      </c>
      <c r="U2970" s="11"/>
      <c r="V2970" s="11"/>
      <c r="W2970" s="11"/>
      <c r="Y2970" s="11">
        <v>207309.75</v>
      </c>
      <c r="Z2970" s="11">
        <f t="shared" si="196"/>
        <v>325554.28000000003</v>
      </c>
      <c r="AB2970" s="11">
        <f t="shared" si="197"/>
        <v>209148.75</v>
      </c>
      <c r="AC2970" s="11">
        <v>279381.82</v>
      </c>
      <c r="AD2970" s="11"/>
      <c r="AE2970" s="4"/>
      <c r="AF2970" s="4"/>
    </row>
    <row r="2971" spans="1:32">
      <c r="A2971" s="56"/>
      <c r="B2971" s="11"/>
      <c r="C2971" s="11" t="s">
        <v>300</v>
      </c>
      <c r="D2971" s="11"/>
      <c r="E2971" s="11" t="s">
        <v>301</v>
      </c>
      <c r="F2971" s="11">
        <v>154541</v>
      </c>
      <c r="G2971" s="11"/>
      <c r="H2971" s="11">
        <f t="shared" si="193"/>
        <v>476</v>
      </c>
      <c r="I2971" s="11"/>
      <c r="J2971" s="11">
        <v>15644.940000000004</v>
      </c>
      <c r="K2971" s="11"/>
      <c r="M2971" s="11">
        <v>92</v>
      </c>
      <c r="N2971" s="70"/>
      <c r="P2971" s="201">
        <f t="shared" si="194"/>
        <v>170.05369565217396</v>
      </c>
      <c r="Q2971" s="201"/>
      <c r="R2971" s="201"/>
      <c r="S2971" s="201"/>
      <c r="T2971" s="201">
        <f t="shared" si="195"/>
        <v>1679.7934782608695</v>
      </c>
      <c r="U2971" s="11"/>
      <c r="V2971" s="11"/>
      <c r="W2971" s="11"/>
      <c r="Y2971" s="11">
        <v>15644.940000000004</v>
      </c>
      <c r="Z2971" s="11">
        <f t="shared" si="196"/>
        <v>24568.44</v>
      </c>
      <c r="AB2971" s="11">
        <f t="shared" si="197"/>
        <v>15783.72</v>
      </c>
      <c r="AC2971" s="11">
        <v>21083.97</v>
      </c>
      <c r="AD2971" s="11"/>
      <c r="AE2971" s="4"/>
      <c r="AF2971" s="4"/>
    </row>
    <row r="2972" spans="1:32">
      <c r="A2972" s="56"/>
      <c r="B2972" s="11"/>
      <c r="C2972" s="11" t="s">
        <v>1279</v>
      </c>
      <c r="D2972" s="11"/>
      <c r="E2972" s="11" t="s">
        <v>249</v>
      </c>
      <c r="F2972" s="11">
        <v>4467</v>
      </c>
      <c r="G2972" s="11"/>
      <c r="H2972" s="11">
        <f t="shared" si="193"/>
        <v>14</v>
      </c>
      <c r="I2972" s="11"/>
      <c r="J2972" s="11">
        <v>288.77999999999997</v>
      </c>
      <c r="K2972" s="11"/>
      <c r="M2972" s="11">
        <v>4</v>
      </c>
      <c r="N2972" s="70"/>
      <c r="P2972" s="201">
        <f t="shared" si="194"/>
        <v>72.194999999999993</v>
      </c>
      <c r="Q2972" s="201"/>
      <c r="R2972" s="201"/>
      <c r="S2972" s="201"/>
      <c r="T2972" s="201">
        <f t="shared" si="195"/>
        <v>1116.75</v>
      </c>
      <c r="U2972" s="11"/>
      <c r="V2972" s="11"/>
      <c r="W2972" s="11"/>
      <c r="Y2972" s="11">
        <v>288.77999999999997</v>
      </c>
      <c r="Z2972" s="11">
        <f t="shared" si="196"/>
        <v>453.49</v>
      </c>
      <c r="AB2972" s="11">
        <f t="shared" si="197"/>
        <v>291.33999999999997</v>
      </c>
      <c r="AC2972" s="11">
        <v>389.18</v>
      </c>
      <c r="AD2972" s="11"/>
      <c r="AE2972" s="4"/>
      <c r="AF2972" s="4"/>
    </row>
    <row r="2973" spans="1:32">
      <c r="A2973" s="56"/>
      <c r="B2973" s="11"/>
      <c r="C2973" s="11" t="s">
        <v>217</v>
      </c>
      <c r="D2973" s="11"/>
      <c r="E2973" s="11" t="s">
        <v>212</v>
      </c>
      <c r="F2973" s="11">
        <v>1189</v>
      </c>
      <c r="G2973" s="11"/>
      <c r="H2973" s="11">
        <f t="shared" si="193"/>
        <v>4</v>
      </c>
      <c r="I2973" s="11"/>
      <c r="J2973" s="11">
        <v>160.87</v>
      </c>
      <c r="K2973" s="11"/>
      <c r="M2973" s="11">
        <v>1</v>
      </c>
      <c r="N2973" s="70"/>
      <c r="P2973" s="201">
        <f t="shared" si="194"/>
        <v>160.87</v>
      </c>
      <c r="Q2973" s="201"/>
      <c r="R2973" s="201"/>
      <c r="S2973" s="201"/>
      <c r="T2973" s="201">
        <f t="shared" si="195"/>
        <v>1189</v>
      </c>
      <c r="U2973" s="11"/>
      <c r="V2973" s="11"/>
      <c r="W2973" s="11"/>
      <c r="Y2973" s="11">
        <v>160.87</v>
      </c>
      <c r="Z2973" s="11">
        <f t="shared" si="196"/>
        <v>252.63</v>
      </c>
      <c r="AB2973" s="11">
        <f t="shared" si="197"/>
        <v>162.30000000000001</v>
      </c>
      <c r="AC2973" s="11">
        <v>216.8</v>
      </c>
      <c r="AD2973" s="11"/>
      <c r="AE2973" s="4"/>
      <c r="AF2973" s="4"/>
    </row>
    <row r="2974" spans="1:32">
      <c r="A2974" s="56"/>
      <c r="B2974" s="11"/>
      <c r="C2974" s="11" t="s">
        <v>217</v>
      </c>
      <c r="D2974" s="11"/>
      <c r="E2974" s="11" t="s">
        <v>218</v>
      </c>
      <c r="F2974" s="11">
        <v>260175</v>
      </c>
      <c r="G2974" s="11"/>
      <c r="H2974" s="11">
        <f t="shared" si="193"/>
        <v>801</v>
      </c>
      <c r="I2974" s="11"/>
      <c r="J2974" s="11">
        <v>33469.849999999984</v>
      </c>
      <c r="K2974" s="11"/>
      <c r="M2974" s="11">
        <v>149</v>
      </c>
      <c r="N2974" s="70"/>
      <c r="P2974" s="201">
        <f t="shared" si="194"/>
        <v>224.62986577181198</v>
      </c>
      <c r="Q2974" s="201"/>
      <c r="R2974" s="201"/>
      <c r="S2974" s="201"/>
      <c r="T2974" s="201">
        <f t="shared" si="195"/>
        <v>1746.1409395973155</v>
      </c>
      <c r="U2974" s="11"/>
      <c r="V2974" s="11"/>
      <c r="W2974" s="11"/>
      <c r="Y2974" s="11">
        <v>33469.849999999984</v>
      </c>
      <c r="Z2974" s="11">
        <f t="shared" si="196"/>
        <v>52560.25</v>
      </c>
      <c r="AB2974" s="11">
        <f t="shared" si="197"/>
        <v>33766.75</v>
      </c>
      <c r="AC2974" s="11">
        <v>45105.78</v>
      </c>
      <c r="AD2974" s="11"/>
      <c r="AE2974" s="4"/>
      <c r="AF2974" s="4"/>
    </row>
    <row r="2975" spans="1:32">
      <c r="A2975" s="56"/>
      <c r="B2975" s="11"/>
      <c r="C2975" s="11" t="s">
        <v>217</v>
      </c>
      <c r="D2975" s="11"/>
      <c r="E2975" s="11" t="s">
        <v>278</v>
      </c>
      <c r="F2975" s="11">
        <v>10123</v>
      </c>
      <c r="G2975" s="11"/>
      <c r="H2975" s="11">
        <f t="shared" si="193"/>
        <v>31</v>
      </c>
      <c r="I2975" s="11"/>
      <c r="J2975" s="11">
        <v>632.83999999999992</v>
      </c>
      <c r="K2975" s="11"/>
      <c r="M2975" s="11">
        <v>2</v>
      </c>
      <c r="N2975" s="70"/>
      <c r="P2975" s="201">
        <f t="shared" si="194"/>
        <v>316.41999999999996</v>
      </c>
      <c r="Q2975" s="201"/>
      <c r="R2975" s="201"/>
      <c r="S2975" s="201"/>
      <c r="T2975" s="201">
        <f t="shared" si="195"/>
        <v>5061.5</v>
      </c>
      <c r="U2975" s="11"/>
      <c r="V2975" s="11"/>
      <c r="W2975" s="11"/>
      <c r="Y2975" s="11">
        <v>632.83999999999992</v>
      </c>
      <c r="Z2975" s="11">
        <f t="shared" si="196"/>
        <v>993.8</v>
      </c>
      <c r="AB2975" s="11">
        <f t="shared" si="197"/>
        <v>638.45000000000005</v>
      </c>
      <c r="AC2975" s="11">
        <v>852.85</v>
      </c>
      <c r="AD2975" s="11"/>
      <c r="AE2975" s="4"/>
      <c r="AF2975" s="4"/>
    </row>
    <row r="2976" spans="1:32">
      <c r="A2976" s="56"/>
      <c r="B2976" s="11"/>
      <c r="C2976" s="11" t="s">
        <v>508</v>
      </c>
      <c r="D2976" s="11"/>
      <c r="E2976" s="11" t="s">
        <v>298</v>
      </c>
      <c r="F2976" s="11">
        <v>444785</v>
      </c>
      <c r="G2976" s="11"/>
      <c r="H2976" s="11">
        <f t="shared" si="193"/>
        <v>1369</v>
      </c>
      <c r="I2976" s="11"/>
      <c r="J2976" s="11">
        <v>16888.470000000005</v>
      </c>
      <c r="K2976" s="11"/>
      <c r="M2976" s="11">
        <v>35</v>
      </c>
      <c r="N2976" s="70"/>
      <c r="P2976" s="201">
        <f t="shared" si="194"/>
        <v>482.52771428571441</v>
      </c>
      <c r="Q2976" s="201"/>
      <c r="R2976" s="201"/>
      <c r="S2976" s="201"/>
      <c r="T2976" s="201">
        <f t="shared" si="195"/>
        <v>12708.142857142857</v>
      </c>
      <c r="U2976" s="11"/>
      <c r="V2976" s="11"/>
      <c r="W2976" s="11"/>
      <c r="Y2976" s="11">
        <v>16888.470000000005</v>
      </c>
      <c r="Z2976" s="11">
        <f t="shared" si="196"/>
        <v>26521.25</v>
      </c>
      <c r="AB2976" s="11">
        <f t="shared" si="197"/>
        <v>17038.28</v>
      </c>
      <c r="AC2976" s="11">
        <v>22759.81</v>
      </c>
      <c r="AD2976" s="11"/>
      <c r="AE2976" s="4"/>
      <c r="AF2976" s="4"/>
    </row>
    <row r="2977" spans="1:32">
      <c r="A2977" s="56"/>
      <c r="B2977" s="11"/>
      <c r="C2977" s="11" t="s">
        <v>389</v>
      </c>
      <c r="D2977" s="11"/>
      <c r="E2977" s="11" t="s">
        <v>390</v>
      </c>
      <c r="F2977" s="11">
        <v>314291</v>
      </c>
      <c r="G2977" s="11"/>
      <c r="H2977" s="11">
        <f t="shared" si="193"/>
        <v>967</v>
      </c>
      <c r="I2977" s="11"/>
      <c r="J2977" s="11">
        <v>34646.470000000008</v>
      </c>
      <c r="K2977" s="11"/>
      <c r="M2977" s="11">
        <v>197</v>
      </c>
      <c r="N2977" s="70"/>
      <c r="P2977" s="201">
        <f t="shared" si="194"/>
        <v>175.8704060913706</v>
      </c>
      <c r="Q2977" s="201"/>
      <c r="R2977" s="201"/>
      <c r="S2977" s="201"/>
      <c r="T2977" s="201">
        <f t="shared" si="195"/>
        <v>1595.3857868020305</v>
      </c>
      <c r="U2977" s="11"/>
      <c r="V2977" s="11"/>
      <c r="W2977" s="11"/>
      <c r="Y2977" s="11">
        <v>34646.470000000008</v>
      </c>
      <c r="Z2977" s="11">
        <f t="shared" si="196"/>
        <v>54407.99</v>
      </c>
      <c r="AB2977" s="11">
        <f t="shared" si="197"/>
        <v>34953.81</v>
      </c>
      <c r="AC2977" s="11">
        <v>46691.45</v>
      </c>
      <c r="AD2977" s="11"/>
      <c r="AE2977" s="4"/>
      <c r="AF2977" s="4"/>
    </row>
    <row r="2978" spans="1:32">
      <c r="A2978" s="56"/>
      <c r="B2978" s="11"/>
      <c r="C2978" s="11" t="s">
        <v>1331</v>
      </c>
      <c r="D2978" s="11"/>
      <c r="E2978" s="11" t="s">
        <v>422</v>
      </c>
      <c r="F2978" s="11">
        <v>804</v>
      </c>
      <c r="G2978" s="11"/>
      <c r="H2978" s="11">
        <f t="shared" si="193"/>
        <v>2</v>
      </c>
      <c r="I2978" s="11"/>
      <c r="J2978" s="11">
        <v>122.4</v>
      </c>
      <c r="K2978" s="11"/>
      <c r="M2978" s="11">
        <v>1</v>
      </c>
      <c r="N2978" s="70"/>
      <c r="P2978" s="201">
        <f t="shared" si="194"/>
        <v>122.4</v>
      </c>
      <c r="Q2978" s="201"/>
      <c r="R2978" s="201"/>
      <c r="S2978" s="201"/>
      <c r="T2978" s="201">
        <f t="shared" si="195"/>
        <v>804</v>
      </c>
      <c r="U2978" s="11"/>
      <c r="V2978" s="11"/>
      <c r="W2978" s="11"/>
      <c r="Y2978" s="11">
        <v>122.4</v>
      </c>
      <c r="Z2978" s="11">
        <f t="shared" si="196"/>
        <v>192.21</v>
      </c>
      <c r="AB2978" s="11">
        <f t="shared" si="197"/>
        <v>123.49</v>
      </c>
      <c r="AC2978" s="11">
        <v>164.95</v>
      </c>
      <c r="AD2978" s="11"/>
      <c r="AE2978" s="4"/>
      <c r="AF2978" s="4"/>
    </row>
    <row r="2979" spans="1:32">
      <c r="A2979" s="56"/>
      <c r="B2979" s="11"/>
      <c r="C2979" s="11" t="s">
        <v>578</v>
      </c>
      <c r="D2979" s="11"/>
      <c r="E2979" s="11" t="s">
        <v>400</v>
      </c>
      <c r="F2979" s="11">
        <v>109715</v>
      </c>
      <c r="G2979" s="11"/>
      <c r="H2979" s="11">
        <f t="shared" si="193"/>
        <v>338</v>
      </c>
      <c r="I2979" s="11"/>
      <c r="J2979" s="11">
        <v>19102.550000000007</v>
      </c>
      <c r="K2979" s="11"/>
      <c r="M2979" s="11">
        <v>59</v>
      </c>
      <c r="N2979" s="70"/>
      <c r="P2979" s="201">
        <f t="shared" si="194"/>
        <v>323.77203389830521</v>
      </c>
      <c r="Q2979" s="201"/>
      <c r="R2979" s="201"/>
      <c r="S2979" s="201"/>
      <c r="T2979" s="201">
        <f t="shared" si="195"/>
        <v>1859.5762711864406</v>
      </c>
      <c r="U2979" s="11"/>
      <c r="V2979" s="11"/>
      <c r="W2979" s="11"/>
      <c r="Y2979" s="11">
        <v>19102.550000000007</v>
      </c>
      <c r="Z2979" s="11">
        <f t="shared" si="196"/>
        <v>29998.19</v>
      </c>
      <c r="AB2979" s="11">
        <f t="shared" si="197"/>
        <v>19272</v>
      </c>
      <c r="AC2979" s="11">
        <v>25743.63</v>
      </c>
      <c r="AD2979" s="11"/>
      <c r="AE2979" s="4"/>
      <c r="AF2979" s="4"/>
    </row>
    <row r="2980" spans="1:32">
      <c r="A2980" s="56"/>
      <c r="B2980" s="11"/>
      <c r="C2980" s="11" t="s">
        <v>1225</v>
      </c>
      <c r="D2980" s="11"/>
      <c r="E2980" s="11" t="s">
        <v>190</v>
      </c>
      <c r="F2980" s="11">
        <v>8</v>
      </c>
      <c r="G2980" s="11"/>
      <c r="H2980" s="11">
        <f t="shared" si="193"/>
        <v>0</v>
      </c>
      <c r="I2980" s="11"/>
      <c r="J2980" s="11">
        <v>15.88</v>
      </c>
      <c r="K2980" s="11"/>
      <c r="M2980" s="11">
        <v>2</v>
      </c>
      <c r="N2980" s="70"/>
      <c r="P2980" s="201">
        <f t="shared" si="194"/>
        <v>7.94</v>
      </c>
      <c r="Q2980" s="201"/>
      <c r="R2980" s="201"/>
      <c r="S2980" s="201"/>
      <c r="T2980" s="201">
        <f t="shared" si="195"/>
        <v>4</v>
      </c>
      <c r="U2980" s="11"/>
      <c r="V2980" s="11"/>
      <c r="W2980" s="11"/>
      <c r="Y2980" s="11">
        <v>15.88</v>
      </c>
      <c r="Z2980" s="11">
        <f t="shared" si="196"/>
        <v>24.94</v>
      </c>
      <c r="AB2980" s="11">
        <f t="shared" si="197"/>
        <v>16.02</v>
      </c>
      <c r="AC2980" s="11">
        <v>21.4</v>
      </c>
      <c r="AD2980" s="11"/>
      <c r="AE2980" s="4"/>
      <c r="AF2980" s="4"/>
    </row>
    <row r="2981" spans="1:32">
      <c r="A2981" s="56"/>
      <c r="B2981" s="11"/>
      <c r="C2981" s="11" t="s">
        <v>219</v>
      </c>
      <c r="D2981" s="11"/>
      <c r="E2981" s="11" t="s">
        <v>220</v>
      </c>
      <c r="F2981" s="11">
        <v>148631</v>
      </c>
      <c r="G2981" s="11"/>
      <c r="H2981" s="11">
        <f t="shared" si="193"/>
        <v>457</v>
      </c>
      <c r="I2981" s="11"/>
      <c r="J2981" s="11">
        <v>19845.599999999999</v>
      </c>
      <c r="K2981" s="11"/>
      <c r="M2981" s="11">
        <v>136</v>
      </c>
      <c r="N2981" s="70"/>
      <c r="P2981" s="201">
        <f t="shared" si="194"/>
        <v>145.92352941176469</v>
      </c>
      <c r="Q2981" s="201"/>
      <c r="R2981" s="201"/>
      <c r="S2981" s="201"/>
      <c r="T2981" s="201">
        <f t="shared" si="195"/>
        <v>1092.875</v>
      </c>
      <c r="U2981" s="11"/>
      <c r="V2981" s="11"/>
      <c r="W2981" s="11"/>
      <c r="Y2981" s="11">
        <v>19845.599999999999</v>
      </c>
      <c r="Z2981" s="11">
        <f t="shared" si="196"/>
        <v>31165.06</v>
      </c>
      <c r="AB2981" s="11">
        <f t="shared" si="197"/>
        <v>20021.650000000001</v>
      </c>
      <c r="AC2981" s="11">
        <v>26745</v>
      </c>
      <c r="AD2981" s="11"/>
      <c r="AE2981" s="4"/>
      <c r="AF2981" s="4"/>
    </row>
    <row r="2982" spans="1:32">
      <c r="A2982" s="56"/>
      <c r="B2982" s="11"/>
      <c r="C2982" s="11" t="s">
        <v>506</v>
      </c>
      <c r="D2982" s="11"/>
      <c r="E2982" s="11" t="s">
        <v>292</v>
      </c>
      <c r="F2982" s="11">
        <v>127426</v>
      </c>
      <c r="G2982" s="11"/>
      <c r="H2982" s="11">
        <f t="shared" si="193"/>
        <v>392</v>
      </c>
      <c r="I2982" s="11"/>
      <c r="J2982" s="11">
        <v>15936.510000000002</v>
      </c>
      <c r="K2982" s="11"/>
      <c r="M2982" s="11">
        <v>70</v>
      </c>
      <c r="N2982" s="70"/>
      <c r="P2982" s="201">
        <f t="shared" si="194"/>
        <v>227.6644285714286</v>
      </c>
      <c r="Q2982" s="201"/>
      <c r="R2982" s="201"/>
      <c r="S2982" s="201"/>
      <c r="T2982" s="201">
        <f t="shared" si="195"/>
        <v>1820.3714285714286</v>
      </c>
      <c r="U2982" s="11"/>
      <c r="V2982" s="11"/>
      <c r="W2982" s="11"/>
      <c r="Y2982" s="11">
        <v>15936.510000000002</v>
      </c>
      <c r="Z2982" s="11">
        <f t="shared" si="196"/>
        <v>25026.31</v>
      </c>
      <c r="AB2982" s="11">
        <f t="shared" si="197"/>
        <v>16077.88</v>
      </c>
      <c r="AC2982" s="11">
        <v>21476.9</v>
      </c>
      <c r="AD2982" s="11"/>
      <c r="AE2982" s="4"/>
      <c r="AF2982" s="4"/>
    </row>
    <row r="2983" spans="1:32">
      <c r="A2983" s="56"/>
      <c r="B2983" s="11"/>
      <c r="C2983" s="11" t="s">
        <v>1259</v>
      </c>
      <c r="D2983" s="11"/>
      <c r="E2983" s="11" t="s">
        <v>548</v>
      </c>
      <c r="F2983" s="11">
        <v>6293</v>
      </c>
      <c r="G2983" s="11"/>
      <c r="H2983" s="11">
        <f t="shared" si="193"/>
        <v>19</v>
      </c>
      <c r="I2983" s="11"/>
      <c r="J2983" s="11">
        <v>514.38</v>
      </c>
      <c r="K2983" s="11"/>
      <c r="M2983" s="11">
        <v>5</v>
      </c>
      <c r="N2983" s="70"/>
      <c r="P2983" s="201">
        <f t="shared" si="194"/>
        <v>102.876</v>
      </c>
      <c r="Q2983" s="201"/>
      <c r="R2983" s="201"/>
      <c r="S2983" s="201"/>
      <c r="T2983" s="201">
        <f t="shared" si="195"/>
        <v>1258.5999999999999</v>
      </c>
      <c r="U2983" s="11"/>
      <c r="V2983" s="11"/>
      <c r="W2983" s="11"/>
      <c r="Y2983" s="11">
        <v>514.38</v>
      </c>
      <c r="Z2983" s="11">
        <f t="shared" si="196"/>
        <v>807.77</v>
      </c>
      <c r="AB2983" s="11">
        <f t="shared" si="197"/>
        <v>518.94000000000005</v>
      </c>
      <c r="AC2983" s="11">
        <v>693.21</v>
      </c>
      <c r="AD2983" s="11"/>
      <c r="AE2983" s="4"/>
      <c r="AF2983" s="4"/>
    </row>
    <row r="2984" spans="1:32">
      <c r="A2984" s="56"/>
      <c r="B2984" s="11"/>
      <c r="C2984" s="11" t="s">
        <v>461</v>
      </c>
      <c r="D2984" s="11"/>
      <c r="E2984" s="11" t="s">
        <v>462</v>
      </c>
      <c r="F2984" s="11">
        <v>516190</v>
      </c>
      <c r="G2984" s="11"/>
      <c r="H2984" s="11">
        <f t="shared" si="193"/>
        <v>1588</v>
      </c>
      <c r="I2984" s="11"/>
      <c r="J2984" s="11">
        <v>41207.530000000021</v>
      </c>
      <c r="K2984" s="11"/>
      <c r="M2984" s="11">
        <v>164</v>
      </c>
      <c r="N2984" s="70"/>
      <c r="P2984" s="201">
        <f t="shared" si="194"/>
        <v>251.26542682926842</v>
      </c>
      <c r="Q2984" s="201"/>
      <c r="R2984" s="201"/>
      <c r="S2984" s="201"/>
      <c r="T2984" s="201">
        <f t="shared" si="195"/>
        <v>3147.5</v>
      </c>
      <c r="U2984" s="11"/>
      <c r="V2984" s="11"/>
      <c r="W2984" s="11"/>
      <c r="Y2984" s="11">
        <v>41207.530000000021</v>
      </c>
      <c r="Z2984" s="11">
        <f t="shared" si="196"/>
        <v>64711.32</v>
      </c>
      <c r="AB2984" s="11">
        <f t="shared" si="197"/>
        <v>41573.07</v>
      </c>
      <c r="AC2984" s="11">
        <v>55533.49</v>
      </c>
      <c r="AD2984" s="11"/>
      <c r="AE2984" s="4"/>
      <c r="AF2984" s="4"/>
    </row>
    <row r="2985" spans="1:32">
      <c r="A2985" s="56"/>
      <c r="B2985" s="11"/>
      <c r="C2985" s="11" t="s">
        <v>391</v>
      </c>
      <c r="D2985" s="11"/>
      <c r="E2985" s="11" t="s">
        <v>392</v>
      </c>
      <c r="F2985" s="11">
        <v>2143782</v>
      </c>
      <c r="G2985" s="11"/>
      <c r="H2985" s="11">
        <f t="shared" si="193"/>
        <v>6597</v>
      </c>
      <c r="I2985" s="11"/>
      <c r="J2985" s="11">
        <v>187492.77000000028</v>
      </c>
      <c r="K2985" s="11"/>
      <c r="M2985" s="11">
        <v>361</v>
      </c>
      <c r="N2985" s="70"/>
      <c r="P2985" s="201">
        <f t="shared" si="194"/>
        <v>519.37055401662133</v>
      </c>
      <c r="Q2985" s="201"/>
      <c r="R2985" s="201"/>
      <c r="S2985" s="201"/>
      <c r="T2985" s="201">
        <f t="shared" si="195"/>
        <v>5938.454293628809</v>
      </c>
      <c r="U2985" s="11"/>
      <c r="V2985" s="11"/>
      <c r="W2985" s="11"/>
      <c r="Y2985" s="11">
        <v>187492.77000000028</v>
      </c>
      <c r="Z2985" s="11">
        <f t="shared" si="196"/>
        <v>294434.17</v>
      </c>
      <c r="AB2985" s="11">
        <f t="shared" si="197"/>
        <v>189155.98</v>
      </c>
      <c r="AC2985" s="11">
        <v>252675.38</v>
      </c>
      <c r="AD2985" s="11"/>
      <c r="AE2985" s="4"/>
      <c r="AF2985" s="4"/>
    </row>
    <row r="2986" spans="1:32">
      <c r="A2986" s="56"/>
      <c r="B2986" s="11"/>
      <c r="C2986" s="11" t="s">
        <v>221</v>
      </c>
      <c r="D2986" s="11"/>
      <c r="E2986" s="11" t="s">
        <v>204</v>
      </c>
      <c r="F2986" s="11">
        <v>800</v>
      </c>
      <c r="G2986" s="11"/>
      <c r="H2986" s="11">
        <f t="shared" si="193"/>
        <v>2</v>
      </c>
      <c r="I2986" s="11"/>
      <c r="J2986" s="11">
        <v>124.01</v>
      </c>
      <c r="K2986" s="11"/>
      <c r="M2986" s="11">
        <v>1</v>
      </c>
      <c r="N2986" s="70"/>
      <c r="P2986" s="201">
        <f t="shared" si="194"/>
        <v>124.01</v>
      </c>
      <c r="Q2986" s="201"/>
      <c r="R2986" s="201"/>
      <c r="S2986" s="201"/>
      <c r="T2986" s="201">
        <f t="shared" si="195"/>
        <v>800</v>
      </c>
      <c r="U2986" s="11"/>
      <c r="V2986" s="11"/>
      <c r="W2986" s="11"/>
      <c r="Y2986" s="11">
        <v>124.01</v>
      </c>
      <c r="Z2986" s="11">
        <f t="shared" si="196"/>
        <v>194.74</v>
      </c>
      <c r="AB2986" s="11">
        <f t="shared" si="197"/>
        <v>125.11</v>
      </c>
      <c r="AC2986" s="11">
        <v>167.12</v>
      </c>
      <c r="AD2986" s="11"/>
      <c r="AE2986" s="4"/>
      <c r="AF2986" s="4"/>
    </row>
    <row r="2987" spans="1:32">
      <c r="A2987" s="56"/>
      <c r="B2987" s="11"/>
      <c r="C2987" s="11" t="s">
        <v>221</v>
      </c>
      <c r="D2987" s="11"/>
      <c r="E2987" s="11" t="s">
        <v>222</v>
      </c>
      <c r="F2987" s="11">
        <v>1570831</v>
      </c>
      <c r="G2987" s="11"/>
      <c r="H2987" s="11">
        <f t="shared" si="193"/>
        <v>4834</v>
      </c>
      <c r="I2987" s="11"/>
      <c r="J2987" s="11">
        <v>137546.0699999998</v>
      </c>
      <c r="K2987" s="11"/>
      <c r="M2987" s="11">
        <v>492</v>
      </c>
      <c r="N2987" s="70"/>
      <c r="P2987" s="201">
        <f t="shared" si="194"/>
        <v>279.56518292682887</v>
      </c>
      <c r="Q2987" s="201"/>
      <c r="R2987" s="201"/>
      <c r="S2987" s="201"/>
      <c r="T2987" s="201">
        <f t="shared" si="195"/>
        <v>3192.7459349593496</v>
      </c>
      <c r="U2987" s="11"/>
      <c r="V2987" s="11"/>
      <c r="W2987" s="11"/>
      <c r="Y2987" s="11">
        <v>137546.0699999998</v>
      </c>
      <c r="Z2987" s="11">
        <f t="shared" si="196"/>
        <v>215999.06</v>
      </c>
      <c r="AB2987" s="11">
        <f t="shared" si="197"/>
        <v>138766.21</v>
      </c>
      <c r="AC2987" s="11">
        <v>185364.51</v>
      </c>
      <c r="AD2987" s="11"/>
      <c r="AE2987" s="4"/>
      <c r="AF2987" s="4"/>
    </row>
    <row r="2988" spans="1:32">
      <c r="A2988" s="56"/>
      <c r="B2988" s="11"/>
      <c r="C2988" s="11" t="s">
        <v>221</v>
      </c>
      <c r="D2988" s="11"/>
      <c r="E2988" s="11" t="s">
        <v>312</v>
      </c>
      <c r="F2988" s="11">
        <v>215</v>
      </c>
      <c r="G2988" s="11"/>
      <c r="H2988" s="11">
        <f t="shared" si="193"/>
        <v>1</v>
      </c>
      <c r="I2988" s="11"/>
      <c r="J2988" s="11">
        <v>45.14</v>
      </c>
      <c r="K2988" s="11"/>
      <c r="M2988" s="11">
        <v>2</v>
      </c>
      <c r="N2988" s="70"/>
      <c r="P2988" s="201">
        <f t="shared" si="194"/>
        <v>22.57</v>
      </c>
      <c r="Q2988" s="201"/>
      <c r="R2988" s="201"/>
      <c r="S2988" s="201"/>
      <c r="T2988" s="201">
        <f t="shared" si="195"/>
        <v>107.5</v>
      </c>
      <c r="U2988" s="11"/>
      <c r="V2988" s="11"/>
      <c r="W2988" s="11"/>
      <c r="Y2988" s="11">
        <v>45.14</v>
      </c>
      <c r="Z2988" s="11">
        <f t="shared" si="196"/>
        <v>70.89</v>
      </c>
      <c r="AB2988" s="11">
        <f t="shared" si="197"/>
        <v>45.54</v>
      </c>
      <c r="AC2988" s="11">
        <v>60.83</v>
      </c>
      <c r="AD2988" s="11"/>
      <c r="AE2988" s="4"/>
      <c r="AF2988" s="4"/>
    </row>
    <row r="2989" spans="1:32">
      <c r="A2989" s="56"/>
      <c r="B2989" s="11"/>
      <c r="C2989" s="11" t="s">
        <v>521</v>
      </c>
      <c r="D2989" s="11"/>
      <c r="E2989" s="11" t="s">
        <v>323</v>
      </c>
      <c r="F2989" s="11">
        <v>228820</v>
      </c>
      <c r="G2989" s="11"/>
      <c r="H2989" s="11">
        <f t="shared" si="193"/>
        <v>704</v>
      </c>
      <c r="I2989" s="11"/>
      <c r="J2989" s="11">
        <v>27527.820000000011</v>
      </c>
      <c r="K2989" s="11"/>
      <c r="M2989" s="11">
        <v>172</v>
      </c>
      <c r="N2989" s="70"/>
      <c r="P2989" s="201">
        <f t="shared" si="194"/>
        <v>160.04546511627913</v>
      </c>
      <c r="Q2989" s="201"/>
      <c r="R2989" s="201"/>
      <c r="S2989" s="201"/>
      <c r="T2989" s="201">
        <f t="shared" si="195"/>
        <v>1330.3488372093022</v>
      </c>
      <c r="U2989" s="11"/>
      <c r="V2989" s="11"/>
      <c r="W2989" s="11"/>
      <c r="Y2989" s="11">
        <v>27527.820000000011</v>
      </c>
      <c r="Z2989" s="11">
        <f t="shared" si="196"/>
        <v>43229.03</v>
      </c>
      <c r="AB2989" s="11">
        <f t="shared" si="197"/>
        <v>27772.01</v>
      </c>
      <c r="AC2989" s="11">
        <v>37097.980000000003</v>
      </c>
      <c r="AD2989" s="11"/>
      <c r="AE2989" s="4"/>
      <c r="AF2989" s="4"/>
    </row>
    <row r="2990" spans="1:32">
      <c r="A2990" s="56"/>
      <c r="B2990" s="11"/>
      <c r="C2990" s="11" t="s">
        <v>1332</v>
      </c>
      <c r="D2990" s="11"/>
      <c r="E2990" s="11" t="s">
        <v>385</v>
      </c>
      <c r="F2990" s="11">
        <v>3008</v>
      </c>
      <c r="G2990" s="11"/>
      <c r="H2990" s="11">
        <f t="shared" si="193"/>
        <v>9</v>
      </c>
      <c r="I2990" s="11"/>
      <c r="J2990" s="11">
        <v>448.78</v>
      </c>
      <c r="K2990" s="11"/>
      <c r="M2990" s="11">
        <v>4</v>
      </c>
      <c r="N2990" s="70"/>
      <c r="P2990" s="201">
        <f t="shared" si="194"/>
        <v>112.19499999999999</v>
      </c>
      <c r="Q2990" s="201"/>
      <c r="R2990" s="201"/>
      <c r="S2990" s="201"/>
      <c r="T2990" s="201">
        <f t="shared" si="195"/>
        <v>752</v>
      </c>
      <c r="U2990" s="11"/>
      <c r="V2990" s="11"/>
      <c r="W2990" s="11"/>
      <c r="Y2990" s="11">
        <v>448.78</v>
      </c>
      <c r="Z2990" s="11">
        <f t="shared" si="196"/>
        <v>704.75</v>
      </c>
      <c r="AB2990" s="11">
        <f t="shared" si="197"/>
        <v>452.76</v>
      </c>
      <c r="AC2990" s="11">
        <v>604.79999999999995</v>
      </c>
      <c r="AD2990" s="11"/>
      <c r="AE2990" s="4"/>
      <c r="AF2990" s="4"/>
    </row>
    <row r="2991" spans="1:32">
      <c r="A2991" s="56"/>
      <c r="B2991" s="11"/>
      <c r="C2991" s="11" t="s">
        <v>193</v>
      </c>
      <c r="D2991" s="11"/>
      <c r="E2991" s="11" t="s">
        <v>192</v>
      </c>
      <c r="F2991" s="11">
        <v>1407626</v>
      </c>
      <c r="G2991" s="11"/>
      <c r="H2991" s="11">
        <f t="shared" si="193"/>
        <v>4331</v>
      </c>
      <c r="I2991" s="11"/>
      <c r="J2991" s="11">
        <v>99299.989999999874</v>
      </c>
      <c r="K2991" s="11"/>
      <c r="M2991" s="11">
        <v>360</v>
      </c>
      <c r="N2991" s="70"/>
      <c r="P2991" s="201">
        <f t="shared" si="194"/>
        <v>275.83330555555523</v>
      </c>
      <c r="Q2991" s="201"/>
      <c r="R2991" s="201"/>
      <c r="S2991" s="201"/>
      <c r="T2991" s="201">
        <f t="shared" si="195"/>
        <v>3910.0722222222221</v>
      </c>
      <c r="U2991" s="11"/>
      <c r="V2991" s="11"/>
      <c r="W2991" s="11"/>
      <c r="Y2991" s="11">
        <v>99299.989999999874</v>
      </c>
      <c r="Z2991" s="11">
        <f t="shared" si="196"/>
        <v>155938.32999999999</v>
      </c>
      <c r="AB2991" s="11">
        <f t="shared" si="197"/>
        <v>100180.86</v>
      </c>
      <c r="AC2991" s="11">
        <v>133822.03</v>
      </c>
      <c r="AD2991" s="11"/>
      <c r="AE2991" s="4"/>
      <c r="AF2991" s="4"/>
    </row>
    <row r="2992" spans="1:32">
      <c r="A2992" s="56"/>
      <c r="B2992" s="11"/>
      <c r="C2992" s="11" t="s">
        <v>302</v>
      </c>
      <c r="D2992" s="11"/>
      <c r="E2992" s="11" t="s">
        <v>301</v>
      </c>
      <c r="F2992" s="11">
        <v>125119</v>
      </c>
      <c r="G2992" s="11"/>
      <c r="H2992" s="11">
        <f t="shared" si="193"/>
        <v>385</v>
      </c>
      <c r="I2992" s="11"/>
      <c r="J2992" s="11">
        <v>10645.59</v>
      </c>
      <c r="K2992" s="11"/>
      <c r="M2992" s="11">
        <v>39</v>
      </c>
      <c r="N2992" s="70"/>
      <c r="P2992" s="201">
        <f t="shared" si="194"/>
        <v>272.96384615384613</v>
      </c>
      <c r="Q2992" s="201"/>
      <c r="R2992" s="201"/>
      <c r="S2992" s="201"/>
      <c r="T2992" s="201">
        <f t="shared" si="195"/>
        <v>3208.1794871794873</v>
      </c>
      <c r="U2992" s="11"/>
      <c r="V2992" s="11"/>
      <c r="W2992" s="11"/>
      <c r="Y2992" s="11">
        <v>10645.59</v>
      </c>
      <c r="Z2992" s="11">
        <f t="shared" si="196"/>
        <v>16717.580000000002</v>
      </c>
      <c r="AB2992" s="11">
        <f t="shared" si="197"/>
        <v>10740.02</v>
      </c>
      <c r="AC2992" s="11">
        <v>14346.57</v>
      </c>
      <c r="AD2992" s="11"/>
      <c r="AE2992" s="4"/>
      <c r="AF2992" s="4"/>
    </row>
    <row r="2993" spans="1:32">
      <c r="A2993" s="56"/>
      <c r="B2993" s="11"/>
      <c r="C2993" s="11" t="s">
        <v>525</v>
      </c>
      <c r="D2993" s="11"/>
      <c r="E2993" s="11" t="s">
        <v>319</v>
      </c>
      <c r="F2993" s="11">
        <v>514</v>
      </c>
      <c r="G2993" s="11"/>
      <c r="H2993" s="11">
        <f t="shared" si="193"/>
        <v>2</v>
      </c>
      <c r="I2993" s="11"/>
      <c r="J2993" s="11">
        <v>84.51</v>
      </c>
      <c r="K2993" s="11"/>
      <c r="M2993" s="11">
        <v>1</v>
      </c>
      <c r="N2993" s="70"/>
      <c r="P2993" s="201">
        <f t="shared" si="194"/>
        <v>84.51</v>
      </c>
      <c r="Q2993" s="201"/>
      <c r="R2993" s="201"/>
      <c r="S2993" s="201"/>
      <c r="T2993" s="201">
        <f t="shared" si="195"/>
        <v>514</v>
      </c>
      <c r="U2993" s="11"/>
      <c r="V2993" s="11"/>
      <c r="W2993" s="11"/>
      <c r="Y2993" s="11">
        <v>84.51</v>
      </c>
      <c r="Z2993" s="11">
        <f t="shared" si="196"/>
        <v>132.71</v>
      </c>
      <c r="AB2993" s="11">
        <f t="shared" si="197"/>
        <v>85.26</v>
      </c>
      <c r="AC2993" s="11">
        <v>113.89</v>
      </c>
      <c r="AD2993" s="11"/>
      <c r="AE2993" s="4"/>
      <c r="AF2993" s="4"/>
    </row>
    <row r="2994" spans="1:32">
      <c r="A2994" s="56"/>
      <c r="B2994" s="11"/>
      <c r="C2994" s="11" t="s">
        <v>525</v>
      </c>
      <c r="D2994" s="11"/>
      <c r="E2994" s="11" t="s">
        <v>526</v>
      </c>
      <c r="F2994" s="11">
        <v>187951</v>
      </c>
      <c r="G2994" s="11"/>
      <c r="H2994" s="11">
        <f t="shared" si="193"/>
        <v>578</v>
      </c>
      <c r="I2994" s="11"/>
      <c r="J2994" s="11">
        <v>24469.679999999993</v>
      </c>
      <c r="K2994" s="11"/>
      <c r="M2994" s="11">
        <v>95</v>
      </c>
      <c r="N2994" s="70"/>
      <c r="P2994" s="201">
        <f t="shared" si="194"/>
        <v>257.57557894736834</v>
      </c>
      <c r="Q2994" s="201"/>
      <c r="R2994" s="201"/>
      <c r="S2994" s="201"/>
      <c r="T2994" s="201">
        <f t="shared" si="195"/>
        <v>1978.4315789473685</v>
      </c>
      <c r="U2994" s="11"/>
      <c r="V2994" s="11"/>
      <c r="W2994" s="11"/>
      <c r="Y2994" s="11">
        <v>24469.679999999993</v>
      </c>
      <c r="Z2994" s="11">
        <f t="shared" si="196"/>
        <v>38426.6</v>
      </c>
      <c r="AB2994" s="11">
        <f t="shared" si="197"/>
        <v>24686.75</v>
      </c>
      <c r="AC2994" s="11">
        <v>32976.660000000003</v>
      </c>
      <c r="AD2994" s="11"/>
      <c r="AE2994" s="4"/>
      <c r="AF2994" s="4"/>
    </row>
    <row r="2995" spans="1:32">
      <c r="A2995" s="56"/>
      <c r="B2995" s="11"/>
      <c r="C2995" s="11" t="s">
        <v>1333</v>
      </c>
      <c r="D2995" s="11"/>
      <c r="E2995" s="11" t="s">
        <v>312</v>
      </c>
      <c r="F2995" s="11">
        <v>16545</v>
      </c>
      <c r="G2995" s="11"/>
      <c r="H2995" s="11">
        <f t="shared" si="193"/>
        <v>51</v>
      </c>
      <c r="I2995" s="11"/>
      <c r="J2995" s="11">
        <v>1100.3700000000001</v>
      </c>
      <c r="K2995" s="11"/>
      <c r="M2995" s="11">
        <v>3</v>
      </c>
      <c r="N2995" s="70"/>
      <c r="P2995" s="201">
        <f t="shared" si="194"/>
        <v>366.79</v>
      </c>
      <c r="Q2995" s="201"/>
      <c r="R2995" s="201"/>
      <c r="S2995" s="201"/>
      <c r="T2995" s="201">
        <f t="shared" si="195"/>
        <v>5515</v>
      </c>
      <c r="U2995" s="11"/>
      <c r="V2995" s="11"/>
      <c r="W2995" s="11"/>
      <c r="Y2995" s="11">
        <v>1100.3700000000001</v>
      </c>
      <c r="Z2995" s="11">
        <f t="shared" si="196"/>
        <v>1727.99</v>
      </c>
      <c r="AB2995" s="11">
        <f t="shared" si="197"/>
        <v>1110.1300000000001</v>
      </c>
      <c r="AC2995" s="11">
        <v>1482.92</v>
      </c>
      <c r="AD2995" s="11"/>
      <c r="AE2995" s="4"/>
      <c r="AF2995" s="4"/>
    </row>
    <row r="2996" spans="1:32">
      <c r="A2996" s="56"/>
      <c r="B2996" s="11"/>
      <c r="C2996" s="11" t="s">
        <v>565</v>
      </c>
      <c r="D2996" s="11"/>
      <c r="E2996" s="11" t="s">
        <v>379</v>
      </c>
      <c r="F2996" s="11">
        <v>82499</v>
      </c>
      <c r="G2996" s="11"/>
      <c r="H2996" s="11">
        <f t="shared" si="193"/>
        <v>254</v>
      </c>
      <c r="I2996" s="11"/>
      <c r="J2996" s="11">
        <v>6357.6500000000033</v>
      </c>
      <c r="K2996" s="11"/>
      <c r="M2996" s="11">
        <v>52</v>
      </c>
      <c r="N2996" s="70"/>
      <c r="P2996" s="201">
        <f t="shared" si="194"/>
        <v>122.26250000000006</v>
      </c>
      <c r="Q2996" s="201"/>
      <c r="R2996" s="201"/>
      <c r="S2996" s="201"/>
      <c r="T2996" s="201">
        <f t="shared" si="195"/>
        <v>1586.5192307692307</v>
      </c>
      <c r="U2996" s="11"/>
      <c r="V2996" s="11"/>
      <c r="W2996" s="11"/>
      <c r="Y2996" s="11">
        <v>6357.6500000000033</v>
      </c>
      <c r="Z2996" s="11">
        <f t="shared" si="196"/>
        <v>9983.9</v>
      </c>
      <c r="AB2996" s="11">
        <f t="shared" si="197"/>
        <v>6414.05</v>
      </c>
      <c r="AC2996" s="11">
        <v>8567.91</v>
      </c>
      <c r="AD2996" s="11"/>
      <c r="AE2996" s="4"/>
      <c r="AF2996" s="4"/>
    </row>
    <row r="2997" spans="1:32">
      <c r="A2997" s="56"/>
      <c r="B2997" s="11"/>
      <c r="C2997" s="11" t="s">
        <v>1404</v>
      </c>
      <c r="D2997" s="11"/>
      <c r="E2997" s="11" t="s">
        <v>422</v>
      </c>
      <c r="F2997" s="11">
        <v>31171</v>
      </c>
      <c r="G2997" s="11"/>
      <c r="H2997" s="11">
        <f t="shared" si="193"/>
        <v>96</v>
      </c>
      <c r="I2997" s="11"/>
      <c r="J2997" s="11">
        <v>1391.73</v>
      </c>
      <c r="K2997" s="11"/>
      <c r="M2997" s="11">
        <v>6</v>
      </c>
      <c r="N2997" s="70"/>
      <c r="P2997" s="201">
        <f t="shared" si="194"/>
        <v>231.95500000000001</v>
      </c>
      <c r="Q2997" s="201"/>
      <c r="R2997" s="201"/>
      <c r="S2997" s="201"/>
      <c r="T2997" s="201">
        <f t="shared" si="195"/>
        <v>5195.166666666667</v>
      </c>
      <c r="U2997" s="11"/>
      <c r="V2997" s="11"/>
      <c r="W2997" s="11"/>
      <c r="Y2997" s="11">
        <v>1391.73</v>
      </c>
      <c r="Z2997" s="11">
        <f t="shared" si="196"/>
        <v>2185.54</v>
      </c>
      <c r="AB2997" s="11">
        <f t="shared" si="197"/>
        <v>1404.08</v>
      </c>
      <c r="AC2997" s="11">
        <v>1875.57</v>
      </c>
      <c r="AD2997" s="11"/>
      <c r="AE2997" s="4"/>
      <c r="AF2997" s="4"/>
    </row>
    <row r="2998" spans="1:32">
      <c r="A2998" s="56"/>
      <c r="B2998" s="11"/>
      <c r="C2998" s="11" t="s">
        <v>1261</v>
      </c>
      <c r="D2998" s="11"/>
      <c r="E2998" s="11" t="s">
        <v>237</v>
      </c>
      <c r="F2998" s="11">
        <v>3675</v>
      </c>
      <c r="G2998" s="11"/>
      <c r="H2998" s="11">
        <f t="shared" si="193"/>
        <v>11</v>
      </c>
      <c r="I2998" s="11"/>
      <c r="J2998" s="11">
        <v>378.36999999999995</v>
      </c>
      <c r="K2998" s="11"/>
      <c r="M2998" s="11">
        <v>9</v>
      </c>
      <c r="N2998" s="70"/>
      <c r="P2998" s="201">
        <f t="shared" si="194"/>
        <v>42.041111111111107</v>
      </c>
      <c r="Q2998" s="201"/>
      <c r="R2998" s="201"/>
      <c r="S2998" s="201"/>
      <c r="T2998" s="201">
        <f t="shared" si="195"/>
        <v>408.33333333333331</v>
      </c>
      <c r="U2998" s="11"/>
      <c r="V2998" s="11"/>
      <c r="W2998" s="11"/>
      <c r="Y2998" s="11">
        <v>378.36999999999995</v>
      </c>
      <c r="Z2998" s="11">
        <f t="shared" si="196"/>
        <v>594.17999999999995</v>
      </c>
      <c r="AB2998" s="11">
        <f t="shared" si="197"/>
        <v>381.73</v>
      </c>
      <c r="AC2998" s="11">
        <v>509.91</v>
      </c>
      <c r="AD2998" s="11"/>
      <c r="AE2998" s="4"/>
      <c r="AF2998" s="4"/>
    </row>
    <row r="2999" spans="1:32">
      <c r="A2999" s="56"/>
      <c r="B2999" s="11"/>
      <c r="C2999" s="11" t="s">
        <v>579</v>
      </c>
      <c r="D2999" s="11"/>
      <c r="E2999" s="11" t="s">
        <v>400</v>
      </c>
      <c r="F2999" s="11">
        <v>19387</v>
      </c>
      <c r="G2999" s="11"/>
      <c r="H2999" s="11">
        <f t="shared" si="193"/>
        <v>60</v>
      </c>
      <c r="I2999" s="11"/>
      <c r="J2999" s="11">
        <v>2206.7600000000002</v>
      </c>
      <c r="K2999" s="11"/>
      <c r="M2999" s="11">
        <v>19</v>
      </c>
      <c r="N2999" s="70"/>
      <c r="P2999" s="201">
        <f t="shared" si="194"/>
        <v>116.14526315789475</v>
      </c>
      <c r="Q2999" s="201"/>
      <c r="R2999" s="201"/>
      <c r="S2999" s="201"/>
      <c r="T2999" s="201">
        <f t="shared" si="195"/>
        <v>1020.3684210526316</v>
      </c>
      <c r="U2999" s="11"/>
      <c r="V2999" s="11"/>
      <c r="W2999" s="11"/>
      <c r="Y2999" s="11">
        <v>2206.7600000000002</v>
      </c>
      <c r="Z2999" s="11">
        <f t="shared" si="196"/>
        <v>3465.44</v>
      </c>
      <c r="AB2999" s="11">
        <f t="shared" si="197"/>
        <v>2226.34</v>
      </c>
      <c r="AC2999" s="11">
        <v>2973.95</v>
      </c>
      <c r="AD2999" s="11"/>
      <c r="AE2999" s="4"/>
      <c r="AF2999" s="4"/>
    </row>
    <row r="3000" spans="1:32">
      <c r="A3000" s="56"/>
      <c r="B3000" s="11"/>
      <c r="C3000" s="11" t="s">
        <v>464</v>
      </c>
      <c r="D3000" s="11"/>
      <c r="E3000" s="11" t="s">
        <v>465</v>
      </c>
      <c r="F3000" s="11">
        <v>235780</v>
      </c>
      <c r="G3000" s="11"/>
      <c r="H3000" s="11">
        <f t="shared" si="193"/>
        <v>726</v>
      </c>
      <c r="I3000" s="11"/>
      <c r="J3000" s="11">
        <v>11706.999999999998</v>
      </c>
      <c r="K3000" s="11"/>
      <c r="M3000" s="11">
        <v>32</v>
      </c>
      <c r="N3000" s="70"/>
      <c r="P3000" s="201">
        <f t="shared" si="194"/>
        <v>365.84374999999994</v>
      </c>
      <c r="Q3000" s="201"/>
      <c r="R3000" s="201"/>
      <c r="S3000" s="201"/>
      <c r="T3000" s="201">
        <f t="shared" si="195"/>
        <v>7368.125</v>
      </c>
      <c r="U3000" s="11"/>
      <c r="V3000" s="11"/>
      <c r="W3000" s="11"/>
      <c r="Y3000" s="11">
        <v>11706.999999999998</v>
      </c>
      <c r="Z3000" s="11">
        <f t="shared" si="196"/>
        <v>18384.39</v>
      </c>
      <c r="AB3000" s="11">
        <f t="shared" si="197"/>
        <v>11810.85</v>
      </c>
      <c r="AC3000" s="11">
        <v>15776.99</v>
      </c>
      <c r="AD3000" s="11"/>
      <c r="AE3000" s="4"/>
      <c r="AF3000" s="4"/>
    </row>
    <row r="3001" spans="1:32">
      <c r="A3001" s="56"/>
      <c r="B3001" s="11"/>
      <c r="C3001" s="11" t="s">
        <v>393</v>
      </c>
      <c r="D3001" s="11"/>
      <c r="E3001" s="11" t="s">
        <v>385</v>
      </c>
      <c r="F3001" s="11">
        <v>855</v>
      </c>
      <c r="G3001" s="11"/>
      <c r="H3001" s="11">
        <f t="shared" si="193"/>
        <v>3</v>
      </c>
      <c r="I3001" s="11"/>
      <c r="J3001" s="11">
        <v>110.02</v>
      </c>
      <c r="K3001" s="11"/>
      <c r="M3001" s="11">
        <v>3</v>
      </c>
      <c r="N3001" s="70"/>
      <c r="P3001" s="201">
        <f t="shared" si="194"/>
        <v>36.673333333333332</v>
      </c>
      <c r="Q3001" s="201"/>
      <c r="R3001" s="201"/>
      <c r="S3001" s="201"/>
      <c r="T3001" s="201">
        <f t="shared" si="195"/>
        <v>285</v>
      </c>
      <c r="U3001" s="11"/>
      <c r="V3001" s="11"/>
      <c r="W3001" s="11"/>
      <c r="Y3001" s="11">
        <v>110.02</v>
      </c>
      <c r="Z3001" s="11">
        <f t="shared" si="196"/>
        <v>172.77</v>
      </c>
      <c r="AB3001" s="11">
        <f t="shared" si="197"/>
        <v>111</v>
      </c>
      <c r="AC3001" s="11">
        <v>148.27000000000001</v>
      </c>
      <c r="AD3001" s="11"/>
      <c r="AE3001" s="4"/>
      <c r="AF3001" s="4"/>
    </row>
    <row r="3002" spans="1:32">
      <c r="A3002" s="56"/>
      <c r="B3002" s="11"/>
      <c r="C3002" s="11" t="s">
        <v>393</v>
      </c>
      <c r="D3002" s="11"/>
      <c r="E3002" s="11" t="s">
        <v>394</v>
      </c>
      <c r="F3002" s="11">
        <v>141010</v>
      </c>
      <c r="G3002" s="11"/>
      <c r="H3002" s="11">
        <f t="shared" si="193"/>
        <v>434</v>
      </c>
      <c r="I3002" s="11"/>
      <c r="J3002" s="11">
        <v>15709.009999999995</v>
      </c>
      <c r="K3002" s="11"/>
      <c r="M3002" s="11">
        <v>66</v>
      </c>
      <c r="N3002" s="70"/>
      <c r="P3002" s="201">
        <f t="shared" si="194"/>
        <v>238.01530303030296</v>
      </c>
      <c r="Q3002" s="201"/>
      <c r="R3002" s="201"/>
      <c r="S3002" s="201"/>
      <c r="T3002" s="201">
        <f t="shared" si="195"/>
        <v>2136.5151515151515</v>
      </c>
      <c r="U3002" s="11"/>
      <c r="V3002" s="11"/>
      <c r="W3002" s="11"/>
      <c r="Y3002" s="11">
        <v>15709.009999999995</v>
      </c>
      <c r="Z3002" s="11">
        <f t="shared" si="196"/>
        <v>24669.05</v>
      </c>
      <c r="AB3002" s="11">
        <f t="shared" si="197"/>
        <v>15848.36</v>
      </c>
      <c r="AC3002" s="11">
        <v>21170.31</v>
      </c>
      <c r="AD3002" s="11"/>
      <c r="AE3002" s="4"/>
      <c r="AF3002" s="4"/>
    </row>
    <row r="3003" spans="1:32">
      <c r="A3003" s="56"/>
      <c r="B3003" s="11"/>
      <c r="C3003" s="11" t="s">
        <v>393</v>
      </c>
      <c r="D3003" s="11"/>
      <c r="E3003" s="11" t="s">
        <v>441</v>
      </c>
      <c r="F3003" s="11">
        <v>291</v>
      </c>
      <c r="G3003" s="11"/>
      <c r="H3003" s="11">
        <f t="shared" si="193"/>
        <v>1</v>
      </c>
      <c r="I3003" s="11"/>
      <c r="J3003" s="11">
        <v>53.02</v>
      </c>
      <c r="K3003" s="11"/>
      <c r="M3003" s="11">
        <v>1</v>
      </c>
      <c r="N3003" s="70"/>
      <c r="P3003" s="201">
        <f t="shared" si="194"/>
        <v>53.02</v>
      </c>
      <c r="Q3003" s="201"/>
      <c r="R3003" s="201"/>
      <c r="S3003" s="201"/>
      <c r="T3003" s="201">
        <f t="shared" si="195"/>
        <v>291</v>
      </c>
      <c r="U3003" s="11"/>
      <c r="V3003" s="11"/>
      <c r="W3003" s="11"/>
      <c r="Y3003" s="11">
        <v>53.02</v>
      </c>
      <c r="Z3003" s="11">
        <f t="shared" si="196"/>
        <v>83.26</v>
      </c>
      <c r="AB3003" s="11">
        <f t="shared" si="197"/>
        <v>53.49</v>
      </c>
      <c r="AC3003" s="11">
        <v>71.45</v>
      </c>
      <c r="AD3003" s="11"/>
      <c r="AE3003" s="4"/>
      <c r="AF3003" s="4"/>
    </row>
    <row r="3004" spans="1:32">
      <c r="A3004" s="56"/>
      <c r="B3004" s="11"/>
      <c r="C3004" s="11" t="s">
        <v>367</v>
      </c>
      <c r="D3004" s="11"/>
      <c r="E3004" s="11" t="s">
        <v>368</v>
      </c>
      <c r="F3004" s="11">
        <v>7277</v>
      </c>
      <c r="G3004" s="11"/>
      <c r="H3004" s="11">
        <f t="shared" si="193"/>
        <v>22</v>
      </c>
      <c r="I3004" s="11"/>
      <c r="J3004" s="11">
        <v>769.61000000000013</v>
      </c>
      <c r="K3004" s="11"/>
      <c r="M3004" s="11">
        <v>13</v>
      </c>
      <c r="N3004" s="70"/>
      <c r="P3004" s="201">
        <f t="shared" si="194"/>
        <v>59.200769230769239</v>
      </c>
      <c r="Q3004" s="201"/>
      <c r="R3004" s="201"/>
      <c r="S3004" s="201"/>
      <c r="T3004" s="201">
        <f t="shared" si="195"/>
        <v>559.76923076923072</v>
      </c>
      <c r="U3004" s="11"/>
      <c r="V3004" s="11"/>
      <c r="W3004" s="11"/>
      <c r="Y3004" s="11">
        <v>769.61000000000013</v>
      </c>
      <c r="Z3004" s="11">
        <f t="shared" si="196"/>
        <v>1208.58</v>
      </c>
      <c r="AB3004" s="11">
        <f t="shared" si="197"/>
        <v>776.44</v>
      </c>
      <c r="AC3004" s="11">
        <v>1037.17</v>
      </c>
      <c r="AD3004" s="11"/>
      <c r="AE3004" s="4"/>
      <c r="AF3004" s="4"/>
    </row>
    <row r="3005" spans="1:32">
      <c r="A3005" s="56"/>
      <c r="B3005" s="11"/>
      <c r="C3005" s="11" t="s">
        <v>620</v>
      </c>
      <c r="D3005" s="11"/>
      <c r="E3005" s="11" t="s">
        <v>575</v>
      </c>
      <c r="F3005" s="11">
        <v>1341996</v>
      </c>
      <c r="G3005" s="11"/>
      <c r="H3005" s="11">
        <f t="shared" si="193"/>
        <v>4129</v>
      </c>
      <c r="I3005" s="11"/>
      <c r="J3005" s="11">
        <v>45390.83</v>
      </c>
      <c r="K3005" s="11"/>
      <c r="M3005" s="11">
        <v>25</v>
      </c>
      <c r="N3005" s="70"/>
      <c r="P3005" s="201">
        <f t="shared" si="194"/>
        <v>1815.6332</v>
      </c>
      <c r="Q3005" s="201"/>
      <c r="R3005" s="201"/>
      <c r="S3005" s="201"/>
      <c r="T3005" s="201">
        <f t="shared" si="195"/>
        <v>53679.839999999997</v>
      </c>
      <c r="U3005" s="11"/>
      <c r="V3005" s="11"/>
      <c r="W3005" s="11"/>
      <c r="Y3005" s="11">
        <v>45390.83</v>
      </c>
      <c r="Z3005" s="11">
        <f t="shared" si="196"/>
        <v>71280.679999999993</v>
      </c>
      <c r="AB3005" s="11">
        <f t="shared" si="197"/>
        <v>45793.48</v>
      </c>
      <c r="AC3005" s="11">
        <v>61171.13</v>
      </c>
      <c r="AD3005" s="11"/>
      <c r="AE3005" s="4"/>
      <c r="AF3005" s="4"/>
    </row>
    <row r="3006" spans="1:32">
      <c r="A3006" s="56"/>
      <c r="B3006" s="11"/>
      <c r="C3006" s="11" t="s">
        <v>327</v>
      </c>
      <c r="D3006" s="11"/>
      <c r="E3006" s="11" t="s">
        <v>323</v>
      </c>
      <c r="F3006" s="11">
        <v>626</v>
      </c>
      <c r="G3006" s="11"/>
      <c r="H3006" s="11">
        <f t="shared" si="193"/>
        <v>2</v>
      </c>
      <c r="I3006" s="11"/>
      <c r="J3006" s="11">
        <v>32.369999999999997</v>
      </c>
      <c r="K3006" s="11"/>
      <c r="M3006" s="11">
        <v>1</v>
      </c>
      <c r="N3006" s="70"/>
      <c r="P3006" s="201">
        <f t="shared" si="194"/>
        <v>32.369999999999997</v>
      </c>
      <c r="Q3006" s="201"/>
      <c r="R3006" s="201"/>
      <c r="S3006" s="201"/>
      <c r="T3006" s="201">
        <f t="shared" si="195"/>
        <v>626</v>
      </c>
      <c r="U3006" s="11"/>
      <c r="V3006" s="11"/>
      <c r="W3006" s="11"/>
      <c r="Y3006" s="11">
        <v>32.369999999999997</v>
      </c>
      <c r="Z3006" s="11">
        <f t="shared" si="196"/>
        <v>50.83</v>
      </c>
      <c r="AB3006" s="11">
        <f t="shared" si="197"/>
        <v>32.659999999999997</v>
      </c>
      <c r="AC3006" s="11">
        <v>43.62</v>
      </c>
      <c r="AD3006" s="11"/>
      <c r="AE3006" s="4"/>
      <c r="AF3006" s="4"/>
    </row>
    <row r="3007" spans="1:32">
      <c r="A3007" s="56"/>
      <c r="B3007" s="11"/>
      <c r="C3007" s="11" t="s">
        <v>327</v>
      </c>
      <c r="D3007" s="11"/>
      <c r="E3007" s="11" t="s">
        <v>328</v>
      </c>
      <c r="F3007" s="11">
        <v>196464</v>
      </c>
      <c r="G3007" s="11"/>
      <c r="H3007" s="11">
        <f t="shared" si="193"/>
        <v>605</v>
      </c>
      <c r="I3007" s="11"/>
      <c r="J3007" s="11">
        <v>20555.690000000013</v>
      </c>
      <c r="K3007" s="11"/>
      <c r="M3007" s="11">
        <v>125</v>
      </c>
      <c r="N3007" s="70"/>
      <c r="P3007" s="201">
        <f t="shared" si="194"/>
        <v>164.4455200000001</v>
      </c>
      <c r="Q3007" s="201"/>
      <c r="R3007" s="201"/>
      <c r="S3007" s="201"/>
      <c r="T3007" s="201">
        <f t="shared" si="195"/>
        <v>1571.712</v>
      </c>
      <c r="U3007" s="11"/>
      <c r="V3007" s="11"/>
      <c r="W3007" s="11"/>
      <c r="Y3007" s="11">
        <v>20555.690000000013</v>
      </c>
      <c r="Z3007" s="11">
        <f t="shared" si="196"/>
        <v>32280.16</v>
      </c>
      <c r="AB3007" s="11">
        <f t="shared" si="197"/>
        <v>20738.04</v>
      </c>
      <c r="AC3007" s="11">
        <v>27701.96</v>
      </c>
      <c r="AD3007" s="11"/>
      <c r="AE3007" s="4"/>
      <c r="AF3007" s="4"/>
    </row>
    <row r="3008" spans="1:32">
      <c r="A3008" s="56"/>
      <c r="B3008" s="11"/>
      <c r="C3008" s="11" t="s">
        <v>1334</v>
      </c>
      <c r="D3008" s="11"/>
      <c r="E3008" s="11" t="s">
        <v>294</v>
      </c>
      <c r="F3008" s="11">
        <v>59840</v>
      </c>
      <c r="G3008" s="11"/>
      <c r="H3008" s="11">
        <f t="shared" si="193"/>
        <v>184</v>
      </c>
      <c r="I3008" s="11"/>
      <c r="J3008" s="11">
        <v>8193.2000000000007</v>
      </c>
      <c r="K3008" s="11"/>
      <c r="M3008" s="11">
        <v>14</v>
      </c>
      <c r="N3008" s="70"/>
      <c r="P3008" s="201">
        <f t="shared" si="194"/>
        <v>585.22857142857151</v>
      </c>
      <c r="Q3008" s="201"/>
      <c r="R3008" s="201"/>
      <c r="S3008" s="201"/>
      <c r="T3008" s="201">
        <f t="shared" si="195"/>
        <v>4274.2857142857147</v>
      </c>
      <c r="U3008" s="11"/>
      <c r="V3008" s="11"/>
      <c r="W3008" s="11"/>
      <c r="Y3008" s="11">
        <v>8193.2000000000007</v>
      </c>
      <c r="Z3008" s="11">
        <f t="shared" si="196"/>
        <v>12866.41</v>
      </c>
      <c r="AB3008" s="11">
        <f t="shared" si="197"/>
        <v>8265.8799999999992</v>
      </c>
      <c r="AC3008" s="11">
        <v>11041.6</v>
      </c>
      <c r="AD3008" s="11"/>
      <c r="AE3008" s="4"/>
      <c r="AF3008" s="4"/>
    </row>
    <row r="3009" spans="1:32">
      <c r="A3009" s="56"/>
      <c r="B3009" s="11"/>
      <c r="C3009" s="11" t="s">
        <v>1334</v>
      </c>
      <c r="D3009" s="11"/>
      <c r="E3009" s="11" t="s">
        <v>296</v>
      </c>
      <c r="F3009" s="11">
        <v>891</v>
      </c>
      <c r="G3009" s="11"/>
      <c r="H3009" s="11">
        <f t="shared" si="193"/>
        <v>3</v>
      </c>
      <c r="I3009" s="11"/>
      <c r="J3009" s="11">
        <v>65.849999999999994</v>
      </c>
      <c r="K3009" s="11"/>
      <c r="M3009" s="11">
        <v>1</v>
      </c>
      <c r="N3009" s="70"/>
      <c r="P3009" s="201">
        <f t="shared" si="194"/>
        <v>65.849999999999994</v>
      </c>
      <c r="Q3009" s="201"/>
      <c r="R3009" s="201"/>
      <c r="S3009" s="201"/>
      <c r="T3009" s="201">
        <f t="shared" si="195"/>
        <v>891</v>
      </c>
      <c r="U3009" s="11"/>
      <c r="V3009" s="11"/>
      <c r="W3009" s="11"/>
      <c r="Y3009" s="11">
        <v>65.849999999999994</v>
      </c>
      <c r="Z3009" s="11">
        <f t="shared" si="196"/>
        <v>103.41</v>
      </c>
      <c r="AB3009" s="11">
        <f t="shared" si="197"/>
        <v>66.430000000000007</v>
      </c>
      <c r="AC3009" s="11">
        <v>88.74</v>
      </c>
      <c r="AD3009" s="11"/>
      <c r="AE3009" s="4"/>
      <c r="AF3009" s="4"/>
    </row>
    <row r="3010" spans="1:32">
      <c r="A3010" s="56"/>
      <c r="B3010" s="11"/>
      <c r="C3010" s="11" t="s">
        <v>1334</v>
      </c>
      <c r="D3010" s="11"/>
      <c r="E3010" s="11" t="s">
        <v>1270</v>
      </c>
      <c r="F3010" s="11">
        <v>6704</v>
      </c>
      <c r="G3010" s="11"/>
      <c r="H3010" s="11">
        <f t="shared" si="193"/>
        <v>21</v>
      </c>
      <c r="I3010" s="11"/>
      <c r="J3010" s="11">
        <v>553.08999999999992</v>
      </c>
      <c r="K3010" s="11"/>
      <c r="M3010" s="11">
        <v>5</v>
      </c>
      <c r="N3010" s="70"/>
      <c r="P3010" s="201">
        <f t="shared" si="194"/>
        <v>110.61799999999998</v>
      </c>
      <c r="Q3010" s="201"/>
      <c r="R3010" s="201"/>
      <c r="S3010" s="201"/>
      <c r="T3010" s="201">
        <f t="shared" si="195"/>
        <v>1340.8</v>
      </c>
      <c r="U3010" s="11"/>
      <c r="V3010" s="11"/>
      <c r="W3010" s="11"/>
      <c r="Y3010" s="11">
        <v>553.08999999999992</v>
      </c>
      <c r="Z3010" s="11">
        <f t="shared" si="196"/>
        <v>868.56</v>
      </c>
      <c r="AB3010" s="11">
        <f t="shared" si="197"/>
        <v>558</v>
      </c>
      <c r="AC3010" s="11">
        <v>745.37</v>
      </c>
      <c r="AD3010" s="11"/>
      <c r="AE3010" s="4"/>
      <c r="AF3010" s="4"/>
    </row>
    <row r="3011" spans="1:32">
      <c r="A3011" s="56"/>
      <c r="B3011" s="11"/>
      <c r="C3011" s="11" t="s">
        <v>329</v>
      </c>
      <c r="D3011" s="11"/>
      <c r="E3011" s="11" t="s">
        <v>330</v>
      </c>
      <c r="F3011" s="11">
        <v>45083</v>
      </c>
      <c r="G3011" s="11"/>
      <c r="H3011" s="11">
        <f t="shared" si="193"/>
        <v>139</v>
      </c>
      <c r="I3011" s="11"/>
      <c r="J3011" s="11">
        <v>6040.7500000000018</v>
      </c>
      <c r="K3011" s="11"/>
      <c r="M3011" s="11">
        <v>53</v>
      </c>
      <c r="N3011" s="70"/>
      <c r="P3011" s="201">
        <f t="shared" si="194"/>
        <v>113.97641509433966</v>
      </c>
      <c r="Q3011" s="201"/>
      <c r="R3011" s="201"/>
      <c r="S3011" s="201"/>
      <c r="T3011" s="201">
        <f t="shared" si="195"/>
        <v>850.62264150943395</v>
      </c>
      <c r="U3011" s="11"/>
      <c r="V3011" s="11"/>
      <c r="W3011" s="11"/>
      <c r="Y3011" s="11">
        <v>6040.7500000000018</v>
      </c>
      <c r="Z3011" s="11">
        <f t="shared" si="196"/>
        <v>9486.25</v>
      </c>
      <c r="AB3011" s="11">
        <f t="shared" si="197"/>
        <v>6094.34</v>
      </c>
      <c r="AC3011" s="11">
        <v>8140.84</v>
      </c>
      <c r="AD3011" s="11"/>
      <c r="AE3011" s="4"/>
      <c r="AF3011" s="4"/>
    </row>
    <row r="3012" spans="1:32">
      <c r="A3012" s="56"/>
      <c r="B3012" s="11"/>
      <c r="C3012" s="11" t="s">
        <v>1336</v>
      </c>
      <c r="D3012" s="11"/>
      <c r="E3012" s="11" t="s">
        <v>374</v>
      </c>
      <c r="F3012" s="11">
        <v>14640</v>
      </c>
      <c r="G3012" s="11"/>
      <c r="H3012" s="11">
        <f t="shared" si="193"/>
        <v>45</v>
      </c>
      <c r="I3012" s="11"/>
      <c r="J3012" s="11">
        <v>1242.48</v>
      </c>
      <c r="K3012" s="11"/>
      <c r="M3012" s="11">
        <v>13</v>
      </c>
      <c r="N3012" s="70"/>
      <c r="P3012" s="201">
        <f t="shared" si="194"/>
        <v>95.575384615384621</v>
      </c>
      <c r="Q3012" s="201"/>
      <c r="R3012" s="201"/>
      <c r="S3012" s="201"/>
      <c r="T3012" s="201">
        <f t="shared" si="195"/>
        <v>1126.1538461538462</v>
      </c>
      <c r="U3012" s="11"/>
      <c r="V3012" s="11"/>
      <c r="W3012" s="11"/>
      <c r="Y3012" s="11">
        <v>1242.48</v>
      </c>
      <c r="Z3012" s="11">
        <f t="shared" si="196"/>
        <v>1951.16</v>
      </c>
      <c r="AB3012" s="11">
        <f t="shared" si="197"/>
        <v>1253.5</v>
      </c>
      <c r="AC3012" s="11">
        <v>1674.43</v>
      </c>
      <c r="AD3012" s="11"/>
      <c r="AE3012" s="4"/>
      <c r="AF3012" s="4"/>
    </row>
    <row r="3013" spans="1:32">
      <c r="A3013" s="56"/>
      <c r="B3013" s="11"/>
      <c r="C3013" s="11" t="s">
        <v>1227</v>
      </c>
      <c r="D3013" s="11"/>
      <c r="E3013" s="11" t="s">
        <v>323</v>
      </c>
      <c r="F3013" s="11">
        <v>24474</v>
      </c>
      <c r="G3013" s="11"/>
      <c r="H3013" s="11">
        <f t="shared" ref="H3013:H3076" si="198">ROUND($H$3409*F3013/$F$3409,0)</f>
        <v>75</v>
      </c>
      <c r="I3013" s="11"/>
      <c r="J3013" s="11">
        <v>3426.610000000001</v>
      </c>
      <c r="K3013" s="11"/>
      <c r="M3013" s="11">
        <v>48</v>
      </c>
      <c r="N3013" s="70"/>
      <c r="P3013" s="201">
        <f t="shared" ref="P3013:P3076" si="199">J3013/M3013</f>
        <v>71.38770833333335</v>
      </c>
      <c r="Q3013" s="201"/>
      <c r="R3013" s="201"/>
      <c r="S3013" s="201"/>
      <c r="T3013" s="201">
        <f t="shared" ref="T3013:T3076" si="200">F3013/M3013</f>
        <v>509.875</v>
      </c>
      <c r="U3013" s="11"/>
      <c r="V3013" s="11"/>
      <c r="W3013" s="11"/>
      <c r="Y3013" s="11">
        <v>3426.610000000001</v>
      </c>
      <c r="Z3013" s="11">
        <f t="shared" ref="Z3013:Z3076" si="201">ROUND($Z$3409*Y3013/$Y$3409,2)</f>
        <v>5381.07</v>
      </c>
      <c r="AB3013" s="11">
        <f t="shared" ref="AB3013:AB3076" si="202">ROUND($AB$3409*Y3013/$Y$3409,2)</f>
        <v>3457.01</v>
      </c>
      <c r="AC3013" s="11">
        <v>4617.88</v>
      </c>
      <c r="AD3013" s="11"/>
      <c r="AE3013" s="4"/>
      <c r="AF3013" s="4"/>
    </row>
    <row r="3014" spans="1:32">
      <c r="A3014" s="56"/>
      <c r="B3014" s="11"/>
      <c r="C3014" s="11" t="s">
        <v>1227</v>
      </c>
      <c r="D3014" s="11"/>
      <c r="E3014" s="11" t="s">
        <v>359</v>
      </c>
      <c r="F3014" s="11">
        <v>4</v>
      </c>
      <c r="G3014" s="11"/>
      <c r="H3014" s="11">
        <f t="shared" si="198"/>
        <v>0</v>
      </c>
      <c r="I3014" s="11"/>
      <c r="J3014" s="11">
        <v>8.6300000000000008</v>
      </c>
      <c r="K3014" s="11"/>
      <c r="M3014" s="11">
        <v>1</v>
      </c>
      <c r="N3014" s="70"/>
      <c r="P3014" s="201">
        <f t="shared" si="199"/>
        <v>8.6300000000000008</v>
      </c>
      <c r="Q3014" s="201"/>
      <c r="R3014" s="201"/>
      <c r="S3014" s="201"/>
      <c r="T3014" s="201">
        <f t="shared" si="200"/>
        <v>4</v>
      </c>
      <c r="U3014" s="11"/>
      <c r="V3014" s="11"/>
      <c r="W3014" s="11"/>
      <c r="Y3014" s="11">
        <v>8.6300000000000008</v>
      </c>
      <c r="Z3014" s="11">
        <f t="shared" si="201"/>
        <v>13.55</v>
      </c>
      <c r="AB3014" s="11">
        <f t="shared" si="202"/>
        <v>8.7100000000000009</v>
      </c>
      <c r="AC3014" s="11">
        <v>11.63</v>
      </c>
      <c r="AD3014" s="11"/>
      <c r="AE3014" s="4"/>
      <c r="AF3014" s="4"/>
    </row>
    <row r="3015" spans="1:32">
      <c r="A3015" s="56"/>
      <c r="B3015" s="11"/>
      <c r="C3015" s="11" t="s">
        <v>395</v>
      </c>
      <c r="D3015" s="11"/>
      <c r="E3015" s="11" t="s">
        <v>396</v>
      </c>
      <c r="F3015" s="11">
        <v>1413145</v>
      </c>
      <c r="G3015" s="11"/>
      <c r="H3015" s="11">
        <f t="shared" si="198"/>
        <v>4348</v>
      </c>
      <c r="I3015" s="11"/>
      <c r="J3015" s="11">
        <v>39394.900000000009</v>
      </c>
      <c r="K3015" s="11"/>
      <c r="M3015" s="11">
        <v>31</v>
      </c>
      <c r="N3015" s="70"/>
      <c r="P3015" s="201">
        <f t="shared" si="199"/>
        <v>1270.8032258064518</v>
      </c>
      <c r="Q3015" s="201"/>
      <c r="R3015" s="201"/>
      <c r="S3015" s="201"/>
      <c r="T3015" s="201">
        <f t="shared" si="200"/>
        <v>45585.322580645159</v>
      </c>
      <c r="U3015" s="11"/>
      <c r="V3015" s="11"/>
      <c r="W3015" s="11"/>
      <c r="Y3015" s="11">
        <v>39394.900000000009</v>
      </c>
      <c r="Z3015" s="11">
        <f t="shared" si="201"/>
        <v>61864.81</v>
      </c>
      <c r="AB3015" s="11">
        <f t="shared" si="202"/>
        <v>39744.36</v>
      </c>
      <c r="AC3015" s="11">
        <v>53090.69</v>
      </c>
      <c r="AD3015" s="11"/>
      <c r="AE3015" s="4"/>
      <c r="AF3015" s="4"/>
    </row>
    <row r="3016" spans="1:32">
      <c r="A3016" s="56"/>
      <c r="B3016" s="11"/>
      <c r="C3016" s="11" t="s">
        <v>576</v>
      </c>
      <c r="D3016" s="11"/>
      <c r="E3016" s="11" t="s">
        <v>379</v>
      </c>
      <c r="F3016" s="11">
        <v>679</v>
      </c>
      <c r="G3016" s="11"/>
      <c r="H3016" s="11">
        <f t="shared" si="198"/>
        <v>2</v>
      </c>
      <c r="I3016" s="11"/>
      <c r="J3016" s="11">
        <v>98.49</v>
      </c>
      <c r="K3016" s="11"/>
      <c r="M3016" s="11">
        <v>1</v>
      </c>
      <c r="N3016" s="70"/>
      <c r="P3016" s="201">
        <f t="shared" si="199"/>
        <v>98.49</v>
      </c>
      <c r="Q3016" s="201"/>
      <c r="R3016" s="201"/>
      <c r="S3016" s="201"/>
      <c r="T3016" s="201">
        <f t="shared" si="200"/>
        <v>679</v>
      </c>
      <c r="U3016" s="11"/>
      <c r="V3016" s="11"/>
      <c r="W3016" s="11"/>
      <c r="Y3016" s="11">
        <v>98.49</v>
      </c>
      <c r="Z3016" s="11">
        <f t="shared" si="201"/>
        <v>154.66999999999999</v>
      </c>
      <c r="AB3016" s="11">
        <f t="shared" si="202"/>
        <v>99.36</v>
      </c>
      <c r="AC3016" s="11">
        <v>132.72999999999999</v>
      </c>
      <c r="AD3016" s="11"/>
      <c r="AE3016" s="4"/>
      <c r="AF3016" s="4"/>
    </row>
    <row r="3017" spans="1:32">
      <c r="A3017" s="56"/>
      <c r="B3017" s="11"/>
      <c r="C3017" s="11" t="s">
        <v>576</v>
      </c>
      <c r="D3017" s="11"/>
      <c r="E3017" s="11" t="s">
        <v>577</v>
      </c>
      <c r="F3017" s="11">
        <v>55036</v>
      </c>
      <c r="G3017" s="11"/>
      <c r="H3017" s="11">
        <f t="shared" si="198"/>
        <v>169</v>
      </c>
      <c r="I3017" s="11"/>
      <c r="J3017" s="11">
        <v>4538.0700000000006</v>
      </c>
      <c r="K3017" s="11"/>
      <c r="M3017" s="11">
        <v>32</v>
      </c>
      <c r="N3017" s="70"/>
      <c r="P3017" s="201">
        <f t="shared" si="199"/>
        <v>141.81468750000002</v>
      </c>
      <c r="Q3017" s="201"/>
      <c r="R3017" s="201"/>
      <c r="S3017" s="201"/>
      <c r="T3017" s="201">
        <f t="shared" si="200"/>
        <v>1719.875</v>
      </c>
      <c r="U3017" s="11"/>
      <c r="V3017" s="11"/>
      <c r="W3017" s="11"/>
      <c r="Y3017" s="11">
        <v>4538.0700000000006</v>
      </c>
      <c r="Z3017" s="11">
        <f t="shared" si="201"/>
        <v>7126.48</v>
      </c>
      <c r="AB3017" s="11">
        <f t="shared" si="202"/>
        <v>4578.33</v>
      </c>
      <c r="AC3017" s="11">
        <v>6115.75</v>
      </c>
      <c r="AD3017" s="11"/>
      <c r="AE3017" s="4"/>
      <c r="AF3017" s="4"/>
    </row>
    <row r="3018" spans="1:32">
      <c r="A3018" s="56"/>
      <c r="B3018" s="11"/>
      <c r="C3018" s="11" t="s">
        <v>397</v>
      </c>
      <c r="D3018" s="11"/>
      <c r="E3018" s="11" t="s">
        <v>398</v>
      </c>
      <c r="F3018" s="11">
        <v>102699</v>
      </c>
      <c r="G3018" s="11"/>
      <c r="H3018" s="11">
        <f t="shared" si="198"/>
        <v>316</v>
      </c>
      <c r="I3018" s="11"/>
      <c r="J3018" s="11">
        <v>10832.490000000007</v>
      </c>
      <c r="K3018" s="11"/>
      <c r="M3018" s="11">
        <v>82</v>
      </c>
      <c r="N3018" s="70"/>
      <c r="P3018" s="201">
        <f t="shared" si="199"/>
        <v>132.10353658536593</v>
      </c>
      <c r="Q3018" s="201"/>
      <c r="R3018" s="201"/>
      <c r="S3018" s="201"/>
      <c r="T3018" s="201">
        <f t="shared" si="200"/>
        <v>1252.4268292682927</v>
      </c>
      <c r="U3018" s="11"/>
      <c r="V3018" s="11"/>
      <c r="W3018" s="11"/>
      <c r="Y3018" s="11">
        <v>10832.490000000007</v>
      </c>
      <c r="Z3018" s="11">
        <f t="shared" si="201"/>
        <v>17011.080000000002</v>
      </c>
      <c r="AB3018" s="11">
        <f t="shared" si="202"/>
        <v>10928.58</v>
      </c>
      <c r="AC3018" s="11">
        <v>14598.45</v>
      </c>
      <c r="AD3018" s="11"/>
      <c r="AE3018" s="4"/>
      <c r="AF3018" s="4"/>
    </row>
    <row r="3019" spans="1:32">
      <c r="A3019" s="56"/>
      <c r="B3019" s="11"/>
      <c r="C3019" s="11" t="s">
        <v>1337</v>
      </c>
      <c r="D3019" s="11"/>
      <c r="E3019" s="11" t="s">
        <v>301</v>
      </c>
      <c r="F3019" s="11">
        <v>6853</v>
      </c>
      <c r="G3019" s="11"/>
      <c r="H3019" s="11">
        <f t="shared" si="198"/>
        <v>21</v>
      </c>
      <c r="I3019" s="11"/>
      <c r="J3019" s="11">
        <v>914.45</v>
      </c>
      <c r="K3019" s="11"/>
      <c r="M3019" s="11">
        <v>6</v>
      </c>
      <c r="N3019" s="70"/>
      <c r="P3019" s="201">
        <f t="shared" si="199"/>
        <v>152.40833333333333</v>
      </c>
      <c r="Q3019" s="201"/>
      <c r="R3019" s="201"/>
      <c r="S3019" s="201"/>
      <c r="T3019" s="201">
        <f t="shared" si="200"/>
        <v>1142.1666666666667</v>
      </c>
      <c r="U3019" s="11"/>
      <c r="V3019" s="11"/>
      <c r="W3019" s="11"/>
      <c r="Y3019" s="11">
        <v>914.45</v>
      </c>
      <c r="Z3019" s="11">
        <f t="shared" si="201"/>
        <v>1436.03</v>
      </c>
      <c r="AB3019" s="11">
        <f t="shared" si="202"/>
        <v>922.56</v>
      </c>
      <c r="AC3019" s="11">
        <v>1232.3599999999999</v>
      </c>
      <c r="AD3019" s="11"/>
      <c r="AE3019" s="4"/>
      <c r="AF3019" s="4"/>
    </row>
    <row r="3020" spans="1:32">
      <c r="A3020" s="56"/>
      <c r="B3020" s="11"/>
      <c r="C3020" s="11" t="s">
        <v>1262</v>
      </c>
      <c r="D3020" s="11"/>
      <c r="E3020" s="11" t="s">
        <v>388</v>
      </c>
      <c r="F3020" s="11">
        <v>12426</v>
      </c>
      <c r="G3020" s="11"/>
      <c r="H3020" s="11">
        <f t="shared" si="198"/>
        <v>38</v>
      </c>
      <c r="I3020" s="11"/>
      <c r="J3020" s="11">
        <v>1640.8799999999997</v>
      </c>
      <c r="K3020" s="11"/>
      <c r="M3020" s="11">
        <v>11</v>
      </c>
      <c r="N3020" s="70"/>
      <c r="P3020" s="201">
        <f t="shared" si="199"/>
        <v>149.17090909090905</v>
      </c>
      <c r="Q3020" s="201"/>
      <c r="R3020" s="201"/>
      <c r="S3020" s="201"/>
      <c r="T3020" s="201">
        <f t="shared" si="200"/>
        <v>1129.6363636363637</v>
      </c>
      <c r="U3020" s="11"/>
      <c r="V3020" s="11"/>
      <c r="W3020" s="11"/>
      <c r="Y3020" s="11">
        <v>1640.8799999999997</v>
      </c>
      <c r="Z3020" s="11">
        <f t="shared" si="201"/>
        <v>2576.8000000000002</v>
      </c>
      <c r="AB3020" s="11">
        <f t="shared" si="202"/>
        <v>1655.44</v>
      </c>
      <c r="AC3020" s="11">
        <v>2211.34</v>
      </c>
      <c r="AD3020" s="11"/>
      <c r="AE3020" s="4"/>
      <c r="AF3020" s="4"/>
    </row>
    <row r="3021" spans="1:32">
      <c r="A3021" s="56"/>
      <c r="B3021" s="11"/>
      <c r="C3021" s="11" t="s">
        <v>1338</v>
      </c>
      <c r="D3021" s="11"/>
      <c r="E3021" s="11" t="s">
        <v>204</v>
      </c>
      <c r="F3021" s="11">
        <v>3948</v>
      </c>
      <c r="G3021" s="11"/>
      <c r="H3021" s="11">
        <f t="shared" si="198"/>
        <v>12</v>
      </c>
      <c r="I3021" s="11"/>
      <c r="J3021" s="11">
        <v>316.01</v>
      </c>
      <c r="K3021" s="11"/>
      <c r="M3021" s="11">
        <v>3</v>
      </c>
      <c r="N3021" s="70"/>
      <c r="P3021" s="201">
        <f t="shared" si="199"/>
        <v>105.33666666666666</v>
      </c>
      <c r="Q3021" s="201"/>
      <c r="R3021" s="201"/>
      <c r="S3021" s="201"/>
      <c r="T3021" s="201">
        <f t="shared" si="200"/>
        <v>1316</v>
      </c>
      <c r="U3021" s="11"/>
      <c r="V3021" s="11"/>
      <c r="W3021" s="11"/>
      <c r="Y3021" s="11">
        <v>316.01</v>
      </c>
      <c r="Z3021" s="11">
        <f t="shared" si="201"/>
        <v>496.25</v>
      </c>
      <c r="AB3021" s="11">
        <f t="shared" si="202"/>
        <v>318.81</v>
      </c>
      <c r="AC3021" s="11">
        <v>425.87</v>
      </c>
      <c r="AD3021" s="11"/>
      <c r="AE3021" s="4"/>
      <c r="AF3021" s="4"/>
    </row>
    <row r="3022" spans="1:32">
      <c r="A3022" s="56"/>
      <c r="B3022" s="11"/>
      <c r="C3022" s="11" t="s">
        <v>1305</v>
      </c>
      <c r="D3022" s="11"/>
      <c r="E3022" s="11" t="s">
        <v>298</v>
      </c>
      <c r="F3022" s="11">
        <v>98</v>
      </c>
      <c r="G3022" s="11"/>
      <c r="H3022" s="11">
        <f t="shared" si="198"/>
        <v>0</v>
      </c>
      <c r="I3022" s="11"/>
      <c r="J3022" s="11">
        <v>21.63</v>
      </c>
      <c r="K3022" s="11"/>
      <c r="M3022" s="11">
        <v>1</v>
      </c>
      <c r="N3022" s="70"/>
      <c r="P3022" s="201">
        <f t="shared" si="199"/>
        <v>21.63</v>
      </c>
      <c r="Q3022" s="201"/>
      <c r="R3022" s="201"/>
      <c r="S3022" s="201"/>
      <c r="T3022" s="201">
        <f t="shared" si="200"/>
        <v>98</v>
      </c>
      <c r="U3022" s="11"/>
      <c r="V3022" s="11"/>
      <c r="W3022" s="11"/>
      <c r="Y3022" s="11">
        <v>21.63</v>
      </c>
      <c r="Z3022" s="11">
        <f t="shared" si="201"/>
        <v>33.97</v>
      </c>
      <c r="AB3022" s="11">
        <f t="shared" si="202"/>
        <v>21.82</v>
      </c>
      <c r="AC3022" s="11">
        <v>29.15</v>
      </c>
      <c r="AD3022" s="11"/>
      <c r="AE3022" s="4"/>
      <c r="AF3022" s="4"/>
    </row>
    <row r="3023" spans="1:32">
      <c r="A3023" s="56"/>
      <c r="B3023" s="11"/>
      <c r="C3023" s="11" t="s">
        <v>1339</v>
      </c>
      <c r="D3023" s="11"/>
      <c r="E3023" s="11" t="s">
        <v>212</v>
      </c>
      <c r="F3023" s="11">
        <v>252</v>
      </c>
      <c r="G3023" s="11"/>
      <c r="H3023" s="11">
        <f t="shared" si="198"/>
        <v>1</v>
      </c>
      <c r="I3023" s="11"/>
      <c r="J3023" s="11">
        <v>43.3</v>
      </c>
      <c r="K3023" s="11"/>
      <c r="M3023" s="11">
        <v>1</v>
      </c>
      <c r="N3023" s="70"/>
      <c r="P3023" s="201">
        <f t="shared" si="199"/>
        <v>43.3</v>
      </c>
      <c r="Q3023" s="201"/>
      <c r="R3023" s="201"/>
      <c r="S3023" s="201"/>
      <c r="T3023" s="201">
        <f t="shared" si="200"/>
        <v>252</v>
      </c>
      <c r="U3023" s="11"/>
      <c r="V3023" s="11"/>
      <c r="W3023" s="11"/>
      <c r="Y3023" s="11">
        <v>43.3</v>
      </c>
      <c r="Z3023" s="11">
        <f t="shared" si="201"/>
        <v>68</v>
      </c>
      <c r="AB3023" s="11">
        <f t="shared" si="202"/>
        <v>43.68</v>
      </c>
      <c r="AC3023" s="11">
        <v>58.35</v>
      </c>
      <c r="AD3023" s="11"/>
      <c r="AE3023" s="4"/>
      <c r="AF3023" s="4"/>
    </row>
    <row r="3024" spans="1:32">
      <c r="A3024" s="56"/>
      <c r="B3024" s="11"/>
      <c r="C3024" s="11" t="s">
        <v>1339</v>
      </c>
      <c r="D3024" s="11"/>
      <c r="E3024" s="11" t="s">
        <v>296</v>
      </c>
      <c r="F3024" s="11">
        <v>807</v>
      </c>
      <c r="G3024" s="11"/>
      <c r="H3024" s="11">
        <f t="shared" si="198"/>
        <v>2</v>
      </c>
      <c r="I3024" s="11"/>
      <c r="J3024" s="11">
        <v>132.37</v>
      </c>
      <c r="K3024" s="11"/>
      <c r="M3024" s="11">
        <v>1</v>
      </c>
      <c r="N3024" s="70"/>
      <c r="P3024" s="201">
        <f t="shared" si="199"/>
        <v>132.37</v>
      </c>
      <c r="Q3024" s="201"/>
      <c r="R3024" s="201"/>
      <c r="S3024" s="201"/>
      <c r="T3024" s="201">
        <f t="shared" si="200"/>
        <v>807</v>
      </c>
      <c r="U3024" s="11"/>
      <c r="V3024" s="11"/>
      <c r="W3024" s="11"/>
      <c r="Y3024" s="11">
        <v>132.37</v>
      </c>
      <c r="Z3024" s="11">
        <f t="shared" si="201"/>
        <v>207.87</v>
      </c>
      <c r="AB3024" s="11">
        <f t="shared" si="202"/>
        <v>133.54</v>
      </c>
      <c r="AC3024" s="11">
        <v>178.39</v>
      </c>
      <c r="AD3024" s="11"/>
      <c r="AE3024" s="4"/>
      <c r="AF3024" s="4"/>
    </row>
    <row r="3025" spans="1:32">
      <c r="A3025" s="56"/>
      <c r="B3025" s="11"/>
      <c r="C3025" s="11" t="s">
        <v>1273</v>
      </c>
      <c r="D3025" s="11"/>
      <c r="E3025" s="11" t="s">
        <v>612</v>
      </c>
      <c r="F3025" s="11">
        <v>151</v>
      </c>
      <c r="G3025" s="11"/>
      <c r="H3025" s="11">
        <f t="shared" si="198"/>
        <v>0</v>
      </c>
      <c r="I3025" s="11"/>
      <c r="J3025" s="11">
        <v>37.94</v>
      </c>
      <c r="K3025" s="11"/>
      <c r="M3025" s="11">
        <v>2</v>
      </c>
      <c r="N3025" s="70"/>
      <c r="P3025" s="201">
        <f t="shared" si="199"/>
        <v>18.97</v>
      </c>
      <c r="Q3025" s="201"/>
      <c r="R3025" s="201"/>
      <c r="S3025" s="201"/>
      <c r="T3025" s="201">
        <f t="shared" si="200"/>
        <v>75.5</v>
      </c>
      <c r="U3025" s="11"/>
      <c r="V3025" s="11"/>
      <c r="W3025" s="11"/>
      <c r="Y3025" s="11">
        <v>37.94</v>
      </c>
      <c r="Z3025" s="11">
        <f t="shared" si="201"/>
        <v>59.58</v>
      </c>
      <c r="AB3025" s="11">
        <f t="shared" si="202"/>
        <v>38.28</v>
      </c>
      <c r="AC3025" s="11">
        <v>51.13</v>
      </c>
      <c r="AD3025" s="11"/>
      <c r="AE3025" s="4"/>
      <c r="AF3025" s="4"/>
    </row>
    <row r="3026" spans="1:32">
      <c r="A3026" s="56"/>
      <c r="B3026" s="11"/>
      <c r="C3026" s="11" t="s">
        <v>1280</v>
      </c>
      <c r="D3026" s="11"/>
      <c r="E3026" s="11" t="s">
        <v>359</v>
      </c>
      <c r="F3026" s="11">
        <v>959</v>
      </c>
      <c r="G3026" s="11"/>
      <c r="H3026" s="11">
        <f t="shared" si="198"/>
        <v>3</v>
      </c>
      <c r="I3026" s="11"/>
      <c r="J3026" s="11">
        <v>194.71</v>
      </c>
      <c r="K3026" s="11"/>
      <c r="M3026" s="11">
        <v>3</v>
      </c>
      <c r="N3026" s="70"/>
      <c r="P3026" s="201">
        <f t="shared" si="199"/>
        <v>64.903333333333336</v>
      </c>
      <c r="Q3026" s="201"/>
      <c r="R3026" s="201"/>
      <c r="S3026" s="201"/>
      <c r="T3026" s="201">
        <f t="shared" si="200"/>
        <v>319.66666666666669</v>
      </c>
      <c r="U3026" s="11"/>
      <c r="V3026" s="11"/>
      <c r="W3026" s="11"/>
      <c r="Y3026" s="11">
        <v>194.71</v>
      </c>
      <c r="Z3026" s="11">
        <f t="shared" si="201"/>
        <v>305.77</v>
      </c>
      <c r="AB3026" s="11">
        <f t="shared" si="202"/>
        <v>196.44</v>
      </c>
      <c r="AC3026" s="11">
        <v>262.39999999999998</v>
      </c>
      <c r="AD3026" s="11"/>
      <c r="AE3026" s="4"/>
      <c r="AF3026" s="4"/>
    </row>
    <row r="3027" spans="1:32">
      <c r="A3027" s="56"/>
      <c r="B3027" s="11"/>
      <c r="C3027" s="11" t="s">
        <v>331</v>
      </c>
      <c r="D3027" s="11"/>
      <c r="E3027" s="11" t="s">
        <v>330</v>
      </c>
      <c r="F3027" s="11">
        <v>1896215</v>
      </c>
      <c r="G3027" s="11"/>
      <c r="H3027" s="11">
        <f t="shared" si="198"/>
        <v>5835</v>
      </c>
      <c r="I3027" s="11"/>
      <c r="J3027" s="11">
        <v>131263.27999999988</v>
      </c>
      <c r="K3027" s="11"/>
      <c r="M3027" s="11">
        <v>510</v>
      </c>
      <c r="N3027" s="70"/>
      <c r="P3027" s="201">
        <f t="shared" si="199"/>
        <v>257.37898039215662</v>
      </c>
      <c r="Q3027" s="201"/>
      <c r="R3027" s="201"/>
      <c r="S3027" s="201"/>
      <c r="T3027" s="201">
        <f t="shared" si="200"/>
        <v>3718.0686274509803</v>
      </c>
      <c r="U3027" s="11"/>
      <c r="V3027" s="11"/>
      <c r="W3027" s="11"/>
      <c r="Y3027" s="11">
        <v>131263.27999999988</v>
      </c>
      <c r="Z3027" s="11">
        <f t="shared" si="201"/>
        <v>206132.72</v>
      </c>
      <c r="AB3027" s="11">
        <f t="shared" si="202"/>
        <v>132427.69</v>
      </c>
      <c r="AC3027" s="11">
        <v>176897.49</v>
      </c>
      <c r="AD3027" s="11"/>
      <c r="AE3027" s="4"/>
      <c r="AF3027" s="4"/>
    </row>
    <row r="3028" spans="1:32">
      <c r="A3028" s="56"/>
      <c r="B3028" s="11"/>
      <c r="C3028" s="11" t="s">
        <v>331</v>
      </c>
      <c r="D3028" s="11"/>
      <c r="E3028" s="11" t="s">
        <v>548</v>
      </c>
      <c r="F3028" s="11">
        <v>84</v>
      </c>
      <c r="G3028" s="11"/>
      <c r="H3028" s="11">
        <f t="shared" si="198"/>
        <v>0</v>
      </c>
      <c r="I3028" s="11"/>
      <c r="J3028" s="11">
        <v>21.6</v>
      </c>
      <c r="K3028" s="11"/>
      <c r="M3028" s="11">
        <v>1</v>
      </c>
      <c r="N3028" s="70"/>
      <c r="P3028" s="201">
        <f t="shared" si="199"/>
        <v>21.6</v>
      </c>
      <c r="Q3028" s="201"/>
      <c r="R3028" s="201"/>
      <c r="S3028" s="201"/>
      <c r="T3028" s="201">
        <f t="shared" si="200"/>
        <v>84</v>
      </c>
      <c r="U3028" s="11"/>
      <c r="V3028" s="11"/>
      <c r="W3028" s="11"/>
      <c r="Y3028" s="11">
        <v>21.6</v>
      </c>
      <c r="Z3028" s="11">
        <f t="shared" si="201"/>
        <v>33.92</v>
      </c>
      <c r="AB3028" s="11">
        <f t="shared" si="202"/>
        <v>21.79</v>
      </c>
      <c r="AC3028" s="11">
        <v>29.11</v>
      </c>
      <c r="AD3028" s="11"/>
      <c r="AE3028" s="4"/>
      <c r="AF3028" s="4"/>
    </row>
    <row r="3029" spans="1:32">
      <c r="A3029" s="56"/>
      <c r="B3029" s="11"/>
      <c r="C3029" s="11" t="s">
        <v>544</v>
      </c>
      <c r="D3029" s="11"/>
      <c r="E3029" s="11" t="s">
        <v>353</v>
      </c>
      <c r="F3029" s="11">
        <v>5336568</v>
      </c>
      <c r="G3029" s="11"/>
      <c r="H3029" s="11">
        <f t="shared" si="198"/>
        <v>16421</v>
      </c>
      <c r="I3029" s="11"/>
      <c r="J3029" s="11">
        <v>419090.08000000042</v>
      </c>
      <c r="K3029" s="11"/>
      <c r="M3029" s="11">
        <v>898</v>
      </c>
      <c r="N3029" s="70"/>
      <c r="P3029" s="201">
        <f t="shared" si="199"/>
        <v>466.69273942093588</v>
      </c>
      <c r="Q3029" s="201"/>
      <c r="R3029" s="201"/>
      <c r="S3029" s="201"/>
      <c r="T3029" s="201">
        <f t="shared" si="200"/>
        <v>5942.7260579064587</v>
      </c>
      <c r="U3029" s="11"/>
      <c r="V3029" s="11"/>
      <c r="W3029" s="11"/>
      <c r="Y3029" s="11">
        <v>419090.08000000042</v>
      </c>
      <c r="Z3029" s="11">
        <f t="shared" si="201"/>
        <v>658129.06000000006</v>
      </c>
      <c r="AB3029" s="11">
        <f t="shared" si="202"/>
        <v>422807.75</v>
      </c>
      <c r="AC3029" s="11">
        <v>564788.43000000005</v>
      </c>
      <c r="AD3029" s="11"/>
      <c r="AE3029" s="4"/>
      <c r="AF3029" s="4"/>
    </row>
    <row r="3030" spans="1:32">
      <c r="A3030" s="56"/>
      <c r="B3030" s="11"/>
      <c r="C3030" s="11" t="s">
        <v>544</v>
      </c>
      <c r="D3030" s="11"/>
      <c r="E3030" s="11" t="s">
        <v>418</v>
      </c>
      <c r="F3030" s="11">
        <v>914</v>
      </c>
      <c r="G3030" s="11"/>
      <c r="H3030" s="11">
        <f t="shared" si="198"/>
        <v>3</v>
      </c>
      <c r="I3030" s="11"/>
      <c r="J3030" s="11">
        <v>135.24</v>
      </c>
      <c r="K3030" s="11"/>
      <c r="M3030" s="11">
        <v>1</v>
      </c>
      <c r="N3030" s="70"/>
      <c r="P3030" s="201">
        <f t="shared" si="199"/>
        <v>135.24</v>
      </c>
      <c r="Q3030" s="201"/>
      <c r="R3030" s="201"/>
      <c r="S3030" s="201"/>
      <c r="T3030" s="201">
        <f t="shared" si="200"/>
        <v>914</v>
      </c>
      <c r="U3030" s="11"/>
      <c r="V3030" s="11"/>
      <c r="W3030" s="11"/>
      <c r="Y3030" s="11">
        <v>135.24</v>
      </c>
      <c r="Z3030" s="11">
        <f t="shared" si="201"/>
        <v>212.38</v>
      </c>
      <c r="AB3030" s="11">
        <f t="shared" si="202"/>
        <v>136.44</v>
      </c>
      <c r="AC3030" s="11">
        <v>182.26</v>
      </c>
      <c r="AD3030" s="11"/>
      <c r="AE3030" s="4"/>
      <c r="AF3030" s="4"/>
    </row>
    <row r="3031" spans="1:32">
      <c r="A3031" s="56"/>
      <c r="B3031" s="11"/>
      <c r="C3031" s="11" t="s">
        <v>380</v>
      </c>
      <c r="D3031" s="11"/>
      <c r="E3031" s="11" t="s">
        <v>379</v>
      </c>
      <c r="F3031" s="11">
        <v>24989</v>
      </c>
      <c r="G3031" s="11"/>
      <c r="H3031" s="11">
        <f t="shared" si="198"/>
        <v>77</v>
      </c>
      <c r="I3031" s="11"/>
      <c r="J3031" s="11">
        <v>2576.5099999999998</v>
      </c>
      <c r="K3031" s="11"/>
      <c r="M3031" s="11">
        <v>30</v>
      </c>
      <c r="N3031" s="70"/>
      <c r="P3031" s="201">
        <f t="shared" si="199"/>
        <v>85.883666666666656</v>
      </c>
      <c r="Q3031" s="201"/>
      <c r="R3031" s="201"/>
      <c r="S3031" s="201"/>
      <c r="T3031" s="201">
        <f t="shared" si="200"/>
        <v>832.9666666666667</v>
      </c>
      <c r="U3031" s="11"/>
      <c r="V3031" s="11"/>
      <c r="W3031" s="11"/>
      <c r="Y3031" s="11">
        <v>2576.5099999999998</v>
      </c>
      <c r="Z3031" s="11">
        <f t="shared" si="201"/>
        <v>4046.09</v>
      </c>
      <c r="AB3031" s="11">
        <f t="shared" si="202"/>
        <v>2599.37</v>
      </c>
      <c r="AC3031" s="11">
        <v>3472.24</v>
      </c>
      <c r="AD3031" s="11"/>
      <c r="AE3031" s="4"/>
      <c r="AF3031" s="4"/>
    </row>
    <row r="3032" spans="1:32">
      <c r="A3032" s="56"/>
      <c r="B3032" s="11"/>
      <c r="C3032" s="11" t="s">
        <v>239</v>
      </c>
      <c r="D3032" s="11"/>
      <c r="E3032" s="11" t="s">
        <v>237</v>
      </c>
      <c r="F3032" s="11">
        <v>454889</v>
      </c>
      <c r="G3032" s="11"/>
      <c r="H3032" s="11">
        <f t="shared" si="198"/>
        <v>1400</v>
      </c>
      <c r="I3032" s="11"/>
      <c r="J3032" s="11">
        <v>30440.12000000001</v>
      </c>
      <c r="K3032" s="11"/>
      <c r="M3032" s="11">
        <v>122</v>
      </c>
      <c r="N3032" s="70"/>
      <c r="P3032" s="201">
        <f t="shared" si="199"/>
        <v>249.50918032786893</v>
      </c>
      <c r="Q3032" s="201"/>
      <c r="R3032" s="201"/>
      <c r="S3032" s="201"/>
      <c r="T3032" s="201">
        <f t="shared" si="200"/>
        <v>3728.5983606557379</v>
      </c>
      <c r="U3032" s="11"/>
      <c r="V3032" s="11"/>
      <c r="W3032" s="11"/>
      <c r="Y3032" s="11">
        <v>30440.12000000001</v>
      </c>
      <c r="Z3032" s="11">
        <f t="shared" si="201"/>
        <v>47802.44</v>
      </c>
      <c r="AB3032" s="11">
        <f t="shared" si="202"/>
        <v>30710.15</v>
      </c>
      <c r="AC3032" s="11">
        <v>41022.75</v>
      </c>
      <c r="AD3032" s="11"/>
      <c r="AE3032" s="4"/>
      <c r="AF3032" s="4"/>
    </row>
    <row r="3033" spans="1:32">
      <c r="A3033" s="56"/>
      <c r="B3033" s="11"/>
      <c r="C3033" s="11" t="s">
        <v>399</v>
      </c>
      <c r="D3033" s="11"/>
      <c r="E3033" s="11" t="s">
        <v>385</v>
      </c>
      <c r="F3033" s="11">
        <v>41</v>
      </c>
      <c r="G3033" s="11"/>
      <c r="H3033" s="11">
        <f t="shared" si="198"/>
        <v>0</v>
      </c>
      <c r="I3033" s="11"/>
      <c r="J3033" s="11">
        <v>13.63</v>
      </c>
      <c r="K3033" s="11"/>
      <c r="M3033" s="11">
        <v>1</v>
      </c>
      <c r="N3033" s="70"/>
      <c r="P3033" s="201">
        <f t="shared" si="199"/>
        <v>13.63</v>
      </c>
      <c r="Q3033" s="201"/>
      <c r="R3033" s="201"/>
      <c r="S3033" s="201"/>
      <c r="T3033" s="201">
        <f t="shared" si="200"/>
        <v>41</v>
      </c>
      <c r="U3033" s="11"/>
      <c r="V3033" s="11"/>
      <c r="W3033" s="11"/>
      <c r="Y3033" s="11">
        <v>13.63</v>
      </c>
      <c r="Z3033" s="11">
        <f t="shared" si="201"/>
        <v>21.4</v>
      </c>
      <c r="AB3033" s="11">
        <f t="shared" si="202"/>
        <v>13.75</v>
      </c>
      <c r="AC3033" s="11">
        <v>18.37</v>
      </c>
      <c r="AD3033" s="11"/>
      <c r="AE3033" s="4"/>
      <c r="AF3033" s="4"/>
    </row>
    <row r="3034" spans="1:32">
      <c r="A3034" s="56"/>
      <c r="B3034" s="11"/>
      <c r="C3034" s="11" t="s">
        <v>399</v>
      </c>
      <c r="D3034" s="11"/>
      <c r="E3034" s="11" t="s">
        <v>396</v>
      </c>
      <c r="F3034" s="11">
        <v>336</v>
      </c>
      <c r="G3034" s="11"/>
      <c r="H3034" s="11">
        <f t="shared" si="198"/>
        <v>1</v>
      </c>
      <c r="I3034" s="11"/>
      <c r="J3034" s="11">
        <v>19.239999999999998</v>
      </c>
      <c r="K3034" s="11"/>
      <c r="M3034" s="11">
        <v>1</v>
      </c>
      <c r="N3034" s="70"/>
      <c r="P3034" s="201">
        <f t="shared" si="199"/>
        <v>19.239999999999998</v>
      </c>
      <c r="Q3034" s="201"/>
      <c r="R3034" s="201"/>
      <c r="S3034" s="201"/>
      <c r="T3034" s="201">
        <f t="shared" si="200"/>
        <v>336</v>
      </c>
      <c r="U3034" s="11"/>
      <c r="V3034" s="11"/>
      <c r="W3034" s="11"/>
      <c r="Y3034" s="11">
        <v>19.239999999999998</v>
      </c>
      <c r="Z3034" s="11">
        <f t="shared" si="201"/>
        <v>30.21</v>
      </c>
      <c r="AB3034" s="11">
        <f t="shared" si="202"/>
        <v>19.41</v>
      </c>
      <c r="AC3034" s="11">
        <v>25.93</v>
      </c>
      <c r="AD3034" s="11"/>
      <c r="AE3034" s="4"/>
      <c r="AF3034" s="4"/>
    </row>
    <row r="3035" spans="1:32">
      <c r="A3035" s="56"/>
      <c r="B3035" s="11"/>
      <c r="C3035" s="11" t="s">
        <v>399</v>
      </c>
      <c r="D3035" s="11"/>
      <c r="E3035" s="11" t="s">
        <v>400</v>
      </c>
      <c r="F3035" s="11">
        <v>725540</v>
      </c>
      <c r="G3035" s="11"/>
      <c r="H3035" s="11">
        <f t="shared" si="198"/>
        <v>2233</v>
      </c>
      <c r="I3035" s="11"/>
      <c r="J3035" s="11">
        <v>70770.720000000045</v>
      </c>
      <c r="K3035" s="11"/>
      <c r="M3035" s="11">
        <v>518</v>
      </c>
      <c r="N3035" s="70"/>
      <c r="P3035" s="201">
        <f t="shared" si="199"/>
        <v>136.62301158301167</v>
      </c>
      <c r="Q3035" s="201"/>
      <c r="R3035" s="201"/>
      <c r="S3035" s="201"/>
      <c r="T3035" s="201">
        <f t="shared" si="200"/>
        <v>1400.6563706563707</v>
      </c>
      <c r="U3035" s="11"/>
      <c r="V3035" s="11"/>
      <c r="W3035" s="11"/>
      <c r="Y3035" s="11">
        <v>70770.720000000045</v>
      </c>
      <c r="Z3035" s="11">
        <f t="shared" si="201"/>
        <v>111136.65</v>
      </c>
      <c r="AB3035" s="11">
        <f t="shared" si="202"/>
        <v>71398.509999999995</v>
      </c>
      <c r="AC3035" s="11">
        <v>95374.44</v>
      </c>
      <c r="AD3035" s="11"/>
      <c r="AE3035" s="4"/>
      <c r="AF3035" s="4"/>
    </row>
    <row r="3036" spans="1:32">
      <c r="A3036" s="56"/>
      <c r="B3036" s="11"/>
      <c r="C3036" s="11" t="s">
        <v>1341</v>
      </c>
      <c r="D3036" s="11"/>
      <c r="E3036" s="11" t="s">
        <v>237</v>
      </c>
      <c r="F3036" s="11">
        <v>154</v>
      </c>
      <c r="G3036" s="11"/>
      <c r="H3036" s="11">
        <f t="shared" si="198"/>
        <v>0</v>
      </c>
      <c r="I3036" s="11"/>
      <c r="J3036" s="11">
        <v>29.28</v>
      </c>
      <c r="K3036" s="11"/>
      <c r="M3036" s="11">
        <v>1</v>
      </c>
      <c r="N3036" s="70"/>
      <c r="P3036" s="201">
        <f t="shared" si="199"/>
        <v>29.28</v>
      </c>
      <c r="Q3036" s="201"/>
      <c r="R3036" s="201"/>
      <c r="S3036" s="201"/>
      <c r="T3036" s="201">
        <f t="shared" si="200"/>
        <v>154</v>
      </c>
      <c r="U3036" s="11"/>
      <c r="V3036" s="11"/>
      <c r="W3036" s="11"/>
      <c r="Y3036" s="11">
        <v>29.28</v>
      </c>
      <c r="Z3036" s="11">
        <f t="shared" si="201"/>
        <v>45.98</v>
      </c>
      <c r="AB3036" s="11">
        <f t="shared" si="202"/>
        <v>29.54</v>
      </c>
      <c r="AC3036" s="11">
        <v>39.46</v>
      </c>
      <c r="AD3036" s="11"/>
      <c r="AE3036" s="4"/>
      <c r="AF3036" s="4"/>
    </row>
    <row r="3037" spans="1:32">
      <c r="A3037" s="56"/>
      <c r="B3037" s="11"/>
      <c r="C3037" s="11" t="s">
        <v>1229</v>
      </c>
      <c r="D3037" s="11"/>
      <c r="E3037" s="11" t="s">
        <v>275</v>
      </c>
      <c r="F3037" s="11">
        <v>936</v>
      </c>
      <c r="G3037" s="11"/>
      <c r="H3037" s="11">
        <f t="shared" si="198"/>
        <v>3</v>
      </c>
      <c r="I3037" s="11"/>
      <c r="J3037" s="11">
        <v>115.30999999999999</v>
      </c>
      <c r="K3037" s="11"/>
      <c r="M3037" s="11">
        <v>8</v>
      </c>
      <c r="N3037" s="70"/>
      <c r="P3037" s="201">
        <f t="shared" si="199"/>
        <v>14.413749999999999</v>
      </c>
      <c r="Q3037" s="201"/>
      <c r="R3037" s="201"/>
      <c r="S3037" s="201"/>
      <c r="T3037" s="201">
        <f t="shared" si="200"/>
        <v>117</v>
      </c>
      <c r="U3037" s="11"/>
      <c r="V3037" s="11"/>
      <c r="W3037" s="11"/>
      <c r="Y3037" s="11">
        <v>115.30999999999999</v>
      </c>
      <c r="Z3037" s="11">
        <f t="shared" si="201"/>
        <v>181.08</v>
      </c>
      <c r="AB3037" s="11">
        <f t="shared" si="202"/>
        <v>116.33</v>
      </c>
      <c r="AC3037" s="11">
        <v>155.4</v>
      </c>
      <c r="AD3037" s="11"/>
      <c r="AE3037" s="4"/>
      <c r="AF3037" s="4"/>
    </row>
    <row r="3038" spans="1:32">
      <c r="A3038" s="56"/>
      <c r="B3038" s="11"/>
      <c r="C3038" s="11" t="s">
        <v>334</v>
      </c>
      <c r="D3038" s="11"/>
      <c r="E3038" s="11" t="s">
        <v>335</v>
      </c>
      <c r="F3038" s="11">
        <v>310360</v>
      </c>
      <c r="G3038" s="11"/>
      <c r="H3038" s="11">
        <f t="shared" si="198"/>
        <v>955</v>
      </c>
      <c r="I3038" s="11"/>
      <c r="J3038" s="11">
        <v>27037.999999999989</v>
      </c>
      <c r="K3038" s="11"/>
      <c r="M3038" s="11">
        <v>119</v>
      </c>
      <c r="N3038" s="70"/>
      <c r="P3038" s="201">
        <f t="shared" si="199"/>
        <v>227.21008403361336</v>
      </c>
      <c r="Q3038" s="201"/>
      <c r="R3038" s="201"/>
      <c r="S3038" s="201"/>
      <c r="T3038" s="201">
        <f t="shared" si="200"/>
        <v>2608.0672268907565</v>
      </c>
      <c r="U3038" s="11"/>
      <c r="V3038" s="11"/>
      <c r="W3038" s="11"/>
      <c r="Y3038" s="11">
        <v>27037.999999999989</v>
      </c>
      <c r="Z3038" s="11">
        <f t="shared" si="201"/>
        <v>42459.83</v>
      </c>
      <c r="AB3038" s="11">
        <f t="shared" si="202"/>
        <v>27277.85</v>
      </c>
      <c r="AC3038" s="11">
        <v>36437.870000000003</v>
      </c>
      <c r="AD3038" s="11"/>
      <c r="AE3038" s="4"/>
      <c r="AF3038" s="4"/>
    </row>
    <row r="3039" spans="1:32">
      <c r="A3039" s="56"/>
      <c r="B3039" s="11"/>
      <c r="C3039" s="11" t="s">
        <v>1405</v>
      </c>
      <c r="D3039" s="11"/>
      <c r="E3039" s="11" t="s">
        <v>418</v>
      </c>
      <c r="F3039" s="11">
        <v>686</v>
      </c>
      <c r="G3039" s="11"/>
      <c r="H3039" s="11">
        <f t="shared" si="198"/>
        <v>2</v>
      </c>
      <c r="I3039" s="11"/>
      <c r="J3039" s="11">
        <v>104.9</v>
      </c>
      <c r="K3039" s="11"/>
      <c r="M3039" s="11">
        <v>2</v>
      </c>
      <c r="N3039" s="70"/>
      <c r="P3039" s="201">
        <f t="shared" si="199"/>
        <v>52.45</v>
      </c>
      <c r="Q3039" s="201"/>
      <c r="R3039" s="201"/>
      <c r="S3039" s="201"/>
      <c r="T3039" s="201">
        <f t="shared" si="200"/>
        <v>343</v>
      </c>
      <c r="U3039" s="11"/>
      <c r="V3039" s="11"/>
      <c r="W3039" s="11"/>
      <c r="Y3039" s="11">
        <v>104.9</v>
      </c>
      <c r="Z3039" s="11">
        <f t="shared" si="201"/>
        <v>164.73</v>
      </c>
      <c r="AB3039" s="11">
        <f t="shared" si="202"/>
        <v>105.83</v>
      </c>
      <c r="AC3039" s="11">
        <v>141.37</v>
      </c>
      <c r="AD3039" s="11"/>
      <c r="AE3039" s="4"/>
      <c r="AF3039" s="4"/>
    </row>
    <row r="3040" spans="1:32">
      <c r="A3040" s="56"/>
      <c r="B3040" s="11"/>
      <c r="C3040" s="11" t="s">
        <v>545</v>
      </c>
      <c r="D3040" s="11"/>
      <c r="E3040" s="11" t="s">
        <v>350</v>
      </c>
      <c r="F3040" s="11">
        <v>783</v>
      </c>
      <c r="G3040" s="11"/>
      <c r="H3040" s="11">
        <f t="shared" si="198"/>
        <v>2</v>
      </c>
      <c r="I3040" s="11"/>
      <c r="J3040" s="11">
        <v>55.99</v>
      </c>
      <c r="K3040" s="11"/>
      <c r="M3040" s="11">
        <v>1</v>
      </c>
      <c r="N3040" s="70"/>
      <c r="P3040" s="201">
        <f t="shared" si="199"/>
        <v>55.99</v>
      </c>
      <c r="Q3040" s="201"/>
      <c r="R3040" s="201"/>
      <c r="S3040" s="201"/>
      <c r="T3040" s="201">
        <f t="shared" si="200"/>
        <v>783</v>
      </c>
      <c r="U3040" s="11"/>
      <c r="V3040" s="11"/>
      <c r="W3040" s="11"/>
      <c r="Y3040" s="11">
        <v>55.99</v>
      </c>
      <c r="Z3040" s="11">
        <f t="shared" si="201"/>
        <v>87.93</v>
      </c>
      <c r="AB3040" s="11">
        <f t="shared" si="202"/>
        <v>56.49</v>
      </c>
      <c r="AC3040" s="11">
        <v>75.459999999999994</v>
      </c>
      <c r="AD3040" s="11"/>
      <c r="AE3040" s="4"/>
      <c r="AF3040" s="4"/>
    </row>
    <row r="3041" spans="1:32">
      <c r="A3041" s="56"/>
      <c r="B3041" s="11"/>
      <c r="C3041" s="11" t="s">
        <v>545</v>
      </c>
      <c r="D3041" s="11"/>
      <c r="E3041" s="11" t="s">
        <v>353</v>
      </c>
      <c r="F3041" s="11">
        <v>144367</v>
      </c>
      <c r="G3041" s="11"/>
      <c r="H3041" s="11">
        <f t="shared" si="198"/>
        <v>444</v>
      </c>
      <c r="I3041" s="11"/>
      <c r="J3041" s="11">
        <v>15939.250000000004</v>
      </c>
      <c r="K3041" s="11"/>
      <c r="M3041" s="11">
        <v>33</v>
      </c>
      <c r="N3041" s="70"/>
      <c r="P3041" s="201">
        <f t="shared" si="199"/>
        <v>483.00757575757586</v>
      </c>
      <c r="Q3041" s="201"/>
      <c r="R3041" s="201"/>
      <c r="S3041" s="201"/>
      <c r="T3041" s="201">
        <f t="shared" si="200"/>
        <v>4374.757575757576</v>
      </c>
      <c r="U3041" s="11"/>
      <c r="V3041" s="11"/>
      <c r="W3041" s="11"/>
      <c r="Y3041" s="11">
        <v>15939.250000000004</v>
      </c>
      <c r="Z3041" s="11">
        <f t="shared" si="201"/>
        <v>25030.62</v>
      </c>
      <c r="AB3041" s="11">
        <f t="shared" si="202"/>
        <v>16080.64</v>
      </c>
      <c r="AC3041" s="11">
        <v>21480.59</v>
      </c>
      <c r="AD3041" s="11"/>
      <c r="AE3041" s="4"/>
      <c r="AF3041" s="4"/>
    </row>
    <row r="3042" spans="1:32">
      <c r="A3042" s="56"/>
      <c r="B3042" s="11"/>
      <c r="C3042" s="11" t="s">
        <v>545</v>
      </c>
      <c r="D3042" s="11"/>
      <c r="E3042" s="11" t="s">
        <v>418</v>
      </c>
      <c r="F3042" s="11">
        <v>119876</v>
      </c>
      <c r="G3042" s="11"/>
      <c r="H3042" s="11">
        <f t="shared" si="198"/>
        <v>369</v>
      </c>
      <c r="I3042" s="11"/>
      <c r="J3042" s="11">
        <v>10898.830000000007</v>
      </c>
      <c r="K3042" s="11"/>
      <c r="M3042" s="11">
        <v>24</v>
      </c>
      <c r="N3042" s="70"/>
      <c r="P3042" s="201">
        <f t="shared" si="199"/>
        <v>454.11791666666699</v>
      </c>
      <c r="Q3042" s="201"/>
      <c r="R3042" s="201"/>
      <c r="S3042" s="201"/>
      <c r="T3042" s="201">
        <f t="shared" si="200"/>
        <v>4994.833333333333</v>
      </c>
      <c r="U3042" s="11"/>
      <c r="V3042" s="11"/>
      <c r="W3042" s="11"/>
      <c r="Y3042" s="11">
        <v>10898.830000000007</v>
      </c>
      <c r="Z3042" s="11">
        <f t="shared" si="201"/>
        <v>17115.259999999998</v>
      </c>
      <c r="AB3042" s="11">
        <f t="shared" si="202"/>
        <v>10995.51</v>
      </c>
      <c r="AC3042" s="11">
        <v>14687.85</v>
      </c>
      <c r="AD3042" s="11"/>
      <c r="AE3042" s="4"/>
      <c r="AF3042" s="4"/>
    </row>
    <row r="3043" spans="1:32">
      <c r="A3043" s="56"/>
      <c r="B3043" s="11"/>
      <c r="C3043" s="11" t="s">
        <v>277</v>
      </c>
      <c r="D3043" s="11"/>
      <c r="E3043" s="11" t="s">
        <v>222</v>
      </c>
      <c r="F3043" s="11">
        <v>429</v>
      </c>
      <c r="G3043" s="11"/>
      <c r="H3043" s="11">
        <f t="shared" si="198"/>
        <v>1</v>
      </c>
      <c r="I3043" s="11"/>
      <c r="J3043" s="11">
        <v>75.739999999999995</v>
      </c>
      <c r="K3043" s="11"/>
      <c r="M3043" s="11">
        <v>1</v>
      </c>
      <c r="N3043" s="70"/>
      <c r="P3043" s="201">
        <f t="shared" si="199"/>
        <v>75.739999999999995</v>
      </c>
      <c r="Q3043" s="201"/>
      <c r="R3043" s="201"/>
      <c r="S3043" s="201"/>
      <c r="T3043" s="201">
        <f t="shared" si="200"/>
        <v>429</v>
      </c>
      <c r="U3043" s="11"/>
      <c r="V3043" s="11"/>
      <c r="W3043" s="11"/>
      <c r="Y3043" s="11">
        <v>75.739999999999995</v>
      </c>
      <c r="Z3043" s="11">
        <f t="shared" si="201"/>
        <v>118.94</v>
      </c>
      <c r="AB3043" s="11">
        <f t="shared" si="202"/>
        <v>76.41</v>
      </c>
      <c r="AC3043" s="11">
        <v>102.07</v>
      </c>
      <c r="AD3043" s="11"/>
      <c r="AE3043" s="4"/>
      <c r="AF3043" s="4"/>
    </row>
    <row r="3044" spans="1:32">
      <c r="A3044" s="56"/>
      <c r="B3044" s="11"/>
      <c r="C3044" s="11" t="s">
        <v>277</v>
      </c>
      <c r="D3044" s="11"/>
      <c r="E3044" s="11" t="s">
        <v>278</v>
      </c>
      <c r="F3044" s="11">
        <v>787679</v>
      </c>
      <c r="G3044" s="11"/>
      <c r="H3044" s="11">
        <f t="shared" si="198"/>
        <v>2424</v>
      </c>
      <c r="I3044" s="11"/>
      <c r="J3044" s="11">
        <v>72674</v>
      </c>
      <c r="K3044" s="11"/>
      <c r="M3044" s="11">
        <v>261</v>
      </c>
      <c r="N3044" s="70"/>
      <c r="P3044" s="201">
        <f t="shared" si="199"/>
        <v>278.44444444444446</v>
      </c>
      <c r="Q3044" s="201"/>
      <c r="R3044" s="201"/>
      <c r="S3044" s="201"/>
      <c r="T3044" s="201">
        <f t="shared" si="200"/>
        <v>3017.9272030651341</v>
      </c>
      <c r="U3044" s="11"/>
      <c r="V3044" s="11"/>
      <c r="W3044" s="11"/>
      <c r="Y3044" s="11">
        <v>72674</v>
      </c>
      <c r="Z3044" s="11">
        <f t="shared" si="201"/>
        <v>114125.51</v>
      </c>
      <c r="AB3044" s="11">
        <f t="shared" si="202"/>
        <v>73318.679999999993</v>
      </c>
      <c r="AC3044" s="11">
        <v>97939.41</v>
      </c>
      <c r="AD3044" s="11"/>
      <c r="AE3044" s="4"/>
      <c r="AF3044" s="4"/>
    </row>
    <row r="3045" spans="1:32">
      <c r="A3045" s="56"/>
      <c r="B3045" s="11"/>
      <c r="C3045" s="11" t="s">
        <v>317</v>
      </c>
      <c r="D3045" s="11"/>
      <c r="E3045" s="11" t="s">
        <v>192</v>
      </c>
      <c r="F3045" s="11">
        <v>507720</v>
      </c>
      <c r="G3045" s="11"/>
      <c r="H3045" s="11">
        <f t="shared" si="198"/>
        <v>1562</v>
      </c>
      <c r="I3045" s="11"/>
      <c r="J3045" s="11">
        <v>47782.609999999935</v>
      </c>
      <c r="K3045" s="11"/>
      <c r="M3045" s="11">
        <v>315</v>
      </c>
      <c r="N3045" s="70"/>
      <c r="P3045" s="201">
        <f t="shared" si="199"/>
        <v>151.6908253968252</v>
      </c>
      <c r="Q3045" s="201"/>
      <c r="R3045" s="201"/>
      <c r="S3045" s="201"/>
      <c r="T3045" s="201">
        <f t="shared" si="200"/>
        <v>1611.8095238095239</v>
      </c>
      <c r="U3045" s="11"/>
      <c r="V3045" s="11"/>
      <c r="W3045" s="11"/>
      <c r="Y3045" s="11">
        <v>47782.609999999935</v>
      </c>
      <c r="Z3045" s="11">
        <f t="shared" si="201"/>
        <v>75036.67</v>
      </c>
      <c r="AB3045" s="11">
        <f t="shared" si="202"/>
        <v>48206.48</v>
      </c>
      <c r="AC3045" s="11">
        <v>64394.43</v>
      </c>
      <c r="AD3045" s="11"/>
      <c r="AE3045" s="4"/>
      <c r="AF3045" s="4"/>
    </row>
    <row r="3046" spans="1:32">
      <c r="A3046" s="56"/>
      <c r="B3046" s="11"/>
      <c r="C3046" s="11" t="s">
        <v>317</v>
      </c>
      <c r="D3046" s="11"/>
      <c r="E3046" s="11" t="s">
        <v>374</v>
      </c>
      <c r="F3046" s="11">
        <v>576</v>
      </c>
      <c r="G3046" s="11"/>
      <c r="H3046" s="11">
        <f t="shared" si="198"/>
        <v>2</v>
      </c>
      <c r="I3046" s="11"/>
      <c r="J3046" s="11">
        <v>30.14</v>
      </c>
      <c r="K3046" s="11"/>
      <c r="M3046" s="11">
        <v>1</v>
      </c>
      <c r="N3046" s="70"/>
      <c r="P3046" s="201">
        <f t="shared" si="199"/>
        <v>30.14</v>
      </c>
      <c r="Q3046" s="201"/>
      <c r="R3046" s="201"/>
      <c r="S3046" s="201"/>
      <c r="T3046" s="201">
        <f t="shared" si="200"/>
        <v>576</v>
      </c>
      <c r="U3046" s="11"/>
      <c r="V3046" s="11"/>
      <c r="W3046" s="11"/>
      <c r="Y3046" s="11">
        <v>30.14</v>
      </c>
      <c r="Z3046" s="11">
        <f t="shared" si="201"/>
        <v>47.33</v>
      </c>
      <c r="AB3046" s="11">
        <f t="shared" si="202"/>
        <v>30.41</v>
      </c>
      <c r="AC3046" s="11">
        <v>40.619999999999997</v>
      </c>
      <c r="AD3046" s="11"/>
      <c r="AE3046" s="4"/>
      <c r="AF3046" s="4"/>
    </row>
    <row r="3047" spans="1:32">
      <c r="A3047" s="56"/>
      <c r="B3047" s="11"/>
      <c r="C3047" s="11" t="s">
        <v>401</v>
      </c>
      <c r="D3047" s="11"/>
      <c r="E3047" s="11" t="s">
        <v>379</v>
      </c>
      <c r="F3047" s="11"/>
      <c r="G3047" s="11"/>
      <c r="H3047" s="11">
        <f t="shared" si="198"/>
        <v>0</v>
      </c>
      <c r="I3047" s="11"/>
      <c r="J3047" s="11">
        <v>85.310000000000016</v>
      </c>
      <c r="K3047" s="11"/>
      <c r="M3047" s="11">
        <v>7</v>
      </c>
      <c r="N3047" s="70"/>
      <c r="P3047" s="201">
        <f t="shared" si="199"/>
        <v>12.187142857142859</v>
      </c>
      <c r="Q3047" s="201"/>
      <c r="R3047" s="201"/>
      <c r="S3047" s="201"/>
      <c r="T3047" s="201">
        <f t="shared" si="200"/>
        <v>0</v>
      </c>
      <c r="U3047" s="11"/>
      <c r="V3047" s="11"/>
      <c r="W3047" s="11"/>
      <c r="Y3047" s="11">
        <v>85.310000000000016</v>
      </c>
      <c r="Z3047" s="11">
        <f t="shared" si="201"/>
        <v>133.97</v>
      </c>
      <c r="AB3047" s="11">
        <f t="shared" si="202"/>
        <v>86.07</v>
      </c>
      <c r="AC3047" s="11">
        <v>114.97</v>
      </c>
      <c r="AD3047" s="11"/>
      <c r="AE3047" s="4"/>
      <c r="AF3047" s="4"/>
    </row>
    <row r="3048" spans="1:32">
      <c r="A3048" s="56"/>
      <c r="B3048" s="11"/>
      <c r="C3048" s="11" t="s">
        <v>401</v>
      </c>
      <c r="D3048" s="11"/>
      <c r="E3048" s="11" t="s">
        <v>402</v>
      </c>
      <c r="F3048" s="11">
        <v>127238</v>
      </c>
      <c r="G3048" s="11"/>
      <c r="H3048" s="11">
        <f t="shared" si="198"/>
        <v>392</v>
      </c>
      <c r="I3048" s="11"/>
      <c r="J3048" s="11">
        <v>12798.850000000002</v>
      </c>
      <c r="K3048" s="11"/>
      <c r="M3048" s="11">
        <v>125</v>
      </c>
      <c r="N3048" s="70"/>
      <c r="P3048" s="201">
        <f t="shared" si="199"/>
        <v>102.39080000000001</v>
      </c>
      <c r="Q3048" s="201"/>
      <c r="R3048" s="201"/>
      <c r="S3048" s="201"/>
      <c r="T3048" s="201">
        <f t="shared" si="200"/>
        <v>1017.904</v>
      </c>
      <c r="U3048" s="11"/>
      <c r="V3048" s="11"/>
      <c r="W3048" s="11"/>
      <c r="Y3048" s="11">
        <v>12798.850000000002</v>
      </c>
      <c r="Z3048" s="11">
        <f t="shared" si="201"/>
        <v>20099.009999999998</v>
      </c>
      <c r="AB3048" s="11">
        <f t="shared" si="202"/>
        <v>12912.39</v>
      </c>
      <c r="AC3048" s="11">
        <v>17248.419999999998</v>
      </c>
      <c r="AD3048" s="11"/>
      <c r="AE3048" s="4"/>
      <c r="AF3048" s="4"/>
    </row>
    <row r="3049" spans="1:32">
      <c r="A3049" s="56"/>
      <c r="B3049" s="11"/>
      <c r="C3049" s="11" t="s">
        <v>401</v>
      </c>
      <c r="D3049" s="11"/>
      <c r="E3049" s="11" t="s">
        <v>418</v>
      </c>
      <c r="F3049" s="11">
        <v>16100</v>
      </c>
      <c r="G3049" s="11"/>
      <c r="H3049" s="11">
        <f t="shared" si="198"/>
        <v>50</v>
      </c>
      <c r="I3049" s="11"/>
      <c r="J3049" s="11">
        <v>2334.56</v>
      </c>
      <c r="K3049" s="11"/>
      <c r="M3049" s="11">
        <v>1</v>
      </c>
      <c r="N3049" s="70"/>
      <c r="P3049" s="201">
        <f t="shared" si="199"/>
        <v>2334.56</v>
      </c>
      <c r="Q3049" s="201"/>
      <c r="R3049" s="201"/>
      <c r="S3049" s="201"/>
      <c r="T3049" s="201">
        <f t="shared" si="200"/>
        <v>16100</v>
      </c>
      <c r="U3049" s="11"/>
      <c r="V3049" s="11"/>
      <c r="W3049" s="11"/>
      <c r="Y3049" s="11">
        <v>2334.56</v>
      </c>
      <c r="Z3049" s="11">
        <f t="shared" si="201"/>
        <v>3666.14</v>
      </c>
      <c r="AB3049" s="11">
        <f t="shared" si="202"/>
        <v>2355.27</v>
      </c>
      <c r="AC3049" s="11">
        <v>3146.18</v>
      </c>
      <c r="AD3049" s="11"/>
      <c r="AE3049" s="4"/>
      <c r="AF3049" s="4"/>
    </row>
    <row r="3050" spans="1:32">
      <c r="A3050" s="56"/>
      <c r="B3050" s="11"/>
      <c r="C3050" s="11" t="s">
        <v>226</v>
      </c>
      <c r="D3050" s="11"/>
      <c r="E3050" s="11" t="s">
        <v>227</v>
      </c>
      <c r="F3050" s="11">
        <v>11853</v>
      </c>
      <c r="G3050" s="11"/>
      <c r="H3050" s="11">
        <f t="shared" si="198"/>
        <v>36</v>
      </c>
      <c r="I3050" s="11"/>
      <c r="J3050" s="11">
        <v>1732.0699999999997</v>
      </c>
      <c r="K3050" s="11"/>
      <c r="M3050" s="11">
        <v>23</v>
      </c>
      <c r="N3050" s="70"/>
      <c r="P3050" s="201">
        <f t="shared" si="199"/>
        <v>75.307391304347817</v>
      </c>
      <c r="Q3050" s="201"/>
      <c r="R3050" s="201"/>
      <c r="S3050" s="201"/>
      <c r="T3050" s="201">
        <f t="shared" si="200"/>
        <v>515.3478260869565</v>
      </c>
      <c r="U3050" s="11"/>
      <c r="V3050" s="11"/>
      <c r="W3050" s="11"/>
      <c r="Y3050" s="11">
        <v>1732.0699999999997</v>
      </c>
      <c r="Z3050" s="11">
        <f t="shared" si="201"/>
        <v>2720</v>
      </c>
      <c r="AB3050" s="11">
        <f t="shared" si="202"/>
        <v>1747.43</v>
      </c>
      <c r="AC3050" s="11">
        <v>2334.23</v>
      </c>
      <c r="AD3050" s="11"/>
      <c r="AE3050" s="4"/>
      <c r="AF3050" s="4"/>
    </row>
    <row r="3051" spans="1:32">
      <c r="A3051" s="56"/>
      <c r="B3051" s="11"/>
      <c r="C3051" s="11" t="s">
        <v>226</v>
      </c>
      <c r="D3051" s="11"/>
      <c r="E3051" s="11" t="s">
        <v>263</v>
      </c>
      <c r="F3051" s="11">
        <v>709</v>
      </c>
      <c r="G3051" s="11"/>
      <c r="H3051" s="11">
        <f t="shared" si="198"/>
        <v>2</v>
      </c>
      <c r="I3051" s="11"/>
      <c r="J3051" s="11">
        <v>105.14</v>
      </c>
      <c r="K3051" s="11"/>
      <c r="M3051" s="11">
        <v>1</v>
      </c>
      <c r="N3051" s="70"/>
      <c r="P3051" s="201">
        <f t="shared" si="199"/>
        <v>105.14</v>
      </c>
      <c r="Q3051" s="201"/>
      <c r="R3051" s="201"/>
      <c r="S3051" s="201"/>
      <c r="T3051" s="201">
        <f t="shared" si="200"/>
        <v>709</v>
      </c>
      <c r="U3051" s="11"/>
      <c r="V3051" s="11"/>
      <c r="W3051" s="11"/>
      <c r="Y3051" s="11">
        <v>105.14</v>
      </c>
      <c r="Z3051" s="11">
        <f t="shared" si="201"/>
        <v>165.11</v>
      </c>
      <c r="AB3051" s="11">
        <f t="shared" si="202"/>
        <v>106.07</v>
      </c>
      <c r="AC3051" s="11">
        <v>141.69</v>
      </c>
      <c r="AD3051" s="11"/>
      <c r="AE3051" s="4"/>
      <c r="AF3051" s="4"/>
    </row>
    <row r="3052" spans="1:32">
      <c r="A3052" s="56"/>
      <c r="B3052" s="11"/>
      <c r="C3052" s="11" t="s">
        <v>569</v>
      </c>
      <c r="D3052" s="11"/>
      <c r="E3052" s="11" t="s">
        <v>385</v>
      </c>
      <c r="F3052" s="11">
        <v>610591</v>
      </c>
      <c r="G3052" s="11"/>
      <c r="H3052" s="11">
        <f t="shared" si="198"/>
        <v>1879</v>
      </c>
      <c r="I3052" s="11"/>
      <c r="J3052" s="11">
        <v>23296.36</v>
      </c>
      <c r="K3052" s="11"/>
      <c r="M3052" s="11">
        <v>56</v>
      </c>
      <c r="N3052" s="70"/>
      <c r="P3052" s="201">
        <f t="shared" si="199"/>
        <v>416.00642857142856</v>
      </c>
      <c r="Q3052" s="201"/>
      <c r="R3052" s="201"/>
      <c r="S3052" s="201"/>
      <c r="T3052" s="201">
        <f t="shared" si="200"/>
        <v>10903.410714285714</v>
      </c>
      <c r="U3052" s="11"/>
      <c r="V3052" s="11"/>
      <c r="W3052" s="11"/>
      <c r="Y3052" s="11">
        <v>23296.36</v>
      </c>
      <c r="Z3052" s="11">
        <f t="shared" si="201"/>
        <v>36584.050000000003</v>
      </c>
      <c r="AB3052" s="11">
        <f t="shared" si="202"/>
        <v>23503.02</v>
      </c>
      <c r="AC3052" s="11">
        <v>31395.43</v>
      </c>
      <c r="AD3052" s="11"/>
      <c r="AE3052" s="4"/>
      <c r="AF3052" s="4"/>
    </row>
    <row r="3053" spans="1:32">
      <c r="A3053" s="56"/>
      <c r="B3053" s="11"/>
      <c r="C3053" s="11" t="s">
        <v>569</v>
      </c>
      <c r="D3053" s="11"/>
      <c r="E3053" s="11" t="s">
        <v>404</v>
      </c>
      <c r="F3053" s="11">
        <v>3337</v>
      </c>
      <c r="G3053" s="11"/>
      <c r="H3053" s="11">
        <f t="shared" si="198"/>
        <v>10</v>
      </c>
      <c r="I3053" s="11"/>
      <c r="J3053" s="11">
        <v>476.87</v>
      </c>
      <c r="K3053" s="11"/>
      <c r="M3053" s="11">
        <v>4</v>
      </c>
      <c r="N3053" s="70"/>
      <c r="P3053" s="201">
        <f t="shared" si="199"/>
        <v>119.2175</v>
      </c>
      <c r="Q3053" s="201"/>
      <c r="R3053" s="201"/>
      <c r="S3053" s="201"/>
      <c r="T3053" s="201">
        <f t="shared" si="200"/>
        <v>834.25</v>
      </c>
      <c r="U3053" s="11"/>
      <c r="V3053" s="11"/>
      <c r="W3053" s="11"/>
      <c r="Y3053" s="11">
        <v>476.87</v>
      </c>
      <c r="Z3053" s="11">
        <f t="shared" si="201"/>
        <v>748.87</v>
      </c>
      <c r="AB3053" s="11">
        <f t="shared" si="202"/>
        <v>481.1</v>
      </c>
      <c r="AC3053" s="11">
        <v>642.66</v>
      </c>
      <c r="AD3053" s="11"/>
      <c r="AE3053" s="4"/>
      <c r="AF3053" s="4"/>
    </row>
    <row r="3054" spans="1:32">
      <c r="A3054" s="56"/>
      <c r="B3054" s="11"/>
      <c r="C3054" s="11" t="s">
        <v>569</v>
      </c>
      <c r="D3054" s="11"/>
      <c r="E3054" s="11" t="s">
        <v>422</v>
      </c>
      <c r="F3054" s="11">
        <v>2720</v>
      </c>
      <c r="G3054" s="11"/>
      <c r="H3054" s="11">
        <f t="shared" si="198"/>
        <v>8</v>
      </c>
      <c r="I3054" s="11"/>
      <c r="J3054" s="11">
        <v>487.44</v>
      </c>
      <c r="K3054" s="11"/>
      <c r="M3054" s="11">
        <v>1</v>
      </c>
      <c r="N3054" s="70"/>
      <c r="P3054" s="201">
        <f t="shared" si="199"/>
        <v>487.44</v>
      </c>
      <c r="Q3054" s="201"/>
      <c r="R3054" s="201"/>
      <c r="S3054" s="201"/>
      <c r="T3054" s="201">
        <f t="shared" si="200"/>
        <v>2720</v>
      </c>
      <c r="U3054" s="11"/>
      <c r="V3054" s="11"/>
      <c r="W3054" s="11"/>
      <c r="Y3054" s="11">
        <v>487.44</v>
      </c>
      <c r="Z3054" s="11">
        <f t="shared" si="201"/>
        <v>765.46</v>
      </c>
      <c r="AB3054" s="11">
        <f t="shared" si="202"/>
        <v>491.76</v>
      </c>
      <c r="AC3054" s="11">
        <v>656.9</v>
      </c>
      <c r="AD3054" s="11"/>
      <c r="AE3054" s="4"/>
      <c r="AF3054" s="4"/>
    </row>
    <row r="3055" spans="1:32">
      <c r="A3055" s="56"/>
      <c r="B3055" s="11"/>
      <c r="C3055" s="11" t="s">
        <v>582</v>
      </c>
      <c r="D3055" s="11"/>
      <c r="E3055" s="11" t="s">
        <v>404</v>
      </c>
      <c r="F3055" s="11">
        <v>179732</v>
      </c>
      <c r="G3055" s="11"/>
      <c r="H3055" s="11">
        <f t="shared" si="198"/>
        <v>553</v>
      </c>
      <c r="I3055" s="11"/>
      <c r="J3055" s="11">
        <v>22081.280000000002</v>
      </c>
      <c r="K3055" s="11"/>
      <c r="M3055" s="11">
        <v>96</v>
      </c>
      <c r="N3055" s="70"/>
      <c r="P3055" s="201">
        <f t="shared" si="199"/>
        <v>230.01333333333335</v>
      </c>
      <c r="Q3055" s="201"/>
      <c r="R3055" s="201"/>
      <c r="S3055" s="201"/>
      <c r="T3055" s="201">
        <f t="shared" si="200"/>
        <v>1872.2083333333333</v>
      </c>
      <c r="U3055" s="11"/>
      <c r="V3055" s="11"/>
      <c r="W3055" s="11"/>
      <c r="Y3055" s="11">
        <v>22081.280000000002</v>
      </c>
      <c r="Z3055" s="11">
        <f t="shared" si="201"/>
        <v>34675.910000000003</v>
      </c>
      <c r="AB3055" s="11">
        <f t="shared" si="202"/>
        <v>22277.16</v>
      </c>
      <c r="AC3055" s="11">
        <v>29757.93</v>
      </c>
      <c r="AD3055" s="11"/>
      <c r="AE3055" s="4"/>
      <c r="AF3055" s="4"/>
    </row>
    <row r="3056" spans="1:32">
      <c r="A3056" s="56"/>
      <c r="B3056" s="11"/>
      <c r="C3056" s="11" t="s">
        <v>1264</v>
      </c>
      <c r="D3056" s="11"/>
      <c r="E3056" s="11" t="s">
        <v>190</v>
      </c>
      <c r="F3056" s="11">
        <v>85057</v>
      </c>
      <c r="G3056" s="11"/>
      <c r="H3056" s="11">
        <f t="shared" si="198"/>
        <v>262</v>
      </c>
      <c r="I3056" s="11"/>
      <c r="J3056" s="11">
        <v>10688.850000000002</v>
      </c>
      <c r="K3056" s="11"/>
      <c r="M3056" s="11">
        <v>29</v>
      </c>
      <c r="N3056" s="70"/>
      <c r="P3056" s="201">
        <f t="shared" si="199"/>
        <v>368.5810344827587</v>
      </c>
      <c r="Q3056" s="201"/>
      <c r="R3056" s="201"/>
      <c r="S3056" s="201"/>
      <c r="T3056" s="201">
        <f t="shared" si="200"/>
        <v>2933</v>
      </c>
      <c r="U3056" s="11"/>
      <c r="V3056" s="11"/>
      <c r="W3056" s="11"/>
      <c r="Y3056" s="11">
        <v>10688.850000000002</v>
      </c>
      <c r="Z3056" s="11">
        <f t="shared" si="201"/>
        <v>16785.509999999998</v>
      </c>
      <c r="AB3056" s="11">
        <f t="shared" si="202"/>
        <v>10783.67</v>
      </c>
      <c r="AC3056" s="11">
        <v>14404.87</v>
      </c>
      <c r="AD3056" s="11"/>
      <c r="AE3056" s="4"/>
      <c r="AF3056" s="4"/>
    </row>
    <row r="3057" spans="1:32">
      <c r="A3057" s="56"/>
      <c r="B3057" s="11"/>
      <c r="C3057" s="11" t="s">
        <v>542</v>
      </c>
      <c r="D3057" s="11"/>
      <c r="E3057" s="11" t="s">
        <v>350</v>
      </c>
      <c r="F3057" s="11">
        <v>79020</v>
      </c>
      <c r="G3057" s="11"/>
      <c r="H3057" s="11">
        <f t="shared" si="198"/>
        <v>243</v>
      </c>
      <c r="I3057" s="11"/>
      <c r="J3057" s="11">
        <v>8157.7300000000014</v>
      </c>
      <c r="K3057" s="11"/>
      <c r="M3057" s="11">
        <v>23</v>
      </c>
      <c r="N3057" s="70"/>
      <c r="P3057" s="201">
        <f t="shared" si="199"/>
        <v>354.6839130434783</v>
      </c>
      <c r="Q3057" s="201"/>
      <c r="R3057" s="201"/>
      <c r="S3057" s="201"/>
      <c r="T3057" s="201">
        <f t="shared" si="200"/>
        <v>3435.6521739130435</v>
      </c>
      <c r="U3057" s="11"/>
      <c r="V3057" s="11"/>
      <c r="W3057" s="11"/>
      <c r="Y3057" s="11">
        <v>8157.7300000000014</v>
      </c>
      <c r="Z3057" s="11">
        <f t="shared" si="201"/>
        <v>12810.7</v>
      </c>
      <c r="AB3057" s="11">
        <f t="shared" si="202"/>
        <v>8230.1</v>
      </c>
      <c r="AC3057" s="11">
        <v>10993.8</v>
      </c>
      <c r="AD3057" s="11"/>
      <c r="AE3057" s="4"/>
      <c r="AF3057" s="4"/>
    </row>
    <row r="3058" spans="1:32">
      <c r="A3058" s="56"/>
      <c r="B3058" s="11"/>
      <c r="C3058" s="11" t="s">
        <v>542</v>
      </c>
      <c r="D3058" s="11"/>
      <c r="E3058" s="11" t="s">
        <v>353</v>
      </c>
      <c r="F3058" s="11">
        <v>413292</v>
      </c>
      <c r="G3058" s="11"/>
      <c r="H3058" s="11">
        <f t="shared" si="198"/>
        <v>1272</v>
      </c>
      <c r="I3058" s="11"/>
      <c r="J3058" s="11">
        <v>23415.589999999997</v>
      </c>
      <c r="K3058" s="11"/>
      <c r="M3058" s="11">
        <v>31</v>
      </c>
      <c r="N3058" s="70"/>
      <c r="P3058" s="201">
        <f t="shared" si="199"/>
        <v>755.34161290322572</v>
      </c>
      <c r="Q3058" s="201"/>
      <c r="R3058" s="201"/>
      <c r="S3058" s="201"/>
      <c r="T3058" s="201">
        <f t="shared" si="200"/>
        <v>13332</v>
      </c>
      <c r="U3058" s="11"/>
      <c r="V3058" s="11"/>
      <c r="W3058" s="11"/>
      <c r="Y3058" s="11">
        <v>23415.589999999997</v>
      </c>
      <c r="Z3058" s="11">
        <f t="shared" si="201"/>
        <v>36771.279999999999</v>
      </c>
      <c r="AB3058" s="11">
        <f t="shared" si="202"/>
        <v>23623.31</v>
      </c>
      <c r="AC3058" s="11">
        <v>31556.11</v>
      </c>
      <c r="AD3058" s="11"/>
      <c r="AE3058" s="4"/>
      <c r="AF3058" s="4"/>
    </row>
    <row r="3059" spans="1:32">
      <c r="A3059" s="56"/>
      <c r="B3059" s="11"/>
      <c r="C3059" s="11" t="s">
        <v>1343</v>
      </c>
      <c r="D3059" s="11"/>
      <c r="E3059" s="11" t="s">
        <v>249</v>
      </c>
      <c r="F3059" s="11">
        <v>9743</v>
      </c>
      <c r="G3059" s="11"/>
      <c r="H3059" s="11">
        <f t="shared" si="198"/>
        <v>30</v>
      </c>
      <c r="I3059" s="11"/>
      <c r="J3059" s="11">
        <v>675.98</v>
      </c>
      <c r="K3059" s="11"/>
      <c r="M3059" s="11">
        <v>4</v>
      </c>
      <c r="N3059" s="70"/>
      <c r="P3059" s="201">
        <f t="shared" si="199"/>
        <v>168.995</v>
      </c>
      <c r="Q3059" s="201"/>
      <c r="R3059" s="201"/>
      <c r="S3059" s="201"/>
      <c r="T3059" s="201">
        <f t="shared" si="200"/>
        <v>2435.75</v>
      </c>
      <c r="U3059" s="11"/>
      <c r="V3059" s="11"/>
      <c r="W3059" s="11"/>
      <c r="Y3059" s="11">
        <v>675.98</v>
      </c>
      <c r="Z3059" s="11">
        <f t="shared" si="201"/>
        <v>1061.54</v>
      </c>
      <c r="AB3059" s="11">
        <f t="shared" si="202"/>
        <v>681.98</v>
      </c>
      <c r="AC3059" s="11">
        <v>910.99</v>
      </c>
      <c r="AD3059" s="11"/>
      <c r="AE3059" s="4"/>
      <c r="AF3059" s="4"/>
    </row>
    <row r="3060" spans="1:32">
      <c r="A3060" s="56"/>
      <c r="B3060" s="11"/>
      <c r="C3060" s="11" t="s">
        <v>594</v>
      </c>
      <c r="D3060" s="11"/>
      <c r="E3060" s="11" t="s">
        <v>294</v>
      </c>
      <c r="F3060" s="11">
        <v>1857</v>
      </c>
      <c r="G3060" s="11"/>
      <c r="H3060" s="11">
        <f t="shared" si="198"/>
        <v>6</v>
      </c>
      <c r="I3060" s="11"/>
      <c r="J3060" s="11">
        <v>290.39</v>
      </c>
      <c r="K3060" s="11"/>
      <c r="M3060" s="11">
        <v>1</v>
      </c>
      <c r="N3060" s="70"/>
      <c r="P3060" s="201">
        <f t="shared" si="199"/>
        <v>290.39</v>
      </c>
      <c r="Q3060" s="201"/>
      <c r="R3060" s="201"/>
      <c r="S3060" s="201"/>
      <c r="T3060" s="201">
        <f t="shared" si="200"/>
        <v>1857</v>
      </c>
      <c r="U3060" s="11"/>
      <c r="V3060" s="11"/>
      <c r="W3060" s="11"/>
      <c r="Y3060" s="11">
        <v>290.39</v>
      </c>
      <c r="Z3060" s="11">
        <f t="shared" si="201"/>
        <v>456.02</v>
      </c>
      <c r="AB3060" s="11">
        <f t="shared" si="202"/>
        <v>292.97000000000003</v>
      </c>
      <c r="AC3060" s="11">
        <v>391.35</v>
      </c>
      <c r="AD3060" s="11"/>
      <c r="AE3060" s="4"/>
      <c r="AF3060" s="4"/>
    </row>
    <row r="3061" spans="1:32">
      <c r="A3061" s="56"/>
      <c r="B3061" s="11"/>
      <c r="C3061" s="11" t="s">
        <v>594</v>
      </c>
      <c r="D3061" s="11"/>
      <c r="E3061" s="11" t="s">
        <v>431</v>
      </c>
      <c r="F3061" s="11">
        <v>21436</v>
      </c>
      <c r="G3061" s="11"/>
      <c r="H3061" s="11">
        <f t="shared" si="198"/>
        <v>66</v>
      </c>
      <c r="I3061" s="11"/>
      <c r="J3061" s="11">
        <v>2745.17</v>
      </c>
      <c r="K3061" s="11"/>
      <c r="M3061" s="11">
        <v>23</v>
      </c>
      <c r="N3061" s="70"/>
      <c r="P3061" s="201">
        <f t="shared" si="199"/>
        <v>119.35521739130435</v>
      </c>
      <c r="Q3061" s="201"/>
      <c r="R3061" s="201"/>
      <c r="S3061" s="201"/>
      <c r="T3061" s="201">
        <f t="shared" si="200"/>
        <v>932</v>
      </c>
      <c r="U3061" s="11"/>
      <c r="V3061" s="11"/>
      <c r="W3061" s="11"/>
      <c r="Y3061" s="11">
        <v>2745.17</v>
      </c>
      <c r="Z3061" s="11">
        <f t="shared" si="201"/>
        <v>4310.95</v>
      </c>
      <c r="AB3061" s="11">
        <f t="shared" si="202"/>
        <v>2769.52</v>
      </c>
      <c r="AC3061" s="11">
        <v>3699.54</v>
      </c>
      <c r="AD3061" s="11"/>
      <c r="AE3061" s="4"/>
      <c r="AF3061" s="4"/>
    </row>
    <row r="3062" spans="1:32">
      <c r="A3062" s="56"/>
      <c r="B3062" s="11"/>
      <c r="C3062" s="11" t="s">
        <v>318</v>
      </c>
      <c r="D3062" s="11"/>
      <c r="E3062" s="11" t="s">
        <v>192</v>
      </c>
      <c r="F3062" s="11">
        <v>16484</v>
      </c>
      <c r="G3062" s="11"/>
      <c r="H3062" s="11">
        <f t="shared" si="198"/>
        <v>51</v>
      </c>
      <c r="I3062" s="11"/>
      <c r="J3062" s="11">
        <v>2122.1</v>
      </c>
      <c r="K3062" s="11"/>
      <c r="M3062" s="11">
        <v>18</v>
      </c>
      <c r="N3062" s="70"/>
      <c r="P3062" s="201">
        <f t="shared" si="199"/>
        <v>117.89444444444445</v>
      </c>
      <c r="Q3062" s="201"/>
      <c r="R3062" s="201"/>
      <c r="S3062" s="201"/>
      <c r="T3062" s="201">
        <f t="shared" si="200"/>
        <v>915.77777777777783</v>
      </c>
      <c r="U3062" s="11"/>
      <c r="V3062" s="11"/>
      <c r="W3062" s="11"/>
      <c r="Y3062" s="11">
        <v>2122.1</v>
      </c>
      <c r="Z3062" s="11">
        <f t="shared" si="201"/>
        <v>3332.5</v>
      </c>
      <c r="AB3062" s="11">
        <f t="shared" si="202"/>
        <v>2140.92</v>
      </c>
      <c r="AC3062" s="11">
        <v>2859.86</v>
      </c>
      <c r="AD3062" s="11"/>
      <c r="AE3062" s="4"/>
      <c r="AF3062" s="4"/>
    </row>
    <row r="3063" spans="1:32">
      <c r="A3063" s="56"/>
      <c r="B3063" s="11"/>
      <c r="C3063" s="11" t="s">
        <v>318</v>
      </c>
      <c r="D3063" s="11"/>
      <c r="E3063" s="11" t="s">
        <v>368</v>
      </c>
      <c r="F3063" s="11">
        <v>87924</v>
      </c>
      <c r="G3063" s="11"/>
      <c r="H3063" s="11">
        <f t="shared" si="198"/>
        <v>271</v>
      </c>
      <c r="I3063" s="11"/>
      <c r="J3063" s="11">
        <v>11105.7</v>
      </c>
      <c r="K3063" s="11"/>
      <c r="M3063" s="11">
        <v>19</v>
      </c>
      <c r="N3063" s="70"/>
      <c r="P3063" s="201">
        <f t="shared" si="199"/>
        <v>584.51052631578955</v>
      </c>
      <c r="Q3063" s="201"/>
      <c r="R3063" s="201"/>
      <c r="S3063" s="201"/>
      <c r="T3063" s="201">
        <f t="shared" si="200"/>
        <v>4627.5789473684208</v>
      </c>
      <c r="U3063" s="11"/>
      <c r="V3063" s="11"/>
      <c r="W3063" s="11"/>
      <c r="Y3063" s="11">
        <v>11105.7</v>
      </c>
      <c r="Z3063" s="11">
        <f t="shared" si="201"/>
        <v>17440.13</v>
      </c>
      <c r="AB3063" s="11">
        <f t="shared" si="202"/>
        <v>11204.22</v>
      </c>
      <c r="AC3063" s="11">
        <v>14966.64</v>
      </c>
      <c r="AD3063" s="11"/>
      <c r="AE3063" s="4"/>
      <c r="AF3063" s="4"/>
    </row>
    <row r="3064" spans="1:32">
      <c r="A3064" s="56"/>
      <c r="B3064" s="11"/>
      <c r="C3064" s="11" t="s">
        <v>1231</v>
      </c>
      <c r="D3064" s="11"/>
      <c r="E3064" s="11" t="s">
        <v>212</v>
      </c>
      <c r="F3064" s="11">
        <v>9401</v>
      </c>
      <c r="G3064" s="11"/>
      <c r="H3064" s="11">
        <f t="shared" si="198"/>
        <v>29</v>
      </c>
      <c r="I3064" s="11"/>
      <c r="J3064" s="11">
        <v>603.83999999999992</v>
      </c>
      <c r="K3064" s="11"/>
      <c r="M3064" s="11">
        <v>4</v>
      </c>
      <c r="N3064" s="70"/>
      <c r="P3064" s="201">
        <f t="shared" si="199"/>
        <v>150.95999999999998</v>
      </c>
      <c r="Q3064" s="201"/>
      <c r="R3064" s="201"/>
      <c r="S3064" s="201"/>
      <c r="T3064" s="201">
        <f t="shared" si="200"/>
        <v>2350.25</v>
      </c>
      <c r="U3064" s="11"/>
      <c r="V3064" s="11"/>
      <c r="W3064" s="11"/>
      <c r="Y3064" s="11">
        <v>603.83999999999992</v>
      </c>
      <c r="Z3064" s="11">
        <f t="shared" si="201"/>
        <v>948.26</v>
      </c>
      <c r="AB3064" s="11">
        <f t="shared" si="202"/>
        <v>609.20000000000005</v>
      </c>
      <c r="AC3064" s="11">
        <v>813.77</v>
      </c>
      <c r="AD3064" s="11"/>
      <c r="AE3064" s="4"/>
      <c r="AF3064" s="4"/>
    </row>
    <row r="3065" spans="1:32">
      <c r="A3065" s="56"/>
      <c r="B3065" s="11"/>
      <c r="C3065" s="11" t="s">
        <v>240</v>
      </c>
      <c r="D3065" s="11"/>
      <c r="E3065" s="11" t="s">
        <v>237</v>
      </c>
      <c r="F3065" s="11">
        <v>655054</v>
      </c>
      <c r="G3065" s="11"/>
      <c r="H3065" s="11">
        <f t="shared" si="198"/>
        <v>2016</v>
      </c>
      <c r="I3065" s="11"/>
      <c r="J3065" s="11">
        <v>62789.21</v>
      </c>
      <c r="K3065" s="11"/>
      <c r="M3065" s="11">
        <v>144</v>
      </c>
      <c r="N3065" s="70"/>
      <c r="P3065" s="201">
        <f t="shared" si="199"/>
        <v>436.03618055555557</v>
      </c>
      <c r="Q3065" s="201"/>
      <c r="R3065" s="201"/>
      <c r="S3065" s="201"/>
      <c r="T3065" s="201">
        <f t="shared" si="200"/>
        <v>4548.9861111111113</v>
      </c>
      <c r="U3065" s="11"/>
      <c r="V3065" s="11"/>
      <c r="W3065" s="11"/>
      <c r="Y3065" s="11">
        <v>62789.21</v>
      </c>
      <c r="Z3065" s="11">
        <f t="shared" si="201"/>
        <v>98602.68</v>
      </c>
      <c r="AB3065" s="11">
        <f t="shared" si="202"/>
        <v>63346.2</v>
      </c>
      <c r="AC3065" s="11">
        <v>84618.13</v>
      </c>
      <c r="AD3065" s="11"/>
      <c r="AE3065" s="4"/>
      <c r="AF3065" s="4"/>
    </row>
    <row r="3066" spans="1:32">
      <c r="A3066" s="56"/>
      <c r="B3066" s="11"/>
      <c r="C3066" s="11" t="s">
        <v>1344</v>
      </c>
      <c r="D3066" s="11"/>
      <c r="E3066" s="11" t="s">
        <v>612</v>
      </c>
      <c r="F3066" s="11">
        <v>347</v>
      </c>
      <c r="G3066" s="11"/>
      <c r="H3066" s="11">
        <f t="shared" si="198"/>
        <v>1</v>
      </c>
      <c r="I3066" s="11"/>
      <c r="J3066" s="11">
        <v>64.849999999999994</v>
      </c>
      <c r="K3066" s="11"/>
      <c r="M3066" s="11">
        <v>3</v>
      </c>
      <c r="N3066" s="70"/>
      <c r="P3066" s="201">
        <f t="shared" si="199"/>
        <v>21.616666666666664</v>
      </c>
      <c r="Q3066" s="201"/>
      <c r="R3066" s="201"/>
      <c r="S3066" s="201"/>
      <c r="T3066" s="201">
        <f t="shared" si="200"/>
        <v>115.66666666666667</v>
      </c>
      <c r="U3066" s="11"/>
      <c r="V3066" s="11"/>
      <c r="W3066" s="11"/>
      <c r="Y3066" s="11">
        <v>64.849999999999994</v>
      </c>
      <c r="Z3066" s="11">
        <f t="shared" si="201"/>
        <v>101.84</v>
      </c>
      <c r="AB3066" s="11">
        <f t="shared" si="202"/>
        <v>65.430000000000007</v>
      </c>
      <c r="AC3066" s="11">
        <v>87.4</v>
      </c>
      <c r="AD3066" s="11"/>
      <c r="AE3066" s="4"/>
      <c r="AF3066" s="4"/>
    </row>
    <row r="3067" spans="1:32">
      <c r="A3067" s="56"/>
      <c r="B3067" s="11"/>
      <c r="C3067" s="11" t="s">
        <v>405</v>
      </c>
      <c r="D3067" s="11"/>
      <c r="E3067" s="11" t="s">
        <v>1304</v>
      </c>
      <c r="F3067" s="11">
        <v>1720</v>
      </c>
      <c r="G3067" s="11"/>
      <c r="H3067" s="11">
        <f t="shared" si="198"/>
        <v>5</v>
      </c>
      <c r="I3067" s="11"/>
      <c r="J3067" s="11">
        <v>247.31</v>
      </c>
      <c r="K3067" s="11"/>
      <c r="M3067" s="11">
        <v>1</v>
      </c>
      <c r="N3067" s="70"/>
      <c r="P3067" s="201">
        <f t="shared" si="199"/>
        <v>247.31</v>
      </c>
      <c r="Q3067" s="201"/>
      <c r="R3067" s="201"/>
      <c r="S3067" s="201"/>
      <c r="T3067" s="201">
        <f t="shared" si="200"/>
        <v>1720</v>
      </c>
      <c r="U3067" s="11"/>
      <c r="V3067" s="11"/>
      <c r="W3067" s="11"/>
      <c r="Y3067" s="11">
        <v>247.31</v>
      </c>
      <c r="Z3067" s="11">
        <f t="shared" si="201"/>
        <v>388.37</v>
      </c>
      <c r="AB3067" s="11">
        <f t="shared" si="202"/>
        <v>249.5</v>
      </c>
      <c r="AC3067" s="11">
        <v>333.29</v>
      </c>
      <c r="AD3067" s="11"/>
      <c r="AE3067" s="4"/>
      <c r="AF3067" s="4"/>
    </row>
    <row r="3068" spans="1:32">
      <c r="A3068" s="56"/>
      <c r="B3068" s="11"/>
      <c r="C3068" s="11" t="s">
        <v>405</v>
      </c>
      <c r="D3068" s="11"/>
      <c r="E3068" s="11" t="s">
        <v>406</v>
      </c>
      <c r="F3068" s="11">
        <v>37633</v>
      </c>
      <c r="G3068" s="11"/>
      <c r="H3068" s="11">
        <f t="shared" si="198"/>
        <v>116</v>
      </c>
      <c r="I3068" s="11"/>
      <c r="J3068" s="11">
        <v>7537.9600000000028</v>
      </c>
      <c r="K3068" s="11"/>
      <c r="M3068" s="11">
        <v>31</v>
      </c>
      <c r="N3068" s="70"/>
      <c r="P3068" s="201">
        <f t="shared" si="199"/>
        <v>243.16000000000008</v>
      </c>
      <c r="Q3068" s="201"/>
      <c r="R3068" s="201"/>
      <c r="S3068" s="201"/>
      <c r="T3068" s="201">
        <f t="shared" si="200"/>
        <v>1213.9677419354839</v>
      </c>
      <c r="U3068" s="11"/>
      <c r="V3068" s="11"/>
      <c r="W3068" s="11"/>
      <c r="Y3068" s="11">
        <v>7537.9600000000028</v>
      </c>
      <c r="Z3068" s="11">
        <f t="shared" si="201"/>
        <v>11837.43</v>
      </c>
      <c r="AB3068" s="11">
        <f t="shared" si="202"/>
        <v>7604.83</v>
      </c>
      <c r="AC3068" s="11">
        <v>10158.56</v>
      </c>
      <c r="AD3068" s="11"/>
      <c r="AE3068" s="4"/>
      <c r="AF3068" s="4"/>
    </row>
    <row r="3069" spans="1:32">
      <c r="A3069" s="56"/>
      <c r="B3069" s="11"/>
      <c r="C3069" s="11" t="s">
        <v>1294</v>
      </c>
      <c r="D3069" s="11"/>
      <c r="E3069" s="11" t="s">
        <v>408</v>
      </c>
      <c r="F3069" s="11">
        <v>6774</v>
      </c>
      <c r="G3069" s="11"/>
      <c r="H3069" s="11">
        <f t="shared" si="198"/>
        <v>21</v>
      </c>
      <c r="I3069" s="11"/>
      <c r="J3069" s="11">
        <v>451.45000000000005</v>
      </c>
      <c r="K3069" s="11"/>
      <c r="M3069" s="11">
        <v>5</v>
      </c>
      <c r="N3069" s="70"/>
      <c r="P3069" s="201">
        <f t="shared" si="199"/>
        <v>90.29</v>
      </c>
      <c r="Q3069" s="201"/>
      <c r="R3069" s="201"/>
      <c r="S3069" s="201"/>
      <c r="T3069" s="201">
        <f t="shared" si="200"/>
        <v>1354.8</v>
      </c>
      <c r="U3069" s="11"/>
      <c r="V3069" s="11"/>
      <c r="W3069" s="11"/>
      <c r="Y3069" s="11">
        <v>451.45000000000005</v>
      </c>
      <c r="Z3069" s="11">
        <f t="shared" si="201"/>
        <v>708.95</v>
      </c>
      <c r="AB3069" s="11">
        <f t="shared" si="202"/>
        <v>455.45</v>
      </c>
      <c r="AC3069" s="11">
        <v>608.4</v>
      </c>
      <c r="AD3069" s="11"/>
      <c r="AE3069" s="4"/>
      <c r="AF3069" s="4"/>
    </row>
    <row r="3070" spans="1:32">
      <c r="A3070" s="56"/>
      <c r="B3070" s="11"/>
      <c r="C3070" s="11" t="s">
        <v>1294</v>
      </c>
      <c r="D3070" s="11"/>
      <c r="E3070" s="11" t="s">
        <v>433</v>
      </c>
      <c r="F3070" s="11">
        <v>128859</v>
      </c>
      <c r="G3070" s="11"/>
      <c r="H3070" s="11">
        <f t="shared" si="198"/>
        <v>397</v>
      </c>
      <c r="I3070" s="11"/>
      <c r="J3070" s="11">
        <v>20329.160000000003</v>
      </c>
      <c r="K3070" s="11"/>
      <c r="M3070" s="11">
        <v>34</v>
      </c>
      <c r="N3070" s="70"/>
      <c r="P3070" s="201">
        <f t="shared" si="199"/>
        <v>597.91647058823537</v>
      </c>
      <c r="Q3070" s="201"/>
      <c r="R3070" s="201"/>
      <c r="S3070" s="201"/>
      <c r="T3070" s="201">
        <f t="shared" si="200"/>
        <v>3789.9705882352941</v>
      </c>
      <c r="U3070" s="11"/>
      <c r="V3070" s="11"/>
      <c r="W3070" s="11"/>
      <c r="Y3070" s="11">
        <v>20329.160000000003</v>
      </c>
      <c r="Z3070" s="11">
        <f t="shared" si="201"/>
        <v>31924.43</v>
      </c>
      <c r="AB3070" s="11">
        <f t="shared" si="202"/>
        <v>20509.5</v>
      </c>
      <c r="AC3070" s="11">
        <v>27396.67</v>
      </c>
      <c r="AD3070" s="11"/>
      <c r="AE3070" s="4"/>
      <c r="AF3070" s="4"/>
    </row>
    <row r="3071" spans="1:32">
      <c r="A3071" s="56"/>
      <c r="B3071" s="11"/>
      <c r="C3071" s="11" t="s">
        <v>1294</v>
      </c>
      <c r="D3071" s="11"/>
      <c r="E3071" s="11" t="s">
        <v>1303</v>
      </c>
      <c r="F3071" s="11">
        <v>17798</v>
      </c>
      <c r="G3071" s="11"/>
      <c r="H3071" s="11">
        <f t="shared" si="198"/>
        <v>55</v>
      </c>
      <c r="I3071" s="11"/>
      <c r="J3071" s="11">
        <v>1325.59</v>
      </c>
      <c r="K3071" s="11"/>
      <c r="M3071" s="11">
        <v>2</v>
      </c>
      <c r="N3071" s="70"/>
      <c r="P3071" s="201">
        <f t="shared" si="199"/>
        <v>662.79499999999996</v>
      </c>
      <c r="Q3071" s="201"/>
      <c r="R3071" s="201"/>
      <c r="S3071" s="201"/>
      <c r="T3071" s="201">
        <f t="shared" si="200"/>
        <v>8899</v>
      </c>
      <c r="U3071" s="11"/>
      <c r="V3071" s="11"/>
      <c r="W3071" s="11"/>
      <c r="Y3071" s="11">
        <v>1325.59</v>
      </c>
      <c r="Z3071" s="11">
        <f t="shared" si="201"/>
        <v>2081.67</v>
      </c>
      <c r="AB3071" s="11">
        <f t="shared" si="202"/>
        <v>1337.35</v>
      </c>
      <c r="AC3071" s="11">
        <v>1786.44</v>
      </c>
      <c r="AD3071" s="11"/>
      <c r="AE3071" s="4"/>
      <c r="AF3071" s="4"/>
    </row>
    <row r="3072" spans="1:32">
      <c r="A3072" s="56"/>
      <c r="B3072" s="11"/>
      <c r="C3072" s="11" t="s">
        <v>407</v>
      </c>
      <c r="D3072" s="11"/>
      <c r="E3072" s="11" t="s">
        <v>408</v>
      </c>
      <c r="F3072" s="11">
        <v>1291319</v>
      </c>
      <c r="G3072" s="11"/>
      <c r="H3072" s="11">
        <f t="shared" si="198"/>
        <v>3974</v>
      </c>
      <c r="I3072" s="11"/>
      <c r="J3072" s="11">
        <v>140924.94000000024</v>
      </c>
      <c r="K3072" s="11"/>
      <c r="M3072" s="11">
        <v>498</v>
      </c>
      <c r="N3072" s="70"/>
      <c r="P3072" s="201">
        <f t="shared" si="199"/>
        <v>282.98180722891613</v>
      </c>
      <c r="Q3072" s="201"/>
      <c r="R3072" s="201"/>
      <c r="S3072" s="201"/>
      <c r="T3072" s="201">
        <f t="shared" si="200"/>
        <v>2593.0100401606423</v>
      </c>
      <c r="U3072" s="11"/>
      <c r="V3072" s="11"/>
      <c r="W3072" s="11"/>
      <c r="Y3072" s="11">
        <v>140924.94000000024</v>
      </c>
      <c r="Z3072" s="11">
        <f t="shared" si="201"/>
        <v>221305.16</v>
      </c>
      <c r="AB3072" s="11">
        <f t="shared" si="202"/>
        <v>142175.06</v>
      </c>
      <c r="AC3072" s="11">
        <v>189918.06</v>
      </c>
      <c r="AD3072" s="11"/>
      <c r="AE3072" s="4"/>
      <c r="AF3072" s="4"/>
    </row>
    <row r="3073" spans="1:32">
      <c r="A3073" s="56"/>
      <c r="B3073" s="11"/>
      <c r="C3073" s="11" t="s">
        <v>407</v>
      </c>
      <c r="D3073" s="11"/>
      <c r="E3073" s="11" t="s">
        <v>422</v>
      </c>
      <c r="F3073" s="11"/>
      <c r="G3073" s="11"/>
      <c r="H3073" s="11">
        <f t="shared" si="198"/>
        <v>0</v>
      </c>
      <c r="I3073" s="11"/>
      <c r="J3073" s="11">
        <v>8.2899999999999991</v>
      </c>
      <c r="K3073" s="11"/>
      <c r="M3073" s="11">
        <v>1</v>
      </c>
      <c r="N3073" s="70"/>
      <c r="P3073" s="201">
        <f t="shared" si="199"/>
        <v>8.2899999999999991</v>
      </c>
      <c r="Q3073" s="201"/>
      <c r="R3073" s="201"/>
      <c r="S3073" s="201"/>
      <c r="T3073" s="201">
        <f t="shared" si="200"/>
        <v>0</v>
      </c>
      <c r="U3073" s="11"/>
      <c r="V3073" s="11"/>
      <c r="W3073" s="11"/>
      <c r="Y3073" s="11">
        <v>8.2899999999999991</v>
      </c>
      <c r="Z3073" s="11">
        <f t="shared" si="201"/>
        <v>13.02</v>
      </c>
      <c r="AB3073" s="11">
        <f t="shared" si="202"/>
        <v>8.36</v>
      </c>
      <c r="AC3073" s="11">
        <v>11.17</v>
      </c>
      <c r="AD3073" s="11"/>
      <c r="AE3073" s="4"/>
      <c r="AF3073" s="4"/>
    </row>
    <row r="3074" spans="1:32">
      <c r="A3074" s="56"/>
      <c r="B3074" s="11"/>
      <c r="C3074" s="11" t="s">
        <v>407</v>
      </c>
      <c r="D3074" s="11"/>
      <c r="E3074" s="11" t="s">
        <v>433</v>
      </c>
      <c r="F3074" s="11">
        <v>989</v>
      </c>
      <c r="G3074" s="11"/>
      <c r="H3074" s="11">
        <f t="shared" si="198"/>
        <v>3</v>
      </c>
      <c r="I3074" s="11"/>
      <c r="J3074" s="11">
        <v>152.81</v>
      </c>
      <c r="K3074" s="11"/>
      <c r="M3074" s="11">
        <v>2</v>
      </c>
      <c r="N3074" s="70"/>
      <c r="P3074" s="201">
        <f t="shared" si="199"/>
        <v>76.405000000000001</v>
      </c>
      <c r="Q3074" s="201"/>
      <c r="R3074" s="201"/>
      <c r="S3074" s="201"/>
      <c r="T3074" s="201">
        <f t="shared" si="200"/>
        <v>494.5</v>
      </c>
      <c r="U3074" s="11"/>
      <c r="V3074" s="11"/>
      <c r="W3074" s="11"/>
      <c r="Y3074" s="11">
        <v>152.81</v>
      </c>
      <c r="Z3074" s="11">
        <f t="shared" si="201"/>
        <v>239.97</v>
      </c>
      <c r="AB3074" s="11">
        <f t="shared" si="202"/>
        <v>154.16999999999999</v>
      </c>
      <c r="AC3074" s="11">
        <v>205.94</v>
      </c>
      <c r="AD3074" s="11"/>
      <c r="AE3074" s="4"/>
      <c r="AF3074" s="4"/>
    </row>
    <row r="3075" spans="1:32">
      <c r="A3075" s="56"/>
      <c r="B3075" s="11"/>
      <c r="C3075" s="11" t="s">
        <v>632</v>
      </c>
      <c r="D3075" s="11"/>
      <c r="E3075" s="11" t="s">
        <v>408</v>
      </c>
      <c r="F3075" s="11">
        <v>565</v>
      </c>
      <c r="G3075" s="11"/>
      <c r="H3075" s="11">
        <f t="shared" si="198"/>
        <v>2</v>
      </c>
      <c r="I3075" s="11"/>
      <c r="J3075" s="11">
        <v>70.349999999999994</v>
      </c>
      <c r="K3075" s="11"/>
      <c r="M3075" s="11">
        <v>2</v>
      </c>
      <c r="N3075" s="70"/>
      <c r="P3075" s="201">
        <f t="shared" si="199"/>
        <v>35.174999999999997</v>
      </c>
      <c r="Q3075" s="201"/>
      <c r="R3075" s="201"/>
      <c r="S3075" s="201"/>
      <c r="T3075" s="201">
        <f t="shared" si="200"/>
        <v>282.5</v>
      </c>
      <c r="U3075" s="11"/>
      <c r="V3075" s="11"/>
      <c r="W3075" s="11"/>
      <c r="Y3075" s="11">
        <v>70.349999999999994</v>
      </c>
      <c r="Z3075" s="11">
        <f t="shared" si="201"/>
        <v>110.48</v>
      </c>
      <c r="AB3075" s="11">
        <f t="shared" si="202"/>
        <v>70.97</v>
      </c>
      <c r="AC3075" s="11">
        <v>94.81</v>
      </c>
      <c r="AD3075" s="11"/>
      <c r="AE3075" s="4"/>
      <c r="AF3075" s="4"/>
    </row>
    <row r="3076" spans="1:32">
      <c r="A3076" s="56"/>
      <c r="B3076" s="11"/>
      <c r="C3076" s="11" t="s">
        <v>633</v>
      </c>
      <c r="D3076" s="11"/>
      <c r="E3076" s="11" t="s">
        <v>312</v>
      </c>
      <c r="F3076" s="11">
        <v>3060</v>
      </c>
      <c r="G3076" s="11"/>
      <c r="H3076" s="11">
        <f t="shared" si="198"/>
        <v>9</v>
      </c>
      <c r="I3076" s="11"/>
      <c r="J3076" s="11">
        <v>446.75</v>
      </c>
      <c r="K3076" s="11"/>
      <c r="M3076" s="11">
        <v>2</v>
      </c>
      <c r="N3076" s="70"/>
      <c r="P3076" s="201">
        <f t="shared" si="199"/>
        <v>223.375</v>
      </c>
      <c r="Q3076" s="201"/>
      <c r="R3076" s="201"/>
      <c r="S3076" s="201"/>
      <c r="T3076" s="201">
        <f t="shared" si="200"/>
        <v>1530</v>
      </c>
      <c r="U3076" s="11"/>
      <c r="V3076" s="11"/>
      <c r="W3076" s="11"/>
      <c r="Y3076" s="11">
        <v>446.75</v>
      </c>
      <c r="Z3076" s="11">
        <f t="shared" si="201"/>
        <v>701.57</v>
      </c>
      <c r="AB3076" s="11">
        <f t="shared" si="202"/>
        <v>450.71</v>
      </c>
      <c r="AC3076" s="11">
        <v>602.05999999999995</v>
      </c>
      <c r="AD3076" s="11"/>
      <c r="AE3076" s="4"/>
      <c r="AF3076" s="4"/>
    </row>
    <row r="3077" spans="1:32">
      <c r="A3077" s="56"/>
      <c r="B3077" s="11"/>
      <c r="C3077" s="11" t="s">
        <v>633</v>
      </c>
      <c r="D3077" s="11"/>
      <c r="E3077" s="11" t="s">
        <v>319</v>
      </c>
      <c r="F3077" s="11">
        <v>1524686</v>
      </c>
      <c r="G3077" s="11"/>
      <c r="H3077" s="11">
        <f t="shared" ref="H3077:H3140" si="203">ROUND($H$3409*F3077/$F$3409,0)</f>
        <v>4692</v>
      </c>
      <c r="I3077" s="11"/>
      <c r="J3077" s="11">
        <v>106240.12000000004</v>
      </c>
      <c r="K3077" s="11"/>
      <c r="M3077" s="11">
        <v>354</v>
      </c>
      <c r="N3077" s="70"/>
      <c r="P3077" s="201">
        <f t="shared" ref="P3077:P3140" si="204">J3077/M3077</f>
        <v>300.11333333333346</v>
      </c>
      <c r="Q3077" s="201"/>
      <c r="R3077" s="201"/>
      <c r="S3077" s="201"/>
      <c r="T3077" s="201">
        <f t="shared" ref="T3077:T3140" si="205">F3077/M3077</f>
        <v>4307.0225988700568</v>
      </c>
      <c r="U3077" s="11"/>
      <c r="V3077" s="11"/>
      <c r="W3077" s="11"/>
      <c r="Y3077" s="11">
        <v>106240.12000000004</v>
      </c>
      <c r="Z3077" s="11">
        <f t="shared" ref="Z3077:Z3140" si="206">ROUND($Z$3409*Y3077/$Y$3409,2)</f>
        <v>166836.95000000001</v>
      </c>
      <c r="AB3077" s="11">
        <f t="shared" ref="AB3077:AB3140" si="207">ROUND($AB$3409*Y3077/$Y$3409,2)</f>
        <v>107182.56</v>
      </c>
      <c r="AC3077" s="11">
        <v>143174.92000000001</v>
      </c>
      <c r="AD3077" s="11"/>
      <c r="AE3077" s="4"/>
      <c r="AF3077" s="4"/>
    </row>
    <row r="3078" spans="1:32">
      <c r="A3078" s="56"/>
      <c r="B3078" s="11"/>
      <c r="C3078" s="11" t="s">
        <v>633</v>
      </c>
      <c r="D3078" s="11"/>
      <c r="E3078" s="11" t="s">
        <v>368</v>
      </c>
      <c r="F3078" s="11">
        <v>1076</v>
      </c>
      <c r="G3078" s="11"/>
      <c r="H3078" s="11">
        <f t="shared" si="203"/>
        <v>3</v>
      </c>
      <c r="I3078" s="11"/>
      <c r="J3078" s="11">
        <v>166.91</v>
      </c>
      <c r="K3078" s="11"/>
      <c r="M3078" s="11">
        <v>1</v>
      </c>
      <c r="N3078" s="70"/>
      <c r="P3078" s="201">
        <f t="shared" si="204"/>
        <v>166.91</v>
      </c>
      <c r="Q3078" s="201"/>
      <c r="R3078" s="201"/>
      <c r="S3078" s="201"/>
      <c r="T3078" s="201">
        <f t="shared" si="205"/>
        <v>1076</v>
      </c>
      <c r="U3078" s="11"/>
      <c r="V3078" s="11"/>
      <c r="W3078" s="11"/>
      <c r="Y3078" s="11">
        <v>166.91</v>
      </c>
      <c r="Z3078" s="11">
        <f t="shared" si="206"/>
        <v>262.11</v>
      </c>
      <c r="AB3078" s="11">
        <f t="shared" si="207"/>
        <v>168.39</v>
      </c>
      <c r="AC3078" s="11">
        <v>224.94</v>
      </c>
      <c r="AD3078" s="11"/>
      <c r="AE3078" s="4"/>
      <c r="AF3078" s="4"/>
    </row>
    <row r="3079" spans="1:32">
      <c r="A3079" s="56"/>
      <c r="B3079" s="11"/>
      <c r="C3079" s="11" t="s">
        <v>1232</v>
      </c>
      <c r="D3079" s="11"/>
      <c r="E3079" s="11" t="s">
        <v>598</v>
      </c>
      <c r="F3079" s="11">
        <v>1735</v>
      </c>
      <c r="G3079" s="11"/>
      <c r="H3079" s="11">
        <f t="shared" si="203"/>
        <v>5</v>
      </c>
      <c r="I3079" s="11"/>
      <c r="J3079" s="11">
        <v>301.69</v>
      </c>
      <c r="K3079" s="11"/>
      <c r="M3079" s="11">
        <v>10</v>
      </c>
      <c r="N3079" s="70"/>
      <c r="P3079" s="201">
        <f t="shared" si="204"/>
        <v>30.169</v>
      </c>
      <c r="Q3079" s="201"/>
      <c r="R3079" s="201"/>
      <c r="S3079" s="201"/>
      <c r="T3079" s="201">
        <f t="shared" si="205"/>
        <v>173.5</v>
      </c>
      <c r="U3079" s="11"/>
      <c r="V3079" s="11"/>
      <c r="W3079" s="11"/>
      <c r="Y3079" s="11">
        <v>301.69</v>
      </c>
      <c r="Z3079" s="11">
        <f t="shared" si="206"/>
        <v>473.77</v>
      </c>
      <c r="AB3079" s="11">
        <f t="shared" si="207"/>
        <v>304.37</v>
      </c>
      <c r="AC3079" s="11">
        <v>406.57</v>
      </c>
      <c r="AD3079" s="11"/>
      <c r="AE3079" s="4"/>
      <c r="AF3079" s="4"/>
    </row>
    <row r="3080" spans="1:32">
      <c r="A3080" s="56"/>
      <c r="B3080" s="11"/>
      <c r="C3080" s="11" t="s">
        <v>332</v>
      </c>
      <c r="D3080" s="11"/>
      <c r="E3080" s="11" t="s">
        <v>330</v>
      </c>
      <c r="F3080" s="11">
        <v>257478</v>
      </c>
      <c r="G3080" s="11"/>
      <c r="H3080" s="11">
        <f t="shared" si="203"/>
        <v>792</v>
      </c>
      <c r="I3080" s="11"/>
      <c r="J3080" s="11">
        <v>24844.020000000011</v>
      </c>
      <c r="K3080" s="11"/>
      <c r="M3080" s="11">
        <v>144</v>
      </c>
      <c r="N3080" s="70"/>
      <c r="P3080" s="201">
        <f t="shared" si="204"/>
        <v>172.52791666666675</v>
      </c>
      <c r="Q3080" s="201"/>
      <c r="R3080" s="201"/>
      <c r="S3080" s="201"/>
      <c r="T3080" s="201">
        <f t="shared" si="205"/>
        <v>1788.0416666666667</v>
      </c>
      <c r="U3080" s="11"/>
      <c r="V3080" s="11"/>
      <c r="W3080" s="11"/>
      <c r="Y3080" s="11">
        <v>24844.020000000011</v>
      </c>
      <c r="Z3080" s="11">
        <f t="shared" si="206"/>
        <v>39014.46</v>
      </c>
      <c r="AB3080" s="11">
        <f t="shared" si="207"/>
        <v>25064.41</v>
      </c>
      <c r="AC3080" s="11">
        <v>33481.14</v>
      </c>
      <c r="AD3080" s="11"/>
      <c r="AE3080" s="4"/>
      <c r="AF3080" s="4"/>
    </row>
    <row r="3081" spans="1:32">
      <c r="A3081" s="56"/>
      <c r="B3081" s="11"/>
      <c r="C3081" s="11" t="s">
        <v>228</v>
      </c>
      <c r="D3081" s="11"/>
      <c r="E3081" s="11" t="s">
        <v>229</v>
      </c>
      <c r="F3081" s="11">
        <v>1159763</v>
      </c>
      <c r="G3081" s="11"/>
      <c r="H3081" s="11">
        <f t="shared" si="203"/>
        <v>3569</v>
      </c>
      <c r="I3081" s="11"/>
      <c r="J3081" s="11">
        <v>107371.45000000003</v>
      </c>
      <c r="K3081" s="11"/>
      <c r="M3081" s="11">
        <v>251</v>
      </c>
      <c r="N3081" s="70"/>
      <c r="P3081" s="201">
        <f t="shared" si="204"/>
        <v>427.77470119521922</v>
      </c>
      <c r="Q3081" s="201"/>
      <c r="R3081" s="201"/>
      <c r="S3081" s="201"/>
      <c r="T3081" s="201">
        <f t="shared" si="205"/>
        <v>4620.5697211155375</v>
      </c>
      <c r="U3081" s="11"/>
      <c r="V3081" s="11"/>
      <c r="W3081" s="11"/>
      <c r="Y3081" s="11">
        <v>107371.45000000003</v>
      </c>
      <c r="Z3081" s="11">
        <f t="shared" si="206"/>
        <v>168613.56</v>
      </c>
      <c r="AB3081" s="11">
        <f t="shared" si="207"/>
        <v>108323.92</v>
      </c>
      <c r="AC3081" s="11">
        <v>144699.57</v>
      </c>
      <c r="AD3081" s="11"/>
      <c r="AE3081" s="4"/>
      <c r="AF3081" s="4"/>
    </row>
    <row r="3082" spans="1:32">
      <c r="A3082" s="56"/>
      <c r="B3082" s="11"/>
      <c r="C3082" s="11" t="s">
        <v>230</v>
      </c>
      <c r="D3082" s="11"/>
      <c r="E3082" s="11" t="s">
        <v>231</v>
      </c>
      <c r="F3082" s="11">
        <v>1695620</v>
      </c>
      <c r="G3082" s="11"/>
      <c r="H3082" s="11">
        <f t="shared" si="203"/>
        <v>5218</v>
      </c>
      <c r="I3082" s="11"/>
      <c r="J3082" s="11">
        <v>118294.90999999997</v>
      </c>
      <c r="K3082" s="11"/>
      <c r="M3082" s="11">
        <v>236</v>
      </c>
      <c r="N3082" s="70"/>
      <c r="P3082" s="201">
        <f t="shared" si="204"/>
        <v>501.24961864406771</v>
      </c>
      <c r="Q3082" s="201"/>
      <c r="R3082" s="201"/>
      <c r="S3082" s="201"/>
      <c r="T3082" s="201">
        <f t="shared" si="205"/>
        <v>7184.8305084745762</v>
      </c>
      <c r="U3082" s="11"/>
      <c r="V3082" s="11"/>
      <c r="W3082" s="11"/>
      <c r="Y3082" s="11">
        <v>118294.90999999997</v>
      </c>
      <c r="Z3082" s="11">
        <f t="shared" si="206"/>
        <v>185767.5</v>
      </c>
      <c r="AB3082" s="11">
        <f t="shared" si="207"/>
        <v>119344.28</v>
      </c>
      <c r="AC3082" s="11">
        <v>159420.60999999999</v>
      </c>
      <c r="AD3082" s="11"/>
      <c r="AE3082" s="4"/>
      <c r="AF3082" s="4"/>
    </row>
    <row r="3083" spans="1:32">
      <c r="A3083" s="56"/>
      <c r="B3083" s="11"/>
      <c r="C3083" s="11" t="s">
        <v>232</v>
      </c>
      <c r="D3083" s="11"/>
      <c r="E3083" s="11" t="s">
        <v>1407</v>
      </c>
      <c r="F3083" s="11">
        <v>377</v>
      </c>
      <c r="G3083" s="11"/>
      <c r="H3083" s="11">
        <f t="shared" si="203"/>
        <v>1</v>
      </c>
      <c r="I3083" s="11"/>
      <c r="J3083" s="11">
        <v>59.37</v>
      </c>
      <c r="K3083" s="11"/>
      <c r="M3083" s="11">
        <v>1</v>
      </c>
      <c r="N3083" s="70"/>
      <c r="P3083" s="201">
        <f t="shared" si="204"/>
        <v>59.37</v>
      </c>
      <c r="Q3083" s="201"/>
      <c r="R3083" s="201"/>
      <c r="S3083" s="201"/>
      <c r="T3083" s="201">
        <f t="shared" si="205"/>
        <v>377</v>
      </c>
      <c r="U3083" s="11"/>
      <c r="V3083" s="11"/>
      <c r="W3083" s="11"/>
      <c r="Y3083" s="11">
        <v>59.37</v>
      </c>
      <c r="Z3083" s="11">
        <f t="shared" si="206"/>
        <v>93.23</v>
      </c>
      <c r="AB3083" s="11">
        <f t="shared" si="207"/>
        <v>59.9</v>
      </c>
      <c r="AC3083" s="11">
        <v>80.010000000000005</v>
      </c>
      <c r="AD3083" s="11"/>
      <c r="AE3083" s="4"/>
      <c r="AF3083" s="4"/>
    </row>
    <row r="3084" spans="1:32">
      <c r="A3084" s="56"/>
      <c r="B3084" s="11"/>
      <c r="C3084" s="11" t="s">
        <v>232</v>
      </c>
      <c r="D3084" s="11"/>
      <c r="E3084" s="11" t="s">
        <v>233</v>
      </c>
      <c r="F3084" s="11">
        <v>7755655</v>
      </c>
      <c r="G3084" s="11"/>
      <c r="H3084" s="11">
        <f t="shared" si="203"/>
        <v>23865</v>
      </c>
      <c r="I3084" s="11"/>
      <c r="J3084" s="11">
        <v>643240.97000000149</v>
      </c>
      <c r="K3084" s="11"/>
      <c r="M3084" s="11">
        <v>1157</v>
      </c>
      <c r="N3084" s="70"/>
      <c r="P3084" s="201">
        <f t="shared" si="204"/>
        <v>555.95589455488459</v>
      </c>
      <c r="Q3084" s="201"/>
      <c r="R3084" s="201"/>
      <c r="S3084" s="201"/>
      <c r="T3084" s="201">
        <f t="shared" si="205"/>
        <v>6703.245462402766</v>
      </c>
      <c r="U3084" s="11"/>
      <c r="V3084" s="11"/>
      <c r="W3084" s="11"/>
      <c r="Y3084" s="11">
        <v>643240.97000000149</v>
      </c>
      <c r="Z3084" s="11">
        <f t="shared" si="206"/>
        <v>1010130.26</v>
      </c>
      <c r="AB3084" s="11">
        <f t="shared" si="207"/>
        <v>648947.03</v>
      </c>
      <c r="AC3084" s="11">
        <v>866866.27</v>
      </c>
      <c r="AD3084" s="11"/>
      <c r="AE3084" s="4"/>
      <c r="AF3084" s="4"/>
    </row>
    <row r="3085" spans="1:32">
      <c r="A3085" s="56"/>
      <c r="B3085" s="11"/>
      <c r="C3085" s="11" t="s">
        <v>1408</v>
      </c>
      <c r="D3085" s="11"/>
      <c r="E3085" s="11" t="s">
        <v>214</v>
      </c>
      <c r="F3085" s="11">
        <v>783</v>
      </c>
      <c r="G3085" s="11"/>
      <c r="H3085" s="11">
        <f t="shared" si="203"/>
        <v>2</v>
      </c>
      <c r="I3085" s="11"/>
      <c r="J3085" s="11">
        <v>127.39</v>
      </c>
      <c r="K3085" s="11"/>
      <c r="M3085" s="11">
        <v>1</v>
      </c>
      <c r="N3085" s="70"/>
      <c r="P3085" s="201">
        <f t="shared" si="204"/>
        <v>127.39</v>
      </c>
      <c r="Q3085" s="201"/>
      <c r="R3085" s="201"/>
      <c r="S3085" s="201"/>
      <c r="T3085" s="201">
        <f t="shared" si="205"/>
        <v>783</v>
      </c>
      <c r="U3085" s="11"/>
      <c r="V3085" s="11"/>
      <c r="W3085" s="11"/>
      <c r="Y3085" s="11">
        <v>127.39</v>
      </c>
      <c r="Z3085" s="11">
        <f t="shared" si="206"/>
        <v>200.05</v>
      </c>
      <c r="AB3085" s="11">
        <f t="shared" si="207"/>
        <v>128.52000000000001</v>
      </c>
      <c r="AC3085" s="11">
        <v>171.68</v>
      </c>
      <c r="AD3085" s="11"/>
      <c r="AE3085" s="4"/>
      <c r="AF3085" s="4"/>
    </row>
    <row r="3086" spans="1:32">
      <c r="A3086" s="56"/>
      <c r="B3086" s="11"/>
      <c r="C3086" s="11" t="s">
        <v>1408</v>
      </c>
      <c r="D3086" s="11"/>
      <c r="E3086" s="11" t="s">
        <v>222</v>
      </c>
      <c r="F3086" s="11">
        <v>11800</v>
      </c>
      <c r="G3086" s="11"/>
      <c r="H3086" s="11">
        <f t="shared" si="203"/>
        <v>36</v>
      </c>
      <c r="I3086" s="11"/>
      <c r="J3086" s="11">
        <v>1679.86</v>
      </c>
      <c r="K3086" s="11"/>
      <c r="M3086" s="11">
        <v>1</v>
      </c>
      <c r="N3086" s="70"/>
      <c r="P3086" s="201">
        <f t="shared" si="204"/>
        <v>1679.86</v>
      </c>
      <c r="Q3086" s="201"/>
      <c r="R3086" s="201"/>
      <c r="S3086" s="201"/>
      <c r="T3086" s="201">
        <f t="shared" si="205"/>
        <v>11800</v>
      </c>
      <c r="U3086" s="11"/>
      <c r="V3086" s="11"/>
      <c r="W3086" s="11"/>
      <c r="Y3086" s="11">
        <v>1679.86</v>
      </c>
      <c r="Z3086" s="11">
        <f t="shared" si="206"/>
        <v>2638.01</v>
      </c>
      <c r="AB3086" s="11">
        <f t="shared" si="207"/>
        <v>1694.76</v>
      </c>
      <c r="AC3086" s="11">
        <v>2263.87</v>
      </c>
      <c r="AD3086" s="11"/>
      <c r="AE3086" s="4"/>
      <c r="AF3086" s="4"/>
    </row>
    <row r="3087" spans="1:32">
      <c r="A3087" s="56"/>
      <c r="B3087" s="11"/>
      <c r="C3087" s="11" t="s">
        <v>531</v>
      </c>
      <c r="D3087" s="11"/>
      <c r="E3087" s="11" t="s">
        <v>323</v>
      </c>
      <c r="F3087" s="11">
        <v>4369</v>
      </c>
      <c r="G3087" s="11"/>
      <c r="H3087" s="11">
        <f t="shared" si="203"/>
        <v>13</v>
      </c>
      <c r="I3087" s="11"/>
      <c r="J3087" s="11">
        <v>602.99</v>
      </c>
      <c r="K3087" s="11"/>
      <c r="M3087" s="11">
        <v>4</v>
      </c>
      <c r="N3087" s="70"/>
      <c r="P3087" s="201">
        <f t="shared" si="204"/>
        <v>150.7475</v>
      </c>
      <c r="Q3087" s="201"/>
      <c r="R3087" s="201"/>
      <c r="S3087" s="201"/>
      <c r="T3087" s="201">
        <f t="shared" si="205"/>
        <v>1092.25</v>
      </c>
      <c r="U3087" s="11"/>
      <c r="V3087" s="11"/>
      <c r="W3087" s="11"/>
      <c r="Y3087" s="11">
        <v>602.99</v>
      </c>
      <c r="Z3087" s="11">
        <f t="shared" si="206"/>
        <v>946.92</v>
      </c>
      <c r="AB3087" s="11">
        <f t="shared" si="207"/>
        <v>608.34</v>
      </c>
      <c r="AC3087" s="11">
        <v>812.62</v>
      </c>
      <c r="AD3087" s="11"/>
      <c r="AE3087" s="4"/>
      <c r="AF3087" s="4"/>
    </row>
    <row r="3088" spans="1:32">
      <c r="A3088" s="56"/>
      <c r="B3088" s="11"/>
      <c r="C3088" s="11" t="s">
        <v>531</v>
      </c>
      <c r="D3088" s="11"/>
      <c r="E3088" s="11" t="s">
        <v>532</v>
      </c>
      <c r="F3088" s="11">
        <v>43053</v>
      </c>
      <c r="G3088" s="11"/>
      <c r="H3088" s="11">
        <f t="shared" si="203"/>
        <v>132</v>
      </c>
      <c r="I3088" s="11"/>
      <c r="J3088" s="11">
        <v>5519.7199999999993</v>
      </c>
      <c r="K3088" s="11"/>
      <c r="M3088" s="11">
        <v>65</v>
      </c>
      <c r="N3088" s="70"/>
      <c r="P3088" s="201">
        <f t="shared" si="204"/>
        <v>84.918769230769215</v>
      </c>
      <c r="Q3088" s="201"/>
      <c r="R3088" s="201"/>
      <c r="S3088" s="201"/>
      <c r="T3088" s="201">
        <f t="shared" si="205"/>
        <v>662.35384615384612</v>
      </c>
      <c r="U3088" s="11"/>
      <c r="V3088" s="11"/>
      <c r="W3088" s="11"/>
      <c r="Y3088" s="11">
        <v>5519.7199999999993</v>
      </c>
      <c r="Z3088" s="11">
        <f t="shared" si="206"/>
        <v>8668.0400000000009</v>
      </c>
      <c r="AB3088" s="11">
        <f t="shared" si="207"/>
        <v>5568.68</v>
      </c>
      <c r="AC3088" s="11">
        <v>7438.67</v>
      </c>
      <c r="AD3088" s="11"/>
      <c r="AE3088" s="4"/>
      <c r="AF3088" s="4"/>
    </row>
    <row r="3089" spans="1:32">
      <c r="A3089" s="56"/>
      <c r="B3089" s="11"/>
      <c r="C3089" s="11" t="s">
        <v>1345</v>
      </c>
      <c r="D3089" s="11"/>
      <c r="E3089" s="11" t="s">
        <v>385</v>
      </c>
      <c r="F3089" s="11">
        <v>3230</v>
      </c>
      <c r="G3089" s="11"/>
      <c r="H3089" s="11">
        <f t="shared" si="203"/>
        <v>10</v>
      </c>
      <c r="I3089" s="11"/>
      <c r="J3089" s="11">
        <v>500.7299999999999</v>
      </c>
      <c r="K3089" s="11"/>
      <c r="M3089" s="11">
        <v>11</v>
      </c>
      <c r="N3089" s="70"/>
      <c r="P3089" s="201">
        <f t="shared" si="204"/>
        <v>45.520909090909079</v>
      </c>
      <c r="Q3089" s="201"/>
      <c r="R3089" s="201"/>
      <c r="S3089" s="201"/>
      <c r="T3089" s="201">
        <f t="shared" si="205"/>
        <v>293.63636363636363</v>
      </c>
      <c r="U3089" s="11"/>
      <c r="V3089" s="11"/>
      <c r="W3089" s="11"/>
      <c r="Y3089" s="11">
        <v>500.7299999999999</v>
      </c>
      <c r="Z3089" s="11">
        <f t="shared" si="206"/>
        <v>786.33</v>
      </c>
      <c r="AB3089" s="11">
        <f t="shared" si="207"/>
        <v>505.17</v>
      </c>
      <c r="AC3089" s="11">
        <v>674.81</v>
      </c>
      <c r="AD3089" s="11"/>
      <c r="AE3089" s="4"/>
      <c r="AF3089" s="4"/>
    </row>
    <row r="3090" spans="1:32">
      <c r="A3090" s="56"/>
      <c r="B3090" s="11"/>
      <c r="C3090" s="11" t="s">
        <v>373</v>
      </c>
      <c r="D3090" s="11"/>
      <c r="E3090" s="11" t="s">
        <v>374</v>
      </c>
      <c r="F3090" s="11">
        <v>13083</v>
      </c>
      <c r="G3090" s="11"/>
      <c r="H3090" s="11">
        <f t="shared" si="203"/>
        <v>40</v>
      </c>
      <c r="I3090" s="11"/>
      <c r="J3090" s="11">
        <v>1367.01</v>
      </c>
      <c r="K3090" s="11"/>
      <c r="M3090" s="11">
        <v>17</v>
      </c>
      <c r="N3090" s="70"/>
      <c r="P3090" s="201">
        <f t="shared" si="204"/>
        <v>80.412352941176465</v>
      </c>
      <c r="Q3090" s="201"/>
      <c r="R3090" s="201"/>
      <c r="S3090" s="201"/>
      <c r="T3090" s="201">
        <f t="shared" si="205"/>
        <v>769.58823529411768</v>
      </c>
      <c r="U3090" s="11"/>
      <c r="V3090" s="11"/>
      <c r="W3090" s="11"/>
      <c r="Y3090" s="11">
        <v>1367.01</v>
      </c>
      <c r="Z3090" s="11">
        <f t="shared" si="206"/>
        <v>2146.7199999999998</v>
      </c>
      <c r="AB3090" s="11">
        <f t="shared" si="207"/>
        <v>1379.14</v>
      </c>
      <c r="AC3090" s="11">
        <v>1842.26</v>
      </c>
      <c r="AD3090" s="11"/>
      <c r="AE3090" s="4"/>
      <c r="AF3090" s="4"/>
    </row>
    <row r="3091" spans="1:32">
      <c r="A3091" s="56"/>
      <c r="B3091" s="11"/>
      <c r="C3091" s="11" t="s">
        <v>528</v>
      </c>
      <c r="D3091" s="11"/>
      <c r="E3091" s="11" t="s">
        <v>330</v>
      </c>
      <c r="F3091" s="11">
        <v>29849</v>
      </c>
      <c r="G3091" s="11"/>
      <c r="H3091" s="11">
        <f t="shared" si="203"/>
        <v>92</v>
      </c>
      <c r="I3091" s="11"/>
      <c r="J3091" s="11">
        <v>3677.9299999999994</v>
      </c>
      <c r="K3091" s="11"/>
      <c r="M3091" s="11">
        <v>47</v>
      </c>
      <c r="N3091" s="70"/>
      <c r="P3091" s="201">
        <f t="shared" si="204"/>
        <v>78.253829787234025</v>
      </c>
      <c r="Q3091" s="201"/>
      <c r="R3091" s="201"/>
      <c r="S3091" s="201"/>
      <c r="T3091" s="201">
        <f t="shared" si="205"/>
        <v>635.08510638297878</v>
      </c>
      <c r="U3091" s="11"/>
      <c r="V3091" s="11"/>
      <c r="W3091" s="11"/>
      <c r="Y3091" s="11">
        <v>3677.9299999999994</v>
      </c>
      <c r="Z3091" s="11">
        <f t="shared" si="206"/>
        <v>5775.73</v>
      </c>
      <c r="AB3091" s="11">
        <f t="shared" si="207"/>
        <v>3710.56</v>
      </c>
      <c r="AC3091" s="11">
        <v>4956.58</v>
      </c>
      <c r="AD3091" s="11"/>
      <c r="AE3091" s="4"/>
      <c r="AF3091" s="4"/>
    </row>
    <row r="3092" spans="1:32">
      <c r="A3092" s="56"/>
      <c r="B3092" s="11"/>
      <c r="C3092" s="11" t="s">
        <v>336</v>
      </c>
      <c r="D3092" s="11"/>
      <c r="E3092" s="11" t="s">
        <v>323</v>
      </c>
      <c r="F3092" s="11">
        <v>411</v>
      </c>
      <c r="G3092" s="11"/>
      <c r="H3092" s="11">
        <f t="shared" si="203"/>
        <v>1</v>
      </c>
      <c r="I3092" s="11"/>
      <c r="J3092" s="11">
        <v>88.07</v>
      </c>
      <c r="K3092" s="11"/>
      <c r="M3092" s="11">
        <v>1</v>
      </c>
      <c r="N3092" s="70"/>
      <c r="P3092" s="201">
        <f t="shared" si="204"/>
        <v>88.07</v>
      </c>
      <c r="Q3092" s="201"/>
      <c r="R3092" s="201"/>
      <c r="S3092" s="201"/>
      <c r="T3092" s="201">
        <f t="shared" si="205"/>
        <v>411</v>
      </c>
      <c r="U3092" s="11"/>
      <c r="V3092" s="11"/>
      <c r="W3092" s="11"/>
      <c r="Y3092" s="11">
        <v>88.07</v>
      </c>
      <c r="Z3092" s="11">
        <f t="shared" si="206"/>
        <v>138.30000000000001</v>
      </c>
      <c r="AB3092" s="11">
        <f t="shared" si="207"/>
        <v>88.85</v>
      </c>
      <c r="AC3092" s="11">
        <v>118.69</v>
      </c>
      <c r="AD3092" s="11"/>
      <c r="AE3092" s="4"/>
      <c r="AF3092" s="4"/>
    </row>
    <row r="3093" spans="1:32">
      <c r="A3093" s="56"/>
      <c r="B3093" s="11"/>
      <c r="C3093" s="11" t="s">
        <v>336</v>
      </c>
      <c r="D3093" s="11"/>
      <c r="E3093" s="11" t="s">
        <v>337</v>
      </c>
      <c r="F3093" s="11">
        <v>72810</v>
      </c>
      <c r="G3093" s="11"/>
      <c r="H3093" s="11">
        <f t="shared" si="203"/>
        <v>224</v>
      </c>
      <c r="I3093" s="11"/>
      <c r="J3093" s="11">
        <v>9828.8799999999974</v>
      </c>
      <c r="K3093" s="11"/>
      <c r="M3093" s="11">
        <v>98</v>
      </c>
      <c r="N3093" s="70"/>
      <c r="P3093" s="201">
        <f t="shared" si="204"/>
        <v>100.294693877551</v>
      </c>
      <c r="Q3093" s="201"/>
      <c r="R3093" s="201"/>
      <c r="S3093" s="201"/>
      <c r="T3093" s="201">
        <f t="shared" si="205"/>
        <v>742.9591836734694</v>
      </c>
      <c r="U3093" s="11"/>
      <c r="V3093" s="11"/>
      <c r="W3093" s="11"/>
      <c r="Y3093" s="11">
        <v>9828.8799999999974</v>
      </c>
      <c r="Z3093" s="11">
        <f t="shared" si="206"/>
        <v>15435.04</v>
      </c>
      <c r="AB3093" s="11">
        <f t="shared" si="207"/>
        <v>9916.07</v>
      </c>
      <c r="AC3093" s="11">
        <v>13245.93</v>
      </c>
      <c r="AD3093" s="11"/>
      <c r="AE3093" s="4"/>
      <c r="AF3093" s="4"/>
    </row>
    <row r="3094" spans="1:32">
      <c r="A3094" s="56"/>
      <c r="B3094" s="11"/>
      <c r="C3094" s="11" t="s">
        <v>336</v>
      </c>
      <c r="D3094" s="11"/>
      <c r="E3094" s="11" t="s">
        <v>359</v>
      </c>
      <c r="F3094" s="11">
        <v>3720</v>
      </c>
      <c r="G3094" s="11"/>
      <c r="H3094" s="11">
        <f t="shared" si="203"/>
        <v>11</v>
      </c>
      <c r="I3094" s="11"/>
      <c r="J3094" s="11">
        <v>231.28</v>
      </c>
      <c r="K3094" s="11"/>
      <c r="M3094" s="11">
        <v>1</v>
      </c>
      <c r="N3094" s="70"/>
      <c r="P3094" s="201">
        <f t="shared" si="204"/>
        <v>231.28</v>
      </c>
      <c r="Q3094" s="201"/>
      <c r="R3094" s="201"/>
      <c r="S3094" s="201"/>
      <c r="T3094" s="201">
        <f t="shared" si="205"/>
        <v>3720</v>
      </c>
      <c r="U3094" s="11"/>
      <c r="V3094" s="11"/>
      <c r="W3094" s="11"/>
      <c r="Y3094" s="11">
        <v>231.28</v>
      </c>
      <c r="Z3094" s="11">
        <f t="shared" si="206"/>
        <v>363.2</v>
      </c>
      <c r="AB3094" s="11">
        <f t="shared" si="207"/>
        <v>233.33</v>
      </c>
      <c r="AC3094" s="11">
        <v>311.69</v>
      </c>
      <c r="AD3094" s="11"/>
      <c r="AE3094" s="4"/>
      <c r="AF3094" s="4"/>
    </row>
    <row r="3095" spans="1:32">
      <c r="A3095" s="56"/>
      <c r="B3095" s="11"/>
      <c r="C3095" s="11" t="s">
        <v>1234</v>
      </c>
      <c r="D3095" s="11"/>
      <c r="E3095" s="11" t="s">
        <v>348</v>
      </c>
      <c r="F3095" s="11">
        <v>5388</v>
      </c>
      <c r="G3095" s="11"/>
      <c r="H3095" s="11">
        <f t="shared" si="203"/>
        <v>17</v>
      </c>
      <c r="I3095" s="11"/>
      <c r="J3095" s="11">
        <v>781.43</v>
      </c>
      <c r="K3095" s="11"/>
      <c r="M3095" s="11">
        <v>18</v>
      </c>
      <c r="N3095" s="70"/>
      <c r="P3095" s="201">
        <f t="shared" si="204"/>
        <v>43.412777777777777</v>
      </c>
      <c r="Q3095" s="201"/>
      <c r="R3095" s="201"/>
      <c r="S3095" s="201"/>
      <c r="T3095" s="201">
        <f t="shared" si="205"/>
        <v>299.33333333333331</v>
      </c>
      <c r="U3095" s="11"/>
      <c r="V3095" s="11"/>
      <c r="W3095" s="11"/>
      <c r="Y3095" s="11">
        <v>781.43</v>
      </c>
      <c r="Z3095" s="11">
        <f t="shared" si="206"/>
        <v>1227.1400000000001</v>
      </c>
      <c r="AB3095" s="11">
        <f t="shared" si="207"/>
        <v>788.36</v>
      </c>
      <c r="AC3095" s="11">
        <v>1053.0999999999999</v>
      </c>
      <c r="AD3095" s="11"/>
      <c r="AE3095" s="4"/>
      <c r="AF3095" s="4"/>
    </row>
    <row r="3096" spans="1:32">
      <c r="A3096" s="56"/>
      <c r="B3096" s="11"/>
      <c r="C3096" s="11" t="s">
        <v>409</v>
      </c>
      <c r="D3096" s="11"/>
      <c r="E3096" s="11" t="s">
        <v>410</v>
      </c>
      <c r="F3096" s="11">
        <v>53718</v>
      </c>
      <c r="G3096" s="11"/>
      <c r="H3096" s="11">
        <f t="shared" si="203"/>
        <v>165</v>
      </c>
      <c r="I3096" s="11"/>
      <c r="J3096" s="11">
        <v>5431.5900000000011</v>
      </c>
      <c r="K3096" s="11"/>
      <c r="M3096" s="11">
        <v>64</v>
      </c>
      <c r="N3096" s="70"/>
      <c r="P3096" s="201">
        <f t="shared" si="204"/>
        <v>84.868593750000016</v>
      </c>
      <c r="Q3096" s="201"/>
      <c r="R3096" s="201"/>
      <c r="S3096" s="201"/>
      <c r="T3096" s="201">
        <f t="shared" si="205"/>
        <v>839.34375</v>
      </c>
      <c r="U3096" s="11"/>
      <c r="V3096" s="11"/>
      <c r="W3096" s="11"/>
      <c r="Y3096" s="11">
        <v>5431.5900000000011</v>
      </c>
      <c r="Z3096" s="11">
        <f t="shared" si="206"/>
        <v>8529.64</v>
      </c>
      <c r="AB3096" s="11">
        <f t="shared" si="207"/>
        <v>5479.77</v>
      </c>
      <c r="AC3096" s="11">
        <v>7319.9</v>
      </c>
      <c r="AD3096" s="11"/>
      <c r="AE3096" s="4"/>
      <c r="AF3096" s="4"/>
    </row>
    <row r="3097" spans="1:32">
      <c r="A3097" s="56"/>
      <c r="B3097" s="11"/>
      <c r="C3097" s="11" t="s">
        <v>234</v>
      </c>
      <c r="D3097" s="11"/>
      <c r="E3097" s="11" t="s">
        <v>235</v>
      </c>
      <c r="F3097" s="11">
        <v>366814</v>
      </c>
      <c r="G3097" s="11"/>
      <c r="H3097" s="11">
        <f t="shared" si="203"/>
        <v>1129</v>
      </c>
      <c r="I3097" s="11"/>
      <c r="J3097" s="11">
        <v>16858.909999999996</v>
      </c>
      <c r="K3097" s="11"/>
      <c r="M3097" s="11">
        <v>23</v>
      </c>
      <c r="N3097" s="70"/>
      <c r="P3097" s="201">
        <f t="shared" si="204"/>
        <v>732.99608695652159</v>
      </c>
      <c r="Q3097" s="201"/>
      <c r="R3097" s="201"/>
      <c r="S3097" s="201"/>
      <c r="T3097" s="201">
        <f t="shared" si="205"/>
        <v>15948.434782608696</v>
      </c>
      <c r="U3097" s="11"/>
      <c r="V3097" s="11"/>
      <c r="W3097" s="11"/>
      <c r="Y3097" s="11">
        <v>16858.909999999996</v>
      </c>
      <c r="Z3097" s="11">
        <f t="shared" si="206"/>
        <v>26474.83</v>
      </c>
      <c r="AB3097" s="11">
        <f t="shared" si="207"/>
        <v>17008.46</v>
      </c>
      <c r="AC3097" s="11">
        <v>22719.98</v>
      </c>
      <c r="AD3097" s="11"/>
      <c r="AE3097" s="4"/>
      <c r="AF3097" s="4"/>
    </row>
    <row r="3098" spans="1:32">
      <c r="A3098" s="56"/>
      <c r="B3098" s="11"/>
      <c r="C3098" s="11" t="s">
        <v>1235</v>
      </c>
      <c r="D3098" s="11"/>
      <c r="E3098" s="11" t="s">
        <v>439</v>
      </c>
      <c r="F3098" s="11">
        <v>47730</v>
      </c>
      <c r="G3098" s="11"/>
      <c r="H3098" s="11">
        <f t="shared" si="203"/>
        <v>147</v>
      </c>
      <c r="I3098" s="11"/>
      <c r="J3098" s="11">
        <v>3315.8799999999997</v>
      </c>
      <c r="K3098" s="11"/>
      <c r="M3098" s="11">
        <v>12</v>
      </c>
      <c r="N3098" s="70"/>
      <c r="P3098" s="201">
        <f t="shared" si="204"/>
        <v>276.32333333333332</v>
      </c>
      <c r="Q3098" s="201"/>
      <c r="R3098" s="201"/>
      <c r="S3098" s="201"/>
      <c r="T3098" s="201">
        <f t="shared" si="205"/>
        <v>3977.5</v>
      </c>
      <c r="U3098" s="11"/>
      <c r="V3098" s="11"/>
      <c r="W3098" s="11"/>
      <c r="Y3098" s="11">
        <v>3315.8799999999997</v>
      </c>
      <c r="Z3098" s="11">
        <f t="shared" si="206"/>
        <v>5207.18</v>
      </c>
      <c r="AB3098" s="11">
        <f t="shared" si="207"/>
        <v>3345.29</v>
      </c>
      <c r="AC3098" s="11">
        <v>4468.66</v>
      </c>
      <c r="AD3098" s="11"/>
      <c r="AE3098" s="4"/>
      <c r="AF3098" s="4"/>
    </row>
    <row r="3099" spans="1:32">
      <c r="A3099" s="56"/>
      <c r="B3099" s="11"/>
      <c r="C3099" s="11" t="s">
        <v>1409</v>
      </c>
      <c r="D3099" s="11"/>
      <c r="E3099" s="11" t="s">
        <v>418</v>
      </c>
      <c r="F3099" s="11"/>
      <c r="G3099" s="11"/>
      <c r="H3099" s="11">
        <f t="shared" si="203"/>
        <v>0</v>
      </c>
      <c r="I3099" s="11"/>
      <c r="J3099" s="11">
        <v>8.4499999999999993</v>
      </c>
      <c r="K3099" s="11"/>
      <c r="M3099" s="11">
        <v>1</v>
      </c>
      <c r="N3099" s="70"/>
      <c r="P3099" s="201">
        <f t="shared" si="204"/>
        <v>8.4499999999999993</v>
      </c>
      <c r="Q3099" s="201"/>
      <c r="R3099" s="201"/>
      <c r="S3099" s="201"/>
      <c r="T3099" s="201">
        <f t="shared" si="205"/>
        <v>0</v>
      </c>
      <c r="U3099" s="11"/>
      <c r="V3099" s="11"/>
      <c r="W3099" s="11"/>
      <c r="Y3099" s="11">
        <v>8.4499999999999993</v>
      </c>
      <c r="Z3099" s="11">
        <f t="shared" si="206"/>
        <v>13.27</v>
      </c>
      <c r="AB3099" s="11">
        <f t="shared" si="207"/>
        <v>8.52</v>
      </c>
      <c r="AC3099" s="11">
        <v>11.39</v>
      </c>
      <c r="AD3099" s="11"/>
      <c r="AE3099" s="4"/>
      <c r="AF3099" s="4"/>
    </row>
    <row r="3100" spans="1:32">
      <c r="A3100" s="56"/>
      <c r="B3100" s="11"/>
      <c r="C3100" s="11" t="s">
        <v>241</v>
      </c>
      <c r="D3100" s="11"/>
      <c r="E3100" s="11" t="s">
        <v>204</v>
      </c>
      <c r="F3100" s="11">
        <v>615</v>
      </c>
      <c r="G3100" s="11"/>
      <c r="H3100" s="11">
        <f t="shared" si="203"/>
        <v>2</v>
      </c>
      <c r="I3100" s="11"/>
      <c r="J3100" s="11">
        <v>88.9</v>
      </c>
      <c r="K3100" s="11"/>
      <c r="M3100" s="11">
        <v>1</v>
      </c>
      <c r="N3100" s="70"/>
      <c r="P3100" s="201">
        <f t="shared" si="204"/>
        <v>88.9</v>
      </c>
      <c r="Q3100" s="201"/>
      <c r="R3100" s="201"/>
      <c r="S3100" s="201"/>
      <c r="T3100" s="201">
        <f t="shared" si="205"/>
        <v>615</v>
      </c>
      <c r="U3100" s="11"/>
      <c r="V3100" s="11"/>
      <c r="W3100" s="11"/>
      <c r="Y3100" s="11">
        <v>88.9</v>
      </c>
      <c r="Z3100" s="11">
        <f t="shared" si="206"/>
        <v>139.61000000000001</v>
      </c>
      <c r="AB3100" s="11">
        <f t="shared" si="207"/>
        <v>89.69</v>
      </c>
      <c r="AC3100" s="11">
        <v>119.81</v>
      </c>
      <c r="AD3100" s="11"/>
      <c r="AE3100" s="4"/>
      <c r="AF3100" s="4"/>
    </row>
    <row r="3101" spans="1:32">
      <c r="A3101" s="56"/>
      <c r="B3101" s="11"/>
      <c r="C3101" s="11" t="s">
        <v>241</v>
      </c>
      <c r="D3101" s="11"/>
      <c r="E3101" s="11" t="s">
        <v>237</v>
      </c>
      <c r="F3101" s="11">
        <v>5041043</v>
      </c>
      <c r="G3101" s="11"/>
      <c r="H3101" s="11">
        <f t="shared" si="203"/>
        <v>15512</v>
      </c>
      <c r="I3101" s="11"/>
      <c r="J3101" s="11">
        <v>413975.75000000093</v>
      </c>
      <c r="K3101" s="11"/>
      <c r="M3101" s="11">
        <v>1527</v>
      </c>
      <c r="N3101" s="70"/>
      <c r="P3101" s="201">
        <f t="shared" si="204"/>
        <v>271.10396201702747</v>
      </c>
      <c r="Q3101" s="201"/>
      <c r="R3101" s="201"/>
      <c r="S3101" s="201"/>
      <c r="T3101" s="201">
        <f t="shared" si="205"/>
        <v>3301.272429600524</v>
      </c>
      <c r="U3101" s="11"/>
      <c r="V3101" s="11"/>
      <c r="W3101" s="11"/>
      <c r="Y3101" s="11">
        <v>413975.75000000093</v>
      </c>
      <c r="Z3101" s="11">
        <f t="shared" si="206"/>
        <v>650097.63</v>
      </c>
      <c r="AB3101" s="11">
        <f t="shared" si="207"/>
        <v>417648.05</v>
      </c>
      <c r="AC3101" s="11">
        <v>557896.07999999996</v>
      </c>
      <c r="AD3101" s="11"/>
      <c r="AE3101" s="4"/>
      <c r="AF3101" s="4"/>
    </row>
    <row r="3102" spans="1:32">
      <c r="A3102" s="56"/>
      <c r="B3102" s="11"/>
      <c r="C3102" s="11" t="s">
        <v>241</v>
      </c>
      <c r="D3102" s="11"/>
      <c r="E3102" s="11" t="s">
        <v>469</v>
      </c>
      <c r="F3102" s="11">
        <v>-805</v>
      </c>
      <c r="G3102" s="11"/>
      <c r="H3102" s="11">
        <f t="shared" si="203"/>
        <v>-2</v>
      </c>
      <c r="I3102" s="11"/>
      <c r="J3102" s="11">
        <v>-95.37</v>
      </c>
      <c r="K3102" s="11"/>
      <c r="M3102" s="11">
        <v>1</v>
      </c>
      <c r="N3102" s="70"/>
      <c r="P3102" s="201">
        <f t="shared" si="204"/>
        <v>-95.37</v>
      </c>
      <c r="Q3102" s="201"/>
      <c r="R3102" s="201"/>
      <c r="S3102" s="201"/>
      <c r="T3102" s="201">
        <f t="shared" si="205"/>
        <v>-805</v>
      </c>
      <c r="U3102" s="11"/>
      <c r="V3102" s="11"/>
      <c r="W3102" s="11"/>
      <c r="Y3102" s="11">
        <v>-95.37</v>
      </c>
      <c r="Z3102" s="11">
        <f t="shared" si="206"/>
        <v>-149.77000000000001</v>
      </c>
      <c r="AB3102" s="11">
        <f t="shared" si="207"/>
        <v>-96.22</v>
      </c>
      <c r="AC3102" s="11">
        <v>-128.53</v>
      </c>
      <c r="AD3102" s="11"/>
      <c r="AE3102" s="4"/>
      <c r="AF3102" s="4"/>
    </row>
    <row r="3103" spans="1:32">
      <c r="A3103" s="56"/>
      <c r="B3103" s="11"/>
      <c r="C3103" s="11" t="s">
        <v>241</v>
      </c>
      <c r="D3103" s="11"/>
      <c r="E3103" s="11" t="s">
        <v>418</v>
      </c>
      <c r="F3103" s="11">
        <v>51485</v>
      </c>
      <c r="G3103" s="11"/>
      <c r="H3103" s="11">
        <f t="shared" si="203"/>
        <v>158</v>
      </c>
      <c r="I3103" s="11"/>
      <c r="J3103" s="11">
        <v>14662.69</v>
      </c>
      <c r="K3103" s="11"/>
      <c r="M3103" s="11">
        <v>1</v>
      </c>
      <c r="N3103" s="70"/>
      <c r="P3103" s="201">
        <f t="shared" si="204"/>
        <v>14662.69</v>
      </c>
      <c r="Q3103" s="201"/>
      <c r="R3103" s="201"/>
      <c r="S3103" s="201"/>
      <c r="T3103" s="201">
        <f t="shared" si="205"/>
        <v>51485</v>
      </c>
      <c r="U3103" s="11"/>
      <c r="V3103" s="11"/>
      <c r="W3103" s="11"/>
      <c r="Y3103" s="11">
        <v>14662.69</v>
      </c>
      <c r="Z3103" s="11">
        <f t="shared" si="206"/>
        <v>23025.94</v>
      </c>
      <c r="AB3103" s="11">
        <f t="shared" si="207"/>
        <v>14792.76</v>
      </c>
      <c r="AC3103" s="11">
        <v>19760.23</v>
      </c>
      <c r="AD3103" s="11"/>
      <c r="AE3103" s="4"/>
      <c r="AF3103" s="4"/>
    </row>
    <row r="3104" spans="1:32">
      <c r="A3104" s="56"/>
      <c r="B3104" s="11"/>
      <c r="C3104" s="11" t="s">
        <v>468</v>
      </c>
      <c r="D3104" s="11"/>
      <c r="E3104" s="11" t="s">
        <v>469</v>
      </c>
      <c r="F3104" s="11">
        <v>28821</v>
      </c>
      <c r="G3104" s="11"/>
      <c r="H3104" s="11">
        <f t="shared" si="203"/>
        <v>89</v>
      </c>
      <c r="I3104" s="11"/>
      <c r="J3104" s="11">
        <v>4667.5700000000006</v>
      </c>
      <c r="K3104" s="11"/>
      <c r="M3104" s="11">
        <v>43</v>
      </c>
      <c r="N3104" s="70"/>
      <c r="P3104" s="201">
        <f t="shared" si="204"/>
        <v>108.54813953488373</v>
      </c>
      <c r="Q3104" s="201"/>
      <c r="R3104" s="201"/>
      <c r="S3104" s="201"/>
      <c r="T3104" s="201">
        <f t="shared" si="205"/>
        <v>670.25581395348843</v>
      </c>
      <c r="U3104" s="11"/>
      <c r="V3104" s="11"/>
      <c r="W3104" s="11"/>
      <c r="Y3104" s="11">
        <v>4667.5700000000006</v>
      </c>
      <c r="Z3104" s="11">
        <f t="shared" si="206"/>
        <v>7329.84</v>
      </c>
      <c r="AB3104" s="11">
        <f t="shared" si="207"/>
        <v>4708.9799999999996</v>
      </c>
      <c r="AC3104" s="11">
        <v>6290.27</v>
      </c>
      <c r="AD3104" s="11"/>
      <c r="AE3104" s="4"/>
      <c r="AF3104" s="4"/>
    </row>
    <row r="3105" spans="1:32">
      <c r="A3105" s="56"/>
      <c r="B3105" s="11"/>
      <c r="C3105" s="11" t="s">
        <v>595</v>
      </c>
      <c r="D3105" s="11"/>
      <c r="E3105" s="11" t="s">
        <v>433</v>
      </c>
      <c r="F3105" s="11">
        <v>34769</v>
      </c>
      <c r="G3105" s="11"/>
      <c r="H3105" s="11">
        <f t="shared" si="203"/>
        <v>107</v>
      </c>
      <c r="I3105" s="11"/>
      <c r="J3105" s="11">
        <v>5045.88</v>
      </c>
      <c r="K3105" s="11"/>
      <c r="M3105" s="11">
        <v>7</v>
      </c>
      <c r="N3105" s="70"/>
      <c r="P3105" s="201">
        <f t="shared" si="204"/>
        <v>720.84</v>
      </c>
      <c r="Q3105" s="201"/>
      <c r="R3105" s="201"/>
      <c r="S3105" s="201"/>
      <c r="T3105" s="201">
        <f t="shared" si="205"/>
        <v>4967</v>
      </c>
      <c r="U3105" s="11"/>
      <c r="V3105" s="11"/>
      <c r="W3105" s="11"/>
      <c r="Y3105" s="11">
        <v>5045.88</v>
      </c>
      <c r="Z3105" s="11">
        <f t="shared" si="206"/>
        <v>7923.93</v>
      </c>
      <c r="AB3105" s="11">
        <f t="shared" si="207"/>
        <v>5090.6400000000003</v>
      </c>
      <c r="AC3105" s="11">
        <v>6800.1</v>
      </c>
      <c r="AD3105" s="11"/>
      <c r="AE3105" s="4"/>
      <c r="AF3105" s="4"/>
    </row>
    <row r="3106" spans="1:32">
      <c r="A3106" s="56"/>
      <c r="B3106" s="11"/>
      <c r="C3106" s="11" t="s">
        <v>1346</v>
      </c>
      <c r="D3106" s="11"/>
      <c r="E3106" s="11" t="s">
        <v>431</v>
      </c>
      <c r="F3106" s="11">
        <v>8653</v>
      </c>
      <c r="G3106" s="11"/>
      <c r="H3106" s="11">
        <f t="shared" si="203"/>
        <v>27</v>
      </c>
      <c r="I3106" s="11"/>
      <c r="J3106" s="11">
        <v>1730.4199999999998</v>
      </c>
      <c r="K3106" s="11"/>
      <c r="M3106" s="11">
        <v>9</v>
      </c>
      <c r="N3106" s="70"/>
      <c r="P3106" s="201">
        <f t="shared" si="204"/>
        <v>192.26888888888888</v>
      </c>
      <c r="Q3106" s="201"/>
      <c r="R3106" s="201"/>
      <c r="S3106" s="201"/>
      <c r="T3106" s="201">
        <f t="shared" si="205"/>
        <v>961.44444444444446</v>
      </c>
      <c r="U3106" s="11"/>
      <c r="V3106" s="11"/>
      <c r="W3106" s="11"/>
      <c r="Y3106" s="11">
        <v>1730.4199999999998</v>
      </c>
      <c r="Z3106" s="11">
        <f t="shared" si="206"/>
        <v>2717.41</v>
      </c>
      <c r="AB3106" s="11">
        <f t="shared" si="207"/>
        <v>1745.77</v>
      </c>
      <c r="AC3106" s="11">
        <v>2332.0100000000002</v>
      </c>
      <c r="AD3106" s="11"/>
      <c r="AE3106" s="4"/>
      <c r="AF3106" s="4"/>
    </row>
    <row r="3107" spans="1:32">
      <c r="A3107" s="56"/>
      <c r="B3107" s="11"/>
      <c r="C3107" s="11" t="s">
        <v>1204</v>
      </c>
      <c r="D3107" s="11"/>
      <c r="E3107" s="11" t="s">
        <v>275</v>
      </c>
      <c r="F3107" s="11">
        <v>3639</v>
      </c>
      <c r="G3107" s="11"/>
      <c r="H3107" s="11">
        <f t="shared" si="203"/>
        <v>11</v>
      </c>
      <c r="I3107" s="11"/>
      <c r="J3107" s="11">
        <v>707.7</v>
      </c>
      <c r="K3107" s="11"/>
      <c r="M3107" s="11">
        <v>16</v>
      </c>
      <c r="N3107" s="70"/>
      <c r="P3107" s="201">
        <f t="shared" si="204"/>
        <v>44.231250000000003</v>
      </c>
      <c r="Q3107" s="201"/>
      <c r="R3107" s="201"/>
      <c r="S3107" s="201"/>
      <c r="T3107" s="201">
        <f t="shared" si="205"/>
        <v>227.4375</v>
      </c>
      <c r="U3107" s="11"/>
      <c r="V3107" s="11"/>
      <c r="W3107" s="11"/>
      <c r="Y3107" s="11">
        <v>707.7</v>
      </c>
      <c r="Z3107" s="11">
        <f t="shared" si="206"/>
        <v>1111.3599999999999</v>
      </c>
      <c r="AB3107" s="11">
        <f t="shared" si="207"/>
        <v>713.98</v>
      </c>
      <c r="AC3107" s="11">
        <v>953.73</v>
      </c>
      <c r="AD3107" s="11"/>
      <c r="AE3107" s="4"/>
      <c r="AF3107" s="4"/>
    </row>
    <row r="3108" spans="1:32">
      <c r="A3108" s="56"/>
      <c r="B3108" s="11"/>
      <c r="C3108" s="11" t="s">
        <v>470</v>
      </c>
      <c r="D3108" s="11"/>
      <c r="E3108" s="11" t="s">
        <v>471</v>
      </c>
      <c r="F3108" s="11">
        <v>108745</v>
      </c>
      <c r="G3108" s="11"/>
      <c r="H3108" s="11">
        <f t="shared" si="203"/>
        <v>335</v>
      </c>
      <c r="I3108" s="11"/>
      <c r="J3108" s="11">
        <v>8656.91</v>
      </c>
      <c r="K3108" s="11"/>
      <c r="M3108" s="11">
        <v>53</v>
      </c>
      <c r="N3108" s="70"/>
      <c r="P3108" s="201">
        <f t="shared" si="204"/>
        <v>163.3379245283019</v>
      </c>
      <c r="Q3108" s="201"/>
      <c r="R3108" s="201"/>
      <c r="S3108" s="201"/>
      <c r="T3108" s="201">
        <f t="shared" si="205"/>
        <v>2051.7924528301887</v>
      </c>
      <c r="U3108" s="11"/>
      <c r="V3108" s="11"/>
      <c r="W3108" s="11"/>
      <c r="Y3108" s="11">
        <v>8656.91</v>
      </c>
      <c r="Z3108" s="11">
        <f t="shared" si="206"/>
        <v>13594.6</v>
      </c>
      <c r="AB3108" s="11">
        <f t="shared" si="207"/>
        <v>8733.7000000000007</v>
      </c>
      <c r="AC3108" s="11">
        <v>11666.52</v>
      </c>
      <c r="AD3108" s="11"/>
      <c r="AE3108" s="4"/>
      <c r="AF3108" s="4"/>
    </row>
    <row r="3109" spans="1:32">
      <c r="A3109" s="56"/>
      <c r="B3109" s="11"/>
      <c r="C3109" s="11" t="s">
        <v>1410</v>
      </c>
      <c r="D3109" s="11"/>
      <c r="E3109" s="11" t="s">
        <v>538</v>
      </c>
      <c r="F3109" s="11">
        <v>160</v>
      </c>
      <c r="G3109" s="11"/>
      <c r="H3109" s="11">
        <f t="shared" si="203"/>
        <v>0</v>
      </c>
      <c r="I3109" s="11"/>
      <c r="J3109" s="11">
        <v>23.93</v>
      </c>
      <c r="K3109" s="11"/>
      <c r="M3109" s="11">
        <v>2</v>
      </c>
      <c r="N3109" s="70"/>
      <c r="P3109" s="201">
        <f t="shared" si="204"/>
        <v>11.965</v>
      </c>
      <c r="Q3109" s="201"/>
      <c r="R3109" s="201"/>
      <c r="S3109" s="201"/>
      <c r="T3109" s="201">
        <f t="shared" si="205"/>
        <v>80</v>
      </c>
      <c r="U3109" s="11"/>
      <c r="V3109" s="11"/>
      <c r="W3109" s="11"/>
      <c r="Y3109" s="11">
        <v>23.93</v>
      </c>
      <c r="Z3109" s="11">
        <f t="shared" si="206"/>
        <v>37.58</v>
      </c>
      <c r="AB3109" s="11">
        <f t="shared" si="207"/>
        <v>24.14</v>
      </c>
      <c r="AC3109" s="11">
        <v>32.25</v>
      </c>
      <c r="AD3109" s="11"/>
      <c r="AE3109" s="4"/>
      <c r="AF3109" s="4"/>
    </row>
    <row r="3110" spans="1:32">
      <c r="A3110" s="56"/>
      <c r="B3110" s="11"/>
      <c r="C3110" s="11" t="s">
        <v>1205</v>
      </c>
      <c r="D3110" s="11"/>
      <c r="E3110" s="11" t="s">
        <v>208</v>
      </c>
      <c r="F3110" s="11">
        <v>143992</v>
      </c>
      <c r="G3110" s="11"/>
      <c r="H3110" s="11">
        <f t="shared" si="203"/>
        <v>443</v>
      </c>
      <c r="I3110" s="11"/>
      <c r="J3110" s="11">
        <v>14371.419999999998</v>
      </c>
      <c r="K3110" s="11"/>
      <c r="M3110" s="11">
        <v>85</v>
      </c>
      <c r="N3110" s="70"/>
      <c r="P3110" s="201">
        <f t="shared" si="204"/>
        <v>169.07552941176468</v>
      </c>
      <c r="Q3110" s="201"/>
      <c r="R3110" s="201"/>
      <c r="S3110" s="201"/>
      <c r="T3110" s="201">
        <f t="shared" si="205"/>
        <v>1694.0235294117647</v>
      </c>
      <c r="U3110" s="11"/>
      <c r="V3110" s="11"/>
      <c r="W3110" s="11"/>
      <c r="Y3110" s="11">
        <v>14371.419999999998</v>
      </c>
      <c r="Z3110" s="11">
        <f t="shared" si="206"/>
        <v>22568.53</v>
      </c>
      <c r="AB3110" s="11">
        <f t="shared" si="207"/>
        <v>14498.91</v>
      </c>
      <c r="AC3110" s="11">
        <v>19367.7</v>
      </c>
      <c r="AD3110" s="11"/>
      <c r="AE3110" s="4"/>
      <c r="AF3110" s="4"/>
    </row>
    <row r="3111" spans="1:32">
      <c r="A3111" s="56"/>
      <c r="B3111" s="11"/>
      <c r="C3111" s="11" t="s">
        <v>1348</v>
      </c>
      <c r="D3111" s="11"/>
      <c r="E3111" s="11" t="s">
        <v>208</v>
      </c>
      <c r="F3111" s="11">
        <v>4305</v>
      </c>
      <c r="G3111" s="11"/>
      <c r="H3111" s="11">
        <f t="shared" si="203"/>
        <v>13</v>
      </c>
      <c r="I3111" s="11"/>
      <c r="J3111" s="11">
        <v>669.57000000000016</v>
      </c>
      <c r="K3111" s="11"/>
      <c r="M3111" s="11">
        <v>8</v>
      </c>
      <c r="N3111" s="70"/>
      <c r="P3111" s="201">
        <f t="shared" si="204"/>
        <v>83.69625000000002</v>
      </c>
      <c r="Q3111" s="201"/>
      <c r="R3111" s="201"/>
      <c r="S3111" s="201"/>
      <c r="T3111" s="201">
        <f t="shared" si="205"/>
        <v>538.125</v>
      </c>
      <c r="U3111" s="11"/>
      <c r="V3111" s="11"/>
      <c r="W3111" s="11"/>
      <c r="Y3111" s="11">
        <v>669.57000000000016</v>
      </c>
      <c r="Z3111" s="11">
        <f t="shared" si="206"/>
        <v>1051.48</v>
      </c>
      <c r="AB3111" s="11">
        <f t="shared" si="207"/>
        <v>675.51</v>
      </c>
      <c r="AC3111" s="11">
        <v>902.35</v>
      </c>
      <c r="AD3111" s="11"/>
      <c r="AE3111" s="4"/>
      <c r="AF3111" s="4"/>
    </row>
    <row r="3112" spans="1:32">
      <c r="A3112" s="56"/>
      <c r="B3112" s="11"/>
      <c r="C3112" s="11" t="s">
        <v>411</v>
      </c>
      <c r="D3112" s="11"/>
      <c r="E3112" s="11" t="s">
        <v>412</v>
      </c>
      <c r="F3112" s="11">
        <v>13487</v>
      </c>
      <c r="G3112" s="11"/>
      <c r="H3112" s="11">
        <f t="shared" si="203"/>
        <v>42</v>
      </c>
      <c r="I3112" s="11"/>
      <c r="J3112" s="11">
        <v>1787.3799999999999</v>
      </c>
      <c r="K3112" s="11"/>
      <c r="M3112" s="11">
        <v>24</v>
      </c>
      <c r="N3112" s="70"/>
      <c r="P3112" s="201">
        <f t="shared" si="204"/>
        <v>74.474166666666662</v>
      </c>
      <c r="Q3112" s="201"/>
      <c r="R3112" s="201"/>
      <c r="S3112" s="201"/>
      <c r="T3112" s="201">
        <f t="shared" si="205"/>
        <v>561.95833333333337</v>
      </c>
      <c r="U3112" s="11"/>
      <c r="V3112" s="11"/>
      <c r="W3112" s="11"/>
      <c r="Y3112" s="11">
        <v>1787.3799999999999</v>
      </c>
      <c r="Z3112" s="11">
        <f t="shared" si="206"/>
        <v>2806.86</v>
      </c>
      <c r="AB3112" s="11">
        <f t="shared" si="207"/>
        <v>1803.24</v>
      </c>
      <c r="AC3112" s="11">
        <v>2408.77</v>
      </c>
      <c r="AD3112" s="11"/>
      <c r="AE3112" s="4"/>
      <c r="AF3112" s="4"/>
    </row>
    <row r="3113" spans="1:32">
      <c r="A3113" s="56"/>
      <c r="B3113" s="11"/>
      <c r="C3113" s="11" t="s">
        <v>493</v>
      </c>
      <c r="D3113" s="11"/>
      <c r="E3113" s="11" t="s">
        <v>494</v>
      </c>
      <c r="F3113" s="11">
        <v>22634</v>
      </c>
      <c r="G3113" s="11"/>
      <c r="H3113" s="11">
        <f t="shared" si="203"/>
        <v>70</v>
      </c>
      <c r="I3113" s="11"/>
      <c r="J3113" s="11">
        <v>2663.23</v>
      </c>
      <c r="K3113" s="11"/>
      <c r="M3113" s="11">
        <v>18</v>
      </c>
      <c r="N3113" s="70"/>
      <c r="P3113" s="201">
        <f t="shared" si="204"/>
        <v>147.95722222222221</v>
      </c>
      <c r="Q3113" s="201"/>
      <c r="R3113" s="201"/>
      <c r="S3113" s="201"/>
      <c r="T3113" s="201">
        <f t="shared" si="205"/>
        <v>1257.4444444444443</v>
      </c>
      <c r="U3113" s="11"/>
      <c r="V3113" s="11"/>
      <c r="W3113" s="11"/>
      <c r="Y3113" s="11">
        <v>2663.23</v>
      </c>
      <c r="Z3113" s="11">
        <f t="shared" si="206"/>
        <v>4182.2700000000004</v>
      </c>
      <c r="AB3113" s="11">
        <f t="shared" si="207"/>
        <v>2686.85</v>
      </c>
      <c r="AC3113" s="11">
        <v>3589.11</v>
      </c>
      <c r="AD3113" s="11"/>
      <c r="AE3113" s="4"/>
      <c r="AF3113" s="4"/>
    </row>
    <row r="3114" spans="1:32">
      <c r="A3114" s="56"/>
      <c r="B3114" s="11"/>
      <c r="C3114" s="11" t="s">
        <v>1206</v>
      </c>
      <c r="D3114" s="11"/>
      <c r="E3114" s="11" t="s">
        <v>452</v>
      </c>
      <c r="F3114" s="11">
        <v>8743</v>
      </c>
      <c r="G3114" s="11"/>
      <c r="H3114" s="11">
        <f t="shared" si="203"/>
        <v>27</v>
      </c>
      <c r="I3114" s="11"/>
      <c r="J3114" s="11">
        <v>530.95000000000005</v>
      </c>
      <c r="K3114" s="11"/>
      <c r="M3114" s="11">
        <v>1</v>
      </c>
      <c r="N3114" s="70"/>
      <c r="P3114" s="201">
        <f t="shared" si="204"/>
        <v>530.95000000000005</v>
      </c>
      <c r="Q3114" s="201"/>
      <c r="R3114" s="201"/>
      <c r="S3114" s="201"/>
      <c r="T3114" s="201">
        <f t="shared" si="205"/>
        <v>8743</v>
      </c>
      <c r="U3114" s="11"/>
      <c r="V3114" s="11"/>
      <c r="W3114" s="11"/>
      <c r="Y3114" s="11">
        <v>530.95000000000005</v>
      </c>
      <c r="Z3114" s="11">
        <f t="shared" si="206"/>
        <v>833.79</v>
      </c>
      <c r="AB3114" s="11">
        <f t="shared" si="207"/>
        <v>535.66</v>
      </c>
      <c r="AC3114" s="11">
        <v>715.54</v>
      </c>
      <c r="AD3114" s="11"/>
      <c r="AE3114" s="4"/>
      <c r="AF3114" s="4"/>
    </row>
    <row r="3115" spans="1:32">
      <c r="A3115" s="56"/>
      <c r="B3115" s="11"/>
      <c r="C3115" s="11" t="s">
        <v>1206</v>
      </c>
      <c r="D3115" s="11"/>
      <c r="E3115" s="11" t="s">
        <v>208</v>
      </c>
      <c r="F3115" s="11">
        <v>8234</v>
      </c>
      <c r="G3115" s="11"/>
      <c r="H3115" s="11">
        <f t="shared" si="203"/>
        <v>25</v>
      </c>
      <c r="I3115" s="11"/>
      <c r="J3115" s="11">
        <v>1329.22</v>
      </c>
      <c r="K3115" s="11"/>
      <c r="M3115" s="11">
        <v>5</v>
      </c>
      <c r="N3115" s="70"/>
      <c r="P3115" s="201">
        <f t="shared" si="204"/>
        <v>265.84399999999999</v>
      </c>
      <c r="Q3115" s="201"/>
      <c r="R3115" s="201"/>
      <c r="S3115" s="201"/>
      <c r="T3115" s="201">
        <f t="shared" si="205"/>
        <v>1646.8</v>
      </c>
      <c r="U3115" s="11"/>
      <c r="V3115" s="11"/>
      <c r="W3115" s="11"/>
      <c r="Y3115" s="11">
        <v>1329.22</v>
      </c>
      <c r="Z3115" s="11">
        <f t="shared" si="206"/>
        <v>2087.38</v>
      </c>
      <c r="AB3115" s="11">
        <f t="shared" si="207"/>
        <v>1341.01</v>
      </c>
      <c r="AC3115" s="11">
        <v>1791.33</v>
      </c>
      <c r="AD3115" s="11"/>
      <c r="AE3115" s="4"/>
      <c r="AF3115" s="4"/>
    </row>
    <row r="3116" spans="1:32">
      <c r="A3116" s="56"/>
      <c r="B3116" s="11"/>
      <c r="C3116" s="11" t="s">
        <v>634</v>
      </c>
      <c r="D3116" s="11"/>
      <c r="E3116" s="11" t="s">
        <v>286</v>
      </c>
      <c r="F3116" s="11">
        <v>8115</v>
      </c>
      <c r="G3116" s="11"/>
      <c r="H3116" s="11">
        <f t="shared" si="203"/>
        <v>25</v>
      </c>
      <c r="I3116" s="11"/>
      <c r="J3116" s="11">
        <v>569.90000000000009</v>
      </c>
      <c r="K3116" s="11"/>
      <c r="M3116" s="11">
        <v>9</v>
      </c>
      <c r="N3116" s="70"/>
      <c r="P3116" s="201">
        <f t="shared" si="204"/>
        <v>63.32222222222223</v>
      </c>
      <c r="Q3116" s="201"/>
      <c r="R3116" s="201"/>
      <c r="S3116" s="201"/>
      <c r="T3116" s="201">
        <f t="shared" si="205"/>
        <v>901.66666666666663</v>
      </c>
      <c r="U3116" s="11"/>
      <c r="V3116" s="11"/>
      <c r="W3116" s="11"/>
      <c r="Y3116" s="11">
        <v>569.90000000000009</v>
      </c>
      <c r="Z3116" s="11">
        <f t="shared" si="206"/>
        <v>894.96</v>
      </c>
      <c r="AB3116" s="11">
        <f t="shared" si="207"/>
        <v>574.96</v>
      </c>
      <c r="AC3116" s="11">
        <v>768.03</v>
      </c>
      <c r="AD3116" s="11"/>
      <c r="AE3116" s="4"/>
      <c r="AF3116" s="4"/>
    </row>
    <row r="3117" spans="1:32">
      <c r="A3117" s="56"/>
      <c r="B3117" s="11"/>
      <c r="C3117" s="11" t="s">
        <v>1265</v>
      </c>
      <c r="D3117" s="11"/>
      <c r="E3117" s="11" t="s">
        <v>385</v>
      </c>
      <c r="F3117" s="11">
        <v>82392</v>
      </c>
      <c r="G3117" s="11"/>
      <c r="H3117" s="11">
        <f t="shared" si="203"/>
        <v>254</v>
      </c>
      <c r="I3117" s="11"/>
      <c r="J3117" s="11">
        <v>6118.91</v>
      </c>
      <c r="K3117" s="11"/>
      <c r="M3117" s="11">
        <v>40</v>
      </c>
      <c r="N3117" s="70"/>
      <c r="P3117" s="201">
        <f t="shared" si="204"/>
        <v>152.97274999999999</v>
      </c>
      <c r="Q3117" s="201"/>
      <c r="R3117" s="201"/>
      <c r="S3117" s="201"/>
      <c r="T3117" s="201">
        <f t="shared" si="205"/>
        <v>2059.8000000000002</v>
      </c>
      <c r="U3117" s="11"/>
      <c r="V3117" s="11"/>
      <c r="W3117" s="11"/>
      <c r="Y3117" s="11">
        <v>6118.91</v>
      </c>
      <c r="Z3117" s="11">
        <f t="shared" si="206"/>
        <v>9608.99</v>
      </c>
      <c r="AB3117" s="11">
        <f t="shared" si="207"/>
        <v>6173.19</v>
      </c>
      <c r="AC3117" s="11">
        <v>8246.17</v>
      </c>
      <c r="AD3117" s="11"/>
      <c r="AE3117" s="4"/>
      <c r="AF3117" s="4"/>
    </row>
    <row r="3118" spans="1:32">
      <c r="A3118" s="56"/>
      <c r="B3118" s="11"/>
      <c r="C3118" s="11" t="s">
        <v>489</v>
      </c>
      <c r="D3118" s="11"/>
      <c r="E3118" s="11" t="s">
        <v>190</v>
      </c>
      <c r="F3118" s="11">
        <v>1022980</v>
      </c>
      <c r="G3118" s="11"/>
      <c r="H3118" s="11">
        <f t="shared" si="203"/>
        <v>3148</v>
      </c>
      <c r="I3118" s="11"/>
      <c r="J3118" s="11">
        <v>100936.65000000007</v>
      </c>
      <c r="K3118" s="11"/>
      <c r="M3118" s="11">
        <v>237</v>
      </c>
      <c r="N3118" s="70"/>
      <c r="P3118" s="201">
        <f t="shared" si="204"/>
        <v>425.89303797468381</v>
      </c>
      <c r="Q3118" s="201"/>
      <c r="R3118" s="201"/>
      <c r="S3118" s="201"/>
      <c r="T3118" s="201">
        <f t="shared" si="205"/>
        <v>4316.3713080168773</v>
      </c>
      <c r="U3118" s="11"/>
      <c r="V3118" s="11"/>
      <c r="W3118" s="11"/>
      <c r="Y3118" s="11">
        <v>100936.65000000007</v>
      </c>
      <c r="Z3118" s="11">
        <f t="shared" si="206"/>
        <v>158508.51</v>
      </c>
      <c r="AB3118" s="11">
        <f t="shared" si="207"/>
        <v>101832.04</v>
      </c>
      <c r="AC3118" s="11">
        <v>136027.68</v>
      </c>
      <c r="AD3118" s="11"/>
      <c r="AE3118" s="4"/>
      <c r="AF3118" s="4"/>
    </row>
    <row r="3119" spans="1:32">
      <c r="A3119" s="56"/>
      <c r="B3119" s="11"/>
      <c r="C3119" s="11" t="s">
        <v>288</v>
      </c>
      <c r="D3119" s="11"/>
      <c r="E3119" s="11" t="s">
        <v>289</v>
      </c>
      <c r="F3119" s="11">
        <v>390199</v>
      </c>
      <c r="G3119" s="11"/>
      <c r="H3119" s="11">
        <f t="shared" si="203"/>
        <v>1201</v>
      </c>
      <c r="I3119" s="11"/>
      <c r="J3119" s="11">
        <v>34634.449999999975</v>
      </c>
      <c r="K3119" s="11"/>
      <c r="M3119" s="11">
        <v>193</v>
      </c>
      <c r="N3119" s="70"/>
      <c r="P3119" s="201">
        <f t="shared" si="204"/>
        <v>179.45310880829004</v>
      </c>
      <c r="Q3119" s="201"/>
      <c r="R3119" s="201"/>
      <c r="S3119" s="201"/>
      <c r="T3119" s="201">
        <f t="shared" si="205"/>
        <v>2021.7564766839378</v>
      </c>
      <c r="U3119" s="11"/>
      <c r="V3119" s="11"/>
      <c r="W3119" s="11"/>
      <c r="Y3119" s="11">
        <v>34634.449999999975</v>
      </c>
      <c r="Z3119" s="11">
        <f t="shared" si="206"/>
        <v>54389.11</v>
      </c>
      <c r="AB3119" s="11">
        <f t="shared" si="207"/>
        <v>34941.69</v>
      </c>
      <c r="AC3119" s="11">
        <v>46675.26</v>
      </c>
      <c r="AD3119" s="11"/>
      <c r="AE3119" s="4"/>
      <c r="AF3119" s="4"/>
    </row>
    <row r="3120" spans="1:32">
      <c r="A3120" s="56"/>
      <c r="B3120" s="11"/>
      <c r="C3120" s="11" t="s">
        <v>1352</v>
      </c>
      <c r="D3120" s="11"/>
      <c r="E3120" s="11" t="s">
        <v>408</v>
      </c>
      <c r="F3120" s="11">
        <v>5470</v>
      </c>
      <c r="G3120" s="11"/>
      <c r="H3120" s="11">
        <f t="shared" si="203"/>
        <v>17</v>
      </c>
      <c r="I3120" s="11"/>
      <c r="J3120" s="11">
        <v>960</v>
      </c>
      <c r="K3120" s="11"/>
      <c r="M3120" s="11">
        <v>13</v>
      </c>
      <c r="N3120" s="70"/>
      <c r="P3120" s="201">
        <f t="shared" si="204"/>
        <v>73.84615384615384</v>
      </c>
      <c r="Q3120" s="201"/>
      <c r="R3120" s="201"/>
      <c r="S3120" s="201"/>
      <c r="T3120" s="201">
        <f t="shared" si="205"/>
        <v>420.76923076923077</v>
      </c>
      <c r="U3120" s="11"/>
      <c r="V3120" s="11"/>
      <c r="W3120" s="11"/>
      <c r="Y3120" s="11">
        <v>960</v>
      </c>
      <c r="Z3120" s="11">
        <f t="shared" si="206"/>
        <v>1507.56</v>
      </c>
      <c r="AB3120" s="11">
        <f t="shared" si="207"/>
        <v>968.52</v>
      </c>
      <c r="AC3120" s="11">
        <v>1293.75</v>
      </c>
      <c r="AD3120" s="11"/>
      <c r="AE3120" s="4"/>
      <c r="AF3120" s="4"/>
    </row>
    <row r="3121" spans="1:32">
      <c r="A3121" s="56"/>
      <c r="B3121" s="11"/>
      <c r="C3121" s="11" t="s">
        <v>635</v>
      </c>
      <c r="D3121" s="11"/>
      <c r="E3121" s="11" t="s">
        <v>408</v>
      </c>
      <c r="F3121" s="11">
        <v>16198</v>
      </c>
      <c r="G3121" s="11"/>
      <c r="H3121" s="11">
        <f t="shared" si="203"/>
        <v>50</v>
      </c>
      <c r="I3121" s="11"/>
      <c r="J3121" s="11">
        <v>2164.9699999999998</v>
      </c>
      <c r="K3121" s="11"/>
      <c r="M3121" s="11">
        <v>15</v>
      </c>
      <c r="N3121" s="70"/>
      <c r="P3121" s="201">
        <f t="shared" si="204"/>
        <v>144.33133333333333</v>
      </c>
      <c r="Q3121" s="201"/>
      <c r="R3121" s="201"/>
      <c r="S3121" s="201"/>
      <c r="T3121" s="201">
        <f t="shared" si="205"/>
        <v>1079.8666666666666</v>
      </c>
      <c r="U3121" s="11"/>
      <c r="V3121" s="11"/>
      <c r="W3121" s="11"/>
      <c r="Y3121" s="11">
        <v>2164.9699999999998</v>
      </c>
      <c r="Z3121" s="11">
        <f t="shared" si="206"/>
        <v>3399.82</v>
      </c>
      <c r="AB3121" s="11">
        <f t="shared" si="207"/>
        <v>2184.1799999999998</v>
      </c>
      <c r="AC3121" s="11">
        <v>2917.63</v>
      </c>
      <c r="AD3121" s="11"/>
      <c r="AE3121" s="4"/>
      <c r="AF3121" s="4"/>
    </row>
    <row r="3122" spans="1:32">
      <c r="A3122" s="56"/>
      <c r="B3122" s="11"/>
      <c r="C3122" s="11" t="s">
        <v>491</v>
      </c>
      <c r="D3122" s="11"/>
      <c r="E3122" s="11" t="s">
        <v>190</v>
      </c>
      <c r="F3122" s="11">
        <v>1309</v>
      </c>
      <c r="G3122" s="11"/>
      <c r="H3122" s="11">
        <f t="shared" si="203"/>
        <v>4</v>
      </c>
      <c r="I3122" s="11"/>
      <c r="J3122" s="11">
        <v>192.29000000000002</v>
      </c>
      <c r="K3122" s="11"/>
      <c r="M3122" s="11">
        <v>6</v>
      </c>
      <c r="N3122" s="70"/>
      <c r="P3122" s="201">
        <f t="shared" si="204"/>
        <v>32.048333333333339</v>
      </c>
      <c r="Q3122" s="201"/>
      <c r="R3122" s="201"/>
      <c r="S3122" s="201"/>
      <c r="T3122" s="201">
        <f t="shared" si="205"/>
        <v>218.16666666666666</v>
      </c>
      <c r="U3122" s="11"/>
      <c r="V3122" s="11"/>
      <c r="W3122" s="11"/>
      <c r="Y3122" s="11">
        <v>192.29000000000002</v>
      </c>
      <c r="Z3122" s="11">
        <f t="shared" si="206"/>
        <v>301.97000000000003</v>
      </c>
      <c r="AB3122" s="11">
        <f t="shared" si="207"/>
        <v>194</v>
      </c>
      <c r="AC3122" s="11">
        <v>259.14</v>
      </c>
      <c r="AD3122" s="11"/>
      <c r="AE3122" s="4"/>
      <c r="AF3122" s="4"/>
    </row>
    <row r="3123" spans="1:32">
      <c r="A3123" s="56"/>
      <c r="B3123" s="11"/>
      <c r="C3123" s="11" t="s">
        <v>1353</v>
      </c>
      <c r="D3123" s="11"/>
      <c r="E3123" s="11" t="s">
        <v>220</v>
      </c>
      <c r="F3123" s="11">
        <v>55982</v>
      </c>
      <c r="G3123" s="11"/>
      <c r="H3123" s="11">
        <f t="shared" si="203"/>
        <v>172</v>
      </c>
      <c r="I3123" s="11"/>
      <c r="J3123" s="11">
        <v>3758.7599999999998</v>
      </c>
      <c r="K3123" s="11"/>
      <c r="M3123" s="11">
        <v>30</v>
      </c>
      <c r="N3123" s="70"/>
      <c r="P3123" s="201">
        <f t="shared" si="204"/>
        <v>125.29199999999999</v>
      </c>
      <c r="Q3123" s="201"/>
      <c r="R3123" s="201"/>
      <c r="S3123" s="201"/>
      <c r="T3123" s="201">
        <f t="shared" si="205"/>
        <v>1866.0666666666666</v>
      </c>
      <c r="U3123" s="11"/>
      <c r="V3123" s="11"/>
      <c r="W3123" s="11"/>
      <c r="Y3123" s="11">
        <v>3758.7599999999998</v>
      </c>
      <c r="Z3123" s="11">
        <f t="shared" si="206"/>
        <v>5902.67</v>
      </c>
      <c r="AB3123" s="11">
        <f t="shared" si="207"/>
        <v>3792.1</v>
      </c>
      <c r="AC3123" s="11">
        <v>5065.51</v>
      </c>
      <c r="AD3123" s="11"/>
      <c r="AE3123" s="4"/>
      <c r="AF3123" s="4"/>
    </row>
    <row r="3124" spans="1:32">
      <c r="A3124" s="56"/>
      <c r="B3124" s="11"/>
      <c r="C3124" s="11" t="s">
        <v>492</v>
      </c>
      <c r="D3124" s="11"/>
      <c r="E3124" s="11" t="s">
        <v>190</v>
      </c>
      <c r="F3124" s="11">
        <v>49</v>
      </c>
      <c r="G3124" s="11"/>
      <c r="H3124" s="11">
        <f t="shared" si="203"/>
        <v>0</v>
      </c>
      <c r="I3124" s="11"/>
      <c r="J3124" s="11">
        <v>12.57</v>
      </c>
      <c r="K3124" s="11"/>
      <c r="M3124" s="11">
        <v>1</v>
      </c>
      <c r="N3124" s="70"/>
      <c r="P3124" s="201">
        <f t="shared" si="204"/>
        <v>12.57</v>
      </c>
      <c r="Q3124" s="201"/>
      <c r="R3124" s="201"/>
      <c r="S3124" s="201"/>
      <c r="T3124" s="201">
        <f t="shared" si="205"/>
        <v>49</v>
      </c>
      <c r="U3124" s="11"/>
      <c r="V3124" s="11"/>
      <c r="W3124" s="11"/>
      <c r="Y3124" s="11">
        <v>12.57</v>
      </c>
      <c r="Z3124" s="11">
        <f t="shared" si="206"/>
        <v>19.739999999999998</v>
      </c>
      <c r="AB3124" s="11">
        <f t="shared" si="207"/>
        <v>12.68</v>
      </c>
      <c r="AC3124" s="11">
        <v>16.940000000000001</v>
      </c>
      <c r="AD3124" s="11"/>
      <c r="AE3124" s="4"/>
      <c r="AF3124" s="4"/>
    </row>
    <row r="3125" spans="1:32">
      <c r="A3125" s="56"/>
      <c r="B3125" s="11"/>
      <c r="C3125" s="11" t="s">
        <v>1354</v>
      </c>
      <c r="D3125" s="11"/>
      <c r="E3125" s="11" t="s">
        <v>289</v>
      </c>
      <c r="F3125" s="11">
        <v>46</v>
      </c>
      <c r="G3125" s="11"/>
      <c r="H3125" s="11">
        <f t="shared" si="203"/>
        <v>0</v>
      </c>
      <c r="I3125" s="11"/>
      <c r="J3125" s="11">
        <v>17.18</v>
      </c>
      <c r="K3125" s="11"/>
      <c r="M3125" s="11">
        <v>1</v>
      </c>
      <c r="N3125" s="70"/>
      <c r="P3125" s="201">
        <f t="shared" si="204"/>
        <v>17.18</v>
      </c>
      <c r="Q3125" s="201"/>
      <c r="R3125" s="201"/>
      <c r="S3125" s="201"/>
      <c r="T3125" s="201">
        <f t="shared" si="205"/>
        <v>46</v>
      </c>
      <c r="U3125" s="11"/>
      <c r="V3125" s="11"/>
      <c r="W3125" s="11"/>
      <c r="Y3125" s="11">
        <v>17.18</v>
      </c>
      <c r="Z3125" s="11">
        <f t="shared" si="206"/>
        <v>26.98</v>
      </c>
      <c r="AB3125" s="11">
        <f t="shared" si="207"/>
        <v>17.329999999999998</v>
      </c>
      <c r="AC3125" s="11">
        <v>23.15</v>
      </c>
      <c r="AD3125" s="11"/>
      <c r="AE3125" s="4"/>
      <c r="AF3125" s="4"/>
    </row>
    <row r="3126" spans="1:32">
      <c r="A3126" s="56"/>
      <c r="B3126" s="11"/>
      <c r="C3126" s="11" t="s">
        <v>1411</v>
      </c>
      <c r="D3126" s="11"/>
      <c r="E3126" s="11" t="s">
        <v>1304</v>
      </c>
      <c r="F3126" s="11">
        <v>41</v>
      </c>
      <c r="G3126" s="11"/>
      <c r="H3126" s="11">
        <f t="shared" si="203"/>
        <v>0</v>
      </c>
      <c r="I3126" s="11"/>
      <c r="J3126" s="11">
        <v>17.21</v>
      </c>
      <c r="K3126" s="11"/>
      <c r="M3126" s="11">
        <v>1</v>
      </c>
      <c r="N3126" s="70"/>
      <c r="P3126" s="201">
        <f t="shared" si="204"/>
        <v>17.21</v>
      </c>
      <c r="Q3126" s="201"/>
      <c r="R3126" s="201"/>
      <c r="S3126" s="201"/>
      <c r="T3126" s="201">
        <f t="shared" si="205"/>
        <v>41</v>
      </c>
      <c r="U3126" s="11"/>
      <c r="V3126" s="11"/>
      <c r="W3126" s="11"/>
      <c r="Y3126" s="11">
        <v>17.21</v>
      </c>
      <c r="Z3126" s="11">
        <f t="shared" si="206"/>
        <v>27.03</v>
      </c>
      <c r="AB3126" s="11">
        <f t="shared" si="207"/>
        <v>17.36</v>
      </c>
      <c r="AC3126" s="11">
        <v>23.19</v>
      </c>
      <c r="AD3126" s="11"/>
      <c r="AE3126" s="4"/>
      <c r="AF3126" s="4"/>
    </row>
    <row r="3127" spans="1:32">
      <c r="A3127" s="56"/>
      <c r="B3127" s="11"/>
      <c r="C3127" s="11" t="s">
        <v>1411</v>
      </c>
      <c r="D3127" s="11"/>
      <c r="E3127" s="11" t="s">
        <v>254</v>
      </c>
      <c r="F3127" s="11">
        <v>404</v>
      </c>
      <c r="G3127" s="11"/>
      <c r="H3127" s="11">
        <f t="shared" si="203"/>
        <v>1</v>
      </c>
      <c r="I3127" s="11"/>
      <c r="J3127" s="11">
        <v>139.44999999999999</v>
      </c>
      <c r="K3127" s="11"/>
      <c r="M3127" s="11">
        <v>4</v>
      </c>
      <c r="N3127" s="70"/>
      <c r="P3127" s="201">
        <f t="shared" si="204"/>
        <v>34.862499999999997</v>
      </c>
      <c r="Q3127" s="201"/>
      <c r="R3127" s="201"/>
      <c r="S3127" s="201"/>
      <c r="T3127" s="201">
        <f t="shared" si="205"/>
        <v>101</v>
      </c>
      <c r="U3127" s="11"/>
      <c r="V3127" s="11"/>
      <c r="W3127" s="11"/>
      <c r="Y3127" s="11">
        <v>139.44999999999999</v>
      </c>
      <c r="Z3127" s="11">
        <f t="shared" si="206"/>
        <v>218.99</v>
      </c>
      <c r="AB3127" s="11">
        <f t="shared" si="207"/>
        <v>140.69</v>
      </c>
      <c r="AC3127" s="11">
        <v>187.93</v>
      </c>
      <c r="AD3127" s="11"/>
      <c r="AE3127" s="4"/>
      <c r="AF3127" s="4"/>
    </row>
    <row r="3128" spans="1:32">
      <c r="A3128" s="56"/>
      <c r="B3128" s="11"/>
      <c r="C3128" s="11" t="s">
        <v>472</v>
      </c>
      <c r="D3128" s="11"/>
      <c r="E3128" s="11" t="s">
        <v>246</v>
      </c>
      <c r="F3128" s="11">
        <v>2005715</v>
      </c>
      <c r="G3128" s="11"/>
      <c r="H3128" s="11">
        <f t="shared" si="203"/>
        <v>6172</v>
      </c>
      <c r="I3128" s="11"/>
      <c r="J3128" s="11">
        <v>98788.840000000011</v>
      </c>
      <c r="K3128" s="11"/>
      <c r="M3128" s="11">
        <v>152</v>
      </c>
      <c r="N3128" s="70"/>
      <c r="P3128" s="201">
        <f t="shared" si="204"/>
        <v>649.92657894736851</v>
      </c>
      <c r="Q3128" s="201"/>
      <c r="R3128" s="201"/>
      <c r="S3128" s="201"/>
      <c r="T3128" s="201">
        <f t="shared" si="205"/>
        <v>13195.493421052632</v>
      </c>
      <c r="U3128" s="11"/>
      <c r="V3128" s="11"/>
      <c r="W3128" s="11"/>
      <c r="Y3128" s="11">
        <v>98788.840000000011</v>
      </c>
      <c r="Z3128" s="11">
        <f t="shared" si="206"/>
        <v>155135.64000000001</v>
      </c>
      <c r="AB3128" s="11">
        <f t="shared" si="207"/>
        <v>99665.18</v>
      </c>
      <c r="AC3128" s="11">
        <v>133133.18</v>
      </c>
      <c r="AD3128" s="11"/>
      <c r="AE3128" s="4"/>
      <c r="AF3128" s="4"/>
    </row>
    <row r="3129" spans="1:32">
      <c r="A3129" s="56"/>
      <c r="B3129" s="11"/>
      <c r="C3129" s="11" t="s">
        <v>253</v>
      </c>
      <c r="D3129" s="11"/>
      <c r="E3129" s="11" t="s">
        <v>254</v>
      </c>
      <c r="F3129" s="11">
        <v>587358</v>
      </c>
      <c r="G3129" s="11"/>
      <c r="H3129" s="11">
        <f t="shared" si="203"/>
        <v>1807</v>
      </c>
      <c r="I3129" s="11"/>
      <c r="J3129" s="11">
        <v>43270.390000000021</v>
      </c>
      <c r="K3129" s="11"/>
      <c r="M3129" s="11">
        <v>129</v>
      </c>
      <c r="N3129" s="70"/>
      <c r="P3129" s="201">
        <f t="shared" si="204"/>
        <v>335.42937984496143</v>
      </c>
      <c r="Q3129" s="201"/>
      <c r="R3129" s="201"/>
      <c r="S3129" s="201"/>
      <c r="T3129" s="201">
        <f t="shared" si="205"/>
        <v>4553.1627906976746</v>
      </c>
      <c r="U3129" s="11"/>
      <c r="V3129" s="11"/>
      <c r="W3129" s="11"/>
      <c r="Y3129" s="11">
        <v>43270.390000000021</v>
      </c>
      <c r="Z3129" s="11">
        <f t="shared" si="206"/>
        <v>67950.789999999994</v>
      </c>
      <c r="AB3129" s="11">
        <f t="shared" si="207"/>
        <v>43654.23</v>
      </c>
      <c r="AC3129" s="11">
        <v>58313.51</v>
      </c>
      <c r="AD3129" s="11"/>
      <c r="AE3129" s="4"/>
      <c r="AF3129" s="4"/>
    </row>
    <row r="3130" spans="1:32">
      <c r="A3130" s="56"/>
      <c r="B3130" s="11"/>
      <c r="C3130" s="11" t="s">
        <v>1237</v>
      </c>
      <c r="D3130" s="11"/>
      <c r="E3130" s="11" t="s">
        <v>431</v>
      </c>
      <c r="F3130" s="11">
        <v>2044</v>
      </c>
      <c r="G3130" s="11"/>
      <c r="H3130" s="11">
        <f t="shared" si="203"/>
        <v>6</v>
      </c>
      <c r="I3130" s="11"/>
      <c r="J3130" s="11">
        <v>351.14000000000004</v>
      </c>
      <c r="K3130" s="11"/>
      <c r="M3130" s="11">
        <v>8</v>
      </c>
      <c r="N3130" s="70"/>
      <c r="P3130" s="201">
        <f t="shared" si="204"/>
        <v>43.892500000000005</v>
      </c>
      <c r="Q3130" s="201"/>
      <c r="R3130" s="201"/>
      <c r="S3130" s="201"/>
      <c r="T3130" s="201">
        <f t="shared" si="205"/>
        <v>255.5</v>
      </c>
      <c r="U3130" s="11"/>
      <c r="V3130" s="11"/>
      <c r="W3130" s="11"/>
      <c r="Y3130" s="11">
        <v>351.14000000000004</v>
      </c>
      <c r="Z3130" s="11">
        <f t="shared" si="206"/>
        <v>551.41999999999996</v>
      </c>
      <c r="AB3130" s="11">
        <f t="shared" si="207"/>
        <v>354.25</v>
      </c>
      <c r="AC3130" s="11">
        <v>473.22</v>
      </c>
      <c r="AD3130" s="11"/>
      <c r="AE3130" s="4"/>
      <c r="AF3130" s="4"/>
    </row>
    <row r="3131" spans="1:32">
      <c r="A3131" s="56"/>
      <c r="B3131" s="11"/>
      <c r="C3131" s="11" t="s">
        <v>1355</v>
      </c>
      <c r="D3131" s="11"/>
      <c r="E3131" s="11" t="s">
        <v>431</v>
      </c>
      <c r="F3131" s="11">
        <v>27</v>
      </c>
      <c r="G3131" s="11"/>
      <c r="H3131" s="11">
        <f t="shared" si="203"/>
        <v>0</v>
      </c>
      <c r="I3131" s="11"/>
      <c r="J3131" s="11">
        <v>12.23</v>
      </c>
      <c r="K3131" s="11"/>
      <c r="M3131" s="11">
        <v>1</v>
      </c>
      <c r="N3131" s="70"/>
      <c r="P3131" s="201">
        <f t="shared" si="204"/>
        <v>12.23</v>
      </c>
      <c r="Q3131" s="201"/>
      <c r="R3131" s="201"/>
      <c r="S3131" s="201"/>
      <c r="T3131" s="201">
        <f t="shared" si="205"/>
        <v>27</v>
      </c>
      <c r="U3131" s="11"/>
      <c r="V3131" s="11"/>
      <c r="W3131" s="11"/>
      <c r="Y3131" s="11">
        <v>12.23</v>
      </c>
      <c r="Z3131" s="11">
        <f t="shared" si="206"/>
        <v>19.21</v>
      </c>
      <c r="AB3131" s="11">
        <f t="shared" si="207"/>
        <v>12.34</v>
      </c>
      <c r="AC3131" s="11">
        <v>16.48</v>
      </c>
      <c r="AD3131" s="11"/>
      <c r="AE3131" s="4"/>
      <c r="AF3131" s="4"/>
    </row>
    <row r="3132" spans="1:32">
      <c r="A3132" s="56"/>
      <c r="B3132" s="11"/>
      <c r="C3132" s="11" t="s">
        <v>1266</v>
      </c>
      <c r="D3132" s="11"/>
      <c r="E3132" s="11" t="s">
        <v>278</v>
      </c>
      <c r="F3132" s="11">
        <v>352</v>
      </c>
      <c r="G3132" s="11"/>
      <c r="H3132" s="11">
        <f t="shared" si="203"/>
        <v>1</v>
      </c>
      <c r="I3132" s="11"/>
      <c r="J3132" s="11">
        <v>66.33</v>
      </c>
      <c r="K3132" s="11"/>
      <c r="M3132" s="11">
        <v>2</v>
      </c>
      <c r="N3132" s="70"/>
      <c r="P3132" s="201">
        <f t="shared" si="204"/>
        <v>33.164999999999999</v>
      </c>
      <c r="Q3132" s="201"/>
      <c r="R3132" s="201"/>
      <c r="S3132" s="201"/>
      <c r="T3132" s="201">
        <f t="shared" si="205"/>
        <v>176</v>
      </c>
      <c r="U3132" s="11"/>
      <c r="V3132" s="11"/>
      <c r="W3132" s="11"/>
      <c r="Y3132" s="11">
        <v>66.33</v>
      </c>
      <c r="Z3132" s="11">
        <f t="shared" si="206"/>
        <v>104.16</v>
      </c>
      <c r="AB3132" s="11">
        <f t="shared" si="207"/>
        <v>66.92</v>
      </c>
      <c r="AC3132" s="11">
        <v>89.39</v>
      </c>
      <c r="AD3132" s="11"/>
      <c r="AE3132" s="4"/>
      <c r="AF3132" s="4"/>
    </row>
    <row r="3133" spans="1:32">
      <c r="A3133" s="56"/>
      <c r="B3133" s="11"/>
      <c r="C3133" s="11" t="s">
        <v>413</v>
      </c>
      <c r="D3133" s="11"/>
      <c r="E3133" s="11" t="s">
        <v>414</v>
      </c>
      <c r="F3133" s="11">
        <v>198762</v>
      </c>
      <c r="G3133" s="11"/>
      <c r="H3133" s="11">
        <f t="shared" si="203"/>
        <v>612</v>
      </c>
      <c r="I3133" s="11"/>
      <c r="J3133" s="11">
        <v>18033.830000000002</v>
      </c>
      <c r="K3133" s="11"/>
      <c r="M3133" s="11">
        <v>101</v>
      </c>
      <c r="N3133" s="70"/>
      <c r="P3133" s="201">
        <f t="shared" si="204"/>
        <v>178.55277227722775</v>
      </c>
      <c r="Q3133" s="201"/>
      <c r="R3133" s="201"/>
      <c r="S3133" s="201"/>
      <c r="T3133" s="201">
        <f t="shared" si="205"/>
        <v>1967.9405940594058</v>
      </c>
      <c r="U3133" s="11"/>
      <c r="V3133" s="11"/>
      <c r="W3133" s="11"/>
      <c r="Y3133" s="11">
        <v>18033.830000000002</v>
      </c>
      <c r="Z3133" s="11">
        <f t="shared" si="206"/>
        <v>28319.9</v>
      </c>
      <c r="AB3133" s="11">
        <f t="shared" si="207"/>
        <v>18193.8</v>
      </c>
      <c r="AC3133" s="11">
        <v>24303.360000000001</v>
      </c>
      <c r="AD3133" s="11"/>
      <c r="AE3133" s="4"/>
      <c r="AF3133" s="4"/>
    </row>
    <row r="3134" spans="1:32">
      <c r="A3134" s="56"/>
      <c r="B3134" s="11"/>
      <c r="C3134" s="11" t="s">
        <v>421</v>
      </c>
      <c r="D3134" s="11"/>
      <c r="E3134" s="11" t="s">
        <v>422</v>
      </c>
      <c r="F3134" s="11">
        <v>51835</v>
      </c>
      <c r="G3134" s="11"/>
      <c r="H3134" s="11">
        <f t="shared" si="203"/>
        <v>160</v>
      </c>
      <c r="I3134" s="11"/>
      <c r="J3134" s="11">
        <v>6710.83</v>
      </c>
      <c r="K3134" s="11"/>
      <c r="M3134" s="11">
        <v>52</v>
      </c>
      <c r="N3134" s="70"/>
      <c r="P3134" s="201">
        <f t="shared" si="204"/>
        <v>129.05442307692309</v>
      </c>
      <c r="Q3134" s="201"/>
      <c r="R3134" s="201"/>
      <c r="S3134" s="201"/>
      <c r="T3134" s="201">
        <f t="shared" si="205"/>
        <v>996.82692307692309</v>
      </c>
      <c r="U3134" s="11"/>
      <c r="V3134" s="11"/>
      <c r="W3134" s="11"/>
      <c r="Y3134" s="11">
        <v>6710.83</v>
      </c>
      <c r="Z3134" s="11">
        <f t="shared" si="206"/>
        <v>10538.53</v>
      </c>
      <c r="AB3134" s="11">
        <f t="shared" si="207"/>
        <v>6770.36</v>
      </c>
      <c r="AC3134" s="11">
        <v>9043.8799999999992</v>
      </c>
      <c r="AD3134" s="11"/>
      <c r="AE3134" s="4"/>
      <c r="AF3134" s="4"/>
    </row>
    <row r="3135" spans="1:32">
      <c r="A3135" s="56"/>
      <c r="B3135" s="11"/>
      <c r="C3135" s="11" t="s">
        <v>463</v>
      </c>
      <c r="D3135" s="11"/>
      <c r="E3135" s="11" t="s">
        <v>222</v>
      </c>
      <c r="F3135" s="11">
        <v>670054</v>
      </c>
      <c r="G3135" s="11"/>
      <c r="H3135" s="11">
        <f t="shared" si="203"/>
        <v>2062</v>
      </c>
      <c r="I3135" s="11"/>
      <c r="J3135" s="11">
        <v>32455.869999999992</v>
      </c>
      <c r="K3135" s="11"/>
      <c r="M3135" s="11">
        <v>147</v>
      </c>
      <c r="N3135" s="70"/>
      <c r="P3135" s="201">
        <f t="shared" si="204"/>
        <v>220.78823129251694</v>
      </c>
      <c r="Q3135" s="201"/>
      <c r="R3135" s="201"/>
      <c r="S3135" s="201"/>
      <c r="T3135" s="201">
        <f t="shared" si="205"/>
        <v>4558.1904761904761</v>
      </c>
      <c r="U3135" s="11"/>
      <c r="V3135" s="11"/>
      <c r="W3135" s="11"/>
      <c r="Y3135" s="11">
        <v>32455.869999999992</v>
      </c>
      <c r="Z3135" s="11">
        <f t="shared" si="206"/>
        <v>50967.92</v>
      </c>
      <c r="AB3135" s="11">
        <f t="shared" si="207"/>
        <v>32743.78</v>
      </c>
      <c r="AC3135" s="11">
        <v>43739.28</v>
      </c>
      <c r="AD3135" s="11"/>
      <c r="AE3135" s="4"/>
      <c r="AF3135" s="4"/>
    </row>
    <row r="3136" spans="1:32">
      <c r="A3136" s="56"/>
      <c r="B3136" s="11"/>
      <c r="C3136" s="11" t="s">
        <v>1274</v>
      </c>
      <c r="D3136" s="11"/>
      <c r="E3136" s="11" t="s">
        <v>418</v>
      </c>
      <c r="F3136" s="11">
        <v>77496</v>
      </c>
      <c r="G3136" s="11"/>
      <c r="H3136" s="11">
        <f t="shared" si="203"/>
        <v>238</v>
      </c>
      <c r="I3136" s="11"/>
      <c r="J3136" s="11">
        <v>3080.81</v>
      </c>
      <c r="K3136" s="11"/>
      <c r="M3136" s="11">
        <v>16</v>
      </c>
      <c r="N3136" s="70"/>
      <c r="P3136" s="201">
        <f t="shared" si="204"/>
        <v>192.550625</v>
      </c>
      <c r="Q3136" s="201"/>
      <c r="R3136" s="201"/>
      <c r="S3136" s="201"/>
      <c r="T3136" s="201">
        <f t="shared" si="205"/>
        <v>4843.5</v>
      </c>
      <c r="U3136" s="11"/>
      <c r="V3136" s="11"/>
      <c r="W3136" s="11"/>
      <c r="Y3136" s="11">
        <v>3080.81</v>
      </c>
      <c r="Z3136" s="11">
        <f t="shared" si="206"/>
        <v>4838.03</v>
      </c>
      <c r="AB3136" s="11">
        <f t="shared" si="207"/>
        <v>3108.14</v>
      </c>
      <c r="AC3136" s="11">
        <v>4151.87</v>
      </c>
      <c r="AD3136" s="11"/>
      <c r="AE3136" s="4"/>
      <c r="AF3136" s="4"/>
    </row>
    <row r="3137" spans="1:32">
      <c r="A3137" s="56"/>
      <c r="B3137" s="11"/>
      <c r="C3137" s="11" t="s">
        <v>534</v>
      </c>
      <c r="D3137" s="11"/>
      <c r="E3137" s="11" t="s">
        <v>312</v>
      </c>
      <c r="F3137" s="11">
        <v>6510</v>
      </c>
      <c r="G3137" s="11"/>
      <c r="H3137" s="11">
        <f t="shared" si="203"/>
        <v>20</v>
      </c>
      <c r="I3137" s="11"/>
      <c r="J3137" s="11">
        <v>420.14</v>
      </c>
      <c r="K3137" s="11"/>
      <c r="M3137" s="11">
        <v>1</v>
      </c>
      <c r="N3137" s="70"/>
      <c r="P3137" s="201">
        <f t="shared" si="204"/>
        <v>420.14</v>
      </c>
      <c r="Q3137" s="201"/>
      <c r="R3137" s="201"/>
      <c r="S3137" s="201"/>
      <c r="T3137" s="201">
        <f t="shared" si="205"/>
        <v>6510</v>
      </c>
      <c r="U3137" s="11"/>
      <c r="V3137" s="11"/>
      <c r="W3137" s="11"/>
      <c r="Y3137" s="11">
        <v>420.14</v>
      </c>
      <c r="Z3137" s="11">
        <f t="shared" si="206"/>
        <v>659.78</v>
      </c>
      <c r="AB3137" s="11">
        <f t="shared" si="207"/>
        <v>423.87</v>
      </c>
      <c r="AC3137" s="11">
        <v>566.20000000000005</v>
      </c>
      <c r="AD3137" s="11"/>
      <c r="AE3137" s="4"/>
      <c r="AF3137" s="4"/>
    </row>
    <row r="3138" spans="1:32">
      <c r="A3138" s="56"/>
      <c r="B3138" s="11"/>
      <c r="C3138" s="11" t="s">
        <v>534</v>
      </c>
      <c r="D3138" s="11"/>
      <c r="E3138" s="11" t="s">
        <v>319</v>
      </c>
      <c r="F3138" s="11">
        <v>3657</v>
      </c>
      <c r="G3138" s="11"/>
      <c r="H3138" s="11">
        <f t="shared" si="203"/>
        <v>11</v>
      </c>
      <c r="I3138" s="11"/>
      <c r="J3138" s="11">
        <v>234.13</v>
      </c>
      <c r="K3138" s="11"/>
      <c r="M3138" s="11">
        <v>1</v>
      </c>
      <c r="N3138" s="70"/>
      <c r="P3138" s="201">
        <f t="shared" si="204"/>
        <v>234.13</v>
      </c>
      <c r="Q3138" s="201"/>
      <c r="R3138" s="201"/>
      <c r="S3138" s="201"/>
      <c r="T3138" s="201">
        <f t="shared" si="205"/>
        <v>3657</v>
      </c>
      <c r="U3138" s="11"/>
      <c r="V3138" s="11"/>
      <c r="W3138" s="11"/>
      <c r="Y3138" s="11">
        <v>234.13</v>
      </c>
      <c r="Z3138" s="11">
        <f t="shared" si="206"/>
        <v>367.67</v>
      </c>
      <c r="AB3138" s="11">
        <f t="shared" si="207"/>
        <v>236.21</v>
      </c>
      <c r="AC3138" s="11">
        <v>315.52999999999997</v>
      </c>
      <c r="AD3138" s="11"/>
      <c r="AE3138" s="4"/>
      <c r="AF3138" s="4"/>
    </row>
    <row r="3139" spans="1:32">
      <c r="A3139" s="56"/>
      <c r="B3139" s="11"/>
      <c r="C3139" s="11" t="s">
        <v>534</v>
      </c>
      <c r="D3139" s="11"/>
      <c r="E3139" s="11" t="s">
        <v>535</v>
      </c>
      <c r="F3139" s="11">
        <v>26206</v>
      </c>
      <c r="G3139" s="11"/>
      <c r="H3139" s="11">
        <f t="shared" si="203"/>
        <v>81</v>
      </c>
      <c r="I3139" s="11"/>
      <c r="J3139" s="11">
        <v>3007.3999999999996</v>
      </c>
      <c r="K3139" s="11"/>
      <c r="M3139" s="11">
        <v>14</v>
      </c>
      <c r="N3139" s="70"/>
      <c r="P3139" s="201">
        <f t="shared" si="204"/>
        <v>214.81428571428569</v>
      </c>
      <c r="Q3139" s="201"/>
      <c r="R3139" s="201"/>
      <c r="S3139" s="201"/>
      <c r="T3139" s="201">
        <f t="shared" si="205"/>
        <v>1871.8571428571429</v>
      </c>
      <c r="U3139" s="11"/>
      <c r="V3139" s="11"/>
      <c r="W3139" s="11"/>
      <c r="Y3139" s="11">
        <v>3007.3999999999996</v>
      </c>
      <c r="Z3139" s="11">
        <f t="shared" si="206"/>
        <v>4722.75</v>
      </c>
      <c r="AB3139" s="11">
        <f t="shared" si="207"/>
        <v>3034.08</v>
      </c>
      <c r="AC3139" s="11">
        <v>4052.93</v>
      </c>
      <c r="AD3139" s="11"/>
      <c r="AE3139" s="4"/>
      <c r="AF3139" s="4"/>
    </row>
    <row r="3140" spans="1:32">
      <c r="A3140" s="56"/>
      <c r="B3140" s="11"/>
      <c r="C3140" s="11" t="s">
        <v>1238</v>
      </c>
      <c r="D3140" s="11"/>
      <c r="E3140" s="11" t="s">
        <v>538</v>
      </c>
      <c r="F3140" s="11">
        <v>2033</v>
      </c>
      <c r="G3140" s="11"/>
      <c r="H3140" s="11">
        <f t="shared" si="203"/>
        <v>6</v>
      </c>
      <c r="I3140" s="11"/>
      <c r="J3140" s="11">
        <v>327.71</v>
      </c>
      <c r="K3140" s="11"/>
      <c r="M3140" s="11">
        <v>7</v>
      </c>
      <c r="N3140" s="70"/>
      <c r="P3140" s="201">
        <f t="shared" si="204"/>
        <v>46.815714285714286</v>
      </c>
      <c r="Q3140" s="201"/>
      <c r="R3140" s="201"/>
      <c r="S3140" s="201"/>
      <c r="T3140" s="201">
        <f t="shared" si="205"/>
        <v>290.42857142857144</v>
      </c>
      <c r="U3140" s="11"/>
      <c r="V3140" s="11"/>
      <c r="W3140" s="11"/>
      <c r="Y3140" s="11">
        <v>327.71</v>
      </c>
      <c r="Z3140" s="11">
        <f t="shared" si="206"/>
        <v>514.63</v>
      </c>
      <c r="AB3140" s="11">
        <f t="shared" si="207"/>
        <v>330.62</v>
      </c>
      <c r="AC3140" s="11">
        <v>441.64</v>
      </c>
      <c r="AD3140" s="11"/>
      <c r="AE3140" s="4"/>
      <c r="AF3140" s="4"/>
    </row>
    <row r="3141" spans="1:32">
      <c r="A3141" s="56"/>
      <c r="B3141" s="11"/>
      <c r="C3141" s="11" t="s">
        <v>415</v>
      </c>
      <c r="D3141" s="11"/>
      <c r="E3141" s="11" t="s">
        <v>1356</v>
      </c>
      <c r="F3141" s="11">
        <v>348</v>
      </c>
      <c r="G3141" s="11"/>
      <c r="H3141" s="11">
        <f t="shared" ref="H3141:H3204" si="208">ROUND($H$3409*F3141/$F$3409,0)</f>
        <v>1</v>
      </c>
      <c r="I3141" s="11"/>
      <c r="J3141" s="11">
        <v>19.940000000000001</v>
      </c>
      <c r="K3141" s="11"/>
      <c r="M3141" s="11">
        <v>1</v>
      </c>
      <c r="N3141" s="70"/>
      <c r="P3141" s="201">
        <f t="shared" ref="P3141:P3204" si="209">J3141/M3141</f>
        <v>19.940000000000001</v>
      </c>
      <c r="Q3141" s="201"/>
      <c r="R3141" s="201"/>
      <c r="S3141" s="201"/>
      <c r="T3141" s="201">
        <f t="shared" ref="T3141:T3204" si="210">F3141/M3141</f>
        <v>348</v>
      </c>
      <c r="U3141" s="11"/>
      <c r="V3141" s="11"/>
      <c r="W3141" s="11"/>
      <c r="Y3141" s="11">
        <v>19.940000000000001</v>
      </c>
      <c r="Z3141" s="11">
        <f t="shared" ref="Z3141:Z3204" si="211">ROUND($Z$3409*Y3141/$Y$3409,2)</f>
        <v>31.31</v>
      </c>
      <c r="AB3141" s="11">
        <f t="shared" ref="AB3141:AB3204" si="212">ROUND($AB$3409*Y3141/$Y$3409,2)</f>
        <v>20.12</v>
      </c>
      <c r="AC3141" s="11">
        <v>26.87</v>
      </c>
      <c r="AD3141" s="11"/>
      <c r="AE3141" s="4"/>
      <c r="AF3141" s="4"/>
    </row>
    <row r="3142" spans="1:32">
      <c r="A3142" s="56"/>
      <c r="B3142" s="11"/>
      <c r="C3142" s="11" t="s">
        <v>415</v>
      </c>
      <c r="D3142" s="11"/>
      <c r="E3142" s="11" t="s">
        <v>379</v>
      </c>
      <c r="F3142" s="11">
        <v>33</v>
      </c>
      <c r="G3142" s="11"/>
      <c r="H3142" s="11">
        <f t="shared" si="208"/>
        <v>0</v>
      </c>
      <c r="I3142" s="11"/>
      <c r="J3142" s="11">
        <v>12.42</v>
      </c>
      <c r="K3142" s="11"/>
      <c r="M3142" s="11">
        <v>1</v>
      </c>
      <c r="N3142" s="70"/>
      <c r="P3142" s="201">
        <f t="shared" si="209"/>
        <v>12.42</v>
      </c>
      <c r="Q3142" s="201"/>
      <c r="R3142" s="201"/>
      <c r="S3142" s="201"/>
      <c r="T3142" s="201">
        <f t="shared" si="210"/>
        <v>33</v>
      </c>
      <c r="U3142" s="11"/>
      <c r="V3142" s="11"/>
      <c r="W3142" s="11"/>
      <c r="Y3142" s="11">
        <v>12.42</v>
      </c>
      <c r="Z3142" s="11">
        <f t="shared" si="211"/>
        <v>19.5</v>
      </c>
      <c r="AB3142" s="11">
        <f t="shared" si="212"/>
        <v>12.53</v>
      </c>
      <c r="AC3142" s="11">
        <v>16.739999999999998</v>
      </c>
      <c r="AD3142" s="11"/>
      <c r="AE3142" s="4"/>
      <c r="AF3142" s="4"/>
    </row>
    <row r="3143" spans="1:32">
      <c r="A3143" s="56"/>
      <c r="B3143" s="11"/>
      <c r="C3143" s="11" t="s">
        <v>415</v>
      </c>
      <c r="D3143" s="11"/>
      <c r="E3143" s="11" t="s">
        <v>416</v>
      </c>
      <c r="F3143" s="11">
        <v>1448753</v>
      </c>
      <c r="G3143" s="11"/>
      <c r="H3143" s="11">
        <f t="shared" si="208"/>
        <v>4458</v>
      </c>
      <c r="I3143" s="11"/>
      <c r="J3143" s="11">
        <v>54188.329999999973</v>
      </c>
      <c r="K3143" s="11"/>
      <c r="M3143" s="11">
        <v>61</v>
      </c>
      <c r="N3143" s="70"/>
      <c r="P3143" s="201">
        <f t="shared" si="209"/>
        <v>888.33327868852416</v>
      </c>
      <c r="Q3143" s="201"/>
      <c r="R3143" s="201"/>
      <c r="S3143" s="201"/>
      <c r="T3143" s="201">
        <f t="shared" si="210"/>
        <v>23750.049180327867</v>
      </c>
      <c r="U3143" s="11"/>
      <c r="V3143" s="11"/>
      <c r="W3143" s="11"/>
      <c r="Y3143" s="11">
        <v>54188.329999999973</v>
      </c>
      <c r="Z3143" s="11">
        <f t="shared" si="211"/>
        <v>85096.06</v>
      </c>
      <c r="AB3143" s="11">
        <f t="shared" si="212"/>
        <v>54669.02</v>
      </c>
      <c r="AC3143" s="11">
        <v>73027.12</v>
      </c>
      <c r="AD3143" s="11"/>
      <c r="AE3143" s="4"/>
      <c r="AF3143" s="4"/>
    </row>
    <row r="3144" spans="1:32">
      <c r="A3144" s="56"/>
      <c r="B3144" s="11"/>
      <c r="C3144" s="11" t="s">
        <v>224</v>
      </c>
      <c r="D3144" s="11"/>
      <c r="E3144" s="11" t="s">
        <v>214</v>
      </c>
      <c r="F3144" s="11">
        <v>2574</v>
      </c>
      <c r="G3144" s="11"/>
      <c r="H3144" s="11">
        <f t="shared" si="208"/>
        <v>8</v>
      </c>
      <c r="I3144" s="11"/>
      <c r="J3144" s="11">
        <v>154.5</v>
      </c>
      <c r="K3144" s="11"/>
      <c r="M3144" s="11">
        <v>1</v>
      </c>
      <c r="N3144" s="70"/>
      <c r="P3144" s="201">
        <f t="shared" si="209"/>
        <v>154.5</v>
      </c>
      <c r="Q3144" s="201"/>
      <c r="R3144" s="201"/>
      <c r="S3144" s="201"/>
      <c r="T3144" s="201">
        <f t="shared" si="210"/>
        <v>2574</v>
      </c>
      <c r="U3144" s="11"/>
      <c r="V3144" s="11"/>
      <c r="W3144" s="11"/>
      <c r="Y3144" s="11">
        <v>154.5</v>
      </c>
      <c r="Z3144" s="11">
        <f t="shared" si="211"/>
        <v>242.62</v>
      </c>
      <c r="AB3144" s="11">
        <f t="shared" si="212"/>
        <v>155.87</v>
      </c>
      <c r="AC3144" s="11">
        <v>208.21</v>
      </c>
      <c r="AD3144" s="11"/>
      <c r="AE3144" s="4"/>
      <c r="AF3144" s="4"/>
    </row>
    <row r="3145" spans="1:32">
      <c r="A3145" s="56"/>
      <c r="B3145" s="11"/>
      <c r="C3145" s="11" t="s">
        <v>224</v>
      </c>
      <c r="D3145" s="11"/>
      <c r="E3145" s="11" t="s">
        <v>222</v>
      </c>
      <c r="F3145" s="11">
        <v>1841764</v>
      </c>
      <c r="G3145" s="11"/>
      <c r="H3145" s="11">
        <f t="shared" si="208"/>
        <v>5667</v>
      </c>
      <c r="I3145" s="11"/>
      <c r="J3145" s="11">
        <v>162183.23999999987</v>
      </c>
      <c r="K3145" s="11"/>
      <c r="M3145" s="11">
        <v>749</v>
      </c>
      <c r="N3145" s="70"/>
      <c r="P3145" s="201">
        <f t="shared" si="209"/>
        <v>216.53303070760998</v>
      </c>
      <c r="Q3145" s="201"/>
      <c r="R3145" s="201"/>
      <c r="S3145" s="201"/>
      <c r="T3145" s="201">
        <f t="shared" si="210"/>
        <v>2458.9639519359143</v>
      </c>
      <c r="U3145" s="11"/>
      <c r="V3145" s="11"/>
      <c r="W3145" s="11"/>
      <c r="Y3145" s="11">
        <v>162183.23999999987</v>
      </c>
      <c r="Z3145" s="11">
        <f t="shared" si="211"/>
        <v>254688.69</v>
      </c>
      <c r="AB3145" s="11">
        <f t="shared" si="212"/>
        <v>163621.94</v>
      </c>
      <c r="AC3145" s="11">
        <v>218566.89</v>
      </c>
      <c r="AD3145" s="11"/>
      <c r="AE3145" s="4"/>
      <c r="AF3145" s="4"/>
    </row>
    <row r="3146" spans="1:32">
      <c r="A3146" s="56"/>
      <c r="B3146" s="11"/>
      <c r="C3146" s="11" t="s">
        <v>338</v>
      </c>
      <c r="D3146" s="11"/>
      <c r="E3146" s="11" t="s">
        <v>339</v>
      </c>
      <c r="F3146" s="11">
        <v>1543826</v>
      </c>
      <c r="G3146" s="11"/>
      <c r="H3146" s="11">
        <f t="shared" si="208"/>
        <v>4751</v>
      </c>
      <c r="I3146" s="11"/>
      <c r="J3146" s="11">
        <v>128883.41999999991</v>
      </c>
      <c r="K3146" s="11"/>
      <c r="M3146" s="11">
        <v>538</v>
      </c>
      <c r="N3146" s="70"/>
      <c r="P3146" s="201">
        <f t="shared" si="209"/>
        <v>239.56026022304818</v>
      </c>
      <c r="Q3146" s="201"/>
      <c r="R3146" s="201"/>
      <c r="S3146" s="201"/>
      <c r="T3146" s="201">
        <f t="shared" si="210"/>
        <v>2869.565055762082</v>
      </c>
      <c r="U3146" s="11"/>
      <c r="V3146" s="11"/>
      <c r="W3146" s="11"/>
      <c r="Y3146" s="11">
        <v>128883.41999999991</v>
      </c>
      <c r="Z3146" s="11">
        <f t="shared" si="211"/>
        <v>202395.45</v>
      </c>
      <c r="AB3146" s="11">
        <f t="shared" si="212"/>
        <v>130026.72</v>
      </c>
      <c r="AC3146" s="11">
        <v>173690.26</v>
      </c>
      <c r="AD3146" s="11"/>
      <c r="AE3146" s="4"/>
      <c r="AF3146" s="4"/>
    </row>
    <row r="3147" spans="1:32">
      <c r="A3147" s="56"/>
      <c r="B3147" s="11"/>
      <c r="C3147" s="11" t="s">
        <v>1358</v>
      </c>
      <c r="D3147" s="11"/>
      <c r="E3147" s="11" t="s">
        <v>286</v>
      </c>
      <c r="F3147" s="11">
        <v>544804</v>
      </c>
      <c r="G3147" s="11"/>
      <c r="H3147" s="11">
        <f t="shared" si="208"/>
        <v>1676</v>
      </c>
      <c r="I3147" s="11"/>
      <c r="J3147" s="11">
        <v>22798.189999999991</v>
      </c>
      <c r="K3147" s="11"/>
      <c r="M3147" s="11">
        <v>39</v>
      </c>
      <c r="N3147" s="70"/>
      <c r="P3147" s="201">
        <f t="shared" si="209"/>
        <v>584.56897435897417</v>
      </c>
      <c r="Q3147" s="201"/>
      <c r="R3147" s="201"/>
      <c r="S3147" s="201"/>
      <c r="T3147" s="201">
        <f t="shared" si="210"/>
        <v>13969.333333333334</v>
      </c>
      <c r="U3147" s="11"/>
      <c r="V3147" s="11"/>
      <c r="W3147" s="11"/>
      <c r="Y3147" s="11">
        <v>22798.189999999991</v>
      </c>
      <c r="Z3147" s="11">
        <f t="shared" si="211"/>
        <v>35801.730000000003</v>
      </c>
      <c r="AB3147" s="11">
        <f t="shared" si="212"/>
        <v>23000.43</v>
      </c>
      <c r="AC3147" s="11">
        <v>30724.07</v>
      </c>
      <c r="AD3147" s="11"/>
      <c r="AE3147" s="4"/>
      <c r="AF3147" s="4"/>
    </row>
    <row r="3148" spans="1:32">
      <c r="A3148" s="56"/>
      <c r="B3148" s="11"/>
      <c r="C3148" s="11" t="s">
        <v>1359</v>
      </c>
      <c r="D3148" s="11"/>
      <c r="E3148" s="11" t="s">
        <v>284</v>
      </c>
      <c r="F3148" s="11">
        <v>1720</v>
      </c>
      <c r="G3148" s="11"/>
      <c r="H3148" s="11">
        <f t="shared" si="208"/>
        <v>5</v>
      </c>
      <c r="I3148" s="11"/>
      <c r="J3148" s="11">
        <v>236.04</v>
      </c>
      <c r="K3148" s="11"/>
      <c r="M3148" s="11">
        <v>1</v>
      </c>
      <c r="N3148" s="70"/>
      <c r="P3148" s="201">
        <f t="shared" si="209"/>
        <v>236.04</v>
      </c>
      <c r="Q3148" s="201"/>
      <c r="R3148" s="201"/>
      <c r="S3148" s="201"/>
      <c r="T3148" s="201">
        <f t="shared" si="210"/>
        <v>1720</v>
      </c>
      <c r="U3148" s="11"/>
      <c r="V3148" s="11"/>
      <c r="W3148" s="11"/>
      <c r="Y3148" s="11">
        <v>236.04</v>
      </c>
      <c r="Z3148" s="11">
        <f t="shared" si="211"/>
        <v>370.67</v>
      </c>
      <c r="AB3148" s="11">
        <f t="shared" si="212"/>
        <v>238.13</v>
      </c>
      <c r="AC3148" s="11">
        <v>318.10000000000002</v>
      </c>
      <c r="AD3148" s="11"/>
      <c r="AE3148" s="4"/>
      <c r="AF3148" s="4"/>
    </row>
    <row r="3149" spans="1:32">
      <c r="A3149" s="56"/>
      <c r="B3149" s="11"/>
      <c r="C3149" s="11" t="s">
        <v>454</v>
      </c>
      <c r="D3149" s="11"/>
      <c r="E3149" s="11" t="s">
        <v>208</v>
      </c>
      <c r="F3149" s="11">
        <v>106243</v>
      </c>
      <c r="G3149" s="11"/>
      <c r="H3149" s="11">
        <f t="shared" si="208"/>
        <v>327</v>
      </c>
      <c r="I3149" s="11"/>
      <c r="J3149" s="11">
        <v>13377.980000000005</v>
      </c>
      <c r="K3149" s="11"/>
      <c r="M3149" s="11">
        <v>104</v>
      </c>
      <c r="N3149" s="70"/>
      <c r="P3149" s="201">
        <f t="shared" si="209"/>
        <v>128.63442307692313</v>
      </c>
      <c r="Q3149" s="201"/>
      <c r="R3149" s="201"/>
      <c r="S3149" s="201"/>
      <c r="T3149" s="201">
        <f t="shared" si="210"/>
        <v>1021.5673076923077</v>
      </c>
      <c r="U3149" s="11"/>
      <c r="V3149" s="11"/>
      <c r="W3149" s="11"/>
      <c r="Y3149" s="11">
        <v>13377.980000000005</v>
      </c>
      <c r="Z3149" s="11">
        <f t="shared" si="211"/>
        <v>21008.46</v>
      </c>
      <c r="AB3149" s="11">
        <f t="shared" si="212"/>
        <v>13496.65</v>
      </c>
      <c r="AC3149" s="11">
        <v>18028.89</v>
      </c>
      <c r="AD3149" s="11"/>
      <c r="AE3149" s="4"/>
      <c r="AF3149" s="4"/>
    </row>
    <row r="3150" spans="1:32">
      <c r="A3150" s="56"/>
      <c r="B3150" s="11"/>
      <c r="C3150" s="11" t="s">
        <v>1209</v>
      </c>
      <c r="D3150" s="11"/>
      <c r="E3150" s="11" t="s">
        <v>614</v>
      </c>
      <c r="F3150" s="11">
        <v>531095</v>
      </c>
      <c r="G3150" s="11"/>
      <c r="H3150" s="11">
        <f t="shared" si="208"/>
        <v>1634</v>
      </c>
      <c r="I3150" s="11"/>
      <c r="J3150" s="11">
        <v>44550.30000000001</v>
      </c>
      <c r="K3150" s="11"/>
      <c r="M3150" s="11">
        <v>86</v>
      </c>
      <c r="N3150" s="70"/>
      <c r="P3150" s="201">
        <f t="shared" si="209"/>
        <v>518.02674418604659</v>
      </c>
      <c r="Q3150" s="201"/>
      <c r="R3150" s="201"/>
      <c r="S3150" s="201"/>
      <c r="T3150" s="201">
        <f t="shared" si="210"/>
        <v>6175.5232558139533</v>
      </c>
      <c r="U3150" s="11"/>
      <c r="V3150" s="11"/>
      <c r="W3150" s="11"/>
      <c r="Y3150" s="11">
        <v>44550.30000000001</v>
      </c>
      <c r="Z3150" s="11">
        <f t="shared" si="211"/>
        <v>69960.73</v>
      </c>
      <c r="AB3150" s="11">
        <f t="shared" si="212"/>
        <v>44945.5</v>
      </c>
      <c r="AC3150" s="11">
        <v>60038.39</v>
      </c>
      <c r="AD3150" s="11"/>
      <c r="AE3150" s="4"/>
      <c r="AF3150" s="4"/>
    </row>
    <row r="3151" spans="1:32">
      <c r="A3151" s="56"/>
      <c r="B3151" s="11"/>
      <c r="C3151" s="11" t="s">
        <v>1210</v>
      </c>
      <c r="D3151" s="11"/>
      <c r="E3151" s="11" t="s">
        <v>208</v>
      </c>
      <c r="F3151" s="11">
        <v>39518</v>
      </c>
      <c r="G3151" s="11"/>
      <c r="H3151" s="11">
        <f t="shared" si="208"/>
        <v>122</v>
      </c>
      <c r="I3151" s="11"/>
      <c r="J3151" s="11">
        <v>4027.1</v>
      </c>
      <c r="K3151" s="11"/>
      <c r="M3151" s="11">
        <v>38</v>
      </c>
      <c r="N3151" s="70"/>
      <c r="P3151" s="201">
        <f t="shared" si="209"/>
        <v>105.97631578947369</v>
      </c>
      <c r="Q3151" s="201"/>
      <c r="R3151" s="201"/>
      <c r="S3151" s="201"/>
      <c r="T3151" s="201">
        <f t="shared" si="210"/>
        <v>1039.9473684210527</v>
      </c>
      <c r="U3151" s="11"/>
      <c r="V3151" s="11"/>
      <c r="W3151" s="11"/>
      <c r="Y3151" s="11">
        <v>4027.1</v>
      </c>
      <c r="Z3151" s="11">
        <f t="shared" si="211"/>
        <v>6324.06</v>
      </c>
      <c r="AB3151" s="11">
        <f t="shared" si="212"/>
        <v>4062.82</v>
      </c>
      <c r="AC3151" s="11">
        <v>5427.14</v>
      </c>
      <c r="AD3151" s="11"/>
      <c r="AE3151" s="4"/>
      <c r="AF3151" s="4"/>
    </row>
    <row r="3152" spans="1:32">
      <c r="A3152" s="56"/>
      <c r="B3152" s="11"/>
      <c r="C3152" s="11" t="s">
        <v>333</v>
      </c>
      <c r="D3152" s="11"/>
      <c r="E3152" s="11" t="s">
        <v>330</v>
      </c>
      <c r="F3152" s="11">
        <v>83158</v>
      </c>
      <c r="G3152" s="11"/>
      <c r="H3152" s="11">
        <f t="shared" si="208"/>
        <v>256</v>
      </c>
      <c r="I3152" s="11"/>
      <c r="J3152" s="11">
        <v>11357.040000000005</v>
      </c>
      <c r="K3152" s="11"/>
      <c r="M3152" s="11">
        <v>26</v>
      </c>
      <c r="N3152" s="70"/>
      <c r="P3152" s="201">
        <f t="shared" si="209"/>
        <v>436.80923076923096</v>
      </c>
      <c r="Q3152" s="201"/>
      <c r="R3152" s="201"/>
      <c r="S3152" s="201"/>
      <c r="T3152" s="201">
        <f t="shared" si="210"/>
        <v>3198.3846153846152</v>
      </c>
      <c r="U3152" s="11"/>
      <c r="V3152" s="11"/>
      <c r="W3152" s="11"/>
      <c r="Y3152" s="11">
        <v>11357.040000000005</v>
      </c>
      <c r="Z3152" s="11">
        <f t="shared" si="211"/>
        <v>17834.82</v>
      </c>
      <c r="AB3152" s="11">
        <f t="shared" si="212"/>
        <v>11457.79</v>
      </c>
      <c r="AC3152" s="11">
        <v>15305.36</v>
      </c>
      <c r="AD3152" s="11"/>
      <c r="AE3152" s="4"/>
      <c r="AF3152" s="4"/>
    </row>
    <row r="3153" spans="1:32">
      <c r="A3153" s="56"/>
      <c r="B3153" s="11"/>
      <c r="C3153" s="11" t="s">
        <v>586</v>
      </c>
      <c r="D3153" s="11"/>
      <c r="E3153" s="11" t="s">
        <v>233</v>
      </c>
      <c r="F3153" s="11">
        <v>3437</v>
      </c>
      <c r="G3153" s="11"/>
      <c r="H3153" s="11">
        <f t="shared" si="208"/>
        <v>11</v>
      </c>
      <c r="I3153" s="11"/>
      <c r="J3153" s="11">
        <v>206.55</v>
      </c>
      <c r="K3153" s="11"/>
      <c r="M3153" s="11">
        <v>1</v>
      </c>
      <c r="N3153" s="70"/>
      <c r="P3153" s="201">
        <f t="shared" si="209"/>
        <v>206.55</v>
      </c>
      <c r="Q3153" s="201"/>
      <c r="R3153" s="201"/>
      <c r="S3153" s="201"/>
      <c r="T3153" s="201">
        <f t="shared" si="210"/>
        <v>3437</v>
      </c>
      <c r="U3153" s="11"/>
      <c r="V3153" s="11"/>
      <c r="W3153" s="11"/>
      <c r="Y3153" s="11">
        <v>206.55</v>
      </c>
      <c r="Z3153" s="11">
        <f t="shared" si="211"/>
        <v>324.36</v>
      </c>
      <c r="AB3153" s="11">
        <f t="shared" si="212"/>
        <v>208.38</v>
      </c>
      <c r="AC3153" s="11">
        <v>278.36</v>
      </c>
      <c r="AD3153" s="11"/>
      <c r="AE3153" s="4"/>
      <c r="AF3153" s="4"/>
    </row>
    <row r="3154" spans="1:32">
      <c r="A3154" s="56"/>
      <c r="B3154" s="11"/>
      <c r="C3154" s="11" t="s">
        <v>586</v>
      </c>
      <c r="D3154" s="11"/>
      <c r="E3154" s="11" t="s">
        <v>392</v>
      </c>
      <c r="F3154" s="11">
        <v>562</v>
      </c>
      <c r="G3154" s="11"/>
      <c r="H3154" s="11">
        <f t="shared" si="208"/>
        <v>2</v>
      </c>
      <c r="I3154" s="11"/>
      <c r="J3154" s="11">
        <v>99.07</v>
      </c>
      <c r="K3154" s="11"/>
      <c r="M3154" s="11">
        <v>1</v>
      </c>
      <c r="N3154" s="70"/>
      <c r="P3154" s="201">
        <f t="shared" si="209"/>
        <v>99.07</v>
      </c>
      <c r="Q3154" s="201"/>
      <c r="R3154" s="201"/>
      <c r="S3154" s="201"/>
      <c r="T3154" s="201">
        <f t="shared" si="210"/>
        <v>562</v>
      </c>
      <c r="U3154" s="11"/>
      <c r="V3154" s="11"/>
      <c r="W3154" s="11"/>
      <c r="Y3154" s="11">
        <v>99.07</v>
      </c>
      <c r="Z3154" s="11">
        <f t="shared" si="211"/>
        <v>155.58000000000001</v>
      </c>
      <c r="AB3154" s="11">
        <f t="shared" si="212"/>
        <v>99.95</v>
      </c>
      <c r="AC3154" s="11">
        <v>133.51</v>
      </c>
      <c r="AD3154" s="11"/>
      <c r="AE3154" s="4"/>
      <c r="AF3154" s="4"/>
    </row>
    <row r="3155" spans="1:32">
      <c r="A3155" s="56"/>
      <c r="B3155" s="11"/>
      <c r="C3155" s="11" t="s">
        <v>586</v>
      </c>
      <c r="D3155" s="11"/>
      <c r="E3155" s="11" t="s">
        <v>587</v>
      </c>
      <c r="F3155" s="11">
        <v>274584</v>
      </c>
      <c r="G3155" s="11"/>
      <c r="H3155" s="11">
        <f t="shared" si="208"/>
        <v>845</v>
      </c>
      <c r="I3155" s="11"/>
      <c r="J3155" s="11">
        <v>27738.429999999993</v>
      </c>
      <c r="K3155" s="11"/>
      <c r="M3155" s="11">
        <v>157</v>
      </c>
      <c r="N3155" s="70"/>
      <c r="P3155" s="201">
        <f t="shared" si="209"/>
        <v>176.67789808917192</v>
      </c>
      <c r="Q3155" s="201"/>
      <c r="R3155" s="201"/>
      <c r="S3155" s="201"/>
      <c r="T3155" s="201">
        <f t="shared" si="210"/>
        <v>1748.9426751592357</v>
      </c>
      <c r="U3155" s="11"/>
      <c r="V3155" s="11"/>
      <c r="W3155" s="11"/>
      <c r="Y3155" s="11">
        <v>27738.429999999993</v>
      </c>
      <c r="Z3155" s="11">
        <f t="shared" si="211"/>
        <v>43559.77</v>
      </c>
      <c r="AB3155" s="11">
        <f t="shared" si="212"/>
        <v>27984.49</v>
      </c>
      <c r="AC3155" s="11">
        <v>37381.81</v>
      </c>
      <c r="AD3155" s="11"/>
      <c r="AE3155" s="4"/>
      <c r="AF3155" s="4"/>
    </row>
    <row r="3156" spans="1:32">
      <c r="A3156" s="56"/>
      <c r="B3156" s="11"/>
      <c r="C3156" s="11" t="s">
        <v>1412</v>
      </c>
      <c r="D3156" s="11"/>
      <c r="E3156" s="11" t="s">
        <v>249</v>
      </c>
      <c r="F3156" s="11">
        <v>135</v>
      </c>
      <c r="G3156" s="11"/>
      <c r="H3156" s="11">
        <f t="shared" si="208"/>
        <v>0</v>
      </c>
      <c r="I3156" s="11"/>
      <c r="J3156" s="11">
        <v>31.240000000000002</v>
      </c>
      <c r="K3156" s="11"/>
      <c r="M3156" s="11">
        <v>3</v>
      </c>
      <c r="N3156" s="70"/>
      <c r="P3156" s="201">
        <f t="shared" si="209"/>
        <v>10.413333333333334</v>
      </c>
      <c r="Q3156" s="201"/>
      <c r="R3156" s="201"/>
      <c r="S3156" s="201"/>
      <c r="T3156" s="201">
        <f t="shared" si="210"/>
        <v>45</v>
      </c>
      <c r="U3156" s="11"/>
      <c r="V3156" s="11"/>
      <c r="W3156" s="11"/>
      <c r="Y3156" s="11">
        <v>31.240000000000002</v>
      </c>
      <c r="Z3156" s="11">
        <f t="shared" si="211"/>
        <v>49.06</v>
      </c>
      <c r="AB3156" s="11">
        <f t="shared" si="212"/>
        <v>31.52</v>
      </c>
      <c r="AC3156" s="11">
        <v>42.1</v>
      </c>
      <c r="AD3156" s="11"/>
      <c r="AE3156" s="4"/>
      <c r="AF3156" s="4"/>
    </row>
    <row r="3157" spans="1:32">
      <c r="A3157" s="56"/>
      <c r="B3157" s="11"/>
      <c r="C3157" s="11" t="s">
        <v>250</v>
      </c>
      <c r="D3157" s="11"/>
      <c r="E3157" s="11" t="s">
        <v>206</v>
      </c>
      <c r="F3157" s="11">
        <v>4327</v>
      </c>
      <c r="G3157" s="11"/>
      <c r="H3157" s="11">
        <f t="shared" si="208"/>
        <v>13</v>
      </c>
      <c r="I3157" s="11"/>
      <c r="J3157" s="11">
        <v>602.04</v>
      </c>
      <c r="K3157" s="11"/>
      <c r="M3157" s="11">
        <v>3</v>
      </c>
      <c r="N3157" s="70"/>
      <c r="P3157" s="201">
        <f t="shared" si="209"/>
        <v>200.67999999999998</v>
      </c>
      <c r="Q3157" s="201"/>
      <c r="R3157" s="201"/>
      <c r="S3157" s="201"/>
      <c r="T3157" s="201">
        <f t="shared" si="210"/>
        <v>1442.3333333333333</v>
      </c>
      <c r="U3157" s="11"/>
      <c r="V3157" s="11"/>
      <c r="W3157" s="11"/>
      <c r="Y3157" s="11">
        <v>602.04</v>
      </c>
      <c r="Z3157" s="11">
        <f t="shared" si="211"/>
        <v>945.43</v>
      </c>
      <c r="AB3157" s="11">
        <f t="shared" si="212"/>
        <v>607.38</v>
      </c>
      <c r="AC3157" s="11">
        <v>811.34</v>
      </c>
      <c r="AD3157" s="11"/>
      <c r="AE3157" s="4"/>
      <c r="AF3157" s="4"/>
    </row>
    <row r="3158" spans="1:32">
      <c r="A3158" s="56"/>
      <c r="B3158" s="11"/>
      <c r="C3158" s="11" t="s">
        <v>250</v>
      </c>
      <c r="D3158" s="11"/>
      <c r="E3158" s="11" t="s">
        <v>249</v>
      </c>
      <c r="F3158" s="11">
        <v>6686770</v>
      </c>
      <c r="G3158" s="11"/>
      <c r="H3158" s="11">
        <f t="shared" si="208"/>
        <v>20576</v>
      </c>
      <c r="I3158" s="11"/>
      <c r="J3158" s="11">
        <v>536752.38000000163</v>
      </c>
      <c r="K3158" s="11"/>
      <c r="M3158" s="11">
        <v>1329</v>
      </c>
      <c r="N3158" s="70"/>
      <c r="P3158" s="201">
        <f t="shared" si="209"/>
        <v>403.87688487584774</v>
      </c>
      <c r="Q3158" s="201"/>
      <c r="R3158" s="201"/>
      <c r="S3158" s="201"/>
      <c r="T3158" s="201">
        <f t="shared" si="210"/>
        <v>5031.4296463506398</v>
      </c>
      <c r="U3158" s="11"/>
      <c r="V3158" s="11"/>
      <c r="W3158" s="11"/>
      <c r="Y3158" s="11">
        <v>536752.38000000163</v>
      </c>
      <c r="Z3158" s="11">
        <f t="shared" si="211"/>
        <v>842903.12</v>
      </c>
      <c r="AB3158" s="11">
        <f t="shared" si="212"/>
        <v>541513.81000000006</v>
      </c>
      <c r="AC3158" s="11">
        <v>723356.5</v>
      </c>
      <c r="AD3158" s="11"/>
      <c r="AE3158" s="4"/>
      <c r="AF3158" s="4"/>
    </row>
    <row r="3159" spans="1:32">
      <c r="A3159" s="56"/>
      <c r="B3159" s="11"/>
      <c r="C3159" s="11" t="s">
        <v>486</v>
      </c>
      <c r="D3159" s="11"/>
      <c r="E3159" s="11" t="s">
        <v>275</v>
      </c>
      <c r="F3159" s="11">
        <v>596208</v>
      </c>
      <c r="G3159" s="11"/>
      <c r="H3159" s="11">
        <f t="shared" si="208"/>
        <v>1835</v>
      </c>
      <c r="I3159" s="11"/>
      <c r="J3159" s="11">
        <v>53376.970000000023</v>
      </c>
      <c r="K3159" s="11"/>
      <c r="M3159" s="11">
        <v>161</v>
      </c>
      <c r="N3159" s="70"/>
      <c r="P3159" s="201">
        <f t="shared" si="209"/>
        <v>331.53397515527962</v>
      </c>
      <c r="Q3159" s="201"/>
      <c r="R3159" s="201"/>
      <c r="S3159" s="201"/>
      <c r="T3159" s="201">
        <f t="shared" si="210"/>
        <v>3703.1552795031057</v>
      </c>
      <c r="U3159" s="11"/>
      <c r="V3159" s="11"/>
      <c r="W3159" s="11"/>
      <c r="Y3159" s="11">
        <v>53376.970000000023</v>
      </c>
      <c r="Z3159" s="11">
        <f t="shared" si="211"/>
        <v>83821.919999999998</v>
      </c>
      <c r="AB3159" s="11">
        <f t="shared" si="212"/>
        <v>53850.47</v>
      </c>
      <c r="AC3159" s="11">
        <v>71933.69</v>
      </c>
      <c r="AD3159" s="11"/>
      <c r="AE3159" s="4"/>
      <c r="AF3159" s="4"/>
    </row>
    <row r="3160" spans="1:32">
      <c r="A3160" s="56"/>
      <c r="B3160" s="11"/>
      <c r="C3160" s="11" t="s">
        <v>251</v>
      </c>
      <c r="D3160" s="11"/>
      <c r="E3160" s="11" t="s">
        <v>233</v>
      </c>
      <c r="F3160" s="11">
        <v>9775</v>
      </c>
      <c r="G3160" s="11"/>
      <c r="H3160" s="11">
        <f t="shared" si="208"/>
        <v>30</v>
      </c>
      <c r="I3160" s="11"/>
      <c r="J3160" s="11">
        <v>1341.49</v>
      </c>
      <c r="K3160" s="11"/>
      <c r="M3160" s="11">
        <v>2</v>
      </c>
      <c r="N3160" s="70"/>
      <c r="P3160" s="201">
        <f t="shared" si="209"/>
        <v>670.745</v>
      </c>
      <c r="Q3160" s="201"/>
      <c r="R3160" s="201"/>
      <c r="S3160" s="201"/>
      <c r="T3160" s="201">
        <f t="shared" si="210"/>
        <v>4887.5</v>
      </c>
      <c r="U3160" s="11"/>
      <c r="V3160" s="11"/>
      <c r="W3160" s="11"/>
      <c r="Y3160" s="11">
        <v>1341.49</v>
      </c>
      <c r="Z3160" s="11">
        <f t="shared" si="211"/>
        <v>2106.64</v>
      </c>
      <c r="AB3160" s="11">
        <f t="shared" si="212"/>
        <v>1353.39</v>
      </c>
      <c r="AC3160" s="11">
        <v>1807.86</v>
      </c>
      <c r="AD3160" s="11"/>
      <c r="AE3160" s="4"/>
      <c r="AF3160" s="4"/>
    </row>
    <row r="3161" spans="1:32">
      <c r="A3161" s="56"/>
      <c r="B3161" s="11"/>
      <c r="C3161" s="11" t="s">
        <v>251</v>
      </c>
      <c r="D3161" s="11"/>
      <c r="E3161" s="11" t="s">
        <v>252</v>
      </c>
      <c r="F3161" s="11">
        <v>1907183</v>
      </c>
      <c r="G3161" s="11"/>
      <c r="H3161" s="11">
        <f t="shared" si="208"/>
        <v>5869</v>
      </c>
      <c r="I3161" s="11"/>
      <c r="J3161" s="11">
        <v>164246.80000000008</v>
      </c>
      <c r="K3161" s="11"/>
      <c r="M3161" s="11">
        <v>545</v>
      </c>
      <c r="N3161" s="70"/>
      <c r="P3161" s="201">
        <f t="shared" si="209"/>
        <v>301.37027522935796</v>
      </c>
      <c r="Q3161" s="201"/>
      <c r="R3161" s="201"/>
      <c r="S3161" s="201"/>
      <c r="T3161" s="201">
        <f t="shared" si="210"/>
        <v>3499.418348623853</v>
      </c>
      <c r="U3161" s="11"/>
      <c r="V3161" s="11"/>
      <c r="W3161" s="11"/>
      <c r="Y3161" s="11">
        <v>164246.80000000008</v>
      </c>
      <c r="Z3161" s="11">
        <f t="shared" si="211"/>
        <v>257929.25</v>
      </c>
      <c r="AB3161" s="11">
        <f t="shared" si="212"/>
        <v>165703.79999999999</v>
      </c>
      <c r="AC3161" s="11">
        <v>221347.86</v>
      </c>
      <c r="AD3161" s="11"/>
      <c r="AE3161" s="4"/>
      <c r="AF3161" s="4"/>
    </row>
    <row r="3162" spans="1:32">
      <c r="A3162" s="56"/>
      <c r="B3162" s="11"/>
      <c r="C3162" s="11" t="s">
        <v>251</v>
      </c>
      <c r="D3162" s="11"/>
      <c r="E3162" s="11" t="s">
        <v>477</v>
      </c>
      <c r="F3162" s="11">
        <v>393</v>
      </c>
      <c r="G3162" s="11"/>
      <c r="H3162" s="11">
        <f t="shared" si="208"/>
        <v>1</v>
      </c>
      <c r="I3162" s="11"/>
      <c r="J3162" s="11">
        <v>81.559999999999988</v>
      </c>
      <c r="K3162" s="11"/>
      <c r="M3162" s="11">
        <v>7</v>
      </c>
      <c r="N3162" s="70"/>
      <c r="P3162" s="201">
        <f t="shared" si="209"/>
        <v>11.651428571428569</v>
      </c>
      <c r="Q3162" s="201"/>
      <c r="R3162" s="201"/>
      <c r="S3162" s="201"/>
      <c r="T3162" s="201">
        <f t="shared" si="210"/>
        <v>56.142857142857146</v>
      </c>
      <c r="U3162" s="11"/>
      <c r="V3162" s="11"/>
      <c r="W3162" s="11"/>
      <c r="Y3162" s="11">
        <v>81.559999999999988</v>
      </c>
      <c r="Z3162" s="11">
        <f t="shared" si="211"/>
        <v>128.08000000000001</v>
      </c>
      <c r="AB3162" s="11">
        <f t="shared" si="212"/>
        <v>82.28</v>
      </c>
      <c r="AC3162" s="11">
        <v>109.91</v>
      </c>
      <c r="AD3162" s="11"/>
      <c r="AE3162" s="4"/>
      <c r="AF3162" s="4"/>
    </row>
    <row r="3163" spans="1:32">
      <c r="A3163" s="56"/>
      <c r="B3163" s="11"/>
      <c r="C3163" s="11" t="s">
        <v>251</v>
      </c>
      <c r="D3163" s="11"/>
      <c r="E3163" s="11" t="s">
        <v>485</v>
      </c>
      <c r="F3163" s="11">
        <v>3428</v>
      </c>
      <c r="G3163" s="11"/>
      <c r="H3163" s="11">
        <f t="shared" si="208"/>
        <v>11</v>
      </c>
      <c r="I3163" s="11"/>
      <c r="J3163" s="11">
        <v>205.21</v>
      </c>
      <c r="K3163" s="11"/>
      <c r="M3163" s="11">
        <v>1</v>
      </c>
      <c r="N3163" s="70"/>
      <c r="P3163" s="201">
        <f t="shared" si="209"/>
        <v>205.21</v>
      </c>
      <c r="Q3163" s="201"/>
      <c r="R3163" s="201"/>
      <c r="S3163" s="201"/>
      <c r="T3163" s="201">
        <f t="shared" si="210"/>
        <v>3428</v>
      </c>
      <c r="U3163" s="11"/>
      <c r="V3163" s="11"/>
      <c r="W3163" s="11"/>
      <c r="Y3163" s="11">
        <v>205.21</v>
      </c>
      <c r="Z3163" s="11">
        <f t="shared" si="211"/>
        <v>322.26</v>
      </c>
      <c r="AB3163" s="11">
        <f t="shared" si="212"/>
        <v>207.03</v>
      </c>
      <c r="AC3163" s="11">
        <v>276.55</v>
      </c>
      <c r="AD3163" s="11"/>
      <c r="AE3163" s="4"/>
      <c r="AF3163" s="4"/>
    </row>
    <row r="3164" spans="1:32">
      <c r="A3164" s="56"/>
      <c r="B3164" s="11"/>
      <c r="C3164" s="11" t="s">
        <v>251</v>
      </c>
      <c r="D3164" s="11"/>
      <c r="E3164" s="11" t="s">
        <v>190</v>
      </c>
      <c r="F3164" s="11">
        <v>1842</v>
      </c>
      <c r="G3164" s="11"/>
      <c r="H3164" s="11">
        <f t="shared" si="208"/>
        <v>6</v>
      </c>
      <c r="I3164" s="11"/>
      <c r="J3164" s="11">
        <v>117.35</v>
      </c>
      <c r="K3164" s="11"/>
      <c r="M3164" s="11">
        <v>1</v>
      </c>
      <c r="N3164" s="70"/>
      <c r="P3164" s="201">
        <f t="shared" si="209"/>
        <v>117.35</v>
      </c>
      <c r="Q3164" s="201"/>
      <c r="R3164" s="201"/>
      <c r="S3164" s="201"/>
      <c r="T3164" s="201">
        <f t="shared" si="210"/>
        <v>1842</v>
      </c>
      <c r="U3164" s="11"/>
      <c r="V3164" s="11"/>
      <c r="W3164" s="11"/>
      <c r="Y3164" s="11">
        <v>117.35</v>
      </c>
      <c r="Z3164" s="11">
        <f t="shared" si="211"/>
        <v>184.28</v>
      </c>
      <c r="AB3164" s="11">
        <f t="shared" si="212"/>
        <v>118.39</v>
      </c>
      <c r="AC3164" s="11">
        <v>158.15</v>
      </c>
      <c r="AD3164" s="11"/>
      <c r="AE3164" s="4"/>
      <c r="AF3164" s="4"/>
    </row>
    <row r="3165" spans="1:32">
      <c r="A3165" s="56"/>
      <c r="B3165" s="11"/>
      <c r="C3165" s="11" t="s">
        <v>1426</v>
      </c>
      <c r="D3165" s="11"/>
      <c r="E3165" s="11" t="s">
        <v>422</v>
      </c>
      <c r="F3165" s="11">
        <v>12021</v>
      </c>
      <c r="G3165" s="11"/>
      <c r="H3165" s="11">
        <f t="shared" si="208"/>
        <v>37</v>
      </c>
      <c r="I3165" s="11"/>
      <c r="J3165" s="11">
        <v>1605.8</v>
      </c>
      <c r="K3165" s="11"/>
      <c r="M3165" s="11">
        <v>1</v>
      </c>
      <c r="N3165" s="70"/>
      <c r="P3165" s="201">
        <f t="shared" si="209"/>
        <v>1605.8</v>
      </c>
      <c r="Q3165" s="201"/>
      <c r="R3165" s="201"/>
      <c r="S3165" s="201"/>
      <c r="T3165" s="201">
        <f t="shared" si="210"/>
        <v>12021</v>
      </c>
      <c r="U3165" s="11"/>
      <c r="V3165" s="11"/>
      <c r="W3165" s="11"/>
      <c r="Y3165" s="11">
        <v>1605.8</v>
      </c>
      <c r="Z3165" s="11">
        <f t="shared" si="211"/>
        <v>2521.71</v>
      </c>
      <c r="AB3165" s="11">
        <f t="shared" si="212"/>
        <v>1620.04</v>
      </c>
      <c r="AC3165" s="11">
        <v>2164.06</v>
      </c>
      <c r="AD3165" s="11"/>
      <c r="AE3165" s="4"/>
      <c r="AF3165" s="4"/>
    </row>
    <row r="3166" spans="1:32">
      <c r="A3166" s="56"/>
      <c r="B3166" s="11"/>
      <c r="C3166" s="11" t="s">
        <v>443</v>
      </c>
      <c r="D3166" s="11"/>
      <c r="E3166" s="11" t="s">
        <v>195</v>
      </c>
      <c r="F3166" s="11">
        <v>348</v>
      </c>
      <c r="G3166" s="11"/>
      <c r="H3166" s="11">
        <f t="shared" si="208"/>
        <v>1</v>
      </c>
      <c r="I3166" s="11"/>
      <c r="J3166" s="11">
        <v>54.83</v>
      </c>
      <c r="K3166" s="11"/>
      <c r="M3166" s="11">
        <v>1</v>
      </c>
      <c r="N3166" s="70"/>
      <c r="P3166" s="201">
        <f t="shared" si="209"/>
        <v>54.83</v>
      </c>
      <c r="Q3166" s="201"/>
      <c r="R3166" s="201"/>
      <c r="S3166" s="201"/>
      <c r="T3166" s="201">
        <f t="shared" si="210"/>
        <v>348</v>
      </c>
      <c r="U3166" s="11"/>
      <c r="V3166" s="11"/>
      <c r="W3166" s="11"/>
      <c r="Y3166" s="11">
        <v>54.83</v>
      </c>
      <c r="Z3166" s="11">
        <f t="shared" si="211"/>
        <v>86.1</v>
      </c>
      <c r="AB3166" s="11">
        <f t="shared" si="212"/>
        <v>55.32</v>
      </c>
      <c r="AC3166" s="11">
        <v>73.89</v>
      </c>
      <c r="AD3166" s="11"/>
      <c r="AE3166" s="4"/>
      <c r="AF3166" s="4"/>
    </row>
    <row r="3167" spans="1:32">
      <c r="A3167" s="56"/>
      <c r="B3167" s="11"/>
      <c r="C3167" s="11" t="s">
        <v>443</v>
      </c>
      <c r="D3167" s="11"/>
      <c r="E3167" s="11" t="s">
        <v>444</v>
      </c>
      <c r="F3167" s="11">
        <v>1512746</v>
      </c>
      <c r="G3167" s="11"/>
      <c r="H3167" s="11">
        <f t="shared" si="208"/>
        <v>4655</v>
      </c>
      <c r="I3167" s="11"/>
      <c r="J3167" s="11">
        <v>123731.79999999992</v>
      </c>
      <c r="K3167" s="11"/>
      <c r="M3167" s="11">
        <v>571</v>
      </c>
      <c r="N3167" s="70"/>
      <c r="P3167" s="201">
        <f t="shared" si="209"/>
        <v>216.69316987740791</v>
      </c>
      <c r="Q3167" s="201"/>
      <c r="R3167" s="201"/>
      <c r="S3167" s="201"/>
      <c r="T3167" s="201">
        <f t="shared" si="210"/>
        <v>2649.292469352014</v>
      </c>
      <c r="U3167" s="11"/>
      <c r="V3167" s="11"/>
      <c r="W3167" s="11"/>
      <c r="Y3167" s="11">
        <v>123731.79999999992</v>
      </c>
      <c r="Z3167" s="11">
        <f t="shared" si="211"/>
        <v>194305.46</v>
      </c>
      <c r="AB3167" s="11">
        <f t="shared" si="212"/>
        <v>124829.4</v>
      </c>
      <c r="AC3167" s="11">
        <v>166747.66</v>
      </c>
      <c r="AD3167" s="11"/>
      <c r="AE3167" s="4"/>
      <c r="AF3167" s="4"/>
    </row>
    <row r="3168" spans="1:32">
      <c r="A3168" s="56"/>
      <c r="B3168" s="11"/>
      <c r="C3168" s="11" t="s">
        <v>255</v>
      </c>
      <c r="D3168" s="11"/>
      <c r="E3168" s="11" t="s">
        <v>249</v>
      </c>
      <c r="F3168" s="11">
        <v>765</v>
      </c>
      <c r="G3168" s="11"/>
      <c r="H3168" s="11">
        <f t="shared" si="208"/>
        <v>2</v>
      </c>
      <c r="I3168" s="11"/>
      <c r="J3168" s="11">
        <v>49.33</v>
      </c>
      <c r="K3168" s="11"/>
      <c r="M3168" s="11">
        <v>1</v>
      </c>
      <c r="N3168" s="70"/>
      <c r="P3168" s="201">
        <f t="shared" si="209"/>
        <v>49.33</v>
      </c>
      <c r="Q3168" s="201"/>
      <c r="R3168" s="201"/>
      <c r="S3168" s="201"/>
      <c r="T3168" s="201">
        <f t="shared" si="210"/>
        <v>765</v>
      </c>
      <c r="U3168" s="11"/>
      <c r="V3168" s="11"/>
      <c r="W3168" s="11"/>
      <c r="Y3168" s="11">
        <v>49.33</v>
      </c>
      <c r="Z3168" s="11">
        <f t="shared" si="211"/>
        <v>77.47</v>
      </c>
      <c r="AB3168" s="11">
        <f t="shared" si="212"/>
        <v>49.77</v>
      </c>
      <c r="AC3168" s="11">
        <v>66.48</v>
      </c>
      <c r="AD3168" s="11"/>
      <c r="AE3168" s="4"/>
      <c r="AF3168" s="4"/>
    </row>
    <row r="3169" spans="1:32">
      <c r="A3169" s="56"/>
      <c r="B3169" s="11"/>
      <c r="C3169" s="11" t="s">
        <v>255</v>
      </c>
      <c r="D3169" s="11"/>
      <c r="E3169" s="11" t="s">
        <v>254</v>
      </c>
      <c r="F3169" s="11">
        <v>343982</v>
      </c>
      <c r="G3169" s="11"/>
      <c r="H3169" s="11">
        <f t="shared" si="208"/>
        <v>1058</v>
      </c>
      <c r="I3169" s="11"/>
      <c r="J3169" s="11">
        <v>36794.890000000014</v>
      </c>
      <c r="K3169" s="11"/>
      <c r="M3169" s="11">
        <v>175</v>
      </c>
      <c r="N3169" s="70"/>
      <c r="P3169" s="201">
        <f t="shared" si="209"/>
        <v>210.25651428571436</v>
      </c>
      <c r="Q3169" s="201"/>
      <c r="R3169" s="201"/>
      <c r="S3169" s="201"/>
      <c r="T3169" s="201">
        <f t="shared" si="210"/>
        <v>1965.6114285714286</v>
      </c>
      <c r="U3169" s="11"/>
      <c r="V3169" s="11"/>
      <c r="W3169" s="11"/>
      <c r="Y3169" s="11">
        <v>36794.890000000014</v>
      </c>
      <c r="Z3169" s="11">
        <f t="shared" si="211"/>
        <v>57781.82</v>
      </c>
      <c r="AB3169" s="11">
        <f t="shared" si="212"/>
        <v>37121.29</v>
      </c>
      <c r="AC3169" s="11">
        <v>49586.78</v>
      </c>
      <c r="AD3169" s="11"/>
      <c r="AE3169" s="4"/>
      <c r="AF3169" s="4"/>
    </row>
    <row r="3170" spans="1:32">
      <c r="A3170" s="56"/>
      <c r="B3170" s="11"/>
      <c r="C3170" s="11" t="s">
        <v>537</v>
      </c>
      <c r="D3170" s="11"/>
      <c r="E3170" s="11" t="s">
        <v>341</v>
      </c>
      <c r="F3170" s="11">
        <v>2664723</v>
      </c>
      <c r="G3170" s="11"/>
      <c r="H3170" s="11">
        <f t="shared" si="208"/>
        <v>8200</v>
      </c>
      <c r="I3170" s="11"/>
      <c r="J3170" s="11">
        <v>237817.93000000025</v>
      </c>
      <c r="K3170" s="11"/>
      <c r="M3170" s="11">
        <v>371</v>
      </c>
      <c r="N3170" s="70"/>
      <c r="P3170" s="201">
        <f t="shared" si="209"/>
        <v>641.01867924528369</v>
      </c>
      <c r="Q3170" s="201"/>
      <c r="R3170" s="201"/>
      <c r="S3170" s="201"/>
      <c r="T3170" s="201">
        <f t="shared" si="210"/>
        <v>7182.5417789757412</v>
      </c>
      <c r="U3170" s="11"/>
      <c r="V3170" s="11"/>
      <c r="W3170" s="11"/>
      <c r="Y3170" s="11">
        <v>237817.93000000025</v>
      </c>
      <c r="Z3170" s="11">
        <f t="shared" si="211"/>
        <v>373463.6</v>
      </c>
      <c r="AB3170" s="11">
        <f t="shared" si="212"/>
        <v>239927.57</v>
      </c>
      <c r="AC3170" s="11">
        <v>320496.28999999998</v>
      </c>
      <c r="AD3170" s="11"/>
      <c r="AE3170" s="4"/>
      <c r="AF3170" s="4"/>
    </row>
    <row r="3171" spans="1:32">
      <c r="A3171" s="56"/>
      <c r="B3171" s="11"/>
      <c r="C3171" s="11" t="s">
        <v>638</v>
      </c>
      <c r="D3171" s="11"/>
      <c r="E3171" s="11" t="s">
        <v>538</v>
      </c>
      <c r="F3171" s="11">
        <v>28570</v>
      </c>
      <c r="G3171" s="11"/>
      <c r="H3171" s="11">
        <f t="shared" si="208"/>
        <v>88</v>
      </c>
      <c r="I3171" s="11"/>
      <c r="J3171" s="11">
        <v>3357.8700000000003</v>
      </c>
      <c r="K3171" s="11"/>
      <c r="M3171" s="11">
        <v>4</v>
      </c>
      <c r="N3171" s="70"/>
      <c r="P3171" s="201">
        <f t="shared" si="209"/>
        <v>839.46750000000009</v>
      </c>
      <c r="Q3171" s="201"/>
      <c r="R3171" s="201"/>
      <c r="S3171" s="201"/>
      <c r="T3171" s="201">
        <f t="shared" si="210"/>
        <v>7142.5</v>
      </c>
      <c r="U3171" s="11"/>
      <c r="V3171" s="11"/>
      <c r="W3171" s="11"/>
      <c r="Y3171" s="11">
        <v>3357.8700000000003</v>
      </c>
      <c r="Z3171" s="11">
        <f t="shared" si="211"/>
        <v>5273.12</v>
      </c>
      <c r="AB3171" s="11">
        <f t="shared" si="212"/>
        <v>3387.66</v>
      </c>
      <c r="AC3171" s="11">
        <v>4525.25</v>
      </c>
      <c r="AD3171" s="11"/>
      <c r="AE3171" s="4"/>
      <c r="AF3171" s="4"/>
    </row>
    <row r="3172" spans="1:32">
      <c r="A3172" s="56"/>
      <c r="B3172" s="11"/>
      <c r="C3172" s="11" t="s">
        <v>588</v>
      </c>
      <c r="D3172" s="11"/>
      <c r="E3172" s="11" t="s">
        <v>589</v>
      </c>
      <c r="F3172" s="11">
        <v>707428</v>
      </c>
      <c r="G3172" s="11"/>
      <c r="H3172" s="11">
        <f t="shared" si="208"/>
        <v>2177</v>
      </c>
      <c r="I3172" s="11"/>
      <c r="J3172" s="11">
        <v>31469.06</v>
      </c>
      <c r="K3172" s="11"/>
      <c r="M3172" s="11">
        <v>30</v>
      </c>
      <c r="N3172" s="70"/>
      <c r="P3172" s="201">
        <f t="shared" si="209"/>
        <v>1048.9686666666666</v>
      </c>
      <c r="Q3172" s="201"/>
      <c r="R3172" s="201"/>
      <c r="S3172" s="201"/>
      <c r="T3172" s="201">
        <f t="shared" si="210"/>
        <v>23580.933333333334</v>
      </c>
      <c r="U3172" s="11"/>
      <c r="V3172" s="11"/>
      <c r="W3172" s="11"/>
      <c r="Y3172" s="11">
        <v>31469.06</v>
      </c>
      <c r="Z3172" s="11">
        <f t="shared" si="211"/>
        <v>49418.26</v>
      </c>
      <c r="AB3172" s="11">
        <f t="shared" si="212"/>
        <v>31748.22</v>
      </c>
      <c r="AC3172" s="11">
        <v>42409.4</v>
      </c>
      <c r="AD3172" s="11"/>
      <c r="AE3172" s="4"/>
      <c r="AF3172" s="4"/>
    </row>
    <row r="3173" spans="1:32">
      <c r="A3173" s="56"/>
      <c r="B3173" s="11"/>
      <c r="C3173" s="11" t="s">
        <v>509</v>
      </c>
      <c r="D3173" s="11"/>
      <c r="E3173" s="11" t="s">
        <v>249</v>
      </c>
      <c r="F3173" s="11">
        <v>197</v>
      </c>
      <c r="G3173" s="11"/>
      <c r="H3173" s="11">
        <f t="shared" si="208"/>
        <v>1</v>
      </c>
      <c r="I3173" s="11"/>
      <c r="J3173" s="11">
        <v>34.56</v>
      </c>
      <c r="K3173" s="11"/>
      <c r="M3173" s="11">
        <v>1</v>
      </c>
      <c r="N3173" s="70"/>
      <c r="P3173" s="201">
        <f t="shared" si="209"/>
        <v>34.56</v>
      </c>
      <c r="Q3173" s="201"/>
      <c r="R3173" s="201"/>
      <c r="S3173" s="201"/>
      <c r="T3173" s="201">
        <f t="shared" si="210"/>
        <v>197</v>
      </c>
      <c r="U3173" s="11"/>
      <c r="V3173" s="11"/>
      <c r="W3173" s="11"/>
      <c r="Y3173" s="11">
        <v>34.56</v>
      </c>
      <c r="Z3173" s="11">
        <f t="shared" si="211"/>
        <v>54.27</v>
      </c>
      <c r="AB3173" s="11">
        <f t="shared" si="212"/>
        <v>34.869999999999997</v>
      </c>
      <c r="AC3173" s="11">
        <v>46.57</v>
      </c>
      <c r="AD3173" s="11"/>
      <c r="AE3173" s="4"/>
      <c r="AF3173" s="4"/>
    </row>
    <row r="3174" spans="1:32">
      <c r="A3174" s="56"/>
      <c r="B3174" s="11"/>
      <c r="C3174" s="11" t="s">
        <v>509</v>
      </c>
      <c r="D3174" s="11"/>
      <c r="E3174" s="11" t="s">
        <v>298</v>
      </c>
      <c r="F3174" s="11">
        <v>94331</v>
      </c>
      <c r="G3174" s="11"/>
      <c r="H3174" s="11">
        <f t="shared" si="208"/>
        <v>290</v>
      </c>
      <c r="I3174" s="11"/>
      <c r="J3174" s="11">
        <v>6667.77</v>
      </c>
      <c r="K3174" s="11"/>
      <c r="M3174" s="11">
        <v>42</v>
      </c>
      <c r="N3174" s="70"/>
      <c r="P3174" s="201">
        <f t="shared" si="209"/>
        <v>158.75642857142859</v>
      </c>
      <c r="Q3174" s="201"/>
      <c r="R3174" s="201"/>
      <c r="S3174" s="201"/>
      <c r="T3174" s="201">
        <f t="shared" si="210"/>
        <v>2245.9761904761904</v>
      </c>
      <c r="U3174" s="11"/>
      <c r="V3174" s="11"/>
      <c r="W3174" s="11"/>
      <c r="Y3174" s="11">
        <v>6667.77</v>
      </c>
      <c r="Z3174" s="11">
        <f t="shared" si="211"/>
        <v>10470.91</v>
      </c>
      <c r="AB3174" s="11">
        <f t="shared" si="212"/>
        <v>6726.92</v>
      </c>
      <c r="AC3174" s="11">
        <v>8985.85</v>
      </c>
      <c r="AD3174" s="11"/>
      <c r="AE3174" s="4"/>
      <c r="AF3174" s="4"/>
    </row>
    <row r="3175" spans="1:32">
      <c r="A3175" s="56"/>
      <c r="B3175" s="11"/>
      <c r="C3175" s="11" t="s">
        <v>419</v>
      </c>
      <c r="D3175" s="11"/>
      <c r="E3175" s="11" t="s">
        <v>254</v>
      </c>
      <c r="F3175" s="11">
        <v>293</v>
      </c>
      <c r="G3175" s="11"/>
      <c r="H3175" s="11">
        <f t="shared" si="208"/>
        <v>1</v>
      </c>
      <c r="I3175" s="11"/>
      <c r="J3175" s="11">
        <v>31.55</v>
      </c>
      <c r="K3175" s="11"/>
      <c r="M3175" s="11">
        <v>1</v>
      </c>
      <c r="N3175" s="70"/>
      <c r="P3175" s="201">
        <f t="shared" si="209"/>
        <v>31.55</v>
      </c>
      <c r="Q3175" s="201"/>
      <c r="R3175" s="201"/>
      <c r="S3175" s="201"/>
      <c r="T3175" s="201">
        <f t="shared" si="210"/>
        <v>293</v>
      </c>
      <c r="U3175" s="11"/>
      <c r="V3175" s="11"/>
      <c r="W3175" s="11"/>
      <c r="Y3175" s="11">
        <v>31.55</v>
      </c>
      <c r="Z3175" s="11">
        <f t="shared" si="211"/>
        <v>49.55</v>
      </c>
      <c r="AB3175" s="11">
        <f t="shared" si="212"/>
        <v>31.83</v>
      </c>
      <c r="AC3175" s="11">
        <v>42.52</v>
      </c>
      <c r="AD3175" s="11"/>
      <c r="AE3175" s="4"/>
      <c r="AF3175" s="4"/>
    </row>
    <row r="3176" spans="1:32">
      <c r="A3176" s="56"/>
      <c r="B3176" s="11"/>
      <c r="C3176" s="11" t="s">
        <v>419</v>
      </c>
      <c r="D3176" s="11"/>
      <c r="E3176" s="11" t="s">
        <v>330</v>
      </c>
      <c r="F3176" s="11">
        <v>876</v>
      </c>
      <c r="G3176" s="11"/>
      <c r="H3176" s="11">
        <f t="shared" si="208"/>
        <v>3</v>
      </c>
      <c r="I3176" s="11"/>
      <c r="J3176" s="11">
        <v>124.5</v>
      </c>
      <c r="K3176" s="11"/>
      <c r="M3176" s="11">
        <v>1</v>
      </c>
      <c r="N3176" s="70"/>
      <c r="P3176" s="201">
        <f t="shared" si="209"/>
        <v>124.5</v>
      </c>
      <c r="Q3176" s="201"/>
      <c r="R3176" s="201"/>
      <c r="S3176" s="201"/>
      <c r="T3176" s="201">
        <f t="shared" si="210"/>
        <v>876</v>
      </c>
      <c r="U3176" s="11"/>
      <c r="V3176" s="11"/>
      <c r="W3176" s="11"/>
      <c r="Y3176" s="11">
        <v>124.5</v>
      </c>
      <c r="Z3176" s="11">
        <f t="shared" si="211"/>
        <v>195.51</v>
      </c>
      <c r="AB3176" s="11">
        <f t="shared" si="212"/>
        <v>125.6</v>
      </c>
      <c r="AC3176" s="11">
        <v>167.78</v>
      </c>
      <c r="AD3176" s="11"/>
      <c r="AE3176" s="4"/>
      <c r="AF3176" s="4"/>
    </row>
    <row r="3177" spans="1:32">
      <c r="A3177" s="56"/>
      <c r="B3177" s="11"/>
      <c r="C3177" s="11" t="s">
        <v>419</v>
      </c>
      <c r="D3177" s="11"/>
      <c r="E3177" s="11" t="s">
        <v>418</v>
      </c>
      <c r="F3177" s="11">
        <v>7153271</v>
      </c>
      <c r="G3177" s="11"/>
      <c r="H3177" s="11">
        <f t="shared" si="208"/>
        <v>22011</v>
      </c>
      <c r="I3177" s="11"/>
      <c r="J3177" s="11">
        <v>522533.60000000068</v>
      </c>
      <c r="K3177" s="11"/>
      <c r="M3177" s="11">
        <v>1134</v>
      </c>
      <c r="N3177" s="70"/>
      <c r="P3177" s="201">
        <f t="shared" si="209"/>
        <v>460.78800705467432</v>
      </c>
      <c r="Q3177" s="201"/>
      <c r="R3177" s="201"/>
      <c r="S3177" s="201"/>
      <c r="T3177" s="201">
        <f t="shared" si="210"/>
        <v>6307.9991181657851</v>
      </c>
      <c r="U3177" s="11"/>
      <c r="V3177" s="11"/>
      <c r="W3177" s="11"/>
      <c r="Y3177" s="11">
        <v>522533.60000000068</v>
      </c>
      <c r="Z3177" s="11">
        <f t="shared" si="211"/>
        <v>820574.29</v>
      </c>
      <c r="AB3177" s="11">
        <f t="shared" si="212"/>
        <v>527168.89</v>
      </c>
      <c r="AC3177" s="11">
        <v>704194.5</v>
      </c>
      <c r="AD3177" s="11"/>
      <c r="AE3177" s="4"/>
      <c r="AF3177" s="4"/>
    </row>
    <row r="3178" spans="1:32">
      <c r="A3178" s="56"/>
      <c r="B3178" s="11"/>
      <c r="C3178" s="11" t="s">
        <v>325</v>
      </c>
      <c r="D3178" s="11"/>
      <c r="E3178" s="11" t="s">
        <v>323</v>
      </c>
      <c r="F3178" s="11">
        <v>64187</v>
      </c>
      <c r="G3178" s="11"/>
      <c r="H3178" s="11">
        <f t="shared" si="208"/>
        <v>198</v>
      </c>
      <c r="I3178" s="11"/>
      <c r="J3178" s="11">
        <v>8045.4500000000016</v>
      </c>
      <c r="K3178" s="11"/>
      <c r="M3178" s="11">
        <v>58</v>
      </c>
      <c r="N3178" s="70"/>
      <c r="P3178" s="201">
        <f t="shared" si="209"/>
        <v>138.71465517241381</v>
      </c>
      <c r="Q3178" s="201"/>
      <c r="R3178" s="201"/>
      <c r="S3178" s="201"/>
      <c r="T3178" s="201">
        <f t="shared" si="210"/>
        <v>1106.6724137931035</v>
      </c>
      <c r="U3178" s="11"/>
      <c r="V3178" s="11"/>
      <c r="W3178" s="11"/>
      <c r="Y3178" s="11">
        <v>8045.4500000000016</v>
      </c>
      <c r="Z3178" s="11">
        <f t="shared" si="211"/>
        <v>12634.38</v>
      </c>
      <c r="AB3178" s="11">
        <f t="shared" si="212"/>
        <v>8116.82</v>
      </c>
      <c r="AC3178" s="11">
        <v>10842.48</v>
      </c>
      <c r="AD3178" s="11"/>
      <c r="AE3178" s="4"/>
      <c r="AF3178" s="4"/>
    </row>
    <row r="3179" spans="1:32">
      <c r="A3179" s="56"/>
      <c r="B3179" s="11"/>
      <c r="C3179" s="11" t="s">
        <v>356</v>
      </c>
      <c r="D3179" s="11"/>
      <c r="E3179" s="11" t="s">
        <v>350</v>
      </c>
      <c r="F3179" s="11">
        <v>166054</v>
      </c>
      <c r="G3179" s="11"/>
      <c r="H3179" s="11">
        <f t="shared" si="208"/>
        <v>511</v>
      </c>
      <c r="I3179" s="11"/>
      <c r="J3179" s="11">
        <v>9787.269999999995</v>
      </c>
      <c r="K3179" s="11"/>
      <c r="M3179" s="11">
        <v>43</v>
      </c>
      <c r="N3179" s="70"/>
      <c r="P3179" s="201">
        <f t="shared" si="209"/>
        <v>227.61093023255802</v>
      </c>
      <c r="Q3179" s="201"/>
      <c r="R3179" s="201"/>
      <c r="S3179" s="201"/>
      <c r="T3179" s="201">
        <f t="shared" si="210"/>
        <v>3861.7209302325582</v>
      </c>
      <c r="U3179" s="11"/>
      <c r="V3179" s="11"/>
      <c r="W3179" s="11"/>
      <c r="Y3179" s="11">
        <v>9787.269999999995</v>
      </c>
      <c r="Z3179" s="11">
        <f t="shared" si="211"/>
        <v>15369.7</v>
      </c>
      <c r="AB3179" s="11">
        <f t="shared" si="212"/>
        <v>9874.09</v>
      </c>
      <c r="AC3179" s="11">
        <v>13189.85</v>
      </c>
      <c r="AD3179" s="11"/>
      <c r="AE3179" s="4"/>
      <c r="AF3179" s="4"/>
    </row>
    <row r="3180" spans="1:32">
      <c r="A3180" s="56"/>
      <c r="B3180" s="11"/>
      <c r="C3180" s="11" t="s">
        <v>356</v>
      </c>
      <c r="D3180" s="11"/>
      <c r="E3180" s="11" t="s">
        <v>353</v>
      </c>
      <c r="F3180" s="11">
        <v>2354007</v>
      </c>
      <c r="G3180" s="11"/>
      <c r="H3180" s="11">
        <f t="shared" si="208"/>
        <v>7244</v>
      </c>
      <c r="I3180" s="11"/>
      <c r="J3180" s="11">
        <v>173644.35000000009</v>
      </c>
      <c r="K3180" s="11"/>
      <c r="M3180" s="11">
        <v>331</v>
      </c>
      <c r="N3180" s="70"/>
      <c r="P3180" s="201">
        <f t="shared" si="209"/>
        <v>524.60528700906377</v>
      </c>
      <c r="Q3180" s="201"/>
      <c r="R3180" s="201"/>
      <c r="S3180" s="201"/>
      <c r="T3180" s="201">
        <f t="shared" si="210"/>
        <v>7111.8036253776436</v>
      </c>
      <c r="U3180" s="11"/>
      <c r="V3180" s="11"/>
      <c r="W3180" s="11"/>
      <c r="Y3180" s="11">
        <v>173644.35000000009</v>
      </c>
      <c r="Z3180" s="11">
        <f t="shared" si="211"/>
        <v>272686.94</v>
      </c>
      <c r="AB3180" s="11">
        <f t="shared" si="212"/>
        <v>175184.72</v>
      </c>
      <c r="AC3180" s="11">
        <v>234012.5</v>
      </c>
      <c r="AD3180" s="11"/>
      <c r="AE3180" s="4"/>
      <c r="AF3180" s="4"/>
    </row>
    <row r="3181" spans="1:32">
      <c r="A3181" s="56"/>
      <c r="B3181" s="11"/>
      <c r="C3181" s="11" t="s">
        <v>474</v>
      </c>
      <c r="D3181" s="11"/>
      <c r="E3181" s="11" t="s">
        <v>475</v>
      </c>
      <c r="F3181" s="11">
        <v>432846</v>
      </c>
      <c r="G3181" s="11"/>
      <c r="H3181" s="11">
        <f t="shared" si="208"/>
        <v>1332</v>
      </c>
      <c r="I3181" s="11"/>
      <c r="J3181" s="11">
        <v>33816.060000000012</v>
      </c>
      <c r="K3181" s="11"/>
      <c r="M3181" s="11">
        <v>143</v>
      </c>
      <c r="N3181" s="70"/>
      <c r="P3181" s="201">
        <f t="shared" si="209"/>
        <v>236.47594405594415</v>
      </c>
      <c r="Q3181" s="201"/>
      <c r="R3181" s="201"/>
      <c r="S3181" s="201"/>
      <c r="T3181" s="201">
        <f t="shared" si="210"/>
        <v>3026.8951048951049</v>
      </c>
      <c r="U3181" s="11"/>
      <c r="V3181" s="11"/>
      <c r="W3181" s="11"/>
      <c r="Y3181" s="11">
        <v>33816.060000000012</v>
      </c>
      <c r="Z3181" s="11">
        <f t="shared" si="211"/>
        <v>53103.93</v>
      </c>
      <c r="AB3181" s="11">
        <f t="shared" si="212"/>
        <v>34116.04</v>
      </c>
      <c r="AC3181" s="11">
        <v>45572.35</v>
      </c>
      <c r="AD3181" s="11"/>
      <c r="AE3181" s="4"/>
      <c r="AF3181" s="4"/>
    </row>
    <row r="3182" spans="1:32">
      <c r="A3182" s="56"/>
      <c r="B3182" s="11"/>
      <c r="C3182" s="11" t="s">
        <v>474</v>
      </c>
      <c r="D3182" s="11"/>
      <c r="E3182" s="11" t="s">
        <v>289</v>
      </c>
      <c r="F3182" s="11">
        <v>9472</v>
      </c>
      <c r="G3182" s="11"/>
      <c r="H3182" s="11">
        <f t="shared" si="208"/>
        <v>29</v>
      </c>
      <c r="I3182" s="11"/>
      <c r="J3182" s="11">
        <v>918.84</v>
      </c>
      <c r="K3182" s="11"/>
      <c r="M3182" s="11">
        <v>7</v>
      </c>
      <c r="N3182" s="70"/>
      <c r="P3182" s="201">
        <f t="shared" si="209"/>
        <v>131.26285714285714</v>
      </c>
      <c r="Q3182" s="201"/>
      <c r="R3182" s="201"/>
      <c r="S3182" s="201"/>
      <c r="T3182" s="201">
        <f t="shared" si="210"/>
        <v>1353.1428571428571</v>
      </c>
      <c r="U3182" s="11"/>
      <c r="V3182" s="11"/>
      <c r="W3182" s="11"/>
      <c r="Y3182" s="11">
        <v>918.84</v>
      </c>
      <c r="Z3182" s="11">
        <f t="shared" si="211"/>
        <v>1442.92</v>
      </c>
      <c r="AB3182" s="11">
        <f t="shared" si="212"/>
        <v>926.99</v>
      </c>
      <c r="AC3182" s="11">
        <v>1238.28</v>
      </c>
      <c r="AD3182" s="11"/>
      <c r="AE3182" s="4"/>
      <c r="AF3182" s="4"/>
    </row>
    <row r="3183" spans="1:32">
      <c r="A3183" s="56"/>
      <c r="B3183" s="11"/>
      <c r="C3183" s="11" t="s">
        <v>1413</v>
      </c>
      <c r="D3183" s="11"/>
      <c r="E3183" s="11" t="s">
        <v>422</v>
      </c>
      <c r="F3183" s="11">
        <v>1026</v>
      </c>
      <c r="G3183" s="11"/>
      <c r="H3183" s="11">
        <f t="shared" si="208"/>
        <v>3</v>
      </c>
      <c r="I3183" s="11"/>
      <c r="J3183" s="11">
        <v>280.21999999999997</v>
      </c>
      <c r="K3183" s="11"/>
      <c r="M3183" s="11">
        <v>3</v>
      </c>
      <c r="N3183" s="70"/>
      <c r="P3183" s="201">
        <f t="shared" si="209"/>
        <v>93.406666666666652</v>
      </c>
      <c r="Q3183" s="201"/>
      <c r="R3183" s="201"/>
      <c r="S3183" s="201"/>
      <c r="T3183" s="201">
        <f t="shared" si="210"/>
        <v>342</v>
      </c>
      <c r="U3183" s="11"/>
      <c r="V3183" s="11"/>
      <c r="W3183" s="11"/>
      <c r="Y3183" s="11">
        <v>280.21999999999997</v>
      </c>
      <c r="Z3183" s="11">
        <f t="shared" si="211"/>
        <v>440.05</v>
      </c>
      <c r="AB3183" s="11">
        <f t="shared" si="212"/>
        <v>282.70999999999998</v>
      </c>
      <c r="AC3183" s="11">
        <v>377.64</v>
      </c>
      <c r="AD3183" s="11"/>
      <c r="AE3183" s="4"/>
      <c r="AF3183" s="4"/>
    </row>
    <row r="3184" spans="1:32">
      <c r="A3184" s="56"/>
      <c r="B3184" s="11"/>
      <c r="C3184" s="11" t="s">
        <v>478</v>
      </c>
      <c r="D3184" s="11"/>
      <c r="E3184" s="11" t="s">
        <v>477</v>
      </c>
      <c r="F3184" s="11">
        <v>490447</v>
      </c>
      <c r="G3184" s="11"/>
      <c r="H3184" s="11">
        <f t="shared" si="208"/>
        <v>1509</v>
      </c>
      <c r="I3184" s="11"/>
      <c r="J3184" s="11">
        <v>47585.509999999995</v>
      </c>
      <c r="K3184" s="11"/>
      <c r="M3184" s="11">
        <v>173</v>
      </c>
      <c r="N3184" s="70"/>
      <c r="P3184" s="201">
        <f t="shared" si="209"/>
        <v>275.06075144508668</v>
      </c>
      <c r="Q3184" s="201"/>
      <c r="R3184" s="201"/>
      <c r="S3184" s="201"/>
      <c r="T3184" s="201">
        <f t="shared" si="210"/>
        <v>2834.9537572254335</v>
      </c>
      <c r="U3184" s="11"/>
      <c r="V3184" s="11"/>
      <c r="W3184" s="11"/>
      <c r="Y3184" s="11">
        <v>47585.509999999995</v>
      </c>
      <c r="Z3184" s="11">
        <f t="shared" si="211"/>
        <v>74727.149999999994</v>
      </c>
      <c r="AB3184" s="11">
        <f t="shared" si="212"/>
        <v>48007.63</v>
      </c>
      <c r="AC3184" s="11">
        <v>64128.800000000003</v>
      </c>
      <c r="AD3184" s="11"/>
      <c r="AE3184" s="4"/>
      <c r="AF3184" s="4"/>
    </row>
    <row r="3185" spans="1:32">
      <c r="A3185" s="56"/>
      <c r="B3185" s="11"/>
      <c r="C3185" s="11" t="s">
        <v>423</v>
      </c>
      <c r="D3185" s="11"/>
      <c r="E3185" s="11" t="s">
        <v>350</v>
      </c>
      <c r="F3185" s="11">
        <v>348</v>
      </c>
      <c r="G3185" s="11"/>
      <c r="H3185" s="11">
        <f t="shared" si="208"/>
        <v>1</v>
      </c>
      <c r="I3185" s="11"/>
      <c r="J3185" s="11">
        <v>19.940000000000001</v>
      </c>
      <c r="K3185" s="11"/>
      <c r="M3185" s="11">
        <v>1</v>
      </c>
      <c r="N3185" s="70"/>
      <c r="P3185" s="201">
        <f t="shared" si="209"/>
        <v>19.940000000000001</v>
      </c>
      <c r="Q3185" s="201"/>
      <c r="R3185" s="201"/>
      <c r="S3185" s="201"/>
      <c r="T3185" s="201">
        <f t="shared" si="210"/>
        <v>348</v>
      </c>
      <c r="U3185" s="11"/>
      <c r="V3185" s="11"/>
      <c r="W3185" s="11"/>
      <c r="Y3185" s="11">
        <v>19.940000000000001</v>
      </c>
      <c r="Z3185" s="11">
        <f t="shared" si="211"/>
        <v>31.31</v>
      </c>
      <c r="AB3185" s="11">
        <f t="shared" si="212"/>
        <v>20.12</v>
      </c>
      <c r="AC3185" s="11">
        <v>26.87</v>
      </c>
      <c r="AD3185" s="11"/>
      <c r="AE3185" s="4"/>
      <c r="AF3185" s="4"/>
    </row>
    <row r="3186" spans="1:32">
      <c r="A3186" s="56"/>
      <c r="B3186" s="11"/>
      <c r="C3186" s="11" t="s">
        <v>423</v>
      </c>
      <c r="D3186" s="11"/>
      <c r="E3186" s="11" t="s">
        <v>422</v>
      </c>
      <c r="F3186" s="11">
        <v>19311712</v>
      </c>
      <c r="G3186" s="11"/>
      <c r="H3186" s="11">
        <f t="shared" si="208"/>
        <v>59424</v>
      </c>
      <c r="I3186" s="11"/>
      <c r="J3186" s="11">
        <v>1247156.5400000017</v>
      </c>
      <c r="K3186" s="11"/>
      <c r="M3186" s="11">
        <v>1789</v>
      </c>
      <c r="N3186" s="70"/>
      <c r="P3186" s="201">
        <f t="shared" si="209"/>
        <v>697.12495248742403</v>
      </c>
      <c r="Q3186" s="201"/>
      <c r="R3186" s="201"/>
      <c r="S3186" s="201"/>
      <c r="T3186" s="201">
        <f t="shared" si="210"/>
        <v>10794.696478479598</v>
      </c>
      <c r="U3186" s="11"/>
      <c r="V3186" s="11"/>
      <c r="W3186" s="11"/>
      <c r="Y3186" s="11">
        <v>1247156.5400000017</v>
      </c>
      <c r="Z3186" s="11">
        <f t="shared" si="211"/>
        <v>1958504.85</v>
      </c>
      <c r="AB3186" s="11">
        <f t="shared" si="212"/>
        <v>1258219.82</v>
      </c>
      <c r="AC3186" s="11">
        <v>1680735.51</v>
      </c>
      <c r="AD3186" s="11"/>
      <c r="AE3186" s="4"/>
      <c r="AF3186" s="4"/>
    </row>
    <row r="3187" spans="1:32">
      <c r="A3187" s="56"/>
      <c r="B3187" s="11"/>
      <c r="C3187" s="11" t="s">
        <v>423</v>
      </c>
      <c r="D3187" s="11"/>
      <c r="E3187" s="11" t="s">
        <v>612</v>
      </c>
      <c r="F3187" s="11">
        <v>474</v>
      </c>
      <c r="G3187" s="11"/>
      <c r="H3187" s="11">
        <f t="shared" si="208"/>
        <v>1</v>
      </c>
      <c r="I3187" s="11"/>
      <c r="J3187" s="11">
        <v>35.71</v>
      </c>
      <c r="K3187" s="11"/>
      <c r="M3187" s="11">
        <v>1</v>
      </c>
      <c r="N3187" s="70"/>
      <c r="P3187" s="201">
        <f t="shared" si="209"/>
        <v>35.71</v>
      </c>
      <c r="Q3187" s="201"/>
      <c r="R3187" s="201"/>
      <c r="S3187" s="201"/>
      <c r="T3187" s="201">
        <f t="shared" si="210"/>
        <v>474</v>
      </c>
      <c r="U3187" s="11"/>
      <c r="V3187" s="11"/>
      <c r="W3187" s="11"/>
      <c r="Y3187" s="11">
        <v>35.71</v>
      </c>
      <c r="Z3187" s="11">
        <f t="shared" si="211"/>
        <v>56.08</v>
      </c>
      <c r="AB3187" s="11">
        <f t="shared" si="212"/>
        <v>36.03</v>
      </c>
      <c r="AC3187" s="11">
        <v>48.12</v>
      </c>
      <c r="AD3187" s="11"/>
      <c r="AE3187" s="4"/>
      <c r="AF3187" s="4"/>
    </row>
    <row r="3188" spans="1:32">
      <c r="A3188" s="56"/>
      <c r="B3188" s="11"/>
      <c r="C3188" s="11" t="s">
        <v>590</v>
      </c>
      <c r="D3188" s="11"/>
      <c r="E3188" s="11" t="s">
        <v>591</v>
      </c>
      <c r="F3188" s="11">
        <v>53439</v>
      </c>
      <c r="G3188" s="11"/>
      <c r="H3188" s="11">
        <f t="shared" si="208"/>
        <v>164</v>
      </c>
      <c r="I3188" s="11"/>
      <c r="J3188" s="11">
        <v>6247.9800000000005</v>
      </c>
      <c r="K3188" s="11"/>
      <c r="M3188" s="11">
        <v>63</v>
      </c>
      <c r="N3188" s="70"/>
      <c r="P3188" s="201">
        <f t="shared" si="209"/>
        <v>99.174285714285716</v>
      </c>
      <c r="Q3188" s="201"/>
      <c r="R3188" s="201"/>
      <c r="S3188" s="201"/>
      <c r="T3188" s="201">
        <f t="shared" si="210"/>
        <v>848.23809523809518</v>
      </c>
      <c r="U3188" s="11"/>
      <c r="V3188" s="11"/>
      <c r="W3188" s="11"/>
      <c r="Y3188" s="11">
        <v>6247.9800000000005</v>
      </c>
      <c r="Z3188" s="11">
        <f t="shared" si="211"/>
        <v>9811.68</v>
      </c>
      <c r="AB3188" s="11">
        <f t="shared" si="212"/>
        <v>6303.4</v>
      </c>
      <c r="AC3188" s="11">
        <v>8420.1200000000008</v>
      </c>
      <c r="AD3188" s="11"/>
      <c r="AE3188" s="4"/>
      <c r="AF3188" s="4"/>
    </row>
    <row r="3189" spans="1:32">
      <c r="A3189" s="56"/>
      <c r="B3189" s="11"/>
      <c r="C3189" s="11" t="s">
        <v>427</v>
      </c>
      <c r="D3189" s="11"/>
      <c r="E3189" s="11" t="s">
        <v>426</v>
      </c>
      <c r="F3189" s="11">
        <v>193165</v>
      </c>
      <c r="G3189" s="11"/>
      <c r="H3189" s="11">
        <f t="shared" si="208"/>
        <v>594</v>
      </c>
      <c r="I3189" s="11"/>
      <c r="J3189" s="11">
        <v>20383.469999999998</v>
      </c>
      <c r="K3189" s="11"/>
      <c r="M3189" s="11">
        <v>114</v>
      </c>
      <c r="N3189" s="70"/>
      <c r="P3189" s="201">
        <f t="shared" si="209"/>
        <v>178.80236842105262</v>
      </c>
      <c r="Q3189" s="201"/>
      <c r="R3189" s="201"/>
      <c r="S3189" s="201"/>
      <c r="T3189" s="201">
        <f t="shared" si="210"/>
        <v>1694.4298245614036</v>
      </c>
      <c r="U3189" s="11"/>
      <c r="V3189" s="11"/>
      <c r="W3189" s="11"/>
      <c r="Y3189" s="11">
        <v>20383.469999999998</v>
      </c>
      <c r="Z3189" s="11">
        <f t="shared" si="211"/>
        <v>32009.71</v>
      </c>
      <c r="AB3189" s="11">
        <f t="shared" si="212"/>
        <v>20564.29</v>
      </c>
      <c r="AC3189" s="11">
        <v>27469.87</v>
      </c>
      <c r="AD3189" s="11"/>
      <c r="AE3189" s="4"/>
      <c r="AF3189" s="4"/>
    </row>
    <row r="3190" spans="1:32">
      <c r="A3190" s="56"/>
      <c r="B3190" s="11"/>
      <c r="C3190" s="11" t="s">
        <v>428</v>
      </c>
      <c r="D3190" s="11"/>
      <c r="E3190" s="11" t="s">
        <v>418</v>
      </c>
      <c r="F3190" s="11">
        <v>2</v>
      </c>
      <c r="G3190" s="11"/>
      <c r="H3190" s="11">
        <f t="shared" si="208"/>
        <v>0</v>
      </c>
      <c r="I3190" s="11"/>
      <c r="J3190" s="11">
        <v>8.19</v>
      </c>
      <c r="K3190" s="11"/>
      <c r="M3190" s="11">
        <v>1</v>
      </c>
      <c r="N3190" s="70"/>
      <c r="P3190" s="201">
        <f t="shared" si="209"/>
        <v>8.19</v>
      </c>
      <c r="Q3190" s="201"/>
      <c r="R3190" s="201"/>
      <c r="S3190" s="201"/>
      <c r="T3190" s="201">
        <f t="shared" si="210"/>
        <v>2</v>
      </c>
      <c r="U3190" s="11"/>
      <c r="V3190" s="11"/>
      <c r="W3190" s="11"/>
      <c r="Y3190" s="11">
        <v>8.19</v>
      </c>
      <c r="Z3190" s="11">
        <f t="shared" si="211"/>
        <v>12.86</v>
      </c>
      <c r="AB3190" s="11">
        <f t="shared" si="212"/>
        <v>8.26</v>
      </c>
      <c r="AC3190" s="11">
        <v>11.04</v>
      </c>
      <c r="AD3190" s="11"/>
      <c r="AE3190" s="4"/>
      <c r="AF3190" s="4"/>
    </row>
    <row r="3191" spans="1:32">
      <c r="A3191" s="56"/>
      <c r="B3191" s="11"/>
      <c r="C3191" s="11" t="s">
        <v>428</v>
      </c>
      <c r="D3191" s="11"/>
      <c r="E3191" s="11" t="s">
        <v>429</v>
      </c>
      <c r="F3191" s="11">
        <v>49333</v>
      </c>
      <c r="G3191" s="11"/>
      <c r="H3191" s="11">
        <f t="shared" si="208"/>
        <v>152</v>
      </c>
      <c r="I3191" s="11"/>
      <c r="J3191" s="11">
        <v>6285.38</v>
      </c>
      <c r="K3191" s="11"/>
      <c r="M3191" s="11">
        <v>51</v>
      </c>
      <c r="N3191" s="70"/>
      <c r="P3191" s="201">
        <f t="shared" si="209"/>
        <v>123.24274509803922</v>
      </c>
      <c r="Q3191" s="201"/>
      <c r="R3191" s="201"/>
      <c r="S3191" s="201"/>
      <c r="T3191" s="201">
        <f t="shared" si="210"/>
        <v>967.31372549019613</v>
      </c>
      <c r="U3191" s="11"/>
      <c r="V3191" s="11"/>
      <c r="W3191" s="11"/>
      <c r="Y3191" s="11">
        <v>6285.38</v>
      </c>
      <c r="Z3191" s="11">
        <f t="shared" si="211"/>
        <v>9870.41</v>
      </c>
      <c r="AB3191" s="11">
        <f t="shared" si="212"/>
        <v>6341.14</v>
      </c>
      <c r="AC3191" s="11">
        <v>8470.52</v>
      </c>
      <c r="AD3191" s="11"/>
      <c r="AE3191" s="4"/>
      <c r="AF3191" s="4"/>
    </row>
    <row r="3192" spans="1:32">
      <c r="A3192" s="56"/>
      <c r="B3192" s="11"/>
      <c r="C3192" s="11" t="s">
        <v>1399</v>
      </c>
      <c r="D3192" s="11"/>
      <c r="E3192" s="11" t="s">
        <v>598</v>
      </c>
      <c r="F3192" s="11">
        <v>125</v>
      </c>
      <c r="G3192" s="11"/>
      <c r="H3192" s="11">
        <f t="shared" si="208"/>
        <v>0</v>
      </c>
      <c r="I3192" s="11"/>
      <c r="J3192" s="11">
        <v>76.13000000000001</v>
      </c>
      <c r="K3192" s="11"/>
      <c r="M3192" s="11">
        <v>7</v>
      </c>
      <c r="N3192" s="70"/>
      <c r="P3192" s="201">
        <f t="shared" si="209"/>
        <v>10.875714285714286</v>
      </c>
      <c r="Q3192" s="201"/>
      <c r="R3192" s="201"/>
      <c r="S3192" s="201"/>
      <c r="T3192" s="201">
        <f t="shared" si="210"/>
        <v>17.857142857142858</v>
      </c>
      <c r="U3192" s="11"/>
      <c r="V3192" s="11"/>
      <c r="W3192" s="11"/>
      <c r="Y3192" s="11">
        <v>76.13000000000001</v>
      </c>
      <c r="Z3192" s="11">
        <f t="shared" si="211"/>
        <v>119.55</v>
      </c>
      <c r="AB3192" s="11">
        <f t="shared" si="212"/>
        <v>76.81</v>
      </c>
      <c r="AC3192" s="11">
        <v>102.6</v>
      </c>
      <c r="AD3192" s="11"/>
      <c r="AE3192" s="4"/>
      <c r="AF3192" s="4"/>
    </row>
    <row r="3193" spans="1:32">
      <c r="A3193" s="56"/>
      <c r="B3193" s="11"/>
      <c r="C3193" s="11" t="s">
        <v>1399</v>
      </c>
      <c r="D3193" s="11"/>
      <c r="E3193" s="11" t="s">
        <v>439</v>
      </c>
      <c r="F3193" s="11">
        <v>16</v>
      </c>
      <c r="G3193" s="11"/>
      <c r="H3193" s="11">
        <f t="shared" si="208"/>
        <v>0</v>
      </c>
      <c r="I3193" s="11"/>
      <c r="J3193" s="11">
        <v>9.6199999999999992</v>
      </c>
      <c r="K3193" s="11"/>
      <c r="M3193" s="11">
        <v>1</v>
      </c>
      <c r="N3193" s="70"/>
      <c r="P3193" s="201">
        <f t="shared" si="209"/>
        <v>9.6199999999999992</v>
      </c>
      <c r="Q3193" s="201"/>
      <c r="R3193" s="201"/>
      <c r="S3193" s="201"/>
      <c r="T3193" s="201">
        <f t="shared" si="210"/>
        <v>16</v>
      </c>
      <c r="U3193" s="11"/>
      <c r="V3193" s="11"/>
      <c r="W3193" s="11"/>
      <c r="Y3193" s="11">
        <v>9.6199999999999992</v>
      </c>
      <c r="Z3193" s="11">
        <f t="shared" si="211"/>
        <v>15.11</v>
      </c>
      <c r="AB3193" s="11">
        <f t="shared" si="212"/>
        <v>9.7100000000000009</v>
      </c>
      <c r="AC3193" s="11">
        <v>12.96</v>
      </c>
      <c r="AD3193" s="11"/>
      <c r="AE3193" s="4"/>
      <c r="AF3193" s="4"/>
    </row>
    <row r="3194" spans="1:32">
      <c r="A3194" s="56"/>
      <c r="B3194" s="11"/>
      <c r="C3194" s="11" t="s">
        <v>430</v>
      </c>
      <c r="D3194" s="11"/>
      <c r="E3194" s="11" t="s">
        <v>431</v>
      </c>
      <c r="F3194" s="11">
        <v>782091</v>
      </c>
      <c r="G3194" s="11"/>
      <c r="H3194" s="11">
        <f t="shared" si="208"/>
        <v>2407</v>
      </c>
      <c r="I3194" s="11"/>
      <c r="J3194" s="11">
        <v>59948.370000000054</v>
      </c>
      <c r="K3194" s="11"/>
      <c r="M3194" s="11">
        <v>279</v>
      </c>
      <c r="N3194" s="70"/>
      <c r="P3194" s="201">
        <f t="shared" si="209"/>
        <v>214.86870967741956</v>
      </c>
      <c r="Q3194" s="201"/>
      <c r="R3194" s="201"/>
      <c r="S3194" s="201"/>
      <c r="T3194" s="201">
        <f t="shared" si="210"/>
        <v>2803.1935483870966</v>
      </c>
      <c r="U3194" s="11"/>
      <c r="V3194" s="11"/>
      <c r="W3194" s="11"/>
      <c r="Y3194" s="11">
        <v>59948.370000000054</v>
      </c>
      <c r="Z3194" s="11">
        <f t="shared" si="211"/>
        <v>94141.49</v>
      </c>
      <c r="AB3194" s="11">
        <f t="shared" si="212"/>
        <v>60480.160000000003</v>
      </c>
      <c r="AC3194" s="11">
        <v>80789.66</v>
      </c>
      <c r="AD3194" s="11"/>
      <c r="AE3194" s="4"/>
      <c r="AF3194" s="4"/>
    </row>
    <row r="3195" spans="1:32">
      <c r="A3195" s="56"/>
      <c r="B3195" s="11"/>
      <c r="C3195" s="11" t="s">
        <v>519</v>
      </c>
      <c r="D3195" s="11"/>
      <c r="E3195" s="11" t="s">
        <v>312</v>
      </c>
      <c r="F3195" s="11">
        <v>2892</v>
      </c>
      <c r="G3195" s="11"/>
      <c r="H3195" s="11">
        <f t="shared" si="208"/>
        <v>9</v>
      </c>
      <c r="I3195" s="11"/>
      <c r="J3195" s="11">
        <v>258.73</v>
      </c>
      <c r="K3195" s="11"/>
      <c r="M3195" s="11">
        <v>6</v>
      </c>
      <c r="N3195" s="70"/>
      <c r="P3195" s="201">
        <f t="shared" si="209"/>
        <v>43.12166666666667</v>
      </c>
      <c r="Q3195" s="201"/>
      <c r="R3195" s="201"/>
      <c r="S3195" s="201"/>
      <c r="T3195" s="201">
        <f t="shared" si="210"/>
        <v>482</v>
      </c>
      <c r="U3195" s="11"/>
      <c r="V3195" s="11"/>
      <c r="W3195" s="11"/>
      <c r="Y3195" s="11">
        <v>258.73</v>
      </c>
      <c r="Z3195" s="11">
        <f t="shared" si="211"/>
        <v>406.3</v>
      </c>
      <c r="AB3195" s="11">
        <f t="shared" si="212"/>
        <v>261.02999999999997</v>
      </c>
      <c r="AC3195" s="11">
        <v>348.68</v>
      </c>
      <c r="AD3195" s="11"/>
      <c r="AE3195" s="4"/>
      <c r="AF3195" s="4"/>
    </row>
    <row r="3196" spans="1:32">
      <c r="A3196" s="56"/>
      <c r="B3196" s="11"/>
      <c r="C3196" s="11" t="s">
        <v>519</v>
      </c>
      <c r="D3196" s="11"/>
      <c r="E3196" s="11" t="s">
        <v>319</v>
      </c>
      <c r="F3196" s="11"/>
      <c r="G3196" s="11"/>
      <c r="H3196" s="11">
        <f t="shared" si="208"/>
        <v>0</v>
      </c>
      <c r="I3196" s="11"/>
      <c r="J3196" s="11">
        <v>7.51</v>
      </c>
      <c r="K3196" s="11"/>
      <c r="M3196" s="11">
        <v>1</v>
      </c>
      <c r="N3196" s="70"/>
      <c r="P3196" s="201">
        <f t="shared" si="209"/>
        <v>7.51</v>
      </c>
      <c r="Q3196" s="201"/>
      <c r="R3196" s="201"/>
      <c r="S3196" s="201"/>
      <c r="T3196" s="201">
        <f t="shared" si="210"/>
        <v>0</v>
      </c>
      <c r="U3196" s="11"/>
      <c r="V3196" s="11"/>
      <c r="W3196" s="11"/>
      <c r="Y3196" s="11">
        <v>7.51</v>
      </c>
      <c r="Z3196" s="11">
        <f t="shared" si="211"/>
        <v>11.79</v>
      </c>
      <c r="AB3196" s="11">
        <f t="shared" si="212"/>
        <v>7.58</v>
      </c>
      <c r="AC3196" s="11">
        <v>10.119999999999999</v>
      </c>
      <c r="AD3196" s="11"/>
      <c r="AE3196" s="4"/>
      <c r="AF3196" s="4"/>
    </row>
    <row r="3197" spans="1:32">
      <c r="A3197" s="56"/>
      <c r="B3197" s="11"/>
      <c r="C3197" s="11" t="s">
        <v>1415</v>
      </c>
      <c r="D3197" s="11"/>
      <c r="E3197" s="11" t="s">
        <v>1416</v>
      </c>
      <c r="F3197" s="11">
        <v>15400</v>
      </c>
      <c r="G3197" s="11"/>
      <c r="H3197" s="11">
        <f t="shared" si="208"/>
        <v>47</v>
      </c>
      <c r="I3197" s="11"/>
      <c r="J3197" s="11">
        <v>2196.2199999999998</v>
      </c>
      <c r="K3197" s="11"/>
      <c r="M3197" s="11">
        <v>1</v>
      </c>
      <c r="N3197" s="70"/>
      <c r="P3197" s="201">
        <f t="shared" si="209"/>
        <v>2196.2199999999998</v>
      </c>
      <c r="Q3197" s="201"/>
      <c r="R3197" s="201"/>
      <c r="S3197" s="201"/>
      <c r="T3197" s="201">
        <f t="shared" si="210"/>
        <v>15400</v>
      </c>
      <c r="U3197" s="11"/>
      <c r="V3197" s="11"/>
      <c r="W3197" s="11"/>
      <c r="Y3197" s="11">
        <v>2196.2199999999998</v>
      </c>
      <c r="Z3197" s="11">
        <f t="shared" si="211"/>
        <v>3448.89</v>
      </c>
      <c r="AB3197" s="11">
        <f t="shared" si="212"/>
        <v>2215.6999999999998</v>
      </c>
      <c r="AC3197" s="11">
        <v>2959.74</v>
      </c>
      <c r="AD3197" s="11"/>
      <c r="AE3197" s="4"/>
      <c r="AF3197" s="4"/>
    </row>
    <row r="3198" spans="1:32">
      <c r="A3198" s="56"/>
      <c r="B3198" s="11"/>
      <c r="C3198" s="11" t="s">
        <v>479</v>
      </c>
      <c r="D3198" s="11"/>
      <c r="E3198" s="11" t="s">
        <v>246</v>
      </c>
      <c r="F3198" s="11">
        <v>192</v>
      </c>
      <c r="G3198" s="11"/>
      <c r="H3198" s="11">
        <f t="shared" si="208"/>
        <v>1</v>
      </c>
      <c r="I3198" s="11"/>
      <c r="J3198" s="11">
        <v>132.72</v>
      </c>
      <c r="K3198" s="11"/>
      <c r="M3198" s="11">
        <v>1</v>
      </c>
      <c r="N3198" s="70"/>
      <c r="P3198" s="201">
        <f t="shared" si="209"/>
        <v>132.72</v>
      </c>
      <c r="Q3198" s="201"/>
      <c r="R3198" s="201"/>
      <c r="S3198" s="201"/>
      <c r="T3198" s="201">
        <f t="shared" si="210"/>
        <v>192</v>
      </c>
      <c r="U3198" s="11"/>
      <c r="V3198" s="11"/>
      <c r="W3198" s="11"/>
      <c r="Y3198" s="11">
        <v>132.72</v>
      </c>
      <c r="Z3198" s="11">
        <f t="shared" si="211"/>
        <v>208.42</v>
      </c>
      <c r="AB3198" s="11">
        <f t="shared" si="212"/>
        <v>133.9</v>
      </c>
      <c r="AC3198" s="11">
        <v>178.86</v>
      </c>
      <c r="AD3198" s="11"/>
      <c r="AE3198" s="4"/>
      <c r="AF3198" s="4"/>
    </row>
    <row r="3199" spans="1:32">
      <c r="A3199" s="56"/>
      <c r="B3199" s="11"/>
      <c r="C3199" s="11" t="s">
        <v>479</v>
      </c>
      <c r="D3199" s="11"/>
      <c r="E3199" s="11" t="s">
        <v>257</v>
      </c>
      <c r="F3199" s="11">
        <v>307313</v>
      </c>
      <c r="G3199" s="11"/>
      <c r="H3199" s="11">
        <f t="shared" si="208"/>
        <v>946</v>
      </c>
      <c r="I3199" s="11"/>
      <c r="J3199" s="11">
        <v>19882.19999999999</v>
      </c>
      <c r="K3199" s="11"/>
      <c r="M3199" s="11">
        <v>60</v>
      </c>
      <c r="N3199" s="70"/>
      <c r="P3199" s="201">
        <f t="shared" si="209"/>
        <v>331.36999999999983</v>
      </c>
      <c r="Q3199" s="201"/>
      <c r="R3199" s="201"/>
      <c r="S3199" s="201"/>
      <c r="T3199" s="201">
        <f t="shared" si="210"/>
        <v>5121.8833333333332</v>
      </c>
      <c r="U3199" s="11"/>
      <c r="V3199" s="11"/>
      <c r="W3199" s="11"/>
      <c r="Y3199" s="11">
        <v>19882.19999999999</v>
      </c>
      <c r="Z3199" s="11">
        <f t="shared" si="211"/>
        <v>31222.53</v>
      </c>
      <c r="AB3199" s="11">
        <f t="shared" si="212"/>
        <v>20058.57</v>
      </c>
      <c r="AC3199" s="11">
        <v>26794.33</v>
      </c>
      <c r="AD3199" s="11"/>
      <c r="AE3199" s="4"/>
      <c r="AF3199" s="4"/>
    </row>
    <row r="3200" spans="1:32">
      <c r="A3200" s="56"/>
      <c r="B3200" s="11"/>
      <c r="C3200" s="11" t="s">
        <v>479</v>
      </c>
      <c r="D3200" s="11"/>
      <c r="E3200" s="11" t="s">
        <v>259</v>
      </c>
      <c r="F3200" s="11">
        <v>4121</v>
      </c>
      <c r="G3200" s="11"/>
      <c r="H3200" s="11">
        <f t="shared" si="208"/>
        <v>13</v>
      </c>
      <c r="I3200" s="11"/>
      <c r="J3200" s="11">
        <v>697.01</v>
      </c>
      <c r="K3200" s="11"/>
      <c r="M3200" s="11">
        <v>1</v>
      </c>
      <c r="N3200" s="70"/>
      <c r="P3200" s="201">
        <f t="shared" si="209"/>
        <v>697.01</v>
      </c>
      <c r="Q3200" s="201"/>
      <c r="R3200" s="201"/>
      <c r="S3200" s="201"/>
      <c r="T3200" s="201">
        <f t="shared" si="210"/>
        <v>4121</v>
      </c>
      <c r="U3200" s="11"/>
      <c r="V3200" s="11"/>
      <c r="W3200" s="11"/>
      <c r="Y3200" s="11">
        <v>697.01</v>
      </c>
      <c r="Z3200" s="11">
        <f t="shared" si="211"/>
        <v>1094.57</v>
      </c>
      <c r="AB3200" s="11">
        <f t="shared" si="212"/>
        <v>703.19</v>
      </c>
      <c r="AC3200" s="11">
        <v>939.33</v>
      </c>
      <c r="AD3200" s="11"/>
      <c r="AE3200" s="4"/>
      <c r="AF3200" s="4"/>
    </row>
    <row r="3201" spans="1:32">
      <c r="A3201" s="56"/>
      <c r="B3201" s="11"/>
      <c r="C3201" s="11" t="s">
        <v>258</v>
      </c>
      <c r="D3201" s="11"/>
      <c r="E3201" s="11" t="s">
        <v>471</v>
      </c>
      <c r="F3201" s="11">
        <v>911</v>
      </c>
      <c r="G3201" s="11"/>
      <c r="H3201" s="11">
        <f t="shared" si="208"/>
        <v>3</v>
      </c>
      <c r="I3201" s="11"/>
      <c r="J3201" s="11">
        <v>154.35</v>
      </c>
      <c r="K3201" s="11"/>
      <c r="M3201" s="11">
        <v>2</v>
      </c>
      <c r="N3201" s="70"/>
      <c r="P3201" s="201">
        <f t="shared" si="209"/>
        <v>77.174999999999997</v>
      </c>
      <c r="Q3201" s="201"/>
      <c r="R3201" s="201"/>
      <c r="S3201" s="201"/>
      <c r="T3201" s="201">
        <f t="shared" si="210"/>
        <v>455.5</v>
      </c>
      <c r="U3201" s="11"/>
      <c r="V3201" s="11"/>
      <c r="W3201" s="11"/>
      <c r="Y3201" s="11">
        <v>154.35</v>
      </c>
      <c r="Z3201" s="11">
        <f t="shared" si="211"/>
        <v>242.39</v>
      </c>
      <c r="AB3201" s="11">
        <f t="shared" si="212"/>
        <v>155.72</v>
      </c>
      <c r="AC3201" s="11">
        <v>208.01</v>
      </c>
      <c r="AD3201" s="11"/>
      <c r="AE3201" s="4"/>
      <c r="AF3201" s="4"/>
    </row>
    <row r="3202" spans="1:32">
      <c r="A3202" s="56"/>
      <c r="B3202" s="11"/>
      <c r="C3202" s="11" t="s">
        <v>258</v>
      </c>
      <c r="D3202" s="11"/>
      <c r="E3202" s="11" t="s">
        <v>259</v>
      </c>
      <c r="F3202" s="11">
        <v>2506617</v>
      </c>
      <c r="G3202" s="11"/>
      <c r="H3202" s="11">
        <f t="shared" si="208"/>
        <v>7713</v>
      </c>
      <c r="I3202" s="11"/>
      <c r="J3202" s="11">
        <v>202417.78000000029</v>
      </c>
      <c r="K3202" s="11"/>
      <c r="M3202" s="11">
        <v>521</v>
      </c>
      <c r="N3202" s="70"/>
      <c r="P3202" s="201">
        <f t="shared" si="209"/>
        <v>388.5178119001925</v>
      </c>
      <c r="Q3202" s="201"/>
      <c r="R3202" s="201"/>
      <c r="S3202" s="201"/>
      <c r="T3202" s="201">
        <f t="shared" si="210"/>
        <v>4811.1650671785028</v>
      </c>
      <c r="U3202" s="11"/>
      <c r="V3202" s="11"/>
      <c r="W3202" s="11"/>
      <c r="Y3202" s="11">
        <v>202417.78000000029</v>
      </c>
      <c r="Z3202" s="11">
        <f t="shared" si="211"/>
        <v>317872.05</v>
      </c>
      <c r="AB3202" s="11">
        <f t="shared" si="212"/>
        <v>204213.39</v>
      </c>
      <c r="AC3202" s="11">
        <v>272789.13</v>
      </c>
      <c r="AD3202" s="11"/>
      <c r="AE3202" s="4"/>
      <c r="AF3202" s="4"/>
    </row>
    <row r="3203" spans="1:32">
      <c r="A3203" s="56"/>
      <c r="B3203" s="11"/>
      <c r="C3203" s="11" t="s">
        <v>1417</v>
      </c>
      <c r="D3203" s="11"/>
      <c r="E3203" s="11" t="s">
        <v>335</v>
      </c>
      <c r="F3203" s="11">
        <v>491</v>
      </c>
      <c r="G3203" s="11"/>
      <c r="H3203" s="11">
        <f t="shared" si="208"/>
        <v>2</v>
      </c>
      <c r="I3203" s="11"/>
      <c r="J3203" s="11">
        <v>59.62</v>
      </c>
      <c r="K3203" s="11"/>
      <c r="M3203" s="11">
        <v>1</v>
      </c>
      <c r="N3203" s="70"/>
      <c r="P3203" s="201">
        <f t="shared" si="209"/>
        <v>59.62</v>
      </c>
      <c r="Q3203" s="201"/>
      <c r="R3203" s="201"/>
      <c r="S3203" s="201"/>
      <c r="T3203" s="201">
        <f t="shared" si="210"/>
        <v>491</v>
      </c>
      <c r="U3203" s="11"/>
      <c r="V3203" s="11"/>
      <c r="W3203" s="11"/>
      <c r="Y3203" s="11">
        <v>59.62</v>
      </c>
      <c r="Z3203" s="11">
        <f t="shared" si="211"/>
        <v>93.63</v>
      </c>
      <c r="AB3203" s="11">
        <f t="shared" si="212"/>
        <v>60.15</v>
      </c>
      <c r="AC3203" s="11">
        <v>80.349999999999994</v>
      </c>
      <c r="AD3203" s="11"/>
      <c r="AE3203" s="4"/>
      <c r="AF3203" s="4"/>
    </row>
    <row r="3204" spans="1:32">
      <c r="A3204" s="56"/>
      <c r="B3204" s="11"/>
      <c r="C3204" s="11" t="s">
        <v>500</v>
      </c>
      <c r="D3204" s="11"/>
      <c r="E3204" s="11" t="s">
        <v>286</v>
      </c>
      <c r="F3204" s="11">
        <v>669603</v>
      </c>
      <c r="G3204" s="11"/>
      <c r="H3204" s="11">
        <f t="shared" si="208"/>
        <v>2060</v>
      </c>
      <c r="I3204" s="11"/>
      <c r="J3204" s="11">
        <v>56913.079999999987</v>
      </c>
      <c r="K3204" s="11"/>
      <c r="M3204" s="11">
        <v>233</v>
      </c>
      <c r="N3204" s="70"/>
      <c r="P3204" s="201">
        <f t="shared" si="209"/>
        <v>244.26214592274673</v>
      </c>
      <c r="Q3204" s="201"/>
      <c r="R3204" s="201"/>
      <c r="S3204" s="201"/>
      <c r="T3204" s="201">
        <f t="shared" si="210"/>
        <v>2873.8326180257509</v>
      </c>
      <c r="U3204" s="11"/>
      <c r="V3204" s="11"/>
      <c r="W3204" s="11"/>
      <c r="Y3204" s="11">
        <v>56913.079999999987</v>
      </c>
      <c r="Z3204" s="11">
        <f t="shared" si="211"/>
        <v>89374.94</v>
      </c>
      <c r="AB3204" s="11">
        <f t="shared" si="212"/>
        <v>57417.94</v>
      </c>
      <c r="AC3204" s="11">
        <v>76699.14</v>
      </c>
      <c r="AD3204" s="11"/>
      <c r="AE3204" s="4"/>
      <c r="AF3204" s="4"/>
    </row>
    <row r="3205" spans="1:32">
      <c r="A3205" s="56"/>
      <c r="B3205" s="11"/>
      <c r="C3205" s="11" t="s">
        <v>243</v>
      </c>
      <c r="D3205" s="11"/>
      <c r="E3205" s="11" t="s">
        <v>237</v>
      </c>
      <c r="F3205" s="11">
        <v>30895</v>
      </c>
      <c r="G3205" s="11"/>
      <c r="H3205" s="11">
        <f t="shared" ref="H3205:H3268" si="213">ROUND($H$3409*F3205/$F$3409,0)</f>
        <v>95</v>
      </c>
      <c r="I3205" s="11"/>
      <c r="J3205" s="11">
        <v>4684.24</v>
      </c>
      <c r="K3205" s="11"/>
      <c r="M3205" s="11">
        <v>61</v>
      </c>
      <c r="N3205" s="70"/>
      <c r="P3205" s="201">
        <f t="shared" ref="P3205:P3268" si="214">J3205/M3205</f>
        <v>76.79081967213115</v>
      </c>
      <c r="Q3205" s="201"/>
      <c r="R3205" s="201"/>
      <c r="S3205" s="201"/>
      <c r="T3205" s="201">
        <f t="shared" ref="T3205:T3268" si="215">F3205/M3205</f>
        <v>506.47540983606558</v>
      </c>
      <c r="U3205" s="11"/>
      <c r="V3205" s="11"/>
      <c r="W3205" s="11"/>
      <c r="Y3205" s="11">
        <v>4684.24</v>
      </c>
      <c r="Z3205" s="11">
        <f t="shared" ref="Z3205:Z3268" si="216">ROUND($Z$3409*Y3205/$Y$3409,2)</f>
        <v>7356.02</v>
      </c>
      <c r="AB3205" s="11">
        <f t="shared" ref="AB3205:AB3268" si="217">ROUND($AB$3409*Y3205/$Y$3409,2)</f>
        <v>4725.79</v>
      </c>
      <c r="AC3205" s="11">
        <v>6312.73</v>
      </c>
      <c r="AD3205" s="11"/>
      <c r="AE3205" s="4"/>
      <c r="AF3205" s="4"/>
    </row>
    <row r="3206" spans="1:32">
      <c r="A3206" s="56"/>
      <c r="B3206" s="11"/>
      <c r="C3206" s="11" t="s">
        <v>360</v>
      </c>
      <c r="D3206" s="11"/>
      <c r="E3206" s="11" t="s">
        <v>1304</v>
      </c>
      <c r="F3206" s="11">
        <v>868</v>
      </c>
      <c r="G3206" s="11"/>
      <c r="H3206" s="11">
        <f t="shared" si="213"/>
        <v>3</v>
      </c>
      <c r="I3206" s="11"/>
      <c r="J3206" s="11">
        <v>159.86000000000001</v>
      </c>
      <c r="K3206" s="11"/>
      <c r="M3206" s="11">
        <v>1</v>
      </c>
      <c r="N3206" s="70"/>
      <c r="P3206" s="201">
        <f t="shared" si="214"/>
        <v>159.86000000000001</v>
      </c>
      <c r="Q3206" s="201"/>
      <c r="R3206" s="201"/>
      <c r="S3206" s="201"/>
      <c r="T3206" s="201">
        <f t="shared" si="215"/>
        <v>868</v>
      </c>
      <c r="U3206" s="11"/>
      <c r="V3206" s="11"/>
      <c r="W3206" s="11"/>
      <c r="Y3206" s="11">
        <v>159.86000000000001</v>
      </c>
      <c r="Z3206" s="11">
        <f t="shared" si="216"/>
        <v>251.04</v>
      </c>
      <c r="AB3206" s="11">
        <f t="shared" si="217"/>
        <v>161.28</v>
      </c>
      <c r="AC3206" s="11">
        <v>215.44</v>
      </c>
      <c r="AD3206" s="11"/>
      <c r="AE3206" s="4"/>
      <c r="AF3206" s="4"/>
    </row>
    <row r="3207" spans="1:32">
      <c r="A3207" s="56"/>
      <c r="B3207" s="11"/>
      <c r="C3207" s="11" t="s">
        <v>360</v>
      </c>
      <c r="D3207" s="11"/>
      <c r="E3207" s="11" t="s">
        <v>298</v>
      </c>
      <c r="F3207" s="11"/>
      <c r="G3207" s="11"/>
      <c r="H3207" s="11">
        <f t="shared" si="213"/>
        <v>0</v>
      </c>
      <c r="I3207" s="11"/>
      <c r="J3207" s="11">
        <v>7.26</v>
      </c>
      <c r="K3207" s="11"/>
      <c r="M3207" s="11">
        <v>1</v>
      </c>
      <c r="N3207" s="70"/>
      <c r="P3207" s="201">
        <f t="shared" si="214"/>
        <v>7.26</v>
      </c>
      <c r="Q3207" s="201"/>
      <c r="R3207" s="201"/>
      <c r="S3207" s="201"/>
      <c r="T3207" s="201">
        <f t="shared" si="215"/>
        <v>0</v>
      </c>
      <c r="U3207" s="11"/>
      <c r="V3207" s="11"/>
      <c r="W3207" s="11"/>
      <c r="Y3207" s="11">
        <v>7.26</v>
      </c>
      <c r="Z3207" s="11">
        <f t="shared" si="216"/>
        <v>11.4</v>
      </c>
      <c r="AB3207" s="11">
        <f t="shared" si="217"/>
        <v>7.32</v>
      </c>
      <c r="AC3207" s="11">
        <v>9.7799999999999994</v>
      </c>
      <c r="AD3207" s="11"/>
      <c r="AE3207" s="4"/>
      <c r="AF3207" s="4"/>
    </row>
    <row r="3208" spans="1:32">
      <c r="A3208" s="56"/>
      <c r="B3208" s="11"/>
      <c r="C3208" s="11" t="s">
        <v>360</v>
      </c>
      <c r="D3208" s="11"/>
      <c r="E3208" s="11" t="s">
        <v>538</v>
      </c>
      <c r="F3208" s="11">
        <v>683819</v>
      </c>
      <c r="G3208" s="11"/>
      <c r="H3208" s="11">
        <f t="shared" si="213"/>
        <v>2104</v>
      </c>
      <c r="I3208" s="11"/>
      <c r="J3208" s="11">
        <v>46785.630000000019</v>
      </c>
      <c r="K3208" s="11"/>
      <c r="M3208" s="11">
        <v>162</v>
      </c>
      <c r="N3208" s="70"/>
      <c r="P3208" s="201">
        <f t="shared" si="214"/>
        <v>288.80018518518528</v>
      </c>
      <c r="Q3208" s="201"/>
      <c r="R3208" s="201"/>
      <c r="S3208" s="201"/>
      <c r="T3208" s="201">
        <f t="shared" si="215"/>
        <v>4221.1049382716046</v>
      </c>
      <c r="U3208" s="11"/>
      <c r="V3208" s="11"/>
      <c r="W3208" s="11"/>
      <c r="Y3208" s="11">
        <v>46785.630000000019</v>
      </c>
      <c r="Z3208" s="11">
        <f t="shared" si="216"/>
        <v>73471.039999999994</v>
      </c>
      <c r="AB3208" s="11">
        <f t="shared" si="217"/>
        <v>47200.66</v>
      </c>
      <c r="AC3208" s="11">
        <v>63050.84</v>
      </c>
      <c r="AD3208" s="11"/>
      <c r="AE3208" s="4"/>
      <c r="AF3208" s="4"/>
    </row>
    <row r="3209" spans="1:32">
      <c r="A3209" s="56"/>
      <c r="B3209" s="11"/>
      <c r="C3209" s="11" t="s">
        <v>1418</v>
      </c>
      <c r="D3209" s="11"/>
      <c r="E3209" s="11" t="s">
        <v>190</v>
      </c>
      <c r="F3209" s="11">
        <v>372</v>
      </c>
      <c r="G3209" s="11"/>
      <c r="H3209" s="11">
        <f t="shared" si="213"/>
        <v>1</v>
      </c>
      <c r="I3209" s="11"/>
      <c r="J3209" s="11">
        <v>28.38</v>
      </c>
      <c r="K3209" s="11"/>
      <c r="M3209" s="11">
        <v>1</v>
      </c>
      <c r="N3209" s="70"/>
      <c r="P3209" s="201">
        <f t="shared" si="214"/>
        <v>28.38</v>
      </c>
      <c r="Q3209" s="201"/>
      <c r="R3209" s="201"/>
      <c r="S3209" s="201"/>
      <c r="T3209" s="201">
        <f t="shared" si="215"/>
        <v>372</v>
      </c>
      <c r="U3209" s="11"/>
      <c r="V3209" s="11"/>
      <c r="W3209" s="11"/>
      <c r="Y3209" s="11">
        <v>28.38</v>
      </c>
      <c r="Z3209" s="11">
        <f t="shared" si="216"/>
        <v>44.57</v>
      </c>
      <c r="AB3209" s="11">
        <f t="shared" si="217"/>
        <v>28.63</v>
      </c>
      <c r="AC3209" s="11">
        <v>38.25</v>
      </c>
      <c r="AD3209" s="11"/>
      <c r="AE3209" s="4"/>
      <c r="AF3209" s="4"/>
    </row>
    <row r="3210" spans="1:32">
      <c r="A3210" s="56"/>
      <c r="B3210" s="11"/>
      <c r="C3210" s="11" t="s">
        <v>432</v>
      </c>
      <c r="D3210" s="11"/>
      <c r="E3210" s="11" t="s">
        <v>433</v>
      </c>
      <c r="F3210" s="11">
        <v>943138</v>
      </c>
      <c r="G3210" s="11"/>
      <c r="H3210" s="11">
        <f t="shared" si="213"/>
        <v>2902</v>
      </c>
      <c r="I3210" s="11"/>
      <c r="J3210" s="11">
        <v>106977.83999999994</v>
      </c>
      <c r="K3210" s="11"/>
      <c r="M3210" s="11">
        <v>309</v>
      </c>
      <c r="N3210" s="70"/>
      <c r="P3210" s="201">
        <f t="shared" si="214"/>
        <v>346.20660194174735</v>
      </c>
      <c r="Q3210" s="201"/>
      <c r="R3210" s="201"/>
      <c r="S3210" s="201"/>
      <c r="T3210" s="201">
        <f t="shared" si="215"/>
        <v>3052.2265372168285</v>
      </c>
      <c r="U3210" s="11"/>
      <c r="V3210" s="11"/>
      <c r="W3210" s="11"/>
      <c r="Y3210" s="11">
        <v>106977.83999999994</v>
      </c>
      <c r="Z3210" s="11">
        <f t="shared" si="216"/>
        <v>167995.45</v>
      </c>
      <c r="AB3210" s="11">
        <f t="shared" si="217"/>
        <v>107926.82</v>
      </c>
      <c r="AC3210" s="11">
        <v>144169.10999999999</v>
      </c>
      <c r="AD3210" s="11"/>
      <c r="AE3210" s="4"/>
      <c r="AF3210" s="4"/>
    </row>
    <row r="3211" spans="1:32">
      <c r="A3211" s="56"/>
      <c r="B3211" s="11"/>
      <c r="C3211" s="11" t="s">
        <v>597</v>
      </c>
      <c r="D3211" s="11"/>
      <c r="E3211" s="11" t="s">
        <v>598</v>
      </c>
      <c r="F3211" s="11">
        <v>145716</v>
      </c>
      <c r="G3211" s="11"/>
      <c r="H3211" s="11">
        <f t="shared" si="213"/>
        <v>448</v>
      </c>
      <c r="I3211" s="11"/>
      <c r="J3211" s="11">
        <v>13177.230000000001</v>
      </c>
      <c r="K3211" s="11"/>
      <c r="M3211" s="11">
        <v>59</v>
      </c>
      <c r="N3211" s="70"/>
      <c r="P3211" s="201">
        <f t="shared" si="214"/>
        <v>223.34288135593224</v>
      </c>
      <c r="Q3211" s="201"/>
      <c r="R3211" s="201"/>
      <c r="S3211" s="201"/>
      <c r="T3211" s="201">
        <f t="shared" si="215"/>
        <v>2469.7627118644068</v>
      </c>
      <c r="U3211" s="11"/>
      <c r="V3211" s="11"/>
      <c r="W3211" s="11"/>
      <c r="Y3211" s="11">
        <v>13177.230000000001</v>
      </c>
      <c r="Z3211" s="11">
        <f t="shared" si="216"/>
        <v>20693.21</v>
      </c>
      <c r="AB3211" s="11">
        <f t="shared" si="217"/>
        <v>13294.12</v>
      </c>
      <c r="AC3211" s="11">
        <v>17758.349999999999</v>
      </c>
      <c r="AD3211" s="11"/>
      <c r="AE3211" s="4"/>
      <c r="AF3211" s="4"/>
    </row>
    <row r="3212" spans="1:32">
      <c r="A3212" s="56"/>
      <c r="B3212" s="11"/>
      <c r="C3212" s="11" t="s">
        <v>436</v>
      </c>
      <c r="D3212" s="11"/>
      <c r="E3212" s="11" t="s">
        <v>388</v>
      </c>
      <c r="F3212" s="11"/>
      <c r="G3212" s="11"/>
      <c r="H3212" s="11">
        <f t="shared" si="213"/>
        <v>0</v>
      </c>
      <c r="I3212" s="11"/>
      <c r="J3212" s="11">
        <v>8.2899999999999991</v>
      </c>
      <c r="K3212" s="11"/>
      <c r="M3212" s="11">
        <v>1</v>
      </c>
      <c r="N3212" s="70"/>
      <c r="P3212" s="201">
        <f t="shared" si="214"/>
        <v>8.2899999999999991</v>
      </c>
      <c r="Q3212" s="201"/>
      <c r="R3212" s="201"/>
      <c r="S3212" s="201"/>
      <c r="T3212" s="201">
        <f t="shared" si="215"/>
        <v>0</v>
      </c>
      <c r="U3212" s="11"/>
      <c r="V3212" s="11"/>
      <c r="W3212" s="11"/>
      <c r="Y3212" s="11">
        <v>8.2899999999999991</v>
      </c>
      <c r="Z3212" s="11">
        <f t="shared" si="216"/>
        <v>13.02</v>
      </c>
      <c r="AB3212" s="11">
        <f t="shared" si="217"/>
        <v>8.36</v>
      </c>
      <c r="AC3212" s="11">
        <v>11.17</v>
      </c>
      <c r="AD3212" s="11"/>
      <c r="AE3212" s="4"/>
      <c r="AF3212" s="4"/>
    </row>
    <row r="3213" spans="1:32">
      <c r="A3213" s="56"/>
      <c r="B3213" s="11"/>
      <c r="C3213" s="11" t="s">
        <v>436</v>
      </c>
      <c r="D3213" s="11"/>
      <c r="E3213" s="11" t="s">
        <v>437</v>
      </c>
      <c r="F3213" s="11">
        <v>174862</v>
      </c>
      <c r="G3213" s="11"/>
      <c r="H3213" s="11">
        <f t="shared" si="213"/>
        <v>538</v>
      </c>
      <c r="I3213" s="11"/>
      <c r="J3213" s="11">
        <v>11871.879999999994</v>
      </c>
      <c r="K3213" s="11"/>
      <c r="M3213" s="11">
        <v>69</v>
      </c>
      <c r="N3213" s="70"/>
      <c r="P3213" s="201">
        <f t="shared" si="214"/>
        <v>172.05623188405789</v>
      </c>
      <c r="Q3213" s="201"/>
      <c r="R3213" s="201"/>
      <c r="S3213" s="201"/>
      <c r="T3213" s="201">
        <f t="shared" si="215"/>
        <v>2534.231884057971</v>
      </c>
      <c r="U3213" s="11"/>
      <c r="V3213" s="11"/>
      <c r="W3213" s="11"/>
      <c r="Y3213" s="11">
        <v>11871.879999999994</v>
      </c>
      <c r="Z3213" s="11">
        <f t="shared" si="216"/>
        <v>18643.32</v>
      </c>
      <c r="AB3213" s="11">
        <f t="shared" si="217"/>
        <v>11977.19</v>
      </c>
      <c r="AC3213" s="11">
        <v>15999.19</v>
      </c>
      <c r="AD3213" s="11"/>
      <c r="AE3213" s="4"/>
      <c r="AF3213" s="4"/>
    </row>
    <row r="3214" spans="1:32">
      <c r="A3214" s="56"/>
      <c r="B3214" s="11"/>
      <c r="C3214" s="11" t="s">
        <v>599</v>
      </c>
      <c r="D3214" s="11"/>
      <c r="E3214" s="11" t="s">
        <v>600</v>
      </c>
      <c r="F3214" s="11">
        <v>1016379</v>
      </c>
      <c r="G3214" s="11"/>
      <c r="H3214" s="11">
        <f t="shared" si="213"/>
        <v>3128</v>
      </c>
      <c r="I3214" s="11"/>
      <c r="J3214" s="11">
        <v>42913.96</v>
      </c>
      <c r="K3214" s="11"/>
      <c r="M3214" s="11">
        <v>78</v>
      </c>
      <c r="N3214" s="70"/>
      <c r="P3214" s="201">
        <f t="shared" si="214"/>
        <v>550.1789743589743</v>
      </c>
      <c r="Q3214" s="201"/>
      <c r="R3214" s="201"/>
      <c r="S3214" s="201"/>
      <c r="T3214" s="201">
        <f t="shared" si="215"/>
        <v>13030.5</v>
      </c>
      <c r="U3214" s="11"/>
      <c r="V3214" s="11"/>
      <c r="W3214" s="11"/>
      <c r="Y3214" s="11">
        <v>42913.96</v>
      </c>
      <c r="Z3214" s="11">
        <f t="shared" si="216"/>
        <v>67391.06</v>
      </c>
      <c r="AB3214" s="11">
        <f t="shared" si="217"/>
        <v>43294.64</v>
      </c>
      <c r="AC3214" s="11">
        <v>57833.17</v>
      </c>
      <c r="AD3214" s="11"/>
      <c r="AE3214" s="4"/>
      <c r="AF3214" s="4"/>
    </row>
    <row r="3215" spans="1:32">
      <c r="A3215" s="56"/>
      <c r="B3215" s="11"/>
      <c r="C3215" s="11" t="s">
        <v>1276</v>
      </c>
      <c r="D3215" s="11"/>
      <c r="E3215" s="11" t="s">
        <v>208</v>
      </c>
      <c r="F3215" s="11">
        <v>25002</v>
      </c>
      <c r="G3215" s="11"/>
      <c r="H3215" s="11">
        <f t="shared" si="213"/>
        <v>77</v>
      </c>
      <c r="I3215" s="11"/>
      <c r="J3215" s="11">
        <v>3302.6499999999996</v>
      </c>
      <c r="K3215" s="11"/>
      <c r="M3215" s="11">
        <v>33</v>
      </c>
      <c r="N3215" s="70"/>
      <c r="P3215" s="201">
        <f t="shared" si="214"/>
        <v>100.08030303030301</v>
      </c>
      <c r="Q3215" s="201"/>
      <c r="R3215" s="201"/>
      <c r="S3215" s="201"/>
      <c r="T3215" s="201">
        <f t="shared" si="215"/>
        <v>757.63636363636363</v>
      </c>
      <c r="U3215" s="11"/>
      <c r="V3215" s="11"/>
      <c r="W3215" s="11"/>
      <c r="Y3215" s="11">
        <v>3302.6499999999996</v>
      </c>
      <c r="Z3215" s="11">
        <f t="shared" si="216"/>
        <v>5186.3999999999996</v>
      </c>
      <c r="AB3215" s="11">
        <f t="shared" si="217"/>
        <v>3331.95</v>
      </c>
      <c r="AC3215" s="11">
        <v>4450.83</v>
      </c>
      <c r="AD3215" s="11"/>
      <c r="AE3215" s="4"/>
      <c r="AF3215" s="4"/>
    </row>
    <row r="3216" spans="1:32">
      <c r="A3216" s="56"/>
      <c r="B3216" s="11"/>
      <c r="C3216" s="11" t="s">
        <v>1241</v>
      </c>
      <c r="D3216" s="11"/>
      <c r="E3216" s="11" t="s">
        <v>208</v>
      </c>
      <c r="F3216" s="11">
        <v>34276</v>
      </c>
      <c r="G3216" s="11"/>
      <c r="H3216" s="11">
        <f t="shared" si="213"/>
        <v>105</v>
      </c>
      <c r="I3216" s="11"/>
      <c r="J3216" s="11">
        <v>1477.7400000000002</v>
      </c>
      <c r="K3216" s="11"/>
      <c r="M3216" s="11">
        <v>14</v>
      </c>
      <c r="N3216" s="70"/>
      <c r="P3216" s="201">
        <f t="shared" si="214"/>
        <v>105.55285714285716</v>
      </c>
      <c r="Q3216" s="201"/>
      <c r="R3216" s="201"/>
      <c r="S3216" s="201"/>
      <c r="T3216" s="201">
        <f t="shared" si="215"/>
        <v>2448.2857142857142</v>
      </c>
      <c r="U3216" s="11"/>
      <c r="V3216" s="11"/>
      <c r="W3216" s="11"/>
      <c r="Y3216" s="11">
        <v>1477.7400000000002</v>
      </c>
      <c r="Z3216" s="11">
        <f t="shared" si="216"/>
        <v>2320.61</v>
      </c>
      <c r="AB3216" s="11">
        <f t="shared" si="217"/>
        <v>1490.85</v>
      </c>
      <c r="AC3216" s="11">
        <v>1991.48</v>
      </c>
      <c r="AD3216" s="11"/>
      <c r="AE3216" s="4"/>
      <c r="AF3216" s="4"/>
    </row>
    <row r="3217" spans="1:32">
      <c r="A3217" s="56"/>
      <c r="B3217" s="11"/>
      <c r="C3217" s="11" t="s">
        <v>639</v>
      </c>
      <c r="D3217" s="11"/>
      <c r="E3217" s="11" t="s">
        <v>192</v>
      </c>
      <c r="F3217" s="11">
        <v>1204885</v>
      </c>
      <c r="G3217" s="11"/>
      <c r="H3217" s="11">
        <f t="shared" si="213"/>
        <v>3708</v>
      </c>
      <c r="I3217" s="11"/>
      <c r="J3217" s="11">
        <v>100778.05999999997</v>
      </c>
      <c r="K3217" s="11"/>
      <c r="M3217" s="11">
        <v>193</v>
      </c>
      <c r="N3217" s="70"/>
      <c r="P3217" s="201">
        <f t="shared" si="214"/>
        <v>522.1661139896371</v>
      </c>
      <c r="Q3217" s="201"/>
      <c r="R3217" s="201"/>
      <c r="S3217" s="201"/>
      <c r="T3217" s="201">
        <f t="shared" si="215"/>
        <v>6242.927461139896</v>
      </c>
      <c r="U3217" s="11"/>
      <c r="V3217" s="11"/>
      <c r="W3217" s="11"/>
      <c r="Y3217" s="11">
        <v>100778.05999999997</v>
      </c>
      <c r="Z3217" s="11">
        <f t="shared" si="216"/>
        <v>158259.46</v>
      </c>
      <c r="AB3217" s="11">
        <f t="shared" si="217"/>
        <v>101672.04</v>
      </c>
      <c r="AC3217" s="11">
        <v>135813.96</v>
      </c>
      <c r="AD3217" s="11"/>
      <c r="AE3217" s="4"/>
      <c r="AF3217" s="4"/>
    </row>
    <row r="3218" spans="1:32">
      <c r="A3218" s="56"/>
      <c r="B3218" s="11"/>
      <c r="C3218" s="11" t="s">
        <v>639</v>
      </c>
      <c r="D3218" s="11"/>
      <c r="E3218" s="11" t="s">
        <v>374</v>
      </c>
      <c r="F3218" s="11">
        <v>672</v>
      </c>
      <c r="G3218" s="11"/>
      <c r="H3218" s="11">
        <f t="shared" si="213"/>
        <v>2</v>
      </c>
      <c r="I3218" s="11"/>
      <c r="J3218" s="11">
        <v>46.95</v>
      </c>
      <c r="K3218" s="11"/>
      <c r="M3218" s="11">
        <v>1</v>
      </c>
      <c r="N3218" s="70"/>
      <c r="P3218" s="201">
        <f t="shared" si="214"/>
        <v>46.95</v>
      </c>
      <c r="Q3218" s="201"/>
      <c r="R3218" s="201"/>
      <c r="S3218" s="201"/>
      <c r="T3218" s="201">
        <f t="shared" si="215"/>
        <v>672</v>
      </c>
      <c r="U3218" s="11"/>
      <c r="V3218" s="11"/>
      <c r="W3218" s="11"/>
      <c r="Y3218" s="11">
        <v>46.95</v>
      </c>
      <c r="Z3218" s="11">
        <f t="shared" si="216"/>
        <v>73.73</v>
      </c>
      <c r="AB3218" s="11">
        <f t="shared" si="217"/>
        <v>47.37</v>
      </c>
      <c r="AC3218" s="11">
        <v>63.27</v>
      </c>
      <c r="AD3218" s="11"/>
      <c r="AE3218" s="4"/>
      <c r="AF3218" s="4"/>
    </row>
    <row r="3219" spans="1:32">
      <c r="A3219" s="56"/>
      <c r="B3219" s="11"/>
      <c r="C3219" s="11" t="s">
        <v>562</v>
      </c>
      <c r="D3219" s="11"/>
      <c r="E3219" s="11" t="s">
        <v>374</v>
      </c>
      <c r="F3219" s="11">
        <v>1425242</v>
      </c>
      <c r="G3219" s="11"/>
      <c r="H3219" s="11">
        <f t="shared" si="213"/>
        <v>4386</v>
      </c>
      <c r="I3219" s="11"/>
      <c r="J3219" s="11">
        <v>146767.41999999995</v>
      </c>
      <c r="K3219" s="11"/>
      <c r="M3219" s="11">
        <v>939</v>
      </c>
      <c r="N3219" s="70"/>
      <c r="P3219" s="201">
        <f t="shared" si="214"/>
        <v>156.30183173588921</v>
      </c>
      <c r="Q3219" s="201"/>
      <c r="R3219" s="201"/>
      <c r="S3219" s="201"/>
      <c r="T3219" s="201">
        <f t="shared" si="215"/>
        <v>1517.8296059637912</v>
      </c>
      <c r="U3219" s="11"/>
      <c r="V3219" s="11"/>
      <c r="W3219" s="11"/>
      <c r="Y3219" s="11">
        <v>146767.41999999995</v>
      </c>
      <c r="Z3219" s="11">
        <f t="shared" si="216"/>
        <v>230480.05</v>
      </c>
      <c r="AB3219" s="11">
        <f t="shared" si="217"/>
        <v>148069.37</v>
      </c>
      <c r="AC3219" s="11">
        <v>197791.7</v>
      </c>
      <c r="AD3219" s="11"/>
      <c r="AE3219" s="4"/>
      <c r="AF3219" s="4"/>
    </row>
    <row r="3220" spans="1:32">
      <c r="A3220" s="56"/>
      <c r="B3220" s="11"/>
      <c r="C3220" s="11" t="s">
        <v>343</v>
      </c>
      <c r="D3220" s="11"/>
      <c r="E3220" s="11" t="s">
        <v>344</v>
      </c>
      <c r="F3220" s="11">
        <v>2501375</v>
      </c>
      <c r="G3220" s="11"/>
      <c r="H3220" s="11">
        <f t="shared" si="213"/>
        <v>7697</v>
      </c>
      <c r="I3220" s="11"/>
      <c r="J3220" s="11">
        <v>228215.1500000004</v>
      </c>
      <c r="K3220" s="11"/>
      <c r="M3220" s="11">
        <v>796</v>
      </c>
      <c r="N3220" s="70"/>
      <c r="P3220" s="201">
        <f t="shared" si="214"/>
        <v>286.70244974874424</v>
      </c>
      <c r="Q3220" s="201"/>
      <c r="R3220" s="201"/>
      <c r="S3220" s="201"/>
      <c r="T3220" s="201">
        <f t="shared" si="215"/>
        <v>3142.4309045226132</v>
      </c>
      <c r="U3220" s="11"/>
      <c r="V3220" s="11"/>
      <c r="W3220" s="11"/>
      <c r="Y3220" s="11">
        <v>228215.1500000004</v>
      </c>
      <c r="Z3220" s="11">
        <f t="shared" si="216"/>
        <v>358383.62</v>
      </c>
      <c r="AB3220" s="11">
        <f t="shared" si="217"/>
        <v>230239.6</v>
      </c>
      <c r="AC3220" s="11">
        <v>307555.06</v>
      </c>
      <c r="AD3220" s="11"/>
      <c r="AE3220" s="4"/>
      <c r="AF3220" s="4"/>
    </row>
    <row r="3221" spans="1:32">
      <c r="A3221" s="56"/>
      <c r="B3221" s="11"/>
      <c r="C3221" s="11" t="s">
        <v>1365</v>
      </c>
      <c r="D3221" s="11"/>
      <c r="E3221" s="11" t="s">
        <v>284</v>
      </c>
      <c r="F3221" s="11">
        <v>229503</v>
      </c>
      <c r="G3221" s="11"/>
      <c r="H3221" s="11">
        <f t="shared" si="213"/>
        <v>706</v>
      </c>
      <c r="I3221" s="11"/>
      <c r="J3221" s="11">
        <v>7618.84</v>
      </c>
      <c r="K3221" s="11"/>
      <c r="M3221" s="11">
        <v>7</v>
      </c>
      <c r="N3221" s="70"/>
      <c r="P3221" s="201">
        <f t="shared" si="214"/>
        <v>1088.4057142857143</v>
      </c>
      <c r="Q3221" s="201"/>
      <c r="R3221" s="201"/>
      <c r="S3221" s="201"/>
      <c r="T3221" s="201">
        <f t="shared" si="215"/>
        <v>32786.142857142855</v>
      </c>
      <c r="U3221" s="11"/>
      <c r="V3221" s="11"/>
      <c r="W3221" s="11"/>
      <c r="Y3221" s="11">
        <v>7618.84</v>
      </c>
      <c r="Z3221" s="11">
        <f t="shared" si="216"/>
        <v>11964.44</v>
      </c>
      <c r="AB3221" s="11">
        <f t="shared" si="217"/>
        <v>7686.43</v>
      </c>
      <c r="AC3221" s="11">
        <v>10267.56</v>
      </c>
      <c r="AD3221" s="11"/>
      <c r="AE3221" s="4"/>
      <c r="AF3221" s="4"/>
    </row>
    <row r="3222" spans="1:32">
      <c r="A3222" s="56"/>
      <c r="B3222" s="11"/>
      <c r="C3222" s="11" t="s">
        <v>1366</v>
      </c>
      <c r="D3222" s="11"/>
      <c r="E3222" s="11" t="s">
        <v>275</v>
      </c>
      <c r="F3222" s="11">
        <v>2472</v>
      </c>
      <c r="G3222" s="11"/>
      <c r="H3222" s="11">
        <f t="shared" si="213"/>
        <v>8</v>
      </c>
      <c r="I3222" s="11"/>
      <c r="J3222" s="11">
        <v>1133.27</v>
      </c>
      <c r="K3222" s="11"/>
      <c r="M3222" s="11">
        <v>3</v>
      </c>
      <c r="N3222" s="70"/>
      <c r="P3222" s="201">
        <f t="shared" si="214"/>
        <v>377.75666666666666</v>
      </c>
      <c r="Q3222" s="201"/>
      <c r="R3222" s="201"/>
      <c r="S3222" s="201"/>
      <c r="T3222" s="201">
        <f t="shared" si="215"/>
        <v>824</v>
      </c>
      <c r="U3222" s="11"/>
      <c r="V3222" s="11"/>
      <c r="W3222" s="11"/>
      <c r="Y3222" s="11">
        <v>1133.27</v>
      </c>
      <c r="Z3222" s="11">
        <f t="shared" si="216"/>
        <v>1779.66</v>
      </c>
      <c r="AB3222" s="11">
        <f t="shared" si="217"/>
        <v>1143.32</v>
      </c>
      <c r="AC3222" s="11">
        <v>1527.26</v>
      </c>
      <c r="AD3222" s="11"/>
      <c r="AE3222" s="4"/>
      <c r="AF3222" s="4"/>
    </row>
    <row r="3223" spans="1:32">
      <c r="A3223" s="56"/>
      <c r="B3223" s="11"/>
      <c r="C3223" s="11" t="s">
        <v>1242</v>
      </c>
      <c r="D3223" s="11"/>
      <c r="E3223" s="11" t="s">
        <v>249</v>
      </c>
      <c r="F3223" s="11">
        <v>68625</v>
      </c>
      <c r="G3223" s="11"/>
      <c r="H3223" s="11">
        <f t="shared" si="213"/>
        <v>211</v>
      </c>
      <c r="I3223" s="11"/>
      <c r="J3223" s="11">
        <v>7618.1399999999985</v>
      </c>
      <c r="K3223" s="11"/>
      <c r="M3223" s="11">
        <v>19</v>
      </c>
      <c r="N3223" s="70"/>
      <c r="P3223" s="201">
        <f t="shared" si="214"/>
        <v>400.95473684210521</v>
      </c>
      <c r="Q3223" s="201"/>
      <c r="R3223" s="201"/>
      <c r="S3223" s="201"/>
      <c r="T3223" s="201">
        <f t="shared" si="215"/>
        <v>3611.8421052631579</v>
      </c>
      <c r="U3223" s="11"/>
      <c r="V3223" s="11"/>
      <c r="W3223" s="11"/>
      <c r="Y3223" s="11">
        <v>7618.1399999999985</v>
      </c>
      <c r="Z3223" s="11">
        <f t="shared" si="216"/>
        <v>11963.35</v>
      </c>
      <c r="AB3223" s="11">
        <f t="shared" si="217"/>
        <v>7685.72</v>
      </c>
      <c r="AC3223" s="11">
        <v>10266.620000000001</v>
      </c>
      <c r="AD3223" s="11"/>
      <c r="AE3223" s="4"/>
      <c r="AF3223" s="4"/>
    </row>
    <row r="3224" spans="1:32">
      <c r="A3224" s="56"/>
      <c r="B3224" s="11"/>
      <c r="C3224" s="11" t="s">
        <v>345</v>
      </c>
      <c r="D3224" s="11"/>
      <c r="E3224" s="11" t="s">
        <v>346</v>
      </c>
      <c r="F3224" s="11">
        <v>3968925</v>
      </c>
      <c r="G3224" s="11"/>
      <c r="H3224" s="11">
        <f t="shared" si="213"/>
        <v>12213</v>
      </c>
      <c r="I3224" s="11"/>
      <c r="J3224" s="11">
        <v>342530.61000000092</v>
      </c>
      <c r="K3224" s="11"/>
      <c r="M3224" s="11">
        <v>1842</v>
      </c>
      <c r="N3224" s="70"/>
      <c r="P3224" s="201">
        <f t="shared" si="214"/>
        <v>185.95581433224805</v>
      </c>
      <c r="Q3224" s="201"/>
      <c r="R3224" s="201"/>
      <c r="S3224" s="201"/>
      <c r="T3224" s="201">
        <f t="shared" si="215"/>
        <v>2154.6824104234529</v>
      </c>
      <c r="U3224" s="11"/>
      <c r="V3224" s="11"/>
      <c r="W3224" s="11"/>
      <c r="Y3224" s="11">
        <v>342530.61000000092</v>
      </c>
      <c r="Z3224" s="11">
        <f t="shared" si="216"/>
        <v>537901.89</v>
      </c>
      <c r="AB3224" s="11">
        <f t="shared" si="217"/>
        <v>345569.13</v>
      </c>
      <c r="AC3224" s="11">
        <v>461612.75</v>
      </c>
      <c r="AD3224" s="11"/>
      <c r="AE3224" s="4"/>
      <c r="AF3224" s="4"/>
    </row>
    <row r="3225" spans="1:32">
      <c r="A3225" s="56"/>
      <c r="B3225" s="11"/>
      <c r="C3225" s="11" t="s">
        <v>347</v>
      </c>
      <c r="D3225" s="11"/>
      <c r="E3225" s="11" t="s">
        <v>323</v>
      </c>
      <c r="F3225" s="11">
        <v>5</v>
      </c>
      <c r="G3225" s="11"/>
      <c r="H3225" s="11">
        <f t="shared" si="213"/>
        <v>0</v>
      </c>
      <c r="I3225" s="11"/>
      <c r="J3225" s="11">
        <v>11.12</v>
      </c>
      <c r="K3225" s="11"/>
      <c r="M3225" s="11">
        <v>1</v>
      </c>
      <c r="N3225" s="70"/>
      <c r="P3225" s="201">
        <f t="shared" si="214"/>
        <v>11.12</v>
      </c>
      <c r="Q3225" s="201"/>
      <c r="R3225" s="201"/>
      <c r="S3225" s="201"/>
      <c r="T3225" s="201">
        <f t="shared" si="215"/>
        <v>5</v>
      </c>
      <c r="U3225" s="11"/>
      <c r="V3225" s="11"/>
      <c r="W3225" s="11"/>
      <c r="Y3225" s="11">
        <v>11.12</v>
      </c>
      <c r="Z3225" s="11">
        <f t="shared" si="216"/>
        <v>17.46</v>
      </c>
      <c r="AB3225" s="11">
        <f t="shared" si="217"/>
        <v>11.22</v>
      </c>
      <c r="AC3225" s="11">
        <v>14.99</v>
      </c>
      <c r="AD3225" s="11"/>
      <c r="AE3225" s="4"/>
      <c r="AF3225" s="4"/>
    </row>
    <row r="3226" spans="1:32">
      <c r="A3226" s="56"/>
      <c r="B3226" s="11"/>
      <c r="C3226" s="11" t="s">
        <v>347</v>
      </c>
      <c r="D3226" s="11"/>
      <c r="E3226" s="11" t="s">
        <v>348</v>
      </c>
      <c r="F3226" s="11">
        <v>579303</v>
      </c>
      <c r="G3226" s="11"/>
      <c r="H3226" s="11">
        <f t="shared" si="213"/>
        <v>1783</v>
      </c>
      <c r="I3226" s="11"/>
      <c r="J3226" s="11">
        <v>61256.360000000037</v>
      </c>
      <c r="K3226" s="11"/>
      <c r="M3226" s="11">
        <v>577</v>
      </c>
      <c r="N3226" s="70"/>
      <c r="P3226" s="201">
        <f t="shared" si="214"/>
        <v>106.16353552859626</v>
      </c>
      <c r="Q3226" s="201"/>
      <c r="R3226" s="201"/>
      <c r="S3226" s="201"/>
      <c r="T3226" s="201">
        <f t="shared" si="215"/>
        <v>1003.9913344887349</v>
      </c>
      <c r="U3226" s="11"/>
      <c r="V3226" s="11"/>
      <c r="W3226" s="11"/>
      <c r="Y3226" s="11">
        <v>61256.360000000037</v>
      </c>
      <c r="Z3226" s="11">
        <f t="shared" si="216"/>
        <v>96195.53</v>
      </c>
      <c r="AB3226" s="11">
        <f t="shared" si="217"/>
        <v>61799.75</v>
      </c>
      <c r="AC3226" s="11">
        <v>82552.38</v>
      </c>
      <c r="AD3226" s="11"/>
      <c r="AE3226" s="4"/>
      <c r="AF3226" s="4"/>
    </row>
    <row r="3227" spans="1:32">
      <c r="A3227" s="56"/>
      <c r="B3227" s="11"/>
      <c r="C3227" s="11" t="s">
        <v>540</v>
      </c>
      <c r="D3227" s="11"/>
      <c r="E3227" s="11" t="s">
        <v>541</v>
      </c>
      <c r="F3227" s="11">
        <v>162183</v>
      </c>
      <c r="G3227" s="11"/>
      <c r="H3227" s="11">
        <f t="shared" si="213"/>
        <v>499</v>
      </c>
      <c r="I3227" s="11"/>
      <c r="J3227" s="11">
        <v>17396.739999999998</v>
      </c>
      <c r="K3227" s="11"/>
      <c r="M3227" s="11">
        <v>97</v>
      </c>
      <c r="N3227" s="70"/>
      <c r="P3227" s="201">
        <f t="shared" si="214"/>
        <v>179.34783505154638</v>
      </c>
      <c r="Q3227" s="201"/>
      <c r="R3227" s="201"/>
      <c r="S3227" s="201"/>
      <c r="T3227" s="201">
        <f t="shared" si="215"/>
        <v>1671.9896907216496</v>
      </c>
      <c r="U3227" s="11"/>
      <c r="V3227" s="11"/>
      <c r="W3227" s="11"/>
      <c r="Y3227" s="11">
        <v>17396.739999999998</v>
      </c>
      <c r="Z3227" s="11">
        <f t="shared" si="216"/>
        <v>27319.43</v>
      </c>
      <c r="AB3227" s="11">
        <f t="shared" si="217"/>
        <v>17551.060000000001</v>
      </c>
      <c r="AC3227" s="11">
        <v>23444.79</v>
      </c>
      <c r="AD3227" s="11"/>
      <c r="AE3227" s="4"/>
      <c r="AF3227" s="4"/>
    </row>
    <row r="3228" spans="1:32">
      <c r="A3228" s="56"/>
      <c r="B3228" s="11"/>
      <c r="C3228" s="11" t="s">
        <v>1368</v>
      </c>
      <c r="D3228" s="11"/>
      <c r="E3228" s="11" t="s">
        <v>400</v>
      </c>
      <c r="F3228" s="11">
        <v>15942</v>
      </c>
      <c r="G3228" s="11"/>
      <c r="H3228" s="11">
        <f t="shared" si="213"/>
        <v>49</v>
      </c>
      <c r="I3228" s="11"/>
      <c r="J3228" s="11">
        <v>2574.5000000000005</v>
      </c>
      <c r="K3228" s="11"/>
      <c r="M3228" s="11">
        <v>10</v>
      </c>
      <c r="N3228" s="70"/>
      <c r="P3228" s="201">
        <f t="shared" si="214"/>
        <v>257.45000000000005</v>
      </c>
      <c r="Q3228" s="201"/>
      <c r="R3228" s="201"/>
      <c r="S3228" s="201"/>
      <c r="T3228" s="201">
        <f t="shared" si="215"/>
        <v>1594.2</v>
      </c>
      <c r="U3228" s="11"/>
      <c r="V3228" s="11"/>
      <c r="W3228" s="11"/>
      <c r="Y3228" s="11">
        <v>2574.5000000000005</v>
      </c>
      <c r="Z3228" s="11">
        <f t="shared" si="216"/>
        <v>4042.93</v>
      </c>
      <c r="AB3228" s="11">
        <f t="shared" si="217"/>
        <v>2597.34</v>
      </c>
      <c r="AC3228" s="11">
        <v>3469.54</v>
      </c>
      <c r="AD3228" s="11"/>
      <c r="AE3228" s="4"/>
      <c r="AF3228" s="4"/>
    </row>
    <row r="3229" spans="1:32">
      <c r="A3229" s="56"/>
      <c r="B3229" s="11"/>
      <c r="C3229" s="11" t="s">
        <v>1370</v>
      </c>
      <c r="D3229" s="11"/>
      <c r="E3229" s="11" t="s">
        <v>312</v>
      </c>
      <c r="F3229" s="11">
        <v>35</v>
      </c>
      <c r="G3229" s="11"/>
      <c r="H3229" s="11">
        <f t="shared" si="213"/>
        <v>0</v>
      </c>
      <c r="I3229" s="11"/>
      <c r="J3229" s="11">
        <v>20.799999999999997</v>
      </c>
      <c r="K3229" s="11"/>
      <c r="M3229" s="11">
        <v>2</v>
      </c>
      <c r="N3229" s="70"/>
      <c r="P3229" s="201">
        <f t="shared" si="214"/>
        <v>10.399999999999999</v>
      </c>
      <c r="Q3229" s="201"/>
      <c r="R3229" s="201"/>
      <c r="S3229" s="201"/>
      <c r="T3229" s="201">
        <f t="shared" si="215"/>
        <v>17.5</v>
      </c>
      <c r="U3229" s="11"/>
      <c r="V3229" s="11"/>
      <c r="W3229" s="11"/>
      <c r="Y3229" s="11">
        <v>20.799999999999997</v>
      </c>
      <c r="Z3229" s="11">
        <f t="shared" si="216"/>
        <v>32.659999999999997</v>
      </c>
      <c r="AB3229" s="11">
        <f t="shared" si="217"/>
        <v>20.98</v>
      </c>
      <c r="AC3229" s="11">
        <v>28.03</v>
      </c>
      <c r="AD3229" s="11"/>
      <c r="AE3229" s="4"/>
      <c r="AF3229" s="4"/>
    </row>
    <row r="3230" spans="1:32">
      <c r="A3230" s="56"/>
      <c r="B3230" s="11"/>
      <c r="C3230" s="11" t="s">
        <v>1371</v>
      </c>
      <c r="D3230" s="11"/>
      <c r="E3230" s="11" t="s">
        <v>400</v>
      </c>
      <c r="F3230" s="11">
        <v>125</v>
      </c>
      <c r="G3230" s="11"/>
      <c r="H3230" s="11">
        <f t="shared" si="213"/>
        <v>0</v>
      </c>
      <c r="I3230" s="11"/>
      <c r="J3230" s="11">
        <v>54.95</v>
      </c>
      <c r="K3230" s="11"/>
      <c r="M3230" s="11">
        <v>4</v>
      </c>
      <c r="N3230" s="70"/>
      <c r="P3230" s="201">
        <f t="shared" si="214"/>
        <v>13.737500000000001</v>
      </c>
      <c r="Q3230" s="201"/>
      <c r="R3230" s="201"/>
      <c r="S3230" s="201"/>
      <c r="T3230" s="201">
        <f t="shared" si="215"/>
        <v>31.25</v>
      </c>
      <c r="U3230" s="11"/>
      <c r="V3230" s="11"/>
      <c r="W3230" s="11"/>
      <c r="Y3230" s="11">
        <v>54.95</v>
      </c>
      <c r="Z3230" s="11">
        <f t="shared" si="216"/>
        <v>86.29</v>
      </c>
      <c r="AB3230" s="11">
        <f t="shared" si="217"/>
        <v>55.44</v>
      </c>
      <c r="AC3230" s="11">
        <v>74.05</v>
      </c>
      <c r="AD3230" s="11"/>
      <c r="AE3230" s="4"/>
      <c r="AF3230" s="4"/>
    </row>
    <row r="3231" spans="1:32">
      <c r="A3231" s="56"/>
      <c r="B3231" s="11"/>
      <c r="C3231" s="11" t="s">
        <v>342</v>
      </c>
      <c r="D3231" s="11"/>
      <c r="E3231" s="11" t="s">
        <v>341</v>
      </c>
      <c r="F3231" s="11">
        <v>160354</v>
      </c>
      <c r="G3231" s="11"/>
      <c r="H3231" s="11">
        <f t="shared" si="213"/>
        <v>493</v>
      </c>
      <c r="I3231" s="11"/>
      <c r="J3231" s="11">
        <v>15904.489999999998</v>
      </c>
      <c r="K3231" s="11"/>
      <c r="M3231" s="11">
        <v>112</v>
      </c>
      <c r="N3231" s="70"/>
      <c r="P3231" s="201">
        <f t="shared" si="214"/>
        <v>142.00437499999998</v>
      </c>
      <c r="Q3231" s="201"/>
      <c r="R3231" s="201"/>
      <c r="S3231" s="201"/>
      <c r="T3231" s="201">
        <f t="shared" si="215"/>
        <v>1431.7321428571429</v>
      </c>
      <c r="U3231" s="11"/>
      <c r="V3231" s="11"/>
      <c r="W3231" s="11"/>
      <c r="Y3231" s="11">
        <v>15904.489999999998</v>
      </c>
      <c r="Z3231" s="11">
        <f t="shared" si="216"/>
        <v>24976.03</v>
      </c>
      <c r="AB3231" s="11">
        <f t="shared" si="217"/>
        <v>16045.58</v>
      </c>
      <c r="AC3231" s="11">
        <v>21433.75</v>
      </c>
      <c r="AD3231" s="11"/>
      <c r="AE3231" s="4"/>
      <c r="AF3231" s="4"/>
    </row>
    <row r="3232" spans="1:32">
      <c r="A3232" s="56"/>
      <c r="B3232" s="11"/>
      <c r="C3232" s="11" t="s">
        <v>342</v>
      </c>
      <c r="D3232" s="11"/>
      <c r="E3232" s="11" t="s">
        <v>348</v>
      </c>
      <c r="F3232" s="11">
        <v>8451</v>
      </c>
      <c r="G3232" s="11"/>
      <c r="H3232" s="11">
        <f t="shared" si="213"/>
        <v>26</v>
      </c>
      <c r="I3232" s="11"/>
      <c r="J3232" s="11">
        <v>494.55</v>
      </c>
      <c r="K3232" s="11"/>
      <c r="M3232" s="11">
        <v>2</v>
      </c>
      <c r="N3232" s="70"/>
      <c r="P3232" s="201">
        <f t="shared" si="214"/>
        <v>247.27500000000001</v>
      </c>
      <c r="Q3232" s="201"/>
      <c r="R3232" s="201"/>
      <c r="S3232" s="201"/>
      <c r="T3232" s="201">
        <f t="shared" si="215"/>
        <v>4225.5</v>
      </c>
      <c r="U3232" s="11"/>
      <c r="V3232" s="11"/>
      <c r="W3232" s="11"/>
      <c r="Y3232" s="11">
        <v>494.55</v>
      </c>
      <c r="Z3232" s="11">
        <f t="shared" si="216"/>
        <v>776.63</v>
      </c>
      <c r="AB3232" s="11">
        <f t="shared" si="217"/>
        <v>498.94</v>
      </c>
      <c r="AC3232" s="11">
        <v>666.48</v>
      </c>
      <c r="AD3232" s="11"/>
      <c r="AE3232" s="4"/>
      <c r="AF3232" s="4"/>
    </row>
    <row r="3233" spans="1:32">
      <c r="A3233" s="56"/>
      <c r="B3233" s="11"/>
      <c r="C3233" s="11" t="s">
        <v>285</v>
      </c>
      <c r="D3233" s="11"/>
      <c r="E3233" s="11" t="s">
        <v>286</v>
      </c>
      <c r="F3233" s="11">
        <v>967959</v>
      </c>
      <c r="G3233" s="11"/>
      <c r="H3233" s="11">
        <f t="shared" si="213"/>
        <v>2979</v>
      </c>
      <c r="I3233" s="11"/>
      <c r="J3233" s="11">
        <v>53781.160000000011</v>
      </c>
      <c r="K3233" s="11"/>
      <c r="M3233" s="11">
        <v>182</v>
      </c>
      <c r="N3233" s="70"/>
      <c r="P3233" s="201">
        <f t="shared" si="214"/>
        <v>295.50087912087918</v>
      </c>
      <c r="Q3233" s="201"/>
      <c r="R3233" s="201"/>
      <c r="S3233" s="201"/>
      <c r="T3233" s="201">
        <f t="shared" si="215"/>
        <v>5318.4560439560437</v>
      </c>
      <c r="U3233" s="11"/>
      <c r="V3233" s="11"/>
      <c r="W3233" s="11"/>
      <c r="Y3233" s="11">
        <v>53781.160000000011</v>
      </c>
      <c r="Z3233" s="11">
        <f t="shared" si="216"/>
        <v>84456.65</v>
      </c>
      <c r="AB3233" s="11">
        <f t="shared" si="217"/>
        <v>54258.239999999998</v>
      </c>
      <c r="AC3233" s="11">
        <v>72478.399999999994</v>
      </c>
      <c r="AD3233" s="11"/>
      <c r="AE3233" s="4"/>
      <c r="AF3233" s="4"/>
    </row>
    <row r="3234" spans="1:32">
      <c r="A3234" s="56"/>
      <c r="B3234" s="11"/>
      <c r="C3234" s="11" t="s">
        <v>285</v>
      </c>
      <c r="D3234" s="11"/>
      <c r="E3234" s="11" t="s">
        <v>298</v>
      </c>
      <c r="F3234" s="11">
        <v>14080</v>
      </c>
      <c r="G3234" s="11"/>
      <c r="H3234" s="11">
        <f t="shared" si="213"/>
        <v>43</v>
      </c>
      <c r="I3234" s="11"/>
      <c r="J3234" s="11">
        <v>2184.44</v>
      </c>
      <c r="K3234" s="11"/>
      <c r="M3234" s="11">
        <v>1</v>
      </c>
      <c r="N3234" s="70"/>
      <c r="P3234" s="201">
        <f t="shared" si="214"/>
        <v>2184.44</v>
      </c>
      <c r="Q3234" s="201"/>
      <c r="R3234" s="201"/>
      <c r="S3234" s="201"/>
      <c r="T3234" s="201">
        <f t="shared" si="215"/>
        <v>14080</v>
      </c>
      <c r="U3234" s="11"/>
      <c r="V3234" s="11"/>
      <c r="W3234" s="11"/>
      <c r="Y3234" s="11">
        <v>2184.44</v>
      </c>
      <c r="Z3234" s="11">
        <f t="shared" si="216"/>
        <v>3430.39</v>
      </c>
      <c r="AB3234" s="11">
        <f t="shared" si="217"/>
        <v>2203.8200000000002</v>
      </c>
      <c r="AC3234" s="11">
        <v>2943.87</v>
      </c>
      <c r="AD3234" s="11"/>
      <c r="AE3234" s="4"/>
      <c r="AF3234" s="4"/>
    </row>
    <row r="3235" spans="1:32">
      <c r="A3235" s="56"/>
      <c r="B3235" s="11"/>
      <c r="C3235" s="11" t="s">
        <v>1372</v>
      </c>
      <c r="D3235" s="11"/>
      <c r="E3235" s="11" t="s">
        <v>400</v>
      </c>
      <c r="F3235" s="11">
        <v>3192</v>
      </c>
      <c r="G3235" s="11"/>
      <c r="H3235" s="11">
        <f t="shared" si="213"/>
        <v>10</v>
      </c>
      <c r="I3235" s="11"/>
      <c r="J3235" s="11">
        <v>489.63</v>
      </c>
      <c r="K3235" s="11"/>
      <c r="M3235" s="11">
        <v>14</v>
      </c>
      <c r="N3235" s="70"/>
      <c r="P3235" s="201">
        <f t="shared" si="214"/>
        <v>34.973571428571425</v>
      </c>
      <c r="Q3235" s="201"/>
      <c r="R3235" s="201"/>
      <c r="S3235" s="201"/>
      <c r="T3235" s="201">
        <f t="shared" si="215"/>
        <v>228</v>
      </c>
      <c r="U3235" s="11"/>
      <c r="V3235" s="11"/>
      <c r="W3235" s="11"/>
      <c r="Y3235" s="11">
        <v>489.63</v>
      </c>
      <c r="Z3235" s="11">
        <f t="shared" si="216"/>
        <v>768.9</v>
      </c>
      <c r="AB3235" s="11">
        <f t="shared" si="217"/>
        <v>493.97</v>
      </c>
      <c r="AC3235" s="11">
        <v>659.85</v>
      </c>
      <c r="AD3235" s="11"/>
      <c r="AE3235" s="4"/>
      <c r="AF3235" s="4"/>
    </row>
    <row r="3236" spans="1:32">
      <c r="A3236" s="56"/>
      <c r="B3236" s="11"/>
      <c r="C3236" s="11" t="s">
        <v>260</v>
      </c>
      <c r="D3236" s="11"/>
      <c r="E3236" s="11" t="s">
        <v>261</v>
      </c>
      <c r="F3236" s="11">
        <v>7636305</v>
      </c>
      <c r="G3236" s="11"/>
      <c r="H3236" s="11">
        <f t="shared" si="213"/>
        <v>23498</v>
      </c>
      <c r="I3236" s="11"/>
      <c r="J3236" s="11">
        <v>321924.56</v>
      </c>
      <c r="K3236" s="11"/>
      <c r="M3236" s="11">
        <v>384</v>
      </c>
      <c r="N3236" s="70"/>
      <c r="P3236" s="201">
        <f t="shared" si="214"/>
        <v>838.34520833333329</v>
      </c>
      <c r="Q3236" s="201"/>
      <c r="R3236" s="201"/>
      <c r="S3236" s="201"/>
      <c r="T3236" s="201">
        <f t="shared" si="215"/>
        <v>19886.2109375</v>
      </c>
      <c r="U3236" s="11"/>
      <c r="V3236" s="11"/>
      <c r="W3236" s="11"/>
      <c r="Y3236" s="11">
        <v>321924.56</v>
      </c>
      <c r="Z3236" s="11">
        <f t="shared" si="216"/>
        <v>505542.64</v>
      </c>
      <c r="AB3236" s="11">
        <f t="shared" si="217"/>
        <v>324780.28999999998</v>
      </c>
      <c r="AC3236" s="11">
        <v>433842.92</v>
      </c>
      <c r="AD3236" s="11"/>
      <c r="AE3236" s="4"/>
      <c r="AF3236" s="4"/>
    </row>
    <row r="3237" spans="1:32">
      <c r="A3237" s="56"/>
      <c r="B3237" s="11"/>
      <c r="C3237" s="11" t="s">
        <v>480</v>
      </c>
      <c r="D3237" s="11"/>
      <c r="E3237" s="11" t="s">
        <v>263</v>
      </c>
      <c r="F3237" s="11">
        <v>9347920</v>
      </c>
      <c r="G3237" s="11"/>
      <c r="H3237" s="11">
        <f t="shared" si="213"/>
        <v>28765</v>
      </c>
      <c r="I3237" s="11"/>
      <c r="J3237" s="11">
        <v>283727.50000000023</v>
      </c>
      <c r="K3237" s="11"/>
      <c r="M3237" s="11">
        <v>199</v>
      </c>
      <c r="N3237" s="70"/>
      <c r="P3237" s="201">
        <f t="shared" si="214"/>
        <v>1425.7663316582925</v>
      </c>
      <c r="Q3237" s="201"/>
      <c r="R3237" s="201"/>
      <c r="S3237" s="201"/>
      <c r="T3237" s="201">
        <f t="shared" si="215"/>
        <v>46974.472361809043</v>
      </c>
      <c r="U3237" s="11"/>
      <c r="V3237" s="11"/>
      <c r="W3237" s="11"/>
      <c r="Y3237" s="11">
        <v>283727.50000000023</v>
      </c>
      <c r="Z3237" s="11">
        <f t="shared" si="216"/>
        <v>445558.89</v>
      </c>
      <c r="AB3237" s="11">
        <f t="shared" si="217"/>
        <v>286244.39</v>
      </c>
      <c r="AC3237" s="11">
        <v>382366.5</v>
      </c>
      <c r="AD3237" s="11"/>
      <c r="AE3237" s="4"/>
      <c r="AF3237" s="4"/>
    </row>
    <row r="3238" spans="1:32">
      <c r="A3238" s="56"/>
      <c r="B3238" s="11"/>
      <c r="C3238" s="11" t="s">
        <v>1373</v>
      </c>
      <c r="D3238" s="11"/>
      <c r="E3238" s="11" t="s">
        <v>212</v>
      </c>
      <c r="F3238" s="11">
        <v>421</v>
      </c>
      <c r="G3238" s="11"/>
      <c r="H3238" s="11">
        <f t="shared" si="213"/>
        <v>1</v>
      </c>
      <c r="I3238" s="11"/>
      <c r="J3238" s="11">
        <v>40.51</v>
      </c>
      <c r="K3238" s="11"/>
      <c r="M3238" s="11">
        <v>2</v>
      </c>
      <c r="N3238" s="70"/>
      <c r="P3238" s="201">
        <f t="shared" si="214"/>
        <v>20.254999999999999</v>
      </c>
      <c r="Q3238" s="201"/>
      <c r="R3238" s="201"/>
      <c r="S3238" s="201"/>
      <c r="T3238" s="201">
        <f t="shared" si="215"/>
        <v>210.5</v>
      </c>
      <c r="U3238" s="11"/>
      <c r="V3238" s="11"/>
      <c r="W3238" s="11"/>
      <c r="Y3238" s="11">
        <v>40.51</v>
      </c>
      <c r="Z3238" s="11">
        <f t="shared" si="216"/>
        <v>63.62</v>
      </c>
      <c r="AB3238" s="11">
        <f t="shared" si="217"/>
        <v>40.869999999999997</v>
      </c>
      <c r="AC3238" s="11">
        <v>54.59</v>
      </c>
      <c r="AD3238" s="11"/>
      <c r="AE3238" s="4"/>
      <c r="AF3238" s="4"/>
    </row>
    <row r="3239" spans="1:32">
      <c r="A3239" s="56"/>
      <c r="B3239" s="11"/>
      <c r="C3239" s="11" t="s">
        <v>267</v>
      </c>
      <c r="D3239" s="11"/>
      <c r="E3239" s="11" t="s">
        <v>265</v>
      </c>
      <c r="F3239" s="11">
        <v>1363578</v>
      </c>
      <c r="G3239" s="11"/>
      <c r="H3239" s="11">
        <f t="shared" si="213"/>
        <v>4196</v>
      </c>
      <c r="I3239" s="11"/>
      <c r="J3239" s="11">
        <v>106565.93000000008</v>
      </c>
      <c r="K3239" s="11"/>
      <c r="M3239" s="11">
        <v>427</v>
      </c>
      <c r="N3239" s="70"/>
      <c r="P3239" s="201">
        <f t="shared" si="214"/>
        <v>249.56892271662781</v>
      </c>
      <c r="Q3239" s="201"/>
      <c r="R3239" s="201"/>
      <c r="S3239" s="201"/>
      <c r="T3239" s="201">
        <f t="shared" si="215"/>
        <v>3193.3911007025763</v>
      </c>
      <c r="U3239" s="11"/>
      <c r="V3239" s="11"/>
      <c r="W3239" s="11"/>
      <c r="Y3239" s="11">
        <v>106565.93000000008</v>
      </c>
      <c r="Z3239" s="11">
        <f t="shared" si="216"/>
        <v>167348.59</v>
      </c>
      <c r="AB3239" s="11">
        <f t="shared" si="217"/>
        <v>107511.26</v>
      </c>
      <c r="AC3239" s="11">
        <v>143614</v>
      </c>
      <c r="AD3239" s="11"/>
      <c r="AE3239" s="4"/>
      <c r="AF3239" s="4"/>
    </row>
    <row r="3240" spans="1:32">
      <c r="A3240" s="56"/>
      <c r="B3240" s="11"/>
      <c r="C3240" s="11" t="s">
        <v>268</v>
      </c>
      <c r="D3240" s="11"/>
      <c r="E3240" s="11" t="s">
        <v>269</v>
      </c>
      <c r="F3240" s="11">
        <v>3507234</v>
      </c>
      <c r="G3240" s="11"/>
      <c r="H3240" s="11">
        <f t="shared" si="213"/>
        <v>10792</v>
      </c>
      <c r="I3240" s="11"/>
      <c r="J3240" s="11">
        <v>252985.64000000051</v>
      </c>
      <c r="K3240" s="11"/>
      <c r="M3240" s="11">
        <v>685</v>
      </c>
      <c r="N3240" s="70"/>
      <c r="P3240" s="201">
        <f t="shared" si="214"/>
        <v>369.32210218978179</v>
      </c>
      <c r="Q3240" s="201"/>
      <c r="R3240" s="201"/>
      <c r="S3240" s="201"/>
      <c r="T3240" s="201">
        <f t="shared" si="215"/>
        <v>5120.0496350364965</v>
      </c>
      <c r="U3240" s="11"/>
      <c r="V3240" s="11"/>
      <c r="W3240" s="11"/>
      <c r="Y3240" s="11">
        <v>252985.64000000051</v>
      </c>
      <c r="Z3240" s="11">
        <f t="shared" si="216"/>
        <v>397282.61</v>
      </c>
      <c r="AB3240" s="11">
        <f t="shared" si="217"/>
        <v>255229.83</v>
      </c>
      <c r="AC3240" s="11">
        <v>340937.11</v>
      </c>
      <c r="AD3240" s="11"/>
      <c r="AE3240" s="4"/>
      <c r="AF3240" s="4"/>
    </row>
    <row r="3241" spans="1:32">
      <c r="A3241" s="56"/>
      <c r="B3241" s="11"/>
      <c r="C3241" s="11" t="s">
        <v>268</v>
      </c>
      <c r="D3241" s="11"/>
      <c r="E3241" s="11" t="s">
        <v>275</v>
      </c>
      <c r="F3241" s="11">
        <v>330</v>
      </c>
      <c r="G3241" s="11"/>
      <c r="H3241" s="11">
        <f t="shared" si="213"/>
        <v>1</v>
      </c>
      <c r="I3241" s="11"/>
      <c r="J3241" s="11">
        <v>54.11</v>
      </c>
      <c r="K3241" s="11"/>
      <c r="M3241" s="11">
        <v>1</v>
      </c>
      <c r="N3241" s="70"/>
      <c r="P3241" s="201">
        <f t="shared" si="214"/>
        <v>54.11</v>
      </c>
      <c r="Q3241" s="201"/>
      <c r="R3241" s="201"/>
      <c r="S3241" s="201"/>
      <c r="T3241" s="201">
        <f t="shared" si="215"/>
        <v>330</v>
      </c>
      <c r="U3241" s="11"/>
      <c r="V3241" s="11"/>
      <c r="W3241" s="11"/>
      <c r="Y3241" s="11">
        <v>54.11</v>
      </c>
      <c r="Z3241" s="11">
        <f t="shared" si="216"/>
        <v>84.97</v>
      </c>
      <c r="AB3241" s="11">
        <f t="shared" si="217"/>
        <v>54.59</v>
      </c>
      <c r="AC3241" s="11">
        <v>72.92</v>
      </c>
      <c r="AD3241" s="11"/>
      <c r="AE3241" s="4"/>
      <c r="AF3241" s="4"/>
    </row>
    <row r="3242" spans="1:32">
      <c r="A3242" s="56"/>
      <c r="B3242" s="11"/>
      <c r="C3242" s="11" t="s">
        <v>1288</v>
      </c>
      <c r="D3242" s="11"/>
      <c r="E3242" s="11" t="s">
        <v>237</v>
      </c>
      <c r="F3242" s="11">
        <v>837</v>
      </c>
      <c r="G3242" s="11"/>
      <c r="H3242" s="11">
        <f t="shared" si="213"/>
        <v>3</v>
      </c>
      <c r="I3242" s="11"/>
      <c r="J3242" s="11">
        <v>152.54</v>
      </c>
      <c r="K3242" s="11"/>
      <c r="M3242" s="11">
        <v>5</v>
      </c>
      <c r="N3242" s="70"/>
      <c r="P3242" s="201">
        <f t="shared" si="214"/>
        <v>30.507999999999999</v>
      </c>
      <c r="Q3242" s="201"/>
      <c r="R3242" s="201"/>
      <c r="S3242" s="201"/>
      <c r="T3242" s="201">
        <f t="shared" si="215"/>
        <v>167.4</v>
      </c>
      <c r="U3242" s="11"/>
      <c r="V3242" s="11"/>
      <c r="W3242" s="11"/>
      <c r="Y3242" s="11">
        <v>152.54</v>
      </c>
      <c r="Z3242" s="11">
        <f t="shared" si="216"/>
        <v>239.55</v>
      </c>
      <c r="AB3242" s="11">
        <f t="shared" si="217"/>
        <v>153.88999999999999</v>
      </c>
      <c r="AC3242" s="11">
        <v>205.57</v>
      </c>
      <c r="AD3242" s="11"/>
      <c r="AE3242" s="4"/>
      <c r="AF3242" s="4"/>
    </row>
    <row r="3243" spans="1:32">
      <c r="A3243" s="56"/>
      <c r="B3243" s="11"/>
      <c r="C3243" s="11" t="s">
        <v>1374</v>
      </c>
      <c r="D3243" s="11"/>
      <c r="E3243" s="11" t="s">
        <v>275</v>
      </c>
      <c r="F3243" s="11">
        <v>1199</v>
      </c>
      <c r="G3243" s="11"/>
      <c r="H3243" s="11">
        <f t="shared" si="213"/>
        <v>4</v>
      </c>
      <c r="I3243" s="11"/>
      <c r="J3243" s="11">
        <v>269.54999999999995</v>
      </c>
      <c r="K3243" s="11"/>
      <c r="M3243" s="11">
        <v>8</v>
      </c>
      <c r="N3243" s="70"/>
      <c r="P3243" s="201">
        <f t="shared" si="214"/>
        <v>33.693749999999994</v>
      </c>
      <c r="Q3243" s="201"/>
      <c r="R3243" s="201"/>
      <c r="S3243" s="201"/>
      <c r="T3243" s="201">
        <f t="shared" si="215"/>
        <v>149.875</v>
      </c>
      <c r="U3243" s="11"/>
      <c r="V3243" s="11"/>
      <c r="W3243" s="11"/>
      <c r="Y3243" s="11">
        <v>269.54999999999995</v>
      </c>
      <c r="Z3243" s="11">
        <f t="shared" si="216"/>
        <v>423.29</v>
      </c>
      <c r="AB3243" s="11">
        <f t="shared" si="217"/>
        <v>271.94</v>
      </c>
      <c r="AC3243" s="11">
        <v>363.26</v>
      </c>
      <c r="AD3243" s="11"/>
      <c r="AE3243" s="4"/>
      <c r="AF3243" s="4"/>
    </row>
    <row r="3244" spans="1:32">
      <c r="A3244" s="56"/>
      <c r="B3244" s="11"/>
      <c r="C3244" s="11" t="s">
        <v>381</v>
      </c>
      <c r="D3244" s="11"/>
      <c r="E3244" s="11" t="s">
        <v>379</v>
      </c>
      <c r="F3244" s="11">
        <v>274991</v>
      </c>
      <c r="G3244" s="11"/>
      <c r="H3244" s="11">
        <f t="shared" si="213"/>
        <v>846</v>
      </c>
      <c r="I3244" s="11"/>
      <c r="J3244" s="11">
        <v>30748.729999999996</v>
      </c>
      <c r="K3244" s="11"/>
      <c r="M3244" s="11">
        <v>80</v>
      </c>
      <c r="N3244" s="70"/>
      <c r="P3244" s="201">
        <f t="shared" si="214"/>
        <v>384.35912499999995</v>
      </c>
      <c r="Q3244" s="201"/>
      <c r="R3244" s="201"/>
      <c r="S3244" s="201"/>
      <c r="T3244" s="201">
        <f t="shared" si="215"/>
        <v>3437.3874999999998</v>
      </c>
      <c r="U3244" s="11"/>
      <c r="V3244" s="11"/>
      <c r="W3244" s="11"/>
      <c r="Y3244" s="11">
        <v>30748.729999999996</v>
      </c>
      <c r="Z3244" s="11">
        <f t="shared" si="216"/>
        <v>48287.07</v>
      </c>
      <c r="AB3244" s="11">
        <f t="shared" si="217"/>
        <v>31021.5</v>
      </c>
      <c r="AC3244" s="11">
        <v>41438.65</v>
      </c>
      <c r="AD3244" s="11"/>
      <c r="AE3244" s="4"/>
      <c r="AF3244" s="4"/>
    </row>
    <row r="3245" spans="1:32">
      <c r="A3245" s="56"/>
      <c r="B3245" s="11"/>
      <c r="C3245" s="11" t="s">
        <v>510</v>
      </c>
      <c r="D3245" s="11"/>
      <c r="E3245" s="11" t="s">
        <v>263</v>
      </c>
      <c r="F3245" s="11">
        <v>1120</v>
      </c>
      <c r="G3245" s="11"/>
      <c r="H3245" s="11">
        <f t="shared" si="213"/>
        <v>3</v>
      </c>
      <c r="I3245" s="11"/>
      <c r="J3245" s="11">
        <v>220.48</v>
      </c>
      <c r="K3245" s="11"/>
      <c r="M3245" s="11">
        <v>1</v>
      </c>
      <c r="N3245" s="70"/>
      <c r="P3245" s="201">
        <f t="shared" si="214"/>
        <v>220.48</v>
      </c>
      <c r="Q3245" s="201"/>
      <c r="R3245" s="201"/>
      <c r="S3245" s="201"/>
      <c r="T3245" s="201">
        <f t="shared" si="215"/>
        <v>1120</v>
      </c>
      <c r="U3245" s="11"/>
      <c r="V3245" s="11"/>
      <c r="W3245" s="11"/>
      <c r="Y3245" s="11">
        <v>220.48</v>
      </c>
      <c r="Z3245" s="11">
        <f t="shared" si="216"/>
        <v>346.24</v>
      </c>
      <c r="AB3245" s="11">
        <f t="shared" si="217"/>
        <v>222.44</v>
      </c>
      <c r="AC3245" s="11">
        <v>297.13</v>
      </c>
      <c r="AD3245" s="11"/>
      <c r="AE3245" s="4"/>
      <c r="AF3245" s="4"/>
    </row>
    <row r="3246" spans="1:32">
      <c r="A3246" s="56"/>
      <c r="B3246" s="11"/>
      <c r="C3246" s="11" t="s">
        <v>510</v>
      </c>
      <c r="D3246" s="11"/>
      <c r="E3246" s="11" t="s">
        <v>308</v>
      </c>
      <c r="F3246" s="11">
        <v>24556</v>
      </c>
      <c r="G3246" s="11"/>
      <c r="H3246" s="11">
        <f t="shared" si="213"/>
        <v>76</v>
      </c>
      <c r="I3246" s="11"/>
      <c r="J3246" s="11">
        <v>3111.34</v>
      </c>
      <c r="K3246" s="11"/>
      <c r="M3246" s="11">
        <v>38</v>
      </c>
      <c r="N3246" s="70"/>
      <c r="P3246" s="201">
        <f t="shared" si="214"/>
        <v>81.877368421052637</v>
      </c>
      <c r="Q3246" s="201"/>
      <c r="R3246" s="201"/>
      <c r="S3246" s="201"/>
      <c r="T3246" s="201">
        <f t="shared" si="215"/>
        <v>646.21052631578948</v>
      </c>
      <c r="U3246" s="11"/>
      <c r="V3246" s="11"/>
      <c r="W3246" s="11"/>
      <c r="Y3246" s="11">
        <v>3111.34</v>
      </c>
      <c r="Z3246" s="11">
        <f t="shared" si="216"/>
        <v>4885.97</v>
      </c>
      <c r="AB3246" s="11">
        <f t="shared" si="217"/>
        <v>3138.94</v>
      </c>
      <c r="AC3246" s="11">
        <v>4193.01</v>
      </c>
      <c r="AD3246" s="11"/>
      <c r="AE3246" s="4"/>
      <c r="AF3246" s="4"/>
    </row>
    <row r="3247" spans="1:32">
      <c r="A3247" s="56"/>
      <c r="B3247" s="11"/>
      <c r="C3247" s="11" t="s">
        <v>225</v>
      </c>
      <c r="D3247" s="11"/>
      <c r="E3247" s="11" t="s">
        <v>212</v>
      </c>
      <c r="F3247" s="11">
        <v>1135</v>
      </c>
      <c r="G3247" s="11"/>
      <c r="H3247" s="11">
        <f t="shared" si="213"/>
        <v>3</v>
      </c>
      <c r="I3247" s="11"/>
      <c r="J3247" s="11">
        <v>177.35</v>
      </c>
      <c r="K3247" s="11"/>
      <c r="M3247" s="11">
        <v>1</v>
      </c>
      <c r="N3247" s="70"/>
      <c r="P3247" s="201">
        <f t="shared" si="214"/>
        <v>177.35</v>
      </c>
      <c r="Q3247" s="201"/>
      <c r="R3247" s="201"/>
      <c r="S3247" s="201"/>
      <c r="T3247" s="201">
        <f t="shared" si="215"/>
        <v>1135</v>
      </c>
      <c r="U3247" s="11"/>
      <c r="V3247" s="11"/>
      <c r="W3247" s="11"/>
      <c r="Y3247" s="11">
        <v>177.35</v>
      </c>
      <c r="Z3247" s="11">
        <f t="shared" si="216"/>
        <v>278.51</v>
      </c>
      <c r="AB3247" s="11">
        <f t="shared" si="217"/>
        <v>178.92</v>
      </c>
      <c r="AC3247" s="11">
        <v>239.01</v>
      </c>
      <c r="AD3247" s="11"/>
      <c r="AE3247" s="4"/>
      <c r="AF3247" s="4"/>
    </row>
    <row r="3248" spans="1:32">
      <c r="A3248" s="56"/>
      <c r="B3248" s="11"/>
      <c r="C3248" s="11" t="s">
        <v>225</v>
      </c>
      <c r="D3248" s="11"/>
      <c r="E3248" s="11" t="s">
        <v>222</v>
      </c>
      <c r="F3248" s="11">
        <v>752542</v>
      </c>
      <c r="G3248" s="11"/>
      <c r="H3248" s="11">
        <f t="shared" si="213"/>
        <v>2316</v>
      </c>
      <c r="I3248" s="11"/>
      <c r="J3248" s="11">
        <v>66250.310000000012</v>
      </c>
      <c r="K3248" s="11"/>
      <c r="M3248" s="11">
        <v>227</v>
      </c>
      <c r="N3248" s="70"/>
      <c r="P3248" s="201">
        <f t="shared" si="214"/>
        <v>291.85158590308373</v>
      </c>
      <c r="Q3248" s="201"/>
      <c r="R3248" s="201"/>
      <c r="S3248" s="201"/>
      <c r="T3248" s="201">
        <f t="shared" si="215"/>
        <v>3315.1629955947137</v>
      </c>
      <c r="U3248" s="11"/>
      <c r="V3248" s="11"/>
      <c r="W3248" s="11"/>
      <c r="Y3248" s="11">
        <v>66250.310000000012</v>
      </c>
      <c r="Z3248" s="11">
        <f t="shared" si="216"/>
        <v>104037.91</v>
      </c>
      <c r="AB3248" s="11">
        <f t="shared" si="217"/>
        <v>66838</v>
      </c>
      <c r="AC3248" s="11">
        <v>89282.5</v>
      </c>
      <c r="AD3248" s="11"/>
      <c r="AE3248" s="4"/>
      <c r="AF3248" s="4"/>
    </row>
    <row r="3249" spans="1:32">
      <c r="A3249" s="56"/>
      <c r="B3249" s="11"/>
      <c r="C3249" s="11" t="s">
        <v>1282</v>
      </c>
      <c r="D3249" s="11"/>
      <c r="E3249" s="11" t="s">
        <v>222</v>
      </c>
      <c r="F3249" s="11">
        <v>24569</v>
      </c>
      <c r="G3249" s="11"/>
      <c r="H3249" s="11">
        <f t="shared" si="213"/>
        <v>76</v>
      </c>
      <c r="I3249" s="11"/>
      <c r="J3249" s="11">
        <v>1548.7099999999998</v>
      </c>
      <c r="K3249" s="11"/>
      <c r="M3249" s="11">
        <v>5</v>
      </c>
      <c r="N3249" s="70"/>
      <c r="P3249" s="201">
        <f t="shared" si="214"/>
        <v>309.74199999999996</v>
      </c>
      <c r="Q3249" s="201"/>
      <c r="R3249" s="201"/>
      <c r="S3249" s="201"/>
      <c r="T3249" s="201">
        <f t="shared" si="215"/>
        <v>4913.8</v>
      </c>
      <c r="U3249" s="11"/>
      <c r="V3249" s="11"/>
      <c r="W3249" s="11"/>
      <c r="Y3249" s="11">
        <v>1548.7099999999998</v>
      </c>
      <c r="Z3249" s="11">
        <f t="shared" si="216"/>
        <v>2432.06</v>
      </c>
      <c r="AB3249" s="11">
        <f t="shared" si="217"/>
        <v>1562.45</v>
      </c>
      <c r="AC3249" s="11">
        <v>2087.13</v>
      </c>
      <c r="AD3249" s="11"/>
      <c r="AE3249" s="4"/>
      <c r="AF3249" s="4"/>
    </row>
    <row r="3250" spans="1:32">
      <c r="A3250" s="56"/>
      <c r="B3250" s="11"/>
      <c r="C3250" s="11" t="s">
        <v>511</v>
      </c>
      <c r="D3250" s="11"/>
      <c r="E3250" s="11" t="s">
        <v>312</v>
      </c>
      <c r="F3250" s="11">
        <v>159061</v>
      </c>
      <c r="G3250" s="11"/>
      <c r="H3250" s="11">
        <f t="shared" si="213"/>
        <v>489</v>
      </c>
      <c r="I3250" s="11"/>
      <c r="J3250" s="11">
        <v>17959.489999999998</v>
      </c>
      <c r="K3250" s="11"/>
      <c r="M3250" s="11">
        <v>26</v>
      </c>
      <c r="N3250" s="70"/>
      <c r="P3250" s="201">
        <f t="shared" si="214"/>
        <v>690.74961538461525</v>
      </c>
      <c r="Q3250" s="201"/>
      <c r="R3250" s="201"/>
      <c r="S3250" s="201"/>
      <c r="T3250" s="201">
        <f t="shared" si="215"/>
        <v>6117.7307692307695</v>
      </c>
      <c r="U3250" s="11"/>
      <c r="V3250" s="11"/>
      <c r="W3250" s="11"/>
      <c r="Y3250" s="11">
        <v>17959.489999999998</v>
      </c>
      <c r="Z3250" s="11">
        <f t="shared" si="216"/>
        <v>28203.15</v>
      </c>
      <c r="AB3250" s="11">
        <f t="shared" si="217"/>
        <v>18118.810000000001</v>
      </c>
      <c r="AC3250" s="11">
        <v>24203.18</v>
      </c>
      <c r="AD3250" s="11"/>
      <c r="AE3250" s="4"/>
      <c r="AF3250" s="4"/>
    </row>
    <row r="3251" spans="1:32">
      <c r="A3251" s="56"/>
      <c r="B3251" s="11"/>
      <c r="C3251" s="11" t="s">
        <v>1212</v>
      </c>
      <c r="D3251" s="11"/>
      <c r="E3251" s="11" t="s">
        <v>301</v>
      </c>
      <c r="F3251" s="11">
        <v>6608</v>
      </c>
      <c r="G3251" s="11"/>
      <c r="H3251" s="11">
        <f t="shared" si="213"/>
        <v>20</v>
      </c>
      <c r="I3251" s="11"/>
      <c r="J3251" s="11">
        <v>721.71</v>
      </c>
      <c r="K3251" s="11"/>
      <c r="M3251" s="11">
        <v>7</v>
      </c>
      <c r="N3251" s="70"/>
      <c r="P3251" s="201">
        <f t="shared" si="214"/>
        <v>103.10142857142857</v>
      </c>
      <c r="Q3251" s="201"/>
      <c r="R3251" s="201"/>
      <c r="S3251" s="201"/>
      <c r="T3251" s="201">
        <f t="shared" si="215"/>
        <v>944</v>
      </c>
      <c r="U3251" s="11"/>
      <c r="V3251" s="11"/>
      <c r="W3251" s="11"/>
      <c r="Y3251" s="11">
        <v>721.71</v>
      </c>
      <c r="Z3251" s="11">
        <f t="shared" si="216"/>
        <v>1133.3599999999999</v>
      </c>
      <c r="AB3251" s="11">
        <f t="shared" si="217"/>
        <v>728.11</v>
      </c>
      <c r="AC3251" s="11">
        <v>972.62</v>
      </c>
      <c r="AD3251" s="11"/>
      <c r="AE3251" s="4"/>
      <c r="AF3251" s="4"/>
    </row>
    <row r="3252" spans="1:32">
      <c r="A3252" s="56"/>
      <c r="B3252" s="11"/>
      <c r="C3252" s="11" t="s">
        <v>1212</v>
      </c>
      <c r="D3252" s="11"/>
      <c r="E3252" s="11" t="s">
        <v>408</v>
      </c>
      <c r="F3252" s="11">
        <v>2080</v>
      </c>
      <c r="G3252" s="11"/>
      <c r="H3252" s="11">
        <f t="shared" si="213"/>
        <v>6</v>
      </c>
      <c r="I3252" s="11"/>
      <c r="J3252" s="11">
        <v>142.44999999999999</v>
      </c>
      <c r="K3252" s="11"/>
      <c r="M3252" s="11">
        <v>1</v>
      </c>
      <c r="N3252" s="70"/>
      <c r="P3252" s="201">
        <f t="shared" si="214"/>
        <v>142.44999999999999</v>
      </c>
      <c r="Q3252" s="201"/>
      <c r="R3252" s="201"/>
      <c r="S3252" s="201"/>
      <c r="T3252" s="201">
        <f t="shared" si="215"/>
        <v>2080</v>
      </c>
      <c r="U3252" s="11"/>
      <c r="V3252" s="11"/>
      <c r="W3252" s="11"/>
      <c r="Y3252" s="11">
        <v>142.44999999999999</v>
      </c>
      <c r="Z3252" s="11">
        <f t="shared" si="216"/>
        <v>223.7</v>
      </c>
      <c r="AB3252" s="11">
        <f t="shared" si="217"/>
        <v>143.71</v>
      </c>
      <c r="AC3252" s="11">
        <v>191.97</v>
      </c>
      <c r="AD3252" s="11"/>
      <c r="AE3252" s="4"/>
      <c r="AF3252" s="4"/>
    </row>
    <row r="3253" spans="1:32">
      <c r="A3253" s="56"/>
      <c r="B3253" s="11"/>
      <c r="C3253" s="11" t="s">
        <v>270</v>
      </c>
      <c r="D3253" s="11"/>
      <c r="E3253" s="11" t="s">
        <v>271</v>
      </c>
      <c r="F3253" s="11">
        <v>1408654</v>
      </c>
      <c r="G3253" s="11"/>
      <c r="H3253" s="11">
        <f t="shared" si="213"/>
        <v>4335</v>
      </c>
      <c r="I3253" s="11"/>
      <c r="J3253" s="11">
        <v>124044.31</v>
      </c>
      <c r="K3253" s="11"/>
      <c r="M3253" s="11">
        <v>473</v>
      </c>
      <c r="N3253" s="70"/>
      <c r="P3253" s="201">
        <f t="shared" si="214"/>
        <v>262.25012684989429</v>
      </c>
      <c r="Q3253" s="201"/>
      <c r="R3253" s="201"/>
      <c r="S3253" s="201"/>
      <c r="T3253" s="201">
        <f t="shared" si="215"/>
        <v>2978.1268498942918</v>
      </c>
      <c r="U3253" s="11"/>
      <c r="V3253" s="11"/>
      <c r="W3253" s="11"/>
      <c r="Y3253" s="11">
        <v>124044.31</v>
      </c>
      <c r="Z3253" s="11">
        <f t="shared" si="216"/>
        <v>194796.22</v>
      </c>
      <c r="AB3253" s="11">
        <f t="shared" si="217"/>
        <v>125144.68</v>
      </c>
      <c r="AC3253" s="11">
        <v>167168.81</v>
      </c>
      <c r="AD3253" s="11"/>
      <c r="AE3253" s="4"/>
      <c r="AF3253" s="4"/>
    </row>
    <row r="3254" spans="1:32">
      <c r="A3254" s="56"/>
      <c r="B3254" s="11"/>
      <c r="C3254" s="11" t="s">
        <v>640</v>
      </c>
      <c r="D3254" s="11"/>
      <c r="E3254" s="11" t="s">
        <v>385</v>
      </c>
      <c r="F3254" s="11">
        <v>1254</v>
      </c>
      <c r="G3254" s="11"/>
      <c r="H3254" s="11">
        <f t="shared" si="213"/>
        <v>4</v>
      </c>
      <c r="I3254" s="11"/>
      <c r="J3254" s="11">
        <v>371.9</v>
      </c>
      <c r="K3254" s="11"/>
      <c r="M3254" s="11">
        <v>7</v>
      </c>
      <c r="N3254" s="70"/>
      <c r="P3254" s="201">
        <f t="shared" si="214"/>
        <v>53.128571428571426</v>
      </c>
      <c r="Q3254" s="201"/>
      <c r="R3254" s="201"/>
      <c r="S3254" s="201"/>
      <c r="T3254" s="201">
        <f t="shared" si="215"/>
        <v>179.14285714285714</v>
      </c>
      <c r="U3254" s="11"/>
      <c r="V3254" s="11"/>
      <c r="W3254" s="11"/>
      <c r="Y3254" s="11">
        <v>371.9</v>
      </c>
      <c r="Z3254" s="11">
        <f t="shared" si="216"/>
        <v>584.02</v>
      </c>
      <c r="AB3254" s="11">
        <f t="shared" si="217"/>
        <v>375.2</v>
      </c>
      <c r="AC3254" s="11">
        <v>501.19</v>
      </c>
      <c r="AD3254" s="11"/>
      <c r="AE3254" s="4"/>
      <c r="AF3254" s="4"/>
    </row>
    <row r="3255" spans="1:32">
      <c r="A3255" s="56"/>
      <c r="B3255" s="11"/>
      <c r="C3255" s="11" t="s">
        <v>640</v>
      </c>
      <c r="D3255" s="11"/>
      <c r="E3255" s="11" t="s">
        <v>400</v>
      </c>
      <c r="F3255" s="11">
        <v>478711</v>
      </c>
      <c r="G3255" s="11"/>
      <c r="H3255" s="11">
        <f t="shared" si="213"/>
        <v>1473</v>
      </c>
      <c r="I3255" s="11"/>
      <c r="J3255" s="11">
        <v>18402.7</v>
      </c>
      <c r="K3255" s="11"/>
      <c r="M3255" s="11">
        <v>34</v>
      </c>
      <c r="N3255" s="70"/>
      <c r="P3255" s="201">
        <f t="shared" si="214"/>
        <v>541.25588235294117</v>
      </c>
      <c r="Q3255" s="201"/>
      <c r="R3255" s="201"/>
      <c r="S3255" s="201"/>
      <c r="T3255" s="201">
        <f t="shared" si="215"/>
        <v>14079.735294117647</v>
      </c>
      <c r="U3255" s="11"/>
      <c r="V3255" s="11"/>
      <c r="W3255" s="11"/>
      <c r="Y3255" s="11">
        <v>18402.7</v>
      </c>
      <c r="Z3255" s="11">
        <f t="shared" si="216"/>
        <v>28899.16</v>
      </c>
      <c r="AB3255" s="11">
        <f t="shared" si="217"/>
        <v>18565.95</v>
      </c>
      <c r="AC3255" s="11">
        <v>24800.47</v>
      </c>
      <c r="AD3255" s="11"/>
      <c r="AE3255" s="4"/>
      <c r="AF3255" s="4"/>
    </row>
    <row r="3256" spans="1:32">
      <c r="A3256" s="56"/>
      <c r="B3256" s="11"/>
      <c r="C3256" s="11" t="s">
        <v>583</v>
      </c>
      <c r="D3256" s="11"/>
      <c r="E3256" s="11" t="s">
        <v>408</v>
      </c>
      <c r="F3256" s="11">
        <v>13096</v>
      </c>
      <c r="G3256" s="11"/>
      <c r="H3256" s="11">
        <f t="shared" si="213"/>
        <v>40</v>
      </c>
      <c r="I3256" s="11"/>
      <c r="J3256" s="11">
        <v>926.62</v>
      </c>
      <c r="K3256" s="11"/>
      <c r="M3256" s="11">
        <v>4</v>
      </c>
      <c r="N3256" s="70"/>
      <c r="P3256" s="201">
        <f t="shared" si="214"/>
        <v>231.655</v>
      </c>
      <c r="Q3256" s="201"/>
      <c r="R3256" s="201"/>
      <c r="S3256" s="201"/>
      <c r="T3256" s="201">
        <f t="shared" si="215"/>
        <v>3274</v>
      </c>
      <c r="U3256" s="11"/>
      <c r="V3256" s="11"/>
      <c r="W3256" s="11"/>
      <c r="Y3256" s="11">
        <v>926.62</v>
      </c>
      <c r="Z3256" s="11">
        <f t="shared" si="216"/>
        <v>1455.14</v>
      </c>
      <c r="AB3256" s="11">
        <f t="shared" si="217"/>
        <v>934.84</v>
      </c>
      <c r="AC3256" s="11">
        <v>1248.76</v>
      </c>
      <c r="AD3256" s="11"/>
      <c r="AE3256" s="4"/>
      <c r="AF3256" s="4"/>
    </row>
    <row r="3257" spans="1:32">
      <c r="A3257" s="56"/>
      <c r="B3257" s="11"/>
      <c r="C3257" s="11" t="s">
        <v>351</v>
      </c>
      <c r="D3257" s="11"/>
      <c r="E3257" s="11" t="s">
        <v>350</v>
      </c>
      <c r="F3257" s="11">
        <v>4604136</v>
      </c>
      <c r="G3257" s="11"/>
      <c r="H3257" s="11">
        <f t="shared" si="213"/>
        <v>14167</v>
      </c>
      <c r="I3257" s="11"/>
      <c r="J3257" s="11">
        <v>407007.84000000055</v>
      </c>
      <c r="K3257" s="11"/>
      <c r="M3257" s="11">
        <v>1158</v>
      </c>
      <c r="N3257" s="70"/>
      <c r="P3257" s="201">
        <f t="shared" si="214"/>
        <v>351.47481865285022</v>
      </c>
      <c r="Q3257" s="201"/>
      <c r="R3257" s="201"/>
      <c r="S3257" s="201"/>
      <c r="T3257" s="201">
        <f t="shared" si="215"/>
        <v>3975.9378238341969</v>
      </c>
      <c r="U3257" s="11"/>
      <c r="V3257" s="11"/>
      <c r="W3257" s="11"/>
      <c r="Y3257" s="11">
        <v>407007.84000000055</v>
      </c>
      <c r="Z3257" s="11">
        <f t="shared" si="216"/>
        <v>639155.39</v>
      </c>
      <c r="AB3257" s="11">
        <f t="shared" si="217"/>
        <v>410618.33</v>
      </c>
      <c r="AC3257" s="11">
        <v>548505.75</v>
      </c>
      <c r="AD3257" s="11"/>
      <c r="AE3257" s="4"/>
      <c r="AF3257" s="4"/>
    </row>
    <row r="3258" spans="1:32">
      <c r="A3258" s="56"/>
      <c r="B3258" s="11"/>
      <c r="C3258" s="11" t="s">
        <v>581</v>
      </c>
      <c r="D3258" s="11"/>
      <c r="E3258" s="11" t="s">
        <v>400</v>
      </c>
      <c r="F3258" s="11">
        <v>111141</v>
      </c>
      <c r="G3258" s="11"/>
      <c r="H3258" s="11">
        <f t="shared" si="213"/>
        <v>342</v>
      </c>
      <c r="I3258" s="11"/>
      <c r="J3258" s="11">
        <v>13265.339999999998</v>
      </c>
      <c r="K3258" s="11"/>
      <c r="M3258" s="11">
        <v>30</v>
      </c>
      <c r="N3258" s="70"/>
      <c r="P3258" s="201">
        <f t="shared" si="214"/>
        <v>442.17799999999994</v>
      </c>
      <c r="Q3258" s="201"/>
      <c r="R3258" s="201"/>
      <c r="S3258" s="201"/>
      <c r="T3258" s="201">
        <f t="shared" si="215"/>
        <v>3704.7</v>
      </c>
      <c r="U3258" s="11"/>
      <c r="V3258" s="11"/>
      <c r="W3258" s="11"/>
      <c r="Y3258" s="11">
        <v>13265.339999999998</v>
      </c>
      <c r="Z3258" s="11">
        <f t="shared" si="216"/>
        <v>20831.57</v>
      </c>
      <c r="AB3258" s="11">
        <f t="shared" si="217"/>
        <v>13383.01</v>
      </c>
      <c r="AC3258" s="11">
        <v>17877.09</v>
      </c>
      <c r="AD3258" s="11"/>
      <c r="AE3258" s="4"/>
      <c r="AF3258" s="4"/>
    </row>
    <row r="3259" spans="1:32">
      <c r="A3259" s="56"/>
      <c r="B3259" s="11"/>
      <c r="C3259" s="11" t="s">
        <v>512</v>
      </c>
      <c r="D3259" s="11"/>
      <c r="E3259" s="11" t="s">
        <v>312</v>
      </c>
      <c r="F3259" s="11">
        <v>1791</v>
      </c>
      <c r="G3259" s="11"/>
      <c r="H3259" s="11">
        <f t="shared" si="213"/>
        <v>6</v>
      </c>
      <c r="I3259" s="11"/>
      <c r="J3259" s="11">
        <v>121.09</v>
      </c>
      <c r="K3259" s="11"/>
      <c r="M3259" s="11">
        <v>1</v>
      </c>
      <c r="N3259" s="70"/>
      <c r="P3259" s="201">
        <f t="shared" si="214"/>
        <v>121.09</v>
      </c>
      <c r="Q3259" s="201"/>
      <c r="R3259" s="201"/>
      <c r="S3259" s="201"/>
      <c r="T3259" s="201">
        <f t="shared" si="215"/>
        <v>1791</v>
      </c>
      <c r="U3259" s="11"/>
      <c r="V3259" s="11"/>
      <c r="W3259" s="11"/>
      <c r="Y3259" s="11">
        <v>121.09</v>
      </c>
      <c r="Z3259" s="11">
        <f t="shared" si="216"/>
        <v>190.16</v>
      </c>
      <c r="AB3259" s="11">
        <f t="shared" si="217"/>
        <v>122.16</v>
      </c>
      <c r="AC3259" s="11">
        <v>163.19</v>
      </c>
      <c r="AD3259" s="11"/>
      <c r="AE3259" s="4"/>
      <c r="AF3259" s="4"/>
    </row>
    <row r="3260" spans="1:32">
      <c r="A3260" s="56"/>
      <c r="B3260" s="11"/>
      <c r="C3260" s="11" t="s">
        <v>512</v>
      </c>
      <c r="D3260" s="11"/>
      <c r="E3260" s="11" t="s">
        <v>319</v>
      </c>
      <c r="F3260" s="11">
        <v>65149</v>
      </c>
      <c r="G3260" s="11"/>
      <c r="H3260" s="11">
        <f t="shared" si="213"/>
        <v>200</v>
      </c>
      <c r="I3260" s="11"/>
      <c r="J3260" s="11">
        <v>8962.880000000001</v>
      </c>
      <c r="K3260" s="11"/>
      <c r="M3260" s="11">
        <v>3</v>
      </c>
      <c r="N3260" s="70"/>
      <c r="P3260" s="201">
        <f t="shared" si="214"/>
        <v>2987.626666666667</v>
      </c>
      <c r="Q3260" s="201"/>
      <c r="R3260" s="201"/>
      <c r="S3260" s="201"/>
      <c r="T3260" s="201">
        <f t="shared" si="215"/>
        <v>21716.333333333332</v>
      </c>
      <c r="U3260" s="11"/>
      <c r="V3260" s="11"/>
      <c r="W3260" s="11"/>
      <c r="Y3260" s="11">
        <v>8962.880000000001</v>
      </c>
      <c r="Z3260" s="11">
        <f t="shared" si="216"/>
        <v>14075.09</v>
      </c>
      <c r="AB3260" s="11">
        <f t="shared" si="217"/>
        <v>9042.39</v>
      </c>
      <c r="AC3260" s="11">
        <v>12078.86</v>
      </c>
      <c r="AD3260" s="11"/>
      <c r="AE3260" s="4"/>
      <c r="AF3260" s="4"/>
    </row>
    <row r="3261" spans="1:32">
      <c r="A3261" s="56"/>
      <c r="B3261" s="11"/>
      <c r="C3261" s="11" t="s">
        <v>512</v>
      </c>
      <c r="D3261" s="11"/>
      <c r="E3261" s="11" t="s">
        <v>348</v>
      </c>
      <c r="F3261" s="11">
        <v>177</v>
      </c>
      <c r="G3261" s="11"/>
      <c r="H3261" s="11">
        <f t="shared" si="213"/>
        <v>1</v>
      </c>
      <c r="I3261" s="11"/>
      <c r="J3261" s="11">
        <v>29.48</v>
      </c>
      <c r="K3261" s="11"/>
      <c r="M3261" s="11">
        <v>1</v>
      </c>
      <c r="N3261" s="70"/>
      <c r="P3261" s="201">
        <f t="shared" si="214"/>
        <v>29.48</v>
      </c>
      <c r="Q3261" s="201"/>
      <c r="R3261" s="201"/>
      <c r="S3261" s="201"/>
      <c r="T3261" s="201">
        <f t="shared" si="215"/>
        <v>177</v>
      </c>
      <c r="U3261" s="11"/>
      <c r="V3261" s="11"/>
      <c r="W3261" s="11"/>
      <c r="Y3261" s="11">
        <v>29.48</v>
      </c>
      <c r="Z3261" s="11">
        <f t="shared" si="216"/>
        <v>46.29</v>
      </c>
      <c r="AB3261" s="11">
        <f t="shared" si="217"/>
        <v>29.74</v>
      </c>
      <c r="AC3261" s="11">
        <v>39.729999999999997</v>
      </c>
      <c r="AD3261" s="11"/>
      <c r="AE3261" s="4"/>
      <c r="AF3261" s="4"/>
    </row>
    <row r="3262" spans="1:32">
      <c r="A3262" s="56"/>
      <c r="B3262" s="11"/>
      <c r="C3262" s="11" t="s">
        <v>512</v>
      </c>
      <c r="D3262" s="11"/>
      <c r="E3262" s="11" t="s">
        <v>353</v>
      </c>
      <c r="F3262" s="11">
        <v>1333</v>
      </c>
      <c r="G3262" s="11"/>
      <c r="H3262" s="11">
        <f t="shared" si="213"/>
        <v>4</v>
      </c>
      <c r="I3262" s="11"/>
      <c r="J3262" s="11">
        <v>97.32</v>
      </c>
      <c r="K3262" s="11"/>
      <c r="M3262" s="11">
        <v>1</v>
      </c>
      <c r="N3262" s="70"/>
      <c r="P3262" s="201">
        <f t="shared" si="214"/>
        <v>97.32</v>
      </c>
      <c r="Q3262" s="201"/>
      <c r="R3262" s="201"/>
      <c r="S3262" s="201"/>
      <c r="T3262" s="201">
        <f t="shared" si="215"/>
        <v>1333</v>
      </c>
      <c r="U3262" s="11"/>
      <c r="V3262" s="11"/>
      <c r="W3262" s="11"/>
      <c r="Y3262" s="11">
        <v>97.32</v>
      </c>
      <c r="Z3262" s="11">
        <f t="shared" si="216"/>
        <v>152.83000000000001</v>
      </c>
      <c r="AB3262" s="11">
        <f t="shared" si="217"/>
        <v>98.18</v>
      </c>
      <c r="AC3262" s="11">
        <v>131.15</v>
      </c>
      <c r="AD3262" s="11"/>
      <c r="AE3262" s="4"/>
      <c r="AF3262" s="4"/>
    </row>
    <row r="3263" spans="1:32">
      <c r="A3263" s="56"/>
      <c r="B3263" s="11"/>
      <c r="C3263" s="11" t="s">
        <v>512</v>
      </c>
      <c r="D3263" s="11"/>
      <c r="E3263" s="11" t="s">
        <v>546</v>
      </c>
      <c r="F3263" s="11">
        <v>9892757</v>
      </c>
      <c r="G3263" s="11"/>
      <c r="H3263" s="11">
        <f t="shared" si="213"/>
        <v>30441</v>
      </c>
      <c r="I3263" s="11"/>
      <c r="J3263" s="11">
        <v>302294.07</v>
      </c>
      <c r="K3263" s="11"/>
      <c r="M3263" s="11">
        <v>258</v>
      </c>
      <c r="N3263" s="70"/>
      <c r="P3263" s="201">
        <f t="shared" si="214"/>
        <v>1171.6824418604651</v>
      </c>
      <c r="Q3263" s="201"/>
      <c r="R3263" s="201"/>
      <c r="S3263" s="201"/>
      <c r="T3263" s="201">
        <f t="shared" si="215"/>
        <v>38344.019379844962</v>
      </c>
      <c r="U3263" s="11"/>
      <c r="V3263" s="11"/>
      <c r="W3263" s="11"/>
      <c r="Y3263" s="11">
        <v>302294.07</v>
      </c>
      <c r="Z3263" s="11">
        <f t="shared" si="216"/>
        <v>474715.39</v>
      </c>
      <c r="AB3263" s="11">
        <f t="shared" si="217"/>
        <v>304975.65999999997</v>
      </c>
      <c r="AC3263" s="11">
        <v>407387.82</v>
      </c>
      <c r="AD3263" s="11"/>
      <c r="AE3263" s="4"/>
      <c r="AF3263" s="4"/>
    </row>
    <row r="3264" spans="1:32">
      <c r="A3264" s="56"/>
      <c r="B3264" s="11"/>
      <c r="C3264" s="11" t="s">
        <v>596</v>
      </c>
      <c r="D3264" s="11"/>
      <c r="E3264" s="11" t="s">
        <v>433</v>
      </c>
      <c r="F3264" s="11">
        <v>31095</v>
      </c>
      <c r="G3264" s="11"/>
      <c r="H3264" s="11">
        <f t="shared" si="213"/>
        <v>96</v>
      </c>
      <c r="I3264" s="11"/>
      <c r="J3264" s="11">
        <v>4111.6400000000021</v>
      </c>
      <c r="K3264" s="11"/>
      <c r="M3264" s="11">
        <v>28</v>
      </c>
      <c r="N3264" s="70"/>
      <c r="P3264" s="201">
        <f t="shared" si="214"/>
        <v>146.8442857142858</v>
      </c>
      <c r="Q3264" s="201"/>
      <c r="R3264" s="201"/>
      <c r="S3264" s="201"/>
      <c r="T3264" s="201">
        <f t="shared" si="215"/>
        <v>1110.5357142857142</v>
      </c>
      <c r="U3264" s="11"/>
      <c r="V3264" s="11"/>
      <c r="W3264" s="11"/>
      <c r="Y3264" s="11">
        <v>4111.6400000000021</v>
      </c>
      <c r="Z3264" s="11">
        <f t="shared" si="216"/>
        <v>6456.82</v>
      </c>
      <c r="AB3264" s="11">
        <f t="shared" si="217"/>
        <v>4148.1099999999997</v>
      </c>
      <c r="AC3264" s="11">
        <v>5541.07</v>
      </c>
      <c r="AD3264" s="11"/>
      <c r="AE3264" s="4"/>
      <c r="AF3264" s="4"/>
    </row>
    <row r="3265" spans="1:32">
      <c r="A3265" s="56"/>
      <c r="B3265" s="11"/>
      <c r="C3265" s="11" t="s">
        <v>601</v>
      </c>
      <c r="D3265" s="11"/>
      <c r="E3265" s="11" t="s">
        <v>602</v>
      </c>
      <c r="F3265" s="11">
        <v>430875</v>
      </c>
      <c r="G3265" s="11"/>
      <c r="H3265" s="11">
        <f t="shared" si="213"/>
        <v>1326</v>
      </c>
      <c r="I3265" s="11"/>
      <c r="J3265" s="11">
        <v>23701.350000000002</v>
      </c>
      <c r="K3265" s="11"/>
      <c r="M3265" s="11">
        <v>53</v>
      </c>
      <c r="N3265" s="70"/>
      <c r="P3265" s="201">
        <f t="shared" si="214"/>
        <v>447.19528301886794</v>
      </c>
      <c r="Q3265" s="201"/>
      <c r="R3265" s="201"/>
      <c r="S3265" s="201"/>
      <c r="T3265" s="201">
        <f t="shared" si="215"/>
        <v>8129.7169811320755</v>
      </c>
      <c r="U3265" s="11"/>
      <c r="V3265" s="11"/>
      <c r="W3265" s="11"/>
      <c r="Y3265" s="11">
        <v>23701.350000000002</v>
      </c>
      <c r="Z3265" s="11">
        <f t="shared" si="216"/>
        <v>37220.03</v>
      </c>
      <c r="AB3265" s="11">
        <f t="shared" si="217"/>
        <v>23911.599999999999</v>
      </c>
      <c r="AC3265" s="11">
        <v>31941.22</v>
      </c>
      <c r="AD3265" s="11"/>
      <c r="AE3265" s="4"/>
      <c r="AF3265" s="4"/>
    </row>
    <row r="3266" spans="1:32">
      <c r="A3266" s="56"/>
      <c r="B3266" s="11"/>
      <c r="C3266" s="11" t="s">
        <v>601</v>
      </c>
      <c r="D3266" s="11"/>
      <c r="E3266" s="11" t="s">
        <v>439</v>
      </c>
      <c r="F3266" s="11">
        <v>389</v>
      </c>
      <c r="G3266" s="11"/>
      <c r="H3266" s="11">
        <f t="shared" si="213"/>
        <v>1</v>
      </c>
      <c r="I3266" s="11"/>
      <c r="J3266" s="11">
        <v>77.36</v>
      </c>
      <c r="K3266" s="11"/>
      <c r="M3266" s="11">
        <v>1</v>
      </c>
      <c r="N3266" s="70"/>
      <c r="P3266" s="201">
        <f t="shared" si="214"/>
        <v>77.36</v>
      </c>
      <c r="Q3266" s="201"/>
      <c r="R3266" s="201"/>
      <c r="S3266" s="201"/>
      <c r="T3266" s="201">
        <f t="shared" si="215"/>
        <v>389</v>
      </c>
      <c r="U3266" s="11"/>
      <c r="V3266" s="11"/>
      <c r="W3266" s="11"/>
      <c r="Y3266" s="11">
        <v>77.36</v>
      </c>
      <c r="Z3266" s="11">
        <f t="shared" si="216"/>
        <v>121.48</v>
      </c>
      <c r="AB3266" s="11">
        <f t="shared" si="217"/>
        <v>78.05</v>
      </c>
      <c r="AC3266" s="11">
        <v>104.25</v>
      </c>
      <c r="AD3266" s="11"/>
      <c r="AE3266" s="4"/>
      <c r="AF3266" s="4"/>
    </row>
    <row r="3267" spans="1:32">
      <c r="A3267" s="56"/>
      <c r="B3267" s="11"/>
      <c r="C3267" s="11" t="s">
        <v>438</v>
      </c>
      <c r="D3267" s="11"/>
      <c r="E3267" s="11" t="s">
        <v>439</v>
      </c>
      <c r="F3267" s="11">
        <v>252070</v>
      </c>
      <c r="G3267" s="11"/>
      <c r="H3267" s="11">
        <f t="shared" si="213"/>
        <v>776</v>
      </c>
      <c r="I3267" s="11"/>
      <c r="J3267" s="11">
        <v>23553.550000000003</v>
      </c>
      <c r="K3267" s="11"/>
      <c r="M3267" s="11">
        <v>134</v>
      </c>
      <c r="N3267" s="70"/>
      <c r="P3267" s="201">
        <f t="shared" si="214"/>
        <v>175.77276119402987</v>
      </c>
      <c r="Q3267" s="201"/>
      <c r="R3267" s="201"/>
      <c r="S3267" s="201"/>
      <c r="T3267" s="201">
        <f t="shared" si="215"/>
        <v>1881.1194029850747</v>
      </c>
      <c r="U3267" s="11"/>
      <c r="V3267" s="11"/>
      <c r="W3267" s="11"/>
      <c r="Y3267" s="11">
        <v>23553.550000000003</v>
      </c>
      <c r="Z3267" s="11">
        <f t="shared" si="216"/>
        <v>36987.93</v>
      </c>
      <c r="AB3267" s="11">
        <f t="shared" si="217"/>
        <v>23762.49</v>
      </c>
      <c r="AC3267" s="11">
        <v>31742.04</v>
      </c>
      <c r="AD3267" s="11"/>
      <c r="AE3267" s="4"/>
      <c r="AF3267" s="4"/>
    </row>
    <row r="3268" spans="1:32">
      <c r="A3268" s="56"/>
      <c r="B3268" s="11"/>
      <c r="C3268" s="11" t="s">
        <v>549</v>
      </c>
      <c r="D3268" s="11"/>
      <c r="E3268" s="11" t="s">
        <v>278</v>
      </c>
      <c r="F3268" s="11">
        <v>632</v>
      </c>
      <c r="G3268" s="11"/>
      <c r="H3268" s="11">
        <f t="shared" si="213"/>
        <v>2</v>
      </c>
      <c r="I3268" s="11"/>
      <c r="J3268" s="11">
        <v>111.49</v>
      </c>
      <c r="K3268" s="11"/>
      <c r="M3268" s="11">
        <v>1</v>
      </c>
      <c r="N3268" s="70"/>
      <c r="P3268" s="201">
        <f t="shared" si="214"/>
        <v>111.49</v>
      </c>
      <c r="Q3268" s="201"/>
      <c r="R3268" s="201"/>
      <c r="S3268" s="201"/>
      <c r="T3268" s="201">
        <f t="shared" si="215"/>
        <v>632</v>
      </c>
      <c r="U3268" s="11"/>
      <c r="V3268" s="11"/>
      <c r="W3268" s="11"/>
      <c r="Y3268" s="11">
        <v>111.49</v>
      </c>
      <c r="Z3268" s="11">
        <f t="shared" si="216"/>
        <v>175.08</v>
      </c>
      <c r="AB3268" s="11">
        <f t="shared" si="217"/>
        <v>112.48</v>
      </c>
      <c r="AC3268" s="11">
        <v>150.25</v>
      </c>
      <c r="AD3268" s="11"/>
      <c r="AE3268" s="4"/>
      <c r="AF3268" s="4"/>
    </row>
    <row r="3269" spans="1:32">
      <c r="A3269" s="56"/>
      <c r="B3269" s="11"/>
      <c r="C3269" s="11" t="s">
        <v>549</v>
      </c>
      <c r="D3269" s="11"/>
      <c r="E3269" s="11" t="s">
        <v>548</v>
      </c>
      <c r="F3269" s="11">
        <v>128078</v>
      </c>
      <c r="G3269" s="11"/>
      <c r="H3269" s="11">
        <f t="shared" ref="H3269:H3332" si="218">ROUND($H$3409*F3269/$F$3409,0)</f>
        <v>394</v>
      </c>
      <c r="I3269" s="11"/>
      <c r="J3269" s="11">
        <v>13277.729999999996</v>
      </c>
      <c r="K3269" s="11"/>
      <c r="M3269" s="11">
        <v>116</v>
      </c>
      <c r="N3269" s="70"/>
      <c r="P3269" s="201">
        <f t="shared" ref="P3269:P3332" si="219">J3269/M3269</f>
        <v>114.46318965517239</v>
      </c>
      <c r="Q3269" s="201"/>
      <c r="R3269" s="201"/>
      <c r="S3269" s="201"/>
      <c r="T3269" s="201">
        <f t="shared" ref="T3269:T3332" si="220">F3269/M3269</f>
        <v>1104.1206896551723</v>
      </c>
      <c r="U3269" s="11"/>
      <c r="V3269" s="11"/>
      <c r="W3269" s="11"/>
      <c r="Y3269" s="11">
        <v>13277.729999999996</v>
      </c>
      <c r="Z3269" s="11">
        <f t="shared" ref="Z3269:Z3332" si="221">ROUND($Z$3409*Y3269/$Y$3409,2)</f>
        <v>20851.03</v>
      </c>
      <c r="AB3269" s="11">
        <f t="shared" ref="AB3269:AB3332" si="222">ROUND($AB$3409*Y3269/$Y$3409,2)</f>
        <v>13395.51</v>
      </c>
      <c r="AC3269" s="11">
        <v>17893.79</v>
      </c>
      <c r="AD3269" s="11"/>
      <c r="AE3269" s="4"/>
      <c r="AF3269" s="4"/>
    </row>
    <row r="3270" spans="1:32">
      <c r="A3270" s="56"/>
      <c r="B3270" s="11"/>
      <c r="C3270" s="11" t="s">
        <v>641</v>
      </c>
      <c r="D3270" s="11"/>
      <c r="E3270" s="11" t="s">
        <v>202</v>
      </c>
      <c r="F3270" s="11">
        <v>497</v>
      </c>
      <c r="G3270" s="11"/>
      <c r="H3270" s="11">
        <f t="shared" si="218"/>
        <v>2</v>
      </c>
      <c r="I3270" s="11"/>
      <c r="J3270" s="11">
        <v>77.239999999999995</v>
      </c>
      <c r="K3270" s="11"/>
      <c r="M3270" s="11">
        <v>1</v>
      </c>
      <c r="N3270" s="70"/>
      <c r="P3270" s="201">
        <f t="shared" si="219"/>
        <v>77.239999999999995</v>
      </c>
      <c r="Q3270" s="201"/>
      <c r="R3270" s="201"/>
      <c r="S3270" s="201"/>
      <c r="T3270" s="201">
        <f t="shared" si="220"/>
        <v>497</v>
      </c>
      <c r="U3270" s="11"/>
      <c r="V3270" s="11"/>
      <c r="W3270" s="11"/>
      <c r="Y3270" s="11">
        <v>77.239999999999995</v>
      </c>
      <c r="Z3270" s="11">
        <f t="shared" si="221"/>
        <v>121.3</v>
      </c>
      <c r="AB3270" s="11">
        <f t="shared" si="222"/>
        <v>77.930000000000007</v>
      </c>
      <c r="AC3270" s="11">
        <v>104.09</v>
      </c>
      <c r="AD3270" s="11"/>
      <c r="AE3270" s="4"/>
      <c r="AF3270" s="4"/>
    </row>
    <row r="3271" spans="1:32">
      <c r="A3271" s="56"/>
      <c r="B3271" s="11"/>
      <c r="C3271" s="11" t="s">
        <v>641</v>
      </c>
      <c r="D3271" s="11"/>
      <c r="E3271" s="11" t="s">
        <v>269</v>
      </c>
      <c r="F3271" s="11">
        <v>234</v>
      </c>
      <c r="G3271" s="11"/>
      <c r="H3271" s="11">
        <f t="shared" si="218"/>
        <v>1</v>
      </c>
      <c r="I3271" s="11"/>
      <c r="J3271" s="11">
        <v>41.14</v>
      </c>
      <c r="K3271" s="11"/>
      <c r="M3271" s="11">
        <v>1</v>
      </c>
      <c r="N3271" s="70"/>
      <c r="P3271" s="201">
        <f t="shared" si="219"/>
        <v>41.14</v>
      </c>
      <c r="Q3271" s="201"/>
      <c r="R3271" s="201"/>
      <c r="S3271" s="201"/>
      <c r="T3271" s="201">
        <f t="shared" si="220"/>
        <v>234</v>
      </c>
      <c r="U3271" s="11"/>
      <c r="V3271" s="11"/>
      <c r="W3271" s="11"/>
      <c r="Y3271" s="11">
        <v>41.14</v>
      </c>
      <c r="Z3271" s="11">
        <f t="shared" si="221"/>
        <v>64.61</v>
      </c>
      <c r="AB3271" s="11">
        <f t="shared" si="222"/>
        <v>41.5</v>
      </c>
      <c r="AC3271" s="11">
        <v>55.44</v>
      </c>
      <c r="AD3271" s="11"/>
      <c r="AE3271" s="4"/>
      <c r="AF3271" s="4"/>
    </row>
    <row r="3272" spans="1:32">
      <c r="A3272" s="56"/>
      <c r="B3272" s="11"/>
      <c r="C3272" s="11" t="s">
        <v>641</v>
      </c>
      <c r="D3272" s="11"/>
      <c r="E3272" s="11" t="s">
        <v>273</v>
      </c>
      <c r="F3272" s="11">
        <v>225429</v>
      </c>
      <c r="G3272" s="11"/>
      <c r="H3272" s="11">
        <f t="shared" si="218"/>
        <v>694</v>
      </c>
      <c r="I3272" s="11"/>
      <c r="J3272" s="11">
        <v>25445.049999999988</v>
      </c>
      <c r="K3272" s="11"/>
      <c r="M3272" s="11">
        <v>163</v>
      </c>
      <c r="N3272" s="70"/>
      <c r="P3272" s="201">
        <f t="shared" si="219"/>
        <v>156.10460122699379</v>
      </c>
      <c r="Q3272" s="201"/>
      <c r="R3272" s="201"/>
      <c r="S3272" s="201"/>
      <c r="T3272" s="201">
        <f t="shared" si="220"/>
        <v>1383</v>
      </c>
      <c r="U3272" s="11"/>
      <c r="V3272" s="11"/>
      <c r="W3272" s="11"/>
      <c r="Y3272" s="11">
        <v>25445.049999999988</v>
      </c>
      <c r="Z3272" s="11">
        <f t="shared" si="221"/>
        <v>39958.300000000003</v>
      </c>
      <c r="AB3272" s="11">
        <f t="shared" si="222"/>
        <v>25670.77</v>
      </c>
      <c r="AC3272" s="11">
        <v>34291.120000000003</v>
      </c>
      <c r="AD3272" s="11"/>
      <c r="AE3272" s="4"/>
      <c r="AF3272" s="4"/>
    </row>
    <row r="3273" spans="1:32">
      <c r="A3273" s="56"/>
      <c r="B3273" s="11"/>
      <c r="C3273" s="11" t="s">
        <v>641</v>
      </c>
      <c r="D3273" s="11"/>
      <c r="E3273" s="11" t="s">
        <v>275</v>
      </c>
      <c r="F3273" s="11">
        <v>1438</v>
      </c>
      <c r="G3273" s="11"/>
      <c r="H3273" s="11">
        <f t="shared" si="218"/>
        <v>4</v>
      </c>
      <c r="I3273" s="11"/>
      <c r="J3273" s="11">
        <v>89.17</v>
      </c>
      <c r="K3273" s="11"/>
      <c r="M3273" s="11">
        <v>1</v>
      </c>
      <c r="N3273" s="70"/>
      <c r="P3273" s="201">
        <f t="shared" si="219"/>
        <v>89.17</v>
      </c>
      <c r="Q3273" s="201"/>
      <c r="R3273" s="201"/>
      <c r="S3273" s="201"/>
      <c r="T3273" s="201">
        <f t="shared" si="220"/>
        <v>1438</v>
      </c>
      <c r="U3273" s="11"/>
      <c r="V3273" s="11"/>
      <c r="W3273" s="11"/>
      <c r="Y3273" s="11">
        <v>89.17</v>
      </c>
      <c r="Z3273" s="11">
        <f t="shared" si="221"/>
        <v>140.03</v>
      </c>
      <c r="AB3273" s="11">
        <f t="shared" si="222"/>
        <v>89.96</v>
      </c>
      <c r="AC3273" s="11">
        <v>120.17</v>
      </c>
      <c r="AD3273" s="11"/>
      <c r="AE3273" s="4"/>
      <c r="AF3273" s="4"/>
    </row>
    <row r="3274" spans="1:32">
      <c r="A3274" s="56"/>
      <c r="B3274" s="11"/>
      <c r="C3274" s="11" t="s">
        <v>641</v>
      </c>
      <c r="D3274" s="11"/>
      <c r="E3274" s="11" t="s">
        <v>385</v>
      </c>
      <c r="F3274" s="11">
        <v>173</v>
      </c>
      <c r="G3274" s="11"/>
      <c r="H3274" s="11">
        <f t="shared" si="218"/>
        <v>1</v>
      </c>
      <c r="I3274" s="11"/>
      <c r="J3274" s="11">
        <v>30.89</v>
      </c>
      <c r="K3274" s="11"/>
      <c r="M3274" s="11">
        <v>1</v>
      </c>
      <c r="N3274" s="70"/>
      <c r="P3274" s="201">
        <f t="shared" si="219"/>
        <v>30.89</v>
      </c>
      <c r="Q3274" s="201"/>
      <c r="R3274" s="201"/>
      <c r="S3274" s="201"/>
      <c r="T3274" s="201">
        <f t="shared" si="220"/>
        <v>173</v>
      </c>
      <c r="U3274" s="11"/>
      <c r="V3274" s="11"/>
      <c r="W3274" s="11"/>
      <c r="Y3274" s="11">
        <v>30.89</v>
      </c>
      <c r="Z3274" s="11">
        <f t="shared" si="221"/>
        <v>48.51</v>
      </c>
      <c r="AB3274" s="11">
        <f t="shared" si="222"/>
        <v>31.16</v>
      </c>
      <c r="AC3274" s="11">
        <v>41.63</v>
      </c>
      <c r="AD3274" s="11"/>
      <c r="AE3274" s="4"/>
      <c r="AF3274" s="4"/>
    </row>
    <row r="3275" spans="1:32">
      <c r="A3275" s="56"/>
      <c r="B3275" s="11"/>
      <c r="C3275" s="11" t="s">
        <v>1244</v>
      </c>
      <c r="D3275" s="11"/>
      <c r="E3275" s="11" t="s">
        <v>385</v>
      </c>
      <c r="F3275" s="11">
        <v>29544</v>
      </c>
      <c r="G3275" s="11"/>
      <c r="H3275" s="11">
        <f t="shared" si="218"/>
        <v>91</v>
      </c>
      <c r="I3275" s="11"/>
      <c r="J3275" s="11">
        <v>3895.93</v>
      </c>
      <c r="K3275" s="11"/>
      <c r="M3275" s="11">
        <v>7</v>
      </c>
      <c r="N3275" s="70"/>
      <c r="P3275" s="201">
        <f t="shared" si="219"/>
        <v>556.56142857142856</v>
      </c>
      <c r="Q3275" s="201"/>
      <c r="R3275" s="201"/>
      <c r="S3275" s="201"/>
      <c r="T3275" s="201">
        <f t="shared" si="220"/>
        <v>4220.5714285714284</v>
      </c>
      <c r="U3275" s="11"/>
      <c r="V3275" s="11"/>
      <c r="W3275" s="11"/>
      <c r="Y3275" s="11">
        <v>3895.93</v>
      </c>
      <c r="Z3275" s="11">
        <f t="shared" si="221"/>
        <v>6118.08</v>
      </c>
      <c r="AB3275" s="11">
        <f t="shared" si="222"/>
        <v>3930.49</v>
      </c>
      <c r="AC3275" s="11">
        <v>5250.37</v>
      </c>
      <c r="AD3275" s="11"/>
      <c r="AE3275" s="4"/>
      <c r="AF3275" s="4"/>
    </row>
    <row r="3276" spans="1:32">
      <c r="A3276" s="56"/>
      <c r="B3276" s="11"/>
      <c r="C3276" s="11" t="s">
        <v>1377</v>
      </c>
      <c r="D3276" s="11"/>
      <c r="E3276" s="11" t="s">
        <v>323</v>
      </c>
      <c r="F3276" s="11">
        <v>-949</v>
      </c>
      <c r="G3276" s="11"/>
      <c r="H3276" s="11">
        <f t="shared" si="218"/>
        <v>-3</v>
      </c>
      <c r="I3276" s="11"/>
      <c r="J3276" s="11">
        <v>-118.95</v>
      </c>
      <c r="K3276" s="11"/>
      <c r="M3276" s="11">
        <v>3</v>
      </c>
      <c r="N3276" s="70"/>
      <c r="P3276" s="201">
        <f t="shared" si="219"/>
        <v>-39.65</v>
      </c>
      <c r="Q3276" s="201"/>
      <c r="R3276" s="201"/>
      <c r="S3276" s="201"/>
      <c r="T3276" s="201">
        <f t="shared" si="220"/>
        <v>-316.33333333333331</v>
      </c>
      <c r="U3276" s="11"/>
      <c r="V3276" s="11"/>
      <c r="W3276" s="11"/>
      <c r="Y3276" s="11">
        <v>-118.95</v>
      </c>
      <c r="Z3276" s="11">
        <f t="shared" si="221"/>
        <v>-186.8</v>
      </c>
      <c r="AB3276" s="11">
        <f t="shared" si="222"/>
        <v>-120.01</v>
      </c>
      <c r="AC3276" s="11">
        <v>-160.30000000000001</v>
      </c>
      <c r="AD3276" s="11"/>
      <c r="AE3276" s="4"/>
      <c r="AF3276" s="4"/>
    </row>
    <row r="3277" spans="1:32">
      <c r="A3277" s="56"/>
      <c r="B3277" s="11"/>
      <c r="C3277" s="11" t="s">
        <v>1213</v>
      </c>
      <c r="D3277" s="11"/>
      <c r="E3277" s="11" t="s">
        <v>261</v>
      </c>
      <c r="F3277" s="11">
        <v>27153</v>
      </c>
      <c r="G3277" s="11"/>
      <c r="H3277" s="11">
        <f t="shared" si="218"/>
        <v>84</v>
      </c>
      <c r="I3277" s="11"/>
      <c r="J3277" s="11">
        <v>3253.79</v>
      </c>
      <c r="K3277" s="11"/>
      <c r="M3277" s="11">
        <v>27</v>
      </c>
      <c r="N3277" s="70"/>
      <c r="P3277" s="201">
        <f t="shared" si="219"/>
        <v>120.51074074074074</v>
      </c>
      <c r="Q3277" s="201"/>
      <c r="R3277" s="201"/>
      <c r="S3277" s="201"/>
      <c r="T3277" s="201">
        <f t="shared" si="220"/>
        <v>1005.6666666666666</v>
      </c>
      <c r="U3277" s="11"/>
      <c r="V3277" s="11"/>
      <c r="W3277" s="11"/>
      <c r="Y3277" s="11">
        <v>3253.79</v>
      </c>
      <c r="Z3277" s="11">
        <f t="shared" si="221"/>
        <v>5109.67</v>
      </c>
      <c r="AB3277" s="11">
        <f t="shared" si="222"/>
        <v>3282.65</v>
      </c>
      <c r="AC3277" s="11">
        <v>4384.9799999999996</v>
      </c>
      <c r="AD3277" s="11"/>
      <c r="AE3277" s="4"/>
      <c r="AF3277" s="4"/>
    </row>
    <row r="3278" spans="1:32">
      <c r="A3278" s="56"/>
      <c r="B3278" s="11"/>
      <c r="C3278" s="11" t="s">
        <v>605</v>
      </c>
      <c r="D3278" s="11"/>
      <c r="E3278" s="11" t="s">
        <v>606</v>
      </c>
      <c r="F3278" s="11">
        <v>92801</v>
      </c>
      <c r="G3278" s="11"/>
      <c r="H3278" s="11">
        <f t="shared" si="218"/>
        <v>286</v>
      </c>
      <c r="I3278" s="11"/>
      <c r="J3278" s="11">
        <v>13715.670000000002</v>
      </c>
      <c r="K3278" s="11"/>
      <c r="M3278" s="11">
        <v>95</v>
      </c>
      <c r="N3278" s="70"/>
      <c r="P3278" s="201">
        <f t="shared" si="219"/>
        <v>144.37547368421053</v>
      </c>
      <c r="Q3278" s="201"/>
      <c r="R3278" s="201"/>
      <c r="S3278" s="201"/>
      <c r="T3278" s="201">
        <f t="shared" si="220"/>
        <v>976.85263157894735</v>
      </c>
      <c r="U3278" s="11"/>
      <c r="V3278" s="11"/>
      <c r="W3278" s="11"/>
      <c r="Y3278" s="11">
        <v>13715.670000000002</v>
      </c>
      <c r="Z3278" s="11">
        <f t="shared" si="221"/>
        <v>21538.76</v>
      </c>
      <c r="AB3278" s="11">
        <f t="shared" si="222"/>
        <v>13837.34</v>
      </c>
      <c r="AC3278" s="11">
        <v>18483.98</v>
      </c>
      <c r="AD3278" s="11"/>
      <c r="AE3278" s="4"/>
      <c r="AF3278" s="4"/>
    </row>
    <row r="3279" spans="1:32">
      <c r="A3279" s="56"/>
      <c r="B3279" s="11"/>
      <c r="C3279" s="11" t="s">
        <v>605</v>
      </c>
      <c r="D3279" s="11"/>
      <c r="E3279" s="11" t="s">
        <v>612</v>
      </c>
      <c r="F3279" s="11">
        <v>230</v>
      </c>
      <c r="G3279" s="11"/>
      <c r="H3279" s="11">
        <f t="shared" si="218"/>
        <v>1</v>
      </c>
      <c r="I3279" s="11"/>
      <c r="J3279" s="11">
        <v>38.25</v>
      </c>
      <c r="K3279" s="11"/>
      <c r="M3279" s="11">
        <v>1</v>
      </c>
      <c r="N3279" s="70"/>
      <c r="P3279" s="201">
        <f t="shared" si="219"/>
        <v>38.25</v>
      </c>
      <c r="Q3279" s="201"/>
      <c r="R3279" s="201"/>
      <c r="S3279" s="201"/>
      <c r="T3279" s="201">
        <f t="shared" si="220"/>
        <v>230</v>
      </c>
      <c r="U3279" s="11"/>
      <c r="V3279" s="11"/>
      <c r="W3279" s="11"/>
      <c r="Y3279" s="11">
        <v>38.25</v>
      </c>
      <c r="Z3279" s="11">
        <f t="shared" si="221"/>
        <v>60.07</v>
      </c>
      <c r="AB3279" s="11">
        <f t="shared" si="222"/>
        <v>38.590000000000003</v>
      </c>
      <c r="AC3279" s="11">
        <v>51.55</v>
      </c>
      <c r="AD3279" s="11"/>
      <c r="AE3279" s="4"/>
      <c r="AF3279" s="4"/>
    </row>
    <row r="3280" spans="1:32">
      <c r="A3280" s="56"/>
      <c r="B3280" s="11"/>
      <c r="C3280" s="11" t="s">
        <v>484</v>
      </c>
      <c r="D3280" s="11"/>
      <c r="E3280" s="11" t="s">
        <v>485</v>
      </c>
      <c r="F3280" s="11">
        <v>220776</v>
      </c>
      <c r="G3280" s="11"/>
      <c r="H3280" s="11">
        <f t="shared" si="218"/>
        <v>679</v>
      </c>
      <c r="I3280" s="11"/>
      <c r="J3280" s="11">
        <v>21687.279999999999</v>
      </c>
      <c r="K3280" s="11"/>
      <c r="M3280" s="11">
        <v>46</v>
      </c>
      <c r="N3280" s="70"/>
      <c r="P3280" s="201">
        <f t="shared" si="219"/>
        <v>471.46260869565214</v>
      </c>
      <c r="Q3280" s="201"/>
      <c r="R3280" s="201"/>
      <c r="S3280" s="201"/>
      <c r="T3280" s="201">
        <f t="shared" si="220"/>
        <v>4799.478260869565</v>
      </c>
      <c r="U3280" s="11"/>
      <c r="V3280" s="11"/>
      <c r="W3280" s="11"/>
      <c r="Y3280" s="11">
        <v>21687.279999999999</v>
      </c>
      <c r="Z3280" s="11">
        <f t="shared" si="221"/>
        <v>34057.19</v>
      </c>
      <c r="AB3280" s="11">
        <f t="shared" si="222"/>
        <v>21879.66</v>
      </c>
      <c r="AC3280" s="11">
        <v>29226.95</v>
      </c>
      <c r="AD3280" s="11"/>
      <c r="AE3280" s="4"/>
      <c r="AF3280" s="4"/>
    </row>
    <row r="3281" spans="1:32">
      <c r="A3281" s="56"/>
      <c r="B3281" s="11"/>
      <c r="C3281" s="11" t="s">
        <v>358</v>
      </c>
      <c r="D3281" s="11"/>
      <c r="E3281" s="11" t="s">
        <v>359</v>
      </c>
      <c r="F3281" s="11">
        <v>2482735</v>
      </c>
      <c r="G3281" s="11"/>
      <c r="H3281" s="11">
        <f t="shared" si="218"/>
        <v>7640</v>
      </c>
      <c r="I3281" s="11"/>
      <c r="J3281" s="11">
        <v>205098.51000000004</v>
      </c>
      <c r="K3281" s="11"/>
      <c r="M3281" s="11">
        <v>494</v>
      </c>
      <c r="N3281" s="70"/>
      <c r="P3281" s="201">
        <f t="shared" si="219"/>
        <v>415.17917004048593</v>
      </c>
      <c r="Q3281" s="201"/>
      <c r="R3281" s="201"/>
      <c r="S3281" s="201"/>
      <c r="T3281" s="201">
        <f t="shared" si="220"/>
        <v>5025.7793522267202</v>
      </c>
      <c r="U3281" s="11"/>
      <c r="V3281" s="11"/>
      <c r="W3281" s="11"/>
      <c r="Y3281" s="11">
        <v>205098.51000000004</v>
      </c>
      <c r="Z3281" s="11">
        <f t="shared" si="221"/>
        <v>322081.8</v>
      </c>
      <c r="AB3281" s="11">
        <f t="shared" si="222"/>
        <v>206917.9</v>
      </c>
      <c r="AC3281" s="11">
        <v>276401.83</v>
      </c>
      <c r="AD3281" s="11"/>
      <c r="AE3281" s="4"/>
      <c r="AF3281" s="4"/>
    </row>
    <row r="3282" spans="1:32">
      <c r="A3282" s="56"/>
      <c r="B3282" s="11"/>
      <c r="C3282" s="11" t="s">
        <v>358</v>
      </c>
      <c r="D3282" s="11"/>
      <c r="E3282" s="11" t="s">
        <v>556</v>
      </c>
      <c r="F3282" s="11">
        <v>4898</v>
      </c>
      <c r="G3282" s="11"/>
      <c r="H3282" s="11">
        <f t="shared" si="218"/>
        <v>15</v>
      </c>
      <c r="I3282" s="11"/>
      <c r="J3282" s="11">
        <v>501.90000000000003</v>
      </c>
      <c r="K3282" s="11"/>
      <c r="M3282" s="11">
        <v>2</v>
      </c>
      <c r="N3282" s="70"/>
      <c r="P3282" s="201">
        <f t="shared" si="219"/>
        <v>250.95000000000002</v>
      </c>
      <c r="Q3282" s="201"/>
      <c r="R3282" s="201"/>
      <c r="S3282" s="201"/>
      <c r="T3282" s="201">
        <f t="shared" si="220"/>
        <v>2449</v>
      </c>
      <c r="U3282" s="11"/>
      <c r="V3282" s="11"/>
      <c r="W3282" s="11"/>
      <c r="Y3282" s="11">
        <v>501.90000000000003</v>
      </c>
      <c r="Z3282" s="11">
        <f t="shared" si="221"/>
        <v>788.17</v>
      </c>
      <c r="AB3282" s="11">
        <f t="shared" si="222"/>
        <v>506.35</v>
      </c>
      <c r="AC3282" s="11">
        <v>676.39</v>
      </c>
      <c r="AD3282" s="11"/>
      <c r="AE3282" s="4"/>
      <c r="AF3282" s="4"/>
    </row>
    <row r="3283" spans="1:32">
      <c r="A3283" s="56"/>
      <c r="B3283" s="11"/>
      <c r="C3283" s="11" t="s">
        <v>1289</v>
      </c>
      <c r="D3283" s="11"/>
      <c r="E3283" s="11" t="s">
        <v>607</v>
      </c>
      <c r="F3283" s="11">
        <v>7416</v>
      </c>
      <c r="G3283" s="11"/>
      <c r="H3283" s="11">
        <f t="shared" si="218"/>
        <v>23</v>
      </c>
      <c r="I3283" s="11"/>
      <c r="J3283" s="11">
        <v>724.31999999999982</v>
      </c>
      <c r="K3283" s="11"/>
      <c r="M3283" s="11">
        <v>7</v>
      </c>
      <c r="N3283" s="70"/>
      <c r="P3283" s="201">
        <f t="shared" si="219"/>
        <v>103.47428571428568</v>
      </c>
      <c r="Q3283" s="201"/>
      <c r="R3283" s="201"/>
      <c r="S3283" s="201"/>
      <c r="T3283" s="201">
        <f t="shared" si="220"/>
        <v>1059.4285714285713</v>
      </c>
      <c r="U3283" s="11"/>
      <c r="V3283" s="11"/>
      <c r="W3283" s="11"/>
      <c r="Y3283" s="11">
        <v>724.31999999999982</v>
      </c>
      <c r="Z3283" s="11">
        <f t="shared" si="221"/>
        <v>1137.45</v>
      </c>
      <c r="AB3283" s="11">
        <f t="shared" si="222"/>
        <v>730.75</v>
      </c>
      <c r="AC3283" s="11">
        <v>976.13</v>
      </c>
      <c r="AD3283" s="11"/>
      <c r="AE3283" s="4"/>
      <c r="AF3283" s="4"/>
    </row>
    <row r="3284" spans="1:32">
      <c r="A3284" s="56"/>
      <c r="B3284" s="11"/>
      <c r="C3284" s="11" t="s">
        <v>467</v>
      </c>
      <c r="D3284" s="11"/>
      <c r="E3284" s="11" t="s">
        <v>237</v>
      </c>
      <c r="F3284" s="11">
        <v>237457</v>
      </c>
      <c r="G3284" s="11"/>
      <c r="H3284" s="11">
        <f t="shared" si="218"/>
        <v>731</v>
      </c>
      <c r="I3284" s="11"/>
      <c r="J3284" s="11">
        <v>12704.619999999999</v>
      </c>
      <c r="K3284" s="11"/>
      <c r="M3284" s="11">
        <v>24</v>
      </c>
      <c r="N3284" s="70"/>
      <c r="P3284" s="201">
        <f t="shared" si="219"/>
        <v>529.35916666666662</v>
      </c>
      <c r="Q3284" s="201"/>
      <c r="R3284" s="201"/>
      <c r="S3284" s="201"/>
      <c r="T3284" s="201">
        <f t="shared" si="220"/>
        <v>9894.0416666666661</v>
      </c>
      <c r="U3284" s="11"/>
      <c r="V3284" s="11"/>
      <c r="W3284" s="11"/>
      <c r="Y3284" s="11">
        <v>12704.619999999999</v>
      </c>
      <c r="Z3284" s="11">
        <f t="shared" si="221"/>
        <v>19951.03</v>
      </c>
      <c r="AB3284" s="11">
        <f t="shared" si="222"/>
        <v>12817.32</v>
      </c>
      <c r="AC3284" s="11">
        <v>17121.43</v>
      </c>
      <c r="AD3284" s="11"/>
      <c r="AE3284" s="4"/>
      <c r="AF3284" s="4"/>
    </row>
    <row r="3285" spans="1:32">
      <c r="A3285" s="56"/>
      <c r="B3285" s="11"/>
      <c r="C3285" s="11" t="s">
        <v>608</v>
      </c>
      <c r="D3285" s="11"/>
      <c r="E3285" s="11" t="s">
        <v>385</v>
      </c>
      <c r="F3285" s="11">
        <v>16</v>
      </c>
      <c r="G3285" s="11"/>
      <c r="H3285" s="11">
        <f t="shared" si="218"/>
        <v>0</v>
      </c>
      <c r="I3285" s="11"/>
      <c r="J3285" s="11">
        <v>9.6199999999999992</v>
      </c>
      <c r="K3285" s="11"/>
      <c r="M3285" s="11">
        <v>1</v>
      </c>
      <c r="N3285" s="70"/>
      <c r="P3285" s="201">
        <f t="shared" si="219"/>
        <v>9.6199999999999992</v>
      </c>
      <c r="Q3285" s="201"/>
      <c r="R3285" s="201"/>
      <c r="S3285" s="201"/>
      <c r="T3285" s="201">
        <f t="shared" si="220"/>
        <v>16</v>
      </c>
      <c r="U3285" s="11"/>
      <c r="V3285" s="11"/>
      <c r="W3285" s="11"/>
      <c r="Y3285" s="11">
        <v>9.6199999999999992</v>
      </c>
      <c r="Z3285" s="11">
        <f t="shared" si="221"/>
        <v>15.11</v>
      </c>
      <c r="AB3285" s="11">
        <f t="shared" si="222"/>
        <v>9.7100000000000009</v>
      </c>
      <c r="AC3285" s="11">
        <v>12.96</v>
      </c>
      <c r="AD3285" s="11"/>
      <c r="AE3285" s="4"/>
      <c r="AF3285" s="4"/>
    </row>
    <row r="3286" spans="1:32">
      <c r="A3286" s="56"/>
      <c r="B3286" s="11"/>
      <c r="C3286" s="11" t="s">
        <v>608</v>
      </c>
      <c r="D3286" s="11"/>
      <c r="E3286" s="11" t="s">
        <v>441</v>
      </c>
      <c r="F3286" s="11">
        <v>2156501</v>
      </c>
      <c r="G3286" s="11"/>
      <c r="H3286" s="11">
        <f t="shared" si="218"/>
        <v>6636</v>
      </c>
      <c r="I3286" s="11"/>
      <c r="J3286" s="11">
        <v>116599.48999999987</v>
      </c>
      <c r="K3286" s="11"/>
      <c r="M3286" s="11">
        <v>197</v>
      </c>
      <c r="N3286" s="70"/>
      <c r="P3286" s="201">
        <f t="shared" si="219"/>
        <v>591.87558375634455</v>
      </c>
      <c r="Q3286" s="201"/>
      <c r="R3286" s="201"/>
      <c r="S3286" s="201"/>
      <c r="T3286" s="201">
        <f t="shared" si="220"/>
        <v>10946.705583756346</v>
      </c>
      <c r="U3286" s="11"/>
      <c r="V3286" s="11"/>
      <c r="W3286" s="11"/>
      <c r="Y3286" s="11">
        <v>116599.48999999987</v>
      </c>
      <c r="Z3286" s="11">
        <f t="shared" si="221"/>
        <v>183105.06</v>
      </c>
      <c r="AB3286" s="11">
        <f t="shared" si="222"/>
        <v>117633.82</v>
      </c>
      <c r="AC3286" s="11">
        <v>157135.76999999999</v>
      </c>
      <c r="AD3286" s="11"/>
      <c r="AE3286" s="4"/>
      <c r="AF3286" s="4"/>
    </row>
    <row r="3287" spans="1:32">
      <c r="A3287" s="56"/>
      <c r="B3287" s="11"/>
      <c r="C3287" s="11" t="s">
        <v>276</v>
      </c>
      <c r="D3287" s="11"/>
      <c r="E3287" s="11" t="s">
        <v>275</v>
      </c>
      <c r="F3287" s="11">
        <v>4317040</v>
      </c>
      <c r="G3287" s="11"/>
      <c r="H3287" s="11">
        <f t="shared" si="218"/>
        <v>13284</v>
      </c>
      <c r="I3287" s="11"/>
      <c r="J3287" s="11">
        <v>246031.69000000056</v>
      </c>
      <c r="K3287" s="11"/>
      <c r="M3287" s="11">
        <v>646</v>
      </c>
      <c r="N3287" s="70"/>
      <c r="P3287" s="201">
        <f t="shared" si="219"/>
        <v>380.85400928792654</v>
      </c>
      <c r="Q3287" s="201"/>
      <c r="R3287" s="201"/>
      <c r="S3287" s="201"/>
      <c r="T3287" s="201">
        <f t="shared" si="220"/>
        <v>6682.724458204334</v>
      </c>
      <c r="U3287" s="11"/>
      <c r="V3287" s="11"/>
      <c r="W3287" s="11"/>
      <c r="Y3287" s="11">
        <v>246031.69000000056</v>
      </c>
      <c r="Z3287" s="11">
        <f t="shared" si="221"/>
        <v>386362.29</v>
      </c>
      <c r="AB3287" s="11">
        <f t="shared" si="222"/>
        <v>248214.19</v>
      </c>
      <c r="AC3287" s="11">
        <v>331565.59000000003</v>
      </c>
      <c r="AD3287" s="11"/>
      <c r="AE3287" s="4"/>
      <c r="AF3287" s="4"/>
    </row>
    <row r="3288" spans="1:32">
      <c r="A3288" s="56"/>
      <c r="B3288" s="11"/>
      <c r="C3288" s="11" t="s">
        <v>1378</v>
      </c>
      <c r="D3288" s="11"/>
      <c r="E3288" s="11" t="s">
        <v>323</v>
      </c>
      <c r="F3288" s="11">
        <v>302</v>
      </c>
      <c r="G3288" s="11"/>
      <c r="H3288" s="11">
        <f t="shared" si="218"/>
        <v>1</v>
      </c>
      <c r="I3288" s="11"/>
      <c r="J3288" s="11">
        <v>76.650000000000006</v>
      </c>
      <c r="K3288" s="11"/>
      <c r="M3288" s="11">
        <v>4</v>
      </c>
      <c r="N3288" s="70"/>
      <c r="P3288" s="201">
        <f t="shared" si="219"/>
        <v>19.162500000000001</v>
      </c>
      <c r="Q3288" s="201"/>
      <c r="R3288" s="201"/>
      <c r="S3288" s="201"/>
      <c r="T3288" s="201">
        <f t="shared" si="220"/>
        <v>75.5</v>
      </c>
      <c r="U3288" s="11"/>
      <c r="V3288" s="11"/>
      <c r="W3288" s="11"/>
      <c r="Y3288" s="11">
        <v>76.650000000000006</v>
      </c>
      <c r="Z3288" s="11">
        <f t="shared" si="221"/>
        <v>120.37</v>
      </c>
      <c r="AB3288" s="11">
        <f t="shared" si="222"/>
        <v>77.33</v>
      </c>
      <c r="AC3288" s="11">
        <v>103.3</v>
      </c>
      <c r="AD3288" s="11"/>
      <c r="AE3288" s="4"/>
      <c r="AF3288" s="4"/>
    </row>
    <row r="3289" spans="1:32">
      <c r="A3289" s="56"/>
      <c r="B3289" s="11"/>
      <c r="C3289" s="11" t="s">
        <v>567</v>
      </c>
      <c r="D3289" s="11"/>
      <c r="E3289" s="11" t="s">
        <v>353</v>
      </c>
      <c r="F3289" s="11">
        <v>33601</v>
      </c>
      <c r="G3289" s="11"/>
      <c r="H3289" s="11">
        <f t="shared" si="218"/>
        <v>103</v>
      </c>
      <c r="I3289" s="11"/>
      <c r="J3289" s="11">
        <v>2110.12</v>
      </c>
      <c r="K3289" s="11"/>
      <c r="M3289" s="11">
        <v>12</v>
      </c>
      <c r="N3289" s="70"/>
      <c r="P3289" s="201">
        <f t="shared" si="219"/>
        <v>175.84333333333333</v>
      </c>
      <c r="Q3289" s="201"/>
      <c r="R3289" s="201"/>
      <c r="S3289" s="201"/>
      <c r="T3289" s="201">
        <f t="shared" si="220"/>
        <v>2800.0833333333335</v>
      </c>
      <c r="U3289" s="11"/>
      <c r="V3289" s="11"/>
      <c r="W3289" s="11"/>
      <c r="Y3289" s="11">
        <v>2110.12</v>
      </c>
      <c r="Z3289" s="11">
        <f t="shared" si="221"/>
        <v>3313.68</v>
      </c>
      <c r="AB3289" s="11">
        <f t="shared" si="222"/>
        <v>2128.84</v>
      </c>
      <c r="AC3289" s="11">
        <v>2843.71</v>
      </c>
      <c r="AD3289" s="11"/>
      <c r="AE3289" s="4"/>
      <c r="AF3289" s="4"/>
    </row>
    <row r="3290" spans="1:32">
      <c r="A3290" s="56"/>
      <c r="B3290" s="11"/>
      <c r="C3290" s="11" t="s">
        <v>567</v>
      </c>
      <c r="D3290" s="11"/>
      <c r="E3290" s="11" t="s">
        <v>568</v>
      </c>
      <c r="F3290" s="11">
        <v>15531</v>
      </c>
      <c r="G3290" s="11"/>
      <c r="H3290" s="11">
        <f t="shared" si="218"/>
        <v>48</v>
      </c>
      <c r="I3290" s="11"/>
      <c r="J3290" s="11">
        <v>2201.0099999999998</v>
      </c>
      <c r="K3290" s="11"/>
      <c r="M3290" s="11">
        <v>9</v>
      </c>
      <c r="N3290" s="70"/>
      <c r="P3290" s="201">
        <f t="shared" si="219"/>
        <v>244.55666666666664</v>
      </c>
      <c r="Q3290" s="201"/>
      <c r="R3290" s="201"/>
      <c r="S3290" s="201"/>
      <c r="T3290" s="201">
        <f t="shared" si="220"/>
        <v>1725.6666666666667</v>
      </c>
      <c r="U3290" s="11"/>
      <c r="V3290" s="11"/>
      <c r="W3290" s="11"/>
      <c r="Y3290" s="11">
        <v>2201.0099999999998</v>
      </c>
      <c r="Z3290" s="11">
        <f t="shared" si="221"/>
        <v>3456.41</v>
      </c>
      <c r="AB3290" s="11">
        <f t="shared" si="222"/>
        <v>2220.5300000000002</v>
      </c>
      <c r="AC3290" s="11">
        <v>2966.2</v>
      </c>
      <c r="AD3290" s="11"/>
      <c r="AE3290" s="4"/>
      <c r="AF3290" s="4"/>
    </row>
    <row r="3291" spans="1:32">
      <c r="A3291" s="56"/>
      <c r="B3291" s="11"/>
      <c r="C3291" s="11" t="s">
        <v>567</v>
      </c>
      <c r="D3291" s="11"/>
      <c r="E3291" s="11" t="s">
        <v>418</v>
      </c>
      <c r="F3291" s="11">
        <v>4066</v>
      </c>
      <c r="G3291" s="11"/>
      <c r="H3291" s="11">
        <f t="shared" si="218"/>
        <v>13</v>
      </c>
      <c r="I3291" s="11"/>
      <c r="J3291" s="11">
        <v>538.45000000000005</v>
      </c>
      <c r="K3291" s="11"/>
      <c r="M3291" s="11">
        <v>9</v>
      </c>
      <c r="N3291" s="70"/>
      <c r="P3291" s="201">
        <f t="shared" si="219"/>
        <v>59.827777777777783</v>
      </c>
      <c r="Q3291" s="201"/>
      <c r="R3291" s="201"/>
      <c r="S3291" s="201"/>
      <c r="T3291" s="201">
        <f t="shared" si="220"/>
        <v>451.77777777777777</v>
      </c>
      <c r="U3291" s="11"/>
      <c r="V3291" s="11"/>
      <c r="W3291" s="11"/>
      <c r="Y3291" s="11">
        <v>538.45000000000005</v>
      </c>
      <c r="Z3291" s="11">
        <f t="shared" si="221"/>
        <v>845.57</v>
      </c>
      <c r="AB3291" s="11">
        <f t="shared" si="222"/>
        <v>543.23</v>
      </c>
      <c r="AC3291" s="11">
        <v>725.64</v>
      </c>
      <c r="AD3291" s="11"/>
      <c r="AE3291" s="4"/>
      <c r="AF3291" s="4"/>
    </row>
    <row r="3292" spans="1:32">
      <c r="A3292" s="56"/>
      <c r="B3292" s="11"/>
      <c r="C3292" s="11" t="s">
        <v>551</v>
      </c>
      <c r="D3292" s="11"/>
      <c r="E3292" s="11" t="s">
        <v>315</v>
      </c>
      <c r="F3292" s="11">
        <v>6185</v>
      </c>
      <c r="G3292" s="11"/>
      <c r="H3292" s="11">
        <f t="shared" si="218"/>
        <v>19</v>
      </c>
      <c r="I3292" s="11"/>
      <c r="J3292" s="11">
        <v>865.65</v>
      </c>
      <c r="K3292" s="11"/>
      <c r="M3292" s="11">
        <v>3</v>
      </c>
      <c r="N3292" s="70"/>
      <c r="P3292" s="201">
        <f t="shared" si="219"/>
        <v>288.55</v>
      </c>
      <c r="Q3292" s="201"/>
      <c r="R3292" s="201"/>
      <c r="S3292" s="201"/>
      <c r="T3292" s="201">
        <f t="shared" si="220"/>
        <v>2061.6666666666665</v>
      </c>
      <c r="U3292" s="11"/>
      <c r="V3292" s="11"/>
      <c r="W3292" s="11"/>
      <c r="Y3292" s="11">
        <v>865.65</v>
      </c>
      <c r="Z3292" s="11">
        <f t="shared" si="221"/>
        <v>1359.4</v>
      </c>
      <c r="AB3292" s="11">
        <f t="shared" si="222"/>
        <v>873.33</v>
      </c>
      <c r="AC3292" s="11">
        <v>1166.5999999999999</v>
      </c>
      <c r="AD3292" s="11"/>
      <c r="AE3292" s="4"/>
      <c r="AF3292" s="4"/>
    </row>
    <row r="3293" spans="1:32">
      <c r="A3293" s="56"/>
      <c r="B3293" s="11"/>
      <c r="C3293" s="11" t="s">
        <v>551</v>
      </c>
      <c r="D3293" s="11"/>
      <c r="E3293" s="11" t="s">
        <v>552</v>
      </c>
      <c r="F3293" s="11">
        <v>851527</v>
      </c>
      <c r="G3293" s="11"/>
      <c r="H3293" s="11">
        <f t="shared" si="218"/>
        <v>2620</v>
      </c>
      <c r="I3293" s="11"/>
      <c r="J3293" s="11">
        <v>88325.070000000036</v>
      </c>
      <c r="K3293" s="11"/>
      <c r="M3293" s="11">
        <v>530</v>
      </c>
      <c r="N3293" s="70"/>
      <c r="P3293" s="201">
        <f t="shared" si="219"/>
        <v>166.65107547169819</v>
      </c>
      <c r="Q3293" s="201"/>
      <c r="R3293" s="201"/>
      <c r="S3293" s="201"/>
      <c r="T3293" s="201">
        <f t="shared" si="220"/>
        <v>1606.654716981132</v>
      </c>
      <c r="U3293" s="11"/>
      <c r="V3293" s="11"/>
      <c r="W3293" s="11"/>
      <c r="Y3293" s="11">
        <v>88325.070000000036</v>
      </c>
      <c r="Z3293" s="11">
        <f t="shared" si="221"/>
        <v>138703.57999999999</v>
      </c>
      <c r="AB3293" s="11">
        <f t="shared" si="222"/>
        <v>89108.58</v>
      </c>
      <c r="AC3293" s="11">
        <v>119031.63</v>
      </c>
      <c r="AD3293" s="11"/>
      <c r="AE3293" s="4"/>
      <c r="AF3293" s="4"/>
    </row>
    <row r="3294" spans="1:32">
      <c r="A3294" s="56"/>
      <c r="B3294" s="11"/>
      <c r="C3294" s="11" t="s">
        <v>570</v>
      </c>
      <c r="D3294" s="11"/>
      <c r="E3294" s="11" t="s">
        <v>385</v>
      </c>
      <c r="F3294" s="11">
        <v>675223</v>
      </c>
      <c r="G3294" s="11"/>
      <c r="H3294" s="11">
        <f t="shared" si="218"/>
        <v>2078</v>
      </c>
      <c r="I3294" s="11"/>
      <c r="J3294" s="11">
        <v>33868.6</v>
      </c>
      <c r="K3294" s="11"/>
      <c r="M3294" s="11">
        <v>58</v>
      </c>
      <c r="N3294" s="70"/>
      <c r="P3294" s="201">
        <f t="shared" si="219"/>
        <v>583.94137931034481</v>
      </c>
      <c r="Q3294" s="201"/>
      <c r="R3294" s="201"/>
      <c r="S3294" s="201"/>
      <c r="T3294" s="201">
        <f t="shared" si="220"/>
        <v>11641.775862068966</v>
      </c>
      <c r="U3294" s="11"/>
      <c r="V3294" s="11"/>
      <c r="W3294" s="11"/>
      <c r="Y3294" s="11">
        <v>33868.6</v>
      </c>
      <c r="Z3294" s="11">
        <f t="shared" si="221"/>
        <v>53186.44</v>
      </c>
      <c r="AB3294" s="11">
        <f t="shared" si="222"/>
        <v>34169.040000000001</v>
      </c>
      <c r="AC3294" s="11">
        <v>45643.15</v>
      </c>
      <c r="AD3294" s="11"/>
      <c r="AE3294" s="4"/>
      <c r="AF3294" s="4"/>
    </row>
    <row r="3295" spans="1:32">
      <c r="A3295" s="56"/>
      <c r="B3295" s="11"/>
      <c r="C3295" s="11" t="s">
        <v>642</v>
      </c>
      <c r="D3295" s="11"/>
      <c r="E3295" s="11" t="s">
        <v>312</v>
      </c>
      <c r="F3295" s="11">
        <v>359825</v>
      </c>
      <c r="G3295" s="11"/>
      <c r="H3295" s="11">
        <f t="shared" si="218"/>
        <v>1107</v>
      </c>
      <c r="I3295" s="11"/>
      <c r="J3295" s="11">
        <v>19205.559999999987</v>
      </c>
      <c r="K3295" s="11"/>
      <c r="M3295" s="11">
        <v>40</v>
      </c>
      <c r="N3295" s="70"/>
      <c r="P3295" s="201">
        <f t="shared" si="219"/>
        <v>480.13899999999967</v>
      </c>
      <c r="Q3295" s="201"/>
      <c r="R3295" s="201"/>
      <c r="S3295" s="201"/>
      <c r="T3295" s="201">
        <f t="shared" si="220"/>
        <v>8995.625</v>
      </c>
      <c r="U3295" s="11"/>
      <c r="V3295" s="11"/>
      <c r="W3295" s="11"/>
      <c r="Y3295" s="11">
        <v>19205.559999999987</v>
      </c>
      <c r="Z3295" s="11">
        <f t="shared" si="221"/>
        <v>30159.95</v>
      </c>
      <c r="AB3295" s="11">
        <f t="shared" si="222"/>
        <v>19375.93</v>
      </c>
      <c r="AC3295" s="11">
        <v>25882.45</v>
      </c>
      <c r="AD3295" s="11"/>
      <c r="AE3295" s="4"/>
      <c r="AF3295" s="4"/>
    </row>
    <row r="3296" spans="1:32">
      <c r="A3296" s="56"/>
      <c r="B3296" s="11"/>
      <c r="C3296" s="11" t="s">
        <v>642</v>
      </c>
      <c r="D3296" s="11"/>
      <c r="E3296" s="11" t="s">
        <v>614</v>
      </c>
      <c r="F3296" s="11">
        <v>1552</v>
      </c>
      <c r="G3296" s="11"/>
      <c r="H3296" s="11">
        <f t="shared" si="218"/>
        <v>5</v>
      </c>
      <c r="I3296" s="11"/>
      <c r="J3296" s="11">
        <v>210.55999999999997</v>
      </c>
      <c r="K3296" s="11"/>
      <c r="M3296" s="11">
        <v>4</v>
      </c>
      <c r="N3296" s="70"/>
      <c r="P3296" s="201">
        <f t="shared" si="219"/>
        <v>52.639999999999993</v>
      </c>
      <c r="Q3296" s="201"/>
      <c r="R3296" s="201"/>
      <c r="S3296" s="201"/>
      <c r="T3296" s="201">
        <f t="shared" si="220"/>
        <v>388</v>
      </c>
      <c r="U3296" s="11"/>
      <c r="V3296" s="11"/>
      <c r="W3296" s="11"/>
      <c r="Y3296" s="11">
        <v>210.55999999999997</v>
      </c>
      <c r="Z3296" s="11">
        <f t="shared" si="221"/>
        <v>330.66</v>
      </c>
      <c r="AB3296" s="11">
        <f t="shared" si="222"/>
        <v>212.43</v>
      </c>
      <c r="AC3296" s="11">
        <v>283.76</v>
      </c>
      <c r="AD3296" s="11"/>
      <c r="AE3296" s="4"/>
      <c r="AF3296" s="4"/>
    </row>
    <row r="3297" spans="1:32">
      <c r="A3297" s="56"/>
      <c r="B3297" s="11"/>
      <c r="C3297" s="11" t="s">
        <v>522</v>
      </c>
      <c r="D3297" s="11"/>
      <c r="E3297" s="11" t="s">
        <v>348</v>
      </c>
      <c r="F3297" s="11">
        <v>488290</v>
      </c>
      <c r="G3297" s="11"/>
      <c r="H3297" s="11">
        <f t="shared" si="218"/>
        <v>1503</v>
      </c>
      <c r="I3297" s="11"/>
      <c r="J3297" s="11">
        <v>33567.679999999993</v>
      </c>
      <c r="K3297" s="11"/>
      <c r="M3297" s="11">
        <v>207</v>
      </c>
      <c r="N3297" s="70"/>
      <c r="P3297" s="201">
        <f t="shared" si="219"/>
        <v>162.16270531400963</v>
      </c>
      <c r="Q3297" s="201"/>
      <c r="R3297" s="201"/>
      <c r="S3297" s="201"/>
      <c r="T3297" s="201">
        <f t="shared" si="220"/>
        <v>2358.8888888888887</v>
      </c>
      <c r="U3297" s="11"/>
      <c r="V3297" s="11"/>
      <c r="W3297" s="11"/>
      <c r="Y3297" s="11">
        <v>33567.679999999993</v>
      </c>
      <c r="Z3297" s="11">
        <f t="shared" si="221"/>
        <v>52713.88</v>
      </c>
      <c r="AB3297" s="11">
        <f t="shared" si="222"/>
        <v>33865.449999999997</v>
      </c>
      <c r="AC3297" s="11">
        <v>45237.62</v>
      </c>
      <c r="AD3297" s="11"/>
      <c r="AE3297" s="4"/>
      <c r="AF3297" s="4"/>
    </row>
    <row r="3298" spans="1:32">
      <c r="A3298" s="56"/>
      <c r="B3298" s="11"/>
      <c r="C3298" s="11" t="s">
        <v>522</v>
      </c>
      <c r="D3298" s="11"/>
      <c r="E3298" s="11" t="s">
        <v>552</v>
      </c>
      <c r="F3298" s="11">
        <v>329</v>
      </c>
      <c r="G3298" s="11"/>
      <c r="H3298" s="11">
        <f t="shared" si="218"/>
        <v>1</v>
      </c>
      <c r="I3298" s="11"/>
      <c r="J3298" s="11">
        <v>52.99</v>
      </c>
      <c r="K3298" s="11"/>
      <c r="M3298" s="11">
        <v>1</v>
      </c>
      <c r="N3298" s="70"/>
      <c r="P3298" s="201">
        <f t="shared" si="219"/>
        <v>52.99</v>
      </c>
      <c r="Q3298" s="201"/>
      <c r="R3298" s="201"/>
      <c r="S3298" s="201"/>
      <c r="T3298" s="201">
        <f t="shared" si="220"/>
        <v>329</v>
      </c>
      <c r="U3298" s="11"/>
      <c r="V3298" s="11"/>
      <c r="W3298" s="11"/>
      <c r="Y3298" s="11">
        <v>52.99</v>
      </c>
      <c r="Z3298" s="11">
        <f t="shared" si="221"/>
        <v>83.21</v>
      </c>
      <c r="AB3298" s="11">
        <f t="shared" si="222"/>
        <v>53.46</v>
      </c>
      <c r="AC3298" s="11">
        <v>71.41</v>
      </c>
      <c r="AD3298" s="11"/>
      <c r="AE3298" s="4"/>
      <c r="AF3298" s="4"/>
    </row>
    <row r="3299" spans="1:32">
      <c r="A3299" s="56"/>
      <c r="B3299" s="11"/>
      <c r="C3299" s="11" t="s">
        <v>522</v>
      </c>
      <c r="D3299" s="11"/>
      <c r="E3299" s="11" t="s">
        <v>366</v>
      </c>
      <c r="F3299" s="11">
        <v>4720</v>
      </c>
      <c r="G3299" s="11"/>
      <c r="H3299" s="11">
        <f t="shared" si="218"/>
        <v>15</v>
      </c>
      <c r="I3299" s="11"/>
      <c r="J3299" s="11">
        <v>298.69</v>
      </c>
      <c r="K3299" s="11"/>
      <c r="M3299" s="11">
        <v>1</v>
      </c>
      <c r="N3299" s="70"/>
      <c r="P3299" s="201">
        <f t="shared" si="219"/>
        <v>298.69</v>
      </c>
      <c r="Q3299" s="201"/>
      <c r="R3299" s="201"/>
      <c r="S3299" s="201"/>
      <c r="T3299" s="201">
        <f t="shared" si="220"/>
        <v>4720</v>
      </c>
      <c r="U3299" s="11"/>
      <c r="V3299" s="11"/>
      <c r="W3299" s="11"/>
      <c r="Y3299" s="11">
        <v>298.69</v>
      </c>
      <c r="Z3299" s="11">
        <f t="shared" si="221"/>
        <v>469.06</v>
      </c>
      <c r="AB3299" s="11">
        <f t="shared" si="222"/>
        <v>301.33999999999997</v>
      </c>
      <c r="AC3299" s="11">
        <v>402.53</v>
      </c>
      <c r="AD3299" s="11"/>
      <c r="AE3299" s="4"/>
      <c r="AF3299" s="4"/>
    </row>
    <row r="3300" spans="1:32">
      <c r="A3300" s="56"/>
      <c r="B3300" s="11"/>
      <c r="C3300" s="11" t="s">
        <v>189</v>
      </c>
      <c r="D3300" s="11"/>
      <c r="E3300" s="11" t="s">
        <v>252</v>
      </c>
      <c r="F3300" s="11">
        <v>420</v>
      </c>
      <c r="G3300" s="11"/>
      <c r="H3300" s="11">
        <f t="shared" si="218"/>
        <v>1</v>
      </c>
      <c r="I3300" s="11"/>
      <c r="J3300" s="11">
        <v>77.48</v>
      </c>
      <c r="K3300" s="11"/>
      <c r="M3300" s="11">
        <v>1</v>
      </c>
      <c r="N3300" s="70"/>
      <c r="P3300" s="201">
        <f t="shared" si="219"/>
        <v>77.48</v>
      </c>
      <c r="Q3300" s="201"/>
      <c r="R3300" s="201"/>
      <c r="S3300" s="201"/>
      <c r="T3300" s="201">
        <f t="shared" si="220"/>
        <v>420</v>
      </c>
      <c r="U3300" s="11"/>
      <c r="V3300" s="11"/>
      <c r="W3300" s="11"/>
      <c r="Y3300" s="11">
        <v>77.48</v>
      </c>
      <c r="Z3300" s="11">
        <f t="shared" si="221"/>
        <v>121.67</v>
      </c>
      <c r="AB3300" s="11">
        <f t="shared" si="222"/>
        <v>78.17</v>
      </c>
      <c r="AC3300" s="11">
        <v>104.42</v>
      </c>
      <c r="AD3300" s="11"/>
      <c r="AE3300" s="4"/>
      <c r="AF3300" s="4"/>
    </row>
    <row r="3301" spans="1:32">
      <c r="A3301" s="56"/>
      <c r="B3301" s="11"/>
      <c r="C3301" s="11" t="s">
        <v>189</v>
      </c>
      <c r="D3301" s="11"/>
      <c r="E3301" s="11" t="s">
        <v>190</v>
      </c>
      <c r="F3301" s="11">
        <v>3043241</v>
      </c>
      <c r="G3301" s="11"/>
      <c r="H3301" s="11">
        <f t="shared" si="218"/>
        <v>9364</v>
      </c>
      <c r="I3301" s="11"/>
      <c r="J3301" s="11">
        <v>275598.57000000018</v>
      </c>
      <c r="K3301" s="11"/>
      <c r="M3301" s="11">
        <v>630</v>
      </c>
      <c r="N3301" s="70"/>
      <c r="P3301" s="201">
        <f t="shared" si="219"/>
        <v>437.45804761904793</v>
      </c>
      <c r="Q3301" s="201"/>
      <c r="R3301" s="201"/>
      <c r="S3301" s="201"/>
      <c r="T3301" s="201">
        <f t="shared" si="220"/>
        <v>4830.5412698412702</v>
      </c>
      <c r="U3301" s="11"/>
      <c r="V3301" s="11"/>
      <c r="W3301" s="11"/>
      <c r="Y3301" s="11">
        <v>275598.57000000018</v>
      </c>
      <c r="Z3301" s="11">
        <f t="shared" si="221"/>
        <v>432793.41</v>
      </c>
      <c r="AB3301" s="11">
        <f t="shared" si="222"/>
        <v>278043.34999999998</v>
      </c>
      <c r="AC3301" s="11">
        <v>371411.52</v>
      </c>
      <c r="AD3301" s="11"/>
      <c r="AE3301" s="4"/>
      <c r="AF3301" s="4"/>
    </row>
    <row r="3302" spans="1:32">
      <c r="A3302" s="56"/>
      <c r="B3302" s="11"/>
      <c r="C3302" s="11" t="s">
        <v>189</v>
      </c>
      <c r="D3302" s="11"/>
      <c r="E3302" s="11" t="s">
        <v>284</v>
      </c>
      <c r="F3302" s="11">
        <v>826</v>
      </c>
      <c r="G3302" s="11"/>
      <c r="H3302" s="11">
        <f t="shared" si="218"/>
        <v>3</v>
      </c>
      <c r="I3302" s="11"/>
      <c r="J3302" s="11">
        <v>61.11</v>
      </c>
      <c r="K3302" s="11"/>
      <c r="M3302" s="11">
        <v>1</v>
      </c>
      <c r="N3302" s="70"/>
      <c r="P3302" s="201">
        <f t="shared" si="219"/>
        <v>61.11</v>
      </c>
      <c r="Q3302" s="201"/>
      <c r="R3302" s="201"/>
      <c r="S3302" s="201"/>
      <c r="T3302" s="201">
        <f t="shared" si="220"/>
        <v>826</v>
      </c>
      <c r="U3302" s="11"/>
      <c r="V3302" s="11"/>
      <c r="W3302" s="11"/>
      <c r="Y3302" s="11">
        <v>61.11</v>
      </c>
      <c r="Z3302" s="11">
        <f t="shared" si="221"/>
        <v>95.97</v>
      </c>
      <c r="AB3302" s="11">
        <f t="shared" si="222"/>
        <v>61.65</v>
      </c>
      <c r="AC3302" s="11">
        <v>82.36</v>
      </c>
      <c r="AD3302" s="11"/>
      <c r="AE3302" s="4"/>
      <c r="AF3302" s="4"/>
    </row>
    <row r="3303" spans="1:32">
      <c r="A3303" s="56"/>
      <c r="B3303" s="11"/>
      <c r="C3303" s="11" t="s">
        <v>1245</v>
      </c>
      <c r="D3303" s="11"/>
      <c r="E3303" s="11" t="s">
        <v>220</v>
      </c>
      <c r="F3303" s="11">
        <v>2</v>
      </c>
      <c r="G3303" s="11"/>
      <c r="H3303" s="11">
        <f t="shared" si="218"/>
        <v>0</v>
      </c>
      <c r="I3303" s="11"/>
      <c r="J3303" s="11">
        <v>7.51</v>
      </c>
      <c r="K3303" s="11"/>
      <c r="M3303" s="11">
        <v>1</v>
      </c>
      <c r="N3303" s="70"/>
      <c r="P3303" s="201">
        <f t="shared" si="219"/>
        <v>7.51</v>
      </c>
      <c r="Q3303" s="201"/>
      <c r="R3303" s="201"/>
      <c r="S3303" s="201"/>
      <c r="T3303" s="201">
        <f t="shared" si="220"/>
        <v>2</v>
      </c>
      <c r="U3303" s="11"/>
      <c r="V3303" s="11"/>
      <c r="W3303" s="11"/>
      <c r="Y3303" s="11">
        <v>7.51</v>
      </c>
      <c r="Z3303" s="11">
        <f t="shared" si="221"/>
        <v>11.79</v>
      </c>
      <c r="AB3303" s="11">
        <f t="shared" si="222"/>
        <v>7.58</v>
      </c>
      <c r="AC3303" s="11">
        <v>10.119999999999999</v>
      </c>
      <c r="AD3303" s="11"/>
      <c r="AE3303" s="4"/>
      <c r="AF3303" s="4"/>
    </row>
    <row r="3304" spans="1:32">
      <c r="A3304" s="56"/>
      <c r="B3304" s="11"/>
      <c r="C3304" s="11" t="s">
        <v>1245</v>
      </c>
      <c r="D3304" s="11"/>
      <c r="E3304" s="11" t="s">
        <v>289</v>
      </c>
      <c r="F3304" s="11">
        <v>22186</v>
      </c>
      <c r="G3304" s="11"/>
      <c r="H3304" s="11">
        <f t="shared" si="218"/>
        <v>68</v>
      </c>
      <c r="I3304" s="11"/>
      <c r="J3304" s="11">
        <v>1526.01</v>
      </c>
      <c r="K3304" s="11"/>
      <c r="M3304" s="11">
        <v>16</v>
      </c>
      <c r="N3304" s="70"/>
      <c r="P3304" s="201">
        <f t="shared" si="219"/>
        <v>95.375624999999999</v>
      </c>
      <c r="Q3304" s="201"/>
      <c r="R3304" s="201"/>
      <c r="S3304" s="201"/>
      <c r="T3304" s="201">
        <f t="shared" si="220"/>
        <v>1386.625</v>
      </c>
      <c r="U3304" s="11"/>
      <c r="V3304" s="11"/>
      <c r="W3304" s="11"/>
      <c r="Y3304" s="11">
        <v>1526.01</v>
      </c>
      <c r="Z3304" s="11">
        <f t="shared" si="221"/>
        <v>2396.41</v>
      </c>
      <c r="AB3304" s="11">
        <f t="shared" si="222"/>
        <v>1539.55</v>
      </c>
      <c r="AC3304" s="11">
        <v>2056.5300000000002</v>
      </c>
      <c r="AD3304" s="11"/>
      <c r="AE3304" s="4"/>
      <c r="AF3304" s="4"/>
    </row>
    <row r="3305" spans="1:32">
      <c r="A3305" s="56"/>
      <c r="B3305" s="11"/>
      <c r="C3305" s="11" t="s">
        <v>307</v>
      </c>
      <c r="D3305" s="11"/>
      <c r="E3305" s="11" t="s">
        <v>308</v>
      </c>
      <c r="F3305" s="11">
        <v>86977</v>
      </c>
      <c r="G3305" s="11"/>
      <c r="H3305" s="11">
        <f t="shared" si="218"/>
        <v>268</v>
      </c>
      <c r="I3305" s="11"/>
      <c r="J3305" s="11">
        <v>10569.849999999995</v>
      </c>
      <c r="K3305" s="11"/>
      <c r="M3305" s="11">
        <v>58</v>
      </c>
      <c r="N3305" s="70"/>
      <c r="P3305" s="201">
        <f t="shared" si="219"/>
        <v>182.23879310344819</v>
      </c>
      <c r="Q3305" s="201"/>
      <c r="R3305" s="201"/>
      <c r="S3305" s="201"/>
      <c r="T3305" s="201">
        <f t="shared" si="220"/>
        <v>1499.6034482758621</v>
      </c>
      <c r="U3305" s="11"/>
      <c r="V3305" s="11"/>
      <c r="W3305" s="11"/>
      <c r="Y3305" s="11">
        <v>10569.849999999995</v>
      </c>
      <c r="Z3305" s="11">
        <f t="shared" si="221"/>
        <v>16598.64</v>
      </c>
      <c r="AB3305" s="11">
        <f t="shared" si="222"/>
        <v>10663.61</v>
      </c>
      <c r="AC3305" s="11">
        <v>14244.5</v>
      </c>
      <c r="AD3305" s="11"/>
      <c r="AE3305" s="4"/>
      <c r="AF3305" s="4"/>
    </row>
    <row r="3306" spans="1:32">
      <c r="A3306" s="56"/>
      <c r="B3306" s="11"/>
      <c r="C3306" s="11" t="s">
        <v>1380</v>
      </c>
      <c r="D3306" s="11"/>
      <c r="E3306" s="11" t="s">
        <v>374</v>
      </c>
      <c r="F3306" s="11">
        <v>672</v>
      </c>
      <c r="G3306" s="11"/>
      <c r="H3306" s="11">
        <f t="shared" si="218"/>
        <v>2</v>
      </c>
      <c r="I3306" s="11"/>
      <c r="J3306" s="11">
        <v>165.79999999999998</v>
      </c>
      <c r="K3306" s="11"/>
      <c r="M3306" s="11">
        <v>5</v>
      </c>
      <c r="N3306" s="70"/>
      <c r="P3306" s="201">
        <f t="shared" si="219"/>
        <v>33.159999999999997</v>
      </c>
      <c r="Q3306" s="201"/>
      <c r="R3306" s="201"/>
      <c r="S3306" s="201"/>
      <c r="T3306" s="201">
        <f t="shared" si="220"/>
        <v>134.4</v>
      </c>
      <c r="U3306" s="11"/>
      <c r="V3306" s="11"/>
      <c r="W3306" s="11"/>
      <c r="Y3306" s="11">
        <v>165.79999999999998</v>
      </c>
      <c r="Z3306" s="11">
        <f t="shared" si="221"/>
        <v>260.37</v>
      </c>
      <c r="AB3306" s="11">
        <f t="shared" si="222"/>
        <v>167.27</v>
      </c>
      <c r="AC3306" s="11">
        <v>223.44</v>
      </c>
      <c r="AD3306" s="11"/>
      <c r="AE3306" s="4"/>
      <c r="AF3306" s="4"/>
    </row>
    <row r="3307" spans="1:32">
      <c r="A3307" s="56"/>
      <c r="B3307" s="11"/>
      <c r="C3307" s="11" t="s">
        <v>609</v>
      </c>
      <c r="D3307" s="11"/>
      <c r="E3307" s="11" t="s">
        <v>610</v>
      </c>
      <c r="F3307" s="11">
        <v>37763</v>
      </c>
      <c r="G3307" s="11"/>
      <c r="H3307" s="11">
        <f t="shared" si="218"/>
        <v>116</v>
      </c>
      <c r="I3307" s="11"/>
      <c r="J3307" s="11">
        <v>5174.5300000000007</v>
      </c>
      <c r="K3307" s="11"/>
      <c r="M3307" s="11">
        <v>37</v>
      </c>
      <c r="N3307" s="70"/>
      <c r="P3307" s="201">
        <f t="shared" si="219"/>
        <v>139.85216216216219</v>
      </c>
      <c r="Q3307" s="201"/>
      <c r="R3307" s="201"/>
      <c r="S3307" s="201"/>
      <c r="T3307" s="201">
        <f t="shared" si="220"/>
        <v>1020.6216216216217</v>
      </c>
      <c r="U3307" s="11"/>
      <c r="V3307" s="11"/>
      <c r="W3307" s="11"/>
      <c r="Y3307" s="11">
        <v>5174.5300000000007</v>
      </c>
      <c r="Z3307" s="11">
        <f t="shared" si="221"/>
        <v>8125.96</v>
      </c>
      <c r="AB3307" s="11">
        <f t="shared" si="222"/>
        <v>5220.43</v>
      </c>
      <c r="AC3307" s="11">
        <v>6973.48</v>
      </c>
      <c r="AD3307" s="11"/>
      <c r="AE3307" s="4"/>
      <c r="AF3307" s="4"/>
    </row>
    <row r="3308" spans="1:32">
      <c r="A3308" s="56"/>
      <c r="B3308" s="11"/>
      <c r="C3308" s="11" t="s">
        <v>209</v>
      </c>
      <c r="D3308" s="11"/>
      <c r="E3308" s="11" t="s">
        <v>208</v>
      </c>
      <c r="F3308" s="11">
        <v>556729</v>
      </c>
      <c r="G3308" s="11"/>
      <c r="H3308" s="11">
        <f t="shared" si="218"/>
        <v>1713</v>
      </c>
      <c r="I3308" s="11"/>
      <c r="J3308" s="11">
        <v>64507.449999999968</v>
      </c>
      <c r="K3308" s="11"/>
      <c r="M3308" s="11">
        <v>300</v>
      </c>
      <c r="N3308" s="70"/>
      <c r="P3308" s="201">
        <f t="shared" si="219"/>
        <v>215.02483333333322</v>
      </c>
      <c r="Q3308" s="201"/>
      <c r="R3308" s="201"/>
      <c r="S3308" s="201"/>
      <c r="T3308" s="201">
        <f t="shared" si="220"/>
        <v>1855.7633333333333</v>
      </c>
      <c r="U3308" s="11"/>
      <c r="V3308" s="11"/>
      <c r="W3308" s="11"/>
      <c r="Y3308" s="11">
        <v>64507.449999999968</v>
      </c>
      <c r="Z3308" s="11">
        <f t="shared" si="221"/>
        <v>101300.96</v>
      </c>
      <c r="AB3308" s="11">
        <f t="shared" si="222"/>
        <v>65079.68</v>
      </c>
      <c r="AC3308" s="11">
        <v>86933.72</v>
      </c>
      <c r="AD3308" s="11"/>
      <c r="AE3308" s="4"/>
      <c r="AF3308" s="4"/>
    </row>
    <row r="3309" spans="1:32">
      <c r="A3309" s="56"/>
      <c r="B3309" s="11"/>
      <c r="C3309" s="11" t="s">
        <v>209</v>
      </c>
      <c r="D3309" s="11"/>
      <c r="E3309" s="11" t="s">
        <v>249</v>
      </c>
      <c r="F3309" s="11">
        <v>249</v>
      </c>
      <c r="G3309" s="11"/>
      <c r="H3309" s="11">
        <f t="shared" si="218"/>
        <v>1</v>
      </c>
      <c r="I3309" s="11"/>
      <c r="J3309" s="11">
        <v>41.15</v>
      </c>
      <c r="K3309" s="11"/>
      <c r="M3309" s="11">
        <v>1</v>
      </c>
      <c r="N3309" s="70"/>
      <c r="P3309" s="201">
        <f t="shared" si="219"/>
        <v>41.15</v>
      </c>
      <c r="Q3309" s="201"/>
      <c r="R3309" s="201"/>
      <c r="S3309" s="201"/>
      <c r="T3309" s="201">
        <f t="shared" si="220"/>
        <v>249</v>
      </c>
      <c r="U3309" s="11"/>
      <c r="V3309" s="11"/>
      <c r="W3309" s="11"/>
      <c r="Y3309" s="11">
        <v>41.15</v>
      </c>
      <c r="Z3309" s="11">
        <f t="shared" si="221"/>
        <v>64.62</v>
      </c>
      <c r="AB3309" s="11">
        <f t="shared" si="222"/>
        <v>41.52</v>
      </c>
      <c r="AC3309" s="11">
        <v>55.46</v>
      </c>
      <c r="AD3309" s="11"/>
      <c r="AE3309" s="4"/>
      <c r="AF3309" s="4"/>
    </row>
    <row r="3310" spans="1:32">
      <c r="A3310" s="56"/>
      <c r="B3310" s="11"/>
      <c r="C3310" s="11" t="s">
        <v>1381</v>
      </c>
      <c r="D3310" s="11"/>
      <c r="E3310" s="11" t="s">
        <v>400</v>
      </c>
      <c r="F3310" s="11">
        <v>1095</v>
      </c>
      <c r="G3310" s="11"/>
      <c r="H3310" s="11">
        <f t="shared" si="218"/>
        <v>3</v>
      </c>
      <c r="I3310" s="11"/>
      <c r="J3310" s="11">
        <v>283.72999999999996</v>
      </c>
      <c r="K3310" s="11"/>
      <c r="M3310" s="11">
        <v>7</v>
      </c>
      <c r="N3310" s="70"/>
      <c r="P3310" s="201">
        <f t="shared" si="219"/>
        <v>40.532857142857139</v>
      </c>
      <c r="Q3310" s="201"/>
      <c r="R3310" s="201"/>
      <c r="S3310" s="201"/>
      <c r="T3310" s="201">
        <f t="shared" si="220"/>
        <v>156.42857142857142</v>
      </c>
      <c r="U3310" s="11"/>
      <c r="V3310" s="11"/>
      <c r="W3310" s="11"/>
      <c r="Y3310" s="11">
        <v>283.72999999999996</v>
      </c>
      <c r="Z3310" s="11">
        <f t="shared" si="221"/>
        <v>445.56</v>
      </c>
      <c r="AB3310" s="11">
        <f t="shared" si="222"/>
        <v>286.25</v>
      </c>
      <c r="AC3310" s="11">
        <v>382.37</v>
      </c>
      <c r="AD3310" s="11"/>
      <c r="AE3310" s="4"/>
      <c r="AF3310" s="4"/>
    </row>
    <row r="3311" spans="1:32">
      <c r="A3311" s="56"/>
      <c r="B3311" s="11"/>
      <c r="C3311" s="11" t="s">
        <v>280</v>
      </c>
      <c r="D3311" s="11"/>
      <c r="E3311" s="11" t="s">
        <v>278</v>
      </c>
      <c r="F3311" s="11">
        <v>3541583</v>
      </c>
      <c r="G3311" s="11"/>
      <c r="H3311" s="11">
        <f t="shared" si="218"/>
        <v>10898</v>
      </c>
      <c r="I3311" s="11"/>
      <c r="J3311" s="11">
        <v>270346.29000000027</v>
      </c>
      <c r="K3311" s="11"/>
      <c r="M3311" s="11">
        <v>685</v>
      </c>
      <c r="N3311" s="70"/>
      <c r="P3311" s="201">
        <f t="shared" si="219"/>
        <v>394.66611678832157</v>
      </c>
      <c r="Q3311" s="201"/>
      <c r="R3311" s="201"/>
      <c r="S3311" s="201"/>
      <c r="T3311" s="201">
        <f t="shared" si="220"/>
        <v>5170.194160583942</v>
      </c>
      <c r="U3311" s="11"/>
      <c r="V3311" s="11"/>
      <c r="W3311" s="11"/>
      <c r="Y3311" s="11">
        <v>270346.29000000027</v>
      </c>
      <c r="Z3311" s="11">
        <f t="shared" si="221"/>
        <v>424545.36</v>
      </c>
      <c r="AB3311" s="11">
        <f t="shared" si="222"/>
        <v>272744.48</v>
      </c>
      <c r="AC3311" s="11">
        <v>364333.26</v>
      </c>
      <c r="AD3311" s="11"/>
      <c r="AE3311" s="4"/>
      <c r="AF3311" s="4"/>
    </row>
    <row r="3312" spans="1:32">
      <c r="A3312" s="56"/>
      <c r="B3312" s="11"/>
      <c r="C3312" s="11" t="s">
        <v>280</v>
      </c>
      <c r="D3312" s="11"/>
      <c r="E3312" s="11" t="s">
        <v>289</v>
      </c>
      <c r="F3312" s="11">
        <v>84</v>
      </c>
      <c r="G3312" s="11"/>
      <c r="H3312" s="11">
        <f t="shared" si="218"/>
        <v>0</v>
      </c>
      <c r="I3312" s="11"/>
      <c r="J3312" s="11">
        <v>18.600000000000001</v>
      </c>
      <c r="K3312" s="11"/>
      <c r="M3312" s="11">
        <v>1</v>
      </c>
      <c r="N3312" s="70"/>
      <c r="P3312" s="201">
        <f t="shared" si="219"/>
        <v>18.600000000000001</v>
      </c>
      <c r="Q3312" s="201"/>
      <c r="R3312" s="201"/>
      <c r="S3312" s="201"/>
      <c r="T3312" s="201">
        <f t="shared" si="220"/>
        <v>84</v>
      </c>
      <c r="U3312" s="11"/>
      <c r="V3312" s="11"/>
      <c r="W3312" s="11"/>
      <c r="Y3312" s="11">
        <v>18.600000000000001</v>
      </c>
      <c r="Z3312" s="11">
        <f t="shared" si="221"/>
        <v>29.21</v>
      </c>
      <c r="AB3312" s="11">
        <f t="shared" si="222"/>
        <v>18.760000000000002</v>
      </c>
      <c r="AC3312" s="11">
        <v>25.07</v>
      </c>
      <c r="AD3312" s="11"/>
      <c r="AE3312" s="4"/>
      <c r="AF3312" s="4"/>
    </row>
    <row r="3313" spans="1:32">
      <c r="A3313" s="56"/>
      <c r="B3313" s="11"/>
      <c r="C3313" s="11" t="s">
        <v>321</v>
      </c>
      <c r="D3313" s="11"/>
      <c r="E3313" s="11" t="s">
        <v>312</v>
      </c>
      <c r="F3313" s="11">
        <v>193057</v>
      </c>
      <c r="G3313" s="11"/>
      <c r="H3313" s="11">
        <f t="shared" si="218"/>
        <v>594</v>
      </c>
      <c r="I3313" s="11"/>
      <c r="J3313" s="11">
        <v>17187.710000000003</v>
      </c>
      <c r="K3313" s="11"/>
      <c r="M3313" s="11">
        <v>103</v>
      </c>
      <c r="N3313" s="70"/>
      <c r="P3313" s="201">
        <f t="shared" si="219"/>
        <v>166.87097087378643</v>
      </c>
      <c r="Q3313" s="201"/>
      <c r="R3313" s="201"/>
      <c r="S3313" s="201"/>
      <c r="T3313" s="201">
        <f t="shared" si="220"/>
        <v>1874.3398058252428</v>
      </c>
      <c r="U3313" s="11"/>
      <c r="V3313" s="11"/>
      <c r="W3313" s="11"/>
      <c r="Y3313" s="11">
        <v>17187.710000000003</v>
      </c>
      <c r="Z3313" s="11">
        <f t="shared" si="221"/>
        <v>26991.17</v>
      </c>
      <c r="AB3313" s="11">
        <f t="shared" si="222"/>
        <v>17340.18</v>
      </c>
      <c r="AC3313" s="11">
        <v>23163.09</v>
      </c>
      <c r="AD3313" s="11"/>
      <c r="AE3313" s="4"/>
      <c r="AF3313" s="4"/>
    </row>
    <row r="3314" spans="1:32">
      <c r="A3314" s="56"/>
      <c r="B3314" s="11"/>
      <c r="C3314" s="11" t="s">
        <v>321</v>
      </c>
      <c r="D3314" s="11"/>
      <c r="E3314" s="11" t="s">
        <v>319</v>
      </c>
      <c r="F3314" s="11">
        <v>532823</v>
      </c>
      <c r="G3314" s="11"/>
      <c r="H3314" s="11">
        <f t="shared" si="218"/>
        <v>1640</v>
      </c>
      <c r="I3314" s="11"/>
      <c r="J3314" s="11">
        <v>43579.100000000028</v>
      </c>
      <c r="K3314" s="11"/>
      <c r="M3314" s="11">
        <v>190</v>
      </c>
      <c r="N3314" s="70"/>
      <c r="P3314" s="201">
        <f t="shared" si="219"/>
        <v>229.36368421052646</v>
      </c>
      <c r="Q3314" s="201"/>
      <c r="R3314" s="201"/>
      <c r="S3314" s="201"/>
      <c r="T3314" s="201">
        <f t="shared" si="220"/>
        <v>2804.3315789473686</v>
      </c>
      <c r="U3314" s="11"/>
      <c r="V3314" s="11"/>
      <c r="W3314" s="11"/>
      <c r="Y3314" s="11">
        <v>43579.100000000028</v>
      </c>
      <c r="Z3314" s="11">
        <f t="shared" si="221"/>
        <v>68435.58</v>
      </c>
      <c r="AB3314" s="11">
        <f t="shared" si="222"/>
        <v>43965.68</v>
      </c>
      <c r="AC3314" s="11">
        <v>58729.55</v>
      </c>
      <c r="AD3314" s="11"/>
      <c r="AE3314" s="4"/>
      <c r="AF3314" s="4"/>
    </row>
    <row r="3315" spans="1:32">
      <c r="A3315" s="56"/>
      <c r="B3315" s="11"/>
      <c r="C3315" s="11" t="s">
        <v>496</v>
      </c>
      <c r="D3315" s="11"/>
      <c r="E3315" s="11" t="s">
        <v>494</v>
      </c>
      <c r="F3315" s="11">
        <v>91038</v>
      </c>
      <c r="G3315" s="11"/>
      <c r="H3315" s="11">
        <f t="shared" si="218"/>
        <v>280</v>
      </c>
      <c r="I3315" s="11"/>
      <c r="J3315" s="11">
        <v>10155.02</v>
      </c>
      <c r="K3315" s="11"/>
      <c r="M3315" s="11">
        <v>56</v>
      </c>
      <c r="N3315" s="70"/>
      <c r="P3315" s="201">
        <f t="shared" si="219"/>
        <v>181.33964285714288</v>
      </c>
      <c r="Q3315" s="201"/>
      <c r="R3315" s="201"/>
      <c r="S3315" s="201"/>
      <c r="T3315" s="201">
        <f t="shared" si="220"/>
        <v>1625.6785714285713</v>
      </c>
      <c r="U3315" s="11"/>
      <c r="V3315" s="11"/>
      <c r="W3315" s="11"/>
      <c r="Y3315" s="11">
        <v>10155.02</v>
      </c>
      <c r="Z3315" s="11">
        <f t="shared" si="221"/>
        <v>15947.2</v>
      </c>
      <c r="AB3315" s="11">
        <f t="shared" si="222"/>
        <v>10245.1</v>
      </c>
      <c r="AC3315" s="11">
        <v>13685.45</v>
      </c>
      <c r="AD3315" s="11"/>
      <c r="AE3315" s="4"/>
      <c r="AF3315" s="4"/>
    </row>
    <row r="3316" spans="1:32">
      <c r="A3316" s="56"/>
      <c r="B3316" s="11"/>
      <c r="C3316" s="11" t="s">
        <v>362</v>
      </c>
      <c r="D3316" s="11"/>
      <c r="E3316" s="11" t="s">
        <v>344</v>
      </c>
      <c r="F3316" s="11"/>
      <c r="G3316" s="11"/>
      <c r="H3316" s="11">
        <f t="shared" si="218"/>
        <v>0</v>
      </c>
      <c r="I3316" s="11"/>
      <c r="J3316" s="11">
        <v>7.26</v>
      </c>
      <c r="K3316" s="11"/>
      <c r="M3316" s="11">
        <v>1</v>
      </c>
      <c r="N3316" s="70"/>
      <c r="P3316" s="201">
        <f t="shared" si="219"/>
        <v>7.26</v>
      </c>
      <c r="Q3316" s="201"/>
      <c r="R3316" s="201"/>
      <c r="S3316" s="201"/>
      <c r="T3316" s="201">
        <f t="shared" si="220"/>
        <v>0</v>
      </c>
      <c r="U3316" s="11"/>
      <c r="V3316" s="11"/>
      <c r="W3316" s="11"/>
      <c r="Y3316" s="11">
        <v>7.26</v>
      </c>
      <c r="Z3316" s="11">
        <f t="shared" si="221"/>
        <v>11.4</v>
      </c>
      <c r="AB3316" s="11">
        <f t="shared" si="222"/>
        <v>7.32</v>
      </c>
      <c r="AC3316" s="11">
        <v>9.7799999999999994</v>
      </c>
      <c r="AD3316" s="11"/>
      <c r="AE3316" s="4"/>
      <c r="AF3316" s="4"/>
    </row>
    <row r="3317" spans="1:32">
      <c r="A3317" s="56"/>
      <c r="B3317" s="11"/>
      <c r="C3317" s="11" t="s">
        <v>362</v>
      </c>
      <c r="D3317" s="11"/>
      <c r="E3317" s="11" t="s">
        <v>361</v>
      </c>
      <c r="F3317" s="11">
        <v>4147779</v>
      </c>
      <c r="G3317" s="11"/>
      <c r="H3317" s="11">
        <f t="shared" si="218"/>
        <v>12763</v>
      </c>
      <c r="I3317" s="11"/>
      <c r="J3317" s="11">
        <v>281723.50000000064</v>
      </c>
      <c r="K3317" s="11"/>
      <c r="M3317" s="11">
        <v>941</v>
      </c>
      <c r="N3317" s="70"/>
      <c r="P3317" s="201">
        <f t="shared" si="219"/>
        <v>299.38735387885299</v>
      </c>
      <c r="Q3317" s="201"/>
      <c r="R3317" s="201"/>
      <c r="S3317" s="201"/>
      <c r="T3317" s="201">
        <f t="shared" si="220"/>
        <v>4407.8416578108399</v>
      </c>
      <c r="U3317" s="11"/>
      <c r="V3317" s="11"/>
      <c r="W3317" s="11"/>
      <c r="Y3317" s="11">
        <v>281723.50000000064</v>
      </c>
      <c r="Z3317" s="11">
        <f t="shared" si="221"/>
        <v>442411.86</v>
      </c>
      <c r="AB3317" s="11">
        <f t="shared" si="222"/>
        <v>284222.61</v>
      </c>
      <c r="AC3317" s="11">
        <v>379665.8</v>
      </c>
      <c r="AD3317" s="11"/>
      <c r="AE3317" s="4"/>
      <c r="AF3317" s="4"/>
    </row>
    <row r="3318" spans="1:32">
      <c r="A3318" s="56"/>
      <c r="B3318" s="11"/>
      <c r="C3318" s="11" t="s">
        <v>1383</v>
      </c>
      <c r="D3318" s="11"/>
      <c r="E3318" s="11" t="s">
        <v>289</v>
      </c>
      <c r="F3318" s="11">
        <v>6632</v>
      </c>
      <c r="G3318" s="11"/>
      <c r="H3318" s="11">
        <f t="shared" si="218"/>
        <v>20</v>
      </c>
      <c r="I3318" s="11"/>
      <c r="J3318" s="11">
        <v>561.74</v>
      </c>
      <c r="K3318" s="11"/>
      <c r="M3318" s="11">
        <v>16</v>
      </c>
      <c r="N3318" s="70"/>
      <c r="P3318" s="201">
        <f t="shared" si="219"/>
        <v>35.108750000000001</v>
      </c>
      <c r="Q3318" s="201"/>
      <c r="R3318" s="201"/>
      <c r="S3318" s="201"/>
      <c r="T3318" s="201">
        <f t="shared" si="220"/>
        <v>414.5</v>
      </c>
      <c r="U3318" s="11"/>
      <c r="V3318" s="11"/>
      <c r="W3318" s="11"/>
      <c r="Y3318" s="11">
        <v>561.74</v>
      </c>
      <c r="Z3318" s="11">
        <f t="shared" si="221"/>
        <v>882.14</v>
      </c>
      <c r="AB3318" s="11">
        <f t="shared" si="222"/>
        <v>566.72</v>
      </c>
      <c r="AC3318" s="11">
        <v>757.03</v>
      </c>
      <c r="AD3318" s="11"/>
      <c r="AE3318" s="4"/>
      <c r="AF3318" s="4"/>
    </row>
    <row r="3319" spans="1:32">
      <c r="A3319" s="56"/>
      <c r="B3319" s="11"/>
      <c r="C3319" s="11" t="s">
        <v>363</v>
      </c>
      <c r="D3319" s="11"/>
      <c r="E3319" s="11" t="s">
        <v>364</v>
      </c>
      <c r="F3319" s="11">
        <v>85167</v>
      </c>
      <c r="G3319" s="11"/>
      <c r="H3319" s="11">
        <f t="shared" si="218"/>
        <v>262</v>
      </c>
      <c r="I3319" s="11"/>
      <c r="J3319" s="11">
        <v>5672.5599999999977</v>
      </c>
      <c r="K3319" s="11"/>
      <c r="M3319" s="11">
        <v>51</v>
      </c>
      <c r="N3319" s="70"/>
      <c r="P3319" s="201">
        <f t="shared" si="219"/>
        <v>111.22666666666662</v>
      </c>
      <c r="Q3319" s="201"/>
      <c r="R3319" s="201"/>
      <c r="S3319" s="201"/>
      <c r="T3319" s="201">
        <f t="shared" si="220"/>
        <v>1669.9411764705883</v>
      </c>
      <c r="U3319" s="11"/>
      <c r="V3319" s="11"/>
      <c r="W3319" s="11"/>
      <c r="Y3319" s="11">
        <v>5672.5599999999977</v>
      </c>
      <c r="Z3319" s="11">
        <f t="shared" si="221"/>
        <v>8908.0499999999993</v>
      </c>
      <c r="AB3319" s="11">
        <f t="shared" si="222"/>
        <v>5722.88</v>
      </c>
      <c r="AC3319" s="11">
        <v>7644.65</v>
      </c>
      <c r="AD3319" s="11"/>
      <c r="AE3319" s="4"/>
      <c r="AF3319" s="4"/>
    </row>
    <row r="3320" spans="1:32">
      <c r="A3320" s="56"/>
      <c r="B3320" s="11"/>
      <c r="C3320" s="11" t="s">
        <v>644</v>
      </c>
      <c r="D3320" s="11"/>
      <c r="E3320" s="11" t="s">
        <v>330</v>
      </c>
      <c r="F3320" s="11">
        <v>48896</v>
      </c>
      <c r="G3320" s="11"/>
      <c r="H3320" s="11">
        <f t="shared" si="218"/>
        <v>150</v>
      </c>
      <c r="I3320" s="11"/>
      <c r="J3320" s="11">
        <v>7656.6900000000023</v>
      </c>
      <c r="K3320" s="11"/>
      <c r="M3320" s="11">
        <v>52</v>
      </c>
      <c r="N3320" s="70"/>
      <c r="P3320" s="201">
        <f t="shared" si="219"/>
        <v>147.24403846153851</v>
      </c>
      <c r="Q3320" s="201"/>
      <c r="R3320" s="201"/>
      <c r="S3320" s="201"/>
      <c r="T3320" s="201">
        <f t="shared" si="220"/>
        <v>940.30769230769226</v>
      </c>
      <c r="U3320" s="11"/>
      <c r="V3320" s="11"/>
      <c r="W3320" s="11"/>
      <c r="Y3320" s="11">
        <v>7656.6900000000023</v>
      </c>
      <c r="Z3320" s="11">
        <f t="shared" si="221"/>
        <v>12023.88</v>
      </c>
      <c r="AB3320" s="11">
        <f t="shared" si="222"/>
        <v>7724.61</v>
      </c>
      <c r="AC3320" s="11">
        <v>10318.57</v>
      </c>
      <c r="AD3320" s="11"/>
      <c r="AE3320" s="4"/>
      <c r="AF3320" s="4"/>
    </row>
    <row r="3321" spans="1:32">
      <c r="A3321" s="56"/>
      <c r="B3321" s="11"/>
      <c r="C3321" s="11" t="s">
        <v>365</v>
      </c>
      <c r="D3321" s="11"/>
      <c r="E3321" s="11" t="s">
        <v>366</v>
      </c>
      <c r="F3321" s="11">
        <v>26226</v>
      </c>
      <c r="G3321" s="11"/>
      <c r="H3321" s="11">
        <f t="shared" si="218"/>
        <v>81</v>
      </c>
      <c r="I3321" s="11"/>
      <c r="J3321" s="11">
        <v>3472.4199999999996</v>
      </c>
      <c r="K3321" s="11"/>
      <c r="M3321" s="11">
        <v>63</v>
      </c>
      <c r="N3321" s="70"/>
      <c r="P3321" s="201">
        <f t="shared" si="219"/>
        <v>55.117777777777775</v>
      </c>
      <c r="Q3321" s="201"/>
      <c r="R3321" s="201"/>
      <c r="S3321" s="201"/>
      <c r="T3321" s="201">
        <f t="shared" si="220"/>
        <v>416.28571428571428</v>
      </c>
      <c r="U3321" s="11"/>
      <c r="V3321" s="11"/>
      <c r="W3321" s="11"/>
      <c r="Y3321" s="11">
        <v>3472.4199999999996</v>
      </c>
      <c r="Z3321" s="11">
        <f t="shared" si="221"/>
        <v>5453.01</v>
      </c>
      <c r="AB3321" s="11">
        <f t="shared" si="222"/>
        <v>3503.22</v>
      </c>
      <c r="AC3321" s="11">
        <v>4679.62</v>
      </c>
      <c r="AD3321" s="11"/>
      <c r="AE3321" s="4"/>
      <c r="AF3321" s="4"/>
    </row>
    <row r="3322" spans="1:32">
      <c r="A3322" s="56"/>
      <c r="B3322" s="11"/>
      <c r="C3322" s="11" t="s">
        <v>1385</v>
      </c>
      <c r="D3322" s="11"/>
      <c r="E3322" s="11" t="s">
        <v>289</v>
      </c>
      <c r="F3322" s="11">
        <v>8323</v>
      </c>
      <c r="G3322" s="11"/>
      <c r="H3322" s="11">
        <f t="shared" si="218"/>
        <v>26</v>
      </c>
      <c r="I3322" s="11"/>
      <c r="J3322" s="11">
        <v>1203.31</v>
      </c>
      <c r="K3322" s="11"/>
      <c r="M3322" s="11">
        <v>13</v>
      </c>
      <c r="N3322" s="70"/>
      <c r="P3322" s="201">
        <f t="shared" si="219"/>
        <v>92.562307692307684</v>
      </c>
      <c r="Q3322" s="201"/>
      <c r="R3322" s="201"/>
      <c r="S3322" s="201"/>
      <c r="T3322" s="201">
        <f t="shared" si="220"/>
        <v>640.23076923076928</v>
      </c>
      <c r="U3322" s="11"/>
      <c r="V3322" s="11"/>
      <c r="W3322" s="11"/>
      <c r="Y3322" s="11">
        <v>1203.31</v>
      </c>
      <c r="Z3322" s="11">
        <f t="shared" si="221"/>
        <v>1889.65</v>
      </c>
      <c r="AB3322" s="11">
        <f t="shared" si="222"/>
        <v>1213.98</v>
      </c>
      <c r="AC3322" s="11">
        <v>1621.65</v>
      </c>
      <c r="AD3322" s="11"/>
      <c r="AE3322" s="4"/>
      <c r="AF3322" s="4"/>
    </row>
    <row r="3323" spans="1:32">
      <c r="A3323" s="56"/>
      <c r="B3323" s="11"/>
      <c r="C3323" s="11" t="s">
        <v>1386</v>
      </c>
      <c r="D3323" s="11"/>
      <c r="E3323" s="11" t="s">
        <v>208</v>
      </c>
      <c r="F3323" s="11">
        <v>8621</v>
      </c>
      <c r="G3323" s="11"/>
      <c r="H3323" s="11">
        <f t="shared" si="218"/>
        <v>27</v>
      </c>
      <c r="I3323" s="11"/>
      <c r="J3323" s="11">
        <v>729.88000000000011</v>
      </c>
      <c r="K3323" s="11"/>
      <c r="M3323" s="11">
        <v>6</v>
      </c>
      <c r="N3323" s="70"/>
      <c r="P3323" s="201">
        <f t="shared" si="219"/>
        <v>121.64666666666669</v>
      </c>
      <c r="Q3323" s="201"/>
      <c r="R3323" s="201"/>
      <c r="S3323" s="201"/>
      <c r="T3323" s="201">
        <f t="shared" si="220"/>
        <v>1436.8333333333333</v>
      </c>
      <c r="U3323" s="11"/>
      <c r="V3323" s="11"/>
      <c r="W3323" s="11"/>
      <c r="Y3323" s="11">
        <v>729.88000000000011</v>
      </c>
      <c r="Z3323" s="11">
        <f t="shared" si="221"/>
        <v>1146.19</v>
      </c>
      <c r="AB3323" s="11">
        <f t="shared" si="222"/>
        <v>736.35</v>
      </c>
      <c r="AC3323" s="11">
        <v>983.63</v>
      </c>
      <c r="AD3323" s="11"/>
      <c r="AE3323" s="4"/>
      <c r="AF3323" s="4"/>
    </row>
    <row r="3324" spans="1:32">
      <c r="A3324" s="56"/>
      <c r="B3324" s="11"/>
      <c r="C3324" s="11" t="s">
        <v>297</v>
      </c>
      <c r="D3324" s="11"/>
      <c r="E3324" s="11" t="s">
        <v>298</v>
      </c>
      <c r="F3324" s="11">
        <v>212987</v>
      </c>
      <c r="G3324" s="11"/>
      <c r="H3324" s="11">
        <f t="shared" si="218"/>
        <v>655</v>
      </c>
      <c r="I3324" s="11"/>
      <c r="J3324" s="11">
        <v>42065.709999999985</v>
      </c>
      <c r="K3324" s="11"/>
      <c r="M3324" s="11">
        <v>20</v>
      </c>
      <c r="N3324" s="70"/>
      <c r="P3324" s="201">
        <f t="shared" si="219"/>
        <v>2103.285499999999</v>
      </c>
      <c r="Q3324" s="201"/>
      <c r="R3324" s="201"/>
      <c r="S3324" s="201"/>
      <c r="T3324" s="201">
        <f t="shared" si="220"/>
        <v>10649.35</v>
      </c>
      <c r="U3324" s="11"/>
      <c r="V3324" s="11"/>
      <c r="W3324" s="11"/>
      <c r="Y3324" s="11">
        <v>42065.709999999985</v>
      </c>
      <c r="Z3324" s="11">
        <f t="shared" si="221"/>
        <v>66058.990000000005</v>
      </c>
      <c r="AB3324" s="11">
        <f t="shared" si="222"/>
        <v>42438.87</v>
      </c>
      <c r="AC3324" s="11">
        <v>56690.02</v>
      </c>
      <c r="AD3324" s="11"/>
      <c r="AE3324" s="4"/>
      <c r="AF3324" s="4"/>
    </row>
    <row r="3325" spans="1:32">
      <c r="A3325" s="56"/>
      <c r="B3325" s="11"/>
      <c r="C3325" s="11" t="s">
        <v>382</v>
      </c>
      <c r="D3325" s="11"/>
      <c r="E3325" s="11" t="s">
        <v>379</v>
      </c>
      <c r="F3325" s="11">
        <v>14035</v>
      </c>
      <c r="G3325" s="11"/>
      <c r="H3325" s="11">
        <f t="shared" si="218"/>
        <v>43</v>
      </c>
      <c r="I3325" s="11"/>
      <c r="J3325" s="11">
        <v>1931.18</v>
      </c>
      <c r="K3325" s="11"/>
      <c r="M3325" s="11">
        <v>10</v>
      </c>
      <c r="N3325" s="70"/>
      <c r="P3325" s="201">
        <f t="shared" si="219"/>
        <v>193.11799999999999</v>
      </c>
      <c r="Q3325" s="201"/>
      <c r="R3325" s="201"/>
      <c r="S3325" s="201"/>
      <c r="T3325" s="201">
        <f t="shared" si="220"/>
        <v>1403.5</v>
      </c>
      <c r="U3325" s="11"/>
      <c r="V3325" s="11"/>
      <c r="W3325" s="11"/>
      <c r="Y3325" s="11">
        <v>1931.18</v>
      </c>
      <c r="Z3325" s="11">
        <f t="shared" si="221"/>
        <v>3032.68</v>
      </c>
      <c r="AB3325" s="11">
        <f t="shared" si="222"/>
        <v>1948.31</v>
      </c>
      <c r="AC3325" s="11">
        <v>2602.56</v>
      </c>
      <c r="AD3325" s="11"/>
      <c r="AE3325" s="4"/>
      <c r="AF3325" s="4"/>
    </row>
    <row r="3326" spans="1:32">
      <c r="A3326" s="56"/>
      <c r="B3326" s="11"/>
      <c r="C3326" s="11" t="s">
        <v>357</v>
      </c>
      <c r="D3326" s="11"/>
      <c r="E3326" s="11" t="s">
        <v>339</v>
      </c>
      <c r="F3326" s="11">
        <v>4791</v>
      </c>
      <c r="G3326" s="11"/>
      <c r="H3326" s="11">
        <f t="shared" si="218"/>
        <v>15</v>
      </c>
      <c r="I3326" s="11"/>
      <c r="J3326" s="11">
        <v>318.98</v>
      </c>
      <c r="K3326" s="11"/>
      <c r="M3326" s="11">
        <v>3</v>
      </c>
      <c r="N3326" s="70"/>
      <c r="P3326" s="201">
        <f t="shared" si="219"/>
        <v>106.32666666666667</v>
      </c>
      <c r="Q3326" s="201"/>
      <c r="R3326" s="201"/>
      <c r="S3326" s="201"/>
      <c r="T3326" s="201">
        <f t="shared" si="220"/>
        <v>1597</v>
      </c>
      <c r="U3326" s="11"/>
      <c r="V3326" s="11"/>
      <c r="W3326" s="11"/>
      <c r="Y3326" s="11">
        <v>318.98</v>
      </c>
      <c r="Z3326" s="11">
        <f t="shared" si="221"/>
        <v>500.92</v>
      </c>
      <c r="AB3326" s="11">
        <f t="shared" si="222"/>
        <v>321.81</v>
      </c>
      <c r="AC3326" s="11">
        <v>429.87</v>
      </c>
      <c r="AD3326" s="11"/>
      <c r="AE3326" s="4"/>
      <c r="AF3326" s="4"/>
    </row>
    <row r="3327" spans="1:32">
      <c r="A3327" s="56"/>
      <c r="B3327" s="11"/>
      <c r="C3327" s="11" t="s">
        <v>357</v>
      </c>
      <c r="D3327" s="11"/>
      <c r="E3327" s="11" t="s">
        <v>353</v>
      </c>
      <c r="F3327" s="11">
        <v>202115</v>
      </c>
      <c r="G3327" s="11"/>
      <c r="H3327" s="11">
        <f t="shared" si="218"/>
        <v>622</v>
      </c>
      <c r="I3327" s="11"/>
      <c r="J3327" s="11">
        <v>14388.120000000004</v>
      </c>
      <c r="K3327" s="11"/>
      <c r="M3327" s="11">
        <v>45</v>
      </c>
      <c r="N3327" s="70"/>
      <c r="P3327" s="201">
        <f t="shared" si="219"/>
        <v>319.7360000000001</v>
      </c>
      <c r="Q3327" s="201"/>
      <c r="R3327" s="201"/>
      <c r="S3327" s="201"/>
      <c r="T3327" s="201">
        <f t="shared" si="220"/>
        <v>4491.4444444444443</v>
      </c>
      <c r="U3327" s="11"/>
      <c r="V3327" s="11"/>
      <c r="W3327" s="11"/>
      <c r="Y3327" s="11">
        <v>14388.120000000004</v>
      </c>
      <c r="Z3327" s="11">
        <f t="shared" si="221"/>
        <v>22594.76</v>
      </c>
      <c r="AB3327" s="11">
        <f t="shared" si="222"/>
        <v>14515.75</v>
      </c>
      <c r="AC3327" s="11">
        <v>19390.21</v>
      </c>
      <c r="AD3327" s="11"/>
      <c r="AE3327" s="4"/>
      <c r="AF3327" s="4"/>
    </row>
    <row r="3328" spans="1:32">
      <c r="A3328" s="56"/>
      <c r="B3328" s="11"/>
      <c r="C3328" s="11" t="s">
        <v>555</v>
      </c>
      <c r="D3328" s="11"/>
      <c r="E3328" s="11" t="s">
        <v>556</v>
      </c>
      <c r="F3328" s="11">
        <v>620889</v>
      </c>
      <c r="G3328" s="11"/>
      <c r="H3328" s="11">
        <f t="shared" si="218"/>
        <v>1911</v>
      </c>
      <c r="I3328" s="11"/>
      <c r="J3328" s="11">
        <v>68672.109999999986</v>
      </c>
      <c r="K3328" s="11"/>
      <c r="M3328" s="11">
        <v>423</v>
      </c>
      <c r="N3328" s="70"/>
      <c r="P3328" s="201">
        <f t="shared" si="219"/>
        <v>162.34541371158389</v>
      </c>
      <c r="Q3328" s="201"/>
      <c r="R3328" s="201"/>
      <c r="S3328" s="201"/>
      <c r="T3328" s="201">
        <f t="shared" si="220"/>
        <v>1467.822695035461</v>
      </c>
      <c r="U3328" s="11"/>
      <c r="V3328" s="11"/>
      <c r="W3328" s="11"/>
      <c r="Y3328" s="11">
        <v>68672.109999999986</v>
      </c>
      <c r="Z3328" s="11">
        <f t="shared" si="221"/>
        <v>107841.04</v>
      </c>
      <c r="AB3328" s="11">
        <f t="shared" si="222"/>
        <v>69281.289999999994</v>
      </c>
      <c r="AC3328" s="11">
        <v>92546.240000000005</v>
      </c>
      <c r="AD3328" s="11"/>
      <c r="AE3328" s="4"/>
      <c r="AF3328" s="4"/>
    </row>
    <row r="3329" spans="1:32">
      <c r="A3329" s="56"/>
      <c r="B3329" s="11"/>
      <c r="C3329" s="11" t="s">
        <v>1214</v>
      </c>
      <c r="D3329" s="11"/>
      <c r="E3329" s="11" t="s">
        <v>385</v>
      </c>
      <c r="F3329" s="11">
        <v>59009</v>
      </c>
      <c r="G3329" s="11"/>
      <c r="H3329" s="11">
        <f t="shared" si="218"/>
        <v>182</v>
      </c>
      <c r="I3329" s="11"/>
      <c r="J3329" s="11">
        <v>5920.6500000000005</v>
      </c>
      <c r="K3329" s="11"/>
      <c r="M3329" s="11">
        <v>64</v>
      </c>
      <c r="N3329" s="70"/>
      <c r="P3329" s="201">
        <f t="shared" si="219"/>
        <v>92.510156250000009</v>
      </c>
      <c r="Q3329" s="201"/>
      <c r="R3329" s="201"/>
      <c r="S3329" s="201"/>
      <c r="T3329" s="201">
        <f t="shared" si="220"/>
        <v>922.015625</v>
      </c>
      <c r="U3329" s="11"/>
      <c r="V3329" s="11"/>
      <c r="W3329" s="11"/>
      <c r="Y3329" s="11">
        <v>5920.6500000000005</v>
      </c>
      <c r="Z3329" s="11">
        <f t="shared" si="221"/>
        <v>9297.65</v>
      </c>
      <c r="AB3329" s="11">
        <f t="shared" si="222"/>
        <v>5973.17</v>
      </c>
      <c r="AC3329" s="11">
        <v>7978.99</v>
      </c>
      <c r="AD3329" s="11"/>
      <c r="AE3329" s="4"/>
      <c r="AF3329" s="4"/>
    </row>
    <row r="3330" spans="1:32">
      <c r="A3330" s="56"/>
      <c r="B3330" s="11"/>
      <c r="C3330" s="11" t="s">
        <v>281</v>
      </c>
      <c r="D3330" s="11"/>
      <c r="E3330" s="11" t="s">
        <v>282</v>
      </c>
      <c r="F3330" s="11">
        <v>2823208</v>
      </c>
      <c r="G3330" s="11"/>
      <c r="H3330" s="11">
        <f t="shared" si="218"/>
        <v>8687</v>
      </c>
      <c r="I3330" s="11"/>
      <c r="J3330" s="11">
        <v>148333.79000000004</v>
      </c>
      <c r="K3330" s="11"/>
      <c r="M3330" s="11">
        <v>273</v>
      </c>
      <c r="N3330" s="70"/>
      <c r="P3330" s="201">
        <f t="shared" si="219"/>
        <v>543.34721611721625</v>
      </c>
      <c r="Q3330" s="201"/>
      <c r="R3330" s="201"/>
      <c r="S3330" s="201"/>
      <c r="T3330" s="201">
        <f t="shared" si="220"/>
        <v>10341.421245421245</v>
      </c>
      <c r="U3330" s="11"/>
      <c r="V3330" s="11"/>
      <c r="W3330" s="11"/>
      <c r="Y3330" s="11">
        <v>148333.79000000004</v>
      </c>
      <c r="Z3330" s="11">
        <f t="shared" si="221"/>
        <v>232939.84</v>
      </c>
      <c r="AB3330" s="11">
        <f t="shared" si="222"/>
        <v>149649.63</v>
      </c>
      <c r="AC3330" s="11">
        <v>199902.63</v>
      </c>
      <c r="AD3330" s="11"/>
      <c r="AE3330" s="4"/>
      <c r="AF3330" s="4"/>
    </row>
    <row r="3331" spans="1:32">
      <c r="A3331" s="56"/>
      <c r="B3331" s="11"/>
      <c r="C3331" s="11" t="s">
        <v>557</v>
      </c>
      <c r="D3331" s="11"/>
      <c r="E3331" s="11" t="s">
        <v>552</v>
      </c>
      <c r="F3331" s="11">
        <v>1068</v>
      </c>
      <c r="G3331" s="11"/>
      <c r="H3331" s="11">
        <f t="shared" si="218"/>
        <v>3</v>
      </c>
      <c r="I3331" s="11"/>
      <c r="J3331" s="11">
        <v>179.22</v>
      </c>
      <c r="K3331" s="11"/>
      <c r="M3331" s="11">
        <v>3</v>
      </c>
      <c r="N3331" s="70"/>
      <c r="P3331" s="201">
        <f t="shared" si="219"/>
        <v>59.74</v>
      </c>
      <c r="Q3331" s="201"/>
      <c r="R3331" s="201"/>
      <c r="S3331" s="201"/>
      <c r="T3331" s="201">
        <f t="shared" si="220"/>
        <v>356</v>
      </c>
      <c r="U3331" s="11"/>
      <c r="V3331" s="11"/>
      <c r="W3331" s="11"/>
      <c r="Y3331" s="11">
        <v>179.22</v>
      </c>
      <c r="Z3331" s="11">
        <f t="shared" si="221"/>
        <v>281.44</v>
      </c>
      <c r="AB3331" s="11">
        <f t="shared" si="222"/>
        <v>180.81</v>
      </c>
      <c r="AC3331" s="11">
        <v>241.53</v>
      </c>
      <c r="AD3331" s="11"/>
      <c r="AE3331" s="4"/>
      <c r="AF3331" s="4"/>
    </row>
    <row r="3332" spans="1:32">
      <c r="A3332" s="56"/>
      <c r="B3332" s="11"/>
      <c r="C3332" s="11" t="s">
        <v>557</v>
      </c>
      <c r="D3332" s="11"/>
      <c r="E3332" s="11" t="s">
        <v>558</v>
      </c>
      <c r="F3332" s="11">
        <v>28896</v>
      </c>
      <c r="G3332" s="11"/>
      <c r="H3332" s="11">
        <f t="shared" si="218"/>
        <v>89</v>
      </c>
      <c r="I3332" s="11"/>
      <c r="J3332" s="11">
        <v>3285.3100000000027</v>
      </c>
      <c r="K3332" s="11"/>
      <c r="M3332" s="11">
        <v>40</v>
      </c>
      <c r="N3332" s="70"/>
      <c r="P3332" s="201">
        <f t="shared" si="219"/>
        <v>82.132750000000073</v>
      </c>
      <c r="Q3332" s="201"/>
      <c r="R3332" s="201"/>
      <c r="S3332" s="201"/>
      <c r="T3332" s="201">
        <f t="shared" si="220"/>
        <v>722.4</v>
      </c>
      <c r="U3332" s="11"/>
      <c r="V3332" s="11"/>
      <c r="W3332" s="11"/>
      <c r="Y3332" s="11">
        <v>3285.3100000000027</v>
      </c>
      <c r="Z3332" s="11">
        <f t="shared" si="221"/>
        <v>5159.17</v>
      </c>
      <c r="AB3332" s="11">
        <f t="shared" si="222"/>
        <v>3314.45</v>
      </c>
      <c r="AC3332" s="11">
        <v>4427.46</v>
      </c>
      <c r="AD3332" s="11"/>
      <c r="AE3332" s="4"/>
      <c r="AF3332" s="4"/>
    </row>
    <row r="3333" spans="1:32">
      <c r="A3333" s="56"/>
      <c r="B3333" s="11"/>
      <c r="C3333" s="11" t="s">
        <v>210</v>
      </c>
      <c r="D3333" s="11"/>
      <c r="E3333" s="11" t="s">
        <v>208</v>
      </c>
      <c r="F3333" s="11">
        <v>358821</v>
      </c>
      <c r="G3333" s="11"/>
      <c r="H3333" s="11">
        <f t="shared" ref="H3333:H3396" si="223">ROUND($H$3409*F3333/$F$3409,0)</f>
        <v>1104</v>
      </c>
      <c r="I3333" s="11"/>
      <c r="J3333" s="11">
        <v>33942.760000000017</v>
      </c>
      <c r="K3333" s="11"/>
      <c r="M3333" s="11">
        <v>191</v>
      </c>
      <c r="N3333" s="70"/>
      <c r="P3333" s="201">
        <f t="shared" ref="P3333:P3396" si="224">J3333/M3333</f>
        <v>177.71078534031423</v>
      </c>
      <c r="Q3333" s="201"/>
      <c r="R3333" s="201"/>
      <c r="S3333" s="201"/>
      <c r="T3333" s="201">
        <f t="shared" ref="T3333:T3396" si="225">F3333/M3333</f>
        <v>1878.6439790575917</v>
      </c>
      <c r="U3333" s="11"/>
      <c r="V3333" s="11"/>
      <c r="W3333" s="11"/>
      <c r="Y3333" s="11">
        <v>33942.760000000017</v>
      </c>
      <c r="Z3333" s="11">
        <f t="shared" ref="Z3333:Z3396" si="226">ROUND($Z$3409*Y3333/$Y$3409,2)</f>
        <v>53302.9</v>
      </c>
      <c r="AB3333" s="11">
        <f t="shared" ref="AB3333:AB3396" si="227">ROUND($AB$3409*Y3333/$Y$3409,2)</f>
        <v>34243.86</v>
      </c>
      <c r="AC3333" s="11">
        <v>45743.1</v>
      </c>
      <c r="AD3333" s="11"/>
      <c r="AE3333" s="4"/>
      <c r="AF3333" s="4"/>
    </row>
    <row r="3334" spans="1:32">
      <c r="A3334" s="56"/>
      <c r="B3334" s="11"/>
      <c r="C3334" s="11" t="s">
        <v>326</v>
      </c>
      <c r="D3334" s="11"/>
      <c r="E3334" s="11" t="s">
        <v>323</v>
      </c>
      <c r="F3334" s="11">
        <v>464099</v>
      </c>
      <c r="G3334" s="11"/>
      <c r="H3334" s="11">
        <f t="shared" si="223"/>
        <v>1428</v>
      </c>
      <c r="I3334" s="11"/>
      <c r="J3334" s="11">
        <v>42364.169999999991</v>
      </c>
      <c r="K3334" s="11"/>
      <c r="M3334" s="11">
        <v>126</v>
      </c>
      <c r="N3334" s="70"/>
      <c r="P3334" s="201">
        <f t="shared" si="224"/>
        <v>336.22357142857135</v>
      </c>
      <c r="Q3334" s="201"/>
      <c r="R3334" s="201"/>
      <c r="S3334" s="201"/>
      <c r="T3334" s="201">
        <f t="shared" si="225"/>
        <v>3683.3253968253966</v>
      </c>
      <c r="U3334" s="11"/>
      <c r="V3334" s="11"/>
      <c r="W3334" s="11"/>
      <c r="Y3334" s="11">
        <v>42364.169999999991</v>
      </c>
      <c r="Z3334" s="11">
        <f t="shared" si="226"/>
        <v>66527.679999999993</v>
      </c>
      <c r="AB3334" s="11">
        <f t="shared" si="227"/>
        <v>42739.97</v>
      </c>
      <c r="AC3334" s="11">
        <v>57092.24</v>
      </c>
      <c r="AD3334" s="11"/>
      <c r="AE3334" s="4"/>
      <c r="AF3334" s="4"/>
    </row>
    <row r="3335" spans="1:32">
      <c r="A3335" s="56"/>
      <c r="B3335" s="11"/>
      <c r="C3335" s="11" t="s">
        <v>283</v>
      </c>
      <c r="D3335" s="11"/>
      <c r="E3335" s="11" t="s">
        <v>284</v>
      </c>
      <c r="F3335" s="11">
        <v>13337365</v>
      </c>
      <c r="G3335" s="11"/>
      <c r="H3335" s="11">
        <f t="shared" si="223"/>
        <v>41041</v>
      </c>
      <c r="I3335" s="11"/>
      <c r="J3335" s="11">
        <v>888401.24999999895</v>
      </c>
      <c r="K3335" s="11"/>
      <c r="M3335" s="11">
        <v>937</v>
      </c>
      <c r="N3335" s="70"/>
      <c r="P3335" s="201">
        <f t="shared" si="224"/>
        <v>948.13367129135429</v>
      </c>
      <c r="Q3335" s="201"/>
      <c r="R3335" s="201"/>
      <c r="S3335" s="201"/>
      <c r="T3335" s="201">
        <f t="shared" si="225"/>
        <v>14234.114194236927</v>
      </c>
      <c r="U3335" s="11"/>
      <c r="V3335" s="11"/>
      <c r="W3335" s="11"/>
      <c r="Y3335" s="11">
        <v>888401.24999999895</v>
      </c>
      <c r="Z3335" s="11">
        <f t="shared" si="226"/>
        <v>1395124.11</v>
      </c>
      <c r="AB3335" s="11">
        <f t="shared" si="227"/>
        <v>896282.08</v>
      </c>
      <c r="AC3335" s="11">
        <v>1197257.51</v>
      </c>
      <c r="AD3335" s="11"/>
      <c r="AE3335" s="4"/>
      <c r="AF3335" s="4"/>
    </row>
    <row r="3336" spans="1:32">
      <c r="A3336" s="56"/>
      <c r="B3336" s="11"/>
      <c r="C3336" s="11" t="s">
        <v>283</v>
      </c>
      <c r="D3336" s="11"/>
      <c r="E3336" s="11" t="s">
        <v>308</v>
      </c>
      <c r="F3336" s="11">
        <v>9042</v>
      </c>
      <c r="G3336" s="11"/>
      <c r="H3336" s="11">
        <f t="shared" si="223"/>
        <v>28</v>
      </c>
      <c r="I3336" s="11"/>
      <c r="J3336" s="11">
        <v>556.87</v>
      </c>
      <c r="K3336" s="11"/>
      <c r="M3336" s="11">
        <v>1</v>
      </c>
      <c r="N3336" s="70"/>
      <c r="P3336" s="201">
        <f t="shared" si="224"/>
        <v>556.87</v>
      </c>
      <c r="Q3336" s="201"/>
      <c r="R3336" s="201"/>
      <c r="S3336" s="201"/>
      <c r="T3336" s="201">
        <f t="shared" si="225"/>
        <v>9042</v>
      </c>
      <c r="U3336" s="11"/>
      <c r="V3336" s="11"/>
      <c r="W3336" s="11"/>
      <c r="Y3336" s="11">
        <v>556.87</v>
      </c>
      <c r="Z3336" s="11">
        <f t="shared" si="226"/>
        <v>874.5</v>
      </c>
      <c r="AB3336" s="11">
        <f t="shared" si="227"/>
        <v>561.80999999999995</v>
      </c>
      <c r="AC3336" s="11">
        <v>750.47</v>
      </c>
      <c r="AD3336" s="11"/>
      <c r="AE3336" s="4"/>
      <c r="AF3336" s="4"/>
    </row>
    <row r="3337" spans="1:32">
      <c r="A3337" s="56"/>
      <c r="B3337" s="11"/>
      <c r="C3337" s="11" t="s">
        <v>244</v>
      </c>
      <c r="D3337" s="11"/>
      <c r="E3337" s="11" t="s">
        <v>237</v>
      </c>
      <c r="F3337" s="11">
        <v>21430</v>
      </c>
      <c r="G3337" s="11"/>
      <c r="H3337" s="11">
        <f t="shared" si="223"/>
        <v>66</v>
      </c>
      <c r="I3337" s="11"/>
      <c r="J3337" s="11">
        <v>2896.2800000000007</v>
      </c>
      <c r="K3337" s="11"/>
      <c r="M3337" s="11">
        <v>50</v>
      </c>
      <c r="N3337" s="70"/>
      <c r="P3337" s="201">
        <f t="shared" si="224"/>
        <v>57.92560000000001</v>
      </c>
      <c r="Q3337" s="201"/>
      <c r="R3337" s="201"/>
      <c r="S3337" s="201"/>
      <c r="T3337" s="201">
        <f t="shared" si="225"/>
        <v>428.6</v>
      </c>
      <c r="U3337" s="11"/>
      <c r="V3337" s="11"/>
      <c r="W3337" s="11"/>
      <c r="Y3337" s="11">
        <v>2896.2800000000007</v>
      </c>
      <c r="Z3337" s="11">
        <f t="shared" si="226"/>
        <v>4548.25</v>
      </c>
      <c r="AB3337" s="11">
        <f t="shared" si="227"/>
        <v>2921.97</v>
      </c>
      <c r="AC3337" s="11">
        <v>3903.18</v>
      </c>
      <c r="AD3337" s="11"/>
      <c r="AE3337" s="4"/>
      <c r="AF3337" s="4"/>
    </row>
    <row r="3338" spans="1:32">
      <c r="A3338" s="56"/>
      <c r="B3338" s="11"/>
      <c r="C3338" s="11" t="s">
        <v>645</v>
      </c>
      <c r="D3338" s="11"/>
      <c r="E3338" s="11" t="s">
        <v>289</v>
      </c>
      <c r="F3338" s="11">
        <v>1038504</v>
      </c>
      <c r="G3338" s="11"/>
      <c r="H3338" s="11">
        <f t="shared" si="223"/>
        <v>3196</v>
      </c>
      <c r="I3338" s="11"/>
      <c r="J3338" s="11">
        <v>74035.25</v>
      </c>
      <c r="K3338" s="11"/>
      <c r="M3338" s="11">
        <v>311</v>
      </c>
      <c r="N3338" s="70"/>
      <c r="P3338" s="201">
        <f t="shared" si="224"/>
        <v>238.05546623794211</v>
      </c>
      <c r="Q3338" s="201"/>
      <c r="R3338" s="201"/>
      <c r="S3338" s="201"/>
      <c r="T3338" s="201">
        <f t="shared" si="225"/>
        <v>3339.2411575562701</v>
      </c>
      <c r="U3338" s="11"/>
      <c r="V3338" s="11"/>
      <c r="W3338" s="11"/>
      <c r="Y3338" s="11">
        <v>74035.25</v>
      </c>
      <c r="Z3338" s="11">
        <f t="shared" si="226"/>
        <v>116263.19</v>
      </c>
      <c r="AB3338" s="11">
        <f t="shared" si="227"/>
        <v>74692</v>
      </c>
      <c r="AC3338" s="11">
        <v>99773.9</v>
      </c>
      <c r="AD3338" s="11"/>
      <c r="AE3338" s="4"/>
      <c r="AF3338" s="4"/>
    </row>
    <row r="3339" spans="1:32">
      <c r="A3339" s="56"/>
      <c r="B3339" s="11"/>
      <c r="C3339" s="11" t="s">
        <v>458</v>
      </c>
      <c r="D3339" s="11"/>
      <c r="E3339" s="11" t="s">
        <v>204</v>
      </c>
      <c r="F3339" s="11">
        <v>160</v>
      </c>
      <c r="G3339" s="11"/>
      <c r="H3339" s="11">
        <f t="shared" si="223"/>
        <v>0</v>
      </c>
      <c r="I3339" s="11"/>
      <c r="J3339" s="11">
        <v>30.83</v>
      </c>
      <c r="K3339" s="11"/>
      <c r="M3339" s="11">
        <v>1</v>
      </c>
      <c r="N3339" s="70"/>
      <c r="P3339" s="201">
        <f t="shared" si="224"/>
        <v>30.83</v>
      </c>
      <c r="Q3339" s="201"/>
      <c r="R3339" s="201"/>
      <c r="S3339" s="201"/>
      <c r="T3339" s="201">
        <f t="shared" si="225"/>
        <v>160</v>
      </c>
      <c r="U3339" s="11"/>
      <c r="V3339" s="11"/>
      <c r="W3339" s="11"/>
      <c r="Y3339" s="11">
        <v>30.83</v>
      </c>
      <c r="Z3339" s="11">
        <f t="shared" si="226"/>
        <v>48.41</v>
      </c>
      <c r="AB3339" s="11">
        <f t="shared" si="227"/>
        <v>31.1</v>
      </c>
      <c r="AC3339" s="11">
        <v>41.55</v>
      </c>
      <c r="AD3339" s="11"/>
      <c r="AE3339" s="4"/>
      <c r="AF3339" s="4"/>
    </row>
    <row r="3340" spans="1:32">
      <c r="A3340" s="56"/>
      <c r="B3340" s="11"/>
      <c r="C3340" s="11" t="s">
        <v>458</v>
      </c>
      <c r="D3340" s="11"/>
      <c r="E3340" s="11" t="s">
        <v>212</v>
      </c>
      <c r="F3340" s="11">
        <v>531762</v>
      </c>
      <c r="G3340" s="11"/>
      <c r="H3340" s="11">
        <f t="shared" si="223"/>
        <v>1636</v>
      </c>
      <c r="I3340" s="11"/>
      <c r="J3340" s="11">
        <v>39988.429999999971</v>
      </c>
      <c r="K3340" s="11"/>
      <c r="M3340" s="11">
        <v>108</v>
      </c>
      <c r="N3340" s="70"/>
      <c r="P3340" s="201">
        <f t="shared" si="224"/>
        <v>370.26324074074046</v>
      </c>
      <c r="Q3340" s="201"/>
      <c r="R3340" s="201"/>
      <c r="S3340" s="201"/>
      <c r="T3340" s="201">
        <f t="shared" si="225"/>
        <v>4923.7222222222226</v>
      </c>
      <c r="U3340" s="11"/>
      <c r="V3340" s="11"/>
      <c r="W3340" s="11"/>
      <c r="Y3340" s="11">
        <v>39988.429999999971</v>
      </c>
      <c r="Z3340" s="11">
        <f t="shared" si="226"/>
        <v>62796.88</v>
      </c>
      <c r="AB3340" s="11">
        <f t="shared" si="227"/>
        <v>40343.160000000003</v>
      </c>
      <c r="AC3340" s="11">
        <v>53890.57</v>
      </c>
      <c r="AD3340" s="11"/>
      <c r="AE3340" s="4"/>
      <c r="AF3340" s="4"/>
    </row>
    <row r="3341" spans="1:32">
      <c r="A3341" s="56"/>
      <c r="B3341" s="11"/>
      <c r="C3341" s="11" t="s">
        <v>458</v>
      </c>
      <c r="D3341" s="11"/>
      <c r="E3341" s="11" t="s">
        <v>237</v>
      </c>
      <c r="F3341" s="11">
        <v>143</v>
      </c>
      <c r="G3341" s="11"/>
      <c r="H3341" s="11">
        <f t="shared" si="223"/>
        <v>0</v>
      </c>
      <c r="I3341" s="11"/>
      <c r="J3341" s="11">
        <v>58.199999999999996</v>
      </c>
      <c r="K3341" s="11"/>
      <c r="M3341" s="11">
        <v>2</v>
      </c>
      <c r="N3341" s="70"/>
      <c r="P3341" s="201">
        <f t="shared" si="224"/>
        <v>29.099999999999998</v>
      </c>
      <c r="Q3341" s="201"/>
      <c r="R3341" s="201"/>
      <c r="S3341" s="201"/>
      <c r="T3341" s="201">
        <f t="shared" si="225"/>
        <v>71.5</v>
      </c>
      <c r="U3341" s="11"/>
      <c r="V3341" s="11"/>
      <c r="W3341" s="11"/>
      <c r="Y3341" s="11">
        <v>58.199999999999996</v>
      </c>
      <c r="Z3341" s="11">
        <f t="shared" si="226"/>
        <v>91.4</v>
      </c>
      <c r="AB3341" s="11">
        <f t="shared" si="227"/>
        <v>58.72</v>
      </c>
      <c r="AC3341" s="11">
        <v>78.430000000000007</v>
      </c>
      <c r="AD3341" s="11"/>
      <c r="AE3341" s="4"/>
      <c r="AF3341" s="4"/>
    </row>
    <row r="3342" spans="1:32">
      <c r="A3342" s="56"/>
      <c r="B3342" s="11"/>
      <c r="C3342" s="11" t="s">
        <v>517</v>
      </c>
      <c r="D3342" s="11"/>
      <c r="E3342" s="11" t="s">
        <v>192</v>
      </c>
      <c r="F3342" s="11">
        <v>4633</v>
      </c>
      <c r="G3342" s="11"/>
      <c r="H3342" s="11">
        <f t="shared" si="223"/>
        <v>14</v>
      </c>
      <c r="I3342" s="11"/>
      <c r="J3342" s="11">
        <v>484.3900000000001</v>
      </c>
      <c r="K3342" s="11"/>
      <c r="M3342" s="11">
        <v>13</v>
      </c>
      <c r="N3342" s="70"/>
      <c r="P3342" s="201">
        <f t="shared" si="224"/>
        <v>37.260769230769242</v>
      </c>
      <c r="Q3342" s="201"/>
      <c r="R3342" s="201"/>
      <c r="S3342" s="201"/>
      <c r="T3342" s="201">
        <f t="shared" si="225"/>
        <v>356.38461538461536</v>
      </c>
      <c r="U3342" s="11"/>
      <c r="V3342" s="11"/>
      <c r="W3342" s="11"/>
      <c r="Y3342" s="11">
        <v>484.3900000000001</v>
      </c>
      <c r="Z3342" s="11">
        <f t="shared" si="226"/>
        <v>760.67</v>
      </c>
      <c r="AB3342" s="11">
        <f t="shared" si="227"/>
        <v>488.69</v>
      </c>
      <c r="AC3342" s="11">
        <v>652.79</v>
      </c>
      <c r="AD3342" s="11"/>
      <c r="AE3342" s="4"/>
      <c r="AF3342" s="4"/>
    </row>
    <row r="3343" spans="1:32">
      <c r="A3343" s="56"/>
      <c r="B3343" s="11"/>
      <c r="C3343" s="11" t="s">
        <v>1388</v>
      </c>
      <c r="D3343" s="11"/>
      <c r="E3343" s="11" t="s">
        <v>1421</v>
      </c>
      <c r="F3343" s="11">
        <v>202</v>
      </c>
      <c r="G3343" s="11"/>
      <c r="H3343" s="11">
        <f t="shared" si="223"/>
        <v>1</v>
      </c>
      <c r="I3343" s="11"/>
      <c r="J3343" s="11">
        <v>34.74</v>
      </c>
      <c r="K3343" s="11"/>
      <c r="M3343" s="11">
        <v>1</v>
      </c>
      <c r="N3343" s="70"/>
      <c r="P3343" s="201">
        <f t="shared" si="224"/>
        <v>34.74</v>
      </c>
      <c r="Q3343" s="201"/>
      <c r="R3343" s="201"/>
      <c r="S3343" s="201"/>
      <c r="T3343" s="201">
        <f t="shared" si="225"/>
        <v>202</v>
      </c>
      <c r="U3343" s="11"/>
      <c r="V3343" s="11"/>
      <c r="W3343" s="11"/>
      <c r="Y3343" s="11">
        <v>34.74</v>
      </c>
      <c r="Z3343" s="11">
        <f t="shared" si="226"/>
        <v>54.55</v>
      </c>
      <c r="AB3343" s="11">
        <f t="shared" si="227"/>
        <v>35.049999999999997</v>
      </c>
      <c r="AC3343" s="11">
        <v>46.82</v>
      </c>
      <c r="AD3343" s="11"/>
      <c r="AE3343" s="4"/>
      <c r="AF3343" s="4"/>
    </row>
    <row r="3344" spans="1:32">
      <c r="A3344" s="56"/>
      <c r="B3344" s="11"/>
      <c r="C3344" s="11" t="s">
        <v>559</v>
      </c>
      <c r="D3344" s="11"/>
      <c r="E3344" s="11" t="s">
        <v>560</v>
      </c>
      <c r="F3344" s="11">
        <v>161950</v>
      </c>
      <c r="G3344" s="11"/>
      <c r="H3344" s="11">
        <f t="shared" si="223"/>
        <v>498</v>
      </c>
      <c r="I3344" s="11"/>
      <c r="J3344" s="11">
        <v>27476.079999999991</v>
      </c>
      <c r="K3344" s="11"/>
      <c r="M3344" s="11">
        <v>77</v>
      </c>
      <c r="N3344" s="70"/>
      <c r="P3344" s="201">
        <f t="shared" si="224"/>
        <v>356.83220779220767</v>
      </c>
      <c r="Q3344" s="201"/>
      <c r="R3344" s="201"/>
      <c r="S3344" s="201"/>
      <c r="T3344" s="201">
        <f t="shared" si="225"/>
        <v>2103.2467532467531</v>
      </c>
      <c r="U3344" s="11"/>
      <c r="V3344" s="11"/>
      <c r="W3344" s="11"/>
      <c r="Y3344" s="11">
        <v>27476.079999999991</v>
      </c>
      <c r="Z3344" s="11">
        <f t="shared" si="226"/>
        <v>43147.78</v>
      </c>
      <c r="AB3344" s="11">
        <f t="shared" si="227"/>
        <v>27719.81</v>
      </c>
      <c r="AC3344" s="11">
        <v>37028.25</v>
      </c>
      <c r="AD3344" s="11"/>
      <c r="AE3344" s="4"/>
      <c r="AF3344" s="4"/>
    </row>
    <row r="3345" spans="1:32">
      <c r="A3345" s="56"/>
      <c r="B3345" s="11"/>
      <c r="C3345" s="11" t="s">
        <v>559</v>
      </c>
      <c r="D3345" s="11"/>
      <c r="E3345" s="11" t="s">
        <v>368</v>
      </c>
      <c r="F3345" s="11">
        <v>45</v>
      </c>
      <c r="G3345" s="11"/>
      <c r="H3345" s="11">
        <f t="shared" si="223"/>
        <v>0</v>
      </c>
      <c r="I3345" s="11"/>
      <c r="J3345" s="11">
        <v>12.79</v>
      </c>
      <c r="K3345" s="11"/>
      <c r="M3345" s="11">
        <v>1</v>
      </c>
      <c r="N3345" s="70"/>
      <c r="P3345" s="201">
        <f t="shared" si="224"/>
        <v>12.79</v>
      </c>
      <c r="Q3345" s="201"/>
      <c r="R3345" s="201"/>
      <c r="S3345" s="201"/>
      <c r="T3345" s="201">
        <f t="shared" si="225"/>
        <v>45</v>
      </c>
      <c r="U3345" s="11"/>
      <c r="V3345" s="11"/>
      <c r="W3345" s="11"/>
      <c r="Y3345" s="11">
        <v>12.79</v>
      </c>
      <c r="Z3345" s="11">
        <f t="shared" si="226"/>
        <v>20.09</v>
      </c>
      <c r="AB3345" s="11">
        <f t="shared" si="227"/>
        <v>12.9</v>
      </c>
      <c r="AC3345" s="11">
        <v>17.239999999999998</v>
      </c>
      <c r="AD3345" s="11"/>
      <c r="AE3345" s="4"/>
      <c r="AF3345" s="4"/>
    </row>
    <row r="3346" spans="1:32">
      <c r="A3346" s="56"/>
      <c r="B3346" s="11"/>
      <c r="C3346" s="11" t="s">
        <v>559</v>
      </c>
      <c r="D3346" s="11"/>
      <c r="E3346" s="11" t="s">
        <v>379</v>
      </c>
      <c r="F3346" s="11">
        <v>6254</v>
      </c>
      <c r="G3346" s="11"/>
      <c r="H3346" s="11">
        <f t="shared" si="223"/>
        <v>19</v>
      </c>
      <c r="I3346" s="11"/>
      <c r="J3346" s="11">
        <v>910.35</v>
      </c>
      <c r="K3346" s="11"/>
      <c r="M3346" s="11">
        <v>5</v>
      </c>
      <c r="N3346" s="70"/>
      <c r="P3346" s="201">
        <f t="shared" si="224"/>
        <v>182.07</v>
      </c>
      <c r="Q3346" s="201"/>
      <c r="R3346" s="201"/>
      <c r="S3346" s="201"/>
      <c r="T3346" s="201">
        <f t="shared" si="225"/>
        <v>1250.8</v>
      </c>
      <c r="U3346" s="11"/>
      <c r="V3346" s="11"/>
      <c r="W3346" s="11"/>
      <c r="Y3346" s="11">
        <v>910.35</v>
      </c>
      <c r="Z3346" s="11">
        <f t="shared" si="226"/>
        <v>1429.59</v>
      </c>
      <c r="AB3346" s="11">
        <f t="shared" si="227"/>
        <v>918.43</v>
      </c>
      <c r="AC3346" s="11">
        <v>1226.8399999999999</v>
      </c>
      <c r="AD3346" s="11"/>
      <c r="AE3346" s="4"/>
      <c r="AF3346" s="4"/>
    </row>
    <row r="3347" spans="1:32">
      <c r="A3347" s="56"/>
      <c r="B3347" s="11"/>
      <c r="C3347" s="11" t="s">
        <v>287</v>
      </c>
      <c r="D3347" s="11"/>
      <c r="E3347" s="11" t="s">
        <v>286</v>
      </c>
      <c r="F3347" s="11">
        <v>1980972</v>
      </c>
      <c r="G3347" s="11"/>
      <c r="H3347" s="11">
        <f t="shared" si="223"/>
        <v>6096</v>
      </c>
      <c r="I3347" s="11"/>
      <c r="J3347" s="11">
        <v>180168.5000000002</v>
      </c>
      <c r="K3347" s="11"/>
      <c r="M3347" s="11">
        <v>539</v>
      </c>
      <c r="N3347" s="70"/>
      <c r="P3347" s="201">
        <f t="shared" si="224"/>
        <v>334.26437847866458</v>
      </c>
      <c r="Q3347" s="201"/>
      <c r="R3347" s="201"/>
      <c r="S3347" s="201"/>
      <c r="T3347" s="201">
        <f t="shared" si="225"/>
        <v>3675.2727272727275</v>
      </c>
      <c r="U3347" s="11"/>
      <c r="V3347" s="11"/>
      <c r="W3347" s="11"/>
      <c r="Y3347" s="11">
        <v>180168.5000000002</v>
      </c>
      <c r="Z3347" s="11">
        <f t="shared" si="226"/>
        <v>282932.31</v>
      </c>
      <c r="AB3347" s="11">
        <f t="shared" si="227"/>
        <v>181766.74</v>
      </c>
      <c r="AC3347" s="11">
        <v>242804.8</v>
      </c>
      <c r="AD3347" s="11"/>
      <c r="AE3347" s="4"/>
      <c r="AF3347" s="4"/>
    </row>
    <row r="3348" spans="1:32">
      <c r="A3348" s="56"/>
      <c r="B3348" s="11"/>
      <c r="C3348" s="11" t="s">
        <v>216</v>
      </c>
      <c r="D3348" s="11"/>
      <c r="E3348" s="11" t="s">
        <v>214</v>
      </c>
      <c r="F3348" s="11">
        <v>9334063</v>
      </c>
      <c r="G3348" s="11"/>
      <c r="H3348" s="11">
        <f t="shared" si="223"/>
        <v>28722</v>
      </c>
      <c r="I3348" s="11"/>
      <c r="J3348" s="11">
        <v>724344.60999999952</v>
      </c>
      <c r="K3348" s="11"/>
      <c r="M3348" s="11">
        <v>1556</v>
      </c>
      <c r="N3348" s="70"/>
      <c r="P3348" s="201">
        <f t="shared" si="224"/>
        <v>465.51710154241613</v>
      </c>
      <c r="Q3348" s="201"/>
      <c r="R3348" s="201"/>
      <c r="S3348" s="201"/>
      <c r="T3348" s="201">
        <f t="shared" si="225"/>
        <v>5998.7551413881747</v>
      </c>
      <c r="U3348" s="11"/>
      <c r="V3348" s="11"/>
      <c r="W3348" s="11"/>
      <c r="Y3348" s="11">
        <v>724344.60999999952</v>
      </c>
      <c r="Z3348" s="11">
        <f t="shared" si="226"/>
        <v>1137493.48</v>
      </c>
      <c r="AB3348" s="11">
        <f t="shared" si="227"/>
        <v>730770.13</v>
      </c>
      <c r="AC3348" s="11">
        <v>976165.92</v>
      </c>
      <c r="AD3348" s="11"/>
      <c r="AE3348" s="4"/>
      <c r="AF3348" s="4"/>
    </row>
    <row r="3349" spans="1:32">
      <c r="A3349" s="56"/>
      <c r="B3349" s="11"/>
      <c r="C3349" s="11" t="s">
        <v>216</v>
      </c>
      <c r="D3349" s="11"/>
      <c r="E3349" s="11" t="s">
        <v>235</v>
      </c>
      <c r="F3349" s="11">
        <v>348</v>
      </c>
      <c r="G3349" s="11"/>
      <c r="H3349" s="11">
        <f t="shared" si="223"/>
        <v>1</v>
      </c>
      <c r="I3349" s="11"/>
      <c r="J3349" s="11">
        <v>19.940000000000001</v>
      </c>
      <c r="K3349" s="11"/>
      <c r="M3349" s="11">
        <v>1</v>
      </c>
      <c r="N3349" s="70"/>
      <c r="P3349" s="201">
        <f t="shared" si="224"/>
        <v>19.940000000000001</v>
      </c>
      <c r="Q3349" s="201"/>
      <c r="R3349" s="201"/>
      <c r="S3349" s="201"/>
      <c r="T3349" s="201">
        <f t="shared" si="225"/>
        <v>348</v>
      </c>
      <c r="U3349" s="11"/>
      <c r="V3349" s="11"/>
      <c r="W3349" s="11"/>
      <c r="Y3349" s="11">
        <v>19.940000000000001</v>
      </c>
      <c r="Z3349" s="11">
        <f t="shared" si="226"/>
        <v>31.31</v>
      </c>
      <c r="AB3349" s="11">
        <f t="shared" si="227"/>
        <v>20.12</v>
      </c>
      <c r="AC3349" s="11">
        <v>26.87</v>
      </c>
      <c r="AD3349" s="11"/>
      <c r="AE3349" s="4"/>
      <c r="AF3349" s="4"/>
    </row>
    <row r="3350" spans="1:32">
      <c r="A3350" s="56"/>
      <c r="B3350" s="11"/>
      <c r="C3350" s="11" t="s">
        <v>216</v>
      </c>
      <c r="D3350" s="11"/>
      <c r="E3350" s="11" t="s">
        <v>190</v>
      </c>
      <c r="F3350" s="11">
        <v>302246</v>
      </c>
      <c r="G3350" s="11"/>
      <c r="H3350" s="11">
        <f t="shared" si="223"/>
        <v>930</v>
      </c>
      <c r="I3350" s="11"/>
      <c r="J3350" s="11">
        <v>15528.329999999998</v>
      </c>
      <c r="K3350" s="11"/>
      <c r="M3350" s="11">
        <v>12</v>
      </c>
      <c r="N3350" s="70"/>
      <c r="P3350" s="201">
        <f t="shared" si="224"/>
        <v>1294.0274999999999</v>
      </c>
      <c r="Q3350" s="201"/>
      <c r="R3350" s="201"/>
      <c r="S3350" s="201"/>
      <c r="T3350" s="201">
        <f t="shared" si="225"/>
        <v>25187.166666666668</v>
      </c>
      <c r="U3350" s="11"/>
      <c r="V3350" s="11"/>
      <c r="W3350" s="11"/>
      <c r="Y3350" s="11">
        <v>15528.329999999998</v>
      </c>
      <c r="Z3350" s="11">
        <f t="shared" si="226"/>
        <v>24385.32</v>
      </c>
      <c r="AB3350" s="11">
        <f t="shared" si="227"/>
        <v>15666.08</v>
      </c>
      <c r="AC3350" s="11">
        <v>20926.82</v>
      </c>
      <c r="AD3350" s="11"/>
      <c r="AE3350" s="4"/>
      <c r="AF3350" s="4"/>
    </row>
    <row r="3351" spans="1:32">
      <c r="A3351" s="56"/>
      <c r="B3351" s="11"/>
      <c r="C3351" s="11" t="s">
        <v>216</v>
      </c>
      <c r="D3351" s="11"/>
      <c r="E3351" s="11" t="s">
        <v>1422</v>
      </c>
      <c r="F3351" s="11">
        <v>348</v>
      </c>
      <c r="G3351" s="11"/>
      <c r="H3351" s="11">
        <f t="shared" si="223"/>
        <v>1</v>
      </c>
      <c r="I3351" s="11"/>
      <c r="J3351" s="11">
        <v>26.54</v>
      </c>
      <c r="K3351" s="11"/>
      <c r="M3351" s="11">
        <v>1</v>
      </c>
      <c r="N3351" s="70"/>
      <c r="P3351" s="201">
        <f t="shared" si="224"/>
        <v>26.54</v>
      </c>
      <c r="Q3351" s="201"/>
      <c r="R3351" s="201"/>
      <c r="S3351" s="201"/>
      <c r="T3351" s="201">
        <f t="shared" si="225"/>
        <v>348</v>
      </c>
      <c r="U3351" s="11"/>
      <c r="V3351" s="11"/>
      <c r="W3351" s="11"/>
      <c r="Y3351" s="11">
        <v>26.54</v>
      </c>
      <c r="Z3351" s="11">
        <f t="shared" si="226"/>
        <v>41.68</v>
      </c>
      <c r="AB3351" s="11">
        <f t="shared" si="227"/>
        <v>26.78</v>
      </c>
      <c r="AC3351" s="11">
        <v>35.770000000000003</v>
      </c>
      <c r="AD3351" s="11"/>
      <c r="AE3351" s="4"/>
      <c r="AF3351" s="4"/>
    </row>
    <row r="3352" spans="1:32">
      <c r="A3352" s="56"/>
      <c r="B3352" s="11"/>
      <c r="C3352" s="11" t="s">
        <v>1389</v>
      </c>
      <c r="D3352" s="11"/>
      <c r="E3352" s="11" t="s">
        <v>385</v>
      </c>
      <c r="F3352" s="11">
        <v>514296</v>
      </c>
      <c r="G3352" s="11"/>
      <c r="H3352" s="11">
        <f t="shared" si="223"/>
        <v>1583</v>
      </c>
      <c r="I3352" s="11"/>
      <c r="J3352" s="11">
        <v>67670.380000000063</v>
      </c>
      <c r="K3352" s="11"/>
      <c r="M3352" s="11">
        <v>164</v>
      </c>
      <c r="N3352" s="70"/>
      <c r="P3352" s="201">
        <f t="shared" si="224"/>
        <v>412.62426829268333</v>
      </c>
      <c r="Q3352" s="201"/>
      <c r="R3352" s="201"/>
      <c r="S3352" s="201"/>
      <c r="T3352" s="201">
        <f t="shared" si="225"/>
        <v>3135.9512195121952</v>
      </c>
      <c r="U3352" s="11"/>
      <c r="V3352" s="11"/>
      <c r="W3352" s="11"/>
      <c r="Y3352" s="11">
        <v>67670.380000000063</v>
      </c>
      <c r="Z3352" s="11">
        <f t="shared" si="226"/>
        <v>106267.95</v>
      </c>
      <c r="AB3352" s="11">
        <f t="shared" si="227"/>
        <v>68270.67</v>
      </c>
      <c r="AC3352" s="11">
        <v>91196.26</v>
      </c>
      <c r="AD3352" s="11"/>
      <c r="AE3352" s="4"/>
      <c r="AF3352" s="4"/>
    </row>
    <row r="3353" spans="1:32">
      <c r="A3353" s="56"/>
      <c r="B3353" s="11"/>
      <c r="C3353" s="11" t="s">
        <v>196</v>
      </c>
      <c r="D3353" s="11"/>
      <c r="E3353" s="11" t="s">
        <v>197</v>
      </c>
      <c r="F3353" s="11">
        <v>2083906</v>
      </c>
      <c r="G3353" s="11"/>
      <c r="H3353" s="11">
        <f t="shared" si="223"/>
        <v>6412</v>
      </c>
      <c r="I3353" s="11"/>
      <c r="J3353" s="11">
        <v>161611.22999999989</v>
      </c>
      <c r="K3353" s="11"/>
      <c r="M3353" s="11">
        <v>638</v>
      </c>
      <c r="N3353" s="70"/>
      <c r="P3353" s="201">
        <f t="shared" si="224"/>
        <v>253.30913793103431</v>
      </c>
      <c r="Q3353" s="201"/>
      <c r="R3353" s="201"/>
      <c r="S3353" s="201"/>
      <c r="T3353" s="201">
        <f t="shared" si="225"/>
        <v>3266.3103448275861</v>
      </c>
      <c r="U3353" s="11"/>
      <c r="V3353" s="11"/>
      <c r="W3353" s="11"/>
      <c r="Y3353" s="11">
        <v>161611.22999999989</v>
      </c>
      <c r="Z3353" s="11">
        <f t="shared" si="226"/>
        <v>253790.42</v>
      </c>
      <c r="AB3353" s="11">
        <f t="shared" si="227"/>
        <v>163044.85</v>
      </c>
      <c r="AC3353" s="11">
        <v>217796.02</v>
      </c>
      <c r="AD3353" s="11"/>
      <c r="AE3353" s="4"/>
      <c r="AF3353" s="4"/>
    </row>
    <row r="3354" spans="1:32">
      <c r="A3354" s="56"/>
      <c r="B3354" s="11"/>
      <c r="C3354" s="11" t="s">
        <v>370</v>
      </c>
      <c r="D3354" s="11"/>
      <c r="E3354" s="11" t="s">
        <v>368</v>
      </c>
      <c r="F3354" s="11">
        <v>594098</v>
      </c>
      <c r="G3354" s="11"/>
      <c r="H3354" s="11">
        <f t="shared" si="223"/>
        <v>1828</v>
      </c>
      <c r="I3354" s="11"/>
      <c r="J3354" s="11">
        <v>53394.329999999987</v>
      </c>
      <c r="K3354" s="11"/>
      <c r="M3354" s="11">
        <v>246</v>
      </c>
      <c r="N3354" s="70"/>
      <c r="P3354" s="201">
        <f t="shared" si="224"/>
        <v>217.05012195121947</v>
      </c>
      <c r="Q3354" s="201"/>
      <c r="R3354" s="201"/>
      <c r="S3354" s="201"/>
      <c r="T3354" s="201">
        <f t="shared" si="225"/>
        <v>2415.0325203252032</v>
      </c>
      <c r="U3354" s="11"/>
      <c r="V3354" s="11"/>
      <c r="W3354" s="11"/>
      <c r="Y3354" s="11">
        <v>53394.329999999987</v>
      </c>
      <c r="Z3354" s="11">
        <f t="shared" si="226"/>
        <v>83849.179999999993</v>
      </c>
      <c r="AB3354" s="11">
        <f t="shared" si="227"/>
        <v>53867.98</v>
      </c>
      <c r="AC3354" s="11">
        <v>71957.08</v>
      </c>
      <c r="AD3354" s="11"/>
      <c r="AE3354" s="4"/>
      <c r="AF3354" s="4"/>
    </row>
    <row r="3355" spans="1:32">
      <c r="A3355" s="56"/>
      <c r="B3355" s="11"/>
      <c r="C3355" s="11" t="s">
        <v>290</v>
      </c>
      <c r="D3355" s="11"/>
      <c r="E3355" s="11" t="s">
        <v>289</v>
      </c>
      <c r="F3355" s="11">
        <v>2322</v>
      </c>
      <c r="G3355" s="11"/>
      <c r="H3355" s="11">
        <f t="shared" si="223"/>
        <v>7</v>
      </c>
      <c r="I3355" s="11"/>
      <c r="J3355" s="11">
        <v>365.65</v>
      </c>
      <c r="K3355" s="11"/>
      <c r="M3355" s="11">
        <v>3</v>
      </c>
      <c r="N3355" s="70"/>
      <c r="P3355" s="201">
        <f t="shared" si="224"/>
        <v>121.88333333333333</v>
      </c>
      <c r="Q3355" s="201"/>
      <c r="R3355" s="201"/>
      <c r="S3355" s="201"/>
      <c r="T3355" s="201">
        <f t="shared" si="225"/>
        <v>774</v>
      </c>
      <c r="U3355" s="11"/>
      <c r="V3355" s="11"/>
      <c r="W3355" s="11"/>
      <c r="Y3355" s="11">
        <v>365.65</v>
      </c>
      <c r="Z3355" s="11">
        <f t="shared" si="226"/>
        <v>574.21</v>
      </c>
      <c r="AB3355" s="11">
        <f t="shared" si="227"/>
        <v>368.89</v>
      </c>
      <c r="AC3355" s="11">
        <v>492.77</v>
      </c>
      <c r="AD3355" s="11"/>
      <c r="AE3355" s="4"/>
      <c r="AF3355" s="4"/>
    </row>
    <row r="3356" spans="1:32">
      <c r="A3356" s="56"/>
      <c r="B3356" s="11"/>
      <c r="C3356" s="11" t="s">
        <v>624</v>
      </c>
      <c r="D3356" s="11"/>
      <c r="E3356" s="11" t="s">
        <v>612</v>
      </c>
      <c r="F3356" s="11">
        <v>458462</v>
      </c>
      <c r="G3356" s="11"/>
      <c r="H3356" s="11">
        <f t="shared" si="223"/>
        <v>1411</v>
      </c>
      <c r="I3356" s="11"/>
      <c r="J3356" s="11">
        <v>36193.609999999971</v>
      </c>
      <c r="K3356" s="11"/>
      <c r="M3356" s="11">
        <v>122</v>
      </c>
      <c r="N3356" s="70"/>
      <c r="P3356" s="201">
        <f t="shared" si="224"/>
        <v>296.66893442622927</v>
      </c>
      <c r="Q3356" s="201"/>
      <c r="R3356" s="201"/>
      <c r="S3356" s="201"/>
      <c r="T3356" s="201">
        <f t="shared" si="225"/>
        <v>3757.8852459016393</v>
      </c>
      <c r="U3356" s="11"/>
      <c r="V3356" s="11"/>
      <c r="W3356" s="11"/>
      <c r="Y3356" s="11">
        <v>36193.609999999971</v>
      </c>
      <c r="Z3356" s="11">
        <f t="shared" si="226"/>
        <v>56837.58</v>
      </c>
      <c r="AB3356" s="11">
        <f t="shared" si="227"/>
        <v>36514.68</v>
      </c>
      <c r="AC3356" s="11">
        <v>48776.46</v>
      </c>
      <c r="AD3356" s="11"/>
      <c r="AE3356" s="4"/>
      <c r="AF3356" s="4"/>
    </row>
    <row r="3357" spans="1:32">
      <c r="A3357" s="56"/>
      <c r="B3357" s="11"/>
      <c r="C3357" s="11" t="s">
        <v>624</v>
      </c>
      <c r="D3357" s="11"/>
      <c r="E3357" s="11" t="s">
        <v>1257</v>
      </c>
      <c r="F3357" s="11">
        <v>15395</v>
      </c>
      <c r="G3357" s="11"/>
      <c r="H3357" s="11">
        <f t="shared" si="223"/>
        <v>47</v>
      </c>
      <c r="I3357" s="11"/>
      <c r="J3357" s="11">
        <v>1025.3499999999999</v>
      </c>
      <c r="K3357" s="11"/>
      <c r="M3357" s="11">
        <v>4</v>
      </c>
      <c r="N3357" s="70"/>
      <c r="P3357" s="201">
        <f t="shared" si="224"/>
        <v>256.33749999999998</v>
      </c>
      <c r="Q3357" s="201"/>
      <c r="R3357" s="201"/>
      <c r="S3357" s="201"/>
      <c r="T3357" s="201">
        <f t="shared" si="225"/>
        <v>3848.75</v>
      </c>
      <c r="U3357" s="11"/>
      <c r="V3357" s="11"/>
      <c r="W3357" s="11"/>
      <c r="Y3357" s="11">
        <v>1025.3499999999999</v>
      </c>
      <c r="Z3357" s="11">
        <f t="shared" si="226"/>
        <v>1610.19</v>
      </c>
      <c r="AB3357" s="11">
        <f t="shared" si="227"/>
        <v>1034.45</v>
      </c>
      <c r="AC3357" s="11">
        <v>1381.82</v>
      </c>
      <c r="AD3357" s="11"/>
      <c r="AE3357" s="4"/>
      <c r="AF3357" s="4"/>
    </row>
    <row r="3358" spans="1:32">
      <c r="A3358" s="56"/>
      <c r="B3358" s="11"/>
      <c r="C3358" s="11" t="s">
        <v>624</v>
      </c>
      <c r="D3358" s="11"/>
      <c r="E3358" s="11" t="s">
        <v>1423</v>
      </c>
      <c r="F3358" s="11">
        <v>275</v>
      </c>
      <c r="G3358" s="11"/>
      <c r="H3358" s="11">
        <f t="shared" si="223"/>
        <v>1</v>
      </c>
      <c r="I3358" s="11"/>
      <c r="J3358" s="11">
        <v>106.1</v>
      </c>
      <c r="K3358" s="11"/>
      <c r="M3358" s="11">
        <v>1</v>
      </c>
      <c r="N3358" s="70"/>
      <c r="P3358" s="201">
        <f t="shared" si="224"/>
        <v>106.1</v>
      </c>
      <c r="Q3358" s="201"/>
      <c r="R3358" s="201"/>
      <c r="S3358" s="201"/>
      <c r="T3358" s="201">
        <f t="shared" si="225"/>
        <v>275</v>
      </c>
      <c r="U3358" s="11"/>
      <c r="V3358" s="11"/>
      <c r="W3358" s="11"/>
      <c r="Y3358" s="11">
        <v>106.1</v>
      </c>
      <c r="Z3358" s="11">
        <f t="shared" si="226"/>
        <v>166.62</v>
      </c>
      <c r="AB3358" s="11">
        <f t="shared" si="227"/>
        <v>107.04</v>
      </c>
      <c r="AC3358" s="11">
        <v>142.99</v>
      </c>
      <c r="AD3358" s="11"/>
      <c r="AE3358" s="4"/>
      <c r="AF3358" s="4"/>
    </row>
    <row r="3359" spans="1:32">
      <c r="A3359" s="56"/>
      <c r="B3359" s="11"/>
      <c r="C3359" s="11" t="s">
        <v>473</v>
      </c>
      <c r="D3359" s="11"/>
      <c r="E3359" s="11" t="s">
        <v>1391</v>
      </c>
      <c r="F3359" s="11">
        <v>-116</v>
      </c>
      <c r="G3359" s="11"/>
      <c r="H3359" s="11">
        <f t="shared" si="223"/>
        <v>0</v>
      </c>
      <c r="I3359" s="11"/>
      <c r="J3359" s="11">
        <v>-2.1700000000000017</v>
      </c>
      <c r="K3359" s="11"/>
      <c r="M3359" s="11">
        <v>3</v>
      </c>
      <c r="N3359" s="70"/>
      <c r="P3359" s="201">
        <f t="shared" si="224"/>
        <v>-0.72333333333333394</v>
      </c>
      <c r="Q3359" s="201"/>
      <c r="R3359" s="201"/>
      <c r="S3359" s="201"/>
      <c r="T3359" s="201">
        <f t="shared" si="225"/>
        <v>-38.666666666666664</v>
      </c>
      <c r="U3359" s="11"/>
      <c r="V3359" s="11"/>
      <c r="W3359" s="11"/>
      <c r="Y3359" s="11">
        <v>-2.1700000000000017</v>
      </c>
      <c r="Z3359" s="11">
        <f t="shared" si="226"/>
        <v>-3.41</v>
      </c>
      <c r="AB3359" s="11">
        <f t="shared" si="227"/>
        <v>-2.19</v>
      </c>
      <c r="AC3359" s="11">
        <v>-2.92</v>
      </c>
      <c r="AD3359" s="11"/>
      <c r="AE3359" s="4"/>
      <c r="AF3359" s="4"/>
    </row>
    <row r="3360" spans="1:32">
      <c r="A3360" s="56"/>
      <c r="B3360" s="11"/>
      <c r="C3360" s="11" t="s">
        <v>473</v>
      </c>
      <c r="D3360" s="11"/>
      <c r="E3360" s="11" t="s">
        <v>246</v>
      </c>
      <c r="F3360" s="11">
        <v>8082992</v>
      </c>
      <c r="G3360" s="11"/>
      <c r="H3360" s="11">
        <f t="shared" si="223"/>
        <v>24872</v>
      </c>
      <c r="I3360" s="11"/>
      <c r="J3360" s="11">
        <v>413493.46000000072</v>
      </c>
      <c r="K3360" s="11"/>
      <c r="M3360" s="11">
        <v>321</v>
      </c>
      <c r="N3360" s="70"/>
      <c r="P3360" s="201">
        <f t="shared" si="224"/>
        <v>1288.141619937697</v>
      </c>
      <c r="Q3360" s="201"/>
      <c r="R3360" s="201"/>
      <c r="S3360" s="201"/>
      <c r="T3360" s="201">
        <f t="shared" si="225"/>
        <v>25180.66043613707</v>
      </c>
      <c r="U3360" s="11"/>
      <c r="V3360" s="11"/>
      <c r="W3360" s="11"/>
      <c r="Y3360" s="11">
        <v>413493.46000000072</v>
      </c>
      <c r="Z3360" s="11">
        <f t="shared" si="226"/>
        <v>649340.26</v>
      </c>
      <c r="AB3360" s="11">
        <f t="shared" si="227"/>
        <v>417161.48</v>
      </c>
      <c r="AC3360" s="11">
        <v>557246.12</v>
      </c>
      <c r="AD3360" s="11"/>
      <c r="AE3360" s="4"/>
      <c r="AF3360" s="4"/>
    </row>
    <row r="3361" spans="1:32">
      <c r="A3361" s="56"/>
      <c r="B3361" s="11"/>
      <c r="C3361" s="11" t="s">
        <v>473</v>
      </c>
      <c r="D3361" s="11"/>
      <c r="E3361" s="11" t="s">
        <v>254</v>
      </c>
      <c r="F3361" s="11">
        <v>806</v>
      </c>
      <c r="G3361" s="11"/>
      <c r="H3361" s="11">
        <f t="shared" si="223"/>
        <v>2</v>
      </c>
      <c r="I3361" s="11"/>
      <c r="J3361" s="11">
        <v>162.46</v>
      </c>
      <c r="K3361" s="11"/>
      <c r="M3361" s="11">
        <v>2</v>
      </c>
      <c r="N3361" s="70"/>
      <c r="P3361" s="201">
        <f t="shared" si="224"/>
        <v>81.23</v>
      </c>
      <c r="Q3361" s="201"/>
      <c r="R3361" s="201"/>
      <c r="S3361" s="201"/>
      <c r="T3361" s="201">
        <f t="shared" si="225"/>
        <v>403</v>
      </c>
      <c r="U3361" s="11"/>
      <c r="V3361" s="11"/>
      <c r="W3361" s="11"/>
      <c r="Y3361" s="11">
        <v>162.46</v>
      </c>
      <c r="Z3361" s="11">
        <f t="shared" si="226"/>
        <v>255.12</v>
      </c>
      <c r="AB3361" s="11">
        <f t="shared" si="227"/>
        <v>163.9</v>
      </c>
      <c r="AC3361" s="11">
        <v>218.94</v>
      </c>
      <c r="AD3361" s="11"/>
      <c r="AE3361" s="4"/>
      <c r="AF3361" s="4"/>
    </row>
    <row r="3362" spans="1:32">
      <c r="A3362" s="56"/>
      <c r="B3362" s="11"/>
      <c r="C3362" s="11" t="s">
        <v>473</v>
      </c>
      <c r="D3362" s="11"/>
      <c r="E3362" s="11" t="s">
        <v>282</v>
      </c>
      <c r="F3362" s="11">
        <v>496</v>
      </c>
      <c r="G3362" s="11"/>
      <c r="H3362" s="11">
        <f t="shared" si="223"/>
        <v>2</v>
      </c>
      <c r="I3362" s="11"/>
      <c r="J3362" s="11">
        <v>68.17</v>
      </c>
      <c r="K3362" s="11"/>
      <c r="M3362" s="11">
        <v>1</v>
      </c>
      <c r="N3362" s="70"/>
      <c r="P3362" s="201">
        <f t="shared" si="224"/>
        <v>68.17</v>
      </c>
      <c r="Q3362" s="201"/>
      <c r="R3362" s="201"/>
      <c r="S3362" s="201"/>
      <c r="T3362" s="201">
        <f t="shared" si="225"/>
        <v>496</v>
      </c>
      <c r="U3362" s="11"/>
      <c r="V3362" s="11"/>
      <c r="W3362" s="11"/>
      <c r="Y3362" s="11">
        <v>68.17</v>
      </c>
      <c r="Z3362" s="11">
        <f t="shared" si="226"/>
        <v>107.05</v>
      </c>
      <c r="AB3362" s="11">
        <f t="shared" si="227"/>
        <v>68.77</v>
      </c>
      <c r="AC3362" s="11">
        <v>91.87</v>
      </c>
      <c r="AD3362" s="11"/>
      <c r="AE3362" s="4"/>
      <c r="AF3362" s="4"/>
    </row>
    <row r="3363" spans="1:32">
      <c r="A3363" s="56"/>
      <c r="B3363" s="11"/>
      <c r="C3363" s="11" t="s">
        <v>473</v>
      </c>
      <c r="D3363" s="11"/>
      <c r="E3363" s="11" t="s">
        <v>296</v>
      </c>
      <c r="F3363" s="11">
        <v>2172</v>
      </c>
      <c r="G3363" s="11"/>
      <c r="H3363" s="11">
        <f t="shared" si="223"/>
        <v>7</v>
      </c>
      <c r="I3363" s="11"/>
      <c r="J3363" s="11">
        <v>322.08999999999997</v>
      </c>
      <c r="K3363" s="11"/>
      <c r="M3363" s="11">
        <v>1</v>
      </c>
      <c r="N3363" s="70"/>
      <c r="P3363" s="201">
        <f t="shared" si="224"/>
        <v>322.08999999999997</v>
      </c>
      <c r="Q3363" s="201"/>
      <c r="R3363" s="201"/>
      <c r="S3363" s="201"/>
      <c r="T3363" s="201">
        <f t="shared" si="225"/>
        <v>2172</v>
      </c>
      <c r="U3363" s="11"/>
      <c r="V3363" s="11"/>
      <c r="W3363" s="11"/>
      <c r="Y3363" s="11">
        <v>322.08999999999997</v>
      </c>
      <c r="Z3363" s="11">
        <f t="shared" si="226"/>
        <v>505.8</v>
      </c>
      <c r="AB3363" s="11">
        <f t="shared" si="227"/>
        <v>324.95</v>
      </c>
      <c r="AC3363" s="11">
        <v>434.07</v>
      </c>
      <c r="AD3363" s="11"/>
      <c r="AE3363" s="4"/>
      <c r="AF3363" s="4"/>
    </row>
    <row r="3364" spans="1:32">
      <c r="A3364" s="56"/>
      <c r="B3364" s="11"/>
      <c r="C3364" s="11" t="s">
        <v>1250</v>
      </c>
      <c r="D3364" s="11"/>
      <c r="E3364" s="11" t="s">
        <v>330</v>
      </c>
      <c r="F3364" s="11">
        <v>532</v>
      </c>
      <c r="G3364" s="11"/>
      <c r="H3364" s="11">
        <f t="shared" si="223"/>
        <v>2</v>
      </c>
      <c r="I3364" s="11"/>
      <c r="J3364" s="11">
        <v>147.77999999999997</v>
      </c>
      <c r="K3364" s="11"/>
      <c r="M3364" s="11">
        <v>8</v>
      </c>
      <c r="N3364" s="70"/>
      <c r="P3364" s="201">
        <f t="shared" si="224"/>
        <v>18.472499999999997</v>
      </c>
      <c r="Q3364" s="201"/>
      <c r="R3364" s="201"/>
      <c r="S3364" s="201"/>
      <c r="T3364" s="201">
        <f t="shared" si="225"/>
        <v>66.5</v>
      </c>
      <c r="U3364" s="11"/>
      <c r="V3364" s="11"/>
      <c r="W3364" s="11"/>
      <c r="Y3364" s="11">
        <v>147.77999999999997</v>
      </c>
      <c r="Z3364" s="11">
        <f t="shared" si="226"/>
        <v>232.07</v>
      </c>
      <c r="AB3364" s="11">
        <f t="shared" si="227"/>
        <v>149.09</v>
      </c>
      <c r="AC3364" s="11">
        <v>199.16</v>
      </c>
      <c r="AD3364" s="11"/>
      <c r="AE3364" s="4"/>
      <c r="AF3364" s="4"/>
    </row>
    <row r="3365" spans="1:32">
      <c r="A3365" s="56"/>
      <c r="B3365" s="11"/>
      <c r="C3365" s="11" t="s">
        <v>451</v>
      </c>
      <c r="D3365" s="11"/>
      <c r="E3365" s="11" t="s">
        <v>206</v>
      </c>
      <c r="F3365" s="11">
        <v>82252</v>
      </c>
      <c r="G3365" s="11"/>
      <c r="H3365" s="11">
        <f t="shared" si="223"/>
        <v>253</v>
      </c>
      <c r="I3365" s="11"/>
      <c r="J3365" s="11">
        <v>9999.5400000000027</v>
      </c>
      <c r="K3365" s="11"/>
      <c r="M3365" s="11">
        <v>49</v>
      </c>
      <c r="N3365" s="70"/>
      <c r="P3365" s="201">
        <f t="shared" si="224"/>
        <v>204.07224489795925</v>
      </c>
      <c r="Q3365" s="201"/>
      <c r="R3365" s="201"/>
      <c r="S3365" s="201"/>
      <c r="T3365" s="201">
        <f t="shared" si="225"/>
        <v>1678.6122448979593</v>
      </c>
      <c r="U3365" s="11"/>
      <c r="V3365" s="11"/>
      <c r="W3365" s="11"/>
      <c r="Y3365" s="11">
        <v>9999.5400000000027</v>
      </c>
      <c r="Z3365" s="11">
        <f t="shared" si="226"/>
        <v>15703.04</v>
      </c>
      <c r="AB3365" s="11">
        <f t="shared" si="227"/>
        <v>10088.24</v>
      </c>
      <c r="AC3365" s="11">
        <v>13475.92</v>
      </c>
      <c r="AD3365" s="11"/>
      <c r="AE3365" s="4"/>
      <c r="AF3365" s="4"/>
    </row>
    <row r="3366" spans="1:32">
      <c r="A3366" s="56"/>
      <c r="B3366" s="11"/>
      <c r="C3366" s="11" t="s">
        <v>1393</v>
      </c>
      <c r="D3366" s="11"/>
      <c r="E3366" s="11" t="s">
        <v>190</v>
      </c>
      <c r="F3366" s="11">
        <v>540</v>
      </c>
      <c r="G3366" s="11"/>
      <c r="H3366" s="11">
        <f t="shared" si="223"/>
        <v>2</v>
      </c>
      <c r="I3366" s="11"/>
      <c r="J3366" s="11">
        <v>80.72</v>
      </c>
      <c r="K3366" s="11"/>
      <c r="M3366" s="11">
        <v>1</v>
      </c>
      <c r="N3366" s="70"/>
      <c r="P3366" s="201">
        <f t="shared" si="224"/>
        <v>80.72</v>
      </c>
      <c r="Q3366" s="201"/>
      <c r="R3366" s="201"/>
      <c r="S3366" s="201"/>
      <c r="T3366" s="201">
        <f t="shared" si="225"/>
        <v>540</v>
      </c>
      <c r="U3366" s="11"/>
      <c r="V3366" s="11"/>
      <c r="W3366" s="11"/>
      <c r="Y3366" s="11">
        <v>80.72</v>
      </c>
      <c r="Z3366" s="11">
        <f t="shared" si="226"/>
        <v>126.76</v>
      </c>
      <c r="AB3366" s="11">
        <f t="shared" si="227"/>
        <v>81.44</v>
      </c>
      <c r="AC3366" s="11">
        <v>108.78</v>
      </c>
      <c r="AD3366" s="11"/>
      <c r="AE3366" s="4"/>
      <c r="AF3366" s="4"/>
    </row>
    <row r="3367" spans="1:32">
      <c r="A3367" s="56"/>
      <c r="B3367" s="11"/>
      <c r="C3367" s="11" t="s">
        <v>291</v>
      </c>
      <c r="D3367" s="11"/>
      <c r="E3367" s="11" t="s">
        <v>292</v>
      </c>
      <c r="F3367" s="11">
        <v>456115</v>
      </c>
      <c r="G3367" s="11"/>
      <c r="H3367" s="11">
        <f t="shared" si="223"/>
        <v>1404</v>
      </c>
      <c r="I3367" s="11"/>
      <c r="J3367" s="11">
        <v>41577.449999999975</v>
      </c>
      <c r="K3367" s="11"/>
      <c r="M3367" s="11">
        <v>128</v>
      </c>
      <c r="N3367" s="70"/>
      <c r="P3367" s="201">
        <f t="shared" si="224"/>
        <v>324.82382812499981</v>
      </c>
      <c r="Q3367" s="201"/>
      <c r="R3367" s="201"/>
      <c r="S3367" s="201"/>
      <c r="T3367" s="201">
        <f t="shared" si="225"/>
        <v>3563.3984375</v>
      </c>
      <c r="U3367" s="11"/>
      <c r="V3367" s="11"/>
      <c r="W3367" s="11"/>
      <c r="Y3367" s="11">
        <v>41577.449999999975</v>
      </c>
      <c r="Z3367" s="11">
        <f t="shared" si="226"/>
        <v>65292.23</v>
      </c>
      <c r="AB3367" s="11">
        <f t="shared" si="227"/>
        <v>41946.28</v>
      </c>
      <c r="AC3367" s="11">
        <v>56032.02</v>
      </c>
      <c r="AD3367" s="11"/>
      <c r="AE3367" s="4"/>
      <c r="AF3367" s="4"/>
    </row>
    <row r="3368" spans="1:32">
      <c r="A3368" s="56"/>
      <c r="B3368" s="11"/>
      <c r="C3368" s="11" t="s">
        <v>291</v>
      </c>
      <c r="D3368" s="11"/>
      <c r="E3368" s="11" t="s">
        <v>306</v>
      </c>
      <c r="F3368" s="11">
        <v>103</v>
      </c>
      <c r="G3368" s="11"/>
      <c r="H3368" s="11">
        <f t="shared" si="223"/>
        <v>0</v>
      </c>
      <c r="I3368" s="11"/>
      <c r="J3368" s="11">
        <v>23.54</v>
      </c>
      <c r="K3368" s="11"/>
      <c r="M3368" s="11">
        <v>1</v>
      </c>
      <c r="N3368" s="70"/>
      <c r="P3368" s="201">
        <f t="shared" si="224"/>
        <v>23.54</v>
      </c>
      <c r="Q3368" s="201"/>
      <c r="R3368" s="201"/>
      <c r="S3368" s="201"/>
      <c r="T3368" s="201">
        <f t="shared" si="225"/>
        <v>103</v>
      </c>
      <c r="U3368" s="11"/>
      <c r="V3368" s="11"/>
      <c r="W3368" s="11"/>
      <c r="Y3368" s="11">
        <v>23.54</v>
      </c>
      <c r="Z3368" s="11">
        <f t="shared" si="226"/>
        <v>36.97</v>
      </c>
      <c r="AB3368" s="11">
        <f t="shared" si="227"/>
        <v>23.75</v>
      </c>
      <c r="AC3368" s="11">
        <v>31.72</v>
      </c>
      <c r="AD3368" s="11"/>
      <c r="AE3368" s="4"/>
      <c r="AF3368" s="4"/>
    </row>
    <row r="3369" spans="1:32">
      <c r="A3369" s="56"/>
      <c r="B3369" s="11"/>
      <c r="C3369" s="11" t="s">
        <v>1394</v>
      </c>
      <c r="D3369" s="11"/>
      <c r="E3369" s="11" t="s">
        <v>190</v>
      </c>
      <c r="F3369" s="11">
        <v>1834</v>
      </c>
      <c r="G3369" s="11"/>
      <c r="H3369" s="11">
        <f t="shared" si="223"/>
        <v>6</v>
      </c>
      <c r="I3369" s="11"/>
      <c r="J3369" s="11">
        <v>122.49</v>
      </c>
      <c r="K3369" s="11"/>
      <c r="M3369" s="11">
        <v>1</v>
      </c>
      <c r="N3369" s="70"/>
      <c r="P3369" s="201">
        <f t="shared" si="224"/>
        <v>122.49</v>
      </c>
      <c r="Q3369" s="201"/>
      <c r="R3369" s="201"/>
      <c r="S3369" s="201"/>
      <c r="T3369" s="201">
        <f t="shared" si="225"/>
        <v>1834</v>
      </c>
      <c r="U3369" s="11"/>
      <c r="V3369" s="11"/>
      <c r="W3369" s="11"/>
      <c r="Y3369" s="11">
        <v>122.49</v>
      </c>
      <c r="Z3369" s="11">
        <f t="shared" si="226"/>
        <v>192.36</v>
      </c>
      <c r="AB3369" s="11">
        <f t="shared" si="227"/>
        <v>123.58</v>
      </c>
      <c r="AC3369" s="11">
        <v>165.07</v>
      </c>
      <c r="AD3369" s="11"/>
      <c r="AE3369" s="4"/>
      <c r="AF3369" s="4"/>
    </row>
    <row r="3370" spans="1:32">
      <c r="A3370" s="56"/>
      <c r="B3370" s="11"/>
      <c r="C3370" s="11" t="s">
        <v>530</v>
      </c>
      <c r="D3370" s="11"/>
      <c r="E3370" s="11" t="s">
        <v>237</v>
      </c>
      <c r="F3370" s="11">
        <v>45987</v>
      </c>
      <c r="G3370" s="11"/>
      <c r="H3370" s="11">
        <f t="shared" si="223"/>
        <v>142</v>
      </c>
      <c r="I3370" s="11"/>
      <c r="J3370" s="11">
        <v>3066.7</v>
      </c>
      <c r="K3370" s="11"/>
      <c r="M3370" s="11">
        <v>6</v>
      </c>
      <c r="N3370" s="70"/>
      <c r="P3370" s="201">
        <f t="shared" si="224"/>
        <v>511.11666666666662</v>
      </c>
      <c r="Q3370" s="201"/>
      <c r="R3370" s="201"/>
      <c r="S3370" s="201"/>
      <c r="T3370" s="201">
        <f t="shared" si="225"/>
        <v>7664.5</v>
      </c>
      <c r="U3370" s="11"/>
      <c r="V3370" s="11"/>
      <c r="W3370" s="11"/>
      <c r="Y3370" s="11">
        <v>3066.7</v>
      </c>
      <c r="Z3370" s="11">
        <f t="shared" si="226"/>
        <v>4815.87</v>
      </c>
      <c r="AB3370" s="11">
        <f t="shared" si="227"/>
        <v>3093.9</v>
      </c>
      <c r="AC3370" s="11">
        <v>4132.8500000000004</v>
      </c>
      <c r="AD3370" s="11"/>
      <c r="AE3370" s="4"/>
      <c r="AF3370" s="4"/>
    </row>
    <row r="3371" spans="1:32">
      <c r="A3371" s="56"/>
      <c r="B3371" s="11"/>
      <c r="C3371" s="11" t="s">
        <v>530</v>
      </c>
      <c r="D3371" s="11"/>
      <c r="E3371" s="11" t="s">
        <v>330</v>
      </c>
      <c r="F3371" s="11">
        <v>1160</v>
      </c>
      <c r="G3371" s="11"/>
      <c r="H3371" s="11">
        <f t="shared" si="223"/>
        <v>4</v>
      </c>
      <c r="I3371" s="11"/>
      <c r="J3371" s="11">
        <v>227.06</v>
      </c>
      <c r="K3371" s="11"/>
      <c r="M3371" s="11">
        <v>10</v>
      </c>
      <c r="N3371" s="70"/>
      <c r="P3371" s="201">
        <f t="shared" si="224"/>
        <v>22.706</v>
      </c>
      <c r="Q3371" s="201"/>
      <c r="R3371" s="201"/>
      <c r="S3371" s="201"/>
      <c r="T3371" s="201">
        <f t="shared" si="225"/>
        <v>116</v>
      </c>
      <c r="U3371" s="11"/>
      <c r="V3371" s="11"/>
      <c r="W3371" s="11"/>
      <c r="Y3371" s="11">
        <v>227.06</v>
      </c>
      <c r="Z3371" s="11">
        <f t="shared" si="226"/>
        <v>356.57</v>
      </c>
      <c r="AB3371" s="11">
        <f t="shared" si="227"/>
        <v>229.07</v>
      </c>
      <c r="AC3371" s="11">
        <v>306</v>
      </c>
      <c r="AD3371" s="11"/>
      <c r="AE3371" s="4"/>
      <c r="AF3371" s="4"/>
    </row>
    <row r="3372" spans="1:32">
      <c r="A3372" s="56"/>
      <c r="B3372" s="11"/>
      <c r="C3372" s="11" t="s">
        <v>293</v>
      </c>
      <c r="D3372" s="11"/>
      <c r="E3372" s="11" t="s">
        <v>294</v>
      </c>
      <c r="F3372" s="11">
        <v>390873</v>
      </c>
      <c r="G3372" s="11"/>
      <c r="H3372" s="11">
        <f t="shared" si="223"/>
        <v>1203</v>
      </c>
      <c r="I3372" s="11"/>
      <c r="J3372" s="11">
        <v>32805.369999999995</v>
      </c>
      <c r="K3372" s="11"/>
      <c r="M3372" s="11">
        <v>158</v>
      </c>
      <c r="N3372" s="70"/>
      <c r="P3372" s="201">
        <f t="shared" si="224"/>
        <v>207.62892405063289</v>
      </c>
      <c r="Q3372" s="201"/>
      <c r="R3372" s="201"/>
      <c r="S3372" s="201"/>
      <c r="T3372" s="201">
        <f t="shared" si="225"/>
        <v>2473.8797468354433</v>
      </c>
      <c r="U3372" s="11"/>
      <c r="V3372" s="11"/>
      <c r="W3372" s="11"/>
      <c r="Y3372" s="11">
        <v>32805.369999999995</v>
      </c>
      <c r="Z3372" s="11">
        <f t="shared" si="226"/>
        <v>51516.77</v>
      </c>
      <c r="AB3372" s="11">
        <f t="shared" si="227"/>
        <v>33096.379999999997</v>
      </c>
      <c r="AC3372" s="11">
        <v>44210.29</v>
      </c>
      <c r="AD3372" s="11"/>
      <c r="AE3372" s="4"/>
      <c r="AF3372" s="4"/>
    </row>
    <row r="3373" spans="1:32">
      <c r="A3373" s="56"/>
      <c r="B3373" s="11"/>
      <c r="C3373" s="11" t="s">
        <v>648</v>
      </c>
      <c r="D3373" s="11"/>
      <c r="E3373" s="11" t="s">
        <v>204</v>
      </c>
      <c r="F3373" s="11">
        <v>8847</v>
      </c>
      <c r="G3373" s="11"/>
      <c r="H3373" s="11">
        <f t="shared" si="223"/>
        <v>27</v>
      </c>
      <c r="I3373" s="11"/>
      <c r="J3373" s="11">
        <v>958.04</v>
      </c>
      <c r="K3373" s="11"/>
      <c r="M3373" s="11">
        <v>16</v>
      </c>
      <c r="N3373" s="70"/>
      <c r="P3373" s="201">
        <f t="shared" si="224"/>
        <v>59.877499999999998</v>
      </c>
      <c r="Q3373" s="201"/>
      <c r="R3373" s="201"/>
      <c r="S3373" s="201"/>
      <c r="T3373" s="201">
        <f t="shared" si="225"/>
        <v>552.9375</v>
      </c>
      <c r="U3373" s="11"/>
      <c r="V3373" s="11"/>
      <c r="W3373" s="11"/>
      <c r="Y3373" s="11">
        <v>958.04</v>
      </c>
      <c r="Z3373" s="11">
        <f t="shared" si="226"/>
        <v>1504.48</v>
      </c>
      <c r="AB3373" s="11">
        <f t="shared" si="227"/>
        <v>966.54</v>
      </c>
      <c r="AC3373" s="11">
        <v>1291.1099999999999</v>
      </c>
      <c r="AD3373" s="11"/>
      <c r="AE3373" s="4"/>
      <c r="AF3373" s="4"/>
    </row>
    <row r="3374" spans="1:32">
      <c r="A3374" s="56"/>
      <c r="B3374" s="11"/>
      <c r="C3374" s="11" t="s">
        <v>1301</v>
      </c>
      <c r="D3374" s="11"/>
      <c r="E3374" s="11" t="s">
        <v>350</v>
      </c>
      <c r="F3374" s="11">
        <v>464036</v>
      </c>
      <c r="G3374" s="11"/>
      <c r="H3374" s="11">
        <f t="shared" si="223"/>
        <v>1428</v>
      </c>
      <c r="I3374" s="11"/>
      <c r="J3374" s="11">
        <v>37717.289999999986</v>
      </c>
      <c r="K3374" s="11"/>
      <c r="M3374" s="11">
        <v>91</v>
      </c>
      <c r="N3374" s="70"/>
      <c r="P3374" s="201">
        <f t="shared" si="224"/>
        <v>414.47571428571416</v>
      </c>
      <c r="Q3374" s="201"/>
      <c r="R3374" s="201"/>
      <c r="S3374" s="201"/>
      <c r="T3374" s="201">
        <f t="shared" si="225"/>
        <v>5099.2967032967035</v>
      </c>
      <c r="U3374" s="11"/>
      <c r="V3374" s="11"/>
      <c r="W3374" s="11"/>
      <c r="Y3374" s="11">
        <v>37717.289999999986</v>
      </c>
      <c r="Z3374" s="11">
        <f t="shared" si="226"/>
        <v>59230.33</v>
      </c>
      <c r="AB3374" s="11">
        <f t="shared" si="227"/>
        <v>38051.870000000003</v>
      </c>
      <c r="AC3374" s="11">
        <v>50829.86</v>
      </c>
      <c r="AD3374" s="11"/>
      <c r="AE3374" s="4"/>
      <c r="AF3374" s="4"/>
    </row>
    <row r="3375" spans="1:32">
      <c r="A3375" s="56"/>
      <c r="B3375" s="11"/>
      <c r="C3375" s="11" t="s">
        <v>1301</v>
      </c>
      <c r="D3375" s="11"/>
      <c r="E3375" s="11" t="s">
        <v>353</v>
      </c>
      <c r="F3375" s="11">
        <v>7</v>
      </c>
      <c r="G3375" s="11"/>
      <c r="H3375" s="11">
        <f t="shared" si="223"/>
        <v>0</v>
      </c>
      <c r="I3375" s="11"/>
      <c r="J3375" s="11">
        <v>7.65</v>
      </c>
      <c r="K3375" s="11"/>
      <c r="M3375" s="11">
        <v>1</v>
      </c>
      <c r="N3375" s="70"/>
      <c r="P3375" s="201">
        <f t="shared" si="224"/>
        <v>7.65</v>
      </c>
      <c r="Q3375" s="201"/>
      <c r="R3375" s="201"/>
      <c r="S3375" s="201"/>
      <c r="T3375" s="201">
        <f t="shared" si="225"/>
        <v>7</v>
      </c>
      <c r="U3375" s="11"/>
      <c r="V3375" s="11"/>
      <c r="W3375" s="11"/>
      <c r="Y3375" s="11">
        <v>7.65</v>
      </c>
      <c r="Z3375" s="11">
        <f t="shared" si="226"/>
        <v>12.01</v>
      </c>
      <c r="AB3375" s="11">
        <f t="shared" si="227"/>
        <v>7.72</v>
      </c>
      <c r="AC3375" s="11">
        <v>10.31</v>
      </c>
      <c r="AD3375" s="11"/>
      <c r="AE3375" s="4"/>
      <c r="AF3375" s="4"/>
    </row>
    <row r="3376" spans="1:32">
      <c r="A3376" s="56"/>
      <c r="B3376" s="11"/>
      <c r="C3376" s="11" t="s">
        <v>295</v>
      </c>
      <c r="D3376" s="11"/>
      <c r="E3376" s="11" t="s">
        <v>212</v>
      </c>
      <c r="F3376" s="11">
        <v>913</v>
      </c>
      <c r="G3376" s="11"/>
      <c r="H3376" s="11">
        <f t="shared" si="223"/>
        <v>3</v>
      </c>
      <c r="I3376" s="11"/>
      <c r="J3376" s="11">
        <v>102.59</v>
      </c>
      <c r="K3376" s="11"/>
      <c r="M3376" s="11">
        <v>3</v>
      </c>
      <c r="N3376" s="70"/>
      <c r="P3376" s="201">
        <f t="shared" si="224"/>
        <v>34.196666666666665</v>
      </c>
      <c r="Q3376" s="201"/>
      <c r="R3376" s="201"/>
      <c r="S3376" s="201"/>
      <c r="T3376" s="201">
        <f t="shared" si="225"/>
        <v>304.33333333333331</v>
      </c>
      <c r="U3376" s="11"/>
      <c r="V3376" s="11"/>
      <c r="W3376" s="11"/>
      <c r="Y3376" s="11">
        <v>102.59</v>
      </c>
      <c r="Z3376" s="11">
        <f t="shared" si="226"/>
        <v>161.1</v>
      </c>
      <c r="AB3376" s="11">
        <f t="shared" si="227"/>
        <v>103.5</v>
      </c>
      <c r="AC3376" s="11">
        <v>138.26</v>
      </c>
      <c r="AD3376" s="11"/>
      <c r="AE3376" s="4"/>
      <c r="AF3376" s="4"/>
    </row>
    <row r="3377" spans="1:32">
      <c r="A3377" s="56"/>
      <c r="B3377" s="11"/>
      <c r="C3377" s="11" t="s">
        <v>295</v>
      </c>
      <c r="D3377" s="11"/>
      <c r="E3377" s="11" t="s">
        <v>278</v>
      </c>
      <c r="F3377" s="11">
        <v>705</v>
      </c>
      <c r="G3377" s="11"/>
      <c r="H3377" s="11">
        <f t="shared" si="223"/>
        <v>2</v>
      </c>
      <c r="I3377" s="11"/>
      <c r="J3377" s="11">
        <v>106.77</v>
      </c>
      <c r="K3377" s="11"/>
      <c r="M3377" s="11">
        <v>1</v>
      </c>
      <c r="N3377" s="70"/>
      <c r="P3377" s="201">
        <f t="shared" si="224"/>
        <v>106.77</v>
      </c>
      <c r="Q3377" s="201"/>
      <c r="R3377" s="201"/>
      <c r="S3377" s="201"/>
      <c r="T3377" s="201">
        <f t="shared" si="225"/>
        <v>705</v>
      </c>
      <c r="U3377" s="11"/>
      <c r="V3377" s="11"/>
      <c r="W3377" s="11"/>
      <c r="Y3377" s="11">
        <v>106.77</v>
      </c>
      <c r="Z3377" s="11">
        <f t="shared" si="226"/>
        <v>167.67</v>
      </c>
      <c r="AB3377" s="11">
        <f t="shared" si="227"/>
        <v>107.72</v>
      </c>
      <c r="AC3377" s="11">
        <v>143.88999999999999</v>
      </c>
      <c r="AD3377" s="11"/>
      <c r="AE3377" s="4"/>
      <c r="AF3377" s="4"/>
    </row>
    <row r="3378" spans="1:32">
      <c r="A3378" s="56"/>
      <c r="B3378" s="11"/>
      <c r="C3378" s="11" t="s">
        <v>295</v>
      </c>
      <c r="D3378" s="11"/>
      <c r="E3378" s="11" t="s">
        <v>296</v>
      </c>
      <c r="F3378" s="11">
        <v>2115973</v>
      </c>
      <c r="G3378" s="11"/>
      <c r="H3378" s="11">
        <f t="shared" si="223"/>
        <v>6511</v>
      </c>
      <c r="I3378" s="11"/>
      <c r="J3378" s="11">
        <v>195976.50000000038</v>
      </c>
      <c r="K3378" s="11"/>
      <c r="M3378" s="11">
        <v>607</v>
      </c>
      <c r="N3378" s="70"/>
      <c r="P3378" s="201">
        <f t="shared" si="224"/>
        <v>322.86079077430048</v>
      </c>
      <c r="Q3378" s="201"/>
      <c r="R3378" s="201"/>
      <c r="S3378" s="201"/>
      <c r="T3378" s="201">
        <f t="shared" si="225"/>
        <v>3485.9522240527181</v>
      </c>
      <c r="U3378" s="11"/>
      <c r="V3378" s="11"/>
      <c r="W3378" s="11"/>
      <c r="Y3378" s="11">
        <v>195976.50000000038</v>
      </c>
      <c r="Z3378" s="11">
        <f t="shared" si="226"/>
        <v>307756.82</v>
      </c>
      <c r="AB3378" s="11">
        <f t="shared" si="227"/>
        <v>197714.97</v>
      </c>
      <c r="AC3378" s="11">
        <v>264108.52</v>
      </c>
      <c r="AD3378" s="11"/>
      <c r="AE3378" s="4"/>
      <c r="AF3378" s="4"/>
    </row>
    <row r="3379" spans="1:32">
      <c r="A3379" s="56"/>
      <c r="B3379" s="11"/>
      <c r="C3379" s="11" t="s">
        <v>649</v>
      </c>
      <c r="D3379" s="11"/>
      <c r="E3379" s="11" t="s">
        <v>312</v>
      </c>
      <c r="F3379" s="11">
        <v>-680</v>
      </c>
      <c r="G3379" s="11"/>
      <c r="H3379" s="11">
        <f t="shared" si="223"/>
        <v>-2</v>
      </c>
      <c r="I3379" s="11"/>
      <c r="J3379" s="11">
        <v>-88.05</v>
      </c>
      <c r="K3379" s="11"/>
      <c r="M3379" s="11">
        <v>1</v>
      </c>
      <c r="N3379" s="70"/>
      <c r="P3379" s="201">
        <f t="shared" si="224"/>
        <v>-88.05</v>
      </c>
      <c r="Q3379" s="201"/>
      <c r="R3379" s="201"/>
      <c r="S3379" s="201"/>
      <c r="T3379" s="201">
        <f t="shared" si="225"/>
        <v>-680</v>
      </c>
      <c r="U3379" s="11"/>
      <c r="V3379" s="11"/>
      <c r="W3379" s="11"/>
      <c r="Y3379" s="11">
        <v>-88.05</v>
      </c>
      <c r="Z3379" s="11">
        <f t="shared" si="226"/>
        <v>-138.27000000000001</v>
      </c>
      <c r="AB3379" s="11">
        <f t="shared" si="227"/>
        <v>-88.83</v>
      </c>
      <c r="AC3379" s="11">
        <v>-118.66</v>
      </c>
      <c r="AD3379" s="11"/>
      <c r="AE3379" s="4"/>
      <c r="AF3379" s="4"/>
    </row>
    <row r="3380" spans="1:32">
      <c r="A3380" s="56"/>
      <c r="B3380" s="11"/>
      <c r="C3380" s="11" t="s">
        <v>649</v>
      </c>
      <c r="D3380" s="11"/>
      <c r="E3380" s="11" t="s">
        <v>192</v>
      </c>
      <c r="F3380" s="11">
        <v>286073</v>
      </c>
      <c r="G3380" s="11"/>
      <c r="H3380" s="11">
        <f t="shared" si="223"/>
        <v>880</v>
      </c>
      <c r="I3380" s="11"/>
      <c r="J3380" s="11">
        <v>29154.359999999971</v>
      </c>
      <c r="K3380" s="11"/>
      <c r="M3380" s="11">
        <v>189</v>
      </c>
      <c r="N3380" s="70"/>
      <c r="P3380" s="201">
        <f t="shared" si="224"/>
        <v>154.25587301587285</v>
      </c>
      <c r="Q3380" s="201"/>
      <c r="R3380" s="201"/>
      <c r="S3380" s="201"/>
      <c r="T3380" s="201">
        <f t="shared" si="225"/>
        <v>1513.6137566137565</v>
      </c>
      <c r="U3380" s="11"/>
      <c r="V3380" s="11"/>
      <c r="W3380" s="11"/>
      <c r="Y3380" s="11">
        <v>29154.359999999971</v>
      </c>
      <c r="Z3380" s="11">
        <f t="shared" si="226"/>
        <v>45783.31</v>
      </c>
      <c r="AB3380" s="11">
        <f t="shared" si="227"/>
        <v>29412.98</v>
      </c>
      <c r="AC3380" s="11">
        <v>39289.99</v>
      </c>
      <c r="AD3380" s="11"/>
      <c r="AE3380" s="4"/>
      <c r="AF3380" s="4"/>
    </row>
    <row r="3381" spans="1:32">
      <c r="A3381" s="56"/>
      <c r="B3381" s="11"/>
      <c r="C3381" s="11" t="s">
        <v>299</v>
      </c>
      <c r="D3381" s="11"/>
      <c r="E3381" s="11" t="s">
        <v>298</v>
      </c>
      <c r="F3381" s="11">
        <v>234283</v>
      </c>
      <c r="G3381" s="11"/>
      <c r="H3381" s="11">
        <f t="shared" si="223"/>
        <v>721</v>
      </c>
      <c r="I3381" s="11"/>
      <c r="J3381" s="11">
        <v>27506.729999999996</v>
      </c>
      <c r="K3381" s="11"/>
      <c r="M3381" s="11">
        <v>246</v>
      </c>
      <c r="N3381" s="70"/>
      <c r="P3381" s="201">
        <f t="shared" si="224"/>
        <v>111.81597560975608</v>
      </c>
      <c r="Q3381" s="201"/>
      <c r="R3381" s="201"/>
      <c r="S3381" s="201"/>
      <c r="T3381" s="201">
        <f t="shared" si="225"/>
        <v>952.369918699187</v>
      </c>
      <c r="U3381" s="11"/>
      <c r="V3381" s="11"/>
      <c r="W3381" s="11"/>
      <c r="Y3381" s="11">
        <v>27506.729999999996</v>
      </c>
      <c r="Z3381" s="11">
        <f t="shared" si="226"/>
        <v>43195.91</v>
      </c>
      <c r="AB3381" s="11">
        <f t="shared" si="227"/>
        <v>27750.74</v>
      </c>
      <c r="AC3381" s="11">
        <v>37069.550000000003</v>
      </c>
      <c r="AD3381" s="11"/>
      <c r="AE3381" s="4"/>
      <c r="AF3381" s="4"/>
    </row>
    <row r="3382" spans="1:32">
      <c r="A3382" s="56"/>
      <c r="B3382" s="11"/>
      <c r="C3382" s="11" t="s">
        <v>650</v>
      </c>
      <c r="D3382" s="11"/>
      <c r="E3382" s="11" t="s">
        <v>286</v>
      </c>
      <c r="F3382" s="11">
        <v>77757</v>
      </c>
      <c r="G3382" s="11"/>
      <c r="H3382" s="11">
        <f t="shared" si="223"/>
        <v>239</v>
      </c>
      <c r="I3382" s="11"/>
      <c r="J3382" s="11">
        <v>7358.6800000000012</v>
      </c>
      <c r="K3382" s="11"/>
      <c r="M3382" s="11">
        <v>36</v>
      </c>
      <c r="N3382" s="70"/>
      <c r="P3382" s="201">
        <f t="shared" si="224"/>
        <v>204.40777777777782</v>
      </c>
      <c r="Q3382" s="201"/>
      <c r="R3382" s="201"/>
      <c r="S3382" s="201"/>
      <c r="T3382" s="201">
        <f t="shared" si="225"/>
        <v>2159.9166666666665</v>
      </c>
      <c r="U3382" s="11"/>
      <c r="V3382" s="11"/>
      <c r="W3382" s="11"/>
      <c r="Y3382" s="11">
        <v>7358.6800000000012</v>
      </c>
      <c r="Z3382" s="11">
        <f t="shared" si="226"/>
        <v>11555.9</v>
      </c>
      <c r="AB3382" s="11">
        <f t="shared" si="227"/>
        <v>7423.96</v>
      </c>
      <c r="AC3382" s="11">
        <v>9916.9500000000007</v>
      </c>
      <c r="AD3382" s="11"/>
      <c r="AE3382" s="4"/>
      <c r="AF3382" s="4"/>
    </row>
    <row r="3383" spans="1:32">
      <c r="A3383" s="56"/>
      <c r="B3383" s="11"/>
      <c r="C3383" s="11" t="s">
        <v>563</v>
      </c>
      <c r="D3383" s="11"/>
      <c r="E3383" s="11" t="s">
        <v>374</v>
      </c>
      <c r="F3383" s="11">
        <v>31872</v>
      </c>
      <c r="G3383" s="11"/>
      <c r="H3383" s="11">
        <f t="shared" si="223"/>
        <v>98</v>
      </c>
      <c r="I3383" s="11"/>
      <c r="J3383" s="11">
        <v>4975.6299999999983</v>
      </c>
      <c r="K3383" s="11"/>
      <c r="M3383" s="11">
        <v>38</v>
      </c>
      <c r="N3383" s="70"/>
      <c r="P3383" s="201">
        <f t="shared" si="224"/>
        <v>130.93763157894733</v>
      </c>
      <c r="Q3383" s="201"/>
      <c r="R3383" s="201"/>
      <c r="S3383" s="201"/>
      <c r="T3383" s="201">
        <f t="shared" si="225"/>
        <v>838.73684210526312</v>
      </c>
      <c r="U3383" s="11"/>
      <c r="V3383" s="11"/>
      <c r="W3383" s="11"/>
      <c r="Y3383" s="11">
        <v>4975.6299999999983</v>
      </c>
      <c r="Z3383" s="11">
        <f t="shared" si="226"/>
        <v>7813.61</v>
      </c>
      <c r="AB3383" s="11">
        <f t="shared" si="227"/>
        <v>5019.7700000000004</v>
      </c>
      <c r="AC3383" s="11">
        <v>6705.43</v>
      </c>
      <c r="AD3383" s="11"/>
      <c r="AE3383" s="4"/>
      <c r="AF3383" s="4"/>
    </row>
    <row r="3384" spans="1:32">
      <c r="A3384" s="56"/>
      <c r="B3384" s="11"/>
      <c r="C3384" s="11" t="s">
        <v>420</v>
      </c>
      <c r="D3384" s="11"/>
      <c r="E3384" s="11" t="s">
        <v>418</v>
      </c>
      <c r="F3384" s="11">
        <v>63362</v>
      </c>
      <c r="G3384" s="11"/>
      <c r="H3384" s="11">
        <f t="shared" si="223"/>
        <v>195</v>
      </c>
      <c r="I3384" s="11"/>
      <c r="J3384" s="11">
        <v>7201.94</v>
      </c>
      <c r="K3384" s="11"/>
      <c r="M3384" s="11">
        <v>100</v>
      </c>
      <c r="N3384" s="70"/>
      <c r="P3384" s="201">
        <f t="shared" si="224"/>
        <v>72.01939999999999</v>
      </c>
      <c r="Q3384" s="201"/>
      <c r="R3384" s="201"/>
      <c r="S3384" s="201"/>
      <c r="T3384" s="201">
        <f t="shared" si="225"/>
        <v>633.62</v>
      </c>
      <c r="U3384" s="11"/>
      <c r="V3384" s="11"/>
      <c r="W3384" s="11"/>
      <c r="Y3384" s="11">
        <v>7201.94</v>
      </c>
      <c r="Z3384" s="11">
        <f t="shared" si="226"/>
        <v>11309.75</v>
      </c>
      <c r="AB3384" s="11">
        <f t="shared" si="227"/>
        <v>7265.83</v>
      </c>
      <c r="AC3384" s="11">
        <v>9705.7199999999993</v>
      </c>
      <c r="AD3384" s="11"/>
      <c r="AE3384" s="4"/>
      <c r="AF3384" s="4"/>
    </row>
    <row r="3385" spans="1:32">
      <c r="A3385" s="56"/>
      <c r="B3385" s="11"/>
      <c r="C3385" s="11" t="s">
        <v>371</v>
      </c>
      <c r="D3385" s="11"/>
      <c r="E3385" s="11" t="s">
        <v>372</v>
      </c>
      <c r="F3385" s="11">
        <v>69153</v>
      </c>
      <c r="G3385" s="11"/>
      <c r="H3385" s="11">
        <f t="shared" si="223"/>
        <v>213</v>
      </c>
      <c r="I3385" s="11"/>
      <c r="J3385" s="11">
        <v>7256.6600000000008</v>
      </c>
      <c r="K3385" s="11"/>
      <c r="M3385" s="11">
        <v>30</v>
      </c>
      <c r="N3385" s="70"/>
      <c r="P3385" s="201">
        <f t="shared" si="224"/>
        <v>241.88866666666669</v>
      </c>
      <c r="Q3385" s="201"/>
      <c r="R3385" s="201"/>
      <c r="S3385" s="201"/>
      <c r="T3385" s="201">
        <f t="shared" si="225"/>
        <v>2305.1</v>
      </c>
      <c r="U3385" s="11"/>
      <c r="V3385" s="11"/>
      <c r="W3385" s="11"/>
      <c r="Y3385" s="11">
        <v>7256.6600000000008</v>
      </c>
      <c r="Z3385" s="11">
        <f t="shared" si="226"/>
        <v>11395.69</v>
      </c>
      <c r="AB3385" s="11">
        <f t="shared" si="227"/>
        <v>7321.03</v>
      </c>
      <c r="AC3385" s="11">
        <v>9779.4699999999993</v>
      </c>
      <c r="AD3385" s="11"/>
      <c r="AE3385" s="4"/>
      <c r="AF3385" s="4"/>
    </row>
    <row r="3386" spans="1:32">
      <c r="A3386" s="56"/>
      <c r="B3386" s="11"/>
      <c r="C3386" s="11" t="s">
        <v>375</v>
      </c>
      <c r="D3386" s="11"/>
      <c r="E3386" s="11" t="s">
        <v>374</v>
      </c>
      <c r="F3386" s="11">
        <v>3143266</v>
      </c>
      <c r="G3386" s="11"/>
      <c r="H3386" s="11">
        <f t="shared" si="223"/>
        <v>9672</v>
      </c>
      <c r="I3386" s="11"/>
      <c r="J3386" s="11">
        <v>317016.02000000019</v>
      </c>
      <c r="K3386" s="11"/>
      <c r="M3386" s="11">
        <v>1614</v>
      </c>
      <c r="N3386" s="70"/>
      <c r="P3386" s="201">
        <f t="shared" si="224"/>
        <v>196.41636926889726</v>
      </c>
      <c r="Q3386" s="201"/>
      <c r="R3386" s="201"/>
      <c r="S3386" s="201"/>
      <c r="T3386" s="201">
        <f t="shared" si="225"/>
        <v>1947.5006195786864</v>
      </c>
      <c r="U3386" s="11"/>
      <c r="V3386" s="11"/>
      <c r="W3386" s="11"/>
      <c r="Y3386" s="11">
        <v>317016.02000000019</v>
      </c>
      <c r="Z3386" s="11">
        <f t="shared" si="226"/>
        <v>497834.39</v>
      </c>
      <c r="AB3386" s="11">
        <f t="shared" si="227"/>
        <v>319828.21000000002</v>
      </c>
      <c r="AC3386" s="11">
        <v>427227.91</v>
      </c>
      <c r="AD3386" s="11"/>
      <c r="AE3386" s="4"/>
      <c r="AF3386" s="4"/>
    </row>
    <row r="3387" spans="1:32">
      <c r="A3387" s="56"/>
      <c r="B3387" s="11"/>
      <c r="C3387" s="11" t="s">
        <v>376</v>
      </c>
      <c r="D3387" s="11"/>
      <c r="E3387" s="11" t="s">
        <v>374</v>
      </c>
      <c r="F3387" s="11">
        <v>1120110</v>
      </c>
      <c r="G3387" s="11"/>
      <c r="H3387" s="11">
        <f t="shared" si="223"/>
        <v>3447</v>
      </c>
      <c r="I3387" s="11"/>
      <c r="J3387" s="11">
        <v>101408.04999999999</v>
      </c>
      <c r="K3387" s="11"/>
      <c r="M3387" s="11">
        <v>547</v>
      </c>
      <c r="N3387" s="70"/>
      <c r="P3387" s="201">
        <f t="shared" si="224"/>
        <v>185.3894881170018</v>
      </c>
      <c r="Q3387" s="201"/>
      <c r="R3387" s="201"/>
      <c r="S3387" s="201"/>
      <c r="T3387" s="201">
        <f t="shared" si="225"/>
        <v>2047.7330895795246</v>
      </c>
      <c r="U3387" s="11"/>
      <c r="V3387" s="11"/>
      <c r="W3387" s="11"/>
      <c r="Y3387" s="11">
        <v>101408.04999999999</v>
      </c>
      <c r="Z3387" s="11">
        <f t="shared" si="226"/>
        <v>159248.78</v>
      </c>
      <c r="AB3387" s="11">
        <f t="shared" si="227"/>
        <v>102307.62</v>
      </c>
      <c r="AC3387" s="11">
        <v>136662.97</v>
      </c>
      <c r="AD3387" s="11"/>
      <c r="AE3387" s="4"/>
      <c r="AF3387" s="4"/>
    </row>
    <row r="3388" spans="1:32">
      <c r="A3388" s="56"/>
      <c r="B3388" s="11"/>
      <c r="C3388" s="11" t="s">
        <v>303</v>
      </c>
      <c r="D3388" s="11"/>
      <c r="E3388" s="11" t="s">
        <v>212</v>
      </c>
      <c r="F3388" s="11">
        <v>180388</v>
      </c>
      <c r="G3388" s="11"/>
      <c r="H3388" s="11">
        <f t="shared" si="223"/>
        <v>555</v>
      </c>
      <c r="I3388" s="11"/>
      <c r="J3388" s="11">
        <v>22989.119999999999</v>
      </c>
      <c r="K3388" s="11"/>
      <c r="M3388" s="11">
        <v>12</v>
      </c>
      <c r="N3388" s="70"/>
      <c r="P3388" s="201">
        <f t="shared" si="224"/>
        <v>1915.76</v>
      </c>
      <c r="Q3388" s="201"/>
      <c r="R3388" s="201"/>
      <c r="S3388" s="201"/>
      <c r="T3388" s="201">
        <f t="shared" si="225"/>
        <v>15032.333333333334</v>
      </c>
      <c r="U3388" s="11"/>
      <c r="V3388" s="11"/>
      <c r="W3388" s="11"/>
      <c r="Y3388" s="11">
        <v>22989.119999999999</v>
      </c>
      <c r="Z3388" s="11">
        <f t="shared" si="226"/>
        <v>36101.57</v>
      </c>
      <c r="AB3388" s="11">
        <f t="shared" si="227"/>
        <v>23193.05</v>
      </c>
      <c r="AC3388" s="11">
        <v>30981.38</v>
      </c>
      <c r="AD3388" s="11"/>
      <c r="AE3388" s="4"/>
      <c r="AF3388" s="4"/>
    </row>
    <row r="3389" spans="1:32">
      <c r="A3389" s="56"/>
      <c r="B3389" s="11"/>
      <c r="C3389" s="11" t="s">
        <v>303</v>
      </c>
      <c r="D3389" s="11"/>
      <c r="E3389" s="11" t="s">
        <v>190</v>
      </c>
      <c r="F3389" s="11">
        <v>61</v>
      </c>
      <c r="G3389" s="11"/>
      <c r="H3389" s="11">
        <f t="shared" si="223"/>
        <v>0</v>
      </c>
      <c r="I3389" s="11"/>
      <c r="J3389" s="11">
        <v>20.98</v>
      </c>
      <c r="K3389" s="11"/>
      <c r="M3389" s="11">
        <v>1</v>
      </c>
      <c r="N3389" s="70"/>
      <c r="P3389" s="201">
        <f t="shared" si="224"/>
        <v>20.98</v>
      </c>
      <c r="Q3389" s="201"/>
      <c r="R3389" s="201"/>
      <c r="S3389" s="201"/>
      <c r="T3389" s="201">
        <f t="shared" si="225"/>
        <v>61</v>
      </c>
      <c r="U3389" s="11"/>
      <c r="V3389" s="11"/>
      <c r="W3389" s="11"/>
      <c r="Y3389" s="11">
        <v>20.98</v>
      </c>
      <c r="Z3389" s="11">
        <f t="shared" si="226"/>
        <v>32.950000000000003</v>
      </c>
      <c r="AB3389" s="11">
        <f t="shared" si="227"/>
        <v>21.17</v>
      </c>
      <c r="AC3389" s="11">
        <v>28.27</v>
      </c>
      <c r="AD3389" s="11"/>
      <c r="AE3389" s="4"/>
      <c r="AF3389" s="4"/>
    </row>
    <row r="3390" spans="1:32">
      <c r="A3390" s="56"/>
      <c r="B3390" s="11"/>
      <c r="C3390" s="11" t="s">
        <v>303</v>
      </c>
      <c r="D3390" s="11"/>
      <c r="E3390" s="11" t="s">
        <v>301</v>
      </c>
      <c r="F3390" s="11">
        <v>6300725</v>
      </c>
      <c r="G3390" s="11"/>
      <c r="H3390" s="11">
        <f t="shared" si="223"/>
        <v>19388</v>
      </c>
      <c r="I3390" s="11"/>
      <c r="J3390" s="11">
        <v>484867.70999999956</v>
      </c>
      <c r="K3390" s="11"/>
      <c r="M3390" s="11">
        <v>1453</v>
      </c>
      <c r="N3390" s="70"/>
      <c r="P3390" s="201">
        <f t="shared" si="224"/>
        <v>333.70110805230524</v>
      </c>
      <c r="Q3390" s="201"/>
      <c r="R3390" s="201"/>
      <c r="S3390" s="201"/>
      <c r="T3390" s="201">
        <f t="shared" si="225"/>
        <v>4336.3558155540259</v>
      </c>
      <c r="U3390" s="11"/>
      <c r="V3390" s="11"/>
      <c r="W3390" s="11"/>
      <c r="Y3390" s="11">
        <v>484867.70999999956</v>
      </c>
      <c r="Z3390" s="11">
        <f t="shared" si="226"/>
        <v>761424.68</v>
      </c>
      <c r="AB3390" s="11">
        <f t="shared" si="227"/>
        <v>489168.88</v>
      </c>
      <c r="AC3390" s="11">
        <v>653433.91</v>
      </c>
      <c r="AD3390" s="11"/>
      <c r="AE3390" s="4"/>
      <c r="AF3390" s="4"/>
    </row>
    <row r="3391" spans="1:32">
      <c r="A3391" s="56"/>
      <c r="B3391" s="11"/>
      <c r="C3391" s="11" t="s">
        <v>435</v>
      </c>
      <c r="D3391" s="11"/>
      <c r="E3391" s="11" t="s">
        <v>433</v>
      </c>
      <c r="F3391" s="11">
        <v>12116</v>
      </c>
      <c r="G3391" s="11"/>
      <c r="H3391" s="11">
        <f t="shared" si="223"/>
        <v>37</v>
      </c>
      <c r="I3391" s="11"/>
      <c r="J3391" s="11">
        <v>1934.3500000000008</v>
      </c>
      <c r="K3391" s="11"/>
      <c r="M3391" s="11">
        <v>41</v>
      </c>
      <c r="N3391" s="70"/>
      <c r="P3391" s="201">
        <f t="shared" si="224"/>
        <v>47.179268292682949</v>
      </c>
      <c r="Q3391" s="201"/>
      <c r="R3391" s="201"/>
      <c r="S3391" s="201"/>
      <c r="T3391" s="201">
        <f t="shared" si="225"/>
        <v>295.51219512195121</v>
      </c>
      <c r="U3391" s="11"/>
      <c r="V3391" s="11"/>
      <c r="W3391" s="11"/>
      <c r="Y3391" s="11">
        <v>1934.3500000000008</v>
      </c>
      <c r="Z3391" s="11">
        <f t="shared" si="226"/>
        <v>3037.66</v>
      </c>
      <c r="AB3391" s="11">
        <f t="shared" si="227"/>
        <v>1951.51</v>
      </c>
      <c r="AC3391" s="11">
        <v>2606.83</v>
      </c>
      <c r="AD3391" s="11"/>
      <c r="AE3391" s="4"/>
      <c r="AF3391" s="4"/>
    </row>
    <row r="3392" spans="1:32">
      <c r="A3392" s="56"/>
      <c r="B3392" s="11"/>
      <c r="C3392" s="11" t="s">
        <v>1396</v>
      </c>
      <c r="D3392" s="11"/>
      <c r="E3392" s="11" t="s">
        <v>212</v>
      </c>
      <c r="F3392" s="11">
        <v>400</v>
      </c>
      <c r="G3392" s="11"/>
      <c r="H3392" s="11">
        <f t="shared" si="223"/>
        <v>1</v>
      </c>
      <c r="I3392" s="11"/>
      <c r="J3392" s="11">
        <v>31.330000000000002</v>
      </c>
      <c r="K3392" s="11"/>
      <c r="M3392" s="11">
        <v>2</v>
      </c>
      <c r="N3392" s="70"/>
      <c r="P3392" s="201">
        <f t="shared" si="224"/>
        <v>15.665000000000001</v>
      </c>
      <c r="Q3392" s="201"/>
      <c r="R3392" s="201"/>
      <c r="S3392" s="201"/>
      <c r="T3392" s="201">
        <f t="shared" si="225"/>
        <v>200</v>
      </c>
      <c r="U3392" s="11"/>
      <c r="V3392" s="11"/>
      <c r="W3392" s="11"/>
      <c r="Y3392" s="11">
        <v>31.330000000000002</v>
      </c>
      <c r="Z3392" s="11">
        <f t="shared" si="226"/>
        <v>49.2</v>
      </c>
      <c r="AB3392" s="11">
        <f t="shared" si="227"/>
        <v>31.61</v>
      </c>
      <c r="AC3392" s="11">
        <v>42.22</v>
      </c>
      <c r="AD3392" s="11"/>
      <c r="AE3392" s="4"/>
      <c r="AF3392" s="4"/>
    </row>
    <row r="3393" spans="1:32">
      <c r="A3393" s="56"/>
      <c r="B3393" s="11"/>
      <c r="C3393" s="11" t="s">
        <v>1396</v>
      </c>
      <c r="D3393" s="11"/>
      <c r="E3393" s="11" t="s">
        <v>237</v>
      </c>
      <c r="F3393" s="11">
        <v>341</v>
      </c>
      <c r="G3393" s="11"/>
      <c r="H3393" s="11">
        <f t="shared" si="223"/>
        <v>1</v>
      </c>
      <c r="I3393" s="11"/>
      <c r="J3393" s="11">
        <v>65.489999999999995</v>
      </c>
      <c r="K3393" s="11"/>
      <c r="M3393" s="11">
        <v>2</v>
      </c>
      <c r="N3393" s="70"/>
      <c r="P3393" s="201">
        <f t="shared" si="224"/>
        <v>32.744999999999997</v>
      </c>
      <c r="Q3393" s="201"/>
      <c r="R3393" s="201"/>
      <c r="S3393" s="201"/>
      <c r="T3393" s="201">
        <f t="shared" si="225"/>
        <v>170.5</v>
      </c>
      <c r="U3393" s="11"/>
      <c r="V3393" s="11"/>
      <c r="W3393" s="11"/>
      <c r="Y3393" s="11">
        <v>65.489999999999995</v>
      </c>
      <c r="Z3393" s="11">
        <f t="shared" si="226"/>
        <v>102.84</v>
      </c>
      <c r="AB3393" s="11">
        <f t="shared" si="227"/>
        <v>66.069999999999993</v>
      </c>
      <c r="AC3393" s="11">
        <v>88.26</v>
      </c>
      <c r="AD3393" s="11"/>
      <c r="AE3393" s="4"/>
      <c r="AF3393" s="4"/>
    </row>
    <row r="3394" spans="1:32">
      <c r="A3394" s="56"/>
      <c r="B3394" s="11"/>
      <c r="C3394" s="11" t="s">
        <v>1396</v>
      </c>
      <c r="D3394" s="11"/>
      <c r="E3394" s="11" t="s">
        <v>278</v>
      </c>
      <c r="F3394" s="11">
        <v>16600</v>
      </c>
      <c r="G3394" s="11"/>
      <c r="H3394" s="11">
        <f t="shared" si="223"/>
        <v>51</v>
      </c>
      <c r="I3394" s="11"/>
      <c r="J3394" s="11">
        <v>994.94</v>
      </c>
      <c r="K3394" s="11"/>
      <c r="M3394" s="11">
        <v>1</v>
      </c>
      <c r="N3394" s="70"/>
      <c r="P3394" s="201">
        <f t="shared" si="224"/>
        <v>994.94</v>
      </c>
      <c r="Q3394" s="201"/>
      <c r="R3394" s="201"/>
      <c r="S3394" s="201"/>
      <c r="T3394" s="201">
        <f t="shared" si="225"/>
        <v>16600</v>
      </c>
      <c r="U3394" s="11"/>
      <c r="V3394" s="11"/>
      <c r="W3394" s="11"/>
      <c r="Y3394" s="11">
        <v>994.94</v>
      </c>
      <c r="Z3394" s="11">
        <f t="shared" si="226"/>
        <v>1562.43</v>
      </c>
      <c r="AB3394" s="11">
        <f t="shared" si="227"/>
        <v>1003.77</v>
      </c>
      <c r="AC3394" s="11">
        <v>1340.83</v>
      </c>
      <c r="AD3394" s="11"/>
      <c r="AE3394" s="4"/>
      <c r="AF3394" s="4"/>
    </row>
    <row r="3395" spans="1:32">
      <c r="A3395" s="56"/>
      <c r="B3395" s="11"/>
      <c r="C3395" s="11" t="s">
        <v>1396</v>
      </c>
      <c r="D3395" s="11"/>
      <c r="E3395" s="11" t="s">
        <v>306</v>
      </c>
      <c r="F3395" s="11">
        <v>924540</v>
      </c>
      <c r="G3395" s="11"/>
      <c r="H3395" s="11">
        <f t="shared" si="223"/>
        <v>2845</v>
      </c>
      <c r="I3395" s="11"/>
      <c r="J3395" s="11">
        <v>68962.879999999976</v>
      </c>
      <c r="K3395" s="11"/>
      <c r="M3395" s="11">
        <v>77</v>
      </c>
      <c r="N3395" s="70"/>
      <c r="P3395" s="201">
        <f t="shared" si="224"/>
        <v>895.62181818181784</v>
      </c>
      <c r="Q3395" s="201"/>
      <c r="R3395" s="201"/>
      <c r="S3395" s="201"/>
      <c r="T3395" s="201">
        <f t="shared" si="225"/>
        <v>12007.012987012988</v>
      </c>
      <c r="U3395" s="11"/>
      <c r="V3395" s="11"/>
      <c r="W3395" s="11"/>
      <c r="Y3395" s="11">
        <v>68962.879999999976</v>
      </c>
      <c r="Z3395" s="11">
        <f t="shared" si="226"/>
        <v>108297.66</v>
      </c>
      <c r="AB3395" s="11">
        <f t="shared" si="227"/>
        <v>69574.64</v>
      </c>
      <c r="AC3395" s="11">
        <v>92938.1</v>
      </c>
      <c r="AD3395" s="11"/>
      <c r="AE3395" s="4"/>
      <c r="AF3395" s="4"/>
    </row>
    <row r="3396" spans="1:32">
      <c r="A3396" s="56"/>
      <c r="B3396" s="11"/>
      <c r="C3396" s="11" t="s">
        <v>383</v>
      </c>
      <c r="D3396" s="11"/>
      <c r="E3396" s="11" t="s">
        <v>379</v>
      </c>
      <c r="F3396" s="11">
        <v>1579389</v>
      </c>
      <c r="G3396" s="11"/>
      <c r="H3396" s="11">
        <f t="shared" si="223"/>
        <v>4860</v>
      </c>
      <c r="I3396" s="11"/>
      <c r="J3396" s="11">
        <v>115773.48999999982</v>
      </c>
      <c r="K3396" s="11"/>
      <c r="M3396" s="11">
        <v>311</v>
      </c>
      <c r="N3396" s="70"/>
      <c r="P3396" s="201">
        <f t="shared" si="224"/>
        <v>372.26202572347205</v>
      </c>
      <c r="Q3396" s="201"/>
      <c r="R3396" s="201"/>
      <c r="S3396" s="201"/>
      <c r="T3396" s="201">
        <f t="shared" si="225"/>
        <v>5078.4212218649518</v>
      </c>
      <c r="U3396" s="11"/>
      <c r="V3396" s="11"/>
      <c r="W3396" s="11"/>
      <c r="Y3396" s="11">
        <v>115773.48999999982</v>
      </c>
      <c r="Z3396" s="11">
        <f t="shared" si="226"/>
        <v>181807.92</v>
      </c>
      <c r="AB3396" s="11">
        <f t="shared" si="227"/>
        <v>116800.49</v>
      </c>
      <c r="AC3396" s="11">
        <v>156022.60999999999</v>
      </c>
      <c r="AD3396" s="11"/>
      <c r="AE3396" s="4"/>
      <c r="AF3396" s="4"/>
    </row>
    <row r="3397" spans="1:32">
      <c r="A3397" s="56"/>
      <c r="B3397" s="11"/>
      <c r="C3397" s="11" t="s">
        <v>1424</v>
      </c>
      <c r="D3397" s="11"/>
      <c r="E3397" s="11" t="s">
        <v>220</v>
      </c>
      <c r="F3397" s="11">
        <v>266</v>
      </c>
      <c r="G3397" s="11"/>
      <c r="H3397" s="11">
        <f t="shared" ref="H3397:H3401" si="228">ROUND($H$3409*F3397/$F$3409,0)</f>
        <v>1</v>
      </c>
      <c r="I3397" s="11"/>
      <c r="J3397" s="11">
        <v>78.86</v>
      </c>
      <c r="K3397" s="11"/>
      <c r="M3397" s="11">
        <v>4</v>
      </c>
      <c r="N3397" s="70"/>
      <c r="P3397" s="201">
        <f t="shared" ref="P3397:P3402" si="229">J3397/M3397</f>
        <v>19.715</v>
      </c>
      <c r="Q3397" s="201"/>
      <c r="R3397" s="201"/>
      <c r="S3397" s="201"/>
      <c r="T3397" s="201">
        <f t="shared" ref="T3397:T3402" si="230">F3397/M3397</f>
        <v>66.5</v>
      </c>
      <c r="U3397" s="11"/>
      <c r="V3397" s="11"/>
      <c r="W3397" s="11"/>
      <c r="Y3397" s="11">
        <v>78.86</v>
      </c>
      <c r="Z3397" s="11">
        <f t="shared" ref="Z3397:Z3401" si="231">ROUND($Z$3409*Y3397/$Y$3409,2)</f>
        <v>123.84</v>
      </c>
      <c r="AB3397" s="11">
        <f t="shared" ref="AB3397:AB3401" si="232">ROUND($AB$3409*Y3397/$Y$3409,2)</f>
        <v>79.56</v>
      </c>
      <c r="AC3397" s="11">
        <v>106.28</v>
      </c>
      <c r="AD3397" s="11"/>
      <c r="AE3397" s="4"/>
      <c r="AF3397" s="4"/>
    </row>
    <row r="3398" spans="1:32">
      <c r="A3398" s="56"/>
      <c r="B3398" s="11"/>
      <c r="C3398" s="11" t="s">
        <v>1425</v>
      </c>
      <c r="D3398" s="11"/>
      <c r="E3398" s="11" t="s">
        <v>385</v>
      </c>
      <c r="F3398" s="11">
        <v>443</v>
      </c>
      <c r="G3398" s="11"/>
      <c r="H3398" s="11">
        <f t="shared" si="228"/>
        <v>1</v>
      </c>
      <c r="I3398" s="11"/>
      <c r="J3398" s="11">
        <v>61.15</v>
      </c>
      <c r="K3398" s="11"/>
      <c r="M3398" s="11">
        <v>1</v>
      </c>
      <c r="N3398" s="70"/>
      <c r="P3398" s="201">
        <f t="shared" si="229"/>
        <v>61.15</v>
      </c>
      <c r="Q3398" s="201"/>
      <c r="R3398" s="201"/>
      <c r="S3398" s="201"/>
      <c r="T3398" s="201">
        <f t="shared" si="230"/>
        <v>443</v>
      </c>
      <c r="U3398" s="11"/>
      <c r="V3398" s="11"/>
      <c r="W3398" s="11"/>
      <c r="Y3398" s="11">
        <v>61.15</v>
      </c>
      <c r="Z3398" s="11">
        <f t="shared" si="231"/>
        <v>96.03</v>
      </c>
      <c r="AB3398" s="11">
        <f t="shared" si="232"/>
        <v>61.69</v>
      </c>
      <c r="AC3398" s="11">
        <v>82.41</v>
      </c>
      <c r="AD3398" s="11"/>
      <c r="AE3398" s="4"/>
      <c r="AF3398" s="4"/>
    </row>
    <row r="3399" spans="1:32">
      <c r="A3399" s="56"/>
      <c r="B3399" s="11"/>
      <c r="C3399" s="11" t="s">
        <v>309</v>
      </c>
      <c r="D3399" s="11"/>
      <c r="E3399" s="11" t="s">
        <v>1270</v>
      </c>
      <c r="F3399" s="11">
        <v>234</v>
      </c>
      <c r="G3399" s="11"/>
      <c r="H3399" s="11">
        <f t="shared" si="228"/>
        <v>1</v>
      </c>
      <c r="I3399" s="11"/>
      <c r="J3399" s="11">
        <v>71.73</v>
      </c>
      <c r="K3399" s="11"/>
      <c r="M3399" s="11">
        <v>1</v>
      </c>
      <c r="N3399" s="70"/>
      <c r="P3399" s="201">
        <f t="shared" si="229"/>
        <v>71.73</v>
      </c>
      <c r="Q3399" s="201"/>
      <c r="R3399" s="201"/>
      <c r="S3399" s="201"/>
      <c r="T3399" s="201">
        <f t="shared" si="230"/>
        <v>234</v>
      </c>
      <c r="U3399" s="11"/>
      <c r="V3399" s="11"/>
      <c r="W3399" s="11"/>
      <c r="Y3399" s="11">
        <v>71.73</v>
      </c>
      <c r="Z3399" s="11">
        <f t="shared" si="231"/>
        <v>112.64</v>
      </c>
      <c r="AB3399" s="11">
        <f t="shared" si="232"/>
        <v>72.37</v>
      </c>
      <c r="AC3399" s="11">
        <v>96.67</v>
      </c>
      <c r="AD3399" s="11"/>
      <c r="AE3399" s="4"/>
      <c r="AF3399" s="4"/>
    </row>
    <row r="3400" spans="1:32">
      <c r="A3400" s="56"/>
      <c r="B3400" s="11"/>
      <c r="C3400" s="11" t="s">
        <v>309</v>
      </c>
      <c r="D3400" s="11"/>
      <c r="E3400" s="11" t="s">
        <v>308</v>
      </c>
      <c r="F3400" s="11">
        <v>1661562</v>
      </c>
      <c r="G3400" s="11"/>
      <c r="H3400" s="11">
        <f t="shared" si="228"/>
        <v>5113</v>
      </c>
      <c r="I3400" s="11"/>
      <c r="J3400" s="11">
        <v>114254.2500000001</v>
      </c>
      <c r="K3400" s="11"/>
      <c r="M3400" s="11">
        <v>517</v>
      </c>
      <c r="N3400" s="70"/>
      <c r="P3400" s="201">
        <f t="shared" si="229"/>
        <v>220.99468085106403</v>
      </c>
      <c r="Q3400" s="201"/>
      <c r="R3400" s="201"/>
      <c r="S3400" s="201"/>
      <c r="T3400" s="201">
        <f t="shared" si="230"/>
        <v>3213.852998065764</v>
      </c>
      <c r="U3400" s="11"/>
      <c r="V3400" s="11"/>
      <c r="W3400" s="11"/>
      <c r="Y3400" s="11">
        <v>114254.2500000001</v>
      </c>
      <c r="Z3400" s="11">
        <f t="shared" si="231"/>
        <v>179422.15</v>
      </c>
      <c r="AB3400" s="11">
        <f t="shared" si="232"/>
        <v>115267.78</v>
      </c>
      <c r="AC3400" s="11">
        <v>153975.20000000001</v>
      </c>
      <c r="AD3400" s="11"/>
      <c r="AE3400" s="4"/>
      <c r="AF3400" s="4"/>
    </row>
    <row r="3401" spans="1:32">
      <c r="A3401" s="56"/>
      <c r="B3401" s="11"/>
      <c r="C3401" s="11" t="s">
        <v>1398</v>
      </c>
      <c r="D3401" s="11"/>
      <c r="E3401" s="11" t="s">
        <v>284</v>
      </c>
      <c r="F3401" s="11">
        <v>20255</v>
      </c>
      <c r="G3401" s="11"/>
      <c r="H3401" s="11">
        <f t="shared" si="228"/>
        <v>62</v>
      </c>
      <c r="I3401" s="11"/>
      <c r="J3401" s="11">
        <v>2942.79</v>
      </c>
      <c r="K3401" s="11"/>
      <c r="M3401" s="11">
        <v>5</v>
      </c>
      <c r="N3401" s="70"/>
      <c r="P3401" s="201">
        <f t="shared" si="229"/>
        <v>588.55799999999999</v>
      </c>
      <c r="Q3401" s="201"/>
      <c r="R3401" s="201"/>
      <c r="S3401" s="201"/>
      <c r="T3401" s="201">
        <f t="shared" si="230"/>
        <v>4051</v>
      </c>
      <c r="U3401" s="11"/>
      <c r="V3401" s="11"/>
      <c r="W3401" s="11"/>
      <c r="Y3401" s="11">
        <v>2942.79</v>
      </c>
      <c r="Z3401" s="11">
        <f t="shared" si="231"/>
        <v>4621.29</v>
      </c>
      <c r="AB3401" s="11">
        <f t="shared" si="232"/>
        <v>2968.89</v>
      </c>
      <c r="AC3401" s="11">
        <v>3965.86</v>
      </c>
      <c r="AD3401" s="11"/>
      <c r="AE3401" s="4"/>
      <c r="AF3401" s="4"/>
    </row>
    <row r="3402" spans="1:32">
      <c r="A3402" s="56"/>
      <c r="B3402" s="11"/>
      <c r="C3402" s="11" t="s">
        <v>1216</v>
      </c>
      <c r="D3402" s="11"/>
      <c r="E3402" s="11" t="s">
        <v>308</v>
      </c>
      <c r="F3402" s="11">
        <v>9748</v>
      </c>
      <c r="G3402" s="11"/>
      <c r="H3402" s="11">
        <f>ROUND($H$3409*F3402/$F$3409,0)</f>
        <v>30</v>
      </c>
      <c r="I3402" s="11"/>
      <c r="J3402" s="11">
        <v>1479.13</v>
      </c>
      <c r="K3402" s="11"/>
      <c r="M3402" s="11">
        <v>20</v>
      </c>
      <c r="N3402" s="70"/>
      <c r="P3402" s="201">
        <f t="shared" si="229"/>
        <v>73.956500000000005</v>
      </c>
      <c r="Q3402" s="201"/>
      <c r="R3402" s="201"/>
      <c r="S3402" s="201"/>
      <c r="T3402" s="201">
        <f t="shared" si="230"/>
        <v>487.4</v>
      </c>
      <c r="U3402" s="11"/>
      <c r="V3402" s="11"/>
      <c r="W3402" s="11"/>
      <c r="Y3402" s="11">
        <v>1479.13</v>
      </c>
      <c r="Z3402" s="11">
        <f>ROUND($Z$3409*Y3402/$Y$3409,2)</f>
        <v>2322.79</v>
      </c>
      <c r="AB3402" s="11">
        <f>ROUND($AB$3409*Y3402/$Y$3409,2)</f>
        <v>1492.25</v>
      </c>
      <c r="AC3402" s="11">
        <v>1993.36</v>
      </c>
      <c r="AD3402" s="11"/>
      <c r="AE3402" s="4"/>
      <c r="AF3402" s="4"/>
    </row>
    <row r="3403" spans="1:32">
      <c r="A3403" s="56"/>
      <c r="B3403" s="11"/>
      <c r="C3403" s="11"/>
      <c r="D3403" s="11"/>
      <c r="E3403" s="11"/>
      <c r="F3403" s="11"/>
      <c r="G3403" s="11"/>
      <c r="H3403" s="11"/>
      <c r="I3403" s="11"/>
      <c r="J3403" s="11"/>
      <c r="K3403" s="11"/>
      <c r="M3403" s="11"/>
      <c r="N3403" s="70"/>
      <c r="P3403" s="201"/>
      <c r="Q3403" s="201"/>
      <c r="R3403" s="201"/>
      <c r="S3403" s="201"/>
      <c r="T3403" s="201"/>
      <c r="U3403" s="11"/>
      <c r="V3403" s="11"/>
      <c r="W3403" s="11"/>
      <c r="Y3403" s="11"/>
      <c r="Z3403" s="11"/>
      <c r="AB3403" s="11"/>
      <c r="AC3403" s="11"/>
      <c r="AD3403" s="11"/>
      <c r="AE3403" s="4"/>
      <c r="AF3403" s="4"/>
    </row>
    <row r="3404" spans="1:32">
      <c r="A3404" s="56"/>
      <c r="B3404" s="11"/>
      <c r="C3404" s="11"/>
      <c r="D3404" s="11"/>
      <c r="E3404" s="11"/>
      <c r="F3404" s="11"/>
      <c r="G3404" s="11"/>
      <c r="H3404" s="11"/>
      <c r="I3404" s="11"/>
      <c r="J3404" s="11"/>
      <c r="K3404" s="11"/>
      <c r="M3404" s="11"/>
      <c r="N3404" s="70"/>
      <c r="P3404" s="201"/>
      <c r="Q3404" s="201"/>
      <c r="R3404" s="201"/>
      <c r="S3404" s="201"/>
      <c r="T3404" s="201"/>
      <c r="U3404" s="11"/>
      <c r="V3404" s="11"/>
      <c r="W3404" s="11"/>
      <c r="Y3404" s="11"/>
      <c r="Z3404" s="11"/>
      <c r="AB3404" s="11"/>
      <c r="AC3404" s="11"/>
      <c r="AD3404" s="11"/>
      <c r="AE3404" s="4"/>
      <c r="AF3404" s="4"/>
    </row>
    <row r="3405" spans="1:32">
      <c r="A3405" s="56"/>
      <c r="B3405" s="11"/>
      <c r="C3405" s="11"/>
      <c r="D3405" s="11"/>
      <c r="E3405" s="11"/>
      <c r="F3405" s="11"/>
      <c r="G3405" s="11"/>
      <c r="H3405" s="11"/>
      <c r="I3405" s="11"/>
      <c r="J3405" s="11"/>
      <c r="K3405" s="11"/>
      <c r="M3405" s="11"/>
      <c r="N3405" s="70"/>
      <c r="P3405" s="201"/>
      <c r="Q3405" s="201"/>
      <c r="R3405" s="201"/>
      <c r="S3405" s="201"/>
      <c r="T3405" s="201"/>
      <c r="U3405" s="11"/>
      <c r="V3405" s="11"/>
      <c r="W3405" s="11"/>
      <c r="Y3405" s="11"/>
      <c r="Z3405" s="11"/>
      <c r="AB3405" s="11"/>
      <c r="AC3405" s="11"/>
      <c r="AD3405" s="11"/>
      <c r="AE3405" s="4"/>
      <c r="AF3405" s="4"/>
    </row>
    <row r="3406" spans="1:32">
      <c r="A3406" s="56"/>
      <c r="B3406" s="11"/>
      <c r="C3406" s="11"/>
      <c r="D3406" s="11"/>
      <c r="E3406" s="11"/>
      <c r="F3406" s="11"/>
      <c r="G3406" s="11"/>
      <c r="H3406" s="11"/>
      <c r="I3406" s="11"/>
      <c r="J3406" s="11"/>
      <c r="K3406" s="11"/>
      <c r="M3406" s="11"/>
      <c r="N3406" s="70"/>
      <c r="P3406" s="201"/>
      <c r="Q3406" s="201"/>
      <c r="R3406" s="201"/>
      <c r="S3406" s="201"/>
      <c r="T3406" s="201"/>
      <c r="U3406" s="11"/>
      <c r="V3406" s="11"/>
      <c r="W3406" s="11"/>
      <c r="Y3406" s="11"/>
      <c r="Z3406" s="11"/>
      <c r="AB3406" s="11"/>
      <c r="AC3406" s="11"/>
      <c r="AD3406" s="11"/>
      <c r="AE3406" s="4"/>
      <c r="AF3406" s="4"/>
    </row>
    <row r="3407" spans="1:32">
      <c r="A3407" s="56"/>
      <c r="B3407" s="11"/>
      <c r="C3407" s="11"/>
      <c r="D3407" s="11"/>
      <c r="E3407" s="11"/>
      <c r="F3407" s="11"/>
      <c r="G3407" s="11"/>
      <c r="H3407" s="11"/>
      <c r="I3407" s="11"/>
      <c r="J3407" s="11"/>
      <c r="K3407" s="11"/>
      <c r="M3407" s="11"/>
      <c r="N3407" s="70"/>
      <c r="P3407" s="201"/>
      <c r="Q3407" s="201"/>
      <c r="R3407" s="201"/>
      <c r="S3407" s="201"/>
      <c r="T3407" s="201"/>
      <c r="U3407" s="11"/>
      <c r="V3407" s="11"/>
      <c r="W3407" s="11"/>
      <c r="Y3407" s="11"/>
      <c r="Z3407" s="11"/>
      <c r="AB3407" s="11"/>
      <c r="AC3407" s="11"/>
      <c r="AD3407" s="11"/>
      <c r="AE3407" s="4"/>
      <c r="AF3407" s="4"/>
    </row>
    <row r="3408" spans="1:32" ht="13.8" thickBot="1">
      <c r="A3408" s="56"/>
      <c r="B3408" s="11"/>
      <c r="C3408" s="11"/>
      <c r="D3408" s="11"/>
      <c r="E3408" s="11"/>
      <c r="F3408" s="11"/>
      <c r="G3408" s="11"/>
      <c r="H3408" s="11"/>
      <c r="I3408" s="11"/>
      <c r="J3408" s="11"/>
      <c r="K3408" s="11"/>
      <c r="M3408" s="11"/>
      <c r="N3408" s="70"/>
      <c r="P3408" s="201"/>
      <c r="Q3408" s="201"/>
      <c r="R3408" s="201"/>
      <c r="S3408" s="201"/>
      <c r="T3408" s="201"/>
      <c r="U3408" s="11"/>
      <c r="V3408" s="11"/>
      <c r="W3408" s="11"/>
      <c r="Y3408" s="11"/>
      <c r="Z3408" s="11"/>
      <c r="AB3408" s="11"/>
      <c r="AC3408" s="11"/>
      <c r="AD3408" s="11"/>
      <c r="AE3408" s="4"/>
      <c r="AF3408" s="4"/>
    </row>
    <row r="3409" spans="1:32" ht="13.8" thickBot="1">
      <c r="A3409" s="56"/>
      <c r="B3409" s="93" t="s">
        <v>50</v>
      </c>
      <c r="C3409" s="100"/>
      <c r="D3409" s="100"/>
      <c r="E3409" s="100"/>
      <c r="F3409" s="95">
        <f>SUM(F2884:F3408)</f>
        <v>380978700</v>
      </c>
      <c r="G3409" s="95"/>
      <c r="H3409" s="95">
        <v>1172317</v>
      </c>
      <c r="I3409" s="95"/>
      <c r="J3409" s="95">
        <f>SUM(J2884:J3408)</f>
        <v>25945463.869999982</v>
      </c>
      <c r="K3409" s="95">
        <f>SUM(K2884:K3408)</f>
        <v>0</v>
      </c>
      <c r="M3409" s="95">
        <f>SUM(M2884:M3408)</f>
        <v>65187</v>
      </c>
      <c r="N3409" s="96"/>
      <c r="P3409" s="353">
        <f>J3409/M3409</f>
        <v>398.01592142605091</v>
      </c>
      <c r="Q3409" s="354" t="s">
        <v>51</v>
      </c>
      <c r="R3409" s="354" t="s">
        <v>51</v>
      </c>
      <c r="S3409" s="354" t="s">
        <v>51</v>
      </c>
      <c r="T3409" s="354">
        <f>F3409/M3409</f>
        <v>5844.3968889502512</v>
      </c>
      <c r="U3409" s="99" t="s">
        <v>51</v>
      </c>
      <c r="V3409" s="99" t="s">
        <v>51</v>
      </c>
      <c r="W3409" s="101" t="s">
        <v>51</v>
      </c>
      <c r="Y3409" s="95">
        <f>SUM(Y2884:Y3408)</f>
        <v>25945463.869999982</v>
      </c>
      <c r="Z3409" s="376">
        <v>40744137</v>
      </c>
      <c r="AB3409" s="11">
        <v>26175621</v>
      </c>
      <c r="AC3409" s="356">
        <f>SUM(AC2885:AC3402)</f>
        <v>34965508.420000017</v>
      </c>
      <c r="AD3409" s="96"/>
      <c r="AE3409" s="4"/>
      <c r="AF3409" s="4"/>
    </row>
    <row r="3410" spans="1:32"/>
    <row r="3411" spans="1:32"/>
    <row r="3412" spans="1:32"/>
    <row r="3413" spans="1:32"/>
    <row r="3414" spans="1:32"/>
    <row r="3415" spans="1:32"/>
    <row r="3416" spans="1:32"/>
    <row r="3417" spans="1:32"/>
    <row r="3418" spans="1:32"/>
    <row r="3419" spans="1:32"/>
    <row r="3420" spans="1:32"/>
    <row r="3421" spans="1:32"/>
    <row r="3422" spans="1:32"/>
    <row r="3423" spans="1:32"/>
    <row r="3424" spans="1:32"/>
    <row r="3425"/>
    <row r="3426"/>
    <row r="3427"/>
    <row r="3428"/>
    <row r="3429"/>
    <row r="3430"/>
    <row r="3431"/>
    <row r="3432"/>
    <row r="3433"/>
    <row r="3434"/>
    <row r="3435"/>
    <row r="3436"/>
    <row r="3437"/>
    <row r="3438"/>
    <row r="3439"/>
    <row r="3440"/>
    <row r="3441"/>
    <row r="3442"/>
    <row r="3443"/>
    <row r="3444"/>
    <row r="3445"/>
    <row r="3446"/>
    <row r="3447"/>
    <row r="3448"/>
    <row r="3449"/>
    <row r="3450"/>
  </sheetData>
  <mergeCells count="7">
    <mergeCell ref="A2:C3"/>
    <mergeCell ref="AB2:AE5"/>
    <mergeCell ref="P2:R5"/>
    <mergeCell ref="M2:N6"/>
    <mergeCell ref="M7:N8"/>
    <mergeCell ref="Y2:Z6"/>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C899E-5603-476A-BF03-FAA501946B12}">
  <dimension ref="A1:F175"/>
  <sheetViews>
    <sheetView workbookViewId="0">
      <selection activeCell="E16" sqref="E16:F16"/>
    </sheetView>
  </sheetViews>
  <sheetFormatPr defaultRowHeight="14.4"/>
  <sheetData>
    <row r="1" spans="1:6">
      <c r="A1" s="216" t="s">
        <v>703</v>
      </c>
    </row>
    <row r="2" spans="1:6">
      <c r="A2" s="224" t="s">
        <v>888</v>
      </c>
    </row>
    <row r="3" spans="1:6">
      <c r="A3" s="216" t="s">
        <v>889</v>
      </c>
    </row>
    <row r="4" spans="1:6">
      <c r="A4" s="216" t="s">
        <v>890</v>
      </c>
    </row>
    <row r="5" spans="1:6">
      <c r="A5" s="237" t="s">
        <v>891</v>
      </c>
    </row>
    <row r="6" spans="1:6">
      <c r="A6" s="225" t="s">
        <v>174</v>
      </c>
    </row>
    <row r="7" spans="1:6">
      <c r="A7" s="238"/>
      <c r="B7" s="239" t="s">
        <v>892</v>
      </c>
      <c r="C7" s="239" t="s">
        <v>893</v>
      </c>
      <c r="D7" s="239" t="s">
        <v>894</v>
      </c>
      <c r="E7" s="510" t="s">
        <v>895</v>
      </c>
      <c r="F7" s="510"/>
    </row>
    <row r="8" spans="1:6">
      <c r="A8" s="240" t="s">
        <v>896</v>
      </c>
      <c r="B8" s="238"/>
      <c r="C8" s="238"/>
      <c r="D8" s="238"/>
      <c r="E8" s="511"/>
      <c r="F8" s="511"/>
    </row>
    <row r="9" spans="1:6">
      <c r="A9" s="228" t="s">
        <v>897</v>
      </c>
      <c r="B9" s="228">
        <v>103</v>
      </c>
      <c r="C9" s="241">
        <v>1000</v>
      </c>
      <c r="D9" s="242">
        <v>8.33</v>
      </c>
      <c r="E9" s="228" t="s">
        <v>898</v>
      </c>
      <c r="F9" s="219" t="s">
        <v>174</v>
      </c>
    </row>
    <row r="10" spans="1:6">
      <c r="A10" s="228" t="s">
        <v>897</v>
      </c>
      <c r="B10" s="228">
        <v>202</v>
      </c>
      <c r="C10" s="241">
        <v>2500</v>
      </c>
      <c r="D10" s="242">
        <v>14.35</v>
      </c>
      <c r="E10" s="228" t="s">
        <v>898</v>
      </c>
      <c r="F10" s="219" t="s">
        <v>174</v>
      </c>
    </row>
    <row r="11" spans="1:6">
      <c r="A11" s="228" t="s">
        <v>897</v>
      </c>
      <c r="B11" s="228">
        <v>327</v>
      </c>
      <c r="C11" s="241">
        <v>4000</v>
      </c>
      <c r="D11" s="242">
        <v>19.89</v>
      </c>
      <c r="E11" s="228" t="s">
        <v>898</v>
      </c>
      <c r="F11" s="219" t="s">
        <v>174</v>
      </c>
    </row>
    <row r="12" spans="1:6">
      <c r="A12" s="228" t="s">
        <v>897</v>
      </c>
      <c r="B12" s="228">
        <v>448</v>
      </c>
      <c r="C12" s="241">
        <v>6000</v>
      </c>
      <c r="D12" s="242">
        <v>26.57</v>
      </c>
      <c r="E12" s="228" t="s">
        <v>898</v>
      </c>
      <c r="F12" s="219" t="s">
        <v>174</v>
      </c>
    </row>
    <row r="13" spans="1:6">
      <c r="A13" s="240" t="s">
        <v>899</v>
      </c>
      <c r="B13" s="238"/>
      <c r="C13" s="238"/>
      <c r="D13" s="238"/>
      <c r="E13" s="511"/>
      <c r="F13" s="511"/>
    </row>
    <row r="14" spans="1:6">
      <c r="A14" s="228" t="s">
        <v>897</v>
      </c>
      <c r="B14" s="228">
        <v>100</v>
      </c>
      <c r="C14" s="241">
        <v>3500</v>
      </c>
      <c r="D14" s="242">
        <v>13.89</v>
      </c>
      <c r="E14" s="509" t="s">
        <v>898</v>
      </c>
      <c r="F14" s="509"/>
    </row>
    <row r="15" spans="1:6">
      <c r="A15" s="228" t="s">
        <v>897</v>
      </c>
      <c r="B15" s="228">
        <v>175</v>
      </c>
      <c r="C15" s="241">
        <v>6800</v>
      </c>
      <c r="D15" s="242">
        <v>18.489999999999998</v>
      </c>
      <c r="E15" s="509" t="s">
        <v>898</v>
      </c>
      <c r="F15" s="509"/>
    </row>
    <row r="16" spans="1:6">
      <c r="A16" s="228" t="s">
        <v>897</v>
      </c>
      <c r="B16" s="228">
        <v>250</v>
      </c>
      <c r="C16" s="241">
        <v>11000</v>
      </c>
      <c r="D16" s="242">
        <v>23.4</v>
      </c>
      <c r="E16" s="509" t="s">
        <v>898</v>
      </c>
      <c r="F16" s="509"/>
    </row>
    <row r="17" spans="1:6">
      <c r="A17" s="228" t="s">
        <v>897</v>
      </c>
      <c r="B17" s="228">
        <v>400</v>
      </c>
      <c r="C17" s="241">
        <v>20000</v>
      </c>
      <c r="D17" s="242">
        <v>33.64</v>
      </c>
      <c r="E17" s="509" t="s">
        <v>898</v>
      </c>
      <c r="F17" s="509"/>
    </row>
    <row r="18" spans="1:6">
      <c r="A18" s="228" t="s">
        <v>897</v>
      </c>
      <c r="B18" s="228">
        <v>700</v>
      </c>
      <c r="C18" s="241">
        <v>35000</v>
      </c>
      <c r="D18" s="242">
        <v>53.61</v>
      </c>
      <c r="E18" s="509" t="s">
        <v>898</v>
      </c>
      <c r="F18" s="509"/>
    </row>
    <row r="19" spans="1:6">
      <c r="A19" s="228" t="s">
        <v>897</v>
      </c>
      <c r="B19" s="241">
        <v>1000</v>
      </c>
      <c r="C19" s="241">
        <v>55000</v>
      </c>
      <c r="D19" s="242">
        <v>92.48</v>
      </c>
      <c r="E19" s="509" t="s">
        <v>898</v>
      </c>
      <c r="F19" s="509"/>
    </row>
    <row r="20" spans="1:6">
      <c r="A20" s="240" t="s">
        <v>900</v>
      </c>
      <c r="B20" s="238"/>
      <c r="C20" s="238"/>
      <c r="D20" s="238"/>
      <c r="E20" s="511"/>
      <c r="F20" s="511"/>
    </row>
    <row r="21" spans="1:6">
      <c r="A21" s="228" t="s">
        <v>901</v>
      </c>
      <c r="B21" s="228">
        <v>150</v>
      </c>
      <c r="C21" s="241">
        <v>11000</v>
      </c>
      <c r="D21" s="242">
        <v>16.95</v>
      </c>
      <c r="E21" s="509" t="s">
        <v>898</v>
      </c>
      <c r="F21" s="509"/>
    </row>
    <row r="22" spans="1:6">
      <c r="A22" s="228" t="s">
        <v>901</v>
      </c>
      <c r="B22" s="228">
        <v>360</v>
      </c>
      <c r="C22" s="241">
        <v>30000</v>
      </c>
      <c r="D22" s="242">
        <v>31.47</v>
      </c>
      <c r="E22" s="509" t="s">
        <v>898</v>
      </c>
      <c r="F22" s="509"/>
    </row>
    <row r="23" spans="1:6">
      <c r="A23" s="228" t="s">
        <v>174</v>
      </c>
      <c r="B23" s="228" t="s">
        <v>174</v>
      </c>
      <c r="C23" s="228" t="s">
        <v>174</v>
      </c>
      <c r="D23" s="228" t="s">
        <v>174</v>
      </c>
      <c r="E23" s="509" t="s">
        <v>174</v>
      </c>
      <c r="F23" s="509"/>
    </row>
    <row r="24" spans="1:6">
      <c r="A24" s="238"/>
      <c r="B24" s="238"/>
      <c r="C24" s="228" t="s">
        <v>902</v>
      </c>
      <c r="D24" s="238"/>
      <c r="E24" s="511"/>
      <c r="F24" s="511"/>
    </row>
    <row r="25" spans="1:6">
      <c r="A25" s="238"/>
      <c r="B25" s="239" t="s">
        <v>892</v>
      </c>
      <c r="C25" s="239" t="s">
        <v>893</v>
      </c>
      <c r="D25" s="239" t="s">
        <v>894</v>
      </c>
      <c r="E25" s="510" t="s">
        <v>895</v>
      </c>
      <c r="F25" s="510"/>
    </row>
    <row r="26" spans="1:6">
      <c r="A26" s="240" t="s">
        <v>900</v>
      </c>
      <c r="B26" s="238"/>
      <c r="C26" s="238"/>
      <c r="D26" s="238"/>
      <c r="E26" s="511"/>
      <c r="F26" s="511"/>
    </row>
    <row r="27" spans="1:6">
      <c r="A27" s="228" t="s">
        <v>903</v>
      </c>
      <c r="B27" s="228">
        <v>50</v>
      </c>
      <c r="C27" s="241">
        <v>3600</v>
      </c>
      <c r="D27" s="242">
        <v>15.13</v>
      </c>
      <c r="E27" s="509" t="s">
        <v>904</v>
      </c>
      <c r="F27" s="509"/>
    </row>
    <row r="28" spans="1:6">
      <c r="A28" s="228" t="s">
        <v>903</v>
      </c>
      <c r="B28" s="228">
        <v>70</v>
      </c>
      <c r="C28" s="241">
        <v>5500</v>
      </c>
      <c r="D28" s="242">
        <v>15.68</v>
      </c>
      <c r="E28" s="509" t="s">
        <v>904</v>
      </c>
      <c r="F28" s="509"/>
    </row>
    <row r="29" spans="1:6">
      <c r="A29" s="228" t="s">
        <v>903</v>
      </c>
      <c r="B29" s="228">
        <v>100</v>
      </c>
      <c r="C29" s="241">
        <v>8500</v>
      </c>
      <c r="D29" s="242">
        <v>16.5</v>
      </c>
      <c r="E29" s="509" t="s">
        <v>904</v>
      </c>
      <c r="F29" s="509"/>
    </row>
    <row r="30" spans="1:6">
      <c r="A30" s="228" t="s">
        <v>903</v>
      </c>
      <c r="B30" s="228">
        <v>150</v>
      </c>
      <c r="C30" s="241">
        <v>14000</v>
      </c>
      <c r="D30" s="242">
        <v>17.940000000000001</v>
      </c>
      <c r="E30" s="509" t="s">
        <v>904</v>
      </c>
      <c r="F30" s="509"/>
    </row>
    <row r="31" spans="1:6">
      <c r="A31" s="228" t="s">
        <v>903</v>
      </c>
      <c r="B31" s="228">
        <v>250</v>
      </c>
      <c r="C31" s="241">
        <v>24750</v>
      </c>
      <c r="D31" s="242">
        <v>25.38</v>
      </c>
      <c r="E31" s="509" t="s">
        <v>904</v>
      </c>
      <c r="F31" s="509"/>
    </row>
    <row r="32" spans="1:6">
      <c r="A32" s="228" t="s">
        <v>903</v>
      </c>
      <c r="B32" s="228">
        <v>400</v>
      </c>
      <c r="C32" s="241">
        <v>45000</v>
      </c>
      <c r="D32" s="242">
        <v>29.35</v>
      </c>
      <c r="E32" s="509" t="s">
        <v>904</v>
      </c>
      <c r="F32" s="509"/>
    </row>
    <row r="33" spans="1:6">
      <c r="A33" s="228" t="s">
        <v>905</v>
      </c>
      <c r="B33" s="228">
        <v>150</v>
      </c>
      <c r="C33" s="241">
        <v>14000</v>
      </c>
      <c r="D33" s="242">
        <v>21.83</v>
      </c>
      <c r="E33" s="509" t="s">
        <v>904</v>
      </c>
      <c r="F33" s="509"/>
    </row>
    <row r="34" spans="1:6">
      <c r="A34" s="228" t="s">
        <v>905</v>
      </c>
      <c r="B34" s="228">
        <v>250</v>
      </c>
      <c r="C34" s="241">
        <v>24750</v>
      </c>
      <c r="D34" s="242">
        <v>28.3</v>
      </c>
      <c r="E34" s="509" t="s">
        <v>904</v>
      </c>
      <c r="F34" s="509"/>
    </row>
    <row r="35" spans="1:6">
      <c r="A35" s="228" t="s">
        <v>905</v>
      </c>
      <c r="B35" s="228">
        <v>400</v>
      </c>
      <c r="C35" s="241">
        <v>45000</v>
      </c>
      <c r="D35" s="242">
        <v>32.68</v>
      </c>
      <c r="E35" s="509" t="s">
        <v>904</v>
      </c>
      <c r="F35" s="509"/>
    </row>
    <row r="36" spans="1:6">
      <c r="A36" s="228" t="s">
        <v>906</v>
      </c>
      <c r="B36" s="228">
        <v>50</v>
      </c>
      <c r="C36" s="241">
        <v>3600</v>
      </c>
      <c r="D36" s="242">
        <v>16.79</v>
      </c>
      <c r="E36" s="509" t="s">
        <v>904</v>
      </c>
      <c r="F36" s="509"/>
    </row>
    <row r="37" spans="1:6">
      <c r="A37" s="228" t="s">
        <v>906</v>
      </c>
      <c r="B37" s="228">
        <v>100</v>
      </c>
      <c r="C37" s="241">
        <v>8500</v>
      </c>
      <c r="D37" s="242">
        <v>18.29</v>
      </c>
      <c r="E37" s="509" t="s">
        <v>904</v>
      </c>
      <c r="F37" s="509"/>
    </row>
    <row r="38" spans="1:6">
      <c r="A38" s="228" t="s">
        <v>906</v>
      </c>
      <c r="B38" s="228">
        <v>150</v>
      </c>
      <c r="C38" s="241">
        <v>14000</v>
      </c>
      <c r="D38" s="242">
        <v>21.49</v>
      </c>
      <c r="E38" s="509" t="s">
        <v>904</v>
      </c>
      <c r="F38" s="509"/>
    </row>
    <row r="39" spans="1:6">
      <c r="A39" s="228" t="s">
        <v>907</v>
      </c>
      <c r="B39" s="228">
        <v>150</v>
      </c>
      <c r="C39" s="241">
        <v>14000</v>
      </c>
      <c r="D39" s="242">
        <v>17.579999999999998</v>
      </c>
      <c r="E39" s="509" t="s">
        <v>904</v>
      </c>
      <c r="F39" s="509"/>
    </row>
    <row r="40" spans="1:6">
      <c r="A40" s="228" t="s">
        <v>907</v>
      </c>
      <c r="B40" s="228">
        <v>250</v>
      </c>
      <c r="C40" s="241">
        <v>24750</v>
      </c>
      <c r="D40" s="242">
        <v>22.17</v>
      </c>
      <c r="E40" s="509" t="s">
        <v>904</v>
      </c>
      <c r="F40" s="509"/>
    </row>
    <row r="41" spans="1:6">
      <c r="A41" s="228" t="s">
        <v>907</v>
      </c>
      <c r="B41" s="228">
        <v>400</v>
      </c>
      <c r="C41" s="241">
        <v>45000</v>
      </c>
      <c r="D41" s="242">
        <v>28.31</v>
      </c>
      <c r="E41" s="509" t="s">
        <v>904</v>
      </c>
      <c r="F41" s="509"/>
    </row>
    <row r="42" spans="1:6">
      <c r="A42" s="228" t="s">
        <v>908</v>
      </c>
      <c r="B42" s="228">
        <v>50</v>
      </c>
      <c r="C42" s="238"/>
      <c r="D42" s="242">
        <v>20.57</v>
      </c>
      <c r="E42" s="509" t="s">
        <v>904</v>
      </c>
      <c r="F42" s="509"/>
    </row>
    <row r="43" spans="1:6">
      <c r="A43" s="228" t="s">
        <v>908</v>
      </c>
      <c r="B43" s="228">
        <v>70</v>
      </c>
      <c r="C43" s="238"/>
      <c r="D43" s="242">
        <v>20.57</v>
      </c>
      <c r="E43" s="509" t="s">
        <v>904</v>
      </c>
      <c r="F43" s="509"/>
    </row>
    <row r="44" spans="1:6">
      <c r="A44" s="228" t="s">
        <v>908</v>
      </c>
      <c r="B44" s="228">
        <v>100</v>
      </c>
      <c r="C44" s="238"/>
      <c r="D44" s="242">
        <v>23.16</v>
      </c>
      <c r="E44" s="509" t="s">
        <v>904</v>
      </c>
      <c r="F44" s="509"/>
    </row>
    <row r="45" spans="1:6">
      <c r="A45" s="228" t="s">
        <v>908</v>
      </c>
      <c r="B45" s="228">
        <v>150</v>
      </c>
      <c r="C45" s="238"/>
      <c r="D45" s="242">
        <v>25.52</v>
      </c>
      <c r="E45" s="509" t="s">
        <v>904</v>
      </c>
      <c r="F45" s="509"/>
    </row>
    <row r="46" spans="1:6">
      <c r="A46" s="238"/>
      <c r="B46" s="238"/>
      <c r="C46" s="238"/>
      <c r="D46" s="238"/>
      <c r="E46" s="511"/>
      <c r="F46" s="511"/>
    </row>
    <row r="47" spans="1:6">
      <c r="A47" s="240" t="s">
        <v>909</v>
      </c>
      <c r="B47" s="238"/>
      <c r="C47" s="238"/>
      <c r="D47" s="238"/>
      <c r="E47" s="511"/>
      <c r="F47" s="511"/>
    </row>
    <row r="48" spans="1:6">
      <c r="A48" s="228" t="s">
        <v>907</v>
      </c>
      <c r="B48" s="228">
        <v>400</v>
      </c>
      <c r="C48" s="241">
        <v>31000</v>
      </c>
      <c r="D48" s="242">
        <v>34.78</v>
      </c>
      <c r="E48" s="509" t="s">
        <v>904</v>
      </c>
      <c r="F48" s="509"/>
    </row>
    <row r="49" spans="1:6">
      <c r="A49" s="228" t="s">
        <v>907</v>
      </c>
      <c r="B49" s="241">
        <v>1000</v>
      </c>
      <c r="C49" s="241">
        <v>96000</v>
      </c>
      <c r="D49" s="242">
        <v>59.22</v>
      </c>
      <c r="E49" s="509" t="s">
        <v>904</v>
      </c>
      <c r="F49" s="509"/>
    </row>
    <row r="50" spans="1:6">
      <c r="A50" s="216" t="s">
        <v>174</v>
      </c>
    </row>
    <row r="51" spans="1:6">
      <c r="A51" s="223" t="s">
        <v>773</v>
      </c>
      <c r="C51" s="216" t="s">
        <v>774</v>
      </c>
    </row>
    <row r="52" spans="1:6">
      <c r="A52" s="229" t="s">
        <v>174</v>
      </c>
    </row>
    <row r="53" spans="1:6">
      <c r="A53" s="223" t="s">
        <v>775</v>
      </c>
    </row>
    <row r="54" spans="1:6">
      <c r="A54" s="216" t="s">
        <v>728</v>
      </c>
    </row>
    <row r="55" spans="1:6">
      <c r="A55" s="216" t="s">
        <v>776</v>
      </c>
    </row>
    <row r="56" spans="1:6">
      <c r="A56" s="224" t="s">
        <v>703</v>
      </c>
    </row>
    <row r="57" spans="1:6">
      <c r="A57" s="224" t="s">
        <v>910</v>
      </c>
    </row>
    <row r="58" spans="1:6">
      <c r="A58" s="216" t="s">
        <v>174</v>
      </c>
    </row>
    <row r="59" spans="1:6">
      <c r="A59" s="216" t="s">
        <v>889</v>
      </c>
    </row>
    <row r="60" spans="1:6">
      <c r="A60" s="216" t="s">
        <v>890</v>
      </c>
    </row>
    <row r="61" spans="1:6">
      <c r="A61" s="216" t="s">
        <v>911</v>
      </c>
    </row>
    <row r="62" spans="1:6">
      <c r="A62" s="216" t="s">
        <v>174</v>
      </c>
    </row>
    <row r="63" spans="1:6">
      <c r="A63" s="216" t="s">
        <v>174</v>
      </c>
    </row>
    <row r="64" spans="1:6">
      <c r="A64" s="238"/>
      <c r="B64" s="237" t="s">
        <v>892</v>
      </c>
      <c r="C64" s="237" t="s">
        <v>893</v>
      </c>
      <c r="D64" s="237" t="s">
        <v>894</v>
      </c>
      <c r="E64" s="237" t="s">
        <v>895</v>
      </c>
    </row>
    <row r="65" spans="1:5">
      <c r="A65" s="243" t="s">
        <v>900</v>
      </c>
      <c r="B65" s="238"/>
      <c r="C65" s="238"/>
      <c r="D65" s="238"/>
      <c r="E65" s="238"/>
    </row>
    <row r="66" spans="1:5">
      <c r="A66" s="244" t="s">
        <v>903</v>
      </c>
      <c r="B66" s="244">
        <v>50</v>
      </c>
      <c r="C66" s="245">
        <v>3600</v>
      </c>
      <c r="D66" s="246">
        <v>23.21</v>
      </c>
      <c r="E66" s="244" t="s">
        <v>904</v>
      </c>
    </row>
    <row r="67" spans="1:5">
      <c r="A67" s="244" t="s">
        <v>903</v>
      </c>
      <c r="B67" s="244">
        <v>70</v>
      </c>
      <c r="C67" s="245">
        <v>5500</v>
      </c>
      <c r="D67" s="246">
        <v>23.72</v>
      </c>
      <c r="E67" s="244" t="s">
        <v>904</v>
      </c>
    </row>
    <row r="68" spans="1:5">
      <c r="A68" s="244" t="s">
        <v>903</v>
      </c>
      <c r="B68" s="244">
        <v>100</v>
      </c>
      <c r="C68" s="245">
        <v>8500</v>
      </c>
      <c r="D68" s="246">
        <v>24.48</v>
      </c>
      <c r="E68" s="244" t="s">
        <v>904</v>
      </c>
    </row>
    <row r="69" spans="1:5">
      <c r="A69" s="244" t="s">
        <v>903</v>
      </c>
      <c r="B69" s="244">
        <v>150</v>
      </c>
      <c r="C69" s="245">
        <v>14000</v>
      </c>
      <c r="D69" s="246">
        <v>26.01</v>
      </c>
      <c r="E69" s="244" t="s">
        <v>904</v>
      </c>
    </row>
    <row r="70" spans="1:5">
      <c r="A70" s="244" t="s">
        <v>903</v>
      </c>
      <c r="B70" s="244">
        <v>250</v>
      </c>
      <c r="C70" s="245">
        <v>24750</v>
      </c>
      <c r="D70" s="246">
        <v>31.44</v>
      </c>
      <c r="E70" s="244" t="s">
        <v>904</v>
      </c>
    </row>
    <row r="71" spans="1:5">
      <c r="A71" s="244" t="s">
        <v>903</v>
      </c>
      <c r="B71" s="244">
        <v>400</v>
      </c>
      <c r="C71" s="245">
        <v>45000</v>
      </c>
      <c r="D71" s="246">
        <v>35.4</v>
      </c>
      <c r="E71" s="244" t="s">
        <v>904</v>
      </c>
    </row>
    <row r="72" spans="1:5">
      <c r="A72" s="244" t="s">
        <v>905</v>
      </c>
      <c r="B72" s="244">
        <v>150</v>
      </c>
      <c r="C72" s="245">
        <v>14000</v>
      </c>
      <c r="D72" s="246">
        <v>29.92</v>
      </c>
      <c r="E72" s="244" t="s">
        <v>904</v>
      </c>
    </row>
    <row r="73" spans="1:5">
      <c r="A73" s="244" t="s">
        <v>905</v>
      </c>
      <c r="B73" s="244">
        <v>250</v>
      </c>
      <c r="C73" s="245">
        <v>24750</v>
      </c>
      <c r="D73" s="246">
        <v>36.33</v>
      </c>
      <c r="E73" s="244" t="s">
        <v>904</v>
      </c>
    </row>
    <row r="74" spans="1:5">
      <c r="A74" s="244" t="s">
        <v>905</v>
      </c>
      <c r="B74" s="244">
        <v>400</v>
      </c>
      <c r="C74" s="245">
        <v>45000</v>
      </c>
      <c r="D74" s="246">
        <v>40.74</v>
      </c>
      <c r="E74" s="244" t="s">
        <v>904</v>
      </c>
    </row>
    <row r="75" spans="1:5">
      <c r="A75" s="244" t="s">
        <v>906</v>
      </c>
      <c r="B75" s="244">
        <v>50</v>
      </c>
      <c r="C75" s="245">
        <v>3600</v>
      </c>
      <c r="D75" s="246">
        <v>20.55</v>
      </c>
      <c r="E75" s="244" t="s">
        <v>904</v>
      </c>
    </row>
    <row r="76" spans="1:5">
      <c r="A76" s="244" t="s">
        <v>906</v>
      </c>
      <c r="B76" s="244">
        <v>100</v>
      </c>
      <c r="C76" s="245">
        <v>8500</v>
      </c>
      <c r="D76" s="246">
        <v>22.02</v>
      </c>
      <c r="E76" s="244" t="s">
        <v>904</v>
      </c>
    </row>
    <row r="77" spans="1:5">
      <c r="A77" s="244" t="s">
        <v>906</v>
      </c>
      <c r="B77" s="244">
        <v>150</v>
      </c>
      <c r="C77" s="245">
        <v>14000</v>
      </c>
      <c r="D77" s="246">
        <v>30.01</v>
      </c>
      <c r="E77" s="244" t="s">
        <v>904</v>
      </c>
    </row>
    <row r="78" spans="1:5">
      <c r="A78" s="244" t="s">
        <v>907</v>
      </c>
      <c r="B78" s="244">
        <v>150</v>
      </c>
      <c r="C78" s="245">
        <v>14000</v>
      </c>
      <c r="D78" s="246">
        <v>27.41</v>
      </c>
      <c r="E78" s="244" t="s">
        <v>904</v>
      </c>
    </row>
    <row r="79" spans="1:5">
      <c r="A79" s="244" t="s">
        <v>907</v>
      </c>
      <c r="B79" s="244">
        <v>250</v>
      </c>
      <c r="C79" s="245">
        <v>24750</v>
      </c>
      <c r="D79" s="246">
        <v>31.99</v>
      </c>
      <c r="E79" s="244" t="s">
        <v>904</v>
      </c>
    </row>
    <row r="80" spans="1:5">
      <c r="A80" s="244" t="s">
        <v>907</v>
      </c>
      <c r="B80" s="244">
        <v>400</v>
      </c>
      <c r="C80" s="245">
        <v>45000</v>
      </c>
      <c r="D80" s="246">
        <v>36.4</v>
      </c>
      <c r="E80" s="244" t="s">
        <v>904</v>
      </c>
    </row>
    <row r="81" spans="1:5">
      <c r="A81" s="244" t="s">
        <v>907</v>
      </c>
      <c r="B81" s="244">
        <v>400</v>
      </c>
      <c r="C81" s="245">
        <v>31000</v>
      </c>
      <c r="D81" s="246">
        <v>43.03</v>
      </c>
      <c r="E81" s="244" t="s">
        <v>904</v>
      </c>
    </row>
    <row r="82" spans="1:5">
      <c r="A82" s="244" t="s">
        <v>907</v>
      </c>
      <c r="B82" s="244">
        <v>1000</v>
      </c>
      <c r="C82" s="245">
        <v>96000</v>
      </c>
      <c r="D82" s="246">
        <v>67.44</v>
      </c>
      <c r="E82" s="244" t="s">
        <v>904</v>
      </c>
    </row>
    <row r="83" spans="1:5">
      <c r="A83" s="244" t="s">
        <v>908</v>
      </c>
      <c r="B83" s="244">
        <v>50</v>
      </c>
      <c r="C83" s="238"/>
      <c r="D83" s="246">
        <v>27.37</v>
      </c>
      <c r="E83" s="244" t="s">
        <v>904</v>
      </c>
    </row>
    <row r="84" spans="1:5">
      <c r="A84" s="244" t="s">
        <v>908</v>
      </c>
      <c r="B84" s="244">
        <v>70</v>
      </c>
      <c r="C84" s="238"/>
      <c r="D84" s="246">
        <v>27.37</v>
      </c>
      <c r="E84" s="244" t="s">
        <v>904</v>
      </c>
    </row>
    <row r="85" spans="1:5">
      <c r="A85" s="244" t="s">
        <v>908</v>
      </c>
      <c r="B85" s="244">
        <v>100</v>
      </c>
      <c r="C85" s="238"/>
      <c r="D85" s="246">
        <v>29.92</v>
      </c>
      <c r="E85" s="244" t="s">
        <v>904</v>
      </c>
    </row>
    <row r="86" spans="1:5">
      <c r="A86" s="244" t="s">
        <v>908</v>
      </c>
      <c r="B86" s="244">
        <v>150</v>
      </c>
      <c r="C86" s="238"/>
      <c r="D86" s="246">
        <v>39.1</v>
      </c>
      <c r="E86" s="244" t="s">
        <v>904</v>
      </c>
    </row>
    <row r="87" spans="1:5">
      <c r="A87" s="226" t="s">
        <v>174</v>
      </c>
    </row>
    <row r="88" spans="1:5">
      <c r="A88" s="226" t="s">
        <v>174</v>
      </c>
    </row>
    <row r="89" spans="1:5">
      <c r="A89" s="226" t="s">
        <v>174</v>
      </c>
    </row>
    <row r="90" spans="1:5">
      <c r="A90" s="226" t="s">
        <v>174</v>
      </c>
    </row>
    <row r="91" spans="1:5">
      <c r="A91" s="226" t="s">
        <v>174</v>
      </c>
    </row>
    <row r="92" spans="1:5">
      <c r="A92" s="226" t="s">
        <v>174</v>
      </c>
    </row>
    <row r="93" spans="1:5">
      <c r="A93" s="226" t="s">
        <v>174</v>
      </c>
    </row>
    <row r="94" spans="1:5">
      <c r="A94" s="226" t="s">
        <v>174</v>
      </c>
    </row>
    <row r="95" spans="1:5">
      <c r="A95" s="226" t="s">
        <v>174</v>
      </c>
    </row>
    <row r="96" spans="1:5">
      <c r="A96" s="226" t="s">
        <v>174</v>
      </c>
    </row>
    <row r="97" spans="1:3">
      <c r="A97" s="226" t="s">
        <v>174</v>
      </c>
    </row>
    <row r="98" spans="1:3">
      <c r="A98" s="226" t="s">
        <v>174</v>
      </c>
    </row>
    <row r="99" spans="1:3">
      <c r="A99" s="226" t="s">
        <v>174</v>
      </c>
    </row>
    <row r="100" spans="1:3">
      <c r="A100" s="216" t="s">
        <v>174</v>
      </c>
    </row>
    <row r="101" spans="1:3">
      <c r="A101" s="223" t="s">
        <v>773</v>
      </c>
      <c r="C101" s="216" t="s">
        <v>774</v>
      </c>
    </row>
    <row r="102" spans="1:3">
      <c r="A102" s="229" t="s">
        <v>174</v>
      </c>
    </row>
    <row r="103" spans="1:3">
      <c r="A103" s="223" t="s">
        <v>775</v>
      </c>
    </row>
    <row r="104" spans="1:3">
      <c r="A104" s="216" t="s">
        <v>728</v>
      </c>
    </row>
    <row r="105" spans="1:3">
      <c r="A105" s="216" t="s">
        <v>776</v>
      </c>
    </row>
    <row r="106" spans="1:3">
      <c r="A106" s="216" t="s">
        <v>174</v>
      </c>
    </row>
    <row r="107" spans="1:3">
      <c r="A107" s="216" t="s">
        <v>174</v>
      </c>
    </row>
    <row r="108" spans="1:3">
      <c r="A108" s="216" t="s">
        <v>174</v>
      </c>
    </row>
    <row r="109" spans="1:3">
      <c r="A109" s="216" t="s">
        <v>174</v>
      </c>
    </row>
    <row r="110" spans="1:3">
      <c r="A110" s="216" t="s">
        <v>174</v>
      </c>
    </row>
    <row r="111" spans="1:3">
      <c r="A111" s="216" t="s">
        <v>703</v>
      </c>
    </row>
    <row r="112" spans="1:3">
      <c r="A112" s="224" t="s">
        <v>912</v>
      </c>
    </row>
    <row r="113" spans="1:5">
      <c r="A113" s="225" t="s">
        <v>889</v>
      </c>
    </row>
    <row r="114" spans="1:5">
      <c r="A114" s="225" t="s">
        <v>890</v>
      </c>
    </row>
    <row r="115" spans="1:5">
      <c r="A115" s="228" t="s">
        <v>913</v>
      </c>
    </row>
    <row r="116" spans="1:5">
      <c r="A116" s="228" t="s">
        <v>914</v>
      </c>
    </row>
    <row r="117" spans="1:5">
      <c r="A117" s="238"/>
      <c r="B117" s="239" t="s">
        <v>892</v>
      </c>
      <c r="C117" s="239" t="s">
        <v>893</v>
      </c>
      <c r="D117" s="239" t="s">
        <v>894</v>
      </c>
      <c r="E117" s="239" t="s">
        <v>895</v>
      </c>
    </row>
    <row r="118" spans="1:5">
      <c r="A118" s="240" t="s">
        <v>915</v>
      </c>
      <c r="B118" s="238"/>
      <c r="C118" s="238"/>
      <c r="D118" s="238"/>
      <c r="E118" s="238"/>
    </row>
    <row r="119" spans="1:5">
      <c r="A119" s="228" t="s">
        <v>903</v>
      </c>
      <c r="B119" s="228">
        <v>50</v>
      </c>
      <c r="C119" s="241">
        <v>3000</v>
      </c>
      <c r="D119" s="242">
        <v>8.9</v>
      </c>
      <c r="E119" s="228" t="s">
        <v>904</v>
      </c>
    </row>
    <row r="120" spans="1:5">
      <c r="A120" s="228" t="s">
        <v>903</v>
      </c>
      <c r="B120" s="228">
        <v>70</v>
      </c>
      <c r="C120" s="241">
        <v>4000</v>
      </c>
      <c r="D120" s="242">
        <v>9.1999999999999993</v>
      </c>
      <c r="E120" s="228" t="s">
        <v>904</v>
      </c>
    </row>
    <row r="121" spans="1:5">
      <c r="A121" s="228" t="s">
        <v>903</v>
      </c>
      <c r="B121" s="228">
        <v>100</v>
      </c>
      <c r="C121" s="241">
        <v>7000</v>
      </c>
      <c r="D121" s="242">
        <v>9.43</v>
      </c>
      <c r="E121" s="228" t="s">
        <v>904</v>
      </c>
    </row>
    <row r="122" spans="1:5">
      <c r="A122" s="228" t="s">
        <v>903</v>
      </c>
      <c r="B122" s="228">
        <v>150</v>
      </c>
      <c r="C122" s="241">
        <v>10000</v>
      </c>
      <c r="D122" s="242">
        <v>9.9700000000000006</v>
      </c>
      <c r="E122" s="228" t="s">
        <v>904</v>
      </c>
    </row>
    <row r="123" spans="1:5">
      <c r="A123" s="228" t="s">
        <v>903</v>
      </c>
      <c r="B123" s="228">
        <v>250</v>
      </c>
      <c r="C123" s="241">
        <v>17000</v>
      </c>
      <c r="D123" s="242">
        <v>11.35</v>
      </c>
      <c r="E123" s="228" t="s">
        <v>904</v>
      </c>
    </row>
    <row r="124" spans="1:5">
      <c r="A124" s="228" t="s">
        <v>903</v>
      </c>
      <c r="B124" s="228">
        <v>400</v>
      </c>
      <c r="C124" s="241">
        <v>28000</v>
      </c>
      <c r="D124" s="242">
        <v>15.4</v>
      </c>
      <c r="E124" s="228" t="s">
        <v>904</v>
      </c>
    </row>
    <row r="125" spans="1:5">
      <c r="A125" s="228" t="s">
        <v>908</v>
      </c>
      <c r="B125" s="228">
        <v>150</v>
      </c>
      <c r="C125" s="241">
        <v>10000</v>
      </c>
      <c r="D125" s="242">
        <v>20.65</v>
      </c>
      <c r="E125" s="228" t="s">
        <v>904</v>
      </c>
    </row>
    <row r="126" spans="1:5">
      <c r="A126" s="228" t="s">
        <v>916</v>
      </c>
      <c r="B126" s="228">
        <v>250</v>
      </c>
      <c r="C126" s="241">
        <v>15000</v>
      </c>
      <c r="D126" s="242">
        <v>18.97</v>
      </c>
      <c r="E126" s="228" t="s">
        <v>904</v>
      </c>
    </row>
    <row r="127" spans="1:5">
      <c r="A127" s="228" t="s">
        <v>916</v>
      </c>
      <c r="B127" s="228">
        <v>400</v>
      </c>
      <c r="C127" s="241">
        <v>17000</v>
      </c>
      <c r="D127" s="242">
        <v>21.01</v>
      </c>
      <c r="E127" s="228" t="s">
        <v>904</v>
      </c>
    </row>
    <row r="128" spans="1:5">
      <c r="A128" s="228" t="s">
        <v>917</v>
      </c>
      <c r="B128" s="228">
        <v>70</v>
      </c>
      <c r="C128" s="241">
        <v>7000</v>
      </c>
      <c r="D128" s="242">
        <v>23.68</v>
      </c>
      <c r="E128" s="228" t="s">
        <v>904</v>
      </c>
    </row>
    <row r="129" spans="1:5">
      <c r="A129" s="228" t="s">
        <v>917</v>
      </c>
      <c r="B129" s="228">
        <v>100</v>
      </c>
      <c r="C129" s="241">
        <v>8000</v>
      </c>
      <c r="D129" s="242">
        <v>23.68</v>
      </c>
      <c r="E129" s="228" t="s">
        <v>904</v>
      </c>
    </row>
    <row r="130" spans="1:5">
      <c r="A130" s="228" t="s">
        <v>917</v>
      </c>
      <c r="B130" s="228">
        <v>150</v>
      </c>
      <c r="C130" s="241">
        <v>10000</v>
      </c>
      <c r="D130" s="242">
        <v>23.68</v>
      </c>
      <c r="E130" s="228" t="s">
        <v>904</v>
      </c>
    </row>
    <row r="131" spans="1:5">
      <c r="A131" s="228" t="s">
        <v>906</v>
      </c>
      <c r="B131" s="228">
        <v>70</v>
      </c>
      <c r="C131" s="241">
        <v>4000</v>
      </c>
      <c r="D131" s="242">
        <v>11.61</v>
      </c>
      <c r="E131" s="228" t="s">
        <v>904</v>
      </c>
    </row>
    <row r="132" spans="1:5">
      <c r="A132" s="228" t="s">
        <v>906</v>
      </c>
      <c r="B132" s="228">
        <v>100</v>
      </c>
      <c r="C132" s="241">
        <v>7000</v>
      </c>
      <c r="D132" s="242">
        <v>12.15</v>
      </c>
      <c r="E132" s="228" t="s">
        <v>904</v>
      </c>
    </row>
    <row r="133" spans="1:5">
      <c r="A133" s="228" t="s">
        <v>905</v>
      </c>
      <c r="B133" s="228">
        <v>100</v>
      </c>
      <c r="C133" s="241">
        <v>7000</v>
      </c>
      <c r="D133" s="242">
        <v>10.34</v>
      </c>
      <c r="E133" s="228" t="s">
        <v>904</v>
      </c>
    </row>
    <row r="134" spans="1:5">
      <c r="A134" s="228" t="s">
        <v>905</v>
      </c>
      <c r="B134" s="228">
        <v>150</v>
      </c>
      <c r="C134" s="241">
        <v>10000</v>
      </c>
      <c r="D134" s="242">
        <v>11.24</v>
      </c>
      <c r="E134" s="228" t="s">
        <v>904</v>
      </c>
    </row>
    <row r="135" spans="1:5">
      <c r="A135" s="228" t="s">
        <v>905</v>
      </c>
      <c r="B135" s="228">
        <v>250</v>
      </c>
      <c r="C135" s="241">
        <v>17000</v>
      </c>
      <c r="D135" s="242">
        <v>11.73</v>
      </c>
      <c r="E135" s="228" t="s">
        <v>904</v>
      </c>
    </row>
    <row r="136" spans="1:5">
      <c r="A136" s="228" t="s">
        <v>918</v>
      </c>
      <c r="B136" s="228">
        <v>100</v>
      </c>
      <c r="C136" s="241">
        <v>7000</v>
      </c>
      <c r="D136" s="242">
        <v>19.100000000000001</v>
      </c>
      <c r="E136" s="228" t="s">
        <v>904</v>
      </c>
    </row>
    <row r="137" spans="1:5">
      <c r="A137" s="228" t="s">
        <v>918</v>
      </c>
      <c r="B137" s="228">
        <v>150</v>
      </c>
      <c r="C137" s="241">
        <v>10000</v>
      </c>
      <c r="D137" s="242">
        <v>19.100000000000001</v>
      </c>
      <c r="E137" s="228" t="s">
        <v>904</v>
      </c>
    </row>
    <row r="138" spans="1:5">
      <c r="A138" s="228" t="s">
        <v>919</v>
      </c>
      <c r="B138" s="228">
        <v>150</v>
      </c>
      <c r="C138" s="238"/>
      <c r="D138" s="242">
        <v>17.03</v>
      </c>
      <c r="E138" s="228" t="s">
        <v>904</v>
      </c>
    </row>
    <row r="139" spans="1:5">
      <c r="A139" s="228" t="s">
        <v>919</v>
      </c>
      <c r="B139" s="228">
        <v>250</v>
      </c>
      <c r="C139" s="228" t="s">
        <v>174</v>
      </c>
      <c r="D139" s="242">
        <v>17.73</v>
      </c>
      <c r="E139" s="228" t="s">
        <v>904</v>
      </c>
    </row>
    <row r="140" spans="1:5">
      <c r="A140" s="228" t="s">
        <v>919</v>
      </c>
      <c r="B140" s="228">
        <v>400</v>
      </c>
      <c r="C140" s="228" t="s">
        <v>174</v>
      </c>
      <c r="D140" s="242">
        <v>20.38</v>
      </c>
      <c r="E140" s="228" t="s">
        <v>904</v>
      </c>
    </row>
    <row r="141" spans="1:5">
      <c r="A141" s="228" t="s">
        <v>919</v>
      </c>
      <c r="B141" s="228">
        <v>1000</v>
      </c>
      <c r="C141" s="228" t="s">
        <v>174</v>
      </c>
      <c r="D141" s="242">
        <v>21.21</v>
      </c>
      <c r="E141" s="228" t="s">
        <v>904</v>
      </c>
    </row>
    <row r="142" spans="1:5">
      <c r="A142" s="238"/>
      <c r="B142" s="238"/>
      <c r="C142" s="238"/>
      <c r="D142" s="238"/>
      <c r="E142" s="238"/>
    </row>
    <row r="143" spans="1:5">
      <c r="A143" s="240" t="s">
        <v>920</v>
      </c>
      <c r="B143" s="238"/>
      <c r="C143" s="238"/>
      <c r="D143" s="238"/>
      <c r="E143" s="238"/>
    </row>
    <row r="144" spans="1:5">
      <c r="A144" s="228" t="s">
        <v>903</v>
      </c>
      <c r="B144" s="228">
        <v>50</v>
      </c>
      <c r="C144" s="241">
        <v>3000</v>
      </c>
      <c r="D144" s="242">
        <v>16.670000000000002</v>
      </c>
      <c r="E144" s="228" t="s">
        <v>904</v>
      </c>
    </row>
    <row r="145" spans="1:5">
      <c r="A145" s="228" t="s">
        <v>903</v>
      </c>
      <c r="B145" s="228">
        <v>70</v>
      </c>
      <c r="C145" s="241">
        <v>4000</v>
      </c>
      <c r="D145" s="242">
        <v>16.97</v>
      </c>
      <c r="E145" s="228" t="s">
        <v>904</v>
      </c>
    </row>
    <row r="146" spans="1:5">
      <c r="A146" s="228" t="s">
        <v>903</v>
      </c>
      <c r="B146" s="228">
        <v>100</v>
      </c>
      <c r="C146" s="241">
        <v>7000</v>
      </c>
      <c r="D146" s="242">
        <v>17.2</v>
      </c>
      <c r="E146" s="228" t="s">
        <v>904</v>
      </c>
    </row>
    <row r="147" spans="1:5">
      <c r="A147" s="228" t="s">
        <v>903</v>
      </c>
      <c r="B147" s="228">
        <v>150</v>
      </c>
      <c r="C147" s="241">
        <v>10000</v>
      </c>
      <c r="D147" s="242">
        <v>17.739999999999998</v>
      </c>
      <c r="E147" s="228" t="s">
        <v>904</v>
      </c>
    </row>
    <row r="148" spans="1:5">
      <c r="A148" s="228" t="s">
        <v>903</v>
      </c>
      <c r="B148" s="228">
        <v>250</v>
      </c>
      <c r="C148" s="241">
        <v>17000</v>
      </c>
      <c r="D148" s="242">
        <v>19.12</v>
      </c>
      <c r="E148" s="228" t="s">
        <v>904</v>
      </c>
    </row>
    <row r="149" spans="1:5">
      <c r="A149" s="228" t="s">
        <v>903</v>
      </c>
      <c r="B149" s="228">
        <v>400</v>
      </c>
      <c r="C149" s="241">
        <v>28000</v>
      </c>
      <c r="D149" s="242">
        <v>20.02</v>
      </c>
      <c r="E149" s="228" t="s">
        <v>904</v>
      </c>
    </row>
    <row r="150" spans="1:5">
      <c r="A150" s="228" t="s">
        <v>908</v>
      </c>
      <c r="B150" s="228">
        <v>150</v>
      </c>
      <c r="C150" s="241">
        <v>10000</v>
      </c>
      <c r="D150" s="242">
        <v>28.43</v>
      </c>
      <c r="E150" s="228" t="s">
        <v>904</v>
      </c>
    </row>
    <row r="151" spans="1:5">
      <c r="A151" s="228" t="s">
        <v>916</v>
      </c>
      <c r="B151" s="228">
        <v>250</v>
      </c>
      <c r="C151" s="241">
        <v>15000</v>
      </c>
      <c r="D151" s="242">
        <v>23.61</v>
      </c>
      <c r="E151" s="228" t="s">
        <v>904</v>
      </c>
    </row>
    <row r="152" spans="1:5">
      <c r="A152" s="228" t="s">
        <v>916</v>
      </c>
      <c r="B152" s="228">
        <v>400</v>
      </c>
      <c r="C152" s="241">
        <v>17000</v>
      </c>
      <c r="D152" s="242">
        <v>25.63</v>
      </c>
      <c r="E152" s="228" t="s">
        <v>904</v>
      </c>
    </row>
    <row r="153" spans="1:5">
      <c r="A153" s="228" t="s">
        <v>917</v>
      </c>
      <c r="B153" s="228">
        <v>70</v>
      </c>
      <c r="C153" s="241">
        <v>7000</v>
      </c>
      <c r="D153" s="242">
        <v>28.3</v>
      </c>
      <c r="E153" s="228" t="s">
        <v>904</v>
      </c>
    </row>
    <row r="154" spans="1:5">
      <c r="A154" s="228" t="s">
        <v>917</v>
      </c>
      <c r="B154" s="228">
        <v>100</v>
      </c>
      <c r="C154" s="241">
        <v>8000</v>
      </c>
      <c r="D154" s="242">
        <v>28.3</v>
      </c>
      <c r="E154" s="228" t="s">
        <v>904</v>
      </c>
    </row>
    <row r="155" spans="1:5">
      <c r="A155" s="228" t="s">
        <v>917</v>
      </c>
      <c r="B155" s="228">
        <v>150</v>
      </c>
      <c r="C155" s="241">
        <v>10000</v>
      </c>
      <c r="D155" s="242">
        <v>28.3</v>
      </c>
      <c r="E155" s="228" t="s">
        <v>904</v>
      </c>
    </row>
    <row r="156" spans="1:5">
      <c r="A156" s="228" t="s">
        <v>906</v>
      </c>
      <c r="B156" s="228">
        <v>70</v>
      </c>
      <c r="C156" s="241">
        <v>4000</v>
      </c>
      <c r="D156" s="242">
        <v>19.38</v>
      </c>
      <c r="E156" s="228" t="s">
        <v>904</v>
      </c>
    </row>
    <row r="157" spans="1:5">
      <c r="A157" s="228" t="s">
        <v>906</v>
      </c>
      <c r="B157" s="228">
        <v>100</v>
      </c>
      <c r="C157" s="241">
        <v>7000</v>
      </c>
      <c r="D157" s="242">
        <v>19.920000000000002</v>
      </c>
      <c r="E157" s="228" t="s">
        <v>904</v>
      </c>
    </row>
    <row r="158" spans="1:5">
      <c r="A158" s="228" t="s">
        <v>905</v>
      </c>
      <c r="B158" s="228">
        <v>100</v>
      </c>
      <c r="C158" s="241">
        <v>7000</v>
      </c>
      <c r="D158" s="242">
        <v>18.11</v>
      </c>
      <c r="E158" s="228" t="s">
        <v>904</v>
      </c>
    </row>
    <row r="159" spans="1:5">
      <c r="A159" s="228" t="s">
        <v>905</v>
      </c>
      <c r="B159" s="228">
        <v>150</v>
      </c>
      <c r="C159" s="241">
        <v>10000</v>
      </c>
      <c r="D159" s="242">
        <v>19.010000000000002</v>
      </c>
      <c r="E159" s="228" t="s">
        <v>904</v>
      </c>
    </row>
    <row r="160" spans="1:5">
      <c r="A160" s="228" t="s">
        <v>905</v>
      </c>
      <c r="B160" s="228">
        <v>250</v>
      </c>
      <c r="C160" s="241">
        <v>17000</v>
      </c>
      <c r="D160" s="242">
        <v>19.5</v>
      </c>
      <c r="E160" s="228" t="s">
        <v>904</v>
      </c>
    </row>
    <row r="161" spans="1:5">
      <c r="A161" s="228" t="s">
        <v>918</v>
      </c>
      <c r="B161" s="228">
        <v>100</v>
      </c>
      <c r="C161" s="241">
        <v>7000</v>
      </c>
      <c r="D161" s="242">
        <v>26.85</v>
      </c>
      <c r="E161" s="228" t="s">
        <v>904</v>
      </c>
    </row>
    <row r="162" spans="1:5">
      <c r="A162" s="228" t="s">
        <v>918</v>
      </c>
      <c r="B162" s="228">
        <v>150</v>
      </c>
      <c r="C162" s="241">
        <v>10000</v>
      </c>
      <c r="D162" s="242">
        <v>26.85</v>
      </c>
      <c r="E162" s="228" t="s">
        <v>904</v>
      </c>
    </row>
    <row r="163" spans="1:5">
      <c r="A163" s="228" t="s">
        <v>919</v>
      </c>
      <c r="B163" s="228">
        <v>150</v>
      </c>
      <c r="C163" s="238"/>
      <c r="D163" s="242">
        <v>24.79</v>
      </c>
      <c r="E163" s="228" t="s">
        <v>904</v>
      </c>
    </row>
    <row r="164" spans="1:5">
      <c r="A164" s="228" t="s">
        <v>919</v>
      </c>
      <c r="B164" s="228">
        <v>250</v>
      </c>
      <c r="C164" s="228" t="s">
        <v>174</v>
      </c>
      <c r="D164" s="242">
        <v>25.49</v>
      </c>
      <c r="E164" s="228" t="s">
        <v>904</v>
      </c>
    </row>
    <row r="165" spans="1:5">
      <c r="A165" s="228" t="s">
        <v>919</v>
      </c>
      <c r="B165" s="228">
        <v>400</v>
      </c>
      <c r="C165" s="228" t="s">
        <v>174</v>
      </c>
      <c r="D165" s="242">
        <v>28.16</v>
      </c>
      <c r="E165" s="228" t="s">
        <v>904</v>
      </c>
    </row>
    <row r="166" spans="1:5">
      <c r="A166" s="228" t="s">
        <v>919</v>
      </c>
      <c r="B166" s="228">
        <v>1000</v>
      </c>
      <c r="C166" s="228" t="s">
        <v>174</v>
      </c>
      <c r="D166" s="242">
        <v>28.98</v>
      </c>
      <c r="E166" s="228" t="s">
        <v>904</v>
      </c>
    </row>
    <row r="167" spans="1:5">
      <c r="A167" s="228" t="s">
        <v>174</v>
      </c>
      <c r="B167" s="228" t="s">
        <v>174</v>
      </c>
      <c r="C167" s="228" t="s">
        <v>174</v>
      </c>
      <c r="D167" s="228" t="s">
        <v>174</v>
      </c>
      <c r="E167" s="228" t="s">
        <v>174</v>
      </c>
    </row>
    <row r="168" spans="1:5">
      <c r="A168" s="216" t="s">
        <v>174</v>
      </c>
    </row>
    <row r="169" spans="1:5">
      <c r="A169" s="216" t="s">
        <v>174</v>
      </c>
    </row>
    <row r="170" spans="1:5">
      <c r="A170" s="216" t="s">
        <v>174</v>
      </c>
    </row>
    <row r="171" spans="1:5">
      <c r="A171" s="216" t="s">
        <v>174</v>
      </c>
    </row>
    <row r="172" spans="1:5">
      <c r="A172" s="223" t="s">
        <v>773</v>
      </c>
      <c r="C172" s="216" t="s">
        <v>774</v>
      </c>
    </row>
    <row r="173" spans="1:5">
      <c r="A173" s="223" t="s">
        <v>775</v>
      </c>
    </row>
    <row r="174" spans="1:5">
      <c r="A174" s="216" t="s">
        <v>728</v>
      </c>
    </row>
    <row r="175" spans="1:5">
      <c r="A175" s="230" t="s">
        <v>776</v>
      </c>
    </row>
  </sheetData>
  <mergeCells count="39">
    <mergeCell ref="E47:F47"/>
    <mergeCell ref="E48:F48"/>
    <mergeCell ref="E49:F49"/>
    <mergeCell ref="E41:F41"/>
    <mergeCell ref="E42:F42"/>
    <mergeCell ref="E43:F43"/>
    <mergeCell ref="E44:F44"/>
    <mergeCell ref="E45:F45"/>
    <mergeCell ref="E46:F46"/>
    <mergeCell ref="E40:F40"/>
    <mergeCell ref="E29:F29"/>
    <mergeCell ref="E30:F30"/>
    <mergeCell ref="E31:F31"/>
    <mergeCell ref="E32:F32"/>
    <mergeCell ref="E33:F33"/>
    <mergeCell ref="E34:F34"/>
    <mergeCell ref="E35:F35"/>
    <mergeCell ref="E36:F36"/>
    <mergeCell ref="E37:F37"/>
    <mergeCell ref="E38:F38"/>
    <mergeCell ref="E39:F39"/>
    <mergeCell ref="E28:F28"/>
    <mergeCell ref="E17:F17"/>
    <mergeCell ref="E18:F18"/>
    <mergeCell ref="E19:F19"/>
    <mergeCell ref="E20:F20"/>
    <mergeCell ref="E21:F21"/>
    <mergeCell ref="E22:F22"/>
    <mergeCell ref="E23:F23"/>
    <mergeCell ref="E24:F24"/>
    <mergeCell ref="E25:F25"/>
    <mergeCell ref="E26:F26"/>
    <mergeCell ref="E27:F27"/>
    <mergeCell ref="E16:F16"/>
    <mergeCell ref="E7:F7"/>
    <mergeCell ref="E8:F8"/>
    <mergeCell ref="E13:F13"/>
    <mergeCell ref="E14:F14"/>
    <mergeCell ref="E15:F1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CD3A-CA38-4E0C-936C-954A0C09290E}">
  <dimension ref="A1:E54"/>
  <sheetViews>
    <sheetView workbookViewId="0">
      <selection activeCell="C16" sqref="C16"/>
    </sheetView>
  </sheetViews>
  <sheetFormatPr defaultRowHeight="14.4"/>
  <sheetData>
    <row r="1" spans="1:5">
      <c r="A1" s="216" t="s">
        <v>703</v>
      </c>
    </row>
    <row r="2" spans="1:5">
      <c r="A2" s="224" t="s">
        <v>921</v>
      </c>
    </row>
    <row r="3" spans="1:5">
      <c r="A3" s="216" t="s">
        <v>922</v>
      </c>
    </row>
    <row r="4" spans="1:5">
      <c r="A4" s="216" t="s">
        <v>923</v>
      </c>
    </row>
    <row r="5" spans="1:5">
      <c r="A5" s="238"/>
      <c r="B5" s="239" t="s">
        <v>892</v>
      </c>
      <c r="C5" s="239" t="s">
        <v>893</v>
      </c>
      <c r="D5" s="239" t="s">
        <v>894</v>
      </c>
      <c r="E5" s="239" t="s">
        <v>895</v>
      </c>
    </row>
    <row r="6" spans="1:5">
      <c r="A6" s="240" t="s">
        <v>900</v>
      </c>
      <c r="B6" s="238"/>
      <c r="C6" s="238"/>
      <c r="D6" s="238"/>
      <c r="E6" s="238"/>
    </row>
    <row r="7" spans="1:5">
      <c r="A7" s="228" t="s">
        <v>924</v>
      </c>
      <c r="B7" s="228">
        <v>50</v>
      </c>
      <c r="C7" s="241">
        <v>3600</v>
      </c>
      <c r="D7" s="242">
        <v>6.67</v>
      </c>
      <c r="E7" s="228" t="s">
        <v>904</v>
      </c>
    </row>
    <row r="8" spans="1:5">
      <c r="A8" s="228" t="s">
        <v>924</v>
      </c>
      <c r="B8" s="228">
        <v>70</v>
      </c>
      <c r="C8" s="241">
        <v>5500</v>
      </c>
      <c r="D8" s="242">
        <v>7.23</v>
      </c>
      <c r="E8" s="228" t="s">
        <v>904</v>
      </c>
    </row>
    <row r="9" spans="1:5">
      <c r="A9" s="228" t="s">
        <v>924</v>
      </c>
      <c r="B9" s="228">
        <v>100</v>
      </c>
      <c r="C9" s="241">
        <v>8500</v>
      </c>
      <c r="D9" s="242">
        <v>8.09</v>
      </c>
      <c r="E9" s="228" t="s">
        <v>904</v>
      </c>
    </row>
    <row r="10" spans="1:5">
      <c r="A10" s="228" t="s">
        <v>924</v>
      </c>
      <c r="B10" s="228">
        <v>150</v>
      </c>
      <c r="C10" s="241">
        <v>14000</v>
      </c>
      <c r="D10" s="242">
        <v>9.59</v>
      </c>
      <c r="E10" s="228" t="s">
        <v>904</v>
      </c>
    </row>
    <row r="11" spans="1:5">
      <c r="A11" s="228" t="s">
        <v>924</v>
      </c>
      <c r="B11" s="228">
        <v>250</v>
      </c>
      <c r="C11" s="241">
        <v>24750</v>
      </c>
      <c r="D11" s="242">
        <v>13.02</v>
      </c>
      <c r="E11" s="228" t="s">
        <v>904</v>
      </c>
    </row>
    <row r="12" spans="1:5">
      <c r="A12" s="228" t="s">
        <v>924</v>
      </c>
      <c r="B12" s="228">
        <v>400</v>
      </c>
      <c r="C12" s="241">
        <v>45000</v>
      </c>
      <c r="D12" s="242">
        <v>17.170000000000002</v>
      </c>
      <c r="E12" s="228" t="s">
        <v>904</v>
      </c>
    </row>
    <row r="13" spans="1:5">
      <c r="A13" s="240" t="s">
        <v>909</v>
      </c>
      <c r="B13" s="238"/>
      <c r="C13" s="238"/>
      <c r="D13" s="238"/>
      <c r="E13" s="238"/>
    </row>
    <row r="14" spans="1:5">
      <c r="A14" s="228" t="s">
        <v>919</v>
      </c>
      <c r="B14" s="228">
        <v>1000</v>
      </c>
      <c r="C14" s="238"/>
      <c r="D14" s="242">
        <v>13.02</v>
      </c>
      <c r="E14" s="228" t="s">
        <v>904</v>
      </c>
    </row>
    <row r="15" spans="1:5">
      <c r="A15" s="228" t="s">
        <v>919</v>
      </c>
      <c r="B15" s="228">
        <v>175</v>
      </c>
      <c r="C15" s="238"/>
      <c r="D15" s="242">
        <v>12.3</v>
      </c>
      <c r="E15" s="228" t="s">
        <v>904</v>
      </c>
    </row>
    <row r="16" spans="1:5">
      <c r="A16" s="228" t="s">
        <v>925</v>
      </c>
      <c r="B16" s="228">
        <v>175</v>
      </c>
      <c r="C16" s="238"/>
      <c r="D16" s="242">
        <v>41.25</v>
      </c>
      <c r="E16" s="228" t="s">
        <v>904</v>
      </c>
    </row>
    <row r="17" spans="1:5">
      <c r="A17" s="228" t="s">
        <v>908</v>
      </c>
      <c r="B17" s="228">
        <v>175</v>
      </c>
      <c r="C17" s="238"/>
      <c r="D17" s="242">
        <v>29.17</v>
      </c>
      <c r="E17" s="228" t="s">
        <v>904</v>
      </c>
    </row>
    <row r="18" spans="1:5">
      <c r="A18" s="238"/>
      <c r="B18" s="238"/>
      <c r="C18" s="238"/>
      <c r="D18" s="238"/>
      <c r="E18" s="238"/>
    </row>
    <row r="19" spans="1:5">
      <c r="A19" s="238"/>
      <c r="B19" s="237" t="s">
        <v>892</v>
      </c>
      <c r="C19" s="237" t="s">
        <v>893</v>
      </c>
      <c r="D19" s="237" t="s">
        <v>894</v>
      </c>
      <c r="E19" s="237" t="s">
        <v>895</v>
      </c>
    </row>
    <row r="20" spans="1:5">
      <c r="A20" s="240" t="s">
        <v>913</v>
      </c>
      <c r="B20" s="238"/>
      <c r="C20" s="238"/>
      <c r="D20" s="238"/>
      <c r="E20" s="238"/>
    </row>
    <row r="21" spans="1:5">
      <c r="A21" s="240" t="s">
        <v>914</v>
      </c>
      <c r="B21" s="238"/>
      <c r="C21" s="238"/>
      <c r="D21" s="238"/>
      <c r="E21" s="238"/>
    </row>
    <row r="22" spans="1:5">
      <c r="A22" s="228" t="s">
        <v>903</v>
      </c>
      <c r="B22" s="228">
        <v>50</v>
      </c>
      <c r="C22" s="241">
        <v>3000</v>
      </c>
      <c r="D22" s="242">
        <v>3.51</v>
      </c>
      <c r="E22" s="228" t="s">
        <v>904</v>
      </c>
    </row>
    <row r="23" spans="1:5">
      <c r="A23" s="228" t="s">
        <v>903</v>
      </c>
      <c r="B23" s="228">
        <v>70</v>
      </c>
      <c r="C23" s="241">
        <v>4000</v>
      </c>
      <c r="D23" s="242">
        <v>3.51</v>
      </c>
      <c r="E23" s="228" t="s">
        <v>904</v>
      </c>
    </row>
    <row r="24" spans="1:5">
      <c r="A24" s="228" t="s">
        <v>903</v>
      </c>
      <c r="B24" s="228">
        <v>100</v>
      </c>
      <c r="C24" s="241">
        <v>7000</v>
      </c>
      <c r="D24" s="242">
        <v>3.51</v>
      </c>
      <c r="E24" s="228" t="s">
        <v>904</v>
      </c>
    </row>
    <row r="25" spans="1:5">
      <c r="A25" s="228" t="s">
        <v>903</v>
      </c>
      <c r="B25" s="228">
        <v>150</v>
      </c>
      <c r="C25" s="241">
        <v>10000</v>
      </c>
      <c r="D25" s="242">
        <v>3.51</v>
      </c>
      <c r="E25" s="228" t="s">
        <v>904</v>
      </c>
    </row>
    <row r="26" spans="1:5">
      <c r="A26" s="228" t="s">
        <v>903</v>
      </c>
      <c r="B26" s="228">
        <v>250</v>
      </c>
      <c r="C26" s="241">
        <v>17000</v>
      </c>
      <c r="D26" s="242">
        <v>3.51</v>
      </c>
      <c r="E26" s="228" t="s">
        <v>904</v>
      </c>
    </row>
    <row r="27" spans="1:5">
      <c r="A27" s="228" t="s">
        <v>903</v>
      </c>
      <c r="B27" s="228">
        <v>400</v>
      </c>
      <c r="C27" s="241">
        <v>28000</v>
      </c>
      <c r="D27" s="242">
        <v>3.51</v>
      </c>
      <c r="E27" s="228" t="s">
        <v>904</v>
      </c>
    </row>
    <row r="28" spans="1:5">
      <c r="A28" s="228" t="s">
        <v>906</v>
      </c>
      <c r="B28" s="228">
        <v>150</v>
      </c>
      <c r="C28" s="241">
        <v>10000</v>
      </c>
      <c r="D28" s="242">
        <v>3.51</v>
      </c>
      <c r="E28" s="228" t="s">
        <v>904</v>
      </c>
    </row>
    <row r="29" spans="1:5">
      <c r="A29" s="228" t="s">
        <v>926</v>
      </c>
      <c r="B29" s="228">
        <v>70</v>
      </c>
      <c r="C29" s="241">
        <v>4000</v>
      </c>
      <c r="D29" s="242">
        <v>3.51</v>
      </c>
      <c r="E29" s="228" t="s">
        <v>904</v>
      </c>
    </row>
    <row r="30" spans="1:5">
      <c r="A30" s="228" t="s">
        <v>926</v>
      </c>
      <c r="B30" s="228">
        <v>100</v>
      </c>
      <c r="C30" s="241">
        <v>7000</v>
      </c>
      <c r="D30" s="242">
        <v>3.51</v>
      </c>
      <c r="E30" s="228" t="s">
        <v>904</v>
      </c>
    </row>
    <row r="31" spans="1:5">
      <c r="A31" s="228" t="s">
        <v>916</v>
      </c>
      <c r="B31" s="228">
        <v>250</v>
      </c>
      <c r="C31" s="241">
        <v>15000</v>
      </c>
      <c r="D31" s="242">
        <v>3.51</v>
      </c>
      <c r="E31" s="228" t="s">
        <v>904</v>
      </c>
    </row>
    <row r="32" spans="1:5">
      <c r="A32" s="228" t="s">
        <v>916</v>
      </c>
      <c r="B32" s="228">
        <v>400</v>
      </c>
      <c r="C32" s="241">
        <v>17000</v>
      </c>
      <c r="D32" s="242">
        <v>3.51</v>
      </c>
      <c r="E32" s="228" t="s">
        <v>904</v>
      </c>
    </row>
    <row r="33" spans="1:5">
      <c r="A33" s="228" t="s">
        <v>917</v>
      </c>
      <c r="B33" s="228">
        <v>70</v>
      </c>
      <c r="C33" s="241">
        <v>7000</v>
      </c>
      <c r="D33" s="242">
        <v>3.51</v>
      </c>
      <c r="E33" s="228" t="s">
        <v>904</v>
      </c>
    </row>
    <row r="34" spans="1:5">
      <c r="A34" s="228" t="s">
        <v>917</v>
      </c>
      <c r="B34" s="228">
        <v>100</v>
      </c>
      <c r="C34" s="241">
        <v>8000</v>
      </c>
      <c r="D34" s="242">
        <v>3.51</v>
      </c>
      <c r="E34" s="228" t="s">
        <v>904</v>
      </c>
    </row>
    <row r="35" spans="1:5">
      <c r="A35" s="228" t="s">
        <v>917</v>
      </c>
      <c r="B35" s="228">
        <v>150</v>
      </c>
      <c r="C35" s="241">
        <v>10000</v>
      </c>
      <c r="D35" s="242">
        <v>3.51</v>
      </c>
      <c r="E35" s="228" t="s">
        <v>904</v>
      </c>
    </row>
    <row r="36" spans="1:5">
      <c r="A36" s="228" t="s">
        <v>905</v>
      </c>
      <c r="B36" s="228">
        <v>100</v>
      </c>
      <c r="C36" s="241">
        <v>7000</v>
      </c>
      <c r="D36" s="242">
        <v>3.51</v>
      </c>
      <c r="E36" s="228" t="s">
        <v>904</v>
      </c>
    </row>
    <row r="37" spans="1:5">
      <c r="A37" s="228" t="s">
        <v>905</v>
      </c>
      <c r="B37" s="228">
        <v>150</v>
      </c>
      <c r="C37" s="241">
        <v>10000</v>
      </c>
      <c r="D37" s="242">
        <v>3.51</v>
      </c>
      <c r="E37" s="228" t="s">
        <v>904</v>
      </c>
    </row>
    <row r="38" spans="1:5">
      <c r="A38" s="228" t="s">
        <v>905</v>
      </c>
      <c r="B38" s="228">
        <v>250</v>
      </c>
      <c r="C38" s="241">
        <v>17000</v>
      </c>
      <c r="D38" s="242">
        <v>3.51</v>
      </c>
      <c r="E38" s="228" t="s">
        <v>904</v>
      </c>
    </row>
    <row r="39" spans="1:5">
      <c r="A39" s="228" t="s">
        <v>918</v>
      </c>
      <c r="B39" s="228">
        <v>100</v>
      </c>
      <c r="C39" s="241">
        <v>7000</v>
      </c>
      <c r="D39" s="242">
        <v>3.51</v>
      </c>
      <c r="E39" s="228" t="s">
        <v>904</v>
      </c>
    </row>
    <row r="40" spans="1:5">
      <c r="A40" s="228" t="s">
        <v>918</v>
      </c>
      <c r="B40" s="228">
        <v>150</v>
      </c>
      <c r="C40" s="241">
        <v>10000</v>
      </c>
      <c r="D40" s="242">
        <v>3.51</v>
      </c>
      <c r="E40" s="228" t="s">
        <v>904</v>
      </c>
    </row>
    <row r="41" spans="1:5">
      <c r="A41" s="228" t="s">
        <v>919</v>
      </c>
      <c r="B41" s="228">
        <v>150</v>
      </c>
      <c r="C41" s="228" t="s">
        <v>174</v>
      </c>
      <c r="D41" s="242">
        <v>3.51</v>
      </c>
      <c r="E41" s="228" t="s">
        <v>904</v>
      </c>
    </row>
    <row r="42" spans="1:5">
      <c r="A42" s="228" t="s">
        <v>919</v>
      </c>
      <c r="B42" s="228">
        <v>250</v>
      </c>
      <c r="C42" s="238"/>
      <c r="D42" s="242">
        <v>3.51</v>
      </c>
      <c r="E42" s="228" t="s">
        <v>904</v>
      </c>
    </row>
    <row r="43" spans="1:5">
      <c r="A43" s="228" t="s">
        <v>919</v>
      </c>
      <c r="B43" s="228">
        <v>400</v>
      </c>
      <c r="C43" s="238"/>
      <c r="D43" s="242">
        <v>3.51</v>
      </c>
      <c r="E43" s="228" t="s">
        <v>904</v>
      </c>
    </row>
    <row r="44" spans="1:5">
      <c r="A44" s="228" t="s">
        <v>919</v>
      </c>
      <c r="B44" s="228">
        <v>1000</v>
      </c>
      <c r="C44" s="238"/>
      <c r="D44" s="242">
        <v>3.51</v>
      </c>
      <c r="E44" s="228" t="s">
        <v>904</v>
      </c>
    </row>
    <row r="45" spans="1:5">
      <c r="A45" s="228" t="s">
        <v>174</v>
      </c>
      <c r="B45" s="228" t="s">
        <v>174</v>
      </c>
      <c r="C45" s="228" t="s">
        <v>174</v>
      </c>
      <c r="D45" s="228" t="s">
        <v>174</v>
      </c>
      <c r="E45" s="228" t="s">
        <v>174</v>
      </c>
    </row>
    <row r="46" spans="1:5">
      <c r="A46" s="228" t="s">
        <v>927</v>
      </c>
    </row>
    <row r="47" spans="1:5">
      <c r="A47" s="228" t="s">
        <v>174</v>
      </c>
    </row>
    <row r="48" spans="1:5">
      <c r="B48" s="219" t="s">
        <v>928</v>
      </c>
    </row>
    <row r="49" spans="1:3">
      <c r="B49" s="219" t="s">
        <v>929</v>
      </c>
    </row>
    <row r="50" spans="1:3">
      <c r="A50" s="216" t="s">
        <v>174</v>
      </c>
    </row>
    <row r="51" spans="1:3">
      <c r="A51" s="223" t="s">
        <v>773</v>
      </c>
      <c r="C51" s="216" t="s">
        <v>774</v>
      </c>
    </row>
    <row r="52" spans="1:3">
      <c r="A52" s="223" t="s">
        <v>775</v>
      </c>
    </row>
    <row r="53" spans="1:3">
      <c r="A53" s="216" t="s">
        <v>728</v>
      </c>
    </row>
    <row r="54" spans="1:3">
      <c r="A54" s="230" t="s">
        <v>776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E8D5A-BB2A-4479-8157-A205D28E6066}">
  <dimension ref="A1:I544"/>
  <sheetViews>
    <sheetView workbookViewId="0"/>
  </sheetViews>
  <sheetFormatPr defaultRowHeight="14.4"/>
  <cols>
    <col min="1" max="1" width="33.6640625" customWidth="1"/>
    <col min="2" max="2" width="29.88671875" bestFit="1" customWidth="1"/>
    <col min="3" max="3" width="11" bestFit="1" customWidth="1"/>
    <col min="4" max="4" width="17.88671875" bestFit="1" customWidth="1"/>
    <col min="5" max="5" width="16.6640625" bestFit="1" customWidth="1"/>
    <col min="6" max="6" width="11.5546875" bestFit="1" customWidth="1"/>
    <col min="7" max="8" width="9.5546875" bestFit="1" customWidth="1"/>
  </cols>
  <sheetData>
    <row r="1" spans="1:1">
      <c r="A1" s="216" t="s">
        <v>703</v>
      </c>
    </row>
    <row r="2" spans="1:1">
      <c r="A2" s="224" t="s">
        <v>930</v>
      </c>
    </row>
    <row r="3" spans="1:1">
      <c r="A3" s="216" t="s">
        <v>931</v>
      </c>
    </row>
    <row r="4" spans="1:1">
      <c r="A4" s="216" t="s">
        <v>932</v>
      </c>
    </row>
    <row r="5" spans="1:1">
      <c r="A5" s="216" t="s">
        <v>733</v>
      </c>
    </row>
    <row r="6" spans="1:1">
      <c r="A6" s="226" t="s">
        <v>933</v>
      </c>
    </row>
    <row r="7" spans="1:1">
      <c r="A7" s="226" t="s">
        <v>174</v>
      </c>
    </row>
    <row r="8" spans="1:1">
      <c r="A8" s="216" t="s">
        <v>934</v>
      </c>
    </row>
    <row r="9" spans="1:1">
      <c r="A9" s="226" t="s">
        <v>174</v>
      </c>
    </row>
    <row r="10" spans="1:1">
      <c r="A10" s="243" t="s">
        <v>935</v>
      </c>
    </row>
    <row r="11" spans="1:1">
      <c r="A11" s="226" t="s">
        <v>936</v>
      </c>
    </row>
    <row r="12" spans="1:1">
      <c r="A12" s="226" t="s">
        <v>174</v>
      </c>
    </row>
    <row r="13" spans="1:1">
      <c r="A13" s="243" t="s">
        <v>937</v>
      </c>
    </row>
    <row r="14" spans="1:1">
      <c r="A14" s="226" t="s">
        <v>938</v>
      </c>
    </row>
    <row r="15" spans="1:1">
      <c r="A15" s="226" t="s">
        <v>174</v>
      </c>
    </row>
    <row r="16" spans="1:1">
      <c r="A16" s="243" t="s">
        <v>939</v>
      </c>
    </row>
    <row r="17" spans="1:3">
      <c r="A17" s="226" t="s">
        <v>940</v>
      </c>
    </row>
    <row r="18" spans="1:3">
      <c r="A18" s="226" t="s">
        <v>174</v>
      </c>
    </row>
    <row r="19" spans="1:3">
      <c r="A19" s="216" t="s">
        <v>941</v>
      </c>
    </row>
    <row r="20" spans="1:3">
      <c r="A20" s="226" t="s">
        <v>942</v>
      </c>
    </row>
    <row r="21" spans="1:3">
      <c r="A21" s="226" t="s">
        <v>174</v>
      </c>
    </row>
    <row r="22" spans="1:3">
      <c r="A22" s="226" t="s">
        <v>943</v>
      </c>
    </row>
    <row r="23" spans="1:3">
      <c r="A23" s="226" t="s">
        <v>174</v>
      </c>
    </row>
    <row r="24" spans="1:3">
      <c r="A24" s="226" t="s">
        <v>944</v>
      </c>
    </row>
    <row r="25" spans="1:3">
      <c r="A25" s="226" t="s">
        <v>174</v>
      </c>
    </row>
    <row r="26" spans="1:3">
      <c r="A26" s="216" t="s">
        <v>945</v>
      </c>
    </row>
    <row r="27" spans="1:3">
      <c r="A27" s="216" t="s">
        <v>946</v>
      </c>
    </row>
    <row r="28" spans="1:3">
      <c r="A28" s="216" t="s">
        <v>174</v>
      </c>
    </row>
    <row r="29" spans="1:3">
      <c r="A29" s="243" t="s">
        <v>947</v>
      </c>
      <c r="B29" s="243" t="s">
        <v>948</v>
      </c>
      <c r="C29" s="243" t="s">
        <v>949</v>
      </c>
    </row>
    <row r="30" spans="1:3">
      <c r="A30" s="226" t="s">
        <v>950</v>
      </c>
      <c r="B30" s="227">
        <v>0.66</v>
      </c>
      <c r="C30" s="227">
        <v>0.18</v>
      </c>
    </row>
    <row r="31" spans="1:3">
      <c r="A31" s="226" t="s">
        <v>951</v>
      </c>
      <c r="B31" s="227">
        <v>0.37</v>
      </c>
      <c r="C31" s="227">
        <v>0.16</v>
      </c>
    </row>
    <row r="32" spans="1:3">
      <c r="A32" s="226" t="s">
        <v>952</v>
      </c>
      <c r="B32" s="227">
        <v>0.56999999999999995</v>
      </c>
      <c r="C32" s="227">
        <v>1.26</v>
      </c>
    </row>
    <row r="33" spans="1:3">
      <c r="A33" s="226" t="s">
        <v>953</v>
      </c>
      <c r="B33" s="227">
        <v>0.59</v>
      </c>
      <c r="C33" s="227">
        <v>1</v>
      </c>
    </row>
    <row r="34" spans="1:3">
      <c r="A34" s="226" t="s">
        <v>954</v>
      </c>
      <c r="B34" s="227">
        <v>0.35</v>
      </c>
      <c r="C34" s="227">
        <v>0</v>
      </c>
    </row>
    <row r="35" spans="1:3">
      <c r="A35" s="226" t="s">
        <v>955</v>
      </c>
      <c r="B35" s="227">
        <v>0.35</v>
      </c>
      <c r="C35" s="227">
        <v>0</v>
      </c>
    </row>
    <row r="36" spans="1:3" ht="15.6">
      <c r="A36" s="221" t="s">
        <v>174</v>
      </c>
    </row>
    <row r="37" spans="1:3" ht="15.6">
      <c r="A37" s="221" t="s">
        <v>174</v>
      </c>
    </row>
    <row r="38" spans="1:3" ht="15.6">
      <c r="A38" s="221" t="s">
        <v>174</v>
      </c>
    </row>
    <row r="39" spans="1:3">
      <c r="A39" s="216" t="s">
        <v>174</v>
      </c>
    </row>
    <row r="40" spans="1:3">
      <c r="A40" s="223" t="s">
        <v>773</v>
      </c>
      <c r="C40" s="216" t="s">
        <v>774</v>
      </c>
    </row>
    <row r="41" spans="1:3">
      <c r="A41" s="229" t="s">
        <v>174</v>
      </c>
    </row>
    <row r="42" spans="1:3">
      <c r="A42" s="223" t="s">
        <v>775</v>
      </c>
    </row>
    <row r="43" spans="1:3">
      <c r="A43" s="216" t="s">
        <v>728</v>
      </c>
    </row>
    <row r="44" spans="1:3">
      <c r="A44" s="216" t="s">
        <v>776</v>
      </c>
    </row>
    <row r="49" spans="1:1">
      <c r="A49" s="216" t="s">
        <v>703</v>
      </c>
    </row>
    <row r="50" spans="1:1">
      <c r="A50" s="231" t="s">
        <v>956</v>
      </c>
    </row>
    <row r="51" spans="1:1">
      <c r="A51" s="217" t="s">
        <v>957</v>
      </c>
    </row>
    <row r="52" spans="1:1">
      <c r="A52" s="217" t="s">
        <v>958</v>
      </c>
    </row>
    <row r="53" spans="1:1">
      <c r="A53" s="217" t="s">
        <v>174</v>
      </c>
    </row>
    <row r="54" spans="1:1">
      <c r="A54" s="219" t="s">
        <v>959</v>
      </c>
    </row>
    <row r="55" spans="1:1">
      <c r="A55" s="219" t="s">
        <v>174</v>
      </c>
    </row>
    <row r="56" spans="1:1">
      <c r="A56" s="219" t="s">
        <v>960</v>
      </c>
    </row>
    <row r="57" spans="1:1">
      <c r="A57" s="219" t="s">
        <v>174</v>
      </c>
    </row>
    <row r="58" spans="1:1">
      <c r="A58" s="219" t="s">
        <v>961</v>
      </c>
    </row>
    <row r="59" spans="1:1">
      <c r="A59" s="219" t="s">
        <v>174</v>
      </c>
    </row>
    <row r="60" spans="1:1">
      <c r="A60" s="219" t="s">
        <v>962</v>
      </c>
    </row>
    <row r="61" spans="1:1">
      <c r="A61" s="219" t="s">
        <v>174</v>
      </c>
    </row>
    <row r="62" spans="1:1">
      <c r="A62" s="219" t="s">
        <v>963</v>
      </c>
    </row>
    <row r="63" spans="1:1">
      <c r="A63" s="219" t="s">
        <v>174</v>
      </c>
    </row>
    <row r="64" spans="1:1">
      <c r="A64" s="219" t="s">
        <v>174</v>
      </c>
    </row>
    <row r="65" spans="1:4">
      <c r="A65" s="219" t="s">
        <v>964</v>
      </c>
    </row>
    <row r="66" spans="1:4">
      <c r="A66" s="219" t="s">
        <v>174</v>
      </c>
    </row>
    <row r="67" spans="1:4">
      <c r="A67" s="247" t="s">
        <v>174</v>
      </c>
      <c r="B67" s="248" t="s">
        <v>174</v>
      </c>
      <c r="C67" s="248" t="s">
        <v>174</v>
      </c>
      <c r="D67" s="249" t="s">
        <v>174</v>
      </c>
    </row>
    <row r="68" spans="1:4">
      <c r="A68" s="250" t="s">
        <v>174</v>
      </c>
      <c r="B68" s="251"/>
      <c r="C68" s="252" t="s">
        <v>174</v>
      </c>
      <c r="D68" s="253"/>
    </row>
    <row r="69" spans="1:4">
      <c r="A69" s="250" t="s">
        <v>174</v>
      </c>
      <c r="B69" s="251"/>
      <c r="C69" s="254" t="s">
        <v>965</v>
      </c>
      <c r="D69" s="253"/>
    </row>
    <row r="70" spans="1:4">
      <c r="A70" s="255" t="s">
        <v>966</v>
      </c>
      <c r="B70" s="251"/>
      <c r="C70" s="256" t="s">
        <v>967</v>
      </c>
      <c r="D70" s="253"/>
    </row>
    <row r="71" spans="1:4">
      <c r="A71" s="257" t="s">
        <v>968</v>
      </c>
      <c r="B71" s="252" t="s">
        <v>174</v>
      </c>
      <c r="C71" s="350">
        <v>9.8270000000000007E-3</v>
      </c>
      <c r="D71" s="258" t="s">
        <v>174</v>
      </c>
    </row>
    <row r="72" spans="1:4">
      <c r="A72" s="257" t="s">
        <v>969</v>
      </c>
      <c r="B72" s="252" t="s">
        <v>174</v>
      </c>
      <c r="C72" s="350">
        <v>9.8270000000000007E-3</v>
      </c>
      <c r="D72" s="258" t="s">
        <v>174</v>
      </c>
    </row>
    <row r="73" spans="1:4">
      <c r="A73" s="257" t="s">
        <v>951</v>
      </c>
      <c r="B73" s="252" t="s">
        <v>174</v>
      </c>
      <c r="C73" s="350">
        <v>9.5689999999999994E-3</v>
      </c>
      <c r="D73" s="258" t="s">
        <v>174</v>
      </c>
    </row>
    <row r="74" spans="1:4">
      <c r="A74" s="257" t="s">
        <v>952</v>
      </c>
      <c r="B74" s="252" t="s">
        <v>174</v>
      </c>
      <c r="C74" s="350">
        <v>9.8270000000000007E-3</v>
      </c>
      <c r="D74" s="258" t="s">
        <v>174</v>
      </c>
    </row>
    <row r="75" spans="1:4">
      <c r="A75" s="257" t="s">
        <v>953</v>
      </c>
      <c r="B75" s="252" t="s">
        <v>174</v>
      </c>
      <c r="C75" s="350">
        <v>9.5689999999999994E-3</v>
      </c>
      <c r="D75" s="258" t="s">
        <v>174</v>
      </c>
    </row>
    <row r="76" spans="1:4">
      <c r="A76" s="257" t="s">
        <v>59</v>
      </c>
      <c r="B76" s="252" t="s">
        <v>174</v>
      </c>
      <c r="C76" s="350">
        <v>9.3679999999999996E-3</v>
      </c>
      <c r="D76" s="258" t="s">
        <v>174</v>
      </c>
    </row>
    <row r="77" spans="1:4">
      <c r="A77" s="257" t="s">
        <v>60</v>
      </c>
      <c r="B77" s="252" t="s">
        <v>174</v>
      </c>
      <c r="C77" s="350">
        <v>9.8270000000000007E-3</v>
      </c>
      <c r="D77" s="258" t="s">
        <v>174</v>
      </c>
    </row>
    <row r="78" spans="1:4">
      <c r="A78" s="257" t="s">
        <v>61</v>
      </c>
      <c r="B78" s="252" t="s">
        <v>174</v>
      </c>
      <c r="C78" s="350">
        <v>9.8270000000000007E-3</v>
      </c>
      <c r="D78" s="258" t="s">
        <v>174</v>
      </c>
    </row>
    <row r="79" spans="1:4">
      <c r="A79" s="250" t="s">
        <v>174</v>
      </c>
      <c r="D79" s="259"/>
    </row>
    <row r="80" spans="1:4">
      <c r="A80" s="260" t="s">
        <v>174</v>
      </c>
      <c r="B80" s="261"/>
      <c r="C80" s="261"/>
      <c r="D80" s="262"/>
    </row>
    <row r="81" spans="1:3">
      <c r="A81" s="219" t="s">
        <v>174</v>
      </c>
    </row>
    <row r="82" spans="1:3">
      <c r="A82" s="219" t="s">
        <v>174</v>
      </c>
    </row>
    <row r="83" spans="1:3">
      <c r="A83" s="219" t="s">
        <v>174</v>
      </c>
    </row>
    <row r="84" spans="1:3">
      <c r="A84" s="219" t="s">
        <v>174</v>
      </c>
    </row>
    <row r="85" spans="1:3">
      <c r="A85" s="219" t="s">
        <v>174</v>
      </c>
    </row>
    <row r="86" spans="1:3">
      <c r="A86" s="219" t="s">
        <v>174</v>
      </c>
    </row>
    <row r="87" spans="1:3">
      <c r="A87" s="219" t="s">
        <v>174</v>
      </c>
    </row>
    <row r="88" spans="1:3">
      <c r="A88" s="218" t="s">
        <v>970</v>
      </c>
      <c r="C88" s="217" t="s">
        <v>971</v>
      </c>
    </row>
    <row r="89" spans="1:3">
      <c r="A89" s="222" t="s">
        <v>174</v>
      </c>
    </row>
    <row r="90" spans="1:3">
      <c r="A90" s="223" t="s">
        <v>972</v>
      </c>
    </row>
    <row r="91" spans="1:3">
      <c r="A91" s="216" t="s">
        <v>728</v>
      </c>
    </row>
    <row r="92" spans="1:3">
      <c r="A92" s="216" t="s">
        <v>973</v>
      </c>
    </row>
    <row r="95" spans="1:3">
      <c r="A95" s="217" t="s">
        <v>703</v>
      </c>
    </row>
    <row r="96" spans="1:3">
      <c r="A96" s="231" t="s">
        <v>974</v>
      </c>
    </row>
    <row r="97" spans="1:3">
      <c r="A97" s="217" t="s">
        <v>975</v>
      </c>
    </row>
    <row r="98" spans="1:3">
      <c r="A98" s="217" t="s">
        <v>976</v>
      </c>
    </row>
    <row r="99" spans="1:3">
      <c r="A99" s="219" t="s">
        <v>977</v>
      </c>
    </row>
    <row r="100" spans="1:3">
      <c r="A100" s="219" t="s">
        <v>174</v>
      </c>
    </row>
    <row r="101" spans="1:3">
      <c r="A101" s="219" t="s">
        <v>978</v>
      </c>
    </row>
    <row r="102" spans="1:3">
      <c r="A102" s="219" t="s">
        <v>174</v>
      </c>
    </row>
    <row r="103" spans="1:3">
      <c r="A103" s="219" t="s">
        <v>979</v>
      </c>
    </row>
    <row r="104" spans="1:3">
      <c r="A104" s="219" t="s">
        <v>174</v>
      </c>
    </row>
    <row r="105" spans="1:3">
      <c r="A105" s="219" t="s">
        <v>980</v>
      </c>
    </row>
    <row r="106" spans="1:3">
      <c r="A106" s="219" t="s">
        <v>174</v>
      </c>
    </row>
    <row r="107" spans="1:3">
      <c r="A107" s="217" t="s">
        <v>981</v>
      </c>
      <c r="B107" s="219" t="s">
        <v>735</v>
      </c>
      <c r="C107" s="219" t="s">
        <v>736</v>
      </c>
    </row>
    <row r="108" spans="1:3">
      <c r="A108" s="219" t="s">
        <v>966</v>
      </c>
      <c r="B108" s="219" t="s">
        <v>737</v>
      </c>
      <c r="C108" s="219" t="s">
        <v>738</v>
      </c>
    </row>
    <row r="109" spans="1:3">
      <c r="A109" s="219" t="s">
        <v>968</v>
      </c>
      <c r="B109" s="219" t="s">
        <v>174</v>
      </c>
      <c r="C109" s="350">
        <v>7.4368000000000004E-2</v>
      </c>
    </row>
    <row r="110" spans="1:3">
      <c r="A110" s="219" t="s">
        <v>982</v>
      </c>
      <c r="B110" s="350">
        <v>6.9150000000000003E-2</v>
      </c>
      <c r="C110" s="219" t="s">
        <v>174</v>
      </c>
    </row>
    <row r="111" spans="1:3">
      <c r="A111" s="219" t="s">
        <v>983</v>
      </c>
      <c r="B111" s="350">
        <v>7.9172999999999993E-2</v>
      </c>
      <c r="C111" s="219" t="s">
        <v>174</v>
      </c>
    </row>
    <row r="112" spans="1:3">
      <c r="A112" s="219" t="s">
        <v>984</v>
      </c>
      <c r="B112" s="219" t="s">
        <v>174</v>
      </c>
      <c r="C112" s="219" t="s">
        <v>174</v>
      </c>
    </row>
    <row r="113" spans="1:3">
      <c r="A113" s="219" t="s">
        <v>985</v>
      </c>
      <c r="B113" s="350">
        <v>9.4446000000000002E-2</v>
      </c>
      <c r="C113" s="350">
        <v>0.100414</v>
      </c>
    </row>
    <row r="114" spans="1:3">
      <c r="A114" s="219" t="s">
        <v>986</v>
      </c>
      <c r="B114" s="350">
        <v>5.4074999999999998E-2</v>
      </c>
      <c r="C114" s="350">
        <v>5.5403000000000001E-2</v>
      </c>
    </row>
    <row r="115" spans="1:3">
      <c r="A115" s="219" t="s">
        <v>950</v>
      </c>
      <c r="B115" s="350">
        <v>7.2372000000000006E-2</v>
      </c>
      <c r="C115" s="350">
        <v>7.0277000000000006E-2</v>
      </c>
    </row>
    <row r="116" spans="1:3">
      <c r="A116" s="219" t="s">
        <v>987</v>
      </c>
      <c r="B116" s="350">
        <v>6.5779000000000004E-2</v>
      </c>
      <c r="C116" s="350">
        <v>6.3716999999999996E-2</v>
      </c>
    </row>
    <row r="117" spans="1:3">
      <c r="A117" s="219" t="s">
        <v>988</v>
      </c>
      <c r="B117" s="350">
        <v>6.9408999999999998E-2</v>
      </c>
      <c r="C117" s="350">
        <v>6.7158999999999996E-2</v>
      </c>
    </row>
    <row r="118" spans="1:3">
      <c r="A118" s="219" t="s">
        <v>989</v>
      </c>
      <c r="B118" s="350">
        <v>6.5037999999999999E-2</v>
      </c>
      <c r="C118" s="350">
        <v>6.2937000000000007E-2</v>
      </c>
    </row>
    <row r="119" spans="1:3">
      <c r="A119" s="219" t="s">
        <v>61</v>
      </c>
      <c r="B119" s="350">
        <v>6.5335000000000004E-2</v>
      </c>
      <c r="C119" s="350">
        <v>6.3197000000000003E-2</v>
      </c>
    </row>
    <row r="120" spans="1:3">
      <c r="A120" s="219" t="s">
        <v>60</v>
      </c>
      <c r="B120" s="350">
        <v>5.5779000000000002E-2</v>
      </c>
      <c r="C120" s="350">
        <v>5.6637E-2</v>
      </c>
    </row>
    <row r="121" spans="1:3">
      <c r="A121" s="219" t="s">
        <v>990</v>
      </c>
    </row>
    <row r="122" spans="1:3">
      <c r="A122" s="219" t="s">
        <v>174</v>
      </c>
    </row>
    <row r="123" spans="1:3">
      <c r="A123" s="219" t="s">
        <v>991</v>
      </c>
    </row>
    <row r="124" spans="1:3">
      <c r="A124" s="219" t="s">
        <v>174</v>
      </c>
    </row>
    <row r="125" spans="1:3">
      <c r="A125" s="219" t="s">
        <v>174</v>
      </c>
    </row>
    <row r="126" spans="1:3">
      <c r="A126" s="219" t="s">
        <v>174</v>
      </c>
    </row>
    <row r="127" spans="1:3">
      <c r="A127" s="219" t="s">
        <v>174</v>
      </c>
    </row>
    <row r="128" spans="1:3">
      <c r="A128" s="219" t="s">
        <v>174</v>
      </c>
    </row>
    <row r="129" spans="1:2">
      <c r="A129" s="223" t="s">
        <v>992</v>
      </c>
      <c r="B129" s="216" t="s">
        <v>993</v>
      </c>
    </row>
    <row r="130" spans="1:2">
      <c r="A130" s="223" t="s">
        <v>174</v>
      </c>
    </row>
    <row r="131" spans="1:2">
      <c r="A131" s="223" t="s">
        <v>994</v>
      </c>
    </row>
    <row r="132" spans="1:2">
      <c r="A132" s="216" t="s">
        <v>728</v>
      </c>
    </row>
    <row r="133" spans="1:2">
      <c r="A133" s="216" t="s">
        <v>995</v>
      </c>
    </row>
    <row r="134" spans="1:2">
      <c r="A134" s="216" t="s">
        <v>174</v>
      </c>
    </row>
    <row r="136" spans="1:2">
      <c r="A136" s="216" t="s">
        <v>174</v>
      </c>
    </row>
    <row r="137" spans="1:2">
      <c r="A137" s="217" t="s">
        <v>703</v>
      </c>
    </row>
    <row r="138" spans="1:2">
      <c r="A138" s="231" t="s">
        <v>996</v>
      </c>
    </row>
    <row r="139" spans="1:2">
      <c r="A139" s="217" t="s">
        <v>997</v>
      </c>
    </row>
    <row r="140" spans="1:2">
      <c r="A140" s="217" t="s">
        <v>976</v>
      </c>
    </row>
    <row r="141" spans="1:2">
      <c r="A141" s="217" t="s">
        <v>998</v>
      </c>
    </row>
    <row r="142" spans="1:2">
      <c r="A142" s="219" t="s">
        <v>999</v>
      </c>
    </row>
    <row r="143" spans="1:2">
      <c r="A143" s="219" t="s">
        <v>966</v>
      </c>
      <c r="B143" s="219" t="s">
        <v>1000</v>
      </c>
    </row>
    <row r="144" spans="1:2">
      <c r="A144" s="219" t="s">
        <v>968</v>
      </c>
      <c r="B144" s="344">
        <v>-2.6200000000000003E-4</v>
      </c>
    </row>
    <row r="145" spans="1:3">
      <c r="A145" s="219" t="s">
        <v>1001</v>
      </c>
      <c r="B145" s="344">
        <v>-2.6200000000000003E-4</v>
      </c>
    </row>
    <row r="146" spans="1:3">
      <c r="A146" s="219" t="s">
        <v>1002</v>
      </c>
      <c r="B146" s="344">
        <v>-2.5500000000000002E-4</v>
      </c>
    </row>
    <row r="147" spans="1:3">
      <c r="A147" s="217" t="s">
        <v>1003</v>
      </c>
    </row>
    <row r="148" spans="1:3">
      <c r="A148" s="217" t="s">
        <v>174</v>
      </c>
    </row>
    <row r="149" spans="1:3">
      <c r="A149" s="217" t="s">
        <v>1004</v>
      </c>
    </row>
    <row r="150" spans="1:3">
      <c r="A150" s="219" t="s">
        <v>1005</v>
      </c>
    </row>
    <row r="151" spans="1:3">
      <c r="A151" s="217" t="s">
        <v>1006</v>
      </c>
    </row>
    <row r="152" spans="1:3">
      <c r="A152" s="219" t="s">
        <v>174</v>
      </c>
      <c r="B152" s="226" t="s">
        <v>1007</v>
      </c>
      <c r="C152" s="226" t="s">
        <v>1008</v>
      </c>
    </row>
    <row r="153" spans="1:3">
      <c r="A153" s="219" t="s">
        <v>1009</v>
      </c>
      <c r="B153" s="227">
        <v>0.30453999999999998</v>
      </c>
      <c r="C153" s="227">
        <v>0.30453999999999998</v>
      </c>
    </row>
    <row r="154" spans="1:3">
      <c r="A154" s="219" t="s">
        <v>174</v>
      </c>
    </row>
    <row r="155" spans="1:3">
      <c r="A155" s="219" t="s">
        <v>1010</v>
      </c>
    </row>
    <row r="156" spans="1:3">
      <c r="A156" s="219" t="s">
        <v>1011</v>
      </c>
    </row>
    <row r="157" spans="1:3">
      <c r="A157" s="217" t="s">
        <v>1012</v>
      </c>
    </row>
    <row r="158" spans="1:3">
      <c r="A158" s="219" t="s">
        <v>174</v>
      </c>
      <c r="B158" s="219" t="s">
        <v>1013</v>
      </c>
    </row>
    <row r="159" spans="1:3">
      <c r="B159" s="219" t="s">
        <v>1014</v>
      </c>
    </row>
    <row r="160" spans="1:3">
      <c r="A160" s="219" t="s">
        <v>1015</v>
      </c>
      <c r="B160" s="350">
        <v>6.7499999999999999E-3</v>
      </c>
    </row>
    <row r="161" spans="1:3">
      <c r="A161" s="219" t="s">
        <v>1016</v>
      </c>
      <c r="B161" s="350">
        <v>6.574E-3</v>
      </c>
    </row>
    <row r="162" spans="1:3">
      <c r="A162" s="219" t="s">
        <v>1017</v>
      </c>
      <c r="B162" s="350">
        <v>6.4989999999999996E-3</v>
      </c>
    </row>
    <row r="163" spans="1:3">
      <c r="A163" s="219" t="s">
        <v>1018</v>
      </c>
      <c r="B163" s="350">
        <v>6.4359999999999999E-3</v>
      </c>
    </row>
    <row r="164" spans="1:3">
      <c r="A164" s="219" t="s">
        <v>174</v>
      </c>
    </row>
    <row r="165" spans="1:3">
      <c r="A165" s="219" t="s">
        <v>1019</v>
      </c>
    </row>
    <row r="166" spans="1:3">
      <c r="A166" s="217" t="s">
        <v>1020</v>
      </c>
    </row>
    <row r="167" spans="1:3">
      <c r="A167" s="219" t="s">
        <v>174</v>
      </c>
      <c r="B167" s="219" t="s">
        <v>1013</v>
      </c>
    </row>
    <row r="168" spans="1:3">
      <c r="B168" s="219" t="s">
        <v>1021</v>
      </c>
    </row>
    <row r="169" spans="1:3">
      <c r="A169" s="219" t="s">
        <v>1015</v>
      </c>
      <c r="B169" s="350">
        <v>1.8407E-2</v>
      </c>
    </row>
    <row r="170" spans="1:3">
      <c r="A170" s="219" t="s">
        <v>1016</v>
      </c>
      <c r="B170" s="350">
        <v>1.7925E-2</v>
      </c>
    </row>
    <row r="171" spans="1:3">
      <c r="A171" s="219" t="s">
        <v>1017</v>
      </c>
      <c r="B171" s="350">
        <v>1.7722000000000002E-2</v>
      </c>
    </row>
    <row r="172" spans="1:3">
      <c r="A172" s="219" t="s">
        <v>1018</v>
      </c>
      <c r="B172" s="350">
        <v>1.7548000000000001E-2</v>
      </c>
    </row>
    <row r="173" spans="1:3">
      <c r="A173" s="219" t="s">
        <v>174</v>
      </c>
    </row>
    <row r="174" spans="1:3">
      <c r="A174" s="219" t="s">
        <v>1022</v>
      </c>
    </row>
    <row r="175" spans="1:3">
      <c r="A175" s="217" t="s">
        <v>174</v>
      </c>
    </row>
    <row r="176" spans="1:3">
      <c r="A176" s="218" t="s">
        <v>1023</v>
      </c>
      <c r="C176" s="217" t="s">
        <v>774</v>
      </c>
    </row>
    <row r="177" spans="1:4">
      <c r="A177" s="218" t="s">
        <v>174</v>
      </c>
    </row>
    <row r="178" spans="1:4">
      <c r="A178" s="223" t="s">
        <v>994</v>
      </c>
    </row>
    <row r="179" spans="1:4">
      <c r="A179" s="216" t="s">
        <v>728</v>
      </c>
    </row>
    <row r="180" spans="1:4">
      <c r="A180" s="216" t="s">
        <v>1024</v>
      </c>
    </row>
    <row r="181" spans="1:4">
      <c r="A181" s="217" t="s">
        <v>174</v>
      </c>
    </row>
    <row r="182" spans="1:4">
      <c r="A182" s="217" t="s">
        <v>174</v>
      </c>
    </row>
    <row r="184" spans="1:4">
      <c r="A184" s="217" t="s">
        <v>174</v>
      </c>
    </row>
    <row r="185" spans="1:4">
      <c r="A185" s="217" t="s">
        <v>703</v>
      </c>
    </row>
    <row r="186" spans="1:4">
      <c r="A186" s="231" t="s">
        <v>1025</v>
      </c>
    </row>
    <row r="187" spans="1:4">
      <c r="A187" s="217" t="s">
        <v>997</v>
      </c>
    </row>
    <row r="188" spans="1:4">
      <c r="A188" s="217" t="s">
        <v>976</v>
      </c>
    </row>
    <row r="189" spans="1:4">
      <c r="A189" s="263" t="s">
        <v>174</v>
      </c>
    </row>
    <row r="190" spans="1:4">
      <c r="A190" s="217" t="s">
        <v>1026</v>
      </c>
      <c r="D190" s="217" t="s">
        <v>1027</v>
      </c>
    </row>
    <row r="191" spans="1:4">
      <c r="A191" s="264" t="s">
        <v>1028</v>
      </c>
    </row>
    <row r="192" spans="1:4">
      <c r="A192" s="216" t="s">
        <v>1029</v>
      </c>
    </row>
    <row r="193" spans="1:9">
      <c r="A193" s="244" t="s">
        <v>1030</v>
      </c>
    </row>
    <row r="194" spans="1:9">
      <c r="A194" s="265" t="s">
        <v>1031</v>
      </c>
    </row>
    <row r="195" spans="1:9">
      <c r="A195" s="228" t="s">
        <v>1032</v>
      </c>
    </row>
    <row r="196" spans="1:9">
      <c r="A196" s="226" t="s">
        <v>174</v>
      </c>
      <c r="B196" s="266" t="s">
        <v>1033</v>
      </c>
      <c r="C196" s="266" t="s">
        <v>1034</v>
      </c>
      <c r="D196" s="266" t="s">
        <v>1035</v>
      </c>
      <c r="E196" s="266" t="s">
        <v>1036</v>
      </c>
      <c r="F196" s="266" t="s">
        <v>1037</v>
      </c>
      <c r="G196" s="266" t="s">
        <v>1038</v>
      </c>
      <c r="H196" s="266" t="s">
        <v>1039</v>
      </c>
      <c r="I196" s="266" t="s">
        <v>1040</v>
      </c>
    </row>
    <row r="197" spans="1:9">
      <c r="C197" s="266" t="s">
        <v>1041</v>
      </c>
      <c r="H197" s="266" t="s">
        <v>1042</v>
      </c>
    </row>
    <row r="198" spans="1:9">
      <c r="C198" s="266" t="s">
        <v>1043</v>
      </c>
    </row>
    <row r="199" spans="1:9">
      <c r="A199" s="244" t="s">
        <v>1044</v>
      </c>
      <c r="B199" s="264">
        <v>3.6699999999999998E-4</v>
      </c>
      <c r="C199" s="264">
        <v>2.7799999999999998E-4</v>
      </c>
      <c r="D199" s="264">
        <v>2.5599999999999999E-4</v>
      </c>
      <c r="E199" s="264">
        <v>1.7899999999999999E-4</v>
      </c>
      <c r="F199" s="264">
        <v>1.56E-4</v>
      </c>
      <c r="G199" s="264">
        <v>1.3300000000000001E-4</v>
      </c>
      <c r="H199" s="267" t="s">
        <v>1045</v>
      </c>
      <c r="I199" s="264">
        <v>1.1400000000000001E-4</v>
      </c>
    </row>
    <row r="200" spans="1:9">
      <c r="A200" s="244" t="s">
        <v>1046</v>
      </c>
      <c r="B200" s="264" t="s">
        <v>174</v>
      </c>
      <c r="C200" s="264" t="s">
        <v>174</v>
      </c>
      <c r="D200" s="264" t="s">
        <v>174</v>
      </c>
      <c r="E200" s="264" t="s">
        <v>174</v>
      </c>
      <c r="F200" s="264" t="s">
        <v>174</v>
      </c>
      <c r="G200" s="264" t="s">
        <v>174</v>
      </c>
      <c r="H200" s="267" t="s">
        <v>1045</v>
      </c>
      <c r="I200" s="264" t="s">
        <v>174</v>
      </c>
    </row>
    <row r="201" spans="1:9">
      <c r="B201" s="264">
        <v>2.7500000000000002E-4</v>
      </c>
      <c r="C201" s="264">
        <v>1.92E-4</v>
      </c>
      <c r="D201" s="264">
        <v>1.3100000000000001E-4</v>
      </c>
      <c r="E201" s="264">
        <v>1.3799999999999999E-4</v>
      </c>
      <c r="F201" s="264">
        <v>1.13E-4</v>
      </c>
      <c r="G201" s="264">
        <v>1.0399999999999999E-4</v>
      </c>
      <c r="I201" s="264">
        <v>8.2000000000000001E-5</v>
      </c>
    </row>
    <row r="202" spans="1:9">
      <c r="A202" s="244" t="s">
        <v>1047</v>
      </c>
      <c r="B202" s="264">
        <v>3.2560000000000002E-3</v>
      </c>
      <c r="C202" s="264">
        <v>2.4780000000000002E-3</v>
      </c>
      <c r="D202" s="264">
        <v>2.2759999999999998E-3</v>
      </c>
      <c r="E202" s="264">
        <v>1.591E-3</v>
      </c>
      <c r="F202" s="264">
        <v>1.3849999999999999E-3</v>
      </c>
      <c r="G202" s="264">
        <v>1.1839999999999999E-3</v>
      </c>
      <c r="H202" s="267" t="s">
        <v>1045</v>
      </c>
      <c r="I202" s="264">
        <v>1.018E-3</v>
      </c>
    </row>
    <row r="203" spans="1:9">
      <c r="A203" s="244" t="s">
        <v>1048</v>
      </c>
      <c r="B203" s="264">
        <v>1.0000000000000001E-5</v>
      </c>
      <c r="C203" s="264">
        <v>6.9999999999999999E-6</v>
      </c>
      <c r="D203" s="264">
        <v>6.0000000000000002E-6</v>
      </c>
      <c r="E203" s="264">
        <v>3.9999999999999998E-6</v>
      </c>
      <c r="F203" s="264">
        <v>3.9999999999999998E-6</v>
      </c>
      <c r="G203" s="264">
        <v>3.0000000000000001E-6</v>
      </c>
      <c r="H203" s="267" t="s">
        <v>1045</v>
      </c>
      <c r="I203" s="264">
        <v>3.0000000000000001E-6</v>
      </c>
    </row>
    <row r="204" spans="1:9">
      <c r="A204" s="244" t="s">
        <v>1049</v>
      </c>
      <c r="B204" s="268">
        <v>9.5000000000000005E-5</v>
      </c>
      <c r="C204" s="268">
        <v>6.6000000000000005E-5</v>
      </c>
      <c r="D204" s="268">
        <v>4.6E-5</v>
      </c>
      <c r="E204" s="268" t="s">
        <v>174</v>
      </c>
      <c r="F204" s="268">
        <v>3.8999999999999999E-5</v>
      </c>
      <c r="G204" s="268">
        <v>3.6000000000000001E-5</v>
      </c>
      <c r="H204" s="269" t="s">
        <v>1045</v>
      </c>
      <c r="I204" s="268">
        <v>2.9E-5</v>
      </c>
    </row>
    <row r="205" spans="1:9">
      <c r="B205" s="251"/>
      <c r="C205" s="251"/>
      <c r="D205" s="251"/>
      <c r="E205" s="268">
        <v>4.8000000000000001E-5</v>
      </c>
      <c r="F205" s="251"/>
      <c r="G205" s="251"/>
      <c r="H205" s="251"/>
      <c r="I205" s="251"/>
    </row>
    <row r="206" spans="1:9">
      <c r="A206" s="244" t="s">
        <v>174</v>
      </c>
      <c r="B206" s="268">
        <v>2.1599999999999999E-4</v>
      </c>
      <c r="C206" s="268">
        <v>1.4999999999999999E-4</v>
      </c>
      <c r="D206" s="268">
        <v>1.03E-4</v>
      </c>
      <c r="E206" s="268" t="s">
        <v>174</v>
      </c>
      <c r="F206" s="268">
        <v>8.7999999999999998E-5</v>
      </c>
      <c r="G206" s="268">
        <v>8.2999999999999998E-5</v>
      </c>
      <c r="H206" s="269" t="s">
        <v>1045</v>
      </c>
      <c r="I206" s="268">
        <v>6.4999999999999994E-5</v>
      </c>
    </row>
    <row r="207" spans="1:9">
      <c r="A207" s="244" t="s">
        <v>1050</v>
      </c>
      <c r="B207" s="251"/>
      <c r="C207" s="251"/>
      <c r="D207" s="251"/>
      <c r="E207" s="268">
        <v>1.0900000000000001E-4</v>
      </c>
      <c r="F207" s="251"/>
      <c r="G207" s="251"/>
      <c r="H207" s="251"/>
      <c r="I207" s="251"/>
    </row>
    <row r="208" spans="1:9">
      <c r="A208" s="244" t="s">
        <v>1051</v>
      </c>
      <c r="B208" s="268">
        <v>2.1999999999999999E-5</v>
      </c>
      <c r="C208" s="268">
        <v>1.5999999999999999E-5</v>
      </c>
      <c r="D208" s="268">
        <v>1.1E-5</v>
      </c>
      <c r="E208" s="268" t="s">
        <v>174</v>
      </c>
      <c r="F208" s="268">
        <v>1.0000000000000001E-5</v>
      </c>
      <c r="G208" s="268">
        <v>9.0000000000000002E-6</v>
      </c>
      <c r="H208" s="269" t="s">
        <v>1045</v>
      </c>
      <c r="I208" s="268">
        <v>6.0000000000000002E-6</v>
      </c>
    </row>
    <row r="209" spans="1:9">
      <c r="B209" s="251"/>
      <c r="C209" s="251"/>
      <c r="D209" s="251"/>
      <c r="E209" s="268">
        <v>1.2E-5</v>
      </c>
      <c r="F209" s="251"/>
      <c r="G209" s="251"/>
      <c r="H209" s="251"/>
      <c r="I209" s="251"/>
    </row>
    <row r="210" spans="1:9">
      <c r="A210" s="244" t="s">
        <v>174</v>
      </c>
      <c r="B210" s="264">
        <v>4.1999999999999998E-5</v>
      </c>
      <c r="C210" s="264">
        <v>3.1999999999999999E-5</v>
      </c>
      <c r="D210" s="264">
        <v>2.9E-5</v>
      </c>
      <c r="E210" s="264">
        <v>2.0000000000000002E-5</v>
      </c>
      <c r="F210" s="264">
        <v>1.8E-5</v>
      </c>
      <c r="G210" s="264">
        <v>1.5E-5</v>
      </c>
      <c r="H210" s="267" t="s">
        <v>1045</v>
      </c>
      <c r="I210" s="264">
        <v>1.2999999999999999E-5</v>
      </c>
    </row>
    <row r="211" spans="1:9">
      <c r="A211" s="244" t="s">
        <v>1052</v>
      </c>
    </row>
    <row r="212" spans="1:9">
      <c r="A212" s="244" t="s">
        <v>174</v>
      </c>
      <c r="B212" s="264">
        <v>3.0000000000000001E-6</v>
      </c>
      <c r="C212" s="264">
        <v>1.9999999999999999E-6</v>
      </c>
      <c r="D212" s="264">
        <v>1.9999999999999999E-6</v>
      </c>
      <c r="E212" s="264">
        <v>9.9999999999999995E-7</v>
      </c>
      <c r="F212" s="264">
        <v>9.9999999999999995E-7</v>
      </c>
      <c r="G212" s="264">
        <v>9.9999999999999995E-7</v>
      </c>
      <c r="H212" s="267" t="s">
        <v>1045</v>
      </c>
      <c r="I212" s="264">
        <v>9.9999999999999995E-7</v>
      </c>
    </row>
    <row r="213" spans="1:9">
      <c r="A213" s="244" t="s">
        <v>1053</v>
      </c>
    </row>
    <row r="214" spans="1:9">
      <c r="A214" s="270" t="s">
        <v>174</v>
      </c>
      <c r="B214" s="268" t="s">
        <v>174</v>
      </c>
      <c r="C214" s="268" t="s">
        <v>174</v>
      </c>
      <c r="D214" s="268" t="s">
        <v>174</v>
      </c>
      <c r="E214" s="268" t="s">
        <v>174</v>
      </c>
      <c r="F214" s="268" t="s">
        <v>174</v>
      </c>
      <c r="G214" s="268" t="s">
        <v>174</v>
      </c>
      <c r="H214" s="268" t="s">
        <v>174</v>
      </c>
      <c r="I214" s="268" t="s">
        <v>174</v>
      </c>
    </row>
    <row r="215" spans="1:9">
      <c r="A215" s="268" t="s">
        <v>1054</v>
      </c>
      <c r="B215" s="268">
        <v>1.9000000000000001E-5</v>
      </c>
      <c r="C215" s="268">
        <v>1.5E-5</v>
      </c>
      <c r="D215" s="268">
        <v>1.2999999999999999E-5</v>
      </c>
      <c r="E215" s="268">
        <v>1.0000000000000001E-5</v>
      </c>
      <c r="F215" s="268">
        <v>9.0000000000000002E-6</v>
      </c>
      <c r="G215" s="268">
        <v>6.0000000000000002E-6</v>
      </c>
      <c r="H215" s="269" t="s">
        <v>1045</v>
      </c>
      <c r="I215" s="268">
        <v>6.0000000000000002E-6</v>
      </c>
    </row>
    <row r="216" spans="1:9">
      <c r="A216" s="270" t="s">
        <v>174</v>
      </c>
      <c r="B216" s="268" t="s">
        <v>174</v>
      </c>
      <c r="C216" s="268" t="s">
        <v>174</v>
      </c>
      <c r="D216" s="268" t="s">
        <v>174</v>
      </c>
      <c r="E216" s="268" t="s">
        <v>174</v>
      </c>
      <c r="F216" s="268" t="s">
        <v>174</v>
      </c>
      <c r="G216" s="268" t="s">
        <v>174</v>
      </c>
      <c r="H216" s="268" t="s">
        <v>174</v>
      </c>
      <c r="I216" s="268" t="s">
        <v>174</v>
      </c>
    </row>
    <row r="217" spans="1:9">
      <c r="A217" s="268" t="s">
        <v>1055</v>
      </c>
      <c r="B217" s="268">
        <v>1.0000000000000001E-5</v>
      </c>
      <c r="C217" s="268">
        <v>6.0000000000000002E-6</v>
      </c>
      <c r="D217" s="268">
        <v>3.9999999999999998E-6</v>
      </c>
      <c r="E217" s="268">
        <v>3.9999999999999998E-6</v>
      </c>
      <c r="F217" s="268">
        <v>3.9999999999999998E-6</v>
      </c>
      <c r="G217" s="268">
        <v>3.0000000000000001E-6</v>
      </c>
      <c r="H217" s="269" t="s">
        <v>1045</v>
      </c>
      <c r="I217" s="268">
        <v>3.0000000000000001E-6</v>
      </c>
    </row>
    <row r="218" spans="1:9">
      <c r="A218" s="270" t="s">
        <v>174</v>
      </c>
      <c r="B218" s="268" t="s">
        <v>174</v>
      </c>
      <c r="C218" s="268" t="s">
        <v>174</v>
      </c>
      <c r="D218" s="268" t="s">
        <v>174</v>
      </c>
      <c r="E218" s="268" t="s">
        <v>174</v>
      </c>
      <c r="F218" s="268" t="s">
        <v>174</v>
      </c>
      <c r="G218" s="268" t="s">
        <v>174</v>
      </c>
      <c r="H218" s="268" t="s">
        <v>174</v>
      </c>
      <c r="I218" s="268" t="s">
        <v>174</v>
      </c>
    </row>
    <row r="219" spans="1:9">
      <c r="A219" s="268" t="s">
        <v>1056</v>
      </c>
      <c r="B219" s="268">
        <v>4.1E-5</v>
      </c>
      <c r="C219" s="268">
        <v>2.8E-5</v>
      </c>
      <c r="D219" s="268">
        <v>1.9000000000000001E-5</v>
      </c>
      <c r="E219" s="268">
        <v>2.0000000000000002E-5</v>
      </c>
      <c r="F219" s="268">
        <v>1.7E-5</v>
      </c>
      <c r="G219" s="268">
        <v>1.5E-5</v>
      </c>
      <c r="H219" s="269" t="s">
        <v>1045</v>
      </c>
      <c r="I219" s="268">
        <v>1.2E-5</v>
      </c>
    </row>
    <row r="220" spans="1:9">
      <c r="A220" s="270" t="s">
        <v>174</v>
      </c>
      <c r="B220" s="268" t="s">
        <v>174</v>
      </c>
      <c r="C220" s="268" t="s">
        <v>174</v>
      </c>
      <c r="D220" s="268" t="s">
        <v>174</v>
      </c>
      <c r="E220" s="268" t="s">
        <v>174</v>
      </c>
      <c r="F220" s="268" t="s">
        <v>174</v>
      </c>
      <c r="G220" s="268" t="s">
        <v>174</v>
      </c>
      <c r="H220" s="268" t="s">
        <v>174</v>
      </c>
      <c r="I220" s="268" t="s">
        <v>174</v>
      </c>
    </row>
    <row r="221" spans="1:9">
      <c r="A221" s="268" t="s">
        <v>1057</v>
      </c>
      <c r="B221" s="268">
        <v>8.1000000000000004E-5</v>
      </c>
      <c r="C221" s="268">
        <v>6.2000000000000003E-5</v>
      </c>
      <c r="D221" s="268">
        <v>5.7000000000000003E-5</v>
      </c>
      <c r="E221" s="268">
        <v>3.8999999999999999E-5</v>
      </c>
      <c r="F221" s="268">
        <v>3.4E-5</v>
      </c>
      <c r="G221" s="268">
        <v>3.0000000000000001E-5</v>
      </c>
      <c r="H221" s="269" t="s">
        <v>1045</v>
      </c>
      <c r="I221" s="268">
        <v>2.5999999999999998E-5</v>
      </c>
    </row>
    <row r="222" spans="1:9">
      <c r="A222" s="270" t="s">
        <v>174</v>
      </c>
      <c r="B222" s="268" t="s">
        <v>174</v>
      </c>
      <c r="C222" s="268" t="s">
        <v>174</v>
      </c>
      <c r="D222" s="268" t="s">
        <v>174</v>
      </c>
      <c r="E222" s="268" t="s">
        <v>174</v>
      </c>
      <c r="F222" s="268" t="s">
        <v>174</v>
      </c>
      <c r="G222" s="268" t="s">
        <v>174</v>
      </c>
      <c r="H222" s="268" t="s">
        <v>174</v>
      </c>
      <c r="I222" s="268" t="s">
        <v>174</v>
      </c>
    </row>
    <row r="223" spans="1:9">
      <c r="A223" s="268" t="s">
        <v>1058</v>
      </c>
      <c r="B223" s="268">
        <v>3.2499999999999999E-4</v>
      </c>
      <c r="C223" s="268">
        <v>2.4699999999999999E-4</v>
      </c>
      <c r="D223" s="268">
        <v>2.2699999999999999E-4</v>
      </c>
      <c r="E223" s="268">
        <v>1.5899999999999999E-4</v>
      </c>
      <c r="F223" s="268">
        <v>1.3899999999999999E-4</v>
      </c>
      <c r="G223" s="268">
        <v>1.18E-4</v>
      </c>
      <c r="H223" s="269" t="s">
        <v>1045</v>
      </c>
      <c r="I223" s="268">
        <v>1.01E-4</v>
      </c>
    </row>
    <row r="224" spans="1:9">
      <c r="A224" s="270" t="s">
        <v>174</v>
      </c>
      <c r="B224" s="268">
        <v>3.0000000000000001E-6</v>
      </c>
      <c r="C224" s="268">
        <v>1.9999999999999999E-6</v>
      </c>
      <c r="D224" s="268">
        <v>1.9999999999999999E-6</v>
      </c>
      <c r="E224" s="268">
        <v>1.9999999999999999E-6</v>
      </c>
      <c r="F224" s="268">
        <v>9.9999999999999995E-7</v>
      </c>
      <c r="G224" s="268">
        <v>9.9999999999999995E-7</v>
      </c>
      <c r="H224" s="269" t="s">
        <v>1045</v>
      </c>
      <c r="I224" s="268">
        <v>9.9999999999999995E-7</v>
      </c>
    </row>
    <row r="225" spans="1:9">
      <c r="A225" s="268" t="s">
        <v>1059</v>
      </c>
      <c r="B225" s="251"/>
      <c r="C225" s="251"/>
      <c r="D225" s="251"/>
      <c r="E225" s="251"/>
      <c r="F225" s="251"/>
      <c r="G225" s="251"/>
      <c r="H225" s="251"/>
      <c r="I225" s="251"/>
    </row>
    <row r="226" spans="1:9">
      <c r="A226" s="270" t="s">
        <v>174</v>
      </c>
      <c r="B226" s="251"/>
      <c r="C226" s="251"/>
      <c r="D226" s="251"/>
      <c r="E226" s="251"/>
      <c r="F226" s="251"/>
      <c r="G226" s="251"/>
      <c r="H226" s="251"/>
      <c r="I226" s="251"/>
    </row>
    <row r="227" spans="1:9">
      <c r="A227" s="268" t="s">
        <v>1060</v>
      </c>
      <c r="B227" s="269" t="s">
        <v>1045</v>
      </c>
      <c r="C227" s="269" t="s">
        <v>1045</v>
      </c>
      <c r="D227" s="269" t="s">
        <v>1045</v>
      </c>
      <c r="E227" s="269" t="s">
        <v>1045</v>
      </c>
      <c r="F227" s="269" t="s">
        <v>1045</v>
      </c>
      <c r="G227" s="269" t="s">
        <v>1045</v>
      </c>
      <c r="H227" s="269" t="s">
        <v>1045</v>
      </c>
      <c r="I227" s="269" t="s">
        <v>1045</v>
      </c>
    </row>
    <row r="228" spans="1:9">
      <c r="A228" s="271" t="s">
        <v>174</v>
      </c>
      <c r="B228" s="268" t="s">
        <v>174</v>
      </c>
      <c r="C228" s="268" t="s">
        <v>174</v>
      </c>
      <c r="D228" s="268" t="s">
        <v>174</v>
      </c>
      <c r="E228" s="268" t="s">
        <v>174</v>
      </c>
      <c r="F228" s="268" t="s">
        <v>174</v>
      </c>
      <c r="G228" s="268" t="s">
        <v>174</v>
      </c>
      <c r="H228" s="268" t="s">
        <v>174</v>
      </c>
      <c r="I228" s="268" t="s">
        <v>174</v>
      </c>
    </row>
    <row r="229" spans="1:9">
      <c r="A229" s="268" t="s">
        <v>1061</v>
      </c>
      <c r="B229" s="269" t="s">
        <v>1045</v>
      </c>
      <c r="C229" s="269" t="s">
        <v>1045</v>
      </c>
      <c r="D229" s="269" t="s">
        <v>1045</v>
      </c>
      <c r="E229" s="269" t="s">
        <v>1045</v>
      </c>
      <c r="F229" s="269" t="s">
        <v>1045</v>
      </c>
      <c r="G229" s="269" t="s">
        <v>1045</v>
      </c>
      <c r="H229" s="269" t="s">
        <v>1045</v>
      </c>
      <c r="I229" s="269" t="s">
        <v>1045</v>
      </c>
    </row>
    <row r="230" spans="1:9">
      <c r="A230" s="270" t="s">
        <v>174</v>
      </c>
      <c r="B230" s="268" t="s">
        <v>174</v>
      </c>
      <c r="C230" s="268" t="s">
        <v>174</v>
      </c>
      <c r="D230" s="268" t="s">
        <v>174</v>
      </c>
      <c r="E230" s="268" t="s">
        <v>174</v>
      </c>
      <c r="F230" s="268" t="s">
        <v>174</v>
      </c>
      <c r="G230" s="268" t="s">
        <v>174</v>
      </c>
      <c r="H230" s="268" t="s">
        <v>174</v>
      </c>
      <c r="I230" s="268" t="s">
        <v>174</v>
      </c>
    </row>
    <row r="231" spans="1:9">
      <c r="A231" s="268" t="s">
        <v>1062</v>
      </c>
      <c r="B231" s="268">
        <v>3.9999999999999998E-6</v>
      </c>
      <c r="C231" s="268">
        <v>3.0000000000000001E-6</v>
      </c>
      <c r="D231" s="268">
        <v>3.0000000000000001E-6</v>
      </c>
      <c r="E231" s="268">
        <v>1.9999999999999999E-6</v>
      </c>
      <c r="F231" s="268">
        <v>1.9999999999999999E-6</v>
      </c>
      <c r="G231" s="268">
        <v>1.9999999999999999E-6</v>
      </c>
      <c r="H231" s="269" t="s">
        <v>1045</v>
      </c>
      <c r="I231" s="268">
        <v>9.9999999999999995E-7</v>
      </c>
    </row>
    <row r="232" spans="1:9">
      <c r="A232" s="268" t="s">
        <v>1063</v>
      </c>
      <c r="B232" s="272">
        <v>1.9999999999999999E-6</v>
      </c>
      <c r="C232" s="268">
        <v>9.9999999999999995E-7</v>
      </c>
      <c r="D232" s="268">
        <v>9.9999999999999995E-7</v>
      </c>
      <c r="E232" s="268">
        <v>9.9999999999999995E-7</v>
      </c>
      <c r="F232" s="268">
        <v>9.9999999999999995E-7</v>
      </c>
      <c r="G232" s="268">
        <v>9.9999999999999995E-7</v>
      </c>
      <c r="H232" s="269" t="s">
        <v>1064</v>
      </c>
      <c r="I232" s="268">
        <v>9.9999999999999995E-7</v>
      </c>
    </row>
    <row r="233" spans="1:9">
      <c r="A233" s="272" t="s">
        <v>1065</v>
      </c>
      <c r="B233" s="273">
        <v>4.7710000000000001E-3</v>
      </c>
      <c r="C233" s="273">
        <v>3.5850000000000001E-3</v>
      </c>
      <c r="D233" s="273">
        <v>3.186E-3</v>
      </c>
      <c r="E233" s="273">
        <v>2.3389999999999999E-3</v>
      </c>
      <c r="F233" s="273">
        <v>2.0209999999999998E-3</v>
      </c>
      <c r="G233" s="273">
        <v>1.7440000000000001E-3</v>
      </c>
      <c r="H233" s="274" t="s">
        <v>1045</v>
      </c>
      <c r="I233" s="273">
        <v>1.482E-3</v>
      </c>
    </row>
    <row r="234" spans="1:9">
      <c r="A234" s="218" t="s">
        <v>1066</v>
      </c>
      <c r="C234" s="217" t="s">
        <v>1067</v>
      </c>
    </row>
    <row r="235" spans="1:9">
      <c r="A235" s="223" t="s">
        <v>174</v>
      </c>
    </row>
    <row r="236" spans="1:9">
      <c r="A236" s="223" t="s">
        <v>994</v>
      </c>
    </row>
    <row r="237" spans="1:9">
      <c r="A237" s="216" t="s">
        <v>1068</v>
      </c>
    </row>
    <row r="240" spans="1:9">
      <c r="A240" s="217" t="s">
        <v>703</v>
      </c>
    </row>
    <row r="241" spans="1:6">
      <c r="A241" s="231" t="s">
        <v>1069</v>
      </c>
    </row>
    <row r="242" spans="1:6">
      <c r="A242" s="217" t="s">
        <v>174</v>
      </c>
    </row>
    <row r="243" spans="1:6">
      <c r="A243" s="217" t="s">
        <v>1070</v>
      </c>
    </row>
    <row r="244" spans="1:6">
      <c r="A244" s="217" t="s">
        <v>174</v>
      </c>
    </row>
    <row r="245" spans="1:6">
      <c r="A245" s="217" t="s">
        <v>1071</v>
      </c>
    </row>
    <row r="246" spans="1:6">
      <c r="A246" s="219" t="s">
        <v>174</v>
      </c>
    </row>
    <row r="247" spans="1:6">
      <c r="A247" s="219" t="s">
        <v>1072</v>
      </c>
    </row>
    <row r="248" spans="1:6">
      <c r="A248" s="219" t="s">
        <v>174</v>
      </c>
    </row>
    <row r="249" spans="1:6">
      <c r="A249" s="219" t="s">
        <v>174</v>
      </c>
    </row>
    <row r="250" spans="1:6">
      <c r="A250" s="219" t="s">
        <v>1073</v>
      </c>
    </row>
    <row r="251" spans="1:6">
      <c r="A251" s="219" t="s">
        <v>174</v>
      </c>
    </row>
    <row r="252" spans="1:6">
      <c r="A252" s="219" t="s">
        <v>174</v>
      </c>
    </row>
    <row r="253" spans="1:6">
      <c r="A253" s="275" t="s">
        <v>1074</v>
      </c>
    </row>
    <row r="254" spans="1:6">
      <c r="A254" s="226" t="s">
        <v>174</v>
      </c>
    </row>
    <row r="255" spans="1:6">
      <c r="A255" s="219" t="s">
        <v>174</v>
      </c>
    </row>
    <row r="256" spans="1:6">
      <c r="A256" s="219" t="s">
        <v>1075</v>
      </c>
      <c r="F256" s="350">
        <v>1.8900000000000001E-4</v>
      </c>
    </row>
    <row r="257" spans="1:6">
      <c r="A257" s="219" t="s">
        <v>1076</v>
      </c>
    </row>
    <row r="258" spans="1:6">
      <c r="A258" s="219" t="s">
        <v>174</v>
      </c>
    </row>
    <row r="259" spans="1:6">
      <c r="A259" s="226" t="s">
        <v>1077</v>
      </c>
      <c r="E259" s="227">
        <v>0</v>
      </c>
    </row>
    <row r="260" spans="1:6">
      <c r="A260" s="226" t="s">
        <v>1078</v>
      </c>
    </row>
    <row r="261" spans="1:6">
      <c r="A261" s="226" t="s">
        <v>1079</v>
      </c>
    </row>
    <row r="262" spans="1:6">
      <c r="A262" s="226" t="s">
        <v>174</v>
      </c>
    </row>
    <row r="263" spans="1:6">
      <c r="A263" s="226" t="s">
        <v>1080</v>
      </c>
    </row>
    <row r="264" spans="1:6">
      <c r="A264" s="226" t="s">
        <v>1081</v>
      </c>
    </row>
    <row r="265" spans="1:6">
      <c r="A265" s="219" t="s">
        <v>174</v>
      </c>
    </row>
    <row r="266" spans="1:6">
      <c r="A266" s="219" t="s">
        <v>1082</v>
      </c>
    </row>
    <row r="267" spans="1:6">
      <c r="A267" s="219" t="s">
        <v>1083</v>
      </c>
    </row>
    <row r="268" spans="1:6">
      <c r="A268" s="219" t="s">
        <v>174</v>
      </c>
    </row>
    <row r="269" spans="1:6">
      <c r="A269" s="219" t="s">
        <v>1084</v>
      </c>
      <c r="B269" s="350">
        <v>3.79E-4</v>
      </c>
    </row>
    <row r="270" spans="1:6">
      <c r="A270" s="219" t="s">
        <v>1085</v>
      </c>
    </row>
    <row r="271" spans="1:6">
      <c r="A271" s="219" t="s">
        <v>174</v>
      </c>
    </row>
    <row r="272" spans="1:6">
      <c r="A272" s="219" t="s">
        <v>1086</v>
      </c>
      <c r="F272" s="220">
        <v>0</v>
      </c>
    </row>
    <row r="273" spans="1:2">
      <c r="A273" s="219" t="s">
        <v>1087</v>
      </c>
    </row>
    <row r="274" spans="1:2">
      <c r="A274" s="219" t="s">
        <v>174</v>
      </c>
    </row>
    <row r="275" spans="1:2">
      <c r="A275" s="231" t="s">
        <v>174</v>
      </c>
    </row>
    <row r="276" spans="1:2">
      <c r="A276" s="219" t="s">
        <v>174</v>
      </c>
    </row>
    <row r="277" spans="1:2">
      <c r="A277" s="219" t="s">
        <v>1088</v>
      </c>
      <c r="B277" s="350">
        <v>2.3960000000000001E-3</v>
      </c>
    </row>
    <row r="278" spans="1:2">
      <c r="A278" s="219" t="s">
        <v>174</v>
      </c>
    </row>
    <row r="279" spans="1:2">
      <c r="A279" s="219" t="s">
        <v>174</v>
      </c>
    </row>
    <row r="280" spans="1:2">
      <c r="A280" s="219" t="s">
        <v>174</v>
      </c>
    </row>
    <row r="281" spans="1:2">
      <c r="A281" s="219" t="s">
        <v>174</v>
      </c>
    </row>
    <row r="282" spans="1:2">
      <c r="A282" s="219" t="s">
        <v>174</v>
      </c>
    </row>
    <row r="283" spans="1:2">
      <c r="A283" s="219" t="s">
        <v>174</v>
      </c>
    </row>
    <row r="284" spans="1:2">
      <c r="A284" s="217" t="s">
        <v>174</v>
      </c>
    </row>
    <row r="285" spans="1:2">
      <c r="A285" s="217" t="s">
        <v>174</v>
      </c>
    </row>
    <row r="286" spans="1:2">
      <c r="A286" s="217" t="s">
        <v>174</v>
      </c>
    </row>
    <row r="287" spans="1:2">
      <c r="A287" s="217" t="s">
        <v>174</v>
      </c>
    </row>
    <row r="288" spans="1:2">
      <c r="A288" s="217" t="s">
        <v>174</v>
      </c>
    </row>
    <row r="289" spans="1:3">
      <c r="A289" s="217" t="s">
        <v>174</v>
      </c>
    </row>
    <row r="290" spans="1:3">
      <c r="A290" s="217" t="s">
        <v>174</v>
      </c>
    </row>
    <row r="291" spans="1:3">
      <c r="A291" s="218" t="s">
        <v>813</v>
      </c>
      <c r="C291" s="217" t="s">
        <v>814</v>
      </c>
    </row>
    <row r="292" spans="1:3">
      <c r="A292" s="222" t="s">
        <v>174</v>
      </c>
    </row>
    <row r="293" spans="1:3">
      <c r="A293" s="223" t="s">
        <v>972</v>
      </c>
    </row>
    <row r="294" spans="1:3">
      <c r="A294" s="216" t="s">
        <v>728</v>
      </c>
    </row>
    <row r="295" spans="1:3">
      <c r="A295" s="230" t="s">
        <v>1089</v>
      </c>
    </row>
    <row r="298" spans="1:3">
      <c r="A298" s="216" t="s">
        <v>703</v>
      </c>
    </row>
    <row r="299" spans="1:3">
      <c r="A299" s="231" t="s">
        <v>1090</v>
      </c>
    </row>
    <row r="300" spans="1:3">
      <c r="A300" s="217" t="s">
        <v>174</v>
      </c>
    </row>
    <row r="301" spans="1:3">
      <c r="A301" s="217" t="s">
        <v>1091</v>
      </c>
    </row>
    <row r="302" spans="1:3">
      <c r="A302" s="217" t="s">
        <v>174</v>
      </c>
    </row>
    <row r="303" spans="1:3">
      <c r="A303" s="217" t="s">
        <v>1092</v>
      </c>
    </row>
    <row r="304" spans="1:3">
      <c r="A304" s="219" t="s">
        <v>174</v>
      </c>
    </row>
    <row r="305" spans="1:4">
      <c r="A305" s="226" t="s">
        <v>174</v>
      </c>
    </row>
    <row r="306" spans="1:4">
      <c r="A306" s="226" t="s">
        <v>174</v>
      </c>
    </row>
    <row r="307" spans="1:4">
      <c r="A307" s="216" t="s">
        <v>1093</v>
      </c>
    </row>
    <row r="308" spans="1:4">
      <c r="A308" s="219" t="s">
        <v>1094</v>
      </c>
    </row>
    <row r="309" spans="1:4">
      <c r="A309" s="219" t="s">
        <v>174</v>
      </c>
    </row>
    <row r="310" spans="1:4">
      <c r="A310" s="219" t="s">
        <v>1095</v>
      </c>
    </row>
    <row r="311" spans="1:4">
      <c r="A311" s="219" t="s">
        <v>174</v>
      </c>
    </row>
    <row r="312" spans="1:4">
      <c r="A312" s="219" t="s">
        <v>1096</v>
      </c>
    </row>
    <row r="313" spans="1:4">
      <c r="A313" s="219" t="s">
        <v>174</v>
      </c>
    </row>
    <row r="314" spans="1:4">
      <c r="A314" s="219" t="s">
        <v>174</v>
      </c>
    </row>
    <row r="315" spans="1:4">
      <c r="A315" s="243" t="s">
        <v>1031</v>
      </c>
      <c r="B315" s="226" t="s">
        <v>174</v>
      </c>
      <c r="C315" s="243" t="s">
        <v>1097</v>
      </c>
      <c r="D315" s="226" t="s">
        <v>174</v>
      </c>
    </row>
    <row r="316" spans="1:4">
      <c r="A316" s="226" t="s">
        <v>968</v>
      </c>
      <c r="B316" s="219" t="s">
        <v>174</v>
      </c>
      <c r="C316" s="345">
        <v>-4.8840000000000003E-3</v>
      </c>
      <c r="D316" s="219" t="s">
        <v>1098</v>
      </c>
    </row>
    <row r="317" spans="1:4">
      <c r="A317" s="226" t="s">
        <v>1099</v>
      </c>
      <c r="B317" s="219" t="s">
        <v>174</v>
      </c>
      <c r="C317" s="345">
        <v>0</v>
      </c>
      <c r="D317" s="219" t="s">
        <v>1098</v>
      </c>
    </row>
    <row r="318" spans="1:4">
      <c r="A318" s="226" t="s">
        <v>951</v>
      </c>
      <c r="B318" s="219" t="s">
        <v>174</v>
      </c>
      <c r="C318" s="345">
        <v>0</v>
      </c>
      <c r="D318" s="219" t="s">
        <v>1098</v>
      </c>
    </row>
    <row r="319" spans="1:4">
      <c r="A319" s="226" t="s">
        <v>952</v>
      </c>
      <c r="B319" s="219" t="s">
        <v>174</v>
      </c>
      <c r="C319" s="345">
        <v>-2.7850000000000001E-3</v>
      </c>
      <c r="D319" s="219" t="s">
        <v>1098</v>
      </c>
    </row>
    <row r="320" spans="1:4">
      <c r="A320" s="226" t="s">
        <v>953</v>
      </c>
      <c r="B320" s="219" t="s">
        <v>174</v>
      </c>
      <c r="C320" s="345">
        <v>-1.621E-3</v>
      </c>
      <c r="D320" s="219" t="s">
        <v>1098</v>
      </c>
    </row>
    <row r="321" spans="1:4">
      <c r="A321" s="226" t="s">
        <v>1100</v>
      </c>
      <c r="B321" s="219" t="s">
        <v>174</v>
      </c>
      <c r="C321" s="345">
        <v>-6.0499999999999996E-4</v>
      </c>
      <c r="D321" s="219" t="s">
        <v>1098</v>
      </c>
    </row>
    <row r="322" spans="1:4">
      <c r="A322" s="226" t="s">
        <v>955</v>
      </c>
      <c r="B322" s="219" t="s">
        <v>174</v>
      </c>
      <c r="C322" s="345">
        <v>-6.3000000000000003E-4</v>
      </c>
      <c r="D322" s="219" t="s">
        <v>1098</v>
      </c>
    </row>
    <row r="323" spans="1:4">
      <c r="A323" s="226" t="s">
        <v>60</v>
      </c>
      <c r="B323" s="219" t="s">
        <v>174</v>
      </c>
      <c r="C323" s="345">
        <v>-1.9798E-2</v>
      </c>
      <c r="D323" s="219" t="s">
        <v>1098</v>
      </c>
    </row>
    <row r="324" spans="1:4">
      <c r="A324" s="226" t="s">
        <v>61</v>
      </c>
      <c r="B324" s="219" t="s">
        <v>174</v>
      </c>
      <c r="C324" s="345">
        <v>0</v>
      </c>
      <c r="D324" s="219" t="s">
        <v>1098</v>
      </c>
    </row>
    <row r="325" spans="1:4" ht="15.6">
      <c r="A325" s="276" t="s">
        <v>174</v>
      </c>
    </row>
    <row r="326" spans="1:4" ht="15.6">
      <c r="A326" s="276" t="s">
        <v>174</v>
      </c>
    </row>
    <row r="327" spans="1:4" ht="15.6">
      <c r="A327" s="276" t="s">
        <v>174</v>
      </c>
    </row>
    <row r="328" spans="1:4" ht="15.6">
      <c r="A328" s="276" t="s">
        <v>174</v>
      </c>
    </row>
    <row r="329" spans="1:4" ht="15.6">
      <c r="A329" s="276" t="s">
        <v>174</v>
      </c>
    </row>
    <row r="330" spans="1:4" ht="15.6">
      <c r="A330" s="276" t="s">
        <v>174</v>
      </c>
    </row>
    <row r="331" spans="1:4" ht="15.6">
      <c r="A331" s="276" t="s">
        <v>174</v>
      </c>
    </row>
    <row r="332" spans="1:4" ht="15.6">
      <c r="A332" s="276" t="s">
        <v>174</v>
      </c>
    </row>
    <row r="333" spans="1:4" ht="15.6">
      <c r="A333" s="276" t="s">
        <v>174</v>
      </c>
    </row>
    <row r="334" spans="1:4" ht="15.6">
      <c r="A334" s="276" t="s">
        <v>174</v>
      </c>
    </row>
    <row r="335" spans="1:4" ht="15.6">
      <c r="A335" s="276" t="s">
        <v>174</v>
      </c>
    </row>
    <row r="336" spans="1:4" ht="15.6">
      <c r="A336" s="276" t="s">
        <v>174</v>
      </c>
    </row>
    <row r="337" spans="1:3" ht="15.6">
      <c r="A337" s="276" t="s">
        <v>174</v>
      </c>
    </row>
    <row r="338" spans="1:3" ht="15.6">
      <c r="A338" s="276" t="s">
        <v>174</v>
      </c>
    </row>
    <row r="339" spans="1:3" ht="15.6">
      <c r="A339" s="276" t="s">
        <v>174</v>
      </c>
    </row>
    <row r="340" spans="1:3" ht="15.6">
      <c r="A340" s="276" t="s">
        <v>174</v>
      </c>
    </row>
    <row r="341" spans="1:3" ht="15.6">
      <c r="A341" s="276" t="s">
        <v>174</v>
      </c>
    </row>
    <row r="342" spans="1:3" ht="15.6">
      <c r="A342" s="276" t="s">
        <v>174</v>
      </c>
    </row>
    <row r="343" spans="1:3">
      <c r="A343" s="218" t="s">
        <v>1101</v>
      </c>
      <c r="C343" s="217" t="s">
        <v>1102</v>
      </c>
    </row>
    <row r="344" spans="1:3">
      <c r="A344" s="222" t="s">
        <v>174</v>
      </c>
    </row>
    <row r="345" spans="1:3">
      <c r="A345" s="223" t="s">
        <v>972</v>
      </c>
    </row>
    <row r="346" spans="1:3">
      <c r="A346" s="216" t="s">
        <v>728</v>
      </c>
    </row>
    <row r="347" spans="1:3">
      <c r="A347" s="216" t="s">
        <v>1103</v>
      </c>
    </row>
    <row r="348" spans="1:3">
      <c r="A348" s="216" t="s">
        <v>174</v>
      </c>
    </row>
    <row r="350" spans="1:3">
      <c r="A350" s="216" t="s">
        <v>174</v>
      </c>
    </row>
    <row r="351" spans="1:3">
      <c r="A351" s="217" t="s">
        <v>703</v>
      </c>
    </row>
    <row r="352" spans="1:3">
      <c r="A352" s="231" t="s">
        <v>1104</v>
      </c>
    </row>
    <row r="353" spans="1:3">
      <c r="A353" s="226" t="s">
        <v>174</v>
      </c>
    </row>
    <row r="354" spans="1:3">
      <c r="A354" s="216" t="s">
        <v>1105</v>
      </c>
    </row>
    <row r="355" spans="1:3">
      <c r="A355" s="216" t="s">
        <v>1106</v>
      </c>
    </row>
    <row r="356" spans="1:3">
      <c r="A356" s="226" t="s">
        <v>174</v>
      </c>
    </row>
    <row r="357" spans="1:3">
      <c r="A357" s="277" t="s">
        <v>1107</v>
      </c>
    </row>
    <row r="358" spans="1:3">
      <c r="A358" s="278" t="s">
        <v>174</v>
      </c>
    </row>
    <row r="359" spans="1:3">
      <c r="A359" s="226" t="s">
        <v>1108</v>
      </c>
    </row>
    <row r="360" spans="1:3">
      <c r="A360" s="226" t="s">
        <v>174</v>
      </c>
    </row>
    <row r="361" spans="1:3">
      <c r="A361" s="226" t="s">
        <v>174</v>
      </c>
      <c r="B361" s="243" t="s">
        <v>1109</v>
      </c>
      <c r="C361" s="243" t="s">
        <v>1110</v>
      </c>
    </row>
    <row r="362" spans="1:3">
      <c r="A362" s="226" t="s">
        <v>1111</v>
      </c>
      <c r="B362" s="343">
        <v>4.0000000000000001E-3</v>
      </c>
      <c r="C362" s="343">
        <v>4.2649999999999997E-3</v>
      </c>
    </row>
    <row r="363" spans="1:3">
      <c r="A363" s="226" t="s">
        <v>1112</v>
      </c>
      <c r="B363" s="343">
        <v>0</v>
      </c>
      <c r="C363" s="343">
        <v>0</v>
      </c>
    </row>
    <row r="364" spans="1:3">
      <c r="A364" s="226" t="s">
        <v>1113</v>
      </c>
      <c r="B364" s="343">
        <v>4.0000000000000001E-3</v>
      </c>
      <c r="C364" s="343">
        <v>4.2649999999999997E-3</v>
      </c>
    </row>
    <row r="365" spans="1:3">
      <c r="A365" s="278" t="s">
        <v>174</v>
      </c>
    </row>
    <row r="366" spans="1:3">
      <c r="A366" s="226" t="s">
        <v>174</v>
      </c>
    </row>
    <row r="367" spans="1:3">
      <c r="A367" s="278" t="s">
        <v>1114</v>
      </c>
    </row>
    <row r="368" spans="1:3">
      <c r="A368" s="226" t="s">
        <v>174</v>
      </c>
    </row>
    <row r="369" spans="1:1">
      <c r="A369" s="226" t="s">
        <v>1115</v>
      </c>
    </row>
    <row r="370" spans="1:1">
      <c r="A370" s="226" t="s">
        <v>174</v>
      </c>
    </row>
    <row r="371" spans="1:1">
      <c r="A371" s="226" t="s">
        <v>1116</v>
      </c>
    </row>
    <row r="372" spans="1:1">
      <c r="A372" s="226" t="s">
        <v>174</v>
      </c>
    </row>
    <row r="373" spans="1:1">
      <c r="A373" s="226" t="s">
        <v>174</v>
      </c>
    </row>
    <row r="374" spans="1:1">
      <c r="A374" s="226" t="s">
        <v>174</v>
      </c>
    </row>
    <row r="375" spans="1:1">
      <c r="A375" s="226" t="s">
        <v>174</v>
      </c>
    </row>
    <row r="376" spans="1:1">
      <c r="A376" s="226" t="s">
        <v>174</v>
      </c>
    </row>
    <row r="377" spans="1:1">
      <c r="A377" s="226" t="s">
        <v>174</v>
      </c>
    </row>
    <row r="378" spans="1:1">
      <c r="A378" s="226" t="s">
        <v>174</v>
      </c>
    </row>
    <row r="379" spans="1:1">
      <c r="A379" s="226" t="s">
        <v>174</v>
      </c>
    </row>
    <row r="380" spans="1:1">
      <c r="A380" s="226" t="s">
        <v>174</v>
      </c>
    </row>
    <row r="381" spans="1:1">
      <c r="A381" s="226" t="s">
        <v>174</v>
      </c>
    </row>
    <row r="382" spans="1:1">
      <c r="A382" s="226" t="s">
        <v>174</v>
      </c>
    </row>
    <row r="383" spans="1:1">
      <c r="A383" s="226" t="s">
        <v>174</v>
      </c>
    </row>
    <row r="384" spans="1:1">
      <c r="A384" s="226" t="s">
        <v>174</v>
      </c>
    </row>
    <row r="385" spans="1:2">
      <c r="A385" s="226" t="s">
        <v>174</v>
      </c>
    </row>
    <row r="386" spans="1:2">
      <c r="A386" s="226" t="s">
        <v>174</v>
      </c>
    </row>
    <row r="387" spans="1:2">
      <c r="A387" s="226" t="s">
        <v>174</v>
      </c>
    </row>
    <row r="388" spans="1:2">
      <c r="A388" s="226" t="s">
        <v>174</v>
      </c>
    </row>
    <row r="389" spans="1:2">
      <c r="A389" s="226" t="s">
        <v>174</v>
      </c>
    </row>
    <row r="390" spans="1:2">
      <c r="A390" s="226" t="s">
        <v>174</v>
      </c>
    </row>
    <row r="391" spans="1:2">
      <c r="A391" s="226" t="s">
        <v>174</v>
      </c>
    </row>
    <row r="392" spans="1:2">
      <c r="A392" s="219" t="s">
        <v>174</v>
      </c>
    </row>
    <row r="393" spans="1:2">
      <c r="A393" s="223" t="s">
        <v>1117</v>
      </c>
      <c r="B393" s="216" t="s">
        <v>1118</v>
      </c>
    </row>
    <row r="394" spans="1:2">
      <c r="A394" s="223" t="s">
        <v>174</v>
      </c>
    </row>
    <row r="395" spans="1:2">
      <c r="A395" s="223" t="s">
        <v>775</v>
      </c>
    </row>
    <row r="396" spans="1:2">
      <c r="A396" s="223" t="s">
        <v>1119</v>
      </c>
    </row>
    <row r="397" spans="1:2">
      <c r="A397" s="223" t="s">
        <v>174</v>
      </c>
    </row>
    <row r="398" spans="1:2">
      <c r="A398" s="223" t="s">
        <v>174</v>
      </c>
    </row>
    <row r="399" spans="1:2">
      <c r="A399" s="223" t="s">
        <v>174</v>
      </c>
    </row>
    <row r="400" spans="1:2">
      <c r="A400" s="217" t="s">
        <v>174</v>
      </c>
    </row>
    <row r="401" spans="1:4">
      <c r="A401" s="217" t="s">
        <v>703</v>
      </c>
    </row>
    <row r="402" spans="1:4">
      <c r="A402" s="231" t="s">
        <v>1120</v>
      </c>
    </row>
    <row r="403" spans="1:4">
      <c r="A403" s="217" t="s">
        <v>1121</v>
      </c>
    </row>
    <row r="404" spans="1:4">
      <c r="A404" s="217" t="s">
        <v>1122</v>
      </c>
    </row>
    <row r="405" spans="1:4">
      <c r="A405" s="217" t="s">
        <v>174</v>
      </c>
    </row>
    <row r="406" spans="1:4">
      <c r="A406" s="217" t="s">
        <v>1123</v>
      </c>
    </row>
    <row r="407" spans="1:4">
      <c r="A407" s="219" t="s">
        <v>174</v>
      </c>
    </row>
    <row r="408" spans="1:4">
      <c r="A408" s="219" t="s">
        <v>1124</v>
      </c>
    </row>
    <row r="409" spans="1:4">
      <c r="A409" s="219" t="s">
        <v>174</v>
      </c>
    </row>
    <row r="410" spans="1:4">
      <c r="A410" s="219" t="s">
        <v>1125</v>
      </c>
    </row>
    <row r="411" spans="1:4">
      <c r="A411" s="219" t="s">
        <v>174</v>
      </c>
    </row>
    <row r="412" spans="1:4">
      <c r="A412" s="219" t="s">
        <v>1126</v>
      </c>
    </row>
    <row r="413" spans="1:4">
      <c r="B413" s="219" t="s">
        <v>1127</v>
      </c>
    </row>
    <row r="414" spans="1:4">
      <c r="A414" s="217" t="s">
        <v>1128</v>
      </c>
      <c r="B414" s="217" t="s">
        <v>1129</v>
      </c>
    </row>
    <row r="415" spans="1:4">
      <c r="A415" s="279" t="s">
        <v>1130</v>
      </c>
      <c r="B415" s="279" t="s">
        <v>1131</v>
      </c>
      <c r="C415" s="279" t="s">
        <v>1132</v>
      </c>
      <c r="D415" s="279" t="s">
        <v>1133</v>
      </c>
    </row>
    <row r="416" spans="1:4">
      <c r="A416" s="219" t="s">
        <v>174</v>
      </c>
    </row>
    <row r="417" spans="1:5">
      <c r="A417" s="219" t="s">
        <v>968</v>
      </c>
      <c r="C417" s="350">
        <v>1.2819999999999999E-3</v>
      </c>
      <c r="D417" s="219" t="s">
        <v>1134</v>
      </c>
    </row>
    <row r="418" spans="1:5">
      <c r="A418" s="219" t="s">
        <v>174</v>
      </c>
    </row>
    <row r="419" spans="1:5">
      <c r="A419" s="219" t="s">
        <v>1099</v>
      </c>
      <c r="C419" s="350">
        <v>0.04</v>
      </c>
      <c r="D419" s="219" t="s">
        <v>1135</v>
      </c>
    </row>
    <row r="420" spans="1:5">
      <c r="C420" s="350">
        <v>1.0950000000000001E-3</v>
      </c>
      <c r="D420" s="219" t="s">
        <v>1134</v>
      </c>
    </row>
    <row r="421" spans="1:5">
      <c r="A421" s="219" t="s">
        <v>174</v>
      </c>
      <c r="C421" s="348"/>
    </row>
    <row r="422" spans="1:5">
      <c r="A422" s="219" t="s">
        <v>951</v>
      </c>
      <c r="C422" s="350">
        <v>0.03</v>
      </c>
      <c r="E422" s="219" t="s">
        <v>1136</v>
      </c>
    </row>
    <row r="423" spans="1:5">
      <c r="C423" s="350">
        <v>7.5799999999999999E-4</v>
      </c>
      <c r="D423" s="219" t="s">
        <v>1134</v>
      </c>
    </row>
    <row r="424" spans="1:5">
      <c r="A424" s="219" t="s">
        <v>174</v>
      </c>
      <c r="C424" s="348"/>
    </row>
    <row r="425" spans="1:5">
      <c r="A425" s="219" t="s">
        <v>952</v>
      </c>
      <c r="C425" s="350">
        <v>0.24</v>
      </c>
      <c r="E425" s="219" t="s">
        <v>1136</v>
      </c>
    </row>
    <row r="426" spans="1:5">
      <c r="A426" s="219" t="s">
        <v>174</v>
      </c>
      <c r="C426" s="348"/>
    </row>
    <row r="427" spans="1:5">
      <c r="A427" s="219" t="s">
        <v>953</v>
      </c>
      <c r="C427" s="350">
        <v>0.17</v>
      </c>
      <c r="E427" s="219" t="s">
        <v>1136</v>
      </c>
    </row>
    <row r="428" spans="1:5">
      <c r="A428" s="219" t="s">
        <v>174</v>
      </c>
      <c r="C428" s="348"/>
    </row>
    <row r="429" spans="1:5">
      <c r="A429" s="219" t="s">
        <v>954</v>
      </c>
      <c r="B429" s="350">
        <v>0.06</v>
      </c>
      <c r="C429" s="348"/>
      <c r="D429" s="219" t="s">
        <v>1136</v>
      </c>
    </row>
    <row r="430" spans="1:5">
      <c r="A430" s="219" t="s">
        <v>174</v>
      </c>
      <c r="C430" s="348"/>
    </row>
    <row r="431" spans="1:5">
      <c r="A431" s="219" t="s">
        <v>955</v>
      </c>
      <c r="C431" s="350">
        <v>0.04</v>
      </c>
      <c r="E431" s="219" t="s">
        <v>1136</v>
      </c>
    </row>
    <row r="432" spans="1:5">
      <c r="A432" s="219" t="s">
        <v>174</v>
      </c>
      <c r="C432" s="348"/>
    </row>
    <row r="433" spans="1:5">
      <c r="A433" s="219" t="s">
        <v>60</v>
      </c>
      <c r="C433" s="350">
        <v>0.27</v>
      </c>
      <c r="E433" s="219" t="s">
        <v>1137</v>
      </c>
    </row>
    <row r="434" spans="1:5">
      <c r="A434" s="219" t="s">
        <v>174</v>
      </c>
      <c r="C434" s="348"/>
    </row>
    <row r="435" spans="1:5">
      <c r="A435" s="219" t="s">
        <v>61</v>
      </c>
      <c r="C435" s="348"/>
    </row>
    <row r="436" spans="1:5">
      <c r="A436" s="219" t="s">
        <v>880</v>
      </c>
      <c r="B436" s="350">
        <v>2.7750000000000001E-3</v>
      </c>
      <c r="C436" s="348"/>
    </row>
    <row r="437" spans="1:5">
      <c r="A437" s="219" t="s">
        <v>881</v>
      </c>
      <c r="B437" s="350">
        <v>1.3367E-2</v>
      </c>
      <c r="C437" s="348"/>
    </row>
    <row r="438" spans="1:5">
      <c r="A438" s="219" t="s">
        <v>174</v>
      </c>
      <c r="C438" s="348"/>
    </row>
    <row r="439" spans="1:5">
      <c r="A439" s="219" t="s">
        <v>1138</v>
      </c>
      <c r="C439" s="348"/>
    </row>
    <row r="440" spans="1:5">
      <c r="A440" s="219" t="s">
        <v>1099</v>
      </c>
      <c r="C440" s="350">
        <v>0</v>
      </c>
      <c r="E440" s="219" t="s">
        <v>1136</v>
      </c>
    </row>
    <row r="441" spans="1:5">
      <c r="A441" s="219" t="s">
        <v>951</v>
      </c>
      <c r="C441" s="350">
        <v>0</v>
      </c>
      <c r="E441" s="219" t="s">
        <v>1136</v>
      </c>
    </row>
    <row r="442" spans="1:5">
      <c r="A442" s="219" t="s">
        <v>952</v>
      </c>
      <c r="C442" s="350">
        <v>0.02</v>
      </c>
      <c r="D442" s="219" t="s">
        <v>1136</v>
      </c>
    </row>
    <row r="443" spans="1:5">
      <c r="A443" s="219" t="s">
        <v>953</v>
      </c>
      <c r="C443" s="350">
        <v>0.02</v>
      </c>
      <c r="E443" s="219" t="s">
        <v>1136</v>
      </c>
    </row>
    <row r="444" spans="1:5">
      <c r="A444" s="219" t="s">
        <v>1139</v>
      </c>
      <c r="B444" s="350">
        <v>0</v>
      </c>
      <c r="C444" s="348"/>
      <c r="D444" s="219" t="s">
        <v>1136</v>
      </c>
    </row>
    <row r="445" spans="1:5">
      <c r="A445" s="219" t="s">
        <v>1140</v>
      </c>
      <c r="B445" s="350">
        <v>0</v>
      </c>
      <c r="D445" s="219" t="s">
        <v>1136</v>
      </c>
    </row>
    <row r="446" spans="1:5">
      <c r="A446" s="219" t="s">
        <v>174</v>
      </c>
    </row>
    <row r="447" spans="1:5">
      <c r="A447" s="219" t="s">
        <v>174</v>
      </c>
    </row>
    <row r="448" spans="1:5">
      <c r="A448" s="219" t="s">
        <v>174</v>
      </c>
    </row>
    <row r="449" spans="1:3">
      <c r="A449" s="217" t="s">
        <v>174</v>
      </c>
    </row>
    <row r="450" spans="1:3">
      <c r="A450" s="218" t="s">
        <v>1141</v>
      </c>
      <c r="C450" s="217" t="s">
        <v>1142</v>
      </c>
    </row>
    <row r="451" spans="1:3">
      <c r="A451" s="223" t="s">
        <v>174</v>
      </c>
    </row>
    <row r="452" spans="1:3">
      <c r="A452" s="223" t="s">
        <v>994</v>
      </c>
    </row>
    <row r="453" spans="1:3">
      <c r="A453" s="216" t="s">
        <v>728</v>
      </c>
    </row>
    <row r="454" spans="1:3">
      <c r="A454" s="216" t="s">
        <v>1143</v>
      </c>
    </row>
    <row r="455" spans="1:3">
      <c r="A455" s="216" t="s">
        <v>174</v>
      </c>
    </row>
    <row r="456" spans="1:3">
      <c r="A456" s="216" t="s">
        <v>174</v>
      </c>
    </row>
    <row r="457" spans="1:3">
      <c r="A457" s="217" t="s">
        <v>174</v>
      </c>
    </row>
    <row r="458" spans="1:3">
      <c r="A458" s="217" t="s">
        <v>703</v>
      </c>
    </row>
    <row r="459" spans="1:3">
      <c r="A459" s="217" t="s">
        <v>1144</v>
      </c>
    </row>
    <row r="461" spans="1:3">
      <c r="A461" s="217" t="s">
        <v>1145</v>
      </c>
    </row>
    <row r="462" spans="1:3">
      <c r="A462" s="217" t="s">
        <v>1146</v>
      </c>
    </row>
    <row r="463" spans="1:3">
      <c r="A463" s="217" t="s">
        <v>1123</v>
      </c>
    </row>
    <row r="464" spans="1:3">
      <c r="A464" s="217" t="s">
        <v>174</v>
      </c>
    </row>
    <row r="465" spans="1:3">
      <c r="A465" s="219" t="s">
        <v>1147</v>
      </c>
    </row>
    <row r="466" spans="1:3">
      <c r="A466" s="219" t="s">
        <v>174</v>
      </c>
    </row>
    <row r="467" spans="1:3">
      <c r="A467" s="219" t="s">
        <v>1148</v>
      </c>
    </row>
    <row r="468" spans="1:3">
      <c r="A468" s="219" t="s">
        <v>174</v>
      </c>
    </row>
    <row r="469" spans="1:3">
      <c r="A469" s="230" t="s">
        <v>966</v>
      </c>
      <c r="B469" s="230" t="s">
        <v>1149</v>
      </c>
      <c r="C469" s="280" t="s">
        <v>174</v>
      </c>
    </row>
    <row r="470" spans="1:3">
      <c r="A470" s="232" t="s">
        <v>115</v>
      </c>
      <c r="B470" s="347">
        <v>-3.5399999999999999E-4</v>
      </c>
      <c r="C470" s="232" t="s">
        <v>1150</v>
      </c>
    </row>
    <row r="471" spans="1:3">
      <c r="A471" s="232" t="s">
        <v>1099</v>
      </c>
      <c r="B471" s="347">
        <v>-8.5260000000000006E-3</v>
      </c>
      <c r="C471" s="232" t="s">
        <v>1150</v>
      </c>
    </row>
    <row r="472" spans="1:3">
      <c r="A472" s="232" t="s">
        <v>951</v>
      </c>
      <c r="B472" s="347">
        <v>-3.2301999999999997E-2</v>
      </c>
      <c r="C472" s="232" t="s">
        <v>1150</v>
      </c>
    </row>
    <row r="473" spans="1:3">
      <c r="A473" s="232" t="s">
        <v>952</v>
      </c>
      <c r="B473" s="347">
        <v>0.04</v>
      </c>
      <c r="C473" s="232" t="s">
        <v>1151</v>
      </c>
    </row>
    <row r="474" spans="1:3">
      <c r="A474" s="232" t="s">
        <v>953</v>
      </c>
      <c r="B474" s="347">
        <v>-0.13</v>
      </c>
      <c r="C474" s="232" t="s">
        <v>1151</v>
      </c>
    </row>
    <row r="475" spans="1:3">
      <c r="A475" s="232" t="s">
        <v>954</v>
      </c>
      <c r="B475" s="347">
        <v>-0.17</v>
      </c>
      <c r="C475" s="232" t="s">
        <v>1151</v>
      </c>
    </row>
    <row r="476" spans="1:3">
      <c r="A476" s="232" t="s">
        <v>955</v>
      </c>
      <c r="B476" s="347">
        <v>0.05</v>
      </c>
      <c r="C476" s="232" t="s">
        <v>1151</v>
      </c>
    </row>
    <row r="477" spans="1:3">
      <c r="A477" s="264" t="s">
        <v>174</v>
      </c>
    </row>
    <row r="478" spans="1:3">
      <c r="A478" s="230" t="s">
        <v>1152</v>
      </c>
    </row>
    <row r="479" spans="1:3">
      <c r="A479" s="281" t="s">
        <v>174</v>
      </c>
    </row>
    <row r="480" spans="1:3">
      <c r="A480" s="230" t="s">
        <v>1153</v>
      </c>
    </row>
    <row r="481" spans="1:3">
      <c r="A481" s="282" t="s">
        <v>1154</v>
      </c>
    </row>
    <row r="482" spans="1:3">
      <c r="A482" s="283" t="s">
        <v>174</v>
      </c>
    </row>
    <row r="483" spans="1:3">
      <c r="A483" s="230" t="s">
        <v>1155</v>
      </c>
    </row>
    <row r="484" spans="1:3">
      <c r="A484" s="232" t="s">
        <v>1156</v>
      </c>
    </row>
    <row r="485" spans="1:3">
      <c r="A485" s="219" t="s">
        <v>174</v>
      </c>
    </row>
    <row r="486" spans="1:3">
      <c r="A486" s="230" t="s">
        <v>1157</v>
      </c>
    </row>
    <row r="487" spans="1:3">
      <c r="A487" s="232" t="s">
        <v>1158</v>
      </c>
    </row>
    <row r="488" spans="1:3">
      <c r="A488" s="219" t="s">
        <v>174</v>
      </c>
    </row>
    <row r="489" spans="1:3">
      <c r="A489" s="230" t="s">
        <v>1159</v>
      </c>
    </row>
    <row r="490" spans="1:3">
      <c r="A490" s="232" t="s">
        <v>1160</v>
      </c>
    </row>
    <row r="491" spans="1:3">
      <c r="A491" s="283" t="s">
        <v>174</v>
      </c>
    </row>
    <row r="492" spans="1:3">
      <c r="A492" s="230" t="s">
        <v>1161</v>
      </c>
    </row>
    <row r="493" spans="1:3">
      <c r="A493" s="232" t="s">
        <v>1162</v>
      </c>
    </row>
    <row r="494" spans="1:3">
      <c r="A494" s="232" t="s">
        <v>174</v>
      </c>
    </row>
    <row r="495" spans="1:3">
      <c r="A495" s="218" t="s">
        <v>1163</v>
      </c>
      <c r="C495" s="217" t="s">
        <v>1164</v>
      </c>
    </row>
    <row r="496" spans="1:3">
      <c r="A496" s="218" t="s">
        <v>174</v>
      </c>
    </row>
    <row r="497" spans="1:1">
      <c r="A497" s="223" t="s">
        <v>1165</v>
      </c>
    </row>
    <row r="498" spans="1:1">
      <c r="A498" s="216" t="s">
        <v>1166</v>
      </c>
    </row>
    <row r="499" spans="1:1">
      <c r="A499" s="217" t="s">
        <v>174</v>
      </c>
    </row>
    <row r="500" spans="1:1">
      <c r="A500" s="217" t="s">
        <v>174</v>
      </c>
    </row>
    <row r="501" spans="1:1">
      <c r="A501" s="216" t="s">
        <v>703</v>
      </c>
    </row>
    <row r="502" spans="1:1">
      <c r="A502" s="216" t="s">
        <v>1167</v>
      </c>
    </row>
    <row r="504" spans="1:1">
      <c r="A504" s="216" t="s">
        <v>1168</v>
      </c>
    </row>
    <row r="505" spans="1:1">
      <c r="A505" s="216" t="s">
        <v>1146</v>
      </c>
    </row>
    <row r="506" spans="1:1">
      <c r="A506" s="284" t="s">
        <v>174</v>
      </c>
    </row>
    <row r="507" spans="1:1">
      <c r="A507" s="216" t="s">
        <v>1169</v>
      </c>
    </row>
    <row r="508" spans="1:1">
      <c r="A508" s="226" t="s">
        <v>1170</v>
      </c>
    </row>
    <row r="509" spans="1:1">
      <c r="A509" s="226" t="s">
        <v>174</v>
      </c>
    </row>
    <row r="510" spans="1:1">
      <c r="A510" s="226" t="s">
        <v>1171</v>
      </c>
    </row>
    <row r="511" spans="1:1">
      <c r="A511" s="226" t="s">
        <v>174</v>
      </c>
    </row>
    <row r="512" spans="1:1">
      <c r="A512" s="226" t="s">
        <v>1172</v>
      </c>
    </row>
    <row r="513" spans="1:8" ht="16.2">
      <c r="A513" s="285" t="s">
        <v>174</v>
      </c>
    </row>
    <row r="514" spans="1:8">
      <c r="A514" s="244" t="s">
        <v>174</v>
      </c>
      <c r="B514" s="243" t="s">
        <v>968</v>
      </c>
      <c r="C514" s="243" t="s">
        <v>55</v>
      </c>
      <c r="D514" s="243" t="s">
        <v>56</v>
      </c>
      <c r="E514" s="243" t="s">
        <v>57</v>
      </c>
      <c r="F514" s="243" t="s">
        <v>58</v>
      </c>
      <c r="G514" s="243" t="s">
        <v>1173</v>
      </c>
      <c r="H514" s="243" t="s">
        <v>59</v>
      </c>
    </row>
    <row r="515" spans="1:8">
      <c r="A515" s="226" t="s">
        <v>1174</v>
      </c>
      <c r="B515" s="227">
        <v>46.56</v>
      </c>
      <c r="C515" s="227">
        <v>127.67</v>
      </c>
      <c r="D515" s="227">
        <v>1321.7</v>
      </c>
      <c r="E515" s="227">
        <v>1693.56</v>
      </c>
      <c r="F515" s="227">
        <v>10202.91</v>
      </c>
      <c r="G515" s="227">
        <v>7067</v>
      </c>
      <c r="H515" s="227">
        <v>6053.22</v>
      </c>
    </row>
    <row r="516" spans="1:8">
      <c r="A516" s="226" t="s">
        <v>1175</v>
      </c>
      <c r="B516" s="227">
        <v>37.6</v>
      </c>
      <c r="C516" s="227">
        <v>108.77</v>
      </c>
      <c r="D516" s="227">
        <v>885.59</v>
      </c>
      <c r="E516" s="227">
        <v>1491.22</v>
      </c>
      <c r="F516" s="227">
        <v>7154.14</v>
      </c>
      <c r="G516" s="227">
        <v>7162.54</v>
      </c>
      <c r="H516" s="227">
        <v>6182</v>
      </c>
    </row>
    <row r="517" spans="1:8">
      <c r="A517" s="226" t="s">
        <v>1176</v>
      </c>
      <c r="B517" s="227">
        <v>34.200000000000003</v>
      </c>
      <c r="C517" s="227">
        <v>105.79</v>
      </c>
      <c r="D517" s="227">
        <v>1515.35</v>
      </c>
      <c r="E517" s="227">
        <v>1458.77</v>
      </c>
      <c r="F517" s="227">
        <v>8534.6299999999992</v>
      </c>
      <c r="G517" s="227">
        <v>6674.35</v>
      </c>
      <c r="H517" s="227">
        <v>6790.34</v>
      </c>
    </row>
    <row r="518" spans="1:8">
      <c r="A518" s="226" t="s">
        <v>1177</v>
      </c>
      <c r="B518" s="227">
        <v>33.270000000000003</v>
      </c>
      <c r="C518" s="227">
        <v>97.21</v>
      </c>
      <c r="D518" s="227">
        <v>1395.76</v>
      </c>
      <c r="E518" s="227">
        <v>1688.45</v>
      </c>
      <c r="F518" s="227">
        <v>9241.27</v>
      </c>
      <c r="G518" s="227">
        <v>7236.19</v>
      </c>
      <c r="H518" s="227">
        <v>5436.86</v>
      </c>
    </row>
    <row r="519" spans="1:8">
      <c r="A519" s="226" t="s">
        <v>1178</v>
      </c>
      <c r="B519" s="227">
        <v>28.88</v>
      </c>
      <c r="C519" s="227">
        <v>82.3</v>
      </c>
      <c r="D519" s="227">
        <v>893.95</v>
      </c>
      <c r="E519" s="227">
        <v>1440.98</v>
      </c>
      <c r="F519" s="227">
        <v>7845.17</v>
      </c>
      <c r="G519" s="227">
        <v>6347.33</v>
      </c>
      <c r="H519" s="227">
        <v>4867.3500000000004</v>
      </c>
    </row>
    <row r="520" spans="1:8">
      <c r="A520" s="226" t="s">
        <v>1179</v>
      </c>
      <c r="B520" s="227">
        <v>40.6</v>
      </c>
      <c r="C520" s="227">
        <v>105.37</v>
      </c>
      <c r="D520" s="227">
        <v>512.13</v>
      </c>
      <c r="E520" s="227">
        <v>1374.18</v>
      </c>
      <c r="F520" s="227">
        <v>7384.28</v>
      </c>
      <c r="G520" s="227">
        <v>6619.16</v>
      </c>
      <c r="H520" s="227">
        <v>5263.43</v>
      </c>
    </row>
    <row r="521" spans="1:8">
      <c r="A521" s="226" t="s">
        <v>1180</v>
      </c>
      <c r="B521" s="227">
        <v>76.19</v>
      </c>
      <c r="C521" s="227">
        <v>160.91999999999999</v>
      </c>
      <c r="D521" s="227">
        <v>1483.91</v>
      </c>
      <c r="E521" s="227">
        <v>1810.38</v>
      </c>
      <c r="F521" s="227">
        <v>9968.5499999999993</v>
      </c>
      <c r="G521" s="227">
        <v>6045.33</v>
      </c>
      <c r="H521" s="227">
        <v>3282.03</v>
      </c>
    </row>
    <row r="522" spans="1:8">
      <c r="A522" s="226" t="s">
        <v>1181</v>
      </c>
      <c r="B522" s="227">
        <v>85.64</v>
      </c>
      <c r="C522" s="227">
        <v>175.07</v>
      </c>
      <c r="D522" s="227">
        <v>1637.3</v>
      </c>
      <c r="E522" s="227">
        <v>1616.51</v>
      </c>
      <c r="F522" s="227">
        <v>10101.5</v>
      </c>
      <c r="G522" s="227">
        <v>7447.82</v>
      </c>
      <c r="H522" s="227">
        <v>6705.79</v>
      </c>
    </row>
    <row r="523" spans="1:8">
      <c r="A523" s="226" t="s">
        <v>1182</v>
      </c>
      <c r="B523" s="227">
        <v>68.959999999999994</v>
      </c>
      <c r="C523" s="227">
        <v>163.13</v>
      </c>
      <c r="D523" s="227">
        <v>1350.12</v>
      </c>
      <c r="E523" s="227">
        <v>1664.97</v>
      </c>
      <c r="F523" s="227">
        <v>8994.0300000000007</v>
      </c>
      <c r="G523" s="227">
        <v>8399.49</v>
      </c>
      <c r="H523" s="227">
        <v>6212.86</v>
      </c>
    </row>
    <row r="524" spans="1:8">
      <c r="A524" s="226" t="s">
        <v>1183</v>
      </c>
      <c r="B524" s="227">
        <v>38.18</v>
      </c>
      <c r="C524" s="227">
        <v>124.82</v>
      </c>
      <c r="D524" s="227">
        <v>962.18</v>
      </c>
      <c r="E524" s="227">
        <v>1323.06</v>
      </c>
      <c r="F524" s="227">
        <v>7217.56</v>
      </c>
      <c r="G524" s="227">
        <v>6716.53</v>
      </c>
      <c r="H524" s="227">
        <v>5197.6499999999996</v>
      </c>
    </row>
    <row r="525" spans="1:8">
      <c r="A525" s="226" t="s">
        <v>1184</v>
      </c>
      <c r="B525" s="227">
        <v>30.77</v>
      </c>
      <c r="C525" s="227">
        <v>102.39</v>
      </c>
      <c r="D525" s="227">
        <v>1816.55</v>
      </c>
      <c r="E525" s="227">
        <v>1612.46</v>
      </c>
      <c r="F525" s="227">
        <v>8203.84</v>
      </c>
      <c r="G525" s="227">
        <v>6217.44</v>
      </c>
      <c r="H525" s="227">
        <v>6269.77</v>
      </c>
    </row>
    <row r="526" spans="1:8">
      <c r="A526" s="226" t="s">
        <v>1185</v>
      </c>
      <c r="B526" s="227">
        <v>38.75</v>
      </c>
      <c r="C526" s="227">
        <v>106.02</v>
      </c>
      <c r="D526" s="227">
        <v>1256.0999999999999</v>
      </c>
      <c r="E526" s="227">
        <v>1492.37</v>
      </c>
      <c r="F526" s="227">
        <v>9190.84</v>
      </c>
      <c r="G526" s="227">
        <v>3103.75</v>
      </c>
      <c r="H526" s="227">
        <v>5746.35</v>
      </c>
    </row>
    <row r="527" spans="1:8">
      <c r="A527" s="226" t="s">
        <v>174</v>
      </c>
    </row>
    <row r="528" spans="1:8">
      <c r="A528" s="244" t="s">
        <v>174</v>
      </c>
    </row>
    <row r="529" spans="1:3">
      <c r="A529" s="216" t="s">
        <v>1186</v>
      </c>
    </row>
    <row r="530" spans="1:3">
      <c r="A530" s="226" t="s">
        <v>1187</v>
      </c>
    </row>
    <row r="532" spans="1:3">
      <c r="A532" s="216" t="s">
        <v>1188</v>
      </c>
    </row>
    <row r="533" spans="1:3">
      <c r="A533" s="286" t="s">
        <v>1189</v>
      </c>
    </row>
    <row r="534" spans="1:3">
      <c r="A534" s="226" t="s">
        <v>174</v>
      </c>
    </row>
    <row r="535" spans="1:3">
      <c r="A535" s="216" t="s">
        <v>1190</v>
      </c>
    </row>
    <row r="536" spans="1:3">
      <c r="A536" s="286" t="s">
        <v>1191</v>
      </c>
    </row>
    <row r="537" spans="1:3">
      <c r="A537" s="284" t="s">
        <v>174</v>
      </c>
    </row>
    <row r="538" spans="1:3">
      <c r="A538" s="216" t="s">
        <v>1192</v>
      </c>
    </row>
    <row r="539" spans="1:3">
      <c r="A539" s="286" t="s">
        <v>1193</v>
      </c>
    </row>
    <row r="540" spans="1:3">
      <c r="A540" s="226" t="s">
        <v>174</v>
      </c>
    </row>
    <row r="541" spans="1:3">
      <c r="A541" s="223" t="s">
        <v>1194</v>
      </c>
      <c r="C541" s="216" t="s">
        <v>1164</v>
      </c>
    </row>
    <row r="542" spans="1:3">
      <c r="A542" s="229" t="s">
        <v>174</v>
      </c>
    </row>
    <row r="543" spans="1:3">
      <c r="A543" s="223" t="s">
        <v>775</v>
      </c>
    </row>
    <row r="544" spans="1:3">
      <c r="A544" s="216" t="s">
        <v>1195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685"/>
  <sheetViews>
    <sheetView zoomScale="70" zoomScaleNormal="70" zoomScalePageLayoutView="40" workbookViewId="0">
      <selection activeCell="A10" sqref="A10"/>
    </sheetView>
  </sheetViews>
  <sheetFormatPr defaultColWidth="0" defaultRowHeight="14.4" zeroHeight="1"/>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6640625" style="4" customWidth="1"/>
    <col min="19" max="19" width="3.33203125" style="4" customWidth="1"/>
    <col min="20" max="20" width="0" style="4" hidden="1" customWidth="1"/>
    <col min="21" max="166" width="0" style="5" hidden="1" customWidth="1"/>
    <col min="167" max="16380" width="3.33203125" style="5" hidden="1"/>
    <col min="16381" max="16383" width="3.33203125" hidden="1"/>
    <col min="16384" max="16384" width="3.6640625" hidden="1"/>
  </cols>
  <sheetData>
    <row r="1" spans="1:20" ht="15" thickBot="1">
      <c r="A1" s="85" t="s">
        <v>62</v>
      </c>
      <c r="B1" s="52"/>
      <c r="C1" s="52"/>
      <c r="D1" s="52"/>
      <c r="E1" s="4"/>
      <c r="F1" s="4"/>
      <c r="G1" s="4"/>
      <c r="H1" s="4"/>
      <c r="I1" s="4"/>
      <c r="K1" s="60" t="s">
        <v>63</v>
      </c>
      <c r="L1" s="4"/>
      <c r="M1" s="4"/>
      <c r="O1" s="151" t="s">
        <v>64</v>
      </c>
    </row>
    <row r="2" spans="1:20" ht="13.2" customHeight="1">
      <c r="A2" s="125" t="s">
        <v>65</v>
      </c>
      <c r="B2" s="126"/>
      <c r="C2" s="126"/>
      <c r="D2" s="127"/>
      <c r="E2" s="4"/>
      <c r="F2" s="4"/>
      <c r="G2" s="4"/>
      <c r="H2" s="4"/>
      <c r="I2" s="4"/>
      <c r="K2" s="438" t="s">
        <v>66</v>
      </c>
      <c r="L2" s="439"/>
      <c r="M2" s="9"/>
      <c r="N2" s="9"/>
      <c r="O2" s="438" t="s">
        <v>67</v>
      </c>
      <c r="P2" s="447"/>
      <c r="Q2" s="439"/>
      <c r="R2" s="9"/>
      <c r="S2" s="9"/>
      <c r="T2" s="9"/>
    </row>
    <row r="3" spans="1:20">
      <c r="A3" s="128" t="s">
        <v>68</v>
      </c>
      <c r="B3" s="53"/>
      <c r="C3" s="53"/>
      <c r="D3" s="129"/>
      <c r="E3" s="4"/>
      <c r="F3" s="4"/>
      <c r="G3" s="4"/>
      <c r="H3" s="9"/>
      <c r="I3" s="4"/>
      <c r="K3" s="440"/>
      <c r="L3" s="441"/>
      <c r="M3" s="9"/>
      <c r="N3" s="9"/>
      <c r="O3" s="440"/>
      <c r="P3" s="448"/>
      <c r="Q3" s="441"/>
      <c r="R3" s="9"/>
      <c r="S3" s="9"/>
      <c r="T3" s="9"/>
    </row>
    <row r="4" spans="1:20">
      <c r="A4" s="130" t="s">
        <v>69</v>
      </c>
      <c r="B4" s="54"/>
      <c r="C4" s="54"/>
      <c r="D4" s="131"/>
      <c r="E4" s="4"/>
      <c r="F4" s="4"/>
      <c r="G4" s="4"/>
      <c r="H4" s="9"/>
      <c r="I4" s="4"/>
      <c r="K4" s="440"/>
      <c r="L4" s="441"/>
      <c r="M4" s="9"/>
      <c r="N4" s="9"/>
      <c r="O4" s="440"/>
      <c r="P4" s="448"/>
      <c r="Q4" s="441"/>
      <c r="R4" s="9"/>
      <c r="S4" s="9"/>
      <c r="T4" s="9"/>
    </row>
    <row r="5" spans="1:20" ht="15" thickBot="1">
      <c r="A5" s="130" t="s">
        <v>70</v>
      </c>
      <c r="B5" s="54"/>
      <c r="C5" s="54"/>
      <c r="D5" s="131"/>
      <c r="E5" s="4"/>
      <c r="F5" s="54"/>
      <c r="G5" s="4"/>
      <c r="H5" s="9"/>
      <c r="I5" s="4"/>
      <c r="K5" s="442"/>
      <c r="L5" s="443"/>
      <c r="M5" s="9"/>
      <c r="N5" s="9"/>
      <c r="O5" s="440"/>
      <c r="P5" s="448"/>
      <c r="Q5" s="441"/>
      <c r="R5" s="9"/>
      <c r="S5" s="9"/>
      <c r="T5" s="9"/>
    </row>
    <row r="6" spans="1:20" ht="15" thickBot="1">
      <c r="A6" s="130" t="s">
        <v>71</v>
      </c>
      <c r="B6" s="54"/>
      <c r="C6" s="54"/>
      <c r="D6" s="131"/>
      <c r="E6" s="4"/>
      <c r="F6" s="54"/>
      <c r="G6" s="4"/>
      <c r="H6" s="9"/>
      <c r="I6" s="9"/>
      <c r="J6" s="9"/>
      <c r="L6" s="9"/>
      <c r="M6" s="9"/>
      <c r="N6" s="9"/>
      <c r="O6" s="442"/>
      <c r="P6" s="449"/>
      <c r="Q6" s="443"/>
      <c r="R6" s="9"/>
    </row>
    <row r="7" spans="1:20" ht="15" thickBot="1">
      <c r="A7" s="132" t="s">
        <v>72</v>
      </c>
      <c r="B7" s="133"/>
      <c r="C7" s="133"/>
      <c r="D7" s="134"/>
      <c r="E7" s="4"/>
      <c r="F7" s="54"/>
      <c r="G7" s="4"/>
      <c r="H7" s="4"/>
      <c r="I7" s="4"/>
      <c r="K7" s="51"/>
      <c r="L7" s="4"/>
      <c r="M7" s="4"/>
      <c r="O7" s="153"/>
      <c r="P7" s="9"/>
      <c r="Q7" s="9"/>
      <c r="R7" s="9"/>
    </row>
    <row r="8" spans="1:20">
      <c r="A8" s="54"/>
      <c r="B8" s="54"/>
      <c r="C8" s="54"/>
      <c r="D8" s="54"/>
      <c r="E8" s="4"/>
      <c r="F8" s="54"/>
      <c r="G8" s="4"/>
      <c r="H8" s="4"/>
      <c r="I8" s="4"/>
      <c r="K8" s="51" t="s">
        <v>73</v>
      </c>
      <c r="L8" s="4"/>
      <c r="M8" s="4"/>
      <c r="O8" s="327" t="s">
        <v>1306</v>
      </c>
      <c r="P8" s="9"/>
      <c r="Q8" s="9"/>
      <c r="R8" s="9"/>
    </row>
    <row r="9" spans="1:20">
      <c r="A9" s="6" t="s">
        <v>14</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15</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4" t="s">
        <v>25</v>
      </c>
      <c r="K14" s="51"/>
      <c r="L14" s="4"/>
      <c r="M14" s="124"/>
    </row>
    <row r="15" spans="1:20">
      <c r="A15" s="54" t="s">
        <v>28</v>
      </c>
      <c r="B15" s="4"/>
      <c r="C15" s="4"/>
      <c r="D15" s="4"/>
      <c r="E15" s="4"/>
      <c r="F15" s="4"/>
      <c r="G15" s="4"/>
      <c r="H15" s="4"/>
      <c r="I15" s="4"/>
      <c r="K15" s="51"/>
      <c r="L15" s="4"/>
      <c r="M15" s="4"/>
      <c r="O15" s="51"/>
    </row>
    <row r="16" spans="1:20" ht="66">
      <c r="A16" s="56" t="s">
        <v>31</v>
      </c>
      <c r="B16" s="3" t="s">
        <v>32</v>
      </c>
      <c r="C16" s="3" t="s">
        <v>33</v>
      </c>
      <c r="D16" s="3" t="s">
        <v>34</v>
      </c>
      <c r="E16" s="3" t="s">
        <v>35</v>
      </c>
      <c r="F16" s="2" t="s">
        <v>74</v>
      </c>
      <c r="G16" s="2" t="s">
        <v>75</v>
      </c>
      <c r="H16" s="2" t="s">
        <v>76</v>
      </c>
      <c r="I16" s="2" t="s">
        <v>77</v>
      </c>
      <c r="J16" s="71"/>
      <c r="K16" s="50" t="s">
        <v>78</v>
      </c>
      <c r="L16" s="91" t="s">
        <v>79</v>
      </c>
      <c r="M16" s="98" t="s">
        <v>80</v>
      </c>
      <c r="N16" s="71"/>
      <c r="O16" s="444" t="s">
        <v>81</v>
      </c>
      <c r="P16" s="445"/>
      <c r="Q16" s="445"/>
      <c r="R16" s="446"/>
    </row>
    <row r="17" spans="1:22" s="5" customFormat="1" ht="13.2">
      <c r="A17" s="56"/>
      <c r="B17" s="11"/>
      <c r="C17" s="11" t="s">
        <v>311</v>
      </c>
      <c r="D17" s="11"/>
      <c r="E17" s="11" t="s">
        <v>312</v>
      </c>
      <c r="F17" s="11">
        <v>260</v>
      </c>
      <c r="G17" s="11">
        <v>3</v>
      </c>
      <c r="H17" s="11">
        <v>3</v>
      </c>
      <c r="I17" s="11">
        <v>2</v>
      </c>
      <c r="J17" s="4"/>
      <c r="K17" s="11"/>
      <c r="L17" s="11"/>
      <c r="M17" s="11"/>
      <c r="N17" s="4"/>
      <c r="O17" s="430"/>
      <c r="P17" s="431"/>
      <c r="Q17" s="431"/>
      <c r="R17" s="432"/>
      <c r="S17" s="4"/>
      <c r="T17" s="4"/>
      <c r="U17" s="4"/>
      <c r="V17" s="4"/>
    </row>
    <row r="18" spans="1:22" s="5" customFormat="1" ht="13.2">
      <c r="A18" s="56"/>
      <c r="B18" s="11"/>
      <c r="C18" s="11" t="s">
        <v>311</v>
      </c>
      <c r="D18" s="11"/>
      <c r="E18" s="11" t="s">
        <v>319</v>
      </c>
      <c r="F18" s="11">
        <v>300</v>
      </c>
      <c r="G18" s="11">
        <v>2</v>
      </c>
      <c r="H18" s="11">
        <v>2</v>
      </c>
      <c r="I18" s="11">
        <v>0</v>
      </c>
      <c r="J18" s="4"/>
      <c r="K18" s="11"/>
      <c r="L18" s="11"/>
      <c r="M18" s="11"/>
      <c r="N18" s="4"/>
      <c r="O18" s="288"/>
      <c r="P18" s="289"/>
      <c r="Q18" s="289"/>
      <c r="R18" s="290"/>
      <c r="S18" s="4"/>
      <c r="T18" s="4"/>
      <c r="U18" s="4"/>
      <c r="V18" s="4"/>
    </row>
    <row r="19" spans="1:22" s="5" customFormat="1" ht="13.2">
      <c r="A19" s="56"/>
      <c r="B19" s="11"/>
      <c r="C19" s="11" t="s">
        <v>313</v>
      </c>
      <c r="D19" s="11"/>
      <c r="E19" s="11" t="s">
        <v>312</v>
      </c>
      <c r="F19" s="11">
        <v>46</v>
      </c>
      <c r="G19" s="11">
        <v>1</v>
      </c>
      <c r="H19" s="11">
        <v>1</v>
      </c>
      <c r="I19" s="11">
        <v>1</v>
      </c>
      <c r="J19" s="4"/>
      <c r="K19" s="11"/>
      <c r="L19" s="11"/>
      <c r="M19" s="11"/>
      <c r="N19" s="4"/>
      <c r="O19" s="291"/>
      <c r="P19" s="292"/>
      <c r="Q19" s="292"/>
      <c r="R19" s="293"/>
      <c r="S19" s="4"/>
      <c r="T19" s="4"/>
      <c r="U19" s="4"/>
      <c r="V19" s="4"/>
    </row>
    <row r="20" spans="1:22" s="5" customFormat="1" ht="13.2">
      <c r="A20" s="56"/>
      <c r="B20" s="11"/>
      <c r="C20" s="11" t="s">
        <v>617</v>
      </c>
      <c r="D20" s="11"/>
      <c r="E20" s="11" t="s">
        <v>212</v>
      </c>
      <c r="F20" s="11">
        <v>18</v>
      </c>
      <c r="G20" s="11"/>
      <c r="H20" s="11">
        <v>0</v>
      </c>
      <c r="I20" s="11"/>
      <c r="J20" s="4"/>
      <c r="K20" s="11"/>
      <c r="L20" s="11"/>
      <c r="M20" s="11"/>
      <c r="N20" s="4"/>
      <c r="O20" s="291"/>
      <c r="P20" s="292"/>
      <c r="Q20" s="292"/>
      <c r="R20" s="293"/>
      <c r="S20" s="4"/>
      <c r="T20" s="4"/>
      <c r="U20" s="4"/>
      <c r="V20" s="4"/>
    </row>
    <row r="21" spans="1:22" s="5" customFormat="1" ht="13.2">
      <c r="A21" s="56"/>
      <c r="B21" s="11"/>
      <c r="C21" s="11" t="s">
        <v>201</v>
      </c>
      <c r="D21" s="11"/>
      <c r="E21" s="11" t="s">
        <v>202</v>
      </c>
      <c r="F21" s="11">
        <v>40</v>
      </c>
      <c r="G21" s="11"/>
      <c r="H21" s="11"/>
      <c r="I21" s="11"/>
      <c r="J21" s="4"/>
      <c r="K21" s="11"/>
      <c r="L21" s="11"/>
      <c r="M21" s="11"/>
      <c r="N21" s="4"/>
      <c r="O21" s="291"/>
      <c r="P21" s="292"/>
      <c r="Q21" s="292"/>
      <c r="R21" s="293"/>
      <c r="S21" s="4"/>
      <c r="T21" s="4"/>
      <c r="U21" s="4"/>
      <c r="V21" s="4"/>
    </row>
    <row r="22" spans="1:22" s="5" customFormat="1" ht="13.2">
      <c r="A22" s="56"/>
      <c r="B22" s="11"/>
      <c r="C22" s="11" t="s">
        <v>1222</v>
      </c>
      <c r="D22" s="11"/>
      <c r="E22" s="11" t="s">
        <v>237</v>
      </c>
      <c r="F22" s="11">
        <v>4</v>
      </c>
      <c r="G22" s="11"/>
      <c r="H22" s="11">
        <v>0</v>
      </c>
      <c r="I22" s="11"/>
      <c r="J22" s="4"/>
      <c r="K22" s="11"/>
      <c r="L22" s="11"/>
      <c r="M22" s="11"/>
      <c r="N22" s="4"/>
      <c r="O22" s="291"/>
      <c r="P22" s="292"/>
      <c r="Q22" s="292"/>
      <c r="R22" s="293"/>
      <c r="S22" s="4"/>
      <c r="T22" s="4"/>
      <c r="U22" s="4"/>
      <c r="V22" s="4"/>
    </row>
    <row r="23" spans="1:22" s="5" customFormat="1" ht="13.2">
      <c r="A23" s="56"/>
      <c r="B23" s="11"/>
      <c r="C23" s="11" t="s">
        <v>203</v>
      </c>
      <c r="D23" s="11"/>
      <c r="E23" s="11" t="s">
        <v>204</v>
      </c>
      <c r="F23" s="11">
        <v>202</v>
      </c>
      <c r="G23" s="11">
        <v>5</v>
      </c>
      <c r="H23" s="11">
        <v>5</v>
      </c>
      <c r="I23" s="11">
        <v>0.8</v>
      </c>
      <c r="J23" s="4"/>
      <c r="K23" s="11"/>
      <c r="L23" s="11"/>
      <c r="M23" s="11"/>
      <c r="N23" s="4"/>
      <c r="O23" s="291"/>
      <c r="P23" s="292"/>
      <c r="Q23" s="292"/>
      <c r="R23" s="293"/>
      <c r="S23" s="4"/>
      <c r="T23" s="4"/>
      <c r="U23" s="4"/>
      <c r="V23" s="4"/>
    </row>
    <row r="24" spans="1:22" s="5" customFormat="1" ht="13.2">
      <c r="A24" s="56"/>
      <c r="B24" s="11"/>
      <c r="C24" s="11" t="s">
        <v>194</v>
      </c>
      <c r="D24" s="11"/>
      <c r="E24" s="11" t="s">
        <v>195</v>
      </c>
      <c r="F24" s="11">
        <v>1635</v>
      </c>
      <c r="G24" s="11">
        <v>4</v>
      </c>
      <c r="H24" s="11">
        <v>4</v>
      </c>
      <c r="I24" s="11">
        <v>0.25</v>
      </c>
      <c r="J24" s="4"/>
      <c r="K24" s="11"/>
      <c r="L24" s="11"/>
      <c r="M24" s="11"/>
      <c r="N24" s="4"/>
      <c r="O24" s="291"/>
      <c r="P24" s="292"/>
      <c r="Q24" s="292"/>
      <c r="R24" s="293"/>
      <c r="S24" s="4"/>
      <c r="T24" s="4"/>
      <c r="U24" s="4"/>
      <c r="V24" s="4"/>
    </row>
    <row r="25" spans="1:22" s="5" customFormat="1" ht="13.2">
      <c r="A25" s="56"/>
      <c r="B25" s="11"/>
      <c r="C25" s="11" t="s">
        <v>497</v>
      </c>
      <c r="D25" s="11"/>
      <c r="E25" s="11" t="s">
        <v>284</v>
      </c>
      <c r="F25" s="11">
        <v>3</v>
      </c>
      <c r="G25" s="11"/>
      <c r="H25" s="11"/>
      <c r="I25" s="11"/>
      <c r="J25" s="4"/>
      <c r="K25" s="11"/>
      <c r="L25" s="11"/>
      <c r="M25" s="11"/>
      <c r="N25" s="4"/>
      <c r="O25" s="291"/>
      <c r="P25" s="292"/>
      <c r="Q25" s="292"/>
      <c r="R25" s="293"/>
      <c r="S25" s="4"/>
      <c r="T25" s="4"/>
      <c r="U25" s="4"/>
      <c r="V25" s="4"/>
    </row>
    <row r="26" spans="1:22" s="5" customFormat="1" ht="13.2">
      <c r="A26" s="56"/>
      <c r="B26" s="11"/>
      <c r="C26" s="11" t="s">
        <v>466</v>
      </c>
      <c r="D26" s="11"/>
      <c r="E26" s="11" t="s">
        <v>233</v>
      </c>
      <c r="F26" s="11">
        <v>9</v>
      </c>
      <c r="G26" s="11"/>
      <c r="H26" s="11"/>
      <c r="I26" s="11"/>
      <c r="J26" s="4"/>
      <c r="K26" s="11"/>
      <c r="L26" s="11"/>
      <c r="M26" s="11"/>
      <c r="N26" s="4"/>
      <c r="O26" s="291"/>
      <c r="P26" s="292"/>
      <c r="Q26" s="292"/>
      <c r="R26" s="293"/>
      <c r="S26" s="4"/>
      <c r="T26" s="4"/>
      <c r="U26" s="4"/>
      <c r="V26" s="4"/>
    </row>
    <row r="27" spans="1:22" s="5" customFormat="1" ht="13.2">
      <c r="A27" s="56"/>
      <c r="B27" s="11"/>
      <c r="C27" s="11" t="s">
        <v>466</v>
      </c>
      <c r="D27" s="11"/>
      <c r="E27" s="11" t="s">
        <v>431</v>
      </c>
      <c r="F27" s="11">
        <v>1</v>
      </c>
      <c r="G27" s="11"/>
      <c r="H27" s="11"/>
      <c r="I27" s="11"/>
      <c r="J27" s="4"/>
      <c r="K27" s="11"/>
      <c r="L27" s="11"/>
      <c r="M27" s="11"/>
      <c r="N27" s="4"/>
      <c r="O27" s="291"/>
      <c r="P27" s="292"/>
      <c r="Q27" s="292"/>
      <c r="R27" s="293"/>
      <c r="S27" s="4"/>
      <c r="T27" s="4"/>
      <c r="U27" s="4"/>
      <c r="V27" s="4"/>
    </row>
    <row r="28" spans="1:22" s="5" customFormat="1" ht="13.2">
      <c r="A28" s="56"/>
      <c r="B28" s="11"/>
      <c r="C28" s="11" t="s">
        <v>513</v>
      </c>
      <c r="D28" s="11"/>
      <c r="E28" s="11" t="s">
        <v>514</v>
      </c>
      <c r="F28" s="11">
        <v>29</v>
      </c>
      <c r="G28" s="11"/>
      <c r="H28" s="11"/>
      <c r="I28" s="11"/>
      <c r="J28" s="4"/>
      <c r="K28" s="11"/>
      <c r="L28" s="11"/>
      <c r="M28" s="11"/>
      <c r="N28" s="4"/>
      <c r="O28" s="291"/>
      <c r="P28" s="292"/>
      <c r="Q28" s="292"/>
      <c r="R28" s="293"/>
      <c r="S28" s="4"/>
      <c r="T28" s="4"/>
      <c r="U28" s="4"/>
      <c r="V28" s="4"/>
    </row>
    <row r="29" spans="1:22" s="5" customFormat="1" ht="13.2">
      <c r="A29" s="56"/>
      <c r="B29" s="11"/>
      <c r="C29" s="11" t="s">
        <v>352</v>
      </c>
      <c r="D29" s="11"/>
      <c r="E29" s="11" t="s">
        <v>353</v>
      </c>
      <c r="F29" s="11">
        <v>144</v>
      </c>
      <c r="G29" s="11">
        <v>1</v>
      </c>
      <c r="H29" s="11">
        <v>1</v>
      </c>
      <c r="I29" s="11">
        <v>0</v>
      </c>
      <c r="J29" s="4"/>
      <c r="K29" s="11"/>
      <c r="L29" s="11"/>
      <c r="M29" s="11"/>
      <c r="N29" s="4"/>
      <c r="O29" s="291"/>
      <c r="P29" s="292"/>
      <c r="Q29" s="292"/>
      <c r="R29" s="293"/>
      <c r="S29" s="4"/>
      <c r="T29" s="4"/>
      <c r="U29" s="4"/>
      <c r="V29" s="4"/>
    </row>
    <row r="30" spans="1:22" s="5" customFormat="1" ht="13.2">
      <c r="A30" s="56"/>
      <c r="B30" s="11"/>
      <c r="C30" s="11" t="s">
        <v>205</v>
      </c>
      <c r="D30" s="11"/>
      <c r="E30" s="11" t="s">
        <v>206</v>
      </c>
      <c r="F30" s="11">
        <v>43</v>
      </c>
      <c r="G30" s="11">
        <v>1</v>
      </c>
      <c r="H30" s="11">
        <v>1</v>
      </c>
      <c r="I30" s="11">
        <v>1</v>
      </c>
      <c r="J30" s="4"/>
      <c r="K30" s="11"/>
      <c r="L30" s="11"/>
      <c r="M30" s="11"/>
      <c r="N30" s="4"/>
      <c r="O30" s="291"/>
      <c r="P30" s="292"/>
      <c r="Q30" s="292"/>
      <c r="R30" s="293"/>
      <c r="S30" s="4"/>
      <c r="T30" s="4"/>
      <c r="U30" s="4"/>
      <c r="V30" s="4"/>
    </row>
    <row r="31" spans="1:22" s="5" customFormat="1" ht="13.2">
      <c r="A31" s="56"/>
      <c r="B31" s="11"/>
      <c r="C31" s="11" t="s">
        <v>205</v>
      </c>
      <c r="D31" s="11"/>
      <c r="E31" s="11" t="s">
        <v>452</v>
      </c>
      <c r="F31" s="11">
        <v>8</v>
      </c>
      <c r="G31" s="11"/>
      <c r="H31" s="11"/>
      <c r="I31" s="11"/>
      <c r="J31" s="4"/>
      <c r="K31" s="11"/>
      <c r="L31" s="11"/>
      <c r="M31" s="11"/>
      <c r="N31" s="4"/>
      <c r="O31" s="291"/>
      <c r="P31" s="292"/>
      <c r="Q31" s="292"/>
      <c r="R31" s="293"/>
      <c r="S31" s="4"/>
      <c r="T31" s="4"/>
      <c r="U31" s="4"/>
      <c r="V31" s="4"/>
    </row>
    <row r="32" spans="1:22" s="5" customFormat="1" ht="13.2">
      <c r="A32" s="56"/>
      <c r="B32" s="11"/>
      <c r="C32" s="11" t="s">
        <v>487</v>
      </c>
      <c r="D32" s="11"/>
      <c r="E32" s="11" t="s">
        <v>190</v>
      </c>
      <c r="F32" s="11">
        <v>21</v>
      </c>
      <c r="G32" s="11"/>
      <c r="H32" s="11">
        <v>0</v>
      </c>
      <c r="I32" s="11"/>
      <c r="J32" s="4"/>
      <c r="K32" s="11"/>
      <c r="L32" s="11"/>
      <c r="M32" s="11"/>
      <c r="N32" s="4"/>
      <c r="O32" s="291"/>
      <c r="P32" s="292"/>
      <c r="Q32" s="292"/>
      <c r="R32" s="293"/>
      <c r="S32" s="4"/>
      <c r="T32" s="4"/>
      <c r="U32" s="4"/>
      <c r="V32" s="4"/>
    </row>
    <row r="33" spans="1:22" s="5" customFormat="1" ht="13.2">
      <c r="A33" s="56"/>
      <c r="B33" s="11"/>
      <c r="C33" s="11" t="s">
        <v>207</v>
      </c>
      <c r="D33" s="11"/>
      <c r="E33" s="11" t="s">
        <v>208</v>
      </c>
      <c r="F33" s="11">
        <v>30</v>
      </c>
      <c r="G33" s="11"/>
      <c r="H33" s="11"/>
      <c r="I33" s="11"/>
      <c r="J33" s="4"/>
      <c r="K33" s="11"/>
      <c r="L33" s="11"/>
      <c r="M33" s="11"/>
      <c r="N33" s="4"/>
      <c r="O33" s="291"/>
      <c r="P33" s="292"/>
      <c r="Q33" s="292"/>
      <c r="R33" s="293"/>
      <c r="S33" s="4"/>
      <c r="T33" s="4"/>
      <c r="U33" s="4"/>
      <c r="V33" s="4"/>
    </row>
    <row r="34" spans="1:22" s="5" customFormat="1" ht="13.2">
      <c r="A34" s="56"/>
      <c r="B34" s="11"/>
      <c r="C34" s="11" t="s">
        <v>207</v>
      </c>
      <c r="D34" s="11"/>
      <c r="E34" s="11" t="s">
        <v>249</v>
      </c>
      <c r="F34" s="11">
        <v>6</v>
      </c>
      <c r="G34" s="11"/>
      <c r="H34" s="11"/>
      <c r="I34" s="11"/>
      <c r="J34" s="4"/>
      <c r="K34" s="11"/>
      <c r="L34" s="11"/>
      <c r="M34" s="11"/>
      <c r="N34" s="4"/>
      <c r="O34" s="291"/>
      <c r="P34" s="292"/>
      <c r="Q34" s="292"/>
      <c r="R34" s="293"/>
      <c r="S34" s="4"/>
      <c r="T34" s="4"/>
      <c r="U34" s="4"/>
      <c r="V34" s="4"/>
    </row>
    <row r="35" spans="1:22" s="5" customFormat="1" ht="13.2">
      <c r="A35" s="56"/>
      <c r="B35" s="11"/>
      <c r="C35" s="11" t="s">
        <v>248</v>
      </c>
      <c r="D35" s="11"/>
      <c r="E35" s="11" t="s">
        <v>249</v>
      </c>
      <c r="F35" s="11">
        <v>29</v>
      </c>
      <c r="G35" s="11"/>
      <c r="H35" s="11">
        <v>0</v>
      </c>
      <c r="I35" s="11"/>
      <c r="J35" s="4"/>
      <c r="K35" s="11"/>
      <c r="L35" s="11"/>
      <c r="M35" s="11"/>
      <c r="N35" s="4"/>
      <c r="O35" s="291"/>
      <c r="P35" s="292"/>
      <c r="Q35" s="292"/>
      <c r="R35" s="293"/>
      <c r="S35" s="4"/>
      <c r="T35" s="4"/>
      <c r="U35" s="4"/>
      <c r="V35" s="4"/>
    </row>
    <row r="36" spans="1:22" s="5" customFormat="1" ht="13.2">
      <c r="A36" s="56"/>
      <c r="B36" s="11"/>
      <c r="C36" s="11" t="s">
        <v>417</v>
      </c>
      <c r="D36" s="11"/>
      <c r="E36" s="11" t="s">
        <v>418</v>
      </c>
      <c r="F36" s="11">
        <v>13</v>
      </c>
      <c r="G36" s="11"/>
      <c r="H36" s="11"/>
      <c r="I36" s="11"/>
      <c r="J36" s="4"/>
      <c r="K36" s="11"/>
      <c r="L36" s="11"/>
      <c r="M36" s="11"/>
      <c r="N36" s="4"/>
      <c r="O36" s="291"/>
      <c r="P36" s="292"/>
      <c r="Q36" s="292"/>
      <c r="R36" s="293"/>
      <c r="S36" s="4"/>
      <c r="T36" s="4"/>
      <c r="U36" s="4"/>
      <c r="V36" s="4"/>
    </row>
    <row r="37" spans="1:22" s="5" customFormat="1" ht="13.2">
      <c r="A37" s="56"/>
      <c r="B37" s="11"/>
      <c r="C37" s="11" t="s">
        <v>564</v>
      </c>
      <c r="D37" s="11"/>
      <c r="E37" s="11" t="s">
        <v>379</v>
      </c>
      <c r="F37" s="11">
        <v>13</v>
      </c>
      <c r="G37" s="11"/>
      <c r="H37" s="11"/>
      <c r="I37" s="11"/>
      <c r="J37" s="4"/>
      <c r="K37" s="11"/>
      <c r="L37" s="11"/>
      <c r="M37" s="11"/>
      <c r="N37" s="4"/>
      <c r="O37" s="291"/>
      <c r="P37" s="292"/>
      <c r="Q37" s="292"/>
      <c r="R37" s="293"/>
      <c r="S37" s="4"/>
      <c r="T37" s="4"/>
      <c r="U37" s="4"/>
      <c r="V37" s="4"/>
    </row>
    <row r="38" spans="1:22" s="5" customFormat="1" ht="13.2">
      <c r="A38" s="56"/>
      <c r="B38" s="11"/>
      <c r="C38" s="11" t="s">
        <v>211</v>
      </c>
      <c r="D38" s="11"/>
      <c r="E38" s="11" t="s">
        <v>212</v>
      </c>
      <c r="F38" s="11">
        <v>190</v>
      </c>
      <c r="G38" s="11">
        <v>2</v>
      </c>
      <c r="H38" s="11">
        <v>2</v>
      </c>
      <c r="I38" s="11">
        <v>1</v>
      </c>
      <c r="J38" s="4"/>
      <c r="K38" s="11"/>
      <c r="L38" s="11"/>
      <c r="M38" s="11"/>
      <c r="N38" s="4"/>
      <c r="O38" s="291"/>
      <c r="P38" s="292"/>
      <c r="Q38" s="292"/>
      <c r="R38" s="293"/>
      <c r="S38" s="4"/>
      <c r="T38" s="4"/>
      <c r="U38" s="4"/>
      <c r="V38" s="4"/>
    </row>
    <row r="39" spans="1:22" s="5" customFormat="1" ht="13.2">
      <c r="A39" s="56"/>
      <c r="B39" s="11"/>
      <c r="C39" s="11" t="s">
        <v>213</v>
      </c>
      <c r="D39" s="11"/>
      <c r="E39" s="11" t="s">
        <v>214</v>
      </c>
      <c r="F39" s="11">
        <v>144</v>
      </c>
      <c r="G39" s="11">
        <v>1</v>
      </c>
      <c r="H39" s="11">
        <v>1</v>
      </c>
      <c r="I39" s="11">
        <v>0</v>
      </c>
      <c r="J39" s="4"/>
      <c r="K39" s="11"/>
      <c r="L39" s="11"/>
      <c r="M39" s="11"/>
      <c r="N39" s="4"/>
      <c r="O39" s="291"/>
      <c r="P39" s="292"/>
      <c r="Q39" s="292"/>
      <c r="R39" s="293"/>
      <c r="S39" s="4"/>
      <c r="T39" s="4"/>
      <c r="U39" s="4"/>
      <c r="V39" s="4"/>
    </row>
    <row r="40" spans="1:22" s="5" customFormat="1" ht="13.2">
      <c r="A40" s="56"/>
      <c r="B40" s="11"/>
      <c r="C40" s="11" t="s">
        <v>236</v>
      </c>
      <c r="D40" s="11"/>
      <c r="E40" s="11" t="s">
        <v>237</v>
      </c>
      <c r="F40" s="11">
        <v>22</v>
      </c>
      <c r="G40" s="11">
        <v>1</v>
      </c>
      <c r="H40" s="11">
        <v>1</v>
      </c>
      <c r="I40" s="11">
        <v>1</v>
      </c>
      <c r="J40" s="4"/>
      <c r="K40" s="11"/>
      <c r="L40" s="11"/>
      <c r="M40" s="11"/>
      <c r="N40" s="4"/>
      <c r="O40" s="291"/>
      <c r="P40" s="292"/>
      <c r="Q40" s="292"/>
      <c r="R40" s="293"/>
      <c r="S40" s="4"/>
      <c r="T40" s="4"/>
      <c r="U40" s="4"/>
      <c r="V40" s="4"/>
    </row>
    <row r="41" spans="1:22" s="5" customFormat="1" ht="13.2">
      <c r="A41" s="56"/>
      <c r="B41" s="11"/>
      <c r="C41" s="11" t="s">
        <v>238</v>
      </c>
      <c r="D41" s="11"/>
      <c r="E41" s="11" t="s">
        <v>237</v>
      </c>
      <c r="F41" s="11">
        <v>13</v>
      </c>
      <c r="G41" s="11">
        <v>1</v>
      </c>
      <c r="H41" s="11">
        <v>1</v>
      </c>
      <c r="I41" s="11">
        <v>0</v>
      </c>
      <c r="J41" s="4"/>
      <c r="K41" s="11"/>
      <c r="L41" s="11"/>
      <c r="M41" s="11"/>
      <c r="N41" s="4"/>
      <c r="O41" s="291"/>
      <c r="P41" s="292"/>
      <c r="Q41" s="292"/>
      <c r="R41" s="293"/>
      <c r="S41" s="4"/>
      <c r="T41" s="4"/>
      <c r="U41" s="4"/>
      <c r="V41" s="4"/>
    </row>
    <row r="42" spans="1:22" s="5" customFormat="1" ht="13.2">
      <c r="A42" s="56"/>
      <c r="B42" s="11"/>
      <c r="C42" s="11" t="s">
        <v>1201</v>
      </c>
      <c r="D42" s="11"/>
      <c r="E42" s="11" t="s">
        <v>1217</v>
      </c>
      <c r="F42" s="11">
        <v>2</v>
      </c>
      <c r="G42" s="11"/>
      <c r="H42" s="11"/>
      <c r="I42" s="11"/>
      <c r="J42" s="4"/>
      <c r="K42" s="11"/>
      <c r="L42" s="11"/>
      <c r="M42" s="11"/>
      <c r="N42" s="4"/>
      <c r="O42" s="291"/>
      <c r="P42" s="292"/>
      <c r="Q42" s="292"/>
      <c r="R42" s="293"/>
      <c r="S42" s="4"/>
      <c r="T42" s="4"/>
      <c r="U42" s="4"/>
      <c r="V42" s="4"/>
    </row>
    <row r="43" spans="1:22" s="5" customFormat="1" ht="13.2">
      <c r="A43" s="56"/>
      <c r="B43" s="11"/>
      <c r="C43" s="11" t="s">
        <v>453</v>
      </c>
      <c r="D43" s="11"/>
      <c r="E43" s="11" t="s">
        <v>208</v>
      </c>
      <c r="F43" s="11">
        <v>8</v>
      </c>
      <c r="G43" s="11"/>
      <c r="H43" s="11"/>
      <c r="I43" s="11"/>
      <c r="J43" s="4"/>
      <c r="K43" s="11"/>
      <c r="L43" s="11"/>
      <c r="M43" s="11"/>
      <c r="N43" s="4"/>
      <c r="O43" s="291"/>
      <c r="P43" s="292"/>
      <c r="Q43" s="292"/>
      <c r="R43" s="293"/>
      <c r="S43" s="4"/>
      <c r="T43" s="4"/>
      <c r="U43" s="4"/>
      <c r="V43" s="4"/>
    </row>
    <row r="44" spans="1:22" s="5" customFormat="1" ht="13.2">
      <c r="A44" s="56"/>
      <c r="B44" s="11"/>
      <c r="C44" s="11" t="s">
        <v>459</v>
      </c>
      <c r="D44" s="11"/>
      <c r="E44" s="11" t="s">
        <v>460</v>
      </c>
      <c r="F44" s="11">
        <v>12</v>
      </c>
      <c r="G44" s="11"/>
      <c r="H44" s="11"/>
      <c r="I44" s="11"/>
      <c r="J44" s="4"/>
      <c r="K44" s="11"/>
      <c r="L44" s="11"/>
      <c r="M44" s="11"/>
      <c r="N44" s="4"/>
      <c r="O44" s="291"/>
      <c r="P44" s="292"/>
      <c r="Q44" s="292"/>
      <c r="R44" s="293"/>
      <c r="S44" s="4"/>
      <c r="T44" s="4"/>
      <c r="U44" s="4"/>
      <c r="V44" s="4"/>
    </row>
    <row r="45" spans="1:22" s="5" customFormat="1" ht="13.2">
      <c r="A45" s="56"/>
      <c r="B45" s="11"/>
      <c r="C45" s="11" t="s">
        <v>384</v>
      </c>
      <c r="D45" s="11"/>
      <c r="E45" s="11" t="s">
        <v>385</v>
      </c>
      <c r="F45" s="11">
        <v>1069</v>
      </c>
      <c r="G45" s="11">
        <v>2</v>
      </c>
      <c r="H45" s="11">
        <v>2</v>
      </c>
      <c r="I45" s="11">
        <v>0.5</v>
      </c>
      <c r="J45" s="4"/>
      <c r="K45" s="11"/>
      <c r="L45" s="11"/>
      <c r="M45" s="11"/>
      <c r="N45" s="4"/>
      <c r="O45" s="291"/>
      <c r="P45" s="292"/>
      <c r="Q45" s="292"/>
      <c r="R45" s="293"/>
      <c r="S45" s="4"/>
      <c r="T45" s="4"/>
      <c r="U45" s="4"/>
      <c r="V45" s="4"/>
    </row>
    <row r="46" spans="1:22" s="5" customFormat="1" ht="13.2">
      <c r="A46" s="56"/>
      <c r="B46" s="11"/>
      <c r="C46" s="11" t="s">
        <v>314</v>
      </c>
      <c r="D46" s="11"/>
      <c r="E46" s="11" t="s">
        <v>315</v>
      </c>
      <c r="F46" s="11">
        <v>100</v>
      </c>
      <c r="G46" s="11"/>
      <c r="H46" s="11">
        <v>0</v>
      </c>
      <c r="I46" s="11"/>
      <c r="J46" s="4"/>
      <c r="K46" s="11"/>
      <c r="L46" s="11"/>
      <c r="M46" s="11"/>
      <c r="N46" s="4"/>
      <c r="O46" s="291"/>
      <c r="P46" s="292"/>
      <c r="Q46" s="292"/>
      <c r="R46" s="293"/>
      <c r="S46" s="4"/>
      <c r="T46" s="4"/>
      <c r="U46" s="4"/>
      <c r="V46" s="4"/>
    </row>
    <row r="47" spans="1:22" s="5" customFormat="1" ht="13.2">
      <c r="A47" s="56"/>
      <c r="B47" s="11"/>
      <c r="C47" s="11" t="s">
        <v>1202</v>
      </c>
      <c r="D47" s="11"/>
      <c r="E47" s="11" t="s">
        <v>385</v>
      </c>
      <c r="F47" s="11">
        <v>1</v>
      </c>
      <c r="G47" s="11"/>
      <c r="H47" s="11"/>
      <c r="I47" s="11"/>
      <c r="J47" s="4"/>
      <c r="K47" s="11"/>
      <c r="L47" s="11"/>
      <c r="M47" s="11"/>
      <c r="N47" s="4"/>
      <c r="O47" s="291"/>
      <c r="P47" s="292"/>
      <c r="Q47" s="292"/>
      <c r="R47" s="293"/>
      <c r="S47" s="4"/>
      <c r="T47" s="4"/>
      <c r="U47" s="4"/>
      <c r="V47" s="4"/>
    </row>
    <row r="48" spans="1:22" s="5" customFormat="1" ht="13.2">
      <c r="A48" s="56"/>
      <c r="B48" s="11"/>
      <c r="C48" s="11" t="s">
        <v>387</v>
      </c>
      <c r="D48" s="11"/>
      <c r="E48" s="11" t="s">
        <v>388</v>
      </c>
      <c r="F48" s="11">
        <v>56</v>
      </c>
      <c r="G48" s="11"/>
      <c r="H48" s="11">
        <v>0</v>
      </c>
      <c r="I48" s="11"/>
      <c r="J48" s="4"/>
      <c r="K48" s="11"/>
      <c r="L48" s="11"/>
      <c r="M48" s="11"/>
      <c r="N48" s="4"/>
      <c r="O48" s="291"/>
      <c r="P48" s="292"/>
      <c r="Q48" s="292"/>
      <c r="R48" s="293"/>
      <c r="S48" s="4"/>
      <c r="T48" s="4"/>
      <c r="U48" s="4"/>
      <c r="V48" s="4"/>
    </row>
    <row r="49" spans="1:22" s="5" customFormat="1" ht="13.2">
      <c r="A49" s="56"/>
      <c r="B49" s="11"/>
      <c r="C49" s="11" t="s">
        <v>387</v>
      </c>
      <c r="D49" s="11"/>
      <c r="E49" s="11" t="s">
        <v>414</v>
      </c>
      <c r="F49" s="11">
        <v>1</v>
      </c>
      <c r="G49" s="11"/>
      <c r="H49" s="11"/>
      <c r="I49" s="11"/>
      <c r="J49" s="4"/>
      <c r="K49" s="11"/>
      <c r="L49" s="11"/>
      <c r="M49" s="11"/>
      <c r="N49" s="4"/>
      <c r="O49" s="291"/>
      <c r="P49" s="292"/>
      <c r="Q49" s="292"/>
      <c r="R49" s="293"/>
      <c r="S49" s="4"/>
      <c r="T49" s="4"/>
      <c r="U49" s="4"/>
      <c r="V49" s="4"/>
    </row>
    <row r="50" spans="1:22" s="5" customFormat="1" ht="13.2">
      <c r="A50" s="56"/>
      <c r="B50" s="11"/>
      <c r="C50" s="11" t="s">
        <v>520</v>
      </c>
      <c r="D50" s="11"/>
      <c r="E50" s="11" t="s">
        <v>323</v>
      </c>
      <c r="F50" s="11">
        <v>26</v>
      </c>
      <c r="G50" s="11"/>
      <c r="H50" s="11"/>
      <c r="I50" s="11"/>
      <c r="J50" s="4"/>
      <c r="K50" s="11"/>
      <c r="L50" s="11"/>
      <c r="M50" s="11"/>
      <c r="N50" s="4"/>
      <c r="O50" s="291"/>
      <c r="P50" s="292"/>
      <c r="Q50" s="292"/>
      <c r="R50" s="293"/>
      <c r="S50" s="4"/>
      <c r="T50" s="4"/>
      <c r="U50" s="4"/>
      <c r="V50" s="4"/>
    </row>
    <row r="51" spans="1:22" s="5" customFormat="1" ht="13.2">
      <c r="A51" s="56"/>
      <c r="B51" s="11"/>
      <c r="C51" s="11" t="s">
        <v>316</v>
      </c>
      <c r="D51" s="11"/>
      <c r="E51" s="11" t="s">
        <v>192</v>
      </c>
      <c r="F51" s="11">
        <v>92</v>
      </c>
      <c r="G51" s="11"/>
      <c r="H51" s="11">
        <v>0</v>
      </c>
      <c r="I51" s="11"/>
      <c r="J51" s="4"/>
      <c r="K51" s="11"/>
      <c r="L51" s="11"/>
      <c r="M51" s="11"/>
      <c r="N51" s="4"/>
      <c r="O51" s="291"/>
      <c r="P51" s="292"/>
      <c r="Q51" s="292"/>
      <c r="R51" s="293"/>
      <c r="S51" s="4"/>
      <c r="T51" s="4"/>
      <c r="U51" s="4"/>
      <c r="V51" s="4"/>
    </row>
    <row r="52" spans="1:22" s="5" customFormat="1" ht="13.2">
      <c r="A52" s="56"/>
      <c r="B52" s="11"/>
      <c r="C52" s="11" t="s">
        <v>515</v>
      </c>
      <c r="D52" s="11"/>
      <c r="E52" s="11" t="s">
        <v>323</v>
      </c>
      <c r="F52" s="11">
        <v>96</v>
      </c>
      <c r="G52" s="11"/>
      <c r="H52" s="11">
        <v>0</v>
      </c>
      <c r="I52" s="11"/>
      <c r="J52" s="4"/>
      <c r="K52" s="11"/>
      <c r="L52" s="11"/>
      <c r="M52" s="11"/>
      <c r="N52" s="4"/>
      <c r="O52" s="291"/>
      <c r="P52" s="292"/>
      <c r="Q52" s="292"/>
      <c r="R52" s="293"/>
      <c r="S52" s="4"/>
      <c r="T52" s="4"/>
      <c r="U52" s="4"/>
      <c r="V52" s="4"/>
    </row>
    <row r="53" spans="1:22" s="5" customFormat="1" ht="13.2">
      <c r="A53" s="56"/>
      <c r="B53" s="11"/>
      <c r="C53" s="11" t="s">
        <v>515</v>
      </c>
      <c r="D53" s="11"/>
      <c r="E53" s="11" t="s">
        <v>524</v>
      </c>
      <c r="F53" s="11">
        <v>3</v>
      </c>
      <c r="G53" s="11"/>
      <c r="H53" s="11"/>
      <c r="I53" s="11"/>
      <c r="J53" s="4"/>
      <c r="K53" s="11"/>
      <c r="L53" s="11"/>
      <c r="M53" s="11"/>
      <c r="N53" s="4"/>
      <c r="O53" s="291"/>
      <c r="P53" s="292"/>
      <c r="Q53" s="292"/>
      <c r="R53" s="293"/>
      <c r="S53" s="4"/>
      <c r="T53" s="4"/>
      <c r="U53" s="4"/>
      <c r="V53" s="4"/>
    </row>
    <row r="54" spans="1:22" s="5" customFormat="1" ht="13.2">
      <c r="A54" s="56"/>
      <c r="B54" s="11"/>
      <c r="C54" s="11" t="s">
        <v>349</v>
      </c>
      <c r="D54" s="11"/>
      <c r="E54" s="11" t="s">
        <v>350</v>
      </c>
      <c r="F54" s="11">
        <v>10</v>
      </c>
      <c r="G54" s="11"/>
      <c r="H54" s="11"/>
      <c r="I54" s="11"/>
      <c r="J54" s="4"/>
      <c r="K54" s="11"/>
      <c r="L54" s="11"/>
      <c r="M54" s="11"/>
      <c r="N54" s="4"/>
      <c r="O54" s="291"/>
      <c r="P54" s="292"/>
      <c r="Q54" s="292"/>
      <c r="R54" s="293"/>
      <c r="S54" s="4"/>
      <c r="T54" s="4"/>
      <c r="U54" s="4"/>
      <c r="V54" s="4"/>
    </row>
    <row r="55" spans="1:22" s="5" customFormat="1" ht="13.2">
      <c r="A55" s="56"/>
      <c r="B55" s="11"/>
      <c r="C55" s="11" t="s">
        <v>349</v>
      </c>
      <c r="D55" s="11"/>
      <c r="E55" s="11" t="s">
        <v>353</v>
      </c>
      <c r="F55" s="11">
        <v>22</v>
      </c>
      <c r="G55" s="11">
        <v>1</v>
      </c>
      <c r="H55" s="11">
        <v>1</v>
      </c>
      <c r="I55" s="11">
        <v>0</v>
      </c>
      <c r="J55" s="4"/>
      <c r="K55" s="11"/>
      <c r="L55" s="11"/>
      <c r="M55" s="11"/>
      <c r="N55" s="4"/>
      <c r="O55" s="291"/>
      <c r="P55" s="292"/>
      <c r="Q55" s="292"/>
      <c r="R55" s="293"/>
      <c r="S55" s="4"/>
      <c r="T55" s="4"/>
      <c r="U55" s="4"/>
      <c r="V55" s="4"/>
    </row>
    <row r="56" spans="1:22" s="5" customFormat="1" ht="13.2">
      <c r="A56" s="56"/>
      <c r="B56" s="11"/>
      <c r="C56" s="11" t="s">
        <v>446</v>
      </c>
      <c r="D56" s="11"/>
      <c r="E56" s="11" t="s">
        <v>422</v>
      </c>
      <c r="F56" s="11">
        <v>7</v>
      </c>
      <c r="G56" s="11"/>
      <c r="H56" s="11"/>
      <c r="I56" s="11"/>
      <c r="J56" s="4"/>
      <c r="K56" s="11"/>
      <c r="L56" s="11"/>
      <c r="M56" s="11"/>
      <c r="N56" s="4"/>
      <c r="O56" s="291"/>
      <c r="P56" s="292"/>
      <c r="Q56" s="292"/>
      <c r="R56" s="293"/>
      <c r="S56" s="4"/>
      <c r="T56" s="4"/>
      <c r="U56" s="4"/>
      <c r="V56" s="4"/>
    </row>
    <row r="57" spans="1:22" s="5" customFormat="1" ht="13.2">
      <c r="A57" s="56"/>
      <c r="B57" s="11"/>
      <c r="C57" s="11" t="s">
        <v>264</v>
      </c>
      <c r="D57" s="11"/>
      <c r="E57" s="11" t="s">
        <v>265</v>
      </c>
      <c r="F57" s="11">
        <v>146</v>
      </c>
      <c r="G57" s="11"/>
      <c r="H57" s="11">
        <v>0</v>
      </c>
      <c r="I57" s="11"/>
      <c r="J57" s="4"/>
      <c r="K57" s="11"/>
      <c r="L57" s="11"/>
      <c r="M57" s="11"/>
      <c r="N57" s="4"/>
      <c r="O57" s="291"/>
      <c r="P57" s="292"/>
      <c r="Q57" s="292"/>
      <c r="R57" s="293"/>
      <c r="S57" s="4"/>
      <c r="T57" s="4"/>
      <c r="U57" s="4"/>
      <c r="V57" s="4"/>
    </row>
    <row r="58" spans="1:22" s="5" customFormat="1" ht="13.2">
      <c r="A58" s="56"/>
      <c r="B58" s="11"/>
      <c r="C58" s="11" t="s">
        <v>300</v>
      </c>
      <c r="D58" s="11"/>
      <c r="E58" s="11" t="s">
        <v>301</v>
      </c>
      <c r="F58" s="11">
        <v>28</v>
      </c>
      <c r="G58" s="11"/>
      <c r="H58" s="11">
        <v>0</v>
      </c>
      <c r="I58" s="11"/>
      <c r="J58" s="4"/>
      <c r="K58" s="11"/>
      <c r="L58" s="11"/>
      <c r="M58" s="11"/>
      <c r="N58" s="4"/>
      <c r="O58" s="291"/>
      <c r="P58" s="292"/>
      <c r="Q58" s="292"/>
      <c r="R58" s="293"/>
      <c r="S58" s="4"/>
      <c r="T58" s="4"/>
      <c r="U58" s="4"/>
      <c r="V58" s="4"/>
    </row>
    <row r="59" spans="1:22" s="5" customFormat="1" ht="13.2">
      <c r="A59" s="56"/>
      <c r="B59" s="11"/>
      <c r="C59" s="11" t="s">
        <v>217</v>
      </c>
      <c r="D59" s="11"/>
      <c r="E59" s="11" t="s">
        <v>218</v>
      </c>
      <c r="F59" s="11">
        <v>100</v>
      </c>
      <c r="G59" s="11">
        <v>2</v>
      </c>
      <c r="H59" s="11">
        <v>2</v>
      </c>
      <c r="I59" s="11">
        <v>0.5</v>
      </c>
      <c r="J59" s="4"/>
      <c r="K59" s="11"/>
      <c r="L59" s="11"/>
      <c r="M59" s="11"/>
      <c r="N59" s="4"/>
      <c r="O59" s="291"/>
      <c r="P59" s="292"/>
      <c r="Q59" s="292"/>
      <c r="R59" s="293"/>
      <c r="S59" s="4"/>
      <c r="T59" s="4"/>
      <c r="U59" s="4"/>
      <c r="V59" s="4"/>
    </row>
    <row r="60" spans="1:22" s="5" customFormat="1" ht="13.2">
      <c r="A60" s="56"/>
      <c r="B60" s="11"/>
      <c r="C60" s="11" t="s">
        <v>508</v>
      </c>
      <c r="D60" s="11"/>
      <c r="E60" s="11" t="s">
        <v>298</v>
      </c>
      <c r="F60" s="11">
        <v>10</v>
      </c>
      <c r="G60" s="11"/>
      <c r="H60" s="11"/>
      <c r="I60" s="11"/>
      <c r="J60" s="4"/>
      <c r="K60" s="11"/>
      <c r="L60" s="11"/>
      <c r="M60" s="11"/>
      <c r="N60" s="4"/>
      <c r="O60" s="291"/>
      <c r="P60" s="292"/>
      <c r="Q60" s="292"/>
      <c r="R60" s="293"/>
      <c r="S60" s="4"/>
      <c r="T60" s="4"/>
      <c r="U60" s="4"/>
      <c r="V60" s="4"/>
    </row>
    <row r="61" spans="1:22" s="5" customFormat="1" ht="13.2">
      <c r="A61" s="56"/>
      <c r="B61" s="11"/>
      <c r="C61" s="11" t="s">
        <v>389</v>
      </c>
      <c r="D61" s="11"/>
      <c r="E61" s="11" t="s">
        <v>390</v>
      </c>
      <c r="F61" s="11">
        <v>57</v>
      </c>
      <c r="G61" s="11">
        <v>1</v>
      </c>
      <c r="H61" s="11">
        <v>1</v>
      </c>
      <c r="I61" s="11">
        <v>0</v>
      </c>
      <c r="J61" s="4"/>
      <c r="K61" s="11"/>
      <c r="L61" s="11"/>
      <c r="M61" s="11"/>
      <c r="N61" s="4"/>
      <c r="O61" s="291"/>
      <c r="P61" s="292"/>
      <c r="Q61" s="292"/>
      <c r="R61" s="293"/>
      <c r="S61" s="4"/>
      <c r="T61" s="4"/>
      <c r="U61" s="4"/>
      <c r="V61" s="4"/>
    </row>
    <row r="62" spans="1:22" s="5" customFormat="1" ht="13.2">
      <c r="A62" s="56"/>
      <c r="B62" s="11"/>
      <c r="C62" s="11" t="s">
        <v>578</v>
      </c>
      <c r="D62" s="11"/>
      <c r="E62" s="11" t="s">
        <v>400</v>
      </c>
      <c r="F62" s="11">
        <v>18</v>
      </c>
      <c r="G62" s="11"/>
      <c r="H62" s="11"/>
      <c r="I62" s="11"/>
      <c r="J62" s="4"/>
      <c r="K62" s="11"/>
      <c r="L62" s="11"/>
      <c r="M62" s="11"/>
      <c r="N62" s="4"/>
      <c r="O62" s="291"/>
      <c r="P62" s="292"/>
      <c r="Q62" s="292"/>
      <c r="R62" s="293"/>
      <c r="S62" s="4"/>
      <c r="T62" s="4"/>
      <c r="U62" s="4"/>
      <c r="V62" s="4"/>
    </row>
    <row r="63" spans="1:22" s="5" customFormat="1" ht="13.2">
      <c r="A63" s="56"/>
      <c r="B63" s="11"/>
      <c r="C63" s="11" t="s">
        <v>219</v>
      </c>
      <c r="D63" s="11"/>
      <c r="E63" s="11" t="s">
        <v>220</v>
      </c>
      <c r="F63" s="11">
        <v>21</v>
      </c>
      <c r="G63" s="11"/>
      <c r="H63" s="11"/>
      <c r="I63" s="11"/>
      <c r="J63" s="4"/>
      <c r="K63" s="11"/>
      <c r="L63" s="11"/>
      <c r="M63" s="11"/>
      <c r="N63" s="4"/>
      <c r="O63" s="291"/>
      <c r="P63" s="292"/>
      <c r="Q63" s="292"/>
      <c r="R63" s="293"/>
      <c r="S63" s="4"/>
      <c r="T63" s="4"/>
      <c r="U63" s="4"/>
      <c r="V63" s="4"/>
    </row>
    <row r="64" spans="1:22" s="5" customFormat="1" ht="13.2">
      <c r="A64" s="56"/>
      <c r="B64" s="11"/>
      <c r="C64" s="11" t="s">
        <v>506</v>
      </c>
      <c r="D64" s="11"/>
      <c r="E64" s="11" t="s">
        <v>292</v>
      </c>
      <c r="F64" s="11">
        <v>55</v>
      </c>
      <c r="G64" s="11">
        <v>2</v>
      </c>
      <c r="H64" s="11">
        <v>2</v>
      </c>
      <c r="I64" s="11">
        <v>3.5</v>
      </c>
      <c r="J64" s="4"/>
      <c r="K64" s="11"/>
      <c r="L64" s="11"/>
      <c r="M64" s="11"/>
      <c r="N64" s="4"/>
      <c r="O64" s="291"/>
      <c r="P64" s="292"/>
      <c r="Q64" s="292"/>
      <c r="R64" s="293"/>
      <c r="S64" s="4"/>
      <c r="T64" s="4"/>
      <c r="U64" s="4"/>
      <c r="V64" s="4"/>
    </row>
    <row r="65" spans="1:22" s="5" customFormat="1" ht="13.2">
      <c r="A65" s="56"/>
      <c r="B65" s="11"/>
      <c r="C65" s="11" t="s">
        <v>461</v>
      </c>
      <c r="D65" s="11"/>
      <c r="E65" s="11" t="s">
        <v>462</v>
      </c>
      <c r="F65" s="11">
        <v>22</v>
      </c>
      <c r="G65" s="11"/>
      <c r="H65" s="11"/>
      <c r="I65" s="11"/>
      <c r="J65" s="4"/>
      <c r="K65" s="11"/>
      <c r="L65" s="11"/>
      <c r="M65" s="11"/>
      <c r="N65" s="4"/>
      <c r="O65" s="291"/>
      <c r="P65" s="292"/>
      <c r="Q65" s="292"/>
      <c r="R65" s="293"/>
      <c r="S65" s="4"/>
      <c r="T65" s="4"/>
      <c r="U65" s="4"/>
      <c r="V65" s="4"/>
    </row>
    <row r="66" spans="1:22" s="5" customFormat="1" ht="13.2">
      <c r="A66" s="56"/>
      <c r="B66" s="11"/>
      <c r="C66" s="11" t="s">
        <v>391</v>
      </c>
      <c r="D66" s="11"/>
      <c r="E66" s="11" t="s">
        <v>392</v>
      </c>
      <c r="F66" s="11">
        <v>163</v>
      </c>
      <c r="G66" s="11">
        <v>2</v>
      </c>
      <c r="H66" s="11">
        <v>2</v>
      </c>
      <c r="I66" s="11">
        <v>0</v>
      </c>
      <c r="J66" s="4"/>
      <c r="K66" s="11"/>
      <c r="L66" s="11"/>
      <c r="M66" s="11"/>
      <c r="N66" s="4"/>
      <c r="O66" s="291"/>
      <c r="P66" s="292"/>
      <c r="Q66" s="292"/>
      <c r="R66" s="293"/>
      <c r="S66" s="4"/>
      <c r="T66" s="4"/>
      <c r="U66" s="4"/>
      <c r="V66" s="4"/>
    </row>
    <row r="67" spans="1:22" s="5" customFormat="1" ht="13.2">
      <c r="A67" s="56"/>
      <c r="B67" s="11"/>
      <c r="C67" s="11" t="s">
        <v>221</v>
      </c>
      <c r="D67" s="11"/>
      <c r="E67" s="11" t="s">
        <v>222</v>
      </c>
      <c r="F67" s="11">
        <v>554</v>
      </c>
      <c r="G67" s="11">
        <v>3</v>
      </c>
      <c r="H67" s="11">
        <v>3</v>
      </c>
      <c r="I67" s="11">
        <v>0</v>
      </c>
      <c r="J67" s="4"/>
      <c r="K67" s="11"/>
      <c r="L67" s="11"/>
      <c r="M67" s="11"/>
      <c r="N67" s="4"/>
      <c r="O67" s="291"/>
      <c r="P67" s="292"/>
      <c r="Q67" s="292"/>
      <c r="R67" s="293"/>
      <c r="S67" s="4"/>
      <c r="T67" s="4"/>
      <c r="U67" s="4"/>
      <c r="V67" s="4"/>
    </row>
    <row r="68" spans="1:22" s="5" customFormat="1" ht="13.2">
      <c r="A68" s="56"/>
      <c r="B68" s="11"/>
      <c r="C68" s="11" t="s">
        <v>521</v>
      </c>
      <c r="D68" s="11"/>
      <c r="E68" s="11" t="s">
        <v>323</v>
      </c>
      <c r="F68" s="11">
        <v>8</v>
      </c>
      <c r="G68" s="11"/>
      <c r="H68" s="11">
        <v>0</v>
      </c>
      <c r="I68" s="11"/>
      <c r="J68" s="4"/>
      <c r="K68" s="11"/>
      <c r="L68" s="11"/>
      <c r="M68" s="11"/>
      <c r="N68" s="4"/>
      <c r="O68" s="291"/>
      <c r="P68" s="292"/>
      <c r="Q68" s="292"/>
      <c r="R68" s="293"/>
      <c r="S68" s="4"/>
      <c r="T68" s="4"/>
      <c r="U68" s="4"/>
      <c r="V68" s="4"/>
    </row>
    <row r="69" spans="1:22" s="5" customFormat="1" ht="13.2">
      <c r="A69" s="56"/>
      <c r="B69" s="11"/>
      <c r="C69" s="11" t="s">
        <v>193</v>
      </c>
      <c r="D69" s="11"/>
      <c r="E69" s="11" t="s">
        <v>192</v>
      </c>
      <c r="F69" s="11">
        <v>42</v>
      </c>
      <c r="G69" s="11"/>
      <c r="H69" s="11"/>
      <c r="I69" s="11"/>
      <c r="J69" s="4"/>
      <c r="K69" s="11"/>
      <c r="L69" s="11"/>
      <c r="M69" s="11"/>
      <c r="N69" s="4"/>
      <c r="O69" s="291"/>
      <c r="P69" s="292"/>
      <c r="Q69" s="292"/>
      <c r="R69" s="293"/>
      <c r="S69" s="4"/>
      <c r="T69" s="4"/>
      <c r="U69" s="4"/>
      <c r="V69" s="4"/>
    </row>
    <row r="70" spans="1:22" s="5" customFormat="1" ht="13.2">
      <c r="A70" s="56"/>
      <c r="B70" s="11"/>
      <c r="C70" s="11" t="s">
        <v>302</v>
      </c>
      <c r="D70" s="11"/>
      <c r="E70" s="11" t="s">
        <v>301</v>
      </c>
      <c r="F70" s="11">
        <v>66</v>
      </c>
      <c r="G70" s="11"/>
      <c r="H70" s="11">
        <v>0</v>
      </c>
      <c r="I70" s="11"/>
      <c r="J70" s="4"/>
      <c r="K70" s="11"/>
      <c r="L70" s="11"/>
      <c r="M70" s="11"/>
      <c r="N70" s="4"/>
      <c r="O70" s="291"/>
      <c r="P70" s="292"/>
      <c r="Q70" s="292"/>
      <c r="R70" s="293"/>
      <c r="S70" s="4"/>
      <c r="T70" s="4"/>
      <c r="U70" s="4"/>
      <c r="V70" s="4"/>
    </row>
    <row r="71" spans="1:22" s="5" customFormat="1" ht="13.2">
      <c r="A71" s="56"/>
      <c r="B71" s="11"/>
      <c r="C71" s="11" t="s">
        <v>525</v>
      </c>
      <c r="D71" s="11"/>
      <c r="E71" s="11" t="s">
        <v>526</v>
      </c>
      <c r="F71" s="11">
        <v>20</v>
      </c>
      <c r="G71" s="11"/>
      <c r="H71" s="11">
        <v>0</v>
      </c>
      <c r="I71" s="11"/>
      <c r="J71" s="4"/>
      <c r="K71" s="11"/>
      <c r="L71" s="11"/>
      <c r="M71" s="11"/>
      <c r="N71" s="4"/>
      <c r="O71" s="291"/>
      <c r="P71" s="292"/>
      <c r="Q71" s="292"/>
      <c r="R71" s="293"/>
      <c r="S71" s="4"/>
      <c r="T71" s="4"/>
      <c r="U71" s="4"/>
      <c r="V71" s="4"/>
    </row>
    <row r="72" spans="1:22" s="5" customFormat="1" ht="13.2">
      <c r="A72" s="56"/>
      <c r="B72" s="11"/>
      <c r="C72" s="11" t="s">
        <v>565</v>
      </c>
      <c r="D72" s="11"/>
      <c r="E72" s="11" t="s">
        <v>379</v>
      </c>
      <c r="F72" s="11">
        <v>8</v>
      </c>
      <c r="G72" s="11"/>
      <c r="H72" s="11"/>
      <c r="I72" s="11"/>
      <c r="J72" s="4"/>
      <c r="K72" s="11"/>
      <c r="L72" s="11"/>
      <c r="M72" s="11"/>
      <c r="N72" s="4"/>
      <c r="O72" s="291"/>
      <c r="P72" s="292"/>
      <c r="Q72" s="292"/>
      <c r="R72" s="293"/>
      <c r="S72" s="4"/>
      <c r="T72" s="4"/>
      <c r="U72" s="4"/>
      <c r="V72" s="4"/>
    </row>
    <row r="73" spans="1:22" s="5" customFormat="1" ht="13.2">
      <c r="A73" s="56"/>
      <c r="B73" s="11"/>
      <c r="C73" s="11" t="s">
        <v>579</v>
      </c>
      <c r="D73" s="11"/>
      <c r="E73" s="11" t="s">
        <v>400</v>
      </c>
      <c r="F73" s="11">
        <v>2</v>
      </c>
      <c r="G73" s="11"/>
      <c r="H73" s="11"/>
      <c r="I73" s="11"/>
      <c r="J73" s="4"/>
      <c r="K73" s="11"/>
      <c r="L73" s="11"/>
      <c r="M73" s="11"/>
      <c r="N73" s="4"/>
      <c r="O73" s="291"/>
      <c r="P73" s="292"/>
      <c r="Q73" s="292"/>
      <c r="R73" s="293"/>
      <c r="S73" s="4"/>
      <c r="T73" s="4"/>
      <c r="U73" s="4"/>
      <c r="V73" s="4"/>
    </row>
    <row r="74" spans="1:22" s="5" customFormat="1" ht="13.2">
      <c r="A74" s="56"/>
      <c r="B74" s="11"/>
      <c r="C74" s="11" t="s">
        <v>464</v>
      </c>
      <c r="D74" s="11"/>
      <c r="E74" s="11" t="s">
        <v>465</v>
      </c>
      <c r="F74" s="11">
        <v>24</v>
      </c>
      <c r="G74" s="11"/>
      <c r="H74" s="11"/>
      <c r="I74" s="11"/>
      <c r="J74" s="4"/>
      <c r="K74" s="11"/>
      <c r="L74" s="11"/>
      <c r="M74" s="11"/>
      <c r="N74" s="4"/>
      <c r="O74" s="291"/>
      <c r="P74" s="292"/>
      <c r="Q74" s="292"/>
      <c r="R74" s="293"/>
      <c r="S74" s="4"/>
      <c r="T74" s="4"/>
      <c r="U74" s="4"/>
      <c r="V74" s="4"/>
    </row>
    <row r="75" spans="1:22" s="5" customFormat="1" ht="13.2">
      <c r="A75" s="56"/>
      <c r="B75" s="11"/>
      <c r="C75" s="11" t="s">
        <v>393</v>
      </c>
      <c r="D75" s="11"/>
      <c r="E75" s="11" t="s">
        <v>394</v>
      </c>
      <c r="F75" s="11">
        <v>15</v>
      </c>
      <c r="G75" s="11"/>
      <c r="H75" s="11">
        <v>0</v>
      </c>
      <c r="I75" s="11"/>
      <c r="J75" s="4"/>
      <c r="K75" s="11"/>
      <c r="L75" s="11"/>
      <c r="M75" s="11"/>
      <c r="N75" s="4"/>
      <c r="O75" s="291"/>
      <c r="P75" s="292"/>
      <c r="Q75" s="292"/>
      <c r="R75" s="293"/>
      <c r="S75" s="4"/>
      <c r="T75" s="4"/>
      <c r="U75" s="4"/>
      <c r="V75" s="4"/>
    </row>
    <row r="76" spans="1:22" s="5" customFormat="1" ht="13.2">
      <c r="A76" s="56"/>
      <c r="B76" s="11"/>
      <c r="C76" s="11" t="s">
        <v>1226</v>
      </c>
      <c r="D76" s="11"/>
      <c r="E76" s="11" t="s">
        <v>385</v>
      </c>
      <c r="F76" s="11">
        <v>1</v>
      </c>
      <c r="G76" s="11"/>
      <c r="H76" s="11"/>
      <c r="I76" s="11"/>
      <c r="J76" s="4"/>
      <c r="K76" s="11"/>
      <c r="L76" s="11"/>
      <c r="M76" s="11"/>
      <c r="N76" s="4"/>
      <c r="O76" s="291"/>
      <c r="P76" s="292"/>
      <c r="Q76" s="292"/>
      <c r="R76" s="293"/>
      <c r="S76" s="4"/>
      <c r="T76" s="4"/>
      <c r="U76" s="4"/>
      <c r="V76" s="4"/>
    </row>
    <row r="77" spans="1:22" s="5" customFormat="1" ht="13.2">
      <c r="A77" s="56"/>
      <c r="B77" s="11"/>
      <c r="C77" s="11" t="s">
        <v>367</v>
      </c>
      <c r="D77" s="11"/>
      <c r="E77" s="11" t="s">
        <v>368</v>
      </c>
      <c r="F77" s="11">
        <v>17</v>
      </c>
      <c r="G77" s="11"/>
      <c r="H77" s="11"/>
      <c r="I77" s="11"/>
      <c r="J77" s="4"/>
      <c r="K77" s="11"/>
      <c r="L77" s="11"/>
      <c r="M77" s="11"/>
      <c r="N77" s="4"/>
      <c r="O77" s="291"/>
      <c r="P77" s="292"/>
      <c r="Q77" s="292"/>
      <c r="R77" s="293"/>
      <c r="S77" s="4"/>
      <c r="T77" s="4"/>
      <c r="U77" s="4"/>
      <c r="V77" s="4"/>
    </row>
    <row r="78" spans="1:22" s="5" customFormat="1" ht="13.2">
      <c r="A78" s="56"/>
      <c r="B78" s="11"/>
      <c r="C78" s="11" t="s">
        <v>620</v>
      </c>
      <c r="D78" s="11"/>
      <c r="E78" s="11" t="s">
        <v>575</v>
      </c>
      <c r="F78" s="11">
        <v>10</v>
      </c>
      <c r="G78" s="11"/>
      <c r="H78" s="11"/>
      <c r="I78" s="11"/>
      <c r="J78" s="4"/>
      <c r="K78" s="11"/>
      <c r="L78" s="11"/>
      <c r="M78" s="11"/>
      <c r="N78" s="4"/>
      <c r="O78" s="291"/>
      <c r="P78" s="292"/>
      <c r="Q78" s="292"/>
      <c r="R78" s="293"/>
      <c r="S78" s="4"/>
      <c r="T78" s="4"/>
      <c r="U78" s="4"/>
      <c r="V78" s="4"/>
    </row>
    <row r="79" spans="1:22" s="5" customFormat="1" ht="13.2">
      <c r="A79" s="56"/>
      <c r="B79" s="11"/>
      <c r="C79" s="11" t="s">
        <v>327</v>
      </c>
      <c r="D79" s="11"/>
      <c r="E79" s="11" t="s">
        <v>328</v>
      </c>
      <c r="F79" s="11">
        <v>12</v>
      </c>
      <c r="G79" s="11"/>
      <c r="H79" s="11"/>
      <c r="I79" s="11"/>
      <c r="J79" s="4"/>
      <c r="K79" s="11"/>
      <c r="L79" s="11"/>
      <c r="M79" s="11"/>
      <c r="N79" s="4"/>
      <c r="O79" s="291"/>
      <c r="P79" s="292"/>
      <c r="Q79" s="292"/>
      <c r="R79" s="293"/>
      <c r="S79" s="4"/>
      <c r="T79" s="4"/>
      <c r="U79" s="4"/>
      <c r="V79" s="4"/>
    </row>
    <row r="80" spans="1:22" s="5" customFormat="1" ht="13.2">
      <c r="A80" s="56"/>
      <c r="B80" s="11"/>
      <c r="C80" s="11" t="s">
        <v>329</v>
      </c>
      <c r="D80" s="11"/>
      <c r="E80" s="11" t="s">
        <v>330</v>
      </c>
      <c r="F80" s="11">
        <v>14</v>
      </c>
      <c r="G80" s="11"/>
      <c r="H80" s="11"/>
      <c r="I80" s="11"/>
      <c r="J80" s="4"/>
      <c r="K80" s="11"/>
      <c r="L80" s="11"/>
      <c r="M80" s="11"/>
      <c r="N80" s="4"/>
      <c r="O80" s="291"/>
      <c r="P80" s="292"/>
      <c r="Q80" s="292"/>
      <c r="R80" s="293"/>
      <c r="S80" s="4"/>
      <c r="T80" s="4"/>
      <c r="U80" s="4"/>
      <c r="V80" s="4"/>
    </row>
    <row r="81" spans="1:22" s="5" customFormat="1" ht="13.2">
      <c r="A81" s="56"/>
      <c r="B81" s="11"/>
      <c r="C81" s="11" t="s">
        <v>395</v>
      </c>
      <c r="D81" s="11"/>
      <c r="E81" s="11" t="s">
        <v>396</v>
      </c>
      <c r="F81" s="11">
        <v>17</v>
      </c>
      <c r="G81" s="11"/>
      <c r="H81" s="11"/>
      <c r="I81" s="11"/>
      <c r="J81" s="4"/>
      <c r="K81" s="11"/>
      <c r="L81" s="11"/>
      <c r="M81" s="11"/>
      <c r="N81" s="4"/>
      <c r="O81" s="291"/>
      <c r="P81" s="292"/>
      <c r="Q81" s="292"/>
      <c r="R81" s="293"/>
      <c r="S81" s="4"/>
      <c r="T81" s="4"/>
      <c r="U81" s="4"/>
      <c r="V81" s="4"/>
    </row>
    <row r="82" spans="1:22" s="5" customFormat="1" ht="13.2">
      <c r="A82" s="56"/>
      <c r="B82" s="11"/>
      <c r="C82" s="11" t="s">
        <v>576</v>
      </c>
      <c r="D82" s="11"/>
      <c r="E82" s="11" t="s">
        <v>577</v>
      </c>
      <c r="F82" s="11">
        <v>19</v>
      </c>
      <c r="G82" s="11"/>
      <c r="H82" s="11"/>
      <c r="I82" s="11"/>
      <c r="J82" s="4"/>
      <c r="K82" s="11"/>
      <c r="L82" s="11"/>
      <c r="M82" s="11"/>
      <c r="N82" s="4"/>
      <c r="O82" s="291"/>
      <c r="P82" s="292"/>
      <c r="Q82" s="292"/>
      <c r="R82" s="293"/>
      <c r="S82" s="4"/>
      <c r="T82" s="4"/>
      <c r="U82" s="4"/>
      <c r="V82" s="4"/>
    </row>
    <row r="83" spans="1:22" s="5" customFormat="1" ht="13.2">
      <c r="A83" s="56"/>
      <c r="B83" s="11"/>
      <c r="C83" s="11" t="s">
        <v>397</v>
      </c>
      <c r="D83" s="11"/>
      <c r="E83" s="11" t="s">
        <v>398</v>
      </c>
      <c r="F83" s="11">
        <v>20</v>
      </c>
      <c r="G83" s="11"/>
      <c r="H83" s="11"/>
      <c r="I83" s="11"/>
      <c r="J83" s="4"/>
      <c r="K83" s="11"/>
      <c r="L83" s="11"/>
      <c r="M83" s="11"/>
      <c r="N83" s="4"/>
      <c r="O83" s="291"/>
      <c r="P83" s="292"/>
      <c r="Q83" s="292"/>
      <c r="R83" s="293"/>
      <c r="S83" s="4"/>
      <c r="T83" s="4"/>
      <c r="U83" s="4"/>
      <c r="V83" s="4"/>
    </row>
    <row r="84" spans="1:22" s="5" customFormat="1" ht="13.2">
      <c r="A84" s="56"/>
      <c r="B84" s="11"/>
      <c r="C84" s="11" t="s">
        <v>331</v>
      </c>
      <c r="D84" s="11"/>
      <c r="E84" s="11" t="s">
        <v>330</v>
      </c>
      <c r="F84" s="11">
        <v>172</v>
      </c>
      <c r="G84" s="11">
        <v>1</v>
      </c>
      <c r="H84" s="11">
        <v>1</v>
      </c>
      <c r="I84" s="11">
        <v>0</v>
      </c>
      <c r="J84" s="4"/>
      <c r="K84" s="11"/>
      <c r="L84" s="11"/>
      <c r="M84" s="11"/>
      <c r="N84" s="4"/>
      <c r="O84" s="291"/>
      <c r="P84" s="292"/>
      <c r="Q84" s="292"/>
      <c r="R84" s="293"/>
      <c r="S84" s="4"/>
      <c r="T84" s="4"/>
      <c r="U84" s="4"/>
      <c r="V84" s="4"/>
    </row>
    <row r="85" spans="1:22" s="5" customFormat="1" ht="13.2">
      <c r="A85" s="56"/>
      <c r="B85" s="11"/>
      <c r="C85" s="11" t="s">
        <v>331</v>
      </c>
      <c r="D85" s="11"/>
      <c r="E85" s="11" t="s">
        <v>353</v>
      </c>
      <c r="F85" s="11">
        <v>346</v>
      </c>
      <c r="G85" s="11">
        <v>2</v>
      </c>
      <c r="H85" s="11">
        <v>2</v>
      </c>
      <c r="I85" s="11">
        <v>1</v>
      </c>
      <c r="J85" s="4"/>
      <c r="K85" s="11"/>
      <c r="L85" s="11"/>
      <c r="M85" s="11"/>
      <c r="N85" s="4"/>
      <c r="O85" s="291"/>
      <c r="P85" s="292"/>
      <c r="Q85" s="292"/>
      <c r="R85" s="293"/>
      <c r="S85" s="4"/>
      <c r="T85" s="4"/>
      <c r="U85" s="4"/>
      <c r="V85" s="4"/>
    </row>
    <row r="86" spans="1:22" s="5" customFormat="1" ht="13.2">
      <c r="A86" s="56"/>
      <c r="B86" s="11"/>
      <c r="C86" s="11" t="s">
        <v>544</v>
      </c>
      <c r="D86" s="11"/>
      <c r="E86" s="11" t="s">
        <v>353</v>
      </c>
      <c r="F86" s="11">
        <v>9</v>
      </c>
      <c r="G86" s="11"/>
      <c r="H86" s="11"/>
      <c r="I86" s="11"/>
      <c r="J86" s="4"/>
      <c r="K86" s="11"/>
      <c r="L86" s="11"/>
      <c r="M86" s="11"/>
      <c r="N86" s="4"/>
      <c r="O86" s="291"/>
      <c r="P86" s="292"/>
      <c r="Q86" s="292"/>
      <c r="R86" s="293"/>
      <c r="S86" s="4"/>
      <c r="T86" s="4"/>
      <c r="U86" s="4"/>
      <c r="V86" s="4"/>
    </row>
    <row r="87" spans="1:22" s="5" customFormat="1" ht="13.2">
      <c r="A87" s="56"/>
      <c r="B87" s="11"/>
      <c r="C87" s="11" t="s">
        <v>380</v>
      </c>
      <c r="D87" s="11"/>
      <c r="E87" s="11" t="s">
        <v>379</v>
      </c>
      <c r="F87" s="11">
        <v>8</v>
      </c>
      <c r="G87" s="11"/>
      <c r="H87" s="11"/>
      <c r="I87" s="11"/>
      <c r="J87" s="4"/>
      <c r="K87" s="11"/>
      <c r="L87" s="11"/>
      <c r="M87" s="11"/>
      <c r="N87" s="4"/>
      <c r="O87" s="291"/>
      <c r="P87" s="292"/>
      <c r="Q87" s="292"/>
      <c r="R87" s="293"/>
      <c r="S87" s="4"/>
      <c r="T87" s="4"/>
      <c r="U87" s="4"/>
      <c r="V87" s="4"/>
    </row>
    <row r="88" spans="1:22" s="5" customFormat="1" ht="13.2">
      <c r="A88" s="56"/>
      <c r="B88" s="11"/>
      <c r="C88" s="11" t="s">
        <v>239</v>
      </c>
      <c r="D88" s="11"/>
      <c r="E88" s="11" t="s">
        <v>237</v>
      </c>
      <c r="F88" s="11">
        <v>8</v>
      </c>
      <c r="G88" s="11"/>
      <c r="H88" s="11">
        <v>0</v>
      </c>
      <c r="I88" s="11"/>
      <c r="J88" s="4"/>
      <c r="K88" s="11"/>
      <c r="L88" s="11"/>
      <c r="M88" s="11"/>
      <c r="N88" s="4"/>
      <c r="O88" s="291"/>
      <c r="P88" s="292"/>
      <c r="Q88" s="292"/>
      <c r="R88" s="293"/>
      <c r="S88" s="4"/>
      <c r="T88" s="4"/>
      <c r="U88" s="4"/>
      <c r="V88" s="4"/>
    </row>
    <row r="89" spans="1:22" s="5" customFormat="1" ht="13.2">
      <c r="A89" s="56"/>
      <c r="B89" s="11"/>
      <c r="C89" s="11" t="s">
        <v>399</v>
      </c>
      <c r="D89" s="11"/>
      <c r="E89" s="11" t="s">
        <v>400</v>
      </c>
      <c r="F89" s="11">
        <v>118</v>
      </c>
      <c r="G89" s="11"/>
      <c r="H89" s="11"/>
      <c r="I89" s="11"/>
      <c r="J89" s="4"/>
      <c r="K89" s="11"/>
      <c r="L89" s="11"/>
      <c r="M89" s="11"/>
      <c r="N89" s="4"/>
      <c r="O89" s="291"/>
      <c r="P89" s="292"/>
      <c r="Q89" s="292"/>
      <c r="R89" s="293"/>
      <c r="S89" s="4"/>
      <c r="T89" s="4"/>
      <c r="U89" s="4"/>
      <c r="V89" s="4"/>
    </row>
    <row r="90" spans="1:22" s="5" customFormat="1" ht="13.2">
      <c r="A90" s="56"/>
      <c r="B90" s="11"/>
      <c r="C90" s="11" t="s">
        <v>334</v>
      </c>
      <c r="D90" s="11"/>
      <c r="E90" s="11" t="s">
        <v>335</v>
      </c>
      <c r="F90" s="11">
        <v>54</v>
      </c>
      <c r="G90" s="11"/>
      <c r="H90" s="11">
        <v>0</v>
      </c>
      <c r="I90" s="11"/>
      <c r="J90" s="4"/>
      <c r="K90" s="11"/>
      <c r="L90" s="11"/>
      <c r="M90" s="11"/>
      <c r="N90" s="4"/>
      <c r="O90" s="291"/>
      <c r="P90" s="292"/>
      <c r="Q90" s="292"/>
      <c r="R90" s="293"/>
      <c r="S90" s="4"/>
      <c r="T90" s="4"/>
      <c r="U90" s="4"/>
      <c r="V90" s="4"/>
    </row>
    <row r="91" spans="1:22" s="5" customFormat="1" ht="13.2">
      <c r="A91" s="56"/>
      <c r="B91" s="11"/>
      <c r="C91" s="11" t="s">
        <v>545</v>
      </c>
      <c r="D91" s="11"/>
      <c r="E91" s="11" t="s">
        <v>353</v>
      </c>
      <c r="F91" s="11">
        <v>2</v>
      </c>
      <c r="G91" s="11"/>
      <c r="H91" s="11"/>
      <c r="I91" s="11"/>
      <c r="J91" s="4"/>
      <c r="K91" s="11"/>
      <c r="L91" s="11"/>
      <c r="M91" s="11"/>
      <c r="N91" s="4"/>
      <c r="O91" s="291"/>
      <c r="P91" s="292"/>
      <c r="Q91" s="292"/>
      <c r="R91" s="293"/>
      <c r="S91" s="4"/>
      <c r="T91" s="4"/>
      <c r="U91" s="4"/>
      <c r="V91" s="4"/>
    </row>
    <row r="92" spans="1:22" s="5" customFormat="1" ht="13.2">
      <c r="A92" s="56"/>
      <c r="B92" s="11"/>
      <c r="C92" s="11" t="s">
        <v>545</v>
      </c>
      <c r="D92" s="11"/>
      <c r="E92" s="11" t="s">
        <v>418</v>
      </c>
      <c r="F92" s="11">
        <v>15</v>
      </c>
      <c r="G92" s="11"/>
      <c r="H92" s="11"/>
      <c r="I92" s="11"/>
      <c r="J92" s="4"/>
      <c r="K92" s="11"/>
      <c r="L92" s="11"/>
      <c r="M92" s="11"/>
      <c r="N92" s="4"/>
      <c r="O92" s="291"/>
      <c r="P92" s="292"/>
      <c r="Q92" s="292"/>
      <c r="R92" s="293"/>
      <c r="S92" s="4"/>
      <c r="T92" s="4"/>
      <c r="U92" s="4"/>
      <c r="V92" s="4"/>
    </row>
    <row r="93" spans="1:22" s="5" customFormat="1" ht="13.2">
      <c r="A93" s="56"/>
      <c r="B93" s="11"/>
      <c r="C93" s="11" t="s">
        <v>277</v>
      </c>
      <c r="D93" s="11"/>
      <c r="E93" s="11" t="s">
        <v>1255</v>
      </c>
      <c r="F93" s="11">
        <v>1</v>
      </c>
      <c r="G93" s="11"/>
      <c r="H93" s="11"/>
      <c r="I93" s="11"/>
      <c r="J93" s="4"/>
      <c r="K93" s="11"/>
      <c r="L93" s="11"/>
      <c r="M93" s="11"/>
      <c r="N93" s="4"/>
      <c r="O93" s="291"/>
      <c r="P93" s="292"/>
      <c r="Q93" s="292"/>
      <c r="R93" s="293"/>
      <c r="S93" s="4"/>
      <c r="T93" s="4"/>
      <c r="U93" s="4"/>
      <c r="V93" s="4"/>
    </row>
    <row r="94" spans="1:22" s="5" customFormat="1" ht="13.2">
      <c r="A94" s="56"/>
      <c r="B94" s="11"/>
      <c r="C94" s="11" t="s">
        <v>277</v>
      </c>
      <c r="D94" s="11"/>
      <c r="E94" s="11" t="s">
        <v>278</v>
      </c>
      <c r="F94" s="11">
        <v>346</v>
      </c>
      <c r="G94" s="11">
        <v>1</v>
      </c>
      <c r="H94" s="11">
        <v>0</v>
      </c>
      <c r="I94" s="11"/>
      <c r="J94" s="4"/>
      <c r="K94" s="11"/>
      <c r="L94" s="11"/>
      <c r="M94" s="11"/>
      <c r="N94" s="4"/>
      <c r="O94" s="291"/>
      <c r="P94" s="292"/>
      <c r="Q94" s="292"/>
      <c r="R94" s="293"/>
      <c r="S94" s="4"/>
      <c r="T94" s="4"/>
      <c r="U94" s="4"/>
      <c r="V94" s="4"/>
    </row>
    <row r="95" spans="1:22" s="5" customFormat="1" ht="13.2">
      <c r="A95" s="56"/>
      <c r="B95" s="11"/>
      <c r="C95" s="11" t="s">
        <v>317</v>
      </c>
      <c r="D95" s="11"/>
      <c r="E95" s="11" t="s">
        <v>192</v>
      </c>
      <c r="F95" s="11">
        <v>55</v>
      </c>
      <c r="G95" s="11">
        <v>1</v>
      </c>
      <c r="H95" s="11">
        <v>1</v>
      </c>
      <c r="I95" s="11">
        <v>0</v>
      </c>
      <c r="J95" s="4"/>
      <c r="K95" s="11"/>
      <c r="L95" s="11"/>
      <c r="M95" s="11"/>
      <c r="N95" s="4"/>
      <c r="O95" s="291"/>
      <c r="P95" s="292"/>
      <c r="Q95" s="292"/>
      <c r="R95" s="293"/>
      <c r="S95" s="4"/>
      <c r="T95" s="4"/>
      <c r="U95" s="4"/>
      <c r="V95" s="4"/>
    </row>
    <row r="96" spans="1:22" s="5" customFormat="1" ht="13.2">
      <c r="A96" s="56"/>
      <c r="B96" s="11"/>
      <c r="C96" s="11" t="s">
        <v>401</v>
      </c>
      <c r="D96" s="11"/>
      <c r="E96" s="11" t="s">
        <v>402</v>
      </c>
      <c r="F96" s="11">
        <v>25</v>
      </c>
      <c r="G96" s="11"/>
      <c r="H96" s="11"/>
      <c r="I96" s="11"/>
      <c r="J96" s="4"/>
      <c r="K96" s="11"/>
      <c r="L96" s="11"/>
      <c r="M96" s="11"/>
      <c r="N96" s="4"/>
      <c r="O96" s="291"/>
      <c r="P96" s="292"/>
      <c r="Q96" s="292"/>
      <c r="R96" s="293"/>
      <c r="S96" s="4"/>
      <c r="T96" s="4"/>
      <c r="U96" s="4"/>
      <c r="V96" s="4"/>
    </row>
    <row r="97" spans="1:22" s="5" customFormat="1" ht="13.2">
      <c r="A97" s="56"/>
      <c r="B97" s="11"/>
      <c r="C97" s="11" t="s">
        <v>1230</v>
      </c>
      <c r="D97" s="11"/>
      <c r="E97" s="11" t="s">
        <v>402</v>
      </c>
      <c r="F97" s="11">
        <v>1</v>
      </c>
      <c r="G97" s="11"/>
      <c r="H97" s="11"/>
      <c r="I97" s="11"/>
      <c r="J97" s="4"/>
      <c r="K97" s="11"/>
      <c r="L97" s="11"/>
      <c r="M97" s="11"/>
      <c r="N97" s="4"/>
      <c r="O97" s="291"/>
      <c r="P97" s="292"/>
      <c r="Q97" s="292"/>
      <c r="R97" s="293"/>
      <c r="S97" s="4"/>
      <c r="T97" s="4"/>
      <c r="U97" s="4"/>
      <c r="V97" s="4"/>
    </row>
    <row r="98" spans="1:22" s="5" customFormat="1" ht="13.2">
      <c r="A98" s="56"/>
      <c r="B98" s="11"/>
      <c r="C98" s="11" t="s">
        <v>226</v>
      </c>
      <c r="D98" s="11"/>
      <c r="E98" s="11" t="s">
        <v>227</v>
      </c>
      <c r="F98" s="11">
        <v>4</v>
      </c>
      <c r="G98" s="11"/>
      <c r="H98" s="11"/>
      <c r="I98" s="11"/>
      <c r="J98" s="4"/>
      <c r="K98" s="11"/>
      <c r="L98" s="11"/>
      <c r="M98" s="11"/>
      <c r="N98" s="4"/>
      <c r="O98" s="291"/>
      <c r="P98" s="292"/>
      <c r="Q98" s="292"/>
      <c r="R98" s="293"/>
      <c r="S98" s="4"/>
      <c r="T98" s="4"/>
      <c r="U98" s="4"/>
      <c r="V98" s="4"/>
    </row>
    <row r="99" spans="1:22" s="5" customFormat="1" ht="13.2">
      <c r="A99" s="56"/>
      <c r="B99" s="11"/>
      <c r="C99" s="11" t="s">
        <v>569</v>
      </c>
      <c r="D99" s="11"/>
      <c r="E99" s="11" t="s">
        <v>385</v>
      </c>
      <c r="F99" s="11">
        <v>11</v>
      </c>
      <c r="G99" s="11"/>
      <c r="H99" s="11"/>
      <c r="I99" s="11"/>
      <c r="J99" s="4"/>
      <c r="K99" s="11"/>
      <c r="L99" s="11"/>
      <c r="M99" s="11"/>
      <c r="N99" s="4"/>
      <c r="O99" s="291"/>
      <c r="P99" s="292"/>
      <c r="Q99" s="292"/>
      <c r="R99" s="293"/>
      <c r="S99" s="4"/>
      <c r="T99" s="4"/>
      <c r="U99" s="4"/>
      <c r="V99" s="4"/>
    </row>
    <row r="100" spans="1:22" s="5" customFormat="1" ht="13.2">
      <c r="A100" s="56"/>
      <c r="B100" s="11"/>
      <c r="C100" s="11" t="s">
        <v>582</v>
      </c>
      <c r="D100" s="11"/>
      <c r="E100" s="11" t="s">
        <v>404</v>
      </c>
      <c r="F100" s="11">
        <v>22</v>
      </c>
      <c r="G100" s="11"/>
      <c r="H100" s="11"/>
      <c r="I100" s="11"/>
      <c r="J100" s="4"/>
      <c r="K100" s="11"/>
      <c r="L100" s="11"/>
      <c r="M100" s="11"/>
      <c r="N100" s="4"/>
      <c r="O100" s="291"/>
      <c r="P100" s="292"/>
      <c r="Q100" s="292"/>
      <c r="R100" s="293"/>
      <c r="S100" s="4"/>
      <c r="T100" s="4"/>
      <c r="U100" s="4"/>
      <c r="V100" s="4"/>
    </row>
    <row r="101" spans="1:22" s="5" customFormat="1" ht="13.2">
      <c r="A101" s="56"/>
      <c r="B101" s="11"/>
      <c r="C101" s="11" t="s">
        <v>542</v>
      </c>
      <c r="D101" s="11"/>
      <c r="E101" s="11" t="s">
        <v>350</v>
      </c>
      <c r="F101" s="11">
        <v>1</v>
      </c>
      <c r="G101" s="11"/>
      <c r="H101" s="11"/>
      <c r="I101" s="11"/>
      <c r="J101" s="4"/>
      <c r="K101" s="11"/>
      <c r="L101" s="11"/>
      <c r="M101" s="11"/>
      <c r="N101" s="4"/>
      <c r="O101" s="291"/>
      <c r="P101" s="292"/>
      <c r="Q101" s="292"/>
      <c r="R101" s="293"/>
      <c r="S101" s="4"/>
      <c r="T101" s="4"/>
      <c r="U101" s="4"/>
      <c r="V101" s="4"/>
    </row>
    <row r="102" spans="1:22" s="5" customFormat="1" ht="13.2">
      <c r="A102" s="56"/>
      <c r="B102" s="11"/>
      <c r="C102" s="11" t="s">
        <v>594</v>
      </c>
      <c r="D102" s="11"/>
      <c r="E102" s="11" t="s">
        <v>431</v>
      </c>
      <c r="F102" s="11">
        <v>6</v>
      </c>
      <c r="G102" s="11"/>
      <c r="H102" s="11"/>
      <c r="I102" s="11"/>
      <c r="J102" s="4"/>
      <c r="K102" s="11"/>
      <c r="L102" s="11"/>
      <c r="M102" s="11"/>
      <c r="N102" s="4"/>
      <c r="O102" s="291"/>
      <c r="P102" s="292"/>
      <c r="Q102" s="292"/>
      <c r="R102" s="293"/>
      <c r="S102" s="4"/>
      <c r="T102" s="4"/>
      <c r="U102" s="4"/>
      <c r="V102" s="4"/>
    </row>
    <row r="103" spans="1:22" s="5" customFormat="1" ht="13.2">
      <c r="A103" s="56"/>
      <c r="B103" s="11"/>
      <c r="C103" s="11" t="s">
        <v>318</v>
      </c>
      <c r="D103" s="11"/>
      <c r="E103" s="11" t="s">
        <v>192</v>
      </c>
      <c r="F103" s="11">
        <v>19</v>
      </c>
      <c r="G103" s="11"/>
      <c r="H103" s="11">
        <v>0</v>
      </c>
      <c r="I103" s="11"/>
      <c r="J103" s="4"/>
      <c r="K103" s="11"/>
      <c r="L103" s="11"/>
      <c r="M103" s="11"/>
      <c r="N103" s="4"/>
      <c r="O103" s="291"/>
      <c r="P103" s="292"/>
      <c r="Q103" s="292"/>
      <c r="R103" s="293"/>
      <c r="S103" s="4"/>
      <c r="T103" s="4"/>
      <c r="U103" s="4"/>
      <c r="V103" s="4"/>
    </row>
    <row r="104" spans="1:22" s="5" customFormat="1" ht="13.2">
      <c r="A104" s="56"/>
      <c r="B104" s="11"/>
      <c r="C104" s="11" t="s">
        <v>318</v>
      </c>
      <c r="D104" s="11"/>
      <c r="E104" s="11" t="s">
        <v>368</v>
      </c>
      <c r="F104" s="11">
        <v>2</v>
      </c>
      <c r="G104" s="11"/>
      <c r="H104" s="11"/>
      <c r="I104" s="11"/>
      <c r="J104" s="4"/>
      <c r="K104" s="11"/>
      <c r="L104" s="11"/>
      <c r="M104" s="11"/>
      <c r="N104" s="4"/>
      <c r="O104" s="291"/>
      <c r="P104" s="292"/>
      <c r="Q104" s="292"/>
      <c r="R104" s="293"/>
      <c r="S104" s="4"/>
      <c r="T104" s="4"/>
      <c r="U104" s="4"/>
      <c r="V104" s="4"/>
    </row>
    <row r="105" spans="1:22" s="5" customFormat="1" ht="13.2">
      <c r="A105" s="56"/>
      <c r="B105" s="11"/>
      <c r="C105" s="11" t="s">
        <v>1231</v>
      </c>
      <c r="D105" s="11"/>
      <c r="E105" s="11" t="s">
        <v>212</v>
      </c>
      <c r="F105" s="11">
        <v>1</v>
      </c>
      <c r="G105" s="11"/>
      <c r="H105" s="11"/>
      <c r="I105" s="11"/>
      <c r="J105" s="4"/>
      <c r="K105" s="11"/>
      <c r="L105" s="11"/>
      <c r="M105" s="11"/>
      <c r="N105" s="4"/>
      <c r="O105" s="291"/>
      <c r="P105" s="292"/>
      <c r="Q105" s="292"/>
      <c r="R105" s="293"/>
      <c r="S105" s="4"/>
      <c r="T105" s="4"/>
      <c r="U105" s="4"/>
      <c r="V105" s="4"/>
    </row>
    <row r="106" spans="1:22" s="5" customFormat="1" ht="13.2">
      <c r="A106" s="56"/>
      <c r="B106" s="11"/>
      <c r="C106" s="11" t="s">
        <v>240</v>
      </c>
      <c r="D106" s="11"/>
      <c r="E106" s="11" t="s">
        <v>237</v>
      </c>
      <c r="F106" s="11">
        <v>18</v>
      </c>
      <c r="G106" s="11"/>
      <c r="H106" s="11">
        <v>0</v>
      </c>
      <c r="I106" s="11"/>
      <c r="J106" s="4"/>
      <c r="K106" s="11"/>
      <c r="L106" s="11"/>
      <c r="M106" s="11"/>
      <c r="N106" s="4"/>
      <c r="O106" s="291"/>
      <c r="P106" s="292"/>
      <c r="Q106" s="292"/>
      <c r="R106" s="293"/>
      <c r="S106" s="4"/>
      <c r="T106" s="4"/>
      <c r="U106" s="4"/>
      <c r="V106" s="4"/>
    </row>
    <row r="107" spans="1:22" s="5" customFormat="1" ht="13.2">
      <c r="A107" s="56"/>
      <c r="B107" s="11"/>
      <c r="C107" s="11" t="s">
        <v>405</v>
      </c>
      <c r="D107" s="11"/>
      <c r="E107" s="11" t="s">
        <v>406</v>
      </c>
      <c r="F107" s="11">
        <v>14</v>
      </c>
      <c r="G107" s="11"/>
      <c r="H107" s="11"/>
      <c r="I107" s="11"/>
      <c r="J107" s="4"/>
      <c r="K107" s="11"/>
      <c r="L107" s="11"/>
      <c r="M107" s="11"/>
      <c r="N107" s="4"/>
      <c r="O107" s="291"/>
      <c r="P107" s="292"/>
      <c r="Q107" s="292"/>
      <c r="R107" s="293"/>
      <c r="S107" s="4"/>
      <c r="T107" s="4"/>
      <c r="U107" s="4"/>
      <c r="V107" s="4"/>
    </row>
    <row r="108" spans="1:22" s="5" customFormat="1" ht="13.2">
      <c r="A108" s="56"/>
      <c r="B108" s="11"/>
      <c r="C108" s="11" t="s">
        <v>407</v>
      </c>
      <c r="D108" s="11"/>
      <c r="E108" s="11" t="s">
        <v>408</v>
      </c>
      <c r="F108" s="11">
        <v>210</v>
      </c>
      <c r="G108" s="11">
        <v>1</v>
      </c>
      <c r="H108" s="11">
        <v>1</v>
      </c>
      <c r="I108" s="11">
        <v>0</v>
      </c>
      <c r="J108" s="4"/>
      <c r="K108" s="11"/>
      <c r="L108" s="11"/>
      <c r="M108" s="11"/>
      <c r="N108" s="4"/>
      <c r="O108" s="291"/>
      <c r="P108" s="292"/>
      <c r="Q108" s="292"/>
      <c r="R108" s="293"/>
      <c r="S108" s="4"/>
      <c r="T108" s="4"/>
      <c r="U108" s="4"/>
      <c r="V108" s="4"/>
    </row>
    <row r="109" spans="1:22" s="5" customFormat="1" ht="13.2">
      <c r="A109" s="56"/>
      <c r="B109" s="11"/>
      <c r="C109" s="11" t="s">
        <v>633</v>
      </c>
      <c r="D109" s="11"/>
      <c r="E109" s="11" t="s">
        <v>312</v>
      </c>
      <c r="F109" s="11">
        <v>1</v>
      </c>
      <c r="G109" s="11"/>
      <c r="H109" s="11"/>
      <c r="I109" s="11"/>
      <c r="J109" s="4"/>
      <c r="K109" s="11"/>
      <c r="L109" s="11"/>
      <c r="M109" s="11"/>
      <c r="N109" s="4"/>
      <c r="O109" s="291"/>
      <c r="P109" s="292"/>
      <c r="Q109" s="292"/>
      <c r="R109" s="293"/>
      <c r="S109" s="4"/>
      <c r="T109" s="4"/>
      <c r="U109" s="4"/>
      <c r="V109" s="4"/>
    </row>
    <row r="110" spans="1:22" s="5" customFormat="1" ht="13.2">
      <c r="A110" s="56"/>
      <c r="B110" s="11"/>
      <c r="C110" s="11" t="s">
        <v>633</v>
      </c>
      <c r="D110" s="11"/>
      <c r="E110" s="11" t="s">
        <v>319</v>
      </c>
      <c r="F110" s="11">
        <v>45</v>
      </c>
      <c r="G110" s="11"/>
      <c r="H110" s="11"/>
      <c r="I110" s="11"/>
      <c r="J110" s="4"/>
      <c r="K110" s="11"/>
      <c r="L110" s="11"/>
      <c r="M110" s="11"/>
      <c r="N110" s="4"/>
      <c r="O110" s="291"/>
      <c r="P110" s="292"/>
      <c r="Q110" s="292"/>
      <c r="R110" s="293"/>
      <c r="S110" s="4"/>
      <c r="T110" s="4"/>
      <c r="U110" s="4"/>
      <c r="V110" s="4"/>
    </row>
    <row r="111" spans="1:22" s="5" customFormat="1" ht="13.2">
      <c r="A111" s="56"/>
      <c r="B111" s="11"/>
      <c r="C111" s="11" t="s">
        <v>1232</v>
      </c>
      <c r="D111" s="11"/>
      <c r="E111" s="11" t="s">
        <v>598</v>
      </c>
      <c r="F111" s="11">
        <v>1</v>
      </c>
      <c r="G111" s="11"/>
      <c r="H111" s="11"/>
      <c r="I111" s="11"/>
      <c r="J111" s="4"/>
      <c r="K111" s="11"/>
      <c r="L111" s="11"/>
      <c r="M111" s="11"/>
      <c r="N111" s="4"/>
      <c r="O111" s="291"/>
      <c r="P111" s="292"/>
      <c r="Q111" s="292"/>
      <c r="R111" s="293"/>
      <c r="S111" s="4"/>
      <c r="T111" s="4"/>
      <c r="U111" s="4"/>
      <c r="V111" s="4"/>
    </row>
    <row r="112" spans="1:22" s="5" customFormat="1" ht="13.2">
      <c r="A112" s="56"/>
      <c r="B112" s="11"/>
      <c r="C112" s="11" t="s">
        <v>332</v>
      </c>
      <c r="D112" s="11"/>
      <c r="E112" s="11" t="s">
        <v>330</v>
      </c>
      <c r="F112" s="11">
        <v>21</v>
      </c>
      <c r="G112" s="11"/>
      <c r="H112" s="11">
        <v>0</v>
      </c>
      <c r="I112" s="11"/>
      <c r="J112" s="4"/>
      <c r="K112" s="11"/>
      <c r="L112" s="11"/>
      <c r="M112" s="11"/>
      <c r="N112" s="4"/>
      <c r="O112" s="291"/>
      <c r="P112" s="292"/>
      <c r="Q112" s="292"/>
      <c r="R112" s="293"/>
      <c r="S112" s="4"/>
      <c r="T112" s="4"/>
      <c r="U112" s="4"/>
      <c r="V112" s="4"/>
    </row>
    <row r="113" spans="1:22" s="5" customFormat="1" ht="13.2">
      <c r="A113" s="56"/>
      <c r="B113" s="11"/>
      <c r="C113" s="11" t="s">
        <v>228</v>
      </c>
      <c r="D113" s="11"/>
      <c r="E113" s="11" t="s">
        <v>229</v>
      </c>
      <c r="F113" s="11">
        <v>39</v>
      </c>
      <c r="G113" s="11"/>
      <c r="H113" s="11">
        <v>0</v>
      </c>
      <c r="I113" s="11"/>
      <c r="J113" s="4"/>
      <c r="K113" s="11"/>
      <c r="L113" s="11"/>
      <c r="M113" s="11"/>
      <c r="N113" s="4"/>
      <c r="O113" s="291"/>
      <c r="P113" s="292"/>
      <c r="Q113" s="292"/>
      <c r="R113" s="293"/>
      <c r="S113" s="4"/>
      <c r="T113" s="4"/>
      <c r="U113" s="4"/>
      <c r="V113" s="4"/>
    </row>
    <row r="114" spans="1:22" s="5" customFormat="1" ht="13.2">
      <c r="A114" s="56"/>
      <c r="B114" s="11"/>
      <c r="C114" s="11" t="s">
        <v>230</v>
      </c>
      <c r="D114" s="11"/>
      <c r="E114" s="11" t="s">
        <v>231</v>
      </c>
      <c r="F114" s="11">
        <v>87</v>
      </c>
      <c r="G114" s="11"/>
      <c r="H114" s="11"/>
      <c r="I114" s="11"/>
      <c r="J114" s="4"/>
      <c r="K114" s="11"/>
      <c r="L114" s="11"/>
      <c r="M114" s="11"/>
      <c r="N114" s="4"/>
      <c r="O114" s="291"/>
      <c r="P114" s="292"/>
      <c r="Q114" s="292"/>
      <c r="R114" s="293"/>
      <c r="S114" s="4"/>
      <c r="T114" s="4"/>
      <c r="U114" s="4"/>
      <c r="V114" s="4"/>
    </row>
    <row r="115" spans="1:22" s="5" customFormat="1" ht="13.2">
      <c r="A115" s="56"/>
      <c r="B115" s="11"/>
      <c r="C115" s="11" t="s">
        <v>232</v>
      </c>
      <c r="D115" s="11"/>
      <c r="E115" s="11" t="s">
        <v>233</v>
      </c>
      <c r="F115" s="11">
        <v>404</v>
      </c>
      <c r="G115" s="11">
        <v>3</v>
      </c>
      <c r="H115" s="11">
        <v>3</v>
      </c>
      <c r="I115" s="11">
        <v>0</v>
      </c>
      <c r="J115" s="4"/>
      <c r="K115" s="11"/>
      <c r="L115" s="11"/>
      <c r="M115" s="11"/>
      <c r="N115" s="4"/>
      <c r="O115" s="291"/>
      <c r="P115" s="292"/>
      <c r="Q115" s="292"/>
      <c r="R115" s="293"/>
      <c r="S115" s="4"/>
      <c r="T115" s="4"/>
      <c r="U115" s="4"/>
      <c r="V115" s="4"/>
    </row>
    <row r="116" spans="1:22" s="5" customFormat="1" ht="13.2">
      <c r="A116" s="56"/>
      <c r="B116" s="11"/>
      <c r="C116" s="11" t="s">
        <v>531</v>
      </c>
      <c r="D116" s="11"/>
      <c r="E116" s="11" t="s">
        <v>532</v>
      </c>
      <c r="F116" s="11">
        <v>8</v>
      </c>
      <c r="G116" s="11"/>
      <c r="H116" s="11">
        <v>0</v>
      </c>
      <c r="I116" s="11"/>
      <c r="J116" s="4"/>
      <c r="K116" s="11"/>
      <c r="L116" s="11"/>
      <c r="M116" s="11"/>
      <c r="N116" s="4"/>
      <c r="O116" s="291"/>
      <c r="P116" s="292"/>
      <c r="Q116" s="292"/>
      <c r="R116" s="293"/>
      <c r="S116" s="4"/>
      <c r="T116" s="4"/>
      <c r="U116" s="4"/>
      <c r="V116" s="4"/>
    </row>
    <row r="117" spans="1:22" s="5" customFormat="1" ht="13.2">
      <c r="A117" s="56"/>
      <c r="B117" s="11"/>
      <c r="C117" s="11" t="s">
        <v>373</v>
      </c>
      <c r="D117" s="11"/>
      <c r="E117" s="11" t="s">
        <v>374</v>
      </c>
      <c r="F117" s="11">
        <v>2</v>
      </c>
      <c r="G117" s="11"/>
      <c r="H117" s="11"/>
      <c r="I117" s="11"/>
      <c r="J117" s="4"/>
      <c r="K117" s="11"/>
      <c r="L117" s="11"/>
      <c r="M117" s="11"/>
      <c r="N117" s="4"/>
      <c r="O117" s="291"/>
      <c r="P117" s="292"/>
      <c r="Q117" s="292"/>
      <c r="R117" s="293"/>
      <c r="S117" s="4"/>
      <c r="T117" s="4"/>
      <c r="U117" s="4"/>
      <c r="V117" s="4"/>
    </row>
    <row r="118" spans="1:22" s="5" customFormat="1" ht="13.2">
      <c r="A118" s="56"/>
      <c r="B118" s="11"/>
      <c r="C118" s="11" t="s">
        <v>528</v>
      </c>
      <c r="D118" s="11"/>
      <c r="E118" s="11" t="s">
        <v>330</v>
      </c>
      <c r="F118" s="11">
        <v>10</v>
      </c>
      <c r="G118" s="11"/>
      <c r="H118" s="11"/>
      <c r="I118" s="11"/>
      <c r="J118" s="4"/>
      <c r="K118" s="11"/>
      <c r="L118" s="11"/>
      <c r="M118" s="11"/>
      <c r="N118" s="4"/>
      <c r="O118" s="291"/>
      <c r="P118" s="292"/>
      <c r="Q118" s="292"/>
      <c r="R118" s="293"/>
      <c r="S118" s="4"/>
      <c r="T118" s="4"/>
      <c r="U118" s="4"/>
      <c r="V118" s="4"/>
    </row>
    <row r="119" spans="1:22" s="5" customFormat="1" ht="13.2">
      <c r="A119" s="56"/>
      <c r="B119" s="11"/>
      <c r="C119" s="11" t="s">
        <v>336</v>
      </c>
      <c r="D119" s="11"/>
      <c r="E119" s="11" t="s">
        <v>337</v>
      </c>
      <c r="F119" s="11">
        <v>30</v>
      </c>
      <c r="G119" s="11"/>
      <c r="H119" s="11"/>
      <c r="I119" s="11"/>
      <c r="J119" s="4"/>
      <c r="K119" s="11"/>
      <c r="L119" s="11"/>
      <c r="M119" s="11"/>
      <c r="N119" s="4"/>
      <c r="O119" s="291"/>
      <c r="P119" s="292"/>
      <c r="Q119" s="292"/>
      <c r="R119" s="293"/>
      <c r="S119" s="4"/>
      <c r="T119" s="4"/>
      <c r="U119" s="4"/>
      <c r="V119" s="4"/>
    </row>
    <row r="120" spans="1:22" s="5" customFormat="1" ht="13.2">
      <c r="A120" s="56"/>
      <c r="B120" s="11"/>
      <c r="C120" s="11" t="s">
        <v>409</v>
      </c>
      <c r="D120" s="11"/>
      <c r="E120" s="11" t="s">
        <v>410</v>
      </c>
      <c r="F120" s="11">
        <v>13</v>
      </c>
      <c r="G120" s="11"/>
      <c r="H120" s="11"/>
      <c r="I120" s="11"/>
      <c r="J120" s="4"/>
      <c r="K120" s="11"/>
      <c r="L120" s="11"/>
      <c r="M120" s="11"/>
      <c r="N120" s="4"/>
      <c r="O120" s="291"/>
      <c r="P120" s="292"/>
      <c r="Q120" s="292"/>
      <c r="R120" s="293"/>
      <c r="S120" s="4"/>
      <c r="T120" s="4"/>
      <c r="U120" s="4"/>
      <c r="V120" s="4"/>
    </row>
    <row r="121" spans="1:22" s="5" customFormat="1" ht="13.2">
      <c r="A121" s="56"/>
      <c r="B121" s="11"/>
      <c r="C121" s="11" t="s">
        <v>234</v>
      </c>
      <c r="D121" s="11"/>
      <c r="E121" s="11" t="s">
        <v>235</v>
      </c>
      <c r="F121" s="11">
        <v>18</v>
      </c>
      <c r="G121" s="11">
        <v>1</v>
      </c>
      <c r="H121" s="11">
        <v>1</v>
      </c>
      <c r="I121" s="11">
        <v>0</v>
      </c>
      <c r="J121" s="4"/>
      <c r="K121" s="11"/>
      <c r="L121" s="11"/>
      <c r="M121" s="11"/>
      <c r="N121" s="4"/>
      <c r="O121" s="291"/>
      <c r="P121" s="292"/>
      <c r="Q121" s="292"/>
      <c r="R121" s="293"/>
      <c r="S121" s="4"/>
      <c r="T121" s="4"/>
      <c r="U121" s="4"/>
      <c r="V121" s="4"/>
    </row>
    <row r="122" spans="1:22" s="5" customFormat="1" ht="13.2">
      <c r="A122" s="56"/>
      <c r="B122" s="11"/>
      <c r="C122" s="11" t="s">
        <v>1235</v>
      </c>
      <c r="D122" s="11"/>
      <c r="E122" s="11" t="s">
        <v>439</v>
      </c>
      <c r="F122" s="11">
        <v>1</v>
      </c>
      <c r="G122" s="11"/>
      <c r="H122" s="11"/>
      <c r="I122" s="11"/>
      <c r="J122" s="4"/>
      <c r="K122" s="11"/>
      <c r="L122" s="11"/>
      <c r="M122" s="11"/>
      <c r="N122" s="4"/>
      <c r="O122" s="291"/>
      <c r="P122" s="292"/>
      <c r="Q122" s="292"/>
      <c r="R122" s="293"/>
      <c r="S122" s="4"/>
      <c r="T122" s="4"/>
      <c r="U122" s="4"/>
      <c r="V122" s="4"/>
    </row>
    <row r="123" spans="1:22" s="5" customFormat="1" ht="13.2">
      <c r="A123" s="56"/>
      <c r="B123" s="11"/>
      <c r="C123" s="11" t="s">
        <v>241</v>
      </c>
      <c r="D123" s="11"/>
      <c r="E123" s="11" t="s">
        <v>237</v>
      </c>
      <c r="F123" s="11">
        <v>287</v>
      </c>
      <c r="G123" s="11">
        <v>3</v>
      </c>
      <c r="H123" s="11">
        <v>4</v>
      </c>
      <c r="I123" s="11">
        <v>1.75</v>
      </c>
      <c r="J123" s="4"/>
      <c r="K123" s="11"/>
      <c r="L123" s="11"/>
      <c r="M123" s="11"/>
      <c r="N123" s="4"/>
      <c r="O123" s="291"/>
      <c r="P123" s="292"/>
      <c r="Q123" s="292"/>
      <c r="R123" s="293"/>
      <c r="S123" s="4"/>
      <c r="T123" s="4"/>
      <c r="U123" s="4"/>
      <c r="V123" s="4"/>
    </row>
    <row r="124" spans="1:22" s="5" customFormat="1" ht="13.2">
      <c r="A124" s="56"/>
      <c r="B124" s="11"/>
      <c r="C124" s="11" t="s">
        <v>468</v>
      </c>
      <c r="D124" s="11"/>
      <c r="E124" s="11" t="s">
        <v>469</v>
      </c>
      <c r="F124" s="11">
        <v>7</v>
      </c>
      <c r="G124" s="11"/>
      <c r="H124" s="11"/>
      <c r="I124" s="11"/>
      <c r="J124" s="4"/>
      <c r="K124" s="11"/>
      <c r="L124" s="11"/>
      <c r="M124" s="11"/>
      <c r="N124" s="4"/>
      <c r="O124" s="291"/>
      <c r="P124" s="292"/>
      <c r="Q124" s="292"/>
      <c r="R124" s="293"/>
      <c r="S124" s="4"/>
      <c r="T124" s="4"/>
      <c r="U124" s="4"/>
      <c r="V124" s="4"/>
    </row>
    <row r="125" spans="1:22" s="5" customFormat="1" ht="13.2">
      <c r="A125" s="56"/>
      <c r="B125" s="11"/>
      <c r="C125" s="11" t="s">
        <v>595</v>
      </c>
      <c r="D125" s="11"/>
      <c r="E125" s="11" t="s">
        <v>433</v>
      </c>
      <c r="F125" s="11">
        <v>5</v>
      </c>
      <c r="G125" s="11"/>
      <c r="H125" s="11"/>
      <c r="I125" s="11"/>
      <c r="J125" s="4"/>
      <c r="K125" s="11"/>
      <c r="L125" s="11"/>
      <c r="M125" s="11"/>
      <c r="N125" s="4"/>
      <c r="O125" s="291"/>
      <c r="P125" s="292"/>
      <c r="Q125" s="292"/>
      <c r="R125" s="293"/>
      <c r="S125" s="4"/>
      <c r="T125" s="4"/>
      <c r="U125" s="4"/>
      <c r="V125" s="4"/>
    </row>
    <row r="126" spans="1:22" s="5" customFormat="1" ht="13.2">
      <c r="A126" s="56"/>
      <c r="B126" s="11"/>
      <c r="C126" s="11" t="s">
        <v>470</v>
      </c>
      <c r="D126" s="11"/>
      <c r="E126" s="11" t="s">
        <v>471</v>
      </c>
      <c r="F126" s="11">
        <v>12</v>
      </c>
      <c r="G126" s="11"/>
      <c r="H126" s="11"/>
      <c r="I126" s="11"/>
      <c r="J126" s="4"/>
      <c r="K126" s="11"/>
      <c r="L126" s="11"/>
      <c r="M126" s="11"/>
      <c r="N126" s="4"/>
      <c r="O126" s="291"/>
      <c r="P126" s="292"/>
      <c r="Q126" s="292"/>
      <c r="R126" s="293"/>
      <c r="S126" s="4"/>
      <c r="T126" s="4"/>
      <c r="U126" s="4"/>
      <c r="V126" s="4"/>
    </row>
    <row r="127" spans="1:22" s="5" customFormat="1" ht="13.2">
      <c r="A127" s="56"/>
      <c r="B127" s="11"/>
      <c r="C127" s="11" t="s">
        <v>1205</v>
      </c>
      <c r="D127" s="11"/>
      <c r="E127" s="11" t="s">
        <v>208</v>
      </c>
      <c r="F127" s="11">
        <v>3</v>
      </c>
      <c r="G127" s="11"/>
      <c r="H127" s="11"/>
      <c r="I127" s="11"/>
      <c r="J127" s="4"/>
      <c r="K127" s="11"/>
      <c r="L127" s="11"/>
      <c r="M127" s="11"/>
      <c r="N127" s="4"/>
      <c r="O127" s="291"/>
      <c r="P127" s="292"/>
      <c r="Q127" s="292"/>
      <c r="R127" s="293"/>
      <c r="S127" s="4"/>
      <c r="T127" s="4"/>
      <c r="U127" s="4"/>
      <c r="V127" s="4"/>
    </row>
    <row r="128" spans="1:22" s="5" customFormat="1" ht="13.2">
      <c r="A128" s="56"/>
      <c r="B128" s="11"/>
      <c r="C128" s="11" t="s">
        <v>411</v>
      </c>
      <c r="D128" s="11"/>
      <c r="E128" s="11" t="s">
        <v>412</v>
      </c>
      <c r="F128" s="11">
        <v>13</v>
      </c>
      <c r="G128" s="11"/>
      <c r="H128" s="11">
        <v>0</v>
      </c>
      <c r="I128" s="11"/>
      <c r="J128" s="4"/>
      <c r="K128" s="11"/>
      <c r="L128" s="11"/>
      <c r="M128" s="11"/>
      <c r="N128" s="4"/>
      <c r="O128" s="291"/>
      <c r="P128" s="292"/>
      <c r="Q128" s="292"/>
      <c r="R128" s="293"/>
      <c r="S128" s="4"/>
      <c r="T128" s="4"/>
      <c r="U128" s="4"/>
      <c r="V128" s="4"/>
    </row>
    <row r="129" spans="1:22" s="5" customFormat="1" ht="13.2">
      <c r="A129" s="56"/>
      <c r="B129" s="11"/>
      <c r="C129" s="11" t="s">
        <v>493</v>
      </c>
      <c r="D129" s="11"/>
      <c r="E129" s="11" t="s">
        <v>494</v>
      </c>
      <c r="F129" s="11">
        <v>22</v>
      </c>
      <c r="G129" s="11"/>
      <c r="H129" s="11"/>
      <c r="I129" s="11"/>
      <c r="J129" s="4"/>
      <c r="K129" s="11"/>
      <c r="L129" s="11"/>
      <c r="M129" s="11"/>
      <c r="N129" s="4"/>
      <c r="O129" s="291"/>
      <c r="P129" s="292"/>
      <c r="Q129" s="292"/>
      <c r="R129" s="293"/>
      <c r="S129" s="4"/>
      <c r="T129" s="4"/>
      <c r="U129" s="4"/>
      <c r="V129" s="4"/>
    </row>
    <row r="130" spans="1:22" s="5" customFormat="1" ht="13.2">
      <c r="A130" s="56"/>
      <c r="B130" s="11"/>
      <c r="C130" s="11" t="s">
        <v>1206</v>
      </c>
      <c r="D130" s="11"/>
      <c r="E130" s="11" t="s">
        <v>208</v>
      </c>
      <c r="F130" s="11">
        <v>3</v>
      </c>
      <c r="G130" s="11"/>
      <c r="H130" s="11"/>
      <c r="I130" s="11"/>
      <c r="J130" s="4"/>
      <c r="K130" s="11"/>
      <c r="L130" s="11"/>
      <c r="M130" s="11"/>
      <c r="N130" s="4"/>
      <c r="O130" s="291"/>
      <c r="P130" s="292"/>
      <c r="Q130" s="292"/>
      <c r="R130" s="293"/>
      <c r="S130" s="4"/>
      <c r="T130" s="4"/>
      <c r="U130" s="4"/>
      <c r="V130" s="4"/>
    </row>
    <row r="131" spans="1:22" s="5" customFormat="1" ht="13.2">
      <c r="A131" s="56"/>
      <c r="B131" s="11"/>
      <c r="C131" s="11" t="s">
        <v>489</v>
      </c>
      <c r="D131" s="11"/>
      <c r="E131" s="11" t="s">
        <v>190</v>
      </c>
      <c r="F131" s="11">
        <v>8</v>
      </c>
      <c r="G131" s="11"/>
      <c r="H131" s="11"/>
      <c r="I131" s="11"/>
      <c r="J131" s="4"/>
      <c r="K131" s="11"/>
      <c r="L131" s="11"/>
      <c r="M131" s="11"/>
      <c r="N131" s="4"/>
      <c r="O131" s="291"/>
      <c r="P131" s="292"/>
      <c r="Q131" s="292"/>
      <c r="R131" s="293"/>
      <c r="S131" s="4"/>
      <c r="T131" s="4"/>
      <c r="U131" s="4"/>
      <c r="V131" s="4"/>
    </row>
    <row r="132" spans="1:22" s="5" customFormat="1" ht="13.2">
      <c r="A132" s="56"/>
      <c r="B132" s="11"/>
      <c r="C132" s="11" t="s">
        <v>288</v>
      </c>
      <c r="D132" s="11"/>
      <c r="E132" s="11" t="s">
        <v>289</v>
      </c>
      <c r="F132" s="11">
        <v>67</v>
      </c>
      <c r="G132" s="11"/>
      <c r="H132" s="11">
        <v>0</v>
      </c>
      <c r="I132" s="11"/>
      <c r="J132" s="4"/>
      <c r="K132" s="11"/>
      <c r="L132" s="11"/>
      <c r="M132" s="11"/>
      <c r="N132" s="4"/>
      <c r="O132" s="291"/>
      <c r="P132" s="292"/>
      <c r="Q132" s="292"/>
      <c r="R132" s="293"/>
      <c r="S132" s="4"/>
      <c r="T132" s="4"/>
      <c r="U132" s="4"/>
      <c r="V132" s="4"/>
    </row>
    <row r="133" spans="1:22" s="5" customFormat="1" ht="13.2">
      <c r="A133" s="56"/>
      <c r="B133" s="11"/>
      <c r="C133" s="11" t="s">
        <v>491</v>
      </c>
      <c r="D133" s="11"/>
      <c r="E133" s="11" t="s">
        <v>190</v>
      </c>
      <c r="F133" s="11">
        <v>3</v>
      </c>
      <c r="G133" s="11"/>
      <c r="H133" s="11"/>
      <c r="I133" s="11"/>
      <c r="J133" s="4"/>
      <c r="K133" s="11"/>
      <c r="L133" s="11"/>
      <c r="M133" s="11"/>
      <c r="N133" s="4"/>
      <c r="O133" s="291"/>
      <c r="P133" s="292"/>
      <c r="Q133" s="292"/>
      <c r="R133" s="293"/>
      <c r="S133" s="4"/>
      <c r="T133" s="4"/>
      <c r="U133" s="4"/>
      <c r="V133" s="4"/>
    </row>
    <row r="134" spans="1:22" s="5" customFormat="1" ht="13.2">
      <c r="A134" s="56"/>
      <c r="B134" s="11"/>
      <c r="C134" s="11" t="s">
        <v>492</v>
      </c>
      <c r="D134" s="11"/>
      <c r="E134" s="11" t="s">
        <v>190</v>
      </c>
      <c r="F134" s="11">
        <v>2</v>
      </c>
      <c r="G134" s="11"/>
      <c r="H134" s="11"/>
      <c r="I134" s="11"/>
      <c r="J134" s="4"/>
      <c r="K134" s="11"/>
      <c r="L134" s="11"/>
      <c r="M134" s="11"/>
      <c r="N134" s="4"/>
      <c r="O134" s="291"/>
      <c r="P134" s="292"/>
      <c r="Q134" s="292"/>
      <c r="R134" s="293"/>
      <c r="S134" s="4"/>
      <c r="T134" s="4"/>
      <c r="U134" s="4"/>
      <c r="V134" s="4"/>
    </row>
    <row r="135" spans="1:22" s="5" customFormat="1" ht="13.2">
      <c r="A135" s="56"/>
      <c r="B135" s="11"/>
      <c r="C135" s="11" t="s">
        <v>472</v>
      </c>
      <c r="D135" s="11"/>
      <c r="E135" s="11" t="s">
        <v>246</v>
      </c>
      <c r="F135" s="11">
        <v>35</v>
      </c>
      <c r="G135" s="11"/>
      <c r="H135" s="11"/>
      <c r="I135" s="11"/>
      <c r="J135" s="4"/>
      <c r="K135" s="11"/>
      <c r="L135" s="11"/>
      <c r="M135" s="11"/>
      <c r="N135" s="4"/>
      <c r="O135" s="291"/>
      <c r="P135" s="292"/>
      <c r="Q135" s="292"/>
      <c r="R135" s="293"/>
      <c r="S135" s="4"/>
      <c r="T135" s="4"/>
      <c r="U135" s="4"/>
      <c r="V135" s="4"/>
    </row>
    <row r="136" spans="1:22" s="5" customFormat="1" ht="13.2">
      <c r="A136" s="56"/>
      <c r="B136" s="11"/>
      <c r="C136" s="11" t="s">
        <v>253</v>
      </c>
      <c r="D136" s="11"/>
      <c r="E136" s="11" t="s">
        <v>254</v>
      </c>
      <c r="F136" s="11">
        <v>24</v>
      </c>
      <c r="G136" s="11"/>
      <c r="H136" s="11"/>
      <c r="I136" s="11"/>
      <c r="J136" s="4"/>
      <c r="K136" s="11"/>
      <c r="L136" s="11"/>
      <c r="M136" s="11"/>
      <c r="N136" s="4"/>
      <c r="O136" s="291"/>
      <c r="P136" s="292"/>
      <c r="Q136" s="292"/>
      <c r="R136" s="293"/>
      <c r="S136" s="4"/>
      <c r="T136" s="4"/>
      <c r="U136" s="4"/>
      <c r="V136" s="4"/>
    </row>
    <row r="137" spans="1:22" s="5" customFormat="1" ht="13.2">
      <c r="A137" s="56"/>
      <c r="B137" s="11"/>
      <c r="C137" s="11" t="s">
        <v>413</v>
      </c>
      <c r="D137" s="11"/>
      <c r="E137" s="11" t="s">
        <v>414</v>
      </c>
      <c r="F137" s="11">
        <v>56</v>
      </c>
      <c r="G137" s="11"/>
      <c r="H137" s="11">
        <v>1</v>
      </c>
      <c r="I137" s="11">
        <v>0</v>
      </c>
      <c r="J137" s="4"/>
      <c r="K137" s="11"/>
      <c r="L137" s="11"/>
      <c r="M137" s="11"/>
      <c r="N137" s="4"/>
      <c r="O137" s="291"/>
      <c r="P137" s="292"/>
      <c r="Q137" s="292"/>
      <c r="R137" s="293"/>
      <c r="S137" s="4"/>
      <c r="T137" s="4"/>
      <c r="U137" s="4"/>
      <c r="V137" s="4"/>
    </row>
    <row r="138" spans="1:22" s="5" customFormat="1" ht="13.2">
      <c r="A138" s="56"/>
      <c r="B138" s="11"/>
      <c r="C138" s="11" t="s">
        <v>421</v>
      </c>
      <c r="D138" s="11"/>
      <c r="E138" s="11" t="s">
        <v>422</v>
      </c>
      <c r="F138" s="11">
        <v>131</v>
      </c>
      <c r="G138" s="11"/>
      <c r="H138" s="11">
        <v>0</v>
      </c>
      <c r="I138" s="11"/>
      <c r="J138" s="4"/>
      <c r="K138" s="11"/>
      <c r="L138" s="11"/>
      <c r="M138" s="11"/>
      <c r="N138" s="4"/>
      <c r="O138" s="291"/>
      <c r="P138" s="292"/>
      <c r="Q138" s="292"/>
      <c r="R138" s="293"/>
      <c r="S138" s="4"/>
      <c r="T138" s="4"/>
      <c r="U138" s="4"/>
      <c r="V138" s="4"/>
    </row>
    <row r="139" spans="1:22" s="5" customFormat="1" ht="13.2">
      <c r="A139" s="56"/>
      <c r="B139" s="11"/>
      <c r="C139" s="11" t="s">
        <v>463</v>
      </c>
      <c r="D139" s="11"/>
      <c r="E139" s="11" t="s">
        <v>222</v>
      </c>
      <c r="F139" s="11">
        <v>66</v>
      </c>
      <c r="G139" s="11"/>
      <c r="H139" s="11"/>
      <c r="I139" s="11"/>
      <c r="J139" s="4"/>
      <c r="K139" s="11"/>
      <c r="L139" s="11"/>
      <c r="M139" s="11"/>
      <c r="N139" s="4"/>
      <c r="O139" s="291"/>
      <c r="P139" s="292"/>
      <c r="Q139" s="292"/>
      <c r="R139" s="293"/>
      <c r="S139" s="4"/>
      <c r="T139" s="4"/>
      <c r="U139" s="4"/>
      <c r="V139" s="4"/>
    </row>
    <row r="140" spans="1:22" s="5" customFormat="1" ht="13.2">
      <c r="A140" s="56"/>
      <c r="B140" s="11"/>
      <c r="C140" s="11" t="s">
        <v>534</v>
      </c>
      <c r="D140" s="11"/>
      <c r="E140" s="11" t="s">
        <v>535</v>
      </c>
      <c r="F140" s="11">
        <v>9</v>
      </c>
      <c r="G140" s="11"/>
      <c r="H140" s="11"/>
      <c r="I140" s="11"/>
      <c r="J140" s="4"/>
      <c r="K140" s="11"/>
      <c r="L140" s="11"/>
      <c r="M140" s="11"/>
      <c r="N140" s="4"/>
      <c r="O140" s="291"/>
      <c r="P140" s="292"/>
      <c r="Q140" s="292"/>
      <c r="R140" s="293"/>
      <c r="S140" s="4"/>
      <c r="T140" s="4"/>
      <c r="U140" s="4"/>
      <c r="V140" s="4"/>
    </row>
    <row r="141" spans="1:22" s="5" customFormat="1" ht="13.2">
      <c r="A141" s="56"/>
      <c r="B141" s="11"/>
      <c r="C141" s="11" t="s">
        <v>1238</v>
      </c>
      <c r="D141" s="11"/>
      <c r="E141" s="11" t="s">
        <v>538</v>
      </c>
      <c r="F141" s="11">
        <v>2</v>
      </c>
      <c r="G141" s="11"/>
      <c r="H141" s="11"/>
      <c r="I141" s="11"/>
      <c r="J141" s="4"/>
      <c r="K141" s="11"/>
      <c r="L141" s="11"/>
      <c r="M141" s="11"/>
      <c r="N141" s="4"/>
      <c r="O141" s="291"/>
      <c r="P141" s="292"/>
      <c r="Q141" s="292"/>
      <c r="R141" s="293"/>
      <c r="S141" s="4"/>
      <c r="T141" s="4"/>
      <c r="U141" s="4"/>
      <c r="V141" s="4"/>
    </row>
    <row r="142" spans="1:22" s="5" customFormat="1" ht="13.2">
      <c r="A142" s="56"/>
      <c r="B142" s="11"/>
      <c r="C142" s="11" t="s">
        <v>415</v>
      </c>
      <c r="D142" s="11"/>
      <c r="E142" s="11" t="s">
        <v>416</v>
      </c>
      <c r="F142" s="11">
        <v>10</v>
      </c>
      <c r="G142" s="11"/>
      <c r="H142" s="11"/>
      <c r="I142" s="11"/>
      <c r="J142" s="4"/>
      <c r="K142" s="11"/>
      <c r="L142" s="11"/>
      <c r="M142" s="11"/>
      <c r="N142" s="4"/>
      <c r="O142" s="291"/>
      <c r="P142" s="292"/>
      <c r="Q142" s="292"/>
      <c r="R142" s="293"/>
      <c r="S142" s="4"/>
      <c r="T142" s="4"/>
      <c r="U142" s="4"/>
      <c r="V142" s="4"/>
    </row>
    <row r="143" spans="1:22" s="5" customFormat="1" ht="13.2">
      <c r="A143" s="56"/>
      <c r="B143" s="11"/>
      <c r="C143" s="11" t="s">
        <v>224</v>
      </c>
      <c r="D143" s="11"/>
      <c r="E143" s="11" t="s">
        <v>222</v>
      </c>
      <c r="F143" s="11">
        <v>838</v>
      </c>
      <c r="G143" s="11">
        <v>2</v>
      </c>
      <c r="H143" s="11">
        <v>2</v>
      </c>
      <c r="I143" s="11">
        <v>0.5</v>
      </c>
      <c r="J143" s="4"/>
      <c r="K143" s="11"/>
      <c r="L143" s="11"/>
      <c r="M143" s="11"/>
      <c r="N143" s="4"/>
      <c r="O143" s="291"/>
      <c r="P143" s="292"/>
      <c r="Q143" s="292"/>
      <c r="R143" s="293"/>
      <c r="S143" s="4"/>
      <c r="T143" s="4"/>
      <c r="U143" s="4"/>
      <c r="V143" s="4"/>
    </row>
    <row r="144" spans="1:22" s="5" customFormat="1" ht="13.2">
      <c r="A144" s="56"/>
      <c r="B144" s="11"/>
      <c r="C144" s="11" t="s">
        <v>338</v>
      </c>
      <c r="D144" s="11"/>
      <c r="E144" s="11" t="s">
        <v>339</v>
      </c>
      <c r="F144" s="11">
        <v>48</v>
      </c>
      <c r="G144" s="11"/>
      <c r="H144" s="11"/>
      <c r="I144" s="11"/>
      <c r="J144" s="4"/>
      <c r="K144" s="11"/>
      <c r="L144" s="11"/>
      <c r="M144" s="11"/>
      <c r="N144" s="4"/>
      <c r="O144" s="291"/>
      <c r="P144" s="292"/>
      <c r="Q144" s="292"/>
      <c r="R144" s="293"/>
      <c r="S144" s="4"/>
      <c r="T144" s="4"/>
      <c r="U144" s="4"/>
      <c r="V144" s="4"/>
    </row>
    <row r="145" spans="1:22" s="5" customFormat="1" ht="13.2">
      <c r="A145" s="56"/>
      <c r="B145" s="11"/>
      <c r="C145" s="11" t="s">
        <v>1207</v>
      </c>
      <c r="D145" s="11"/>
      <c r="E145" s="11" t="s">
        <v>286</v>
      </c>
      <c r="F145" s="11">
        <v>5</v>
      </c>
      <c r="G145" s="11"/>
      <c r="H145" s="11"/>
      <c r="I145" s="11"/>
      <c r="J145" s="4"/>
      <c r="K145" s="11"/>
      <c r="L145" s="11"/>
      <c r="M145" s="11"/>
      <c r="N145" s="4"/>
      <c r="O145" s="291"/>
      <c r="P145" s="292"/>
      <c r="Q145" s="292"/>
      <c r="R145" s="293"/>
      <c r="S145" s="4"/>
      <c r="T145" s="4"/>
      <c r="U145" s="4"/>
      <c r="V145" s="4"/>
    </row>
    <row r="146" spans="1:22" s="5" customFormat="1" ht="13.2">
      <c r="A146" s="56"/>
      <c r="B146" s="11"/>
      <c r="C146" s="11" t="s">
        <v>454</v>
      </c>
      <c r="D146" s="11"/>
      <c r="E146" s="11" t="s">
        <v>208</v>
      </c>
      <c r="F146" s="11">
        <v>2</v>
      </c>
      <c r="G146" s="11"/>
      <c r="H146" s="11"/>
      <c r="I146" s="11"/>
      <c r="J146" s="4"/>
      <c r="K146" s="11"/>
      <c r="L146" s="11"/>
      <c r="M146" s="11"/>
      <c r="N146" s="4"/>
      <c r="O146" s="294"/>
      <c r="P146" s="295"/>
      <c r="Q146" s="295"/>
      <c r="R146" s="296"/>
      <c r="S146" s="4"/>
      <c r="T146" s="4"/>
      <c r="U146" s="4"/>
      <c r="V146" s="4"/>
    </row>
    <row r="147" spans="1:22" s="5" customFormat="1" ht="13.2">
      <c r="A147" s="56"/>
      <c r="B147" s="11"/>
      <c r="C147" s="11" t="s">
        <v>1209</v>
      </c>
      <c r="D147" s="11"/>
      <c r="E147" s="11" t="s">
        <v>614</v>
      </c>
      <c r="F147" s="11">
        <v>8</v>
      </c>
      <c r="G147" s="11"/>
      <c r="H147" s="11"/>
      <c r="I147" s="11"/>
      <c r="J147" s="4"/>
      <c r="K147" s="11"/>
      <c r="L147" s="11"/>
      <c r="M147" s="11"/>
      <c r="N147" s="4"/>
      <c r="O147" s="294"/>
      <c r="P147" s="295"/>
      <c r="Q147" s="295"/>
      <c r="R147" s="296"/>
      <c r="S147" s="4"/>
      <c r="T147" s="4"/>
      <c r="U147" s="4"/>
      <c r="V147" s="4"/>
    </row>
    <row r="148" spans="1:22" s="5" customFormat="1" ht="13.2">
      <c r="A148" s="56"/>
      <c r="B148" s="11"/>
      <c r="C148" s="11" t="s">
        <v>1210</v>
      </c>
      <c r="D148" s="11"/>
      <c r="E148" s="11" t="s">
        <v>208</v>
      </c>
      <c r="F148" s="11">
        <v>7</v>
      </c>
      <c r="G148" s="11"/>
      <c r="H148" s="11"/>
      <c r="I148" s="11"/>
      <c r="J148" s="4"/>
      <c r="K148" s="11"/>
      <c r="L148" s="11"/>
      <c r="M148" s="11"/>
      <c r="N148" s="4"/>
      <c r="O148" s="294"/>
      <c r="P148" s="295"/>
      <c r="Q148" s="295"/>
      <c r="R148" s="296"/>
      <c r="S148" s="4"/>
      <c r="T148" s="4"/>
      <c r="U148" s="4"/>
      <c r="V148" s="4"/>
    </row>
    <row r="149" spans="1:22" s="5" customFormat="1" ht="13.2">
      <c r="A149" s="56"/>
      <c r="B149" s="11"/>
      <c r="C149" s="11" t="s">
        <v>333</v>
      </c>
      <c r="D149" s="11"/>
      <c r="E149" s="11" t="s">
        <v>330</v>
      </c>
      <c r="F149" s="11">
        <v>8</v>
      </c>
      <c r="G149" s="11">
        <v>1</v>
      </c>
      <c r="H149" s="11">
        <v>1</v>
      </c>
      <c r="I149" s="11">
        <v>0</v>
      </c>
      <c r="J149" s="4"/>
      <c r="K149" s="11"/>
      <c r="L149" s="11"/>
      <c r="M149" s="11"/>
      <c r="N149" s="4"/>
      <c r="O149" s="294"/>
      <c r="P149" s="295"/>
      <c r="Q149" s="295"/>
      <c r="R149" s="296"/>
      <c r="S149" s="4"/>
      <c r="T149" s="4"/>
      <c r="U149" s="4"/>
      <c r="V149" s="4"/>
    </row>
    <row r="150" spans="1:22" s="5" customFormat="1" ht="13.2">
      <c r="A150" s="56"/>
      <c r="B150" s="11"/>
      <c r="C150" s="11" t="s">
        <v>586</v>
      </c>
      <c r="D150" s="11"/>
      <c r="E150" s="11" t="s">
        <v>587</v>
      </c>
      <c r="F150" s="11">
        <v>52</v>
      </c>
      <c r="G150" s="11"/>
      <c r="H150" s="11"/>
      <c r="I150" s="11"/>
      <c r="J150" s="4"/>
      <c r="K150" s="11"/>
      <c r="L150" s="11"/>
      <c r="M150" s="11"/>
      <c r="N150" s="4"/>
      <c r="O150" s="294"/>
      <c r="P150" s="295"/>
      <c r="Q150" s="295"/>
      <c r="R150" s="296"/>
      <c r="S150" s="4"/>
      <c r="T150" s="4"/>
      <c r="U150" s="4"/>
      <c r="V150" s="4"/>
    </row>
    <row r="151" spans="1:22" s="5" customFormat="1" ht="13.2">
      <c r="A151" s="56"/>
      <c r="B151" s="11"/>
      <c r="C151" s="11" t="s">
        <v>586</v>
      </c>
      <c r="D151" s="11"/>
      <c r="E151" s="11" t="s">
        <v>433</v>
      </c>
      <c r="F151" s="11">
        <v>1</v>
      </c>
      <c r="G151" s="11"/>
      <c r="H151" s="11"/>
      <c r="I151" s="11"/>
      <c r="J151" s="4"/>
      <c r="K151" s="11"/>
      <c r="L151" s="11"/>
      <c r="M151" s="11"/>
      <c r="N151" s="4"/>
      <c r="O151" s="294"/>
      <c r="P151" s="295"/>
      <c r="Q151" s="295"/>
      <c r="R151" s="296"/>
      <c r="S151" s="4"/>
      <c r="T151" s="4"/>
      <c r="U151" s="4"/>
      <c r="V151" s="4"/>
    </row>
    <row r="152" spans="1:22" s="5" customFormat="1" ht="13.2">
      <c r="A152" s="56"/>
      <c r="B152" s="11"/>
      <c r="C152" s="11" t="s">
        <v>250</v>
      </c>
      <c r="D152" s="11"/>
      <c r="E152" s="11" t="s">
        <v>200</v>
      </c>
      <c r="F152" s="11">
        <v>1</v>
      </c>
      <c r="G152" s="11"/>
      <c r="H152" s="11"/>
      <c r="I152" s="11"/>
      <c r="J152" s="4"/>
      <c r="K152" s="11"/>
      <c r="L152" s="11"/>
      <c r="M152" s="11"/>
      <c r="N152" s="4"/>
      <c r="O152" s="294"/>
      <c r="P152" s="295"/>
      <c r="Q152" s="295"/>
      <c r="R152" s="296"/>
      <c r="S152" s="4"/>
      <c r="T152" s="4"/>
      <c r="U152" s="4"/>
      <c r="V152" s="4"/>
    </row>
    <row r="153" spans="1:22" s="5" customFormat="1" ht="13.2">
      <c r="A153" s="56"/>
      <c r="B153" s="11"/>
      <c r="C153" s="11" t="s">
        <v>250</v>
      </c>
      <c r="D153" s="11"/>
      <c r="E153" s="11" t="s">
        <v>249</v>
      </c>
      <c r="F153" s="11">
        <v>243</v>
      </c>
      <c r="G153" s="11">
        <v>1</v>
      </c>
      <c r="H153" s="11">
        <v>1</v>
      </c>
      <c r="I153" s="11">
        <v>0</v>
      </c>
      <c r="J153" s="4"/>
      <c r="K153" s="11"/>
      <c r="L153" s="11"/>
      <c r="M153" s="11"/>
      <c r="N153" s="4"/>
      <c r="O153" s="294"/>
      <c r="P153" s="295"/>
      <c r="Q153" s="295"/>
      <c r="R153" s="296"/>
      <c r="S153" s="4"/>
      <c r="T153" s="4"/>
      <c r="U153" s="4"/>
      <c r="V153" s="4"/>
    </row>
    <row r="154" spans="1:22" s="5" customFormat="1" ht="13.2">
      <c r="A154" s="56"/>
      <c r="B154" s="11"/>
      <c r="C154" s="11" t="s">
        <v>486</v>
      </c>
      <c r="D154" s="11"/>
      <c r="E154" s="11" t="s">
        <v>275</v>
      </c>
      <c r="F154" s="11">
        <v>14</v>
      </c>
      <c r="G154" s="11"/>
      <c r="H154" s="11"/>
      <c r="I154" s="11"/>
      <c r="J154" s="4"/>
      <c r="K154" s="11"/>
      <c r="L154" s="11"/>
      <c r="M154" s="11"/>
      <c r="N154" s="4"/>
      <c r="O154" s="294"/>
      <c r="P154" s="295"/>
      <c r="Q154" s="295"/>
      <c r="R154" s="296"/>
      <c r="S154" s="4"/>
      <c r="T154" s="4"/>
      <c r="U154" s="4"/>
      <c r="V154" s="4"/>
    </row>
    <row r="155" spans="1:22" s="5" customFormat="1" ht="13.2">
      <c r="A155" s="56"/>
      <c r="B155" s="11"/>
      <c r="C155" s="11" t="s">
        <v>251</v>
      </c>
      <c r="D155" s="11"/>
      <c r="E155" s="11" t="s">
        <v>252</v>
      </c>
      <c r="F155" s="11">
        <v>189</v>
      </c>
      <c r="G155" s="11">
        <v>2</v>
      </c>
      <c r="H155" s="11">
        <v>2</v>
      </c>
      <c r="I155" s="11">
        <v>0</v>
      </c>
      <c r="J155" s="4"/>
      <c r="K155" s="11"/>
      <c r="L155" s="11"/>
      <c r="M155" s="11"/>
      <c r="N155" s="4"/>
      <c r="O155" s="294"/>
      <c r="P155" s="295"/>
      <c r="Q155" s="295"/>
      <c r="R155" s="296"/>
      <c r="S155" s="4"/>
      <c r="T155" s="4"/>
      <c r="U155" s="4"/>
      <c r="V155" s="4"/>
    </row>
    <row r="156" spans="1:22" s="5" customFormat="1" ht="13.2">
      <c r="A156" s="56"/>
      <c r="B156" s="11"/>
      <c r="C156" s="11" t="s">
        <v>251</v>
      </c>
      <c r="D156" s="11"/>
      <c r="E156" s="11" t="s">
        <v>477</v>
      </c>
      <c r="F156" s="11">
        <v>1</v>
      </c>
      <c r="G156" s="11"/>
      <c r="H156" s="11"/>
      <c r="I156" s="11"/>
      <c r="J156" s="4"/>
      <c r="K156" s="11"/>
      <c r="L156" s="11"/>
      <c r="M156" s="11"/>
      <c r="N156" s="4"/>
      <c r="O156" s="294"/>
      <c r="P156" s="295"/>
      <c r="Q156" s="295"/>
      <c r="R156" s="296"/>
      <c r="S156" s="4"/>
      <c r="T156" s="4"/>
      <c r="U156" s="4"/>
      <c r="V156" s="4"/>
    </row>
    <row r="157" spans="1:22" s="5" customFormat="1" ht="13.2">
      <c r="A157" s="56"/>
      <c r="B157" s="11"/>
      <c r="C157" s="11" t="s">
        <v>1239</v>
      </c>
      <c r="D157" s="11"/>
      <c r="E157" s="11" t="s">
        <v>444</v>
      </c>
      <c r="F157" s="11">
        <v>1</v>
      </c>
      <c r="G157" s="11"/>
      <c r="H157" s="11"/>
      <c r="I157" s="11"/>
      <c r="J157" s="4"/>
      <c r="K157" s="11"/>
      <c r="L157" s="11"/>
      <c r="M157" s="11"/>
      <c r="N157" s="4"/>
      <c r="O157" s="294"/>
      <c r="P157" s="295"/>
      <c r="Q157" s="295"/>
      <c r="R157" s="296"/>
      <c r="S157" s="4"/>
      <c r="T157" s="4"/>
      <c r="U157" s="4"/>
      <c r="V157" s="4"/>
    </row>
    <row r="158" spans="1:22" s="5" customFormat="1" ht="13.2">
      <c r="A158" s="56"/>
      <c r="B158" s="11"/>
      <c r="C158" s="11" t="s">
        <v>443</v>
      </c>
      <c r="D158" s="11"/>
      <c r="E158" s="11" t="s">
        <v>444</v>
      </c>
      <c r="F158" s="11">
        <v>63</v>
      </c>
      <c r="G158" s="11"/>
      <c r="H158" s="11"/>
      <c r="I158" s="11"/>
      <c r="J158" s="4"/>
      <c r="K158" s="11"/>
      <c r="L158" s="11"/>
      <c r="M158" s="11"/>
      <c r="N158" s="4"/>
      <c r="O158" s="294"/>
      <c r="P158" s="295"/>
      <c r="Q158" s="295"/>
      <c r="R158" s="296"/>
      <c r="S158" s="4"/>
      <c r="T158" s="4"/>
      <c r="U158" s="4"/>
      <c r="V158" s="4"/>
    </row>
    <row r="159" spans="1:22" s="5" customFormat="1" ht="13.2">
      <c r="A159" s="56"/>
      <c r="B159" s="11"/>
      <c r="C159" s="11" t="s">
        <v>255</v>
      </c>
      <c r="D159" s="11"/>
      <c r="E159" s="11" t="s">
        <v>254</v>
      </c>
      <c r="F159" s="11">
        <v>89</v>
      </c>
      <c r="G159" s="11"/>
      <c r="H159" s="11"/>
      <c r="I159" s="11"/>
      <c r="J159" s="4"/>
      <c r="K159" s="11"/>
      <c r="L159" s="11"/>
      <c r="M159" s="11"/>
      <c r="N159" s="4"/>
      <c r="O159" s="294"/>
      <c r="P159" s="295"/>
      <c r="Q159" s="295"/>
      <c r="R159" s="296"/>
      <c r="S159" s="4"/>
      <c r="T159" s="4"/>
      <c r="U159" s="4"/>
      <c r="V159" s="4"/>
    </row>
    <row r="160" spans="1:22" s="5" customFormat="1" ht="13.2">
      <c r="A160" s="56"/>
      <c r="B160" s="11"/>
      <c r="C160" s="11" t="s">
        <v>537</v>
      </c>
      <c r="D160" s="11"/>
      <c r="E160" s="11" t="s">
        <v>341</v>
      </c>
      <c r="F160" s="11">
        <v>26</v>
      </c>
      <c r="G160" s="11"/>
      <c r="H160" s="11">
        <v>0</v>
      </c>
      <c r="I160" s="11"/>
      <c r="J160" s="4"/>
      <c r="K160" s="11"/>
      <c r="L160" s="11"/>
      <c r="M160" s="11"/>
      <c r="N160" s="4"/>
      <c r="O160" s="294"/>
      <c r="P160" s="295"/>
      <c r="Q160" s="295"/>
      <c r="R160" s="296"/>
      <c r="S160" s="4"/>
      <c r="T160" s="4"/>
      <c r="U160" s="4"/>
      <c r="V160" s="4"/>
    </row>
    <row r="161" spans="1:22" s="5" customFormat="1" ht="13.2">
      <c r="A161" s="56"/>
      <c r="B161" s="11"/>
      <c r="C161" s="11" t="s">
        <v>638</v>
      </c>
      <c r="D161" s="11"/>
      <c r="E161" s="11" t="s">
        <v>538</v>
      </c>
      <c r="F161" s="11">
        <v>1</v>
      </c>
      <c r="G161" s="11"/>
      <c r="H161" s="11"/>
      <c r="I161" s="11"/>
      <c r="J161" s="4"/>
      <c r="K161" s="11"/>
      <c r="L161" s="11"/>
      <c r="M161" s="11"/>
      <c r="N161" s="4"/>
      <c r="O161" s="294"/>
      <c r="P161" s="295"/>
      <c r="Q161" s="295"/>
      <c r="R161" s="296"/>
      <c r="S161" s="4"/>
      <c r="T161" s="4"/>
      <c r="U161" s="4"/>
      <c r="V161" s="4"/>
    </row>
    <row r="162" spans="1:22" s="5" customFormat="1" ht="13.2">
      <c r="A162" s="56"/>
      <c r="B162" s="11"/>
      <c r="C162" s="11" t="s">
        <v>588</v>
      </c>
      <c r="D162" s="11"/>
      <c r="E162" s="11" t="s">
        <v>589</v>
      </c>
      <c r="F162" s="11">
        <v>6</v>
      </c>
      <c r="G162" s="11"/>
      <c r="H162" s="11"/>
      <c r="I162" s="11"/>
      <c r="J162" s="4"/>
      <c r="K162" s="11"/>
      <c r="L162" s="11"/>
      <c r="M162" s="11"/>
      <c r="N162" s="4"/>
      <c r="O162" s="294"/>
      <c r="P162" s="295"/>
      <c r="Q162" s="295"/>
      <c r="R162" s="296"/>
      <c r="S162" s="4"/>
      <c r="T162" s="4"/>
      <c r="U162" s="4"/>
      <c r="V162" s="4"/>
    </row>
    <row r="163" spans="1:22" s="5" customFormat="1" ht="13.2">
      <c r="A163" s="56"/>
      <c r="B163" s="11"/>
      <c r="C163" s="11" t="s">
        <v>509</v>
      </c>
      <c r="D163" s="11"/>
      <c r="E163" s="11" t="s">
        <v>298</v>
      </c>
      <c r="F163" s="11">
        <v>10</v>
      </c>
      <c r="G163" s="11"/>
      <c r="H163" s="11"/>
      <c r="I163" s="11"/>
      <c r="J163" s="4"/>
      <c r="K163" s="11"/>
      <c r="L163" s="11"/>
      <c r="M163" s="11"/>
      <c r="N163" s="4"/>
      <c r="O163" s="294"/>
      <c r="P163" s="295"/>
      <c r="Q163" s="295"/>
      <c r="R163" s="296"/>
      <c r="S163" s="4"/>
      <c r="T163" s="4"/>
      <c r="U163" s="4"/>
      <c r="V163" s="4"/>
    </row>
    <row r="164" spans="1:22" s="5" customFormat="1" ht="13.2">
      <c r="A164" s="56"/>
      <c r="B164" s="11"/>
      <c r="C164" s="11" t="s">
        <v>419</v>
      </c>
      <c r="D164" s="11"/>
      <c r="E164" s="11" t="s">
        <v>353</v>
      </c>
      <c r="F164" s="11">
        <v>1</v>
      </c>
      <c r="G164" s="11"/>
      <c r="H164" s="11"/>
      <c r="I164" s="11"/>
      <c r="J164" s="4"/>
      <c r="K164" s="11"/>
      <c r="L164" s="11"/>
      <c r="M164" s="11"/>
      <c r="N164" s="4"/>
      <c r="O164" s="294"/>
      <c r="P164" s="295"/>
      <c r="Q164" s="295"/>
      <c r="R164" s="296"/>
      <c r="S164" s="4"/>
      <c r="T164" s="4"/>
      <c r="U164" s="4"/>
      <c r="V164" s="4"/>
    </row>
    <row r="165" spans="1:22" s="5" customFormat="1" ht="13.2">
      <c r="A165" s="56"/>
      <c r="B165" s="11"/>
      <c r="C165" s="11" t="s">
        <v>419</v>
      </c>
      <c r="D165" s="11"/>
      <c r="E165" s="11" t="s">
        <v>418</v>
      </c>
      <c r="F165" s="11">
        <v>588</v>
      </c>
      <c r="G165" s="11">
        <v>3</v>
      </c>
      <c r="H165" s="11">
        <v>3</v>
      </c>
      <c r="I165" s="11">
        <v>0.33333333333333298</v>
      </c>
      <c r="J165" s="4"/>
      <c r="K165" s="11"/>
      <c r="L165" s="11"/>
      <c r="M165" s="11"/>
      <c r="N165" s="4"/>
      <c r="O165" s="294"/>
      <c r="P165" s="295"/>
      <c r="Q165" s="295"/>
      <c r="R165" s="296"/>
      <c r="S165" s="4"/>
      <c r="T165" s="4"/>
      <c r="U165" s="4"/>
      <c r="V165" s="4"/>
    </row>
    <row r="166" spans="1:22" s="5" customFormat="1" ht="13.2">
      <c r="A166" s="56"/>
      <c r="B166" s="11"/>
      <c r="C166" s="11" t="s">
        <v>325</v>
      </c>
      <c r="D166" s="11"/>
      <c r="E166" s="11" t="s">
        <v>323</v>
      </c>
      <c r="F166" s="11">
        <v>26</v>
      </c>
      <c r="G166" s="11">
        <v>1</v>
      </c>
      <c r="H166" s="11">
        <v>0</v>
      </c>
      <c r="I166" s="11"/>
      <c r="J166" s="4"/>
      <c r="K166" s="11"/>
      <c r="L166" s="11"/>
      <c r="M166" s="11"/>
      <c r="N166" s="4"/>
      <c r="O166" s="294"/>
      <c r="P166" s="295"/>
      <c r="Q166" s="295"/>
      <c r="R166" s="296"/>
      <c r="S166" s="4"/>
      <c r="T166" s="4"/>
      <c r="U166" s="4"/>
      <c r="V166" s="4"/>
    </row>
    <row r="167" spans="1:22" s="5" customFormat="1" ht="13.2">
      <c r="A167" s="56"/>
      <c r="B167" s="11"/>
      <c r="C167" s="11" t="s">
        <v>1240</v>
      </c>
      <c r="D167" s="11"/>
      <c r="E167" s="11" t="s">
        <v>353</v>
      </c>
      <c r="F167" s="11">
        <v>15</v>
      </c>
      <c r="G167" s="11"/>
      <c r="H167" s="11"/>
      <c r="I167" s="11"/>
      <c r="J167" s="4"/>
      <c r="K167" s="11"/>
      <c r="L167" s="11"/>
      <c r="M167" s="11"/>
      <c r="N167" s="4"/>
      <c r="O167" s="294"/>
      <c r="P167" s="295"/>
      <c r="Q167" s="295"/>
      <c r="R167" s="296"/>
      <c r="S167" s="4"/>
      <c r="T167" s="4"/>
      <c r="U167" s="4"/>
      <c r="V167" s="4"/>
    </row>
    <row r="168" spans="1:22" s="5" customFormat="1" ht="13.2">
      <c r="A168" s="56"/>
      <c r="B168" s="11"/>
      <c r="C168" s="11" t="s">
        <v>356</v>
      </c>
      <c r="D168" s="11"/>
      <c r="E168" s="11" t="s">
        <v>353</v>
      </c>
      <c r="F168" s="11">
        <v>127</v>
      </c>
      <c r="G168" s="11"/>
      <c r="H168" s="11">
        <v>0</v>
      </c>
      <c r="I168" s="11"/>
      <c r="J168" s="4"/>
      <c r="K168" s="11"/>
      <c r="L168" s="11"/>
      <c r="M168" s="11"/>
      <c r="N168" s="4"/>
      <c r="O168" s="294"/>
      <c r="P168" s="295"/>
      <c r="Q168" s="295"/>
      <c r="R168" s="296"/>
      <c r="S168" s="4"/>
      <c r="T168" s="4"/>
      <c r="U168" s="4"/>
      <c r="V168" s="4"/>
    </row>
    <row r="169" spans="1:22" s="5" customFormat="1" ht="13.2">
      <c r="A169" s="56"/>
      <c r="B169" s="11"/>
      <c r="C169" s="11" t="s">
        <v>474</v>
      </c>
      <c r="D169" s="11"/>
      <c r="E169" s="11" t="s">
        <v>475</v>
      </c>
      <c r="F169" s="11">
        <v>45</v>
      </c>
      <c r="G169" s="11"/>
      <c r="H169" s="11">
        <v>0</v>
      </c>
      <c r="I169" s="11"/>
      <c r="J169" s="4"/>
      <c r="K169" s="11"/>
      <c r="L169" s="11"/>
      <c r="M169" s="11"/>
      <c r="N169" s="4"/>
      <c r="O169" s="294"/>
      <c r="P169" s="295"/>
      <c r="Q169" s="295"/>
      <c r="R169" s="296"/>
      <c r="S169" s="4"/>
      <c r="T169" s="4"/>
      <c r="U169" s="4"/>
      <c r="V169" s="4"/>
    </row>
    <row r="170" spans="1:22" s="5" customFormat="1" ht="13.2">
      <c r="A170" s="56"/>
      <c r="B170" s="11"/>
      <c r="C170" s="11" t="s">
        <v>478</v>
      </c>
      <c r="D170" s="11"/>
      <c r="E170" s="11" t="s">
        <v>477</v>
      </c>
      <c r="F170" s="11">
        <v>36</v>
      </c>
      <c r="G170" s="11"/>
      <c r="H170" s="11">
        <v>0</v>
      </c>
      <c r="I170" s="11"/>
      <c r="J170" s="4"/>
      <c r="K170" s="11"/>
      <c r="L170" s="11"/>
      <c r="M170" s="11"/>
      <c r="N170" s="4"/>
      <c r="O170" s="294"/>
      <c r="P170" s="295"/>
      <c r="Q170" s="295"/>
      <c r="R170" s="296"/>
      <c r="S170" s="4"/>
      <c r="T170" s="4"/>
      <c r="U170" s="4"/>
      <c r="V170" s="4"/>
    </row>
    <row r="171" spans="1:22" s="5" customFormat="1" ht="13.2">
      <c r="A171" s="56"/>
      <c r="B171" s="11"/>
      <c r="C171" s="11" t="s">
        <v>423</v>
      </c>
      <c r="D171" s="11"/>
      <c r="E171" s="11" t="s">
        <v>422</v>
      </c>
      <c r="F171" s="11">
        <v>877</v>
      </c>
      <c r="G171" s="11">
        <v>7</v>
      </c>
      <c r="H171" s="11">
        <v>6</v>
      </c>
      <c r="I171" s="11">
        <v>0.66666666666666696</v>
      </c>
      <c r="J171" s="4"/>
      <c r="K171" s="11"/>
      <c r="L171" s="11"/>
      <c r="M171" s="11"/>
      <c r="N171" s="4"/>
      <c r="O171" s="294"/>
      <c r="P171" s="295"/>
      <c r="Q171" s="295"/>
      <c r="R171" s="296"/>
      <c r="S171" s="4"/>
      <c r="T171" s="4"/>
      <c r="U171" s="4"/>
      <c r="V171" s="4"/>
    </row>
    <row r="172" spans="1:22" s="5" customFormat="1" ht="13.2">
      <c r="A172" s="56"/>
      <c r="B172" s="11"/>
      <c r="C172" s="11" t="s">
        <v>590</v>
      </c>
      <c r="D172" s="11"/>
      <c r="E172" s="11" t="s">
        <v>591</v>
      </c>
      <c r="F172" s="11">
        <v>16</v>
      </c>
      <c r="G172" s="11"/>
      <c r="H172" s="11"/>
      <c r="I172" s="11"/>
      <c r="J172" s="4"/>
      <c r="K172" s="11"/>
      <c r="L172" s="11"/>
      <c r="M172" s="11"/>
      <c r="N172" s="4"/>
      <c r="O172" s="294"/>
      <c r="P172" s="295"/>
      <c r="Q172" s="295"/>
      <c r="R172" s="296"/>
      <c r="S172" s="4"/>
      <c r="T172" s="4"/>
      <c r="U172" s="4"/>
      <c r="V172" s="4"/>
    </row>
    <row r="173" spans="1:22" s="5" customFormat="1" ht="13.2">
      <c r="A173" s="56"/>
      <c r="B173" s="11"/>
      <c r="C173" s="11" t="s">
        <v>427</v>
      </c>
      <c r="D173" s="11"/>
      <c r="E173" s="11" t="s">
        <v>426</v>
      </c>
      <c r="F173" s="11">
        <v>38</v>
      </c>
      <c r="G173" s="11"/>
      <c r="H173" s="11">
        <v>0</v>
      </c>
      <c r="I173" s="11"/>
      <c r="J173" s="4"/>
      <c r="K173" s="11"/>
      <c r="L173" s="11"/>
      <c r="M173" s="11"/>
      <c r="N173" s="4"/>
      <c r="O173" s="294"/>
      <c r="P173" s="295"/>
      <c r="Q173" s="295"/>
      <c r="R173" s="296"/>
      <c r="S173" s="4"/>
      <c r="T173" s="4"/>
      <c r="U173" s="4"/>
      <c r="V173" s="4"/>
    </row>
    <row r="174" spans="1:22" s="5" customFormat="1" ht="13.2">
      <c r="A174" s="56"/>
      <c r="B174" s="11"/>
      <c r="C174" s="11" t="s">
        <v>428</v>
      </c>
      <c r="D174" s="11"/>
      <c r="E174" s="11" t="s">
        <v>429</v>
      </c>
      <c r="F174" s="11">
        <v>49</v>
      </c>
      <c r="G174" s="11"/>
      <c r="H174" s="11">
        <v>0</v>
      </c>
      <c r="I174" s="11"/>
      <c r="J174" s="4"/>
      <c r="K174" s="11"/>
      <c r="L174" s="11"/>
      <c r="M174" s="11"/>
      <c r="N174" s="4"/>
      <c r="O174" s="294"/>
      <c r="P174" s="295"/>
      <c r="Q174" s="295"/>
      <c r="R174" s="296"/>
      <c r="S174" s="4"/>
      <c r="T174" s="4"/>
      <c r="U174" s="4"/>
      <c r="V174" s="4"/>
    </row>
    <row r="175" spans="1:22" s="5" customFormat="1" ht="13.2">
      <c r="A175" s="56"/>
      <c r="B175" s="11"/>
      <c r="C175" s="11" t="s">
        <v>430</v>
      </c>
      <c r="D175" s="11"/>
      <c r="E175" s="11" t="s">
        <v>431</v>
      </c>
      <c r="F175" s="11">
        <v>48</v>
      </c>
      <c r="G175" s="11"/>
      <c r="H175" s="11">
        <v>0</v>
      </c>
      <c r="I175" s="11"/>
      <c r="J175" s="4"/>
      <c r="K175" s="11"/>
      <c r="L175" s="11"/>
      <c r="M175" s="11"/>
      <c r="N175" s="4"/>
      <c r="O175" s="294"/>
      <c r="P175" s="295"/>
      <c r="Q175" s="295"/>
      <c r="R175" s="296"/>
      <c r="S175" s="4"/>
      <c r="T175" s="4"/>
      <c r="U175" s="4"/>
      <c r="V175" s="4"/>
    </row>
    <row r="176" spans="1:22" s="5" customFormat="1" ht="13.2">
      <c r="A176" s="56"/>
      <c r="B176" s="11"/>
      <c r="C176" s="11" t="s">
        <v>519</v>
      </c>
      <c r="D176" s="11"/>
      <c r="E176" s="11" t="s">
        <v>312</v>
      </c>
      <c r="F176" s="11">
        <v>2</v>
      </c>
      <c r="G176" s="11"/>
      <c r="H176" s="11"/>
      <c r="I176" s="11"/>
      <c r="J176" s="4"/>
      <c r="K176" s="11"/>
      <c r="L176" s="11"/>
      <c r="M176" s="11"/>
      <c r="N176" s="4"/>
      <c r="O176" s="294"/>
      <c r="P176" s="295"/>
      <c r="Q176" s="295"/>
      <c r="R176" s="296"/>
      <c r="S176" s="4"/>
      <c r="T176" s="4"/>
      <c r="U176" s="4"/>
      <c r="V176" s="4"/>
    </row>
    <row r="177" spans="1:22" s="5" customFormat="1" ht="13.2">
      <c r="A177" s="56"/>
      <c r="B177" s="11"/>
      <c r="C177" s="11" t="s">
        <v>479</v>
      </c>
      <c r="D177" s="11"/>
      <c r="E177" s="11" t="s">
        <v>257</v>
      </c>
      <c r="F177" s="11">
        <v>48</v>
      </c>
      <c r="G177" s="11">
        <v>2</v>
      </c>
      <c r="H177" s="11">
        <v>2</v>
      </c>
      <c r="I177" s="11">
        <v>0</v>
      </c>
      <c r="J177" s="4"/>
      <c r="K177" s="11"/>
      <c r="L177" s="11"/>
      <c r="M177" s="11"/>
      <c r="N177" s="4"/>
      <c r="O177" s="294"/>
      <c r="P177" s="295"/>
      <c r="Q177" s="295"/>
      <c r="R177" s="296"/>
      <c r="S177" s="4"/>
      <c r="T177" s="4"/>
      <c r="U177" s="4"/>
      <c r="V177" s="4"/>
    </row>
    <row r="178" spans="1:22" s="5" customFormat="1" ht="13.2">
      <c r="A178" s="56"/>
      <c r="B178" s="11"/>
      <c r="C178" s="11" t="s">
        <v>1211</v>
      </c>
      <c r="D178" s="11"/>
      <c r="E178" s="11" t="s">
        <v>257</v>
      </c>
      <c r="F178" s="11">
        <v>6</v>
      </c>
      <c r="G178" s="11"/>
      <c r="H178" s="11"/>
      <c r="I178" s="11"/>
      <c r="J178" s="4"/>
      <c r="K178" s="11"/>
      <c r="L178" s="11"/>
      <c r="M178" s="11"/>
      <c r="N178" s="4"/>
      <c r="O178" s="294"/>
      <c r="P178" s="295"/>
      <c r="Q178" s="295"/>
      <c r="R178" s="296"/>
      <c r="S178" s="4"/>
      <c r="T178" s="4"/>
      <c r="U178" s="4"/>
      <c r="V178" s="4"/>
    </row>
    <row r="179" spans="1:22" s="5" customFormat="1" ht="13.2">
      <c r="A179" s="56"/>
      <c r="B179" s="11"/>
      <c r="C179" s="11" t="s">
        <v>258</v>
      </c>
      <c r="D179" s="11"/>
      <c r="E179" s="11" t="s">
        <v>259</v>
      </c>
      <c r="F179" s="11">
        <v>133</v>
      </c>
      <c r="G179" s="11">
        <v>2</v>
      </c>
      <c r="H179" s="11">
        <v>1</v>
      </c>
      <c r="I179" s="11">
        <v>0</v>
      </c>
      <c r="J179" s="4"/>
      <c r="K179" s="11"/>
      <c r="L179" s="11"/>
      <c r="M179" s="11"/>
      <c r="N179" s="4"/>
      <c r="O179" s="294"/>
      <c r="P179" s="295"/>
      <c r="Q179" s="295"/>
      <c r="R179" s="296"/>
      <c r="S179" s="4"/>
      <c r="T179" s="4"/>
      <c r="U179" s="4"/>
      <c r="V179" s="4"/>
    </row>
    <row r="180" spans="1:22" s="5" customFormat="1" ht="13.2">
      <c r="A180" s="56"/>
      <c r="B180" s="11"/>
      <c r="C180" s="11" t="s">
        <v>501</v>
      </c>
      <c r="D180" s="11"/>
      <c r="E180" s="11" t="s">
        <v>286</v>
      </c>
      <c r="F180" s="11">
        <v>22</v>
      </c>
      <c r="G180" s="11"/>
      <c r="H180" s="11"/>
      <c r="I180" s="11"/>
      <c r="J180" s="4"/>
      <c r="K180" s="11"/>
      <c r="L180" s="11"/>
      <c r="M180" s="11"/>
      <c r="N180" s="4"/>
      <c r="O180" s="294"/>
      <c r="P180" s="295"/>
      <c r="Q180" s="295"/>
      <c r="R180" s="296"/>
      <c r="S180" s="4"/>
      <c r="T180" s="4"/>
      <c r="U180" s="4"/>
      <c r="V180" s="4"/>
    </row>
    <row r="181" spans="1:22" s="5" customFormat="1" ht="13.2">
      <c r="A181" s="56"/>
      <c r="B181" s="11"/>
      <c r="C181" s="11" t="s">
        <v>243</v>
      </c>
      <c r="D181" s="11"/>
      <c r="E181" s="11" t="s">
        <v>237</v>
      </c>
      <c r="F181" s="11">
        <v>8</v>
      </c>
      <c r="G181" s="11"/>
      <c r="H181" s="11">
        <v>0</v>
      </c>
      <c r="I181" s="11"/>
      <c r="J181" s="4"/>
      <c r="K181" s="11"/>
      <c r="L181" s="11"/>
      <c r="M181" s="11"/>
      <c r="N181" s="4"/>
      <c r="O181" s="294"/>
      <c r="P181" s="295"/>
      <c r="Q181" s="295"/>
      <c r="R181" s="296"/>
      <c r="S181" s="4"/>
      <c r="T181" s="4"/>
      <c r="U181" s="4"/>
      <c r="V181" s="4"/>
    </row>
    <row r="182" spans="1:22" s="5" customFormat="1" ht="13.2">
      <c r="A182" s="56"/>
      <c r="B182" s="11"/>
      <c r="C182" s="11" t="s">
        <v>360</v>
      </c>
      <c r="D182" s="11"/>
      <c r="E182" s="11" t="s">
        <v>538</v>
      </c>
      <c r="F182" s="11">
        <v>38</v>
      </c>
      <c r="G182" s="11"/>
      <c r="H182" s="11"/>
      <c r="I182" s="11"/>
      <c r="J182" s="4"/>
      <c r="K182" s="11"/>
      <c r="L182" s="11"/>
      <c r="M182" s="11"/>
      <c r="N182" s="4"/>
      <c r="O182" s="294"/>
      <c r="P182" s="295"/>
      <c r="Q182" s="295"/>
      <c r="R182" s="296"/>
      <c r="S182" s="4"/>
      <c r="T182" s="4"/>
      <c r="U182" s="4"/>
      <c r="V182" s="4"/>
    </row>
    <row r="183" spans="1:22" s="5" customFormat="1" ht="13.2">
      <c r="A183" s="56"/>
      <c r="B183" s="11"/>
      <c r="C183" s="11" t="s">
        <v>360</v>
      </c>
      <c r="D183" s="11"/>
      <c r="E183" s="11" t="s">
        <v>361</v>
      </c>
      <c r="F183" s="11">
        <v>1</v>
      </c>
      <c r="G183" s="11">
        <v>1</v>
      </c>
      <c r="H183" s="11">
        <v>1</v>
      </c>
      <c r="I183" s="11">
        <v>2</v>
      </c>
      <c r="J183" s="4"/>
      <c r="K183" s="11"/>
      <c r="L183" s="11"/>
      <c r="M183" s="11"/>
      <c r="N183" s="4"/>
      <c r="O183" s="294"/>
      <c r="P183" s="295"/>
      <c r="Q183" s="295"/>
      <c r="R183" s="296"/>
      <c r="S183" s="4"/>
      <c r="T183" s="4"/>
      <c r="U183" s="4"/>
      <c r="V183" s="4"/>
    </row>
    <row r="184" spans="1:22" s="5" customFormat="1" ht="13.2">
      <c r="A184" s="56"/>
      <c r="B184" s="11"/>
      <c r="C184" s="11" t="s">
        <v>432</v>
      </c>
      <c r="D184" s="11"/>
      <c r="E184" s="11" t="s">
        <v>433</v>
      </c>
      <c r="F184" s="11">
        <v>132</v>
      </c>
      <c r="G184" s="11">
        <v>2</v>
      </c>
      <c r="H184" s="11">
        <v>2</v>
      </c>
      <c r="I184" s="11">
        <v>0</v>
      </c>
      <c r="J184" s="4"/>
      <c r="K184" s="11"/>
      <c r="L184" s="11"/>
      <c r="M184" s="11"/>
      <c r="N184" s="4"/>
      <c r="O184" s="294"/>
      <c r="P184" s="295"/>
      <c r="Q184" s="295"/>
      <c r="R184" s="296"/>
      <c r="S184" s="4"/>
      <c r="T184" s="4"/>
      <c r="U184" s="4"/>
      <c r="V184" s="4"/>
    </row>
    <row r="185" spans="1:22" s="5" customFormat="1" ht="13.2">
      <c r="A185" s="56"/>
      <c r="B185" s="11"/>
      <c r="C185" s="11" t="s">
        <v>597</v>
      </c>
      <c r="D185" s="11"/>
      <c r="E185" s="11" t="s">
        <v>598</v>
      </c>
      <c r="F185" s="11">
        <v>14</v>
      </c>
      <c r="G185" s="11"/>
      <c r="H185" s="11"/>
      <c r="I185" s="11"/>
      <c r="J185" s="4"/>
      <c r="K185" s="11"/>
      <c r="L185" s="11"/>
      <c r="M185" s="11"/>
      <c r="N185" s="4"/>
      <c r="O185" s="294"/>
      <c r="P185" s="295"/>
      <c r="Q185" s="295"/>
      <c r="R185" s="296"/>
      <c r="S185" s="4"/>
      <c r="T185" s="4"/>
      <c r="U185" s="4"/>
      <c r="V185" s="4"/>
    </row>
    <row r="186" spans="1:22" s="5" customFormat="1" ht="13.2">
      <c r="A186" s="56"/>
      <c r="B186" s="11"/>
      <c r="C186" s="11" t="s">
        <v>436</v>
      </c>
      <c r="D186" s="11"/>
      <c r="E186" s="11" t="s">
        <v>437</v>
      </c>
      <c r="F186" s="11">
        <v>40</v>
      </c>
      <c r="G186" s="11"/>
      <c r="H186" s="11">
        <v>0</v>
      </c>
      <c r="I186" s="11"/>
      <c r="J186" s="4"/>
      <c r="K186" s="11"/>
      <c r="L186" s="11"/>
      <c r="M186" s="11"/>
      <c r="N186" s="4"/>
      <c r="O186" s="294"/>
      <c r="P186" s="295"/>
      <c r="Q186" s="295"/>
      <c r="R186" s="296"/>
      <c r="S186" s="4"/>
      <c r="T186" s="4"/>
      <c r="U186" s="4"/>
      <c r="V186" s="4"/>
    </row>
    <row r="187" spans="1:22" s="5" customFormat="1" ht="13.2">
      <c r="A187" s="56"/>
      <c r="B187" s="11"/>
      <c r="C187" s="11" t="s">
        <v>599</v>
      </c>
      <c r="D187" s="11"/>
      <c r="E187" s="11" t="s">
        <v>600</v>
      </c>
      <c r="F187" s="11">
        <v>20</v>
      </c>
      <c r="G187" s="11">
        <v>1</v>
      </c>
      <c r="H187" s="11">
        <v>1</v>
      </c>
      <c r="I187" s="11">
        <v>0</v>
      </c>
      <c r="J187" s="4"/>
      <c r="K187" s="11"/>
      <c r="L187" s="11"/>
      <c r="M187" s="11"/>
      <c r="N187" s="4"/>
      <c r="O187" s="294"/>
      <c r="P187" s="295"/>
      <c r="Q187" s="295"/>
      <c r="R187" s="296"/>
      <c r="S187" s="4"/>
      <c r="T187" s="4"/>
      <c r="U187" s="4"/>
      <c r="V187" s="4"/>
    </row>
    <row r="188" spans="1:22" s="5" customFormat="1" ht="13.2">
      <c r="A188" s="56"/>
      <c r="B188" s="11"/>
      <c r="C188" s="11" t="s">
        <v>343</v>
      </c>
      <c r="D188" s="11"/>
      <c r="E188" s="11" t="s">
        <v>344</v>
      </c>
      <c r="F188" s="11">
        <v>118</v>
      </c>
      <c r="G188" s="11"/>
      <c r="H188" s="11"/>
      <c r="I188" s="11"/>
      <c r="J188" s="4"/>
      <c r="K188" s="11"/>
      <c r="L188" s="11"/>
      <c r="M188" s="11"/>
      <c r="N188" s="4"/>
      <c r="O188" s="294"/>
      <c r="P188" s="295"/>
      <c r="Q188" s="295"/>
      <c r="R188" s="296"/>
      <c r="S188" s="4"/>
      <c r="T188" s="4"/>
      <c r="U188" s="4"/>
      <c r="V188" s="4"/>
    </row>
    <row r="189" spans="1:22" s="5" customFormat="1" ht="13.2">
      <c r="A189" s="56"/>
      <c r="B189" s="11"/>
      <c r="C189" s="11" t="s">
        <v>188</v>
      </c>
      <c r="D189" s="11"/>
      <c r="E189" s="11"/>
      <c r="F189" s="11">
        <v>2</v>
      </c>
      <c r="G189" s="11"/>
      <c r="H189" s="11"/>
      <c r="I189" s="11"/>
      <c r="J189" s="4"/>
      <c r="K189" s="11"/>
      <c r="L189" s="11"/>
      <c r="M189" s="11"/>
      <c r="N189" s="4"/>
      <c r="O189" s="294"/>
      <c r="P189" s="295"/>
      <c r="Q189" s="295"/>
      <c r="R189" s="296"/>
      <c r="S189" s="4"/>
      <c r="T189" s="4"/>
      <c r="U189" s="4"/>
      <c r="V189" s="4"/>
    </row>
    <row r="190" spans="1:22" s="5" customFormat="1" ht="13.2">
      <c r="A190" s="56"/>
      <c r="B190" s="11"/>
      <c r="C190" s="11" t="s">
        <v>345</v>
      </c>
      <c r="D190" s="11"/>
      <c r="E190" s="11" t="s">
        <v>346</v>
      </c>
      <c r="F190" s="11">
        <v>139</v>
      </c>
      <c r="G190" s="11"/>
      <c r="H190" s="11">
        <v>0</v>
      </c>
      <c r="I190" s="11"/>
      <c r="J190" s="4"/>
      <c r="K190" s="11"/>
      <c r="L190" s="11"/>
      <c r="M190" s="11"/>
      <c r="N190" s="4"/>
      <c r="O190" s="294"/>
      <c r="P190" s="295"/>
      <c r="Q190" s="295"/>
      <c r="R190" s="296"/>
      <c r="S190" s="4"/>
      <c r="T190" s="4"/>
      <c r="U190" s="4"/>
      <c r="V190" s="4"/>
    </row>
    <row r="191" spans="1:22" s="5" customFormat="1" ht="13.2">
      <c r="A191" s="56"/>
      <c r="B191" s="11"/>
      <c r="C191" s="11" t="s">
        <v>347</v>
      </c>
      <c r="D191" s="11"/>
      <c r="E191" s="11" t="s">
        <v>348</v>
      </c>
      <c r="F191" s="11">
        <v>23</v>
      </c>
      <c r="G191" s="11"/>
      <c r="H191" s="11"/>
      <c r="I191" s="11"/>
      <c r="J191" s="4"/>
      <c r="K191" s="11"/>
      <c r="L191" s="11"/>
      <c r="M191" s="11"/>
      <c r="N191" s="4"/>
      <c r="O191" s="294"/>
      <c r="P191" s="295"/>
      <c r="Q191" s="295"/>
      <c r="R191" s="296"/>
      <c r="S191" s="4"/>
      <c r="T191" s="4"/>
      <c r="U191" s="4"/>
      <c r="V191" s="4"/>
    </row>
    <row r="192" spans="1:22" s="5" customFormat="1" ht="13.2">
      <c r="A192" s="56"/>
      <c r="B192" s="11"/>
      <c r="C192" s="11" t="s">
        <v>540</v>
      </c>
      <c r="D192" s="11"/>
      <c r="E192" s="11" t="s">
        <v>541</v>
      </c>
      <c r="F192" s="11">
        <v>21</v>
      </c>
      <c r="G192" s="11">
        <v>1</v>
      </c>
      <c r="H192" s="11">
        <v>0</v>
      </c>
      <c r="I192" s="11"/>
      <c r="J192" s="4"/>
      <c r="K192" s="11"/>
      <c r="L192" s="11"/>
      <c r="M192" s="11"/>
      <c r="N192" s="4"/>
      <c r="O192" s="294"/>
      <c r="P192" s="295"/>
      <c r="Q192" s="295"/>
      <c r="R192" s="296"/>
      <c r="S192" s="4"/>
      <c r="T192" s="4"/>
      <c r="U192" s="4"/>
      <c r="V192" s="4"/>
    </row>
    <row r="193" spans="1:22" s="5" customFormat="1" ht="13.2">
      <c r="A193" s="56"/>
      <c r="B193" s="11"/>
      <c r="C193" s="11" t="s">
        <v>342</v>
      </c>
      <c r="D193" s="11"/>
      <c r="E193" s="11" t="s">
        <v>341</v>
      </c>
      <c r="F193" s="11">
        <v>15</v>
      </c>
      <c r="G193" s="11"/>
      <c r="H193" s="11"/>
      <c r="I193" s="11"/>
      <c r="J193" s="4"/>
      <c r="K193" s="11"/>
      <c r="L193" s="11"/>
      <c r="M193" s="11"/>
      <c r="N193" s="4"/>
      <c r="O193" s="294"/>
      <c r="P193" s="295"/>
      <c r="Q193" s="295"/>
      <c r="R193" s="296"/>
      <c r="S193" s="4"/>
      <c r="T193" s="4"/>
      <c r="U193" s="4"/>
      <c r="V193" s="4"/>
    </row>
    <row r="194" spans="1:22" s="5" customFormat="1" ht="13.2">
      <c r="A194" s="56"/>
      <c r="B194" s="11"/>
      <c r="C194" s="11" t="s">
        <v>285</v>
      </c>
      <c r="D194" s="11"/>
      <c r="E194" s="11" t="s">
        <v>286</v>
      </c>
      <c r="F194" s="11">
        <v>39</v>
      </c>
      <c r="G194" s="11">
        <v>1</v>
      </c>
      <c r="H194" s="11">
        <v>1</v>
      </c>
      <c r="I194" s="11">
        <v>0</v>
      </c>
      <c r="J194" s="4"/>
      <c r="K194" s="11"/>
      <c r="L194" s="11"/>
      <c r="M194" s="11"/>
      <c r="N194" s="4"/>
      <c r="O194" s="294"/>
      <c r="P194" s="295"/>
      <c r="Q194" s="295"/>
      <c r="R194" s="296"/>
      <c r="S194" s="4"/>
      <c r="T194" s="4"/>
      <c r="U194" s="4"/>
      <c r="V194" s="4"/>
    </row>
    <row r="195" spans="1:22" s="5" customFormat="1" ht="13.2">
      <c r="A195" s="56"/>
      <c r="B195" s="11"/>
      <c r="C195" s="11" t="s">
        <v>260</v>
      </c>
      <c r="D195" s="11"/>
      <c r="E195" s="11" t="s">
        <v>261</v>
      </c>
      <c r="F195" s="11">
        <v>297</v>
      </c>
      <c r="G195" s="11">
        <v>1</v>
      </c>
      <c r="H195" s="11">
        <v>1</v>
      </c>
      <c r="I195" s="11">
        <v>0</v>
      </c>
      <c r="J195" s="4"/>
      <c r="K195" s="11"/>
      <c r="L195" s="11"/>
      <c r="M195" s="11"/>
      <c r="N195" s="4"/>
      <c r="O195" s="294"/>
      <c r="P195" s="295"/>
      <c r="Q195" s="295"/>
      <c r="R195" s="296"/>
      <c r="S195" s="4"/>
      <c r="T195" s="4"/>
      <c r="U195" s="4"/>
      <c r="V195" s="4"/>
    </row>
    <row r="196" spans="1:22" s="5" customFormat="1" ht="13.2">
      <c r="A196" s="56"/>
      <c r="B196" s="11"/>
      <c r="C196" s="11" t="s">
        <v>480</v>
      </c>
      <c r="D196" s="11"/>
      <c r="E196" s="11" t="s">
        <v>263</v>
      </c>
      <c r="F196" s="11">
        <v>20</v>
      </c>
      <c r="G196" s="11"/>
      <c r="H196" s="11"/>
      <c r="I196" s="11"/>
      <c r="J196" s="4"/>
      <c r="K196" s="11"/>
      <c r="L196" s="11"/>
      <c r="M196" s="11"/>
      <c r="N196" s="4"/>
      <c r="O196" s="294"/>
      <c r="P196" s="295"/>
      <c r="Q196" s="295"/>
      <c r="R196" s="296"/>
      <c r="S196" s="4"/>
      <c r="T196" s="4"/>
      <c r="U196" s="4"/>
      <c r="V196" s="4"/>
    </row>
    <row r="197" spans="1:22" s="5" customFormat="1" ht="13.2">
      <c r="A197" s="56"/>
      <c r="B197" s="11"/>
      <c r="C197" s="11" t="s">
        <v>267</v>
      </c>
      <c r="D197" s="11"/>
      <c r="E197" s="11" t="s">
        <v>265</v>
      </c>
      <c r="F197" s="11">
        <v>276</v>
      </c>
      <c r="G197" s="11">
        <v>3</v>
      </c>
      <c r="H197" s="11">
        <v>3</v>
      </c>
      <c r="I197" s="11">
        <v>1.3333333333333299</v>
      </c>
      <c r="J197" s="4"/>
      <c r="K197" s="11"/>
      <c r="L197" s="11"/>
      <c r="M197" s="11"/>
      <c r="N197" s="4"/>
      <c r="O197" s="294"/>
      <c r="P197" s="295"/>
      <c r="Q197" s="295"/>
      <c r="R197" s="296"/>
      <c r="S197" s="4"/>
      <c r="T197" s="4"/>
      <c r="U197" s="4"/>
      <c r="V197" s="4"/>
    </row>
    <row r="198" spans="1:22" s="5" customFormat="1" ht="13.2">
      <c r="A198" s="56"/>
      <c r="B198" s="11"/>
      <c r="C198" s="11" t="s">
        <v>268</v>
      </c>
      <c r="D198" s="11"/>
      <c r="E198" s="11" t="s">
        <v>269</v>
      </c>
      <c r="F198" s="11">
        <v>269</v>
      </c>
      <c r="G198" s="11"/>
      <c r="H198" s="11">
        <v>0</v>
      </c>
      <c r="I198" s="11"/>
      <c r="J198" s="4"/>
      <c r="K198" s="11"/>
      <c r="L198" s="11"/>
      <c r="M198" s="11"/>
      <c r="N198" s="4"/>
      <c r="O198" s="294"/>
      <c r="P198" s="295"/>
      <c r="Q198" s="295"/>
      <c r="R198" s="296"/>
      <c r="S198" s="4"/>
      <c r="T198" s="4"/>
      <c r="U198" s="4"/>
      <c r="V198" s="4"/>
    </row>
    <row r="199" spans="1:22" s="5" customFormat="1" ht="13.2">
      <c r="A199" s="56"/>
      <c r="B199" s="11"/>
      <c r="C199" s="11" t="s">
        <v>381</v>
      </c>
      <c r="D199" s="11"/>
      <c r="E199" s="11" t="s">
        <v>379</v>
      </c>
      <c r="F199" s="11">
        <v>13</v>
      </c>
      <c r="G199" s="11"/>
      <c r="H199" s="11"/>
      <c r="I199" s="11"/>
      <c r="J199" s="4"/>
      <c r="K199" s="11"/>
      <c r="L199" s="11"/>
      <c r="M199" s="11"/>
      <c r="N199" s="4"/>
      <c r="O199" s="294"/>
      <c r="P199" s="295"/>
      <c r="Q199" s="295"/>
      <c r="R199" s="296"/>
      <c r="S199" s="4"/>
      <c r="T199" s="4"/>
      <c r="U199" s="4"/>
      <c r="V199" s="4"/>
    </row>
    <row r="200" spans="1:22" s="5" customFormat="1" ht="13.2">
      <c r="A200" s="56"/>
      <c r="B200" s="11"/>
      <c r="C200" s="11" t="s">
        <v>510</v>
      </c>
      <c r="D200" s="11"/>
      <c r="E200" s="11" t="s">
        <v>308</v>
      </c>
      <c r="F200" s="11">
        <v>7</v>
      </c>
      <c r="G200" s="11"/>
      <c r="H200" s="11"/>
      <c r="I200" s="11"/>
      <c r="J200" s="4"/>
      <c r="K200" s="11"/>
      <c r="L200" s="11"/>
      <c r="M200" s="11"/>
      <c r="N200" s="4"/>
      <c r="O200" s="294"/>
      <c r="P200" s="295"/>
      <c r="Q200" s="295"/>
      <c r="R200" s="296"/>
      <c r="S200" s="4"/>
      <c r="T200" s="4"/>
      <c r="U200" s="4"/>
      <c r="V200" s="4"/>
    </row>
    <row r="201" spans="1:22" s="5" customFormat="1" ht="13.2">
      <c r="A201" s="56"/>
      <c r="B201" s="11"/>
      <c r="C201" s="11" t="s">
        <v>225</v>
      </c>
      <c r="D201" s="11"/>
      <c r="E201" s="11" t="s">
        <v>222</v>
      </c>
      <c r="F201" s="11">
        <v>304</v>
      </c>
      <c r="G201" s="11">
        <v>4</v>
      </c>
      <c r="H201" s="11">
        <v>4</v>
      </c>
      <c r="I201" s="11">
        <v>0.5</v>
      </c>
      <c r="J201" s="4"/>
      <c r="K201" s="11"/>
      <c r="L201" s="11"/>
      <c r="M201" s="11"/>
      <c r="N201" s="4"/>
      <c r="O201" s="294"/>
      <c r="P201" s="295"/>
      <c r="Q201" s="295"/>
      <c r="R201" s="296"/>
      <c r="S201" s="4"/>
      <c r="T201" s="4"/>
      <c r="U201" s="4"/>
      <c r="V201" s="4"/>
    </row>
    <row r="202" spans="1:22" s="5" customFormat="1" ht="13.2">
      <c r="A202" s="56"/>
      <c r="B202" s="11"/>
      <c r="C202" s="11" t="s">
        <v>511</v>
      </c>
      <c r="D202" s="11"/>
      <c r="E202" s="11" t="s">
        <v>312</v>
      </c>
      <c r="F202" s="11">
        <v>16</v>
      </c>
      <c r="G202" s="11"/>
      <c r="H202" s="11"/>
      <c r="I202" s="11"/>
      <c r="J202" s="4"/>
      <c r="K202" s="11"/>
      <c r="L202" s="11"/>
      <c r="M202" s="11"/>
      <c r="N202" s="4"/>
      <c r="O202" s="294"/>
      <c r="P202" s="295"/>
      <c r="Q202" s="295"/>
      <c r="R202" s="296"/>
      <c r="S202" s="4"/>
      <c r="T202" s="4"/>
      <c r="U202" s="4"/>
      <c r="V202" s="4"/>
    </row>
    <row r="203" spans="1:22" s="5" customFormat="1" ht="13.2">
      <c r="A203" s="56"/>
      <c r="B203" s="11"/>
      <c r="C203" s="11" t="s">
        <v>270</v>
      </c>
      <c r="D203" s="11"/>
      <c r="E203" s="11" t="s">
        <v>271</v>
      </c>
      <c r="F203" s="11">
        <v>139</v>
      </c>
      <c r="G203" s="11"/>
      <c r="H203" s="11">
        <v>0</v>
      </c>
      <c r="I203" s="11"/>
      <c r="J203" s="4"/>
      <c r="K203" s="11"/>
      <c r="L203" s="11"/>
      <c r="M203" s="11"/>
      <c r="N203" s="4"/>
      <c r="O203" s="294"/>
      <c r="P203" s="295"/>
      <c r="Q203" s="295"/>
      <c r="R203" s="296"/>
      <c r="S203" s="4"/>
      <c r="T203" s="4"/>
      <c r="U203" s="4"/>
      <c r="V203" s="4"/>
    </row>
    <row r="204" spans="1:22" s="5" customFormat="1" ht="13.2">
      <c r="A204" s="56"/>
      <c r="B204" s="11"/>
      <c r="C204" s="11" t="s">
        <v>583</v>
      </c>
      <c r="D204" s="11"/>
      <c r="E204" s="11" t="s">
        <v>408</v>
      </c>
      <c r="F204" s="11">
        <v>1</v>
      </c>
      <c r="G204" s="11"/>
      <c r="H204" s="11"/>
      <c r="I204" s="11"/>
      <c r="J204" s="4"/>
      <c r="K204" s="11"/>
      <c r="L204" s="11"/>
      <c r="M204" s="11"/>
      <c r="N204" s="4"/>
      <c r="O204" s="294"/>
      <c r="P204" s="295"/>
      <c r="Q204" s="295"/>
      <c r="R204" s="296"/>
      <c r="S204" s="4"/>
      <c r="T204" s="4"/>
      <c r="U204" s="4"/>
      <c r="V204" s="4"/>
    </row>
    <row r="205" spans="1:22" s="5" customFormat="1" ht="13.2">
      <c r="A205" s="56"/>
      <c r="B205" s="11"/>
      <c r="C205" s="11" t="s">
        <v>351</v>
      </c>
      <c r="D205" s="11"/>
      <c r="E205" s="11" t="s">
        <v>350</v>
      </c>
      <c r="F205" s="11">
        <v>729</v>
      </c>
      <c r="G205" s="11">
        <v>6</v>
      </c>
      <c r="H205" s="11">
        <v>6</v>
      </c>
      <c r="I205" s="11">
        <v>1.1666666666666701</v>
      </c>
      <c r="J205" s="4"/>
      <c r="K205" s="11"/>
      <c r="L205" s="11"/>
      <c r="M205" s="11"/>
      <c r="N205" s="4"/>
      <c r="O205" s="294"/>
      <c r="P205" s="295"/>
      <c r="Q205" s="295"/>
      <c r="R205" s="296"/>
      <c r="S205" s="4"/>
      <c r="T205" s="4"/>
      <c r="U205" s="4"/>
      <c r="V205" s="4"/>
    </row>
    <row r="206" spans="1:22" s="5" customFormat="1" ht="13.2">
      <c r="A206" s="56"/>
      <c r="B206" s="11"/>
      <c r="C206" s="11" t="s">
        <v>512</v>
      </c>
      <c r="D206" s="11"/>
      <c r="E206" s="11" t="s">
        <v>546</v>
      </c>
      <c r="F206" s="11">
        <v>48</v>
      </c>
      <c r="G206" s="11"/>
      <c r="H206" s="11">
        <v>0</v>
      </c>
      <c r="I206" s="11"/>
      <c r="J206" s="4"/>
      <c r="K206" s="11"/>
      <c r="L206" s="11"/>
      <c r="M206" s="11"/>
      <c r="N206" s="4"/>
      <c r="O206" s="294"/>
      <c r="P206" s="295"/>
      <c r="Q206" s="295"/>
      <c r="R206" s="296"/>
      <c r="S206" s="4"/>
      <c r="T206" s="4"/>
      <c r="U206" s="4"/>
      <c r="V206" s="4"/>
    </row>
    <row r="207" spans="1:22" s="5" customFormat="1" ht="13.2">
      <c r="A207" s="56"/>
      <c r="B207" s="11"/>
      <c r="C207" s="11" t="s">
        <v>596</v>
      </c>
      <c r="D207" s="11"/>
      <c r="E207" s="11" t="s">
        <v>433</v>
      </c>
      <c r="F207" s="11">
        <v>1</v>
      </c>
      <c r="G207" s="11"/>
      <c r="H207" s="11"/>
      <c r="I207" s="11"/>
      <c r="J207" s="4"/>
      <c r="K207" s="11"/>
      <c r="L207" s="11"/>
      <c r="M207" s="11"/>
      <c r="N207" s="4"/>
      <c r="O207" s="294"/>
      <c r="P207" s="295"/>
      <c r="Q207" s="295"/>
      <c r="R207" s="296"/>
      <c r="S207" s="4"/>
      <c r="T207" s="4"/>
      <c r="U207" s="4"/>
      <c r="V207" s="4"/>
    </row>
    <row r="208" spans="1:22" s="5" customFormat="1" ht="13.2">
      <c r="A208" s="56"/>
      <c r="B208" s="11"/>
      <c r="C208" s="11" t="s">
        <v>601</v>
      </c>
      <c r="D208" s="11"/>
      <c r="E208" s="11" t="s">
        <v>602</v>
      </c>
      <c r="F208" s="11">
        <v>11</v>
      </c>
      <c r="G208" s="11"/>
      <c r="H208" s="11">
        <v>0</v>
      </c>
      <c r="I208" s="11"/>
      <c r="J208" s="4"/>
      <c r="K208" s="11"/>
      <c r="L208" s="11"/>
      <c r="M208" s="11"/>
      <c r="N208" s="4"/>
      <c r="O208" s="294"/>
      <c r="P208" s="295"/>
      <c r="Q208" s="295"/>
      <c r="R208" s="296"/>
      <c r="S208" s="4"/>
      <c r="T208" s="4"/>
      <c r="U208" s="4"/>
      <c r="V208" s="4"/>
    </row>
    <row r="209" spans="1:22" s="5" customFormat="1" ht="13.2">
      <c r="A209" s="56"/>
      <c r="B209" s="11"/>
      <c r="C209" s="11" t="s">
        <v>438</v>
      </c>
      <c r="D209" s="11"/>
      <c r="E209" s="11" t="s">
        <v>439</v>
      </c>
      <c r="F209" s="11">
        <v>49</v>
      </c>
      <c r="G209" s="11"/>
      <c r="H209" s="11">
        <v>0</v>
      </c>
      <c r="I209" s="11"/>
      <c r="J209" s="4"/>
      <c r="K209" s="11"/>
      <c r="L209" s="11"/>
      <c r="M209" s="11"/>
      <c r="N209" s="4"/>
      <c r="O209" s="294"/>
      <c r="P209" s="295"/>
      <c r="Q209" s="295"/>
      <c r="R209" s="296"/>
      <c r="S209" s="4"/>
      <c r="T209" s="4"/>
      <c r="U209" s="4"/>
      <c r="V209" s="4"/>
    </row>
    <row r="210" spans="1:22" s="5" customFormat="1" ht="13.2">
      <c r="A210" s="56"/>
      <c r="B210" s="11"/>
      <c r="C210" s="11" t="s">
        <v>549</v>
      </c>
      <c r="D210" s="11"/>
      <c r="E210" s="11" t="s">
        <v>548</v>
      </c>
      <c r="F210" s="11">
        <v>20</v>
      </c>
      <c r="G210" s="11"/>
      <c r="H210" s="11"/>
      <c r="I210" s="11"/>
      <c r="J210" s="4"/>
      <c r="K210" s="11"/>
      <c r="L210" s="11"/>
      <c r="M210" s="11"/>
      <c r="N210" s="4"/>
      <c r="O210" s="294"/>
      <c r="P210" s="295"/>
      <c r="Q210" s="295"/>
      <c r="R210" s="296"/>
      <c r="S210" s="4"/>
      <c r="T210" s="4"/>
      <c r="U210" s="4"/>
      <c r="V210" s="4"/>
    </row>
    <row r="211" spans="1:22" s="5" customFormat="1" ht="13.2">
      <c r="A211" s="56"/>
      <c r="B211" s="11"/>
      <c r="C211" s="11" t="s">
        <v>641</v>
      </c>
      <c r="D211" s="11"/>
      <c r="E211" s="11" t="s">
        <v>273</v>
      </c>
      <c r="F211" s="11">
        <v>40</v>
      </c>
      <c r="G211" s="11"/>
      <c r="H211" s="11">
        <v>0</v>
      </c>
      <c r="I211" s="11"/>
      <c r="J211" s="4"/>
      <c r="K211" s="11"/>
      <c r="L211" s="11"/>
      <c r="M211" s="11"/>
      <c r="N211" s="4"/>
      <c r="O211" s="294"/>
      <c r="P211" s="295"/>
      <c r="Q211" s="295"/>
      <c r="R211" s="296"/>
      <c r="S211" s="4"/>
      <c r="T211" s="4"/>
      <c r="U211" s="4"/>
      <c r="V211" s="4"/>
    </row>
    <row r="212" spans="1:22" s="5" customFormat="1" ht="13.2">
      <c r="A212" s="56"/>
      <c r="B212" s="11"/>
      <c r="C212" s="11" t="s">
        <v>605</v>
      </c>
      <c r="D212" s="11"/>
      <c r="E212" s="11" t="s">
        <v>606</v>
      </c>
      <c r="F212" s="11">
        <v>25</v>
      </c>
      <c r="G212" s="11"/>
      <c r="H212" s="11"/>
      <c r="I212" s="11"/>
      <c r="J212" s="4"/>
      <c r="K212" s="11"/>
      <c r="L212" s="11"/>
      <c r="M212" s="11"/>
      <c r="N212" s="4"/>
      <c r="O212" s="294"/>
      <c r="P212" s="295"/>
      <c r="Q212" s="295"/>
      <c r="R212" s="296"/>
      <c r="S212" s="4"/>
      <c r="T212" s="4"/>
      <c r="U212" s="4"/>
      <c r="V212" s="4"/>
    </row>
    <row r="213" spans="1:22" s="5" customFormat="1" ht="13.2">
      <c r="A213" s="56"/>
      <c r="B213" s="11"/>
      <c r="C213" s="11" t="s">
        <v>484</v>
      </c>
      <c r="D213" s="11"/>
      <c r="E213" s="11" t="s">
        <v>485</v>
      </c>
      <c r="F213" s="11">
        <v>7</v>
      </c>
      <c r="G213" s="11"/>
      <c r="H213" s="11"/>
      <c r="I213" s="11"/>
      <c r="J213" s="4"/>
      <c r="K213" s="11"/>
      <c r="L213" s="11"/>
      <c r="M213" s="11"/>
      <c r="N213" s="4"/>
      <c r="O213" s="294"/>
      <c r="P213" s="295"/>
      <c r="Q213" s="295"/>
      <c r="R213" s="296"/>
      <c r="S213" s="4"/>
      <c r="T213" s="4"/>
      <c r="U213" s="4"/>
      <c r="V213" s="4"/>
    </row>
    <row r="214" spans="1:22" s="5" customFormat="1" ht="13.2">
      <c r="A214" s="56"/>
      <c r="B214" s="11"/>
      <c r="C214" s="11" t="s">
        <v>358</v>
      </c>
      <c r="D214" s="11"/>
      <c r="E214" s="11" t="s">
        <v>359</v>
      </c>
      <c r="F214" s="11">
        <v>70</v>
      </c>
      <c r="G214" s="11"/>
      <c r="H214" s="11"/>
      <c r="I214" s="11"/>
      <c r="J214" s="4"/>
      <c r="K214" s="11"/>
      <c r="L214" s="11"/>
      <c r="M214" s="11"/>
      <c r="N214" s="4"/>
      <c r="O214" s="294"/>
      <c r="P214" s="295"/>
      <c r="Q214" s="295"/>
      <c r="R214" s="296"/>
      <c r="S214" s="4"/>
      <c r="T214" s="4"/>
      <c r="U214" s="4"/>
      <c r="V214" s="4"/>
    </row>
    <row r="215" spans="1:22" s="5" customFormat="1" ht="13.2">
      <c r="A215" s="56"/>
      <c r="B215" s="11"/>
      <c r="C215" s="11" t="s">
        <v>467</v>
      </c>
      <c r="D215" s="11"/>
      <c r="E215" s="11" t="s">
        <v>237</v>
      </c>
      <c r="F215" s="11">
        <v>6</v>
      </c>
      <c r="G215" s="11"/>
      <c r="H215" s="11"/>
      <c r="I215" s="11"/>
      <c r="J215" s="4"/>
      <c r="K215" s="11"/>
      <c r="L215" s="11"/>
      <c r="M215" s="11"/>
      <c r="N215" s="4"/>
      <c r="O215" s="294"/>
      <c r="P215" s="295"/>
      <c r="Q215" s="295"/>
      <c r="R215" s="296"/>
      <c r="S215" s="4"/>
      <c r="T215" s="4"/>
      <c r="U215" s="4"/>
      <c r="V215" s="4"/>
    </row>
    <row r="216" spans="1:22" s="5" customFormat="1" ht="13.2">
      <c r="A216" s="56"/>
      <c r="B216" s="11"/>
      <c r="C216" s="11" t="s">
        <v>608</v>
      </c>
      <c r="D216" s="11"/>
      <c r="E216" s="11" t="s">
        <v>441</v>
      </c>
      <c r="F216" s="11">
        <v>33</v>
      </c>
      <c r="G216" s="11"/>
      <c r="H216" s="11"/>
      <c r="I216" s="11"/>
      <c r="J216" s="4"/>
      <c r="K216" s="11"/>
      <c r="L216" s="11"/>
      <c r="M216" s="11"/>
      <c r="N216" s="4"/>
      <c r="O216" s="294"/>
      <c r="P216" s="295"/>
      <c r="Q216" s="295"/>
      <c r="R216" s="296"/>
      <c r="S216" s="4"/>
      <c r="T216" s="4"/>
      <c r="U216" s="4"/>
      <c r="V216" s="4"/>
    </row>
    <row r="217" spans="1:22" s="5" customFormat="1" ht="13.2">
      <c r="A217" s="56"/>
      <c r="B217" s="11"/>
      <c r="C217" s="11" t="s">
        <v>276</v>
      </c>
      <c r="D217" s="11"/>
      <c r="E217" s="11" t="s">
        <v>275</v>
      </c>
      <c r="F217" s="11">
        <v>338</v>
      </c>
      <c r="G217" s="11">
        <v>2</v>
      </c>
      <c r="H217" s="11">
        <v>2</v>
      </c>
      <c r="I217" s="11">
        <v>1</v>
      </c>
      <c r="J217" s="4"/>
      <c r="K217" s="11"/>
      <c r="L217" s="11"/>
      <c r="M217" s="11"/>
      <c r="N217" s="4"/>
      <c r="O217" s="294"/>
      <c r="P217" s="295"/>
      <c r="Q217" s="295"/>
      <c r="R217" s="296"/>
      <c r="S217" s="4"/>
      <c r="T217" s="4"/>
      <c r="U217" s="4"/>
      <c r="V217" s="4"/>
    </row>
    <row r="218" spans="1:22" s="5" customFormat="1" ht="13.2">
      <c r="A218" s="56"/>
      <c r="B218" s="11"/>
      <c r="C218" s="11" t="s">
        <v>567</v>
      </c>
      <c r="D218" s="11"/>
      <c r="E218" s="11" t="s">
        <v>353</v>
      </c>
      <c r="F218" s="11">
        <v>2</v>
      </c>
      <c r="G218" s="11"/>
      <c r="H218" s="11"/>
      <c r="I218" s="11"/>
      <c r="J218" s="4"/>
      <c r="K218" s="11"/>
      <c r="L218" s="11"/>
      <c r="M218" s="11"/>
      <c r="N218" s="4"/>
      <c r="O218" s="294"/>
      <c r="P218" s="295"/>
      <c r="Q218" s="295"/>
      <c r="R218" s="296"/>
      <c r="S218" s="4"/>
      <c r="T218" s="4"/>
      <c r="U218" s="4"/>
      <c r="V218" s="4"/>
    </row>
    <row r="219" spans="1:22" s="5" customFormat="1" ht="13.2">
      <c r="A219" s="56"/>
      <c r="B219" s="11"/>
      <c r="C219" s="11" t="s">
        <v>567</v>
      </c>
      <c r="D219" s="11"/>
      <c r="E219" s="11" t="s">
        <v>568</v>
      </c>
      <c r="F219" s="11">
        <v>5</v>
      </c>
      <c r="G219" s="11"/>
      <c r="H219" s="11"/>
      <c r="I219" s="11"/>
      <c r="J219" s="4"/>
      <c r="K219" s="11"/>
      <c r="L219" s="11"/>
      <c r="M219" s="11"/>
      <c r="N219" s="4"/>
      <c r="O219" s="294"/>
      <c r="P219" s="295"/>
      <c r="Q219" s="295"/>
      <c r="R219" s="296"/>
      <c r="S219" s="4"/>
      <c r="T219" s="4"/>
      <c r="U219" s="4"/>
      <c r="V219" s="4"/>
    </row>
    <row r="220" spans="1:22" s="5" customFormat="1" ht="13.2">
      <c r="A220" s="56"/>
      <c r="B220" s="11"/>
      <c r="C220" s="11" t="s">
        <v>567</v>
      </c>
      <c r="D220" s="11"/>
      <c r="E220" s="11" t="s">
        <v>418</v>
      </c>
      <c r="F220" s="11">
        <v>4</v>
      </c>
      <c r="G220" s="11"/>
      <c r="H220" s="11"/>
      <c r="I220" s="11"/>
      <c r="J220" s="4"/>
      <c r="K220" s="11"/>
      <c r="L220" s="11"/>
      <c r="M220" s="11"/>
      <c r="N220" s="4"/>
      <c r="O220" s="294"/>
      <c r="P220" s="295"/>
      <c r="Q220" s="295"/>
      <c r="R220" s="296"/>
      <c r="S220" s="4"/>
      <c r="T220" s="4"/>
      <c r="U220" s="4"/>
      <c r="V220" s="4"/>
    </row>
    <row r="221" spans="1:22" s="5" customFormat="1" ht="13.2">
      <c r="A221" s="56"/>
      <c r="B221" s="11"/>
      <c r="C221" s="11" t="s">
        <v>551</v>
      </c>
      <c r="D221" s="11"/>
      <c r="E221" s="11" t="s">
        <v>315</v>
      </c>
      <c r="F221" s="11">
        <v>1</v>
      </c>
      <c r="G221" s="11"/>
      <c r="H221" s="11"/>
      <c r="I221" s="11"/>
      <c r="J221" s="4"/>
      <c r="K221" s="11"/>
      <c r="L221" s="11"/>
      <c r="M221" s="11"/>
      <c r="N221" s="4"/>
      <c r="O221" s="294"/>
      <c r="P221" s="295"/>
      <c r="Q221" s="295"/>
      <c r="R221" s="296"/>
      <c r="S221" s="4"/>
      <c r="T221" s="4"/>
      <c r="U221" s="4"/>
      <c r="V221" s="4"/>
    </row>
    <row r="222" spans="1:22" s="5" customFormat="1" ht="13.2">
      <c r="A222" s="56"/>
      <c r="B222" s="11"/>
      <c r="C222" s="11" t="s">
        <v>551</v>
      </c>
      <c r="D222" s="11"/>
      <c r="E222" s="11" t="s">
        <v>552</v>
      </c>
      <c r="F222" s="11">
        <v>26</v>
      </c>
      <c r="G222" s="11"/>
      <c r="H222" s="11">
        <v>0</v>
      </c>
      <c r="I222" s="11"/>
      <c r="J222" s="4"/>
      <c r="K222" s="11"/>
      <c r="L222" s="11"/>
      <c r="M222" s="11"/>
      <c r="N222" s="4"/>
      <c r="O222" s="294"/>
      <c r="P222" s="295"/>
      <c r="Q222" s="295"/>
      <c r="R222" s="296"/>
      <c r="S222" s="4"/>
      <c r="T222" s="4"/>
      <c r="U222" s="4"/>
      <c r="V222" s="4"/>
    </row>
    <row r="223" spans="1:22" s="5" customFormat="1" ht="13.2">
      <c r="A223" s="56"/>
      <c r="B223" s="11"/>
      <c r="C223" s="11" t="s">
        <v>570</v>
      </c>
      <c r="D223" s="11"/>
      <c r="E223" s="11" t="s">
        <v>385</v>
      </c>
      <c r="F223" s="11">
        <v>1</v>
      </c>
      <c r="G223" s="11"/>
      <c r="H223" s="11"/>
      <c r="I223" s="11"/>
      <c r="J223" s="4"/>
      <c r="K223" s="11"/>
      <c r="L223" s="11"/>
      <c r="M223" s="11"/>
      <c r="N223" s="4"/>
      <c r="O223" s="294"/>
      <c r="P223" s="295"/>
      <c r="Q223" s="295"/>
      <c r="R223" s="296"/>
      <c r="S223" s="4"/>
      <c r="T223" s="4"/>
      <c r="U223" s="4"/>
      <c r="V223" s="4"/>
    </row>
    <row r="224" spans="1:22" s="5" customFormat="1" ht="13.2">
      <c r="A224" s="56"/>
      <c r="B224" s="11"/>
      <c r="C224" s="11" t="s">
        <v>522</v>
      </c>
      <c r="D224" s="11"/>
      <c r="E224" s="11" t="s">
        <v>348</v>
      </c>
      <c r="F224" s="11">
        <v>31</v>
      </c>
      <c r="G224" s="11"/>
      <c r="H224" s="11">
        <v>0</v>
      </c>
      <c r="I224" s="11"/>
      <c r="J224" s="4"/>
      <c r="K224" s="11"/>
      <c r="L224" s="11"/>
      <c r="M224" s="11"/>
      <c r="N224" s="4"/>
      <c r="O224" s="294"/>
      <c r="P224" s="295"/>
      <c r="Q224" s="295"/>
      <c r="R224" s="296"/>
      <c r="S224" s="4"/>
      <c r="T224" s="4"/>
      <c r="U224" s="4"/>
      <c r="V224" s="4"/>
    </row>
    <row r="225" spans="1:22" s="5" customFormat="1" ht="13.2">
      <c r="A225" s="56"/>
      <c r="B225" s="11"/>
      <c r="C225" s="11" t="s">
        <v>189</v>
      </c>
      <c r="D225" s="11"/>
      <c r="E225" s="11" t="s">
        <v>190</v>
      </c>
      <c r="F225" s="11">
        <v>273</v>
      </c>
      <c r="G225" s="11">
        <v>1</v>
      </c>
      <c r="H225" s="11">
        <v>1</v>
      </c>
      <c r="I225" s="11">
        <v>0</v>
      </c>
      <c r="J225" s="4"/>
      <c r="K225" s="11"/>
      <c r="L225" s="11"/>
      <c r="M225" s="11"/>
      <c r="N225" s="4"/>
      <c r="O225" s="294"/>
      <c r="P225" s="295"/>
      <c r="Q225" s="295"/>
      <c r="R225" s="296"/>
      <c r="S225" s="4"/>
      <c r="T225" s="4"/>
      <c r="U225" s="4"/>
      <c r="V225" s="4"/>
    </row>
    <row r="226" spans="1:22" s="5" customFormat="1" ht="13.2">
      <c r="A226" s="56"/>
      <c r="B226" s="11"/>
      <c r="C226" s="11" t="s">
        <v>307</v>
      </c>
      <c r="D226" s="11"/>
      <c r="E226" s="11" t="s">
        <v>308</v>
      </c>
      <c r="F226" s="11">
        <v>5</v>
      </c>
      <c r="G226" s="11"/>
      <c r="H226" s="11"/>
      <c r="I226" s="11"/>
      <c r="J226" s="4"/>
      <c r="K226" s="11"/>
      <c r="L226" s="11"/>
      <c r="M226" s="11"/>
      <c r="N226" s="4"/>
      <c r="O226" s="294"/>
      <c r="P226" s="295"/>
      <c r="Q226" s="295"/>
      <c r="R226" s="296"/>
      <c r="S226" s="4"/>
      <c r="T226" s="4"/>
      <c r="U226" s="4"/>
      <c r="V226" s="4"/>
    </row>
    <row r="227" spans="1:22" s="5" customFormat="1" ht="13.2">
      <c r="A227" s="56"/>
      <c r="B227" s="11"/>
      <c r="C227" s="11" t="s">
        <v>609</v>
      </c>
      <c r="D227" s="11"/>
      <c r="E227" s="11" t="s">
        <v>610</v>
      </c>
      <c r="F227" s="11">
        <v>9</v>
      </c>
      <c r="G227" s="11"/>
      <c r="H227" s="11">
        <v>0</v>
      </c>
      <c r="I227" s="11"/>
      <c r="J227" s="4"/>
      <c r="K227" s="11"/>
      <c r="L227" s="11"/>
      <c r="M227" s="11"/>
      <c r="N227" s="4"/>
      <c r="O227" s="294"/>
      <c r="P227" s="295"/>
      <c r="Q227" s="295"/>
      <c r="R227" s="296"/>
      <c r="S227" s="4"/>
      <c r="T227" s="4"/>
      <c r="U227" s="4"/>
      <c r="V227" s="4"/>
    </row>
    <row r="228" spans="1:22" s="5" customFormat="1" ht="13.2">
      <c r="A228" s="56"/>
      <c r="B228" s="11"/>
      <c r="C228" s="11" t="s">
        <v>209</v>
      </c>
      <c r="D228" s="11"/>
      <c r="E228" s="11" t="s">
        <v>208</v>
      </c>
      <c r="F228" s="11">
        <v>12</v>
      </c>
      <c r="G228" s="11"/>
      <c r="H228" s="11"/>
      <c r="I228" s="11"/>
      <c r="J228" s="4"/>
      <c r="K228" s="11"/>
      <c r="L228" s="11"/>
      <c r="M228" s="11"/>
      <c r="N228" s="4"/>
      <c r="O228" s="294"/>
      <c r="P228" s="295"/>
      <c r="Q228" s="295"/>
      <c r="R228" s="296"/>
      <c r="S228" s="4"/>
      <c r="T228" s="4"/>
      <c r="U228" s="4"/>
      <c r="V228" s="4"/>
    </row>
    <row r="229" spans="1:22" s="5" customFormat="1" ht="13.2">
      <c r="A229" s="56"/>
      <c r="B229" s="11"/>
      <c r="C229" s="11" t="s">
        <v>280</v>
      </c>
      <c r="D229" s="11"/>
      <c r="E229" s="11" t="s">
        <v>278</v>
      </c>
      <c r="F229" s="11">
        <v>888</v>
      </c>
      <c r="G229" s="11">
        <v>6</v>
      </c>
      <c r="H229" s="11">
        <v>5</v>
      </c>
      <c r="I229" s="11">
        <v>13.8</v>
      </c>
      <c r="J229" s="4"/>
      <c r="K229" s="11"/>
      <c r="L229" s="11"/>
      <c r="M229" s="11"/>
      <c r="N229" s="4"/>
      <c r="O229" s="294"/>
      <c r="P229" s="295"/>
      <c r="Q229" s="295"/>
      <c r="R229" s="296"/>
      <c r="S229" s="4"/>
      <c r="T229" s="4"/>
      <c r="U229" s="4"/>
      <c r="V229" s="4"/>
    </row>
    <row r="230" spans="1:22" s="5" customFormat="1" ht="13.2">
      <c r="A230" s="56"/>
      <c r="B230" s="11"/>
      <c r="C230" s="11" t="s">
        <v>280</v>
      </c>
      <c r="D230" s="11"/>
      <c r="E230" s="11" t="s">
        <v>643</v>
      </c>
      <c r="F230" s="11">
        <v>1</v>
      </c>
      <c r="G230" s="11"/>
      <c r="H230" s="11"/>
      <c r="I230" s="11"/>
      <c r="J230" s="4"/>
      <c r="K230" s="11"/>
      <c r="L230" s="11"/>
      <c r="M230" s="11"/>
      <c r="N230" s="4"/>
      <c r="O230" s="294"/>
      <c r="P230" s="295"/>
      <c r="Q230" s="295"/>
      <c r="R230" s="296"/>
      <c r="S230" s="4"/>
      <c r="T230" s="4"/>
      <c r="U230" s="4"/>
      <c r="V230" s="4"/>
    </row>
    <row r="231" spans="1:22" s="5" customFormat="1" ht="13.2">
      <c r="A231" s="56"/>
      <c r="B231" s="11"/>
      <c r="C231" s="11" t="s">
        <v>321</v>
      </c>
      <c r="D231" s="11"/>
      <c r="E231" s="11" t="s">
        <v>312</v>
      </c>
      <c r="F231" s="11">
        <v>1</v>
      </c>
      <c r="G231" s="11"/>
      <c r="H231" s="11"/>
      <c r="I231" s="11"/>
      <c r="J231" s="4"/>
      <c r="K231" s="11"/>
      <c r="L231" s="11"/>
      <c r="M231" s="11"/>
      <c r="N231" s="4"/>
      <c r="O231" s="294"/>
      <c r="P231" s="295"/>
      <c r="Q231" s="295"/>
      <c r="R231" s="296"/>
      <c r="S231" s="4"/>
      <c r="T231" s="4"/>
      <c r="U231" s="4"/>
      <c r="V231" s="4"/>
    </row>
    <row r="232" spans="1:22" s="5" customFormat="1" ht="13.2">
      <c r="A232" s="56"/>
      <c r="B232" s="11"/>
      <c r="C232" s="11" t="s">
        <v>321</v>
      </c>
      <c r="D232" s="11"/>
      <c r="E232" s="11" t="s">
        <v>319</v>
      </c>
      <c r="F232" s="11">
        <v>53</v>
      </c>
      <c r="G232" s="11">
        <v>1</v>
      </c>
      <c r="H232" s="11">
        <v>1</v>
      </c>
      <c r="I232" s="11">
        <v>0</v>
      </c>
      <c r="J232" s="4"/>
      <c r="K232" s="11"/>
      <c r="L232" s="11"/>
      <c r="M232" s="11"/>
      <c r="N232" s="4"/>
      <c r="O232" s="294"/>
      <c r="P232" s="295"/>
      <c r="Q232" s="295"/>
      <c r="R232" s="296"/>
      <c r="S232" s="4"/>
      <c r="T232" s="4"/>
      <c r="U232" s="4"/>
      <c r="V232" s="4"/>
    </row>
    <row r="233" spans="1:22" s="5" customFormat="1" ht="13.2">
      <c r="A233" s="56"/>
      <c r="B233" s="11"/>
      <c r="C233" s="11" t="s">
        <v>496</v>
      </c>
      <c r="D233" s="11"/>
      <c r="E233" s="11" t="s">
        <v>494</v>
      </c>
      <c r="F233" s="11">
        <v>7</v>
      </c>
      <c r="G233" s="11"/>
      <c r="H233" s="11"/>
      <c r="I233" s="11"/>
      <c r="J233" s="4"/>
      <c r="K233" s="11"/>
      <c r="L233" s="11"/>
      <c r="M233" s="11"/>
      <c r="N233" s="4"/>
      <c r="O233" s="294"/>
      <c r="P233" s="295"/>
      <c r="Q233" s="295"/>
      <c r="R233" s="296"/>
      <c r="S233" s="4"/>
      <c r="T233" s="4"/>
      <c r="U233" s="4"/>
      <c r="V233" s="4"/>
    </row>
    <row r="234" spans="1:22" s="5" customFormat="1" ht="13.2">
      <c r="A234" s="56"/>
      <c r="B234" s="11"/>
      <c r="C234" s="11" t="s">
        <v>362</v>
      </c>
      <c r="D234" s="11"/>
      <c r="E234" s="11" t="s">
        <v>361</v>
      </c>
      <c r="F234" s="11">
        <v>150</v>
      </c>
      <c r="G234" s="11">
        <v>3</v>
      </c>
      <c r="H234" s="11">
        <v>0</v>
      </c>
      <c r="I234" s="11"/>
      <c r="J234" s="4"/>
      <c r="K234" s="11"/>
      <c r="L234" s="11"/>
      <c r="M234" s="11"/>
      <c r="N234" s="4"/>
      <c r="O234" s="294"/>
      <c r="P234" s="295"/>
      <c r="Q234" s="295"/>
      <c r="R234" s="296"/>
      <c r="S234" s="4"/>
      <c r="T234" s="4"/>
      <c r="U234" s="4"/>
      <c r="V234" s="4"/>
    </row>
    <row r="235" spans="1:22" s="5" customFormat="1" ht="13.2">
      <c r="A235" s="56"/>
      <c r="B235" s="11"/>
      <c r="C235" s="11" t="s">
        <v>363</v>
      </c>
      <c r="D235" s="11"/>
      <c r="E235" s="11" t="s">
        <v>364</v>
      </c>
      <c r="F235" s="11">
        <v>11</v>
      </c>
      <c r="G235" s="11"/>
      <c r="H235" s="11"/>
      <c r="I235" s="11"/>
      <c r="J235" s="4"/>
      <c r="K235" s="11"/>
      <c r="L235" s="11"/>
      <c r="M235" s="11"/>
      <c r="N235" s="4"/>
      <c r="O235" s="294"/>
      <c r="P235" s="295"/>
      <c r="Q235" s="295"/>
      <c r="R235" s="296"/>
      <c r="S235" s="4"/>
      <c r="T235" s="4"/>
      <c r="U235" s="4"/>
      <c r="V235" s="4"/>
    </row>
    <row r="236" spans="1:22" s="5" customFormat="1" ht="13.2">
      <c r="A236" s="56"/>
      <c r="B236" s="11"/>
      <c r="C236" s="11" t="s">
        <v>365</v>
      </c>
      <c r="D236" s="11"/>
      <c r="E236" s="11" t="s">
        <v>366</v>
      </c>
      <c r="F236" s="11">
        <v>9</v>
      </c>
      <c r="G236" s="11"/>
      <c r="H236" s="11"/>
      <c r="I236" s="11"/>
      <c r="J236" s="4"/>
      <c r="K236" s="11"/>
      <c r="L236" s="11"/>
      <c r="M236" s="11"/>
      <c r="N236" s="4"/>
      <c r="O236" s="294"/>
      <c r="P236" s="295"/>
      <c r="Q236" s="295"/>
      <c r="R236" s="296"/>
      <c r="S236" s="4"/>
      <c r="T236" s="4"/>
      <c r="U236" s="4"/>
      <c r="V236" s="4"/>
    </row>
    <row r="237" spans="1:22" s="5" customFormat="1" ht="13.2">
      <c r="A237" s="56"/>
      <c r="B237" s="11"/>
      <c r="C237" s="11" t="s">
        <v>504</v>
      </c>
      <c r="D237" s="11"/>
      <c r="E237" s="11" t="s">
        <v>289</v>
      </c>
      <c r="F237" s="11">
        <v>7</v>
      </c>
      <c r="G237" s="11"/>
      <c r="H237" s="11">
        <v>0</v>
      </c>
      <c r="I237" s="11"/>
      <c r="J237" s="4"/>
      <c r="K237" s="11"/>
      <c r="L237" s="11"/>
      <c r="M237" s="11"/>
      <c r="N237" s="4"/>
      <c r="O237" s="294"/>
      <c r="P237" s="295"/>
      <c r="Q237" s="295"/>
      <c r="R237" s="296"/>
      <c r="S237" s="4"/>
      <c r="T237" s="4"/>
      <c r="U237" s="4"/>
      <c r="V237" s="4"/>
    </row>
    <row r="238" spans="1:22" s="5" customFormat="1" ht="13.2">
      <c r="A238" s="56"/>
      <c r="B238" s="11"/>
      <c r="C238" s="11" t="s">
        <v>1247</v>
      </c>
      <c r="D238" s="11"/>
      <c r="E238" s="11" t="s">
        <v>249</v>
      </c>
      <c r="F238" s="11">
        <v>1</v>
      </c>
      <c r="G238" s="11"/>
      <c r="H238" s="11"/>
      <c r="I238" s="11"/>
      <c r="J238" s="4"/>
      <c r="K238" s="11"/>
      <c r="L238" s="11"/>
      <c r="M238" s="11"/>
      <c r="N238" s="4"/>
      <c r="O238" s="294"/>
      <c r="P238" s="295"/>
      <c r="Q238" s="295"/>
      <c r="R238" s="296"/>
      <c r="S238" s="4"/>
      <c r="T238" s="4"/>
      <c r="U238" s="4"/>
      <c r="V238" s="4"/>
    </row>
    <row r="239" spans="1:22" s="5" customFormat="1" ht="13.2">
      <c r="A239" s="56"/>
      <c r="B239" s="11"/>
      <c r="C239" s="11" t="s">
        <v>297</v>
      </c>
      <c r="D239" s="11"/>
      <c r="E239" s="11" t="s">
        <v>298</v>
      </c>
      <c r="F239" s="11">
        <v>3</v>
      </c>
      <c r="G239" s="11"/>
      <c r="H239" s="11"/>
      <c r="I239" s="11"/>
      <c r="J239" s="4"/>
      <c r="K239" s="11"/>
      <c r="L239" s="11"/>
      <c r="M239" s="11"/>
      <c r="N239" s="4"/>
      <c r="O239" s="294"/>
      <c r="P239" s="295"/>
      <c r="Q239" s="295"/>
      <c r="R239" s="296"/>
      <c r="S239" s="4"/>
      <c r="T239" s="4"/>
      <c r="U239" s="4"/>
      <c r="V239" s="4"/>
    </row>
    <row r="240" spans="1:22" s="5" customFormat="1" ht="13.2">
      <c r="A240" s="56"/>
      <c r="B240" s="11"/>
      <c r="C240" s="11" t="s">
        <v>382</v>
      </c>
      <c r="D240" s="11"/>
      <c r="E240" s="11" t="s">
        <v>379</v>
      </c>
      <c r="F240" s="11">
        <v>5</v>
      </c>
      <c r="G240" s="11"/>
      <c r="H240" s="11"/>
      <c r="I240" s="11"/>
      <c r="J240" s="4"/>
      <c r="K240" s="11"/>
      <c r="L240" s="11"/>
      <c r="M240" s="11"/>
      <c r="N240" s="4"/>
      <c r="O240" s="294"/>
      <c r="P240" s="295"/>
      <c r="Q240" s="295"/>
      <c r="R240" s="296"/>
      <c r="S240" s="4"/>
      <c r="T240" s="4"/>
      <c r="U240" s="4"/>
      <c r="V240" s="4"/>
    </row>
    <row r="241" spans="1:22" s="5" customFormat="1" ht="13.2">
      <c r="A241" s="56"/>
      <c r="B241" s="11"/>
      <c r="C241" s="11" t="s">
        <v>357</v>
      </c>
      <c r="D241" s="11"/>
      <c r="E241" s="11" t="s">
        <v>353</v>
      </c>
      <c r="F241" s="11">
        <v>19</v>
      </c>
      <c r="G241" s="11"/>
      <c r="H241" s="11"/>
      <c r="I241" s="11"/>
      <c r="J241" s="4"/>
      <c r="K241" s="11"/>
      <c r="L241" s="11"/>
      <c r="M241" s="11"/>
      <c r="N241" s="4"/>
      <c r="O241" s="294"/>
      <c r="P241" s="295"/>
      <c r="Q241" s="295"/>
      <c r="R241" s="296"/>
      <c r="S241" s="4"/>
      <c r="T241" s="4"/>
      <c r="U241" s="4"/>
      <c r="V241" s="4"/>
    </row>
    <row r="242" spans="1:22" s="5" customFormat="1" ht="13.2">
      <c r="A242" s="56"/>
      <c r="B242" s="11"/>
      <c r="C242" s="11" t="s">
        <v>555</v>
      </c>
      <c r="D242" s="11"/>
      <c r="E242" s="11" t="s">
        <v>556</v>
      </c>
      <c r="F242" s="11">
        <v>13</v>
      </c>
      <c r="G242" s="11"/>
      <c r="H242" s="11"/>
      <c r="I242" s="11"/>
      <c r="J242" s="4"/>
      <c r="K242" s="11"/>
      <c r="L242" s="11"/>
      <c r="M242" s="11"/>
      <c r="N242" s="4"/>
      <c r="O242" s="294"/>
      <c r="P242" s="295"/>
      <c r="Q242" s="295"/>
      <c r="R242" s="296"/>
      <c r="S242" s="4"/>
      <c r="T242" s="4"/>
      <c r="U242" s="4"/>
      <c r="V242" s="4"/>
    </row>
    <row r="243" spans="1:22" s="5" customFormat="1" ht="13.2">
      <c r="A243" s="56"/>
      <c r="B243" s="11"/>
      <c r="C243" s="11" t="s">
        <v>1214</v>
      </c>
      <c r="D243" s="11"/>
      <c r="E243" s="11" t="s">
        <v>385</v>
      </c>
      <c r="F243" s="11">
        <v>1</v>
      </c>
      <c r="G243" s="11"/>
      <c r="H243" s="11"/>
      <c r="I243" s="11"/>
      <c r="J243" s="4"/>
      <c r="K243" s="11"/>
      <c r="L243" s="11"/>
      <c r="M243" s="11"/>
      <c r="N243" s="4"/>
      <c r="O243" s="294"/>
      <c r="P243" s="295"/>
      <c r="Q243" s="295"/>
      <c r="R243" s="296"/>
      <c r="S243" s="4"/>
      <c r="T243" s="4"/>
      <c r="U243" s="4"/>
      <c r="V243" s="4"/>
    </row>
    <row r="244" spans="1:22" s="5" customFormat="1" ht="13.2">
      <c r="A244" s="56"/>
      <c r="B244" s="11"/>
      <c r="C244" s="11" t="s">
        <v>281</v>
      </c>
      <c r="D244" s="11"/>
      <c r="E244" s="11" t="s">
        <v>282</v>
      </c>
      <c r="F244" s="11">
        <v>115</v>
      </c>
      <c r="G244" s="11"/>
      <c r="H244" s="11">
        <v>0</v>
      </c>
      <c r="I244" s="11"/>
      <c r="J244" s="4"/>
      <c r="K244" s="11"/>
      <c r="L244" s="11"/>
      <c r="M244" s="11"/>
      <c r="N244" s="4"/>
      <c r="O244" s="294"/>
      <c r="P244" s="295"/>
      <c r="Q244" s="295"/>
      <c r="R244" s="296"/>
      <c r="S244" s="4"/>
      <c r="T244" s="4"/>
      <c r="U244" s="4"/>
      <c r="V244" s="4"/>
    </row>
    <row r="245" spans="1:22" s="5" customFormat="1" ht="13.2">
      <c r="A245" s="56"/>
      <c r="B245" s="11"/>
      <c r="C245" s="11" t="s">
        <v>557</v>
      </c>
      <c r="D245" s="11"/>
      <c r="E245" s="11" t="s">
        <v>558</v>
      </c>
      <c r="F245" s="11">
        <v>2</v>
      </c>
      <c r="G245" s="11"/>
      <c r="H245" s="11"/>
      <c r="I245" s="11"/>
      <c r="J245" s="4"/>
      <c r="K245" s="11"/>
      <c r="L245" s="11"/>
      <c r="M245" s="11"/>
      <c r="N245" s="4"/>
      <c r="O245" s="294"/>
      <c r="P245" s="295"/>
      <c r="Q245" s="295"/>
      <c r="R245" s="296"/>
      <c r="S245" s="4"/>
      <c r="T245" s="4"/>
      <c r="U245" s="4"/>
      <c r="V245" s="4"/>
    </row>
    <row r="246" spans="1:22" s="5" customFormat="1" ht="13.2">
      <c r="A246" s="56"/>
      <c r="B246" s="11"/>
      <c r="C246" s="11" t="s">
        <v>210</v>
      </c>
      <c r="D246" s="11"/>
      <c r="E246" s="11" t="s">
        <v>208</v>
      </c>
      <c r="F246" s="11">
        <v>12</v>
      </c>
      <c r="G246" s="11"/>
      <c r="H246" s="11"/>
      <c r="I246" s="11"/>
      <c r="J246" s="4"/>
      <c r="K246" s="11"/>
      <c r="L246" s="11"/>
      <c r="M246" s="11"/>
      <c r="N246" s="4"/>
      <c r="O246" s="294"/>
      <c r="P246" s="295"/>
      <c r="Q246" s="295"/>
      <c r="R246" s="296"/>
      <c r="S246" s="4"/>
      <c r="T246" s="4"/>
      <c r="U246" s="4"/>
      <c r="V246" s="4"/>
    </row>
    <row r="247" spans="1:22" s="5" customFormat="1" ht="13.2">
      <c r="A247" s="56"/>
      <c r="B247" s="11"/>
      <c r="C247" s="11" t="s">
        <v>326</v>
      </c>
      <c r="D247" s="11"/>
      <c r="E247" s="11" t="s">
        <v>323</v>
      </c>
      <c r="F247" s="11">
        <v>18</v>
      </c>
      <c r="G247" s="11"/>
      <c r="H247" s="11"/>
      <c r="I247" s="11"/>
      <c r="J247" s="4"/>
      <c r="K247" s="11"/>
      <c r="L247" s="11"/>
      <c r="M247" s="11"/>
      <c r="N247" s="4"/>
      <c r="O247" s="294"/>
      <c r="P247" s="295"/>
      <c r="Q247" s="295"/>
      <c r="R247" s="296"/>
      <c r="S247" s="4"/>
      <c r="T247" s="4"/>
      <c r="U247" s="4"/>
      <c r="V247" s="4"/>
    </row>
    <row r="248" spans="1:22" s="5" customFormat="1" ht="13.2">
      <c r="A248" s="56"/>
      <c r="B248" s="11"/>
      <c r="C248" s="11" t="s">
        <v>283</v>
      </c>
      <c r="D248" s="11"/>
      <c r="E248" s="11" t="s">
        <v>284</v>
      </c>
      <c r="F248" s="11">
        <v>223</v>
      </c>
      <c r="G248" s="11">
        <v>1</v>
      </c>
      <c r="H248" s="11">
        <v>2</v>
      </c>
      <c r="I248" s="11">
        <v>14.5</v>
      </c>
      <c r="J248" s="4"/>
      <c r="K248" s="11"/>
      <c r="L248" s="11"/>
      <c r="M248" s="11"/>
      <c r="N248" s="4"/>
      <c r="O248" s="294"/>
      <c r="P248" s="295"/>
      <c r="Q248" s="295"/>
      <c r="R248" s="296"/>
      <c r="S248" s="4"/>
      <c r="T248" s="4"/>
      <c r="U248" s="4"/>
      <c r="V248" s="4"/>
    </row>
    <row r="249" spans="1:22" s="5" customFormat="1" ht="13.2">
      <c r="A249" s="56"/>
      <c r="B249" s="11"/>
      <c r="C249" s="11" t="s">
        <v>244</v>
      </c>
      <c r="D249" s="11"/>
      <c r="E249" s="11" t="s">
        <v>237</v>
      </c>
      <c r="F249" s="11">
        <v>11</v>
      </c>
      <c r="G249" s="11"/>
      <c r="H249" s="11"/>
      <c r="I249" s="11"/>
      <c r="J249" s="4"/>
      <c r="K249" s="11"/>
      <c r="L249" s="11"/>
      <c r="M249" s="11"/>
      <c r="N249" s="4"/>
      <c r="O249" s="294"/>
      <c r="P249" s="295"/>
      <c r="Q249" s="295"/>
      <c r="R249" s="296"/>
      <c r="S249" s="4"/>
      <c r="T249" s="4"/>
      <c r="U249" s="4"/>
      <c r="V249" s="4"/>
    </row>
    <row r="250" spans="1:22" s="5" customFormat="1" ht="13.2">
      <c r="A250" s="56"/>
      <c r="B250" s="11"/>
      <c r="C250" s="11" t="s">
        <v>645</v>
      </c>
      <c r="D250" s="11"/>
      <c r="E250" s="11" t="s">
        <v>289</v>
      </c>
      <c r="F250" s="11">
        <v>8</v>
      </c>
      <c r="G250" s="11"/>
      <c r="H250" s="11"/>
      <c r="I250" s="11"/>
      <c r="J250" s="4"/>
      <c r="K250" s="11"/>
      <c r="L250" s="11"/>
      <c r="M250" s="11"/>
      <c r="N250" s="4"/>
      <c r="O250" s="294"/>
      <c r="P250" s="295"/>
      <c r="Q250" s="295"/>
      <c r="R250" s="296"/>
      <c r="S250" s="4"/>
      <c r="T250" s="4"/>
      <c r="U250" s="4"/>
      <c r="V250" s="4"/>
    </row>
    <row r="251" spans="1:22" s="5" customFormat="1" ht="13.2">
      <c r="A251" s="56"/>
      <c r="B251" s="11"/>
      <c r="C251" s="11" t="s">
        <v>458</v>
      </c>
      <c r="D251" s="11"/>
      <c r="E251" s="11" t="s">
        <v>212</v>
      </c>
      <c r="F251" s="11">
        <v>47</v>
      </c>
      <c r="G251" s="11"/>
      <c r="H251" s="11"/>
      <c r="I251" s="11"/>
      <c r="J251" s="4"/>
      <c r="K251" s="11"/>
      <c r="L251" s="11"/>
      <c r="M251" s="11"/>
      <c r="N251" s="4"/>
      <c r="O251" s="294"/>
      <c r="P251" s="295"/>
      <c r="Q251" s="295"/>
      <c r="R251" s="296"/>
      <c r="S251" s="4"/>
      <c r="T251" s="4"/>
      <c r="U251" s="4"/>
      <c r="V251" s="4"/>
    </row>
    <row r="252" spans="1:22" s="5" customFormat="1" ht="13.2">
      <c r="A252" s="56"/>
      <c r="B252" s="11"/>
      <c r="C252" s="11" t="s">
        <v>517</v>
      </c>
      <c r="D252" s="11"/>
      <c r="E252" s="11" t="s">
        <v>192</v>
      </c>
      <c r="F252" s="11">
        <v>1</v>
      </c>
      <c r="G252" s="11"/>
      <c r="H252" s="11"/>
      <c r="I252" s="11"/>
      <c r="J252" s="4"/>
      <c r="K252" s="11"/>
      <c r="L252" s="11"/>
      <c r="M252" s="11"/>
      <c r="N252" s="4"/>
      <c r="O252" s="294"/>
      <c r="P252" s="295"/>
      <c r="Q252" s="295"/>
      <c r="R252" s="296"/>
      <c r="S252" s="4"/>
      <c r="T252" s="4"/>
      <c r="U252" s="4"/>
      <c r="V252" s="4"/>
    </row>
    <row r="253" spans="1:22" s="5" customFormat="1" ht="13.2">
      <c r="A253" s="56"/>
      <c r="B253" s="11"/>
      <c r="C253" s="11" t="s">
        <v>559</v>
      </c>
      <c r="D253" s="11"/>
      <c r="E253" s="11" t="s">
        <v>560</v>
      </c>
      <c r="F253" s="11">
        <v>13</v>
      </c>
      <c r="G253" s="11"/>
      <c r="H253" s="11">
        <v>0</v>
      </c>
      <c r="I253" s="11"/>
      <c r="J253" s="4"/>
      <c r="K253" s="11"/>
      <c r="L253" s="11"/>
      <c r="M253" s="11"/>
      <c r="N253" s="4"/>
      <c r="O253" s="294"/>
      <c r="P253" s="295"/>
      <c r="Q253" s="295"/>
      <c r="R253" s="296"/>
      <c r="S253" s="4"/>
      <c r="T253" s="4"/>
      <c r="U253" s="4"/>
      <c r="V253" s="4"/>
    </row>
    <row r="254" spans="1:22" s="5" customFormat="1" ht="13.2">
      <c r="A254" s="56"/>
      <c r="B254" s="11"/>
      <c r="C254" s="11" t="s">
        <v>287</v>
      </c>
      <c r="D254" s="11"/>
      <c r="E254" s="11" t="s">
        <v>286</v>
      </c>
      <c r="F254" s="11">
        <v>353</v>
      </c>
      <c r="G254" s="11">
        <v>1</v>
      </c>
      <c r="H254" s="11">
        <v>1</v>
      </c>
      <c r="I254" s="11">
        <v>4</v>
      </c>
      <c r="J254" s="4"/>
      <c r="K254" s="11"/>
      <c r="L254" s="11"/>
      <c r="M254" s="11"/>
      <c r="N254" s="4"/>
      <c r="O254" s="294"/>
      <c r="P254" s="295"/>
      <c r="Q254" s="295"/>
      <c r="R254" s="296"/>
      <c r="S254" s="4"/>
      <c r="T254" s="4"/>
      <c r="U254" s="4"/>
      <c r="V254" s="4"/>
    </row>
    <row r="255" spans="1:22" s="5" customFormat="1" ht="13.2">
      <c r="A255" s="56"/>
      <c r="B255" s="11"/>
      <c r="C255" s="11" t="s">
        <v>216</v>
      </c>
      <c r="D255" s="11"/>
      <c r="E255" s="11" t="s">
        <v>214</v>
      </c>
      <c r="F255" s="11">
        <v>274</v>
      </c>
      <c r="G255" s="11"/>
      <c r="H255" s="11">
        <v>0</v>
      </c>
      <c r="I255" s="11"/>
      <c r="J255" s="4"/>
      <c r="K255" s="11"/>
      <c r="L255" s="11"/>
      <c r="M255" s="11"/>
      <c r="N255" s="4"/>
      <c r="O255" s="294"/>
      <c r="P255" s="295"/>
      <c r="Q255" s="295"/>
      <c r="R255" s="296"/>
      <c r="S255" s="4"/>
      <c r="T255" s="4"/>
      <c r="U255" s="4"/>
      <c r="V255" s="4"/>
    </row>
    <row r="256" spans="1:22" s="5" customFormat="1" ht="13.2">
      <c r="A256" s="56"/>
      <c r="B256" s="11"/>
      <c r="C256" s="11" t="s">
        <v>571</v>
      </c>
      <c r="D256" s="11"/>
      <c r="E256" s="11" t="s">
        <v>385</v>
      </c>
      <c r="F256" s="11">
        <v>6</v>
      </c>
      <c r="G256" s="11"/>
      <c r="H256" s="11"/>
      <c r="I256" s="11"/>
      <c r="J256" s="4"/>
      <c r="K256" s="11"/>
      <c r="L256" s="11"/>
      <c r="M256" s="11"/>
      <c r="N256" s="4"/>
      <c r="O256" s="291"/>
      <c r="P256" s="292"/>
      <c r="Q256" s="292"/>
      <c r="R256" s="293"/>
      <c r="S256" s="4"/>
      <c r="T256" s="4"/>
      <c r="U256" s="4"/>
      <c r="V256" s="4"/>
    </row>
    <row r="257" spans="1:22" s="5" customFormat="1" ht="13.2">
      <c r="A257" s="56"/>
      <c r="B257" s="11"/>
      <c r="C257" s="11" t="s">
        <v>615</v>
      </c>
      <c r="D257" s="11"/>
      <c r="E257" s="11" t="s">
        <v>197</v>
      </c>
      <c r="F257" s="11">
        <v>155</v>
      </c>
      <c r="G257" s="11">
        <v>2</v>
      </c>
      <c r="H257" s="11">
        <v>1</v>
      </c>
      <c r="I257" s="11">
        <v>0</v>
      </c>
      <c r="J257" s="4"/>
      <c r="K257" s="11"/>
      <c r="L257" s="11"/>
      <c r="M257" s="11"/>
      <c r="N257" s="4"/>
      <c r="O257" s="291"/>
      <c r="P257" s="292"/>
      <c r="Q257" s="292"/>
      <c r="R257" s="293"/>
      <c r="S257" s="4"/>
      <c r="T257" s="4"/>
      <c r="U257" s="4"/>
      <c r="V257" s="4"/>
    </row>
    <row r="258" spans="1:22" s="5" customFormat="1" ht="13.2">
      <c r="A258" s="56"/>
      <c r="B258" s="11"/>
      <c r="C258" s="11" t="s">
        <v>1249</v>
      </c>
      <c r="D258" s="11"/>
      <c r="E258" s="11" t="s">
        <v>301</v>
      </c>
      <c r="F258" s="11">
        <v>1</v>
      </c>
      <c r="G258" s="11"/>
      <c r="H258" s="11"/>
      <c r="I258" s="11"/>
      <c r="J258" s="4"/>
      <c r="K258" s="11"/>
      <c r="L258" s="11"/>
      <c r="M258" s="11"/>
      <c r="N258" s="4"/>
      <c r="O258" s="291"/>
      <c r="P258" s="292"/>
      <c r="Q258" s="292"/>
      <c r="R258" s="293"/>
      <c r="S258" s="4"/>
      <c r="T258" s="4"/>
      <c r="U258" s="4"/>
      <c r="V258" s="4"/>
    </row>
    <row r="259" spans="1:22" s="5" customFormat="1" ht="13.2">
      <c r="A259" s="56"/>
      <c r="B259" s="11"/>
      <c r="C259" s="11" t="s">
        <v>370</v>
      </c>
      <c r="D259" s="11"/>
      <c r="E259" s="11" t="s">
        <v>368</v>
      </c>
      <c r="F259" s="11">
        <v>144</v>
      </c>
      <c r="G259" s="11">
        <v>1</v>
      </c>
      <c r="H259" s="11">
        <v>1</v>
      </c>
      <c r="I259" s="11">
        <v>0</v>
      </c>
      <c r="J259" s="4"/>
      <c r="K259" s="11"/>
      <c r="L259" s="11"/>
      <c r="M259" s="11"/>
      <c r="N259" s="4"/>
      <c r="O259" s="291"/>
      <c r="P259" s="292"/>
      <c r="Q259" s="292"/>
      <c r="R259" s="293"/>
      <c r="S259" s="4"/>
      <c r="T259" s="4"/>
      <c r="U259" s="4"/>
      <c r="V259" s="4"/>
    </row>
    <row r="260" spans="1:22" s="5" customFormat="1" ht="13.2">
      <c r="A260" s="56"/>
      <c r="B260" s="11"/>
      <c r="C260" s="11" t="s">
        <v>290</v>
      </c>
      <c r="D260" s="11"/>
      <c r="E260" s="11" t="s">
        <v>289</v>
      </c>
      <c r="F260" s="11">
        <v>75</v>
      </c>
      <c r="G260" s="11"/>
      <c r="H260" s="11">
        <v>0</v>
      </c>
      <c r="I260" s="11"/>
      <c r="J260" s="4"/>
      <c r="K260" s="11"/>
      <c r="L260" s="11"/>
      <c r="M260" s="11"/>
      <c r="N260" s="4"/>
      <c r="O260" s="291"/>
      <c r="P260" s="292"/>
      <c r="Q260" s="292"/>
      <c r="R260" s="293"/>
      <c r="S260" s="4"/>
      <c r="T260" s="4"/>
      <c r="U260" s="4"/>
      <c r="V260" s="4"/>
    </row>
    <row r="261" spans="1:22" s="5" customFormat="1" ht="13.2">
      <c r="A261" s="56"/>
      <c r="B261" s="11"/>
      <c r="C261" s="11" t="s">
        <v>624</v>
      </c>
      <c r="D261" s="11"/>
      <c r="E261" s="11" t="s">
        <v>612</v>
      </c>
      <c r="F261" s="11">
        <v>35</v>
      </c>
      <c r="G261" s="11"/>
      <c r="H261" s="11">
        <v>0</v>
      </c>
      <c r="I261" s="11"/>
      <c r="J261" s="4"/>
      <c r="K261" s="11"/>
      <c r="L261" s="11"/>
      <c r="M261" s="11"/>
      <c r="N261" s="4"/>
      <c r="O261" s="291"/>
      <c r="P261" s="292"/>
      <c r="Q261" s="292"/>
      <c r="R261" s="293"/>
      <c r="S261" s="4"/>
      <c r="T261" s="4"/>
      <c r="U261" s="4"/>
      <c r="V261" s="4"/>
    </row>
    <row r="262" spans="1:22" s="5" customFormat="1" ht="13.2">
      <c r="A262" s="56"/>
      <c r="B262" s="11"/>
      <c r="C262" s="11" t="s">
        <v>624</v>
      </c>
      <c r="D262" s="11"/>
      <c r="E262" s="11" t="s">
        <v>1257</v>
      </c>
      <c r="F262" s="11">
        <v>1</v>
      </c>
      <c r="G262" s="11"/>
      <c r="H262" s="11"/>
      <c r="I262" s="11"/>
      <c r="J262" s="4"/>
      <c r="K262" s="11"/>
      <c r="L262" s="11"/>
      <c r="M262" s="11"/>
      <c r="N262" s="4"/>
      <c r="O262" s="291"/>
      <c r="P262" s="292"/>
      <c r="Q262" s="292"/>
      <c r="R262" s="293"/>
      <c r="S262" s="4"/>
      <c r="T262" s="4"/>
      <c r="U262" s="4"/>
      <c r="V262" s="4"/>
    </row>
    <row r="263" spans="1:22" s="5" customFormat="1" ht="13.2">
      <c r="A263" s="56"/>
      <c r="B263" s="11"/>
      <c r="C263" s="11" t="s">
        <v>1215</v>
      </c>
      <c r="D263" s="11"/>
      <c r="E263" s="11" t="s">
        <v>246</v>
      </c>
      <c r="F263" s="11">
        <v>19</v>
      </c>
      <c r="G263" s="11"/>
      <c r="H263" s="11"/>
      <c r="I263" s="11"/>
      <c r="J263" s="4"/>
      <c r="K263" s="11"/>
      <c r="L263" s="11"/>
      <c r="M263" s="11"/>
      <c r="N263" s="4"/>
      <c r="O263" s="291"/>
      <c r="P263" s="292"/>
      <c r="Q263" s="292"/>
      <c r="R263" s="293"/>
      <c r="S263" s="4"/>
      <c r="T263" s="4"/>
      <c r="U263" s="4"/>
      <c r="V263" s="4"/>
    </row>
    <row r="264" spans="1:22" s="5" customFormat="1" ht="13.2">
      <c r="A264" s="56"/>
      <c r="B264" s="11"/>
      <c r="C264" s="11" t="s">
        <v>451</v>
      </c>
      <c r="D264" s="11"/>
      <c r="E264" s="11" t="s">
        <v>206</v>
      </c>
      <c r="F264" s="11">
        <v>5</v>
      </c>
      <c r="G264" s="11"/>
      <c r="H264" s="11"/>
      <c r="I264" s="11"/>
      <c r="J264" s="4"/>
      <c r="K264" s="11"/>
      <c r="L264" s="11"/>
      <c r="M264" s="11"/>
      <c r="N264" s="4"/>
      <c r="O264" s="291"/>
      <c r="P264" s="292"/>
      <c r="Q264" s="292"/>
      <c r="R264" s="293"/>
      <c r="S264" s="4"/>
      <c r="T264" s="4"/>
      <c r="U264" s="4"/>
      <c r="V264" s="4"/>
    </row>
    <row r="265" spans="1:22" s="5" customFormat="1" ht="13.2">
      <c r="A265" s="56"/>
      <c r="B265" s="11"/>
      <c r="C265" s="11" t="s">
        <v>291</v>
      </c>
      <c r="D265" s="11"/>
      <c r="E265" s="11" t="s">
        <v>292</v>
      </c>
      <c r="F265" s="11">
        <v>45</v>
      </c>
      <c r="G265" s="11">
        <v>1</v>
      </c>
      <c r="H265" s="11">
        <v>1</v>
      </c>
      <c r="I265" s="11">
        <v>0</v>
      </c>
      <c r="J265" s="4"/>
      <c r="K265" s="11"/>
      <c r="L265" s="11"/>
      <c r="M265" s="11"/>
      <c r="N265" s="4"/>
      <c r="O265" s="291"/>
      <c r="P265" s="292"/>
      <c r="Q265" s="292"/>
      <c r="R265" s="293"/>
      <c r="S265" s="4"/>
      <c r="T265" s="4"/>
      <c r="U265" s="4"/>
      <c r="V265" s="4"/>
    </row>
    <row r="266" spans="1:22" s="5" customFormat="1" ht="13.2">
      <c r="A266" s="56"/>
      <c r="B266" s="11"/>
      <c r="C266" s="11" t="s">
        <v>530</v>
      </c>
      <c r="D266" s="11"/>
      <c r="E266" s="11" t="s">
        <v>330</v>
      </c>
      <c r="F266" s="11">
        <v>3</v>
      </c>
      <c r="G266" s="11"/>
      <c r="H266" s="11"/>
      <c r="I266" s="11"/>
      <c r="J266" s="4"/>
      <c r="K266" s="11"/>
      <c r="L266" s="11"/>
      <c r="M266" s="11"/>
      <c r="N266" s="4"/>
      <c r="O266" s="291"/>
      <c r="P266" s="292"/>
      <c r="Q266" s="292"/>
      <c r="R266" s="293"/>
      <c r="S266" s="4"/>
      <c r="T266" s="4"/>
      <c r="U266" s="4"/>
      <c r="V266" s="4"/>
    </row>
    <row r="267" spans="1:22" s="5" customFormat="1" ht="13.2">
      <c r="A267" s="56"/>
      <c r="B267" s="11"/>
      <c r="C267" s="11" t="s">
        <v>293</v>
      </c>
      <c r="D267" s="11"/>
      <c r="E267" s="11" t="s">
        <v>294</v>
      </c>
      <c r="F267" s="11">
        <v>100</v>
      </c>
      <c r="G267" s="11">
        <v>1</v>
      </c>
      <c r="H267" s="11">
        <v>0</v>
      </c>
      <c r="I267" s="11"/>
      <c r="J267" s="4"/>
      <c r="K267" s="11"/>
      <c r="L267" s="11"/>
      <c r="M267" s="11"/>
      <c r="N267" s="4"/>
      <c r="O267" s="291"/>
      <c r="P267" s="292"/>
      <c r="Q267" s="292"/>
      <c r="R267" s="293"/>
      <c r="S267" s="4"/>
      <c r="T267" s="4"/>
      <c r="U267" s="4"/>
      <c r="V267" s="4"/>
    </row>
    <row r="268" spans="1:22" s="5" customFormat="1" ht="13.2">
      <c r="A268" s="56"/>
      <c r="B268" s="11"/>
      <c r="C268" s="11" t="s">
        <v>295</v>
      </c>
      <c r="D268" s="11"/>
      <c r="E268" s="11" t="s">
        <v>296</v>
      </c>
      <c r="F268" s="11">
        <v>95</v>
      </c>
      <c r="G268" s="11"/>
      <c r="H268" s="11">
        <v>0</v>
      </c>
      <c r="I268" s="11"/>
      <c r="J268" s="4"/>
      <c r="K268" s="11"/>
      <c r="L268" s="11"/>
      <c r="M268" s="11"/>
      <c r="N268" s="4"/>
      <c r="O268" s="291"/>
      <c r="P268" s="292"/>
      <c r="Q268" s="292"/>
      <c r="R268" s="293"/>
      <c r="S268" s="4"/>
      <c r="T268" s="4"/>
      <c r="U268" s="4"/>
      <c r="V268" s="4"/>
    </row>
    <row r="269" spans="1:22" s="5" customFormat="1" ht="13.2">
      <c r="A269" s="56"/>
      <c r="B269" s="11"/>
      <c r="C269" s="11" t="s">
        <v>299</v>
      </c>
      <c r="D269" s="11"/>
      <c r="E269" s="11" t="s">
        <v>298</v>
      </c>
      <c r="F269" s="11">
        <v>40</v>
      </c>
      <c r="G269" s="11"/>
      <c r="H269" s="11">
        <v>0</v>
      </c>
      <c r="I269" s="11"/>
      <c r="J269" s="4"/>
      <c r="K269" s="11"/>
      <c r="L269" s="11"/>
      <c r="M269" s="11"/>
      <c r="N269" s="4"/>
      <c r="O269" s="291"/>
      <c r="P269" s="292"/>
      <c r="Q269" s="292"/>
      <c r="R269" s="293"/>
      <c r="S269" s="4"/>
      <c r="T269" s="4"/>
      <c r="U269" s="4"/>
      <c r="V269" s="4"/>
    </row>
    <row r="270" spans="1:22" s="5" customFormat="1" ht="13.2">
      <c r="A270" s="56"/>
      <c r="B270" s="11"/>
      <c r="C270" s="11" t="s">
        <v>650</v>
      </c>
      <c r="D270" s="11"/>
      <c r="E270" s="11" t="s">
        <v>286</v>
      </c>
      <c r="F270" s="11">
        <v>1</v>
      </c>
      <c r="G270" s="11"/>
      <c r="H270" s="11"/>
      <c r="I270" s="11"/>
      <c r="J270" s="4"/>
      <c r="K270" s="11"/>
      <c r="L270" s="11"/>
      <c r="M270" s="11"/>
      <c r="N270" s="4"/>
      <c r="O270" s="291"/>
      <c r="P270" s="292"/>
      <c r="Q270" s="292"/>
      <c r="R270" s="293"/>
      <c r="S270" s="4"/>
      <c r="T270" s="4"/>
      <c r="U270" s="4"/>
      <c r="V270" s="4"/>
    </row>
    <row r="271" spans="1:22" s="5" customFormat="1" ht="13.2">
      <c r="A271" s="56"/>
      <c r="B271" s="11"/>
      <c r="C271" s="11" t="s">
        <v>420</v>
      </c>
      <c r="D271" s="11"/>
      <c r="E271" s="11" t="s">
        <v>418</v>
      </c>
      <c r="F271" s="11">
        <v>38</v>
      </c>
      <c r="G271" s="11"/>
      <c r="H271" s="11">
        <v>0</v>
      </c>
      <c r="I271" s="11"/>
      <c r="J271" s="4"/>
      <c r="K271" s="11"/>
      <c r="L271" s="11"/>
      <c r="M271" s="11"/>
      <c r="N271" s="4"/>
      <c r="O271" s="291"/>
      <c r="P271" s="292"/>
      <c r="Q271" s="292"/>
      <c r="R271" s="293"/>
      <c r="S271" s="4"/>
      <c r="T271" s="4"/>
      <c r="U271" s="4"/>
      <c r="V271" s="4"/>
    </row>
    <row r="272" spans="1:22" s="5" customFormat="1" ht="13.2">
      <c r="A272" s="56"/>
      <c r="B272" s="11"/>
      <c r="C272" s="11" t="s">
        <v>371</v>
      </c>
      <c r="D272" s="11"/>
      <c r="E272" s="11" t="s">
        <v>372</v>
      </c>
      <c r="F272" s="11">
        <v>35</v>
      </c>
      <c r="G272" s="11">
        <v>1</v>
      </c>
      <c r="H272" s="11">
        <v>1</v>
      </c>
      <c r="I272" s="11">
        <v>0</v>
      </c>
      <c r="J272" s="4"/>
      <c r="K272" s="11"/>
      <c r="L272" s="11"/>
      <c r="M272" s="11"/>
      <c r="N272" s="4"/>
      <c r="O272" s="291"/>
      <c r="P272" s="292"/>
      <c r="Q272" s="292"/>
      <c r="R272" s="293"/>
      <c r="S272" s="4"/>
      <c r="T272" s="4"/>
      <c r="U272" s="4"/>
      <c r="V272" s="4"/>
    </row>
    <row r="273" spans="1:16384" s="5" customFormat="1" ht="13.2">
      <c r="A273" s="56"/>
      <c r="B273" s="11"/>
      <c r="C273" s="11" t="s">
        <v>375</v>
      </c>
      <c r="D273" s="11"/>
      <c r="E273" s="11" t="s">
        <v>374</v>
      </c>
      <c r="F273" s="11">
        <v>264</v>
      </c>
      <c r="G273" s="11">
        <v>2</v>
      </c>
      <c r="H273" s="11">
        <v>2</v>
      </c>
      <c r="I273" s="11">
        <v>0</v>
      </c>
      <c r="J273" s="4"/>
      <c r="K273" s="11"/>
      <c r="L273" s="11"/>
      <c r="M273" s="11"/>
      <c r="N273" s="4"/>
      <c r="O273" s="291"/>
      <c r="P273" s="292"/>
      <c r="Q273" s="292"/>
      <c r="R273" s="293"/>
      <c r="S273" s="4"/>
      <c r="T273" s="4"/>
      <c r="U273" s="4"/>
      <c r="V273" s="4"/>
    </row>
    <row r="274" spans="1:16384" s="5" customFormat="1" ht="13.2">
      <c r="A274" s="56"/>
      <c r="B274" s="11"/>
      <c r="C274" s="11" t="s">
        <v>303</v>
      </c>
      <c r="D274" s="11"/>
      <c r="E274" s="11" t="s">
        <v>301</v>
      </c>
      <c r="F274" s="11">
        <v>698</v>
      </c>
      <c r="G274" s="11">
        <v>6</v>
      </c>
      <c r="H274" s="11">
        <v>6</v>
      </c>
      <c r="I274" s="11">
        <v>0.33333333333333298</v>
      </c>
      <c r="J274" s="4"/>
      <c r="K274" s="11"/>
      <c r="L274" s="11"/>
      <c r="M274" s="11"/>
      <c r="N274" s="4"/>
      <c r="O274" s="291"/>
      <c r="P274" s="292"/>
      <c r="Q274" s="292"/>
      <c r="R274" s="293"/>
      <c r="S274" s="4"/>
      <c r="T274" s="4"/>
      <c r="U274" s="4"/>
      <c r="V274" s="4"/>
    </row>
    <row r="275" spans="1:16384" s="5" customFormat="1" ht="13.2">
      <c r="A275" s="56"/>
      <c r="B275" s="11"/>
      <c r="C275" s="11" t="s">
        <v>435</v>
      </c>
      <c r="D275" s="11"/>
      <c r="E275" s="11" t="s">
        <v>433</v>
      </c>
      <c r="F275" s="11">
        <v>8</v>
      </c>
      <c r="G275" s="11"/>
      <c r="H275" s="11"/>
      <c r="I275" s="11"/>
      <c r="J275" s="4"/>
      <c r="K275" s="11"/>
      <c r="L275" s="11"/>
      <c r="M275" s="11"/>
      <c r="N275" s="4"/>
      <c r="O275" s="291"/>
      <c r="P275" s="292"/>
      <c r="Q275" s="292"/>
      <c r="R275" s="293"/>
      <c r="S275" s="4"/>
      <c r="T275" s="4"/>
      <c r="U275" s="4"/>
      <c r="V275" s="4"/>
    </row>
    <row r="276" spans="1:16384" s="5" customFormat="1" ht="13.2">
      <c r="A276" s="56"/>
      <c r="B276" s="11"/>
      <c r="C276" s="11" t="s">
        <v>305</v>
      </c>
      <c r="D276" s="11"/>
      <c r="E276" s="11" t="s">
        <v>306</v>
      </c>
      <c r="F276" s="11">
        <v>18</v>
      </c>
      <c r="G276" s="11">
        <v>1</v>
      </c>
      <c r="H276" s="11">
        <v>1</v>
      </c>
      <c r="I276" s="11">
        <v>34</v>
      </c>
      <c r="J276" s="4"/>
      <c r="K276" s="11"/>
      <c r="L276" s="11"/>
      <c r="M276" s="11"/>
      <c r="N276" s="4"/>
      <c r="O276" s="291"/>
      <c r="P276" s="292"/>
      <c r="Q276" s="292"/>
      <c r="R276" s="293"/>
      <c r="S276" s="4"/>
      <c r="T276" s="4"/>
      <c r="U276" s="4"/>
      <c r="V276" s="4"/>
    </row>
    <row r="277" spans="1:16384" s="5" customFormat="1" ht="13.2">
      <c r="A277" s="56"/>
      <c r="B277" s="11"/>
      <c r="C277" s="11" t="s">
        <v>383</v>
      </c>
      <c r="D277" s="11"/>
      <c r="E277" s="11" t="s">
        <v>379</v>
      </c>
      <c r="F277" s="11">
        <v>77</v>
      </c>
      <c r="G277" s="11"/>
      <c r="H277" s="11">
        <v>0</v>
      </c>
      <c r="I277" s="11"/>
      <c r="J277" s="4"/>
      <c r="K277" s="11"/>
      <c r="L277" s="11"/>
      <c r="M277" s="11"/>
      <c r="N277" s="4"/>
      <c r="O277" s="291"/>
      <c r="P277" s="292"/>
      <c r="Q277" s="292"/>
      <c r="R277" s="293"/>
      <c r="S277" s="4"/>
      <c r="T277" s="4"/>
      <c r="U277" s="4"/>
      <c r="V277" s="4"/>
    </row>
    <row r="278" spans="1:16384" s="5" customFormat="1" ht="13.2">
      <c r="A278" s="56"/>
      <c r="B278" s="11"/>
      <c r="C278" s="11" t="s">
        <v>309</v>
      </c>
      <c r="D278" s="11"/>
      <c r="E278" s="11" t="s">
        <v>308</v>
      </c>
      <c r="F278" s="11">
        <v>117</v>
      </c>
      <c r="G278" s="11">
        <v>1</v>
      </c>
      <c r="H278" s="11">
        <v>1</v>
      </c>
      <c r="I278" s="11">
        <v>0</v>
      </c>
      <c r="J278" s="4"/>
      <c r="K278" s="11"/>
      <c r="L278" s="11"/>
      <c r="M278" s="11"/>
      <c r="N278" s="4"/>
      <c r="O278" s="291"/>
      <c r="P278" s="292"/>
      <c r="Q278" s="292"/>
      <c r="R278" s="293"/>
      <c r="S278" s="4"/>
      <c r="T278" s="4"/>
      <c r="U278" s="4"/>
      <c r="V278" s="4"/>
    </row>
    <row r="279" spans="1:16384" s="5" customFormat="1" ht="13.8" thickBot="1">
      <c r="A279" s="56"/>
      <c r="B279" s="11"/>
      <c r="C279" s="11"/>
      <c r="D279" s="11"/>
      <c r="E279" s="11"/>
      <c r="F279" s="11"/>
      <c r="G279" s="11"/>
      <c r="H279" s="11"/>
      <c r="I279" s="11"/>
      <c r="J279" s="4"/>
      <c r="K279" s="11"/>
      <c r="L279" s="11"/>
      <c r="M279" s="11"/>
      <c r="N279" s="4"/>
      <c r="O279" s="291"/>
      <c r="P279" s="292"/>
      <c r="Q279" s="292"/>
      <c r="R279" s="293"/>
      <c r="S279" s="4"/>
      <c r="T279" s="4"/>
      <c r="U279" s="4"/>
      <c r="V279" s="4"/>
    </row>
    <row r="280" spans="1:16384" s="5" customFormat="1" ht="13.8" thickBot="1">
      <c r="A280" s="56"/>
      <c r="B280" s="93" t="s">
        <v>50</v>
      </c>
      <c r="C280" s="94"/>
      <c r="D280" s="94"/>
      <c r="E280" s="94"/>
      <c r="F280" s="95">
        <v>20724</v>
      </c>
      <c r="G280" s="95">
        <v>120</v>
      </c>
      <c r="H280" s="95">
        <v>112</v>
      </c>
      <c r="I280" s="95">
        <v>1.5791666666666668</v>
      </c>
      <c r="J280" s="4"/>
      <c r="K280" s="97"/>
      <c r="L280" s="95"/>
      <c r="M280" s="96"/>
      <c r="N280" s="4"/>
      <c r="O280" s="427"/>
      <c r="P280" s="428"/>
      <c r="Q280" s="428"/>
      <c r="R280" s="429"/>
      <c r="S280" s="4"/>
      <c r="T280" s="4"/>
      <c r="U280" s="4"/>
      <c r="V280" s="4"/>
    </row>
    <row r="281" spans="1:16384" s="4" customFormat="1" ht="13.2">
      <c r="A281" s="56"/>
      <c r="K281" s="51"/>
    </row>
    <row r="282" spans="1:16384" ht="66">
      <c r="A282" s="56" t="s">
        <v>52</v>
      </c>
      <c r="B282" s="3" t="s">
        <v>32</v>
      </c>
      <c r="C282" s="3" t="s">
        <v>33</v>
      </c>
      <c r="D282" s="3" t="s">
        <v>34</v>
      </c>
      <c r="E282" s="3" t="s">
        <v>35</v>
      </c>
      <c r="F282" s="2" t="s">
        <v>74</v>
      </c>
      <c r="G282" s="2" t="s">
        <v>75</v>
      </c>
      <c r="H282" s="2" t="s">
        <v>76</v>
      </c>
      <c r="I282" s="2" t="s">
        <v>77</v>
      </c>
      <c r="J282" s="71"/>
      <c r="K282" s="50" t="s">
        <v>78</v>
      </c>
      <c r="L282" s="91" t="s">
        <v>79</v>
      </c>
      <c r="M282" s="98" t="s">
        <v>80</v>
      </c>
      <c r="N282" s="71"/>
      <c r="O282" s="433" t="s">
        <v>81</v>
      </c>
      <c r="P282" s="434"/>
      <c r="Q282" s="434"/>
      <c r="R282" s="435"/>
      <c r="U282" s="4"/>
      <c r="V282" s="4"/>
    </row>
    <row r="283" spans="1:16384">
      <c r="A283" s="56"/>
      <c r="B283" s="11"/>
      <c r="C283" s="11"/>
      <c r="D283" s="11"/>
      <c r="E283" s="11"/>
      <c r="F283" s="11"/>
      <c r="G283" s="11"/>
      <c r="H283" s="11"/>
      <c r="I283" s="11"/>
      <c r="K283" s="11"/>
      <c r="L283" s="11"/>
      <c r="M283" s="11"/>
      <c r="O283" s="430"/>
      <c r="P283" s="431"/>
      <c r="Q283" s="431"/>
      <c r="R283" s="432"/>
      <c r="S283" s="450"/>
      <c r="T283" s="450"/>
      <c r="U283" s="450"/>
      <c r="V283" s="450"/>
      <c r="W283" s="451"/>
      <c r="X283" s="451"/>
      <c r="Y283" s="451"/>
      <c r="Z283" s="451"/>
      <c r="AA283" s="451"/>
      <c r="AB283" s="451"/>
      <c r="AC283" s="451"/>
      <c r="AD283" s="451"/>
      <c r="AE283" s="451"/>
      <c r="AF283" s="451"/>
      <c r="AG283" s="451"/>
      <c r="AH283" s="451"/>
      <c r="AI283" s="451"/>
      <c r="AJ283" s="451"/>
      <c r="AK283" s="451"/>
      <c r="AL283" s="451"/>
      <c r="AM283" s="451"/>
      <c r="AN283" s="451"/>
      <c r="AO283" s="451"/>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1"/>
      <c r="BM283" s="451"/>
      <c r="BN283" s="451"/>
      <c r="BO283" s="451"/>
      <c r="BP283" s="451"/>
      <c r="BQ283" s="451"/>
      <c r="BR283" s="451"/>
      <c r="BS283" s="451"/>
      <c r="BT283" s="451"/>
      <c r="BU283" s="451"/>
      <c r="BV283" s="451"/>
      <c r="BW283" s="451"/>
      <c r="BX283" s="451"/>
      <c r="BY283" s="451"/>
      <c r="BZ283" s="451"/>
      <c r="CA283" s="451"/>
      <c r="CB283" s="451"/>
      <c r="CC283" s="451"/>
      <c r="CD283" s="451"/>
      <c r="CE283" s="451"/>
      <c r="CF283" s="451"/>
      <c r="CG283" s="451"/>
      <c r="CH283" s="451"/>
      <c r="CI283" s="451"/>
      <c r="CJ283" s="451"/>
      <c r="CK283" s="451"/>
      <c r="CL283" s="451"/>
      <c r="CM283" s="451"/>
      <c r="CN283" s="451"/>
      <c r="CO283" s="451"/>
      <c r="CP283" s="451"/>
      <c r="CQ283" s="451"/>
      <c r="CR283" s="451"/>
      <c r="CS283" s="451"/>
      <c r="CT283" s="451"/>
      <c r="CU283" s="451"/>
      <c r="CV283" s="451"/>
      <c r="CW283" s="451"/>
      <c r="CX283" s="451"/>
      <c r="CY283" s="451"/>
      <c r="CZ283" s="451"/>
      <c r="DA283" s="451"/>
      <c r="DB283" s="451"/>
      <c r="DC283" s="451"/>
      <c r="DD283" s="451"/>
      <c r="DE283" s="451"/>
      <c r="DF283" s="451"/>
      <c r="DG283" s="451"/>
      <c r="DH283" s="451"/>
      <c r="DI283" s="451"/>
      <c r="DJ283" s="451"/>
      <c r="DK283" s="451"/>
      <c r="DL283" s="451"/>
      <c r="DM283" s="451"/>
      <c r="DN283" s="451"/>
      <c r="DO283" s="451"/>
      <c r="DP283" s="451"/>
      <c r="DQ283" s="451"/>
      <c r="DR283" s="451"/>
      <c r="DS283" s="451"/>
      <c r="DT283" s="451"/>
      <c r="DU283" s="451"/>
      <c r="DV283" s="451"/>
      <c r="DW283" s="451"/>
      <c r="DX283" s="451"/>
      <c r="DY283" s="451"/>
      <c r="DZ283" s="451"/>
      <c r="EA283" s="451"/>
      <c r="EB283" s="451"/>
      <c r="EC283" s="451"/>
      <c r="ED283" s="451"/>
      <c r="EE283" s="451"/>
      <c r="EF283" s="451"/>
      <c r="EG283" s="451"/>
      <c r="EH283" s="451"/>
      <c r="EI283" s="451"/>
      <c r="EJ283" s="451"/>
      <c r="EK283" s="451"/>
      <c r="EL283" s="451"/>
      <c r="EM283" s="451"/>
      <c r="EN283" s="451"/>
      <c r="EO283" s="451"/>
      <c r="EP283" s="451"/>
      <c r="EQ283" s="451"/>
      <c r="ER283" s="451"/>
      <c r="ES283" s="451"/>
      <c r="ET283" s="451"/>
      <c r="EU283" s="451"/>
      <c r="EV283" s="451"/>
      <c r="EW283" s="451"/>
      <c r="EX283" s="451"/>
      <c r="EY283" s="451"/>
      <c r="EZ283" s="451"/>
      <c r="FA283" s="451"/>
      <c r="FB283" s="451"/>
      <c r="FC283" s="451"/>
      <c r="FD283" s="451"/>
      <c r="FE283" s="451"/>
      <c r="FF283" s="451"/>
      <c r="FG283" s="451"/>
      <c r="FH283" s="451"/>
      <c r="FI283" s="451"/>
      <c r="FJ283" s="451"/>
      <c r="FK283" s="451"/>
      <c r="FL283" s="451"/>
      <c r="FM283" s="451"/>
      <c r="FN283" s="451"/>
      <c r="FO283" s="451"/>
      <c r="FP283" s="451"/>
      <c r="FQ283" s="451"/>
      <c r="FR283" s="451"/>
      <c r="FS283" s="451"/>
      <c r="FT283" s="451"/>
      <c r="FU283" s="451"/>
      <c r="FV283" s="451"/>
      <c r="FW283" s="451"/>
      <c r="FX283" s="451"/>
      <c r="FY283" s="451"/>
      <c r="FZ283" s="451"/>
      <c r="GA283" s="451"/>
      <c r="GB283" s="451"/>
      <c r="GC283" s="451"/>
      <c r="GD283" s="451"/>
      <c r="GE283" s="451"/>
      <c r="GF283" s="451"/>
      <c r="GG283" s="451"/>
      <c r="GH283" s="451"/>
      <c r="GI283" s="451"/>
      <c r="GJ283" s="451"/>
      <c r="GK283" s="451"/>
      <c r="GL283" s="451"/>
      <c r="GM283" s="451"/>
      <c r="GN283" s="451"/>
      <c r="GO283" s="451"/>
      <c r="GP283" s="451"/>
      <c r="GQ283" s="451"/>
      <c r="GR283" s="451"/>
      <c r="GS283" s="451"/>
      <c r="GT283" s="451"/>
      <c r="GU283" s="451"/>
      <c r="GV283" s="451"/>
      <c r="GW283" s="451"/>
      <c r="GX283" s="451"/>
      <c r="GY283" s="451"/>
      <c r="GZ283" s="451"/>
      <c r="HA283" s="451"/>
      <c r="HB283" s="451"/>
      <c r="HC283" s="451"/>
      <c r="HD283" s="451"/>
      <c r="HE283" s="451"/>
      <c r="HF283" s="451"/>
      <c r="HG283" s="451"/>
      <c r="HH283" s="451"/>
      <c r="HI283" s="451"/>
      <c r="HJ283" s="451"/>
      <c r="HK283" s="451"/>
      <c r="HL283" s="451"/>
      <c r="HM283" s="451"/>
      <c r="HN283" s="451"/>
      <c r="HO283" s="451"/>
      <c r="HP283" s="451"/>
      <c r="HQ283" s="451"/>
      <c r="HR283" s="451"/>
      <c r="HS283" s="451"/>
      <c r="HT283" s="451"/>
      <c r="HU283" s="451"/>
      <c r="HV283" s="451"/>
      <c r="HW283" s="451"/>
      <c r="HX283" s="451"/>
      <c r="HY283" s="451"/>
      <c r="HZ283" s="451"/>
      <c r="IA283" s="451"/>
      <c r="IB283" s="451"/>
      <c r="IC283" s="451"/>
      <c r="ID283" s="451"/>
      <c r="IE283" s="451"/>
      <c r="IF283" s="451"/>
      <c r="IG283" s="451"/>
      <c r="IH283" s="451"/>
      <c r="II283" s="451"/>
      <c r="IJ283" s="451"/>
      <c r="IK283" s="451"/>
      <c r="IL283" s="451"/>
      <c r="IM283" s="451"/>
      <c r="IN283" s="451"/>
      <c r="IO283" s="451"/>
      <c r="IP283" s="451"/>
      <c r="IQ283" s="451"/>
      <c r="IR283" s="451"/>
      <c r="IS283" s="451"/>
      <c r="IT283" s="451"/>
      <c r="IU283" s="451"/>
      <c r="IV283" s="451"/>
      <c r="IW283" s="451"/>
      <c r="IX283" s="451"/>
      <c r="IY283" s="451"/>
      <c r="IZ283" s="451"/>
      <c r="JA283" s="451"/>
      <c r="JB283" s="451"/>
      <c r="JC283" s="451"/>
      <c r="JD283" s="451"/>
      <c r="JE283" s="451"/>
      <c r="JF283" s="451"/>
      <c r="JG283" s="451"/>
      <c r="JH283" s="451"/>
      <c r="JI283" s="451"/>
      <c r="JJ283" s="451"/>
      <c r="JK283" s="451"/>
      <c r="JL283" s="451"/>
      <c r="JM283" s="451"/>
      <c r="JN283" s="451"/>
      <c r="JO283" s="451"/>
      <c r="JP283" s="451"/>
      <c r="JQ283" s="451"/>
      <c r="JR283" s="451"/>
      <c r="JS283" s="451"/>
      <c r="JT283" s="451"/>
      <c r="JU283" s="451"/>
      <c r="JV283" s="451"/>
      <c r="JW283" s="451"/>
      <c r="JX283" s="451"/>
      <c r="JY283" s="451"/>
      <c r="JZ283" s="451"/>
      <c r="KA283" s="451"/>
      <c r="KB283" s="451"/>
      <c r="KC283" s="451"/>
      <c r="KD283" s="451"/>
      <c r="KE283" s="451"/>
      <c r="KF283" s="451"/>
      <c r="KG283" s="451"/>
      <c r="KH283" s="451"/>
      <c r="KI283" s="451"/>
      <c r="KJ283" s="451"/>
      <c r="KK283" s="451"/>
      <c r="KL283" s="451"/>
      <c r="KM283" s="451"/>
      <c r="KN283" s="451"/>
      <c r="KO283" s="451"/>
      <c r="KP283" s="451"/>
      <c r="KQ283" s="451"/>
      <c r="KR283" s="451"/>
      <c r="KS283" s="451"/>
      <c r="KT283" s="451"/>
      <c r="KU283" s="451"/>
      <c r="KV283" s="451"/>
      <c r="KW283" s="451"/>
      <c r="KX283" s="451"/>
      <c r="KY283" s="451"/>
      <c r="KZ283" s="451"/>
      <c r="LA283" s="451"/>
      <c r="LB283" s="451"/>
      <c r="LC283" s="451"/>
      <c r="LD283" s="451"/>
      <c r="LE283" s="451"/>
      <c r="LF283" s="451"/>
      <c r="LG283" s="451"/>
      <c r="LH283" s="451"/>
      <c r="LI283" s="451"/>
      <c r="LJ283" s="451"/>
      <c r="LK283" s="451"/>
      <c r="LL283" s="451"/>
      <c r="LM283" s="451"/>
      <c r="LN283" s="451"/>
      <c r="LO283" s="451"/>
      <c r="LP283" s="451"/>
      <c r="LQ283" s="451"/>
      <c r="LR283" s="451"/>
      <c r="LS283" s="451"/>
      <c r="LT283" s="451"/>
      <c r="LU283" s="451"/>
      <c r="LV283" s="451"/>
      <c r="LW283" s="451"/>
      <c r="LX283" s="451"/>
      <c r="LY283" s="451"/>
      <c r="LZ283" s="451"/>
      <c r="MA283" s="451"/>
      <c r="MB283" s="451"/>
      <c r="MC283" s="451"/>
      <c r="MD283" s="451"/>
      <c r="ME283" s="451"/>
      <c r="MF283" s="451"/>
      <c r="MG283" s="451"/>
      <c r="MH283" s="451"/>
      <c r="MI283" s="451"/>
      <c r="MJ283" s="451"/>
      <c r="MK283" s="451"/>
      <c r="ML283" s="451"/>
      <c r="MM283" s="451"/>
      <c r="MN283" s="451"/>
      <c r="MO283" s="451"/>
      <c r="MP283" s="451"/>
      <c r="MQ283" s="451"/>
      <c r="MR283" s="451"/>
      <c r="MS283" s="451"/>
      <c r="MT283" s="451"/>
      <c r="MU283" s="451"/>
      <c r="MV283" s="451"/>
      <c r="MW283" s="451"/>
      <c r="MX283" s="451"/>
      <c r="MY283" s="451"/>
      <c r="MZ283" s="451"/>
      <c r="NA283" s="451"/>
      <c r="NB283" s="451"/>
      <c r="NC283" s="451"/>
      <c r="ND283" s="451"/>
      <c r="NE283" s="451"/>
      <c r="NF283" s="451"/>
      <c r="NG283" s="451"/>
      <c r="NH283" s="451"/>
      <c r="NI283" s="451"/>
      <c r="NJ283" s="451"/>
      <c r="NK283" s="451"/>
      <c r="NL283" s="451"/>
      <c r="NM283" s="451"/>
      <c r="NN283" s="451"/>
      <c r="NO283" s="451"/>
      <c r="NP283" s="451"/>
      <c r="NQ283" s="451"/>
      <c r="NR283" s="451"/>
      <c r="NS283" s="451"/>
      <c r="NT283" s="451"/>
      <c r="NU283" s="451"/>
      <c r="NV283" s="451"/>
      <c r="NW283" s="451"/>
      <c r="NX283" s="451"/>
      <c r="NY283" s="451"/>
      <c r="NZ283" s="451"/>
      <c r="OA283" s="451"/>
      <c r="OB283" s="451"/>
      <c r="OC283" s="451"/>
      <c r="OD283" s="451"/>
      <c r="OE283" s="451"/>
      <c r="OF283" s="451"/>
      <c r="OG283" s="451"/>
      <c r="OH283" s="451"/>
      <c r="OI283" s="451"/>
      <c r="OJ283" s="451"/>
      <c r="OK283" s="451"/>
      <c r="OL283" s="451"/>
      <c r="OM283" s="451"/>
      <c r="ON283" s="451"/>
      <c r="OO283" s="451"/>
      <c r="OP283" s="451"/>
      <c r="OQ283" s="451"/>
      <c r="OR283" s="451"/>
      <c r="OS283" s="451"/>
      <c r="OT283" s="451"/>
      <c r="OU283" s="451"/>
      <c r="OV283" s="451"/>
      <c r="OW283" s="451"/>
      <c r="OX283" s="451"/>
      <c r="OY283" s="451"/>
      <c r="OZ283" s="451"/>
      <c r="PA283" s="451"/>
      <c r="PB283" s="451"/>
      <c r="PC283" s="451"/>
      <c r="PD283" s="451"/>
      <c r="PE283" s="451"/>
      <c r="PF283" s="451"/>
      <c r="PG283" s="451"/>
      <c r="PH283" s="451"/>
      <c r="PI283" s="451"/>
      <c r="PJ283" s="451"/>
      <c r="PK283" s="451"/>
      <c r="PL283" s="451"/>
      <c r="PM283" s="451"/>
      <c r="PN283" s="451"/>
      <c r="PO283" s="451"/>
      <c r="PP283" s="451"/>
      <c r="PQ283" s="451"/>
      <c r="PR283" s="451"/>
      <c r="PS283" s="451"/>
      <c r="PT283" s="451"/>
      <c r="PU283" s="451"/>
      <c r="PV283" s="451"/>
      <c r="PW283" s="451"/>
      <c r="PX283" s="451"/>
      <c r="PY283" s="451"/>
      <c r="PZ283" s="451"/>
      <c r="QA283" s="451"/>
      <c r="QB283" s="451"/>
      <c r="QC283" s="451"/>
      <c r="QD283" s="451"/>
      <c r="QE283" s="451"/>
      <c r="QF283" s="451"/>
      <c r="QG283" s="451"/>
      <c r="QH283" s="451"/>
      <c r="QI283" s="451"/>
      <c r="QJ283" s="451"/>
      <c r="QK283" s="451"/>
      <c r="QL283" s="451"/>
      <c r="QM283" s="451"/>
      <c r="QN283" s="451"/>
      <c r="QO283" s="451"/>
      <c r="QP283" s="451"/>
      <c r="QQ283" s="451"/>
      <c r="QR283" s="451"/>
      <c r="QS283" s="451"/>
      <c r="QT283" s="451"/>
      <c r="QU283" s="451"/>
      <c r="QV283" s="451"/>
      <c r="QW283" s="451"/>
      <c r="QX283" s="451"/>
      <c r="QY283" s="451"/>
      <c r="QZ283" s="451"/>
      <c r="RA283" s="451"/>
      <c r="RB283" s="451"/>
      <c r="RC283" s="451"/>
      <c r="RD283" s="451"/>
      <c r="RE283" s="451"/>
      <c r="RF283" s="451"/>
      <c r="RG283" s="451"/>
      <c r="RH283" s="451"/>
      <c r="RI283" s="451"/>
      <c r="RJ283" s="451"/>
      <c r="RK283" s="451"/>
      <c r="RL283" s="451"/>
      <c r="RM283" s="451"/>
      <c r="RN283" s="451"/>
      <c r="RO283" s="451"/>
      <c r="RP283" s="451"/>
      <c r="RQ283" s="451"/>
      <c r="RR283" s="451"/>
      <c r="RS283" s="451"/>
      <c r="RT283" s="451"/>
      <c r="RU283" s="451"/>
      <c r="RV283" s="451"/>
      <c r="RW283" s="451"/>
      <c r="RX283" s="451"/>
      <c r="RY283" s="451"/>
      <c r="RZ283" s="451"/>
      <c r="SA283" s="451"/>
      <c r="SB283" s="451"/>
      <c r="SC283" s="451"/>
      <c r="SD283" s="451"/>
      <c r="SE283" s="451"/>
      <c r="SF283" s="451"/>
      <c r="SG283" s="451"/>
      <c r="SH283" s="451"/>
      <c r="SI283" s="451"/>
      <c r="SJ283" s="451"/>
      <c r="SK283" s="451"/>
      <c r="SL283" s="451"/>
      <c r="SM283" s="451"/>
      <c r="SN283" s="451"/>
      <c r="SO283" s="451"/>
      <c r="SP283" s="451"/>
      <c r="SQ283" s="451"/>
      <c r="SR283" s="451"/>
      <c r="SS283" s="451"/>
      <c r="ST283" s="451"/>
      <c r="SU283" s="451"/>
      <c r="SV283" s="451"/>
      <c r="SW283" s="451"/>
      <c r="SX283" s="451"/>
      <c r="SY283" s="451"/>
      <c r="SZ283" s="451"/>
      <c r="TA283" s="451"/>
      <c r="TB283" s="451"/>
      <c r="TC283" s="451"/>
      <c r="TD283" s="451"/>
      <c r="TE283" s="451"/>
      <c r="TF283" s="451"/>
      <c r="TG283" s="451"/>
      <c r="TH283" s="451"/>
      <c r="TI283" s="451"/>
      <c r="TJ283" s="451"/>
      <c r="TK283" s="451"/>
      <c r="TL283" s="451"/>
      <c r="TM283" s="451"/>
      <c r="TN283" s="451"/>
      <c r="TO283" s="451"/>
      <c r="TP283" s="451"/>
      <c r="TQ283" s="451"/>
      <c r="TR283" s="451"/>
      <c r="TS283" s="451"/>
      <c r="TT283" s="451"/>
      <c r="TU283" s="451"/>
      <c r="TV283" s="451"/>
      <c r="TW283" s="451"/>
      <c r="TX283" s="451"/>
      <c r="TY283" s="451"/>
      <c r="TZ283" s="451"/>
      <c r="UA283" s="451"/>
      <c r="UB283" s="451"/>
      <c r="UC283" s="451"/>
      <c r="UD283" s="451"/>
      <c r="UE283" s="451"/>
      <c r="UF283" s="451"/>
      <c r="UG283" s="451"/>
      <c r="UH283" s="451"/>
      <c r="UI283" s="451"/>
      <c r="UJ283" s="451"/>
      <c r="UK283" s="451"/>
      <c r="UL283" s="451"/>
      <c r="UM283" s="451"/>
      <c r="UN283" s="451"/>
      <c r="UO283" s="451"/>
      <c r="UP283" s="451"/>
      <c r="UQ283" s="451"/>
      <c r="UR283" s="451"/>
      <c r="US283" s="451"/>
      <c r="UT283" s="451"/>
      <c r="UU283" s="451"/>
      <c r="UV283" s="451"/>
      <c r="UW283" s="451"/>
      <c r="UX283" s="451"/>
      <c r="UY283" s="451"/>
      <c r="UZ283" s="451"/>
      <c r="VA283" s="451"/>
      <c r="VB283" s="451"/>
      <c r="VC283" s="451"/>
      <c r="VD283" s="451"/>
      <c r="VE283" s="451"/>
      <c r="VF283" s="451"/>
      <c r="VG283" s="451"/>
      <c r="VH283" s="451"/>
      <c r="VI283" s="451"/>
      <c r="VJ283" s="451"/>
      <c r="VK283" s="451"/>
      <c r="VL283" s="451"/>
      <c r="VM283" s="451"/>
      <c r="VN283" s="451"/>
      <c r="VO283" s="451"/>
      <c r="VP283" s="451"/>
      <c r="VQ283" s="451"/>
      <c r="VR283" s="451"/>
      <c r="VS283" s="451"/>
      <c r="VT283" s="451"/>
      <c r="VU283" s="451"/>
      <c r="VV283" s="451"/>
      <c r="VW283" s="451"/>
      <c r="VX283" s="451"/>
      <c r="VY283" s="451"/>
      <c r="VZ283" s="451"/>
      <c r="WA283" s="451"/>
      <c r="WB283" s="451"/>
      <c r="WC283" s="451"/>
      <c r="WD283" s="451"/>
      <c r="WE283" s="451"/>
      <c r="WF283" s="451"/>
      <c r="WG283" s="451"/>
      <c r="WH283" s="451"/>
      <c r="WI283" s="451"/>
      <c r="WJ283" s="451"/>
      <c r="WK283" s="451"/>
      <c r="WL283" s="451"/>
      <c r="WM283" s="451"/>
      <c r="WN283" s="451"/>
      <c r="WO283" s="451"/>
      <c r="WP283" s="451"/>
      <c r="WQ283" s="451"/>
      <c r="WR283" s="451"/>
      <c r="WS283" s="451"/>
      <c r="WT283" s="451"/>
      <c r="WU283" s="451"/>
      <c r="WV283" s="451"/>
      <c r="WW283" s="451"/>
      <c r="WX283" s="451"/>
      <c r="WY283" s="451"/>
      <c r="WZ283" s="451"/>
      <c r="XA283" s="451"/>
      <c r="XB283" s="451"/>
      <c r="XC283" s="451"/>
      <c r="XD283" s="451"/>
      <c r="XE283" s="451"/>
      <c r="XF283" s="451"/>
      <c r="XG283" s="451"/>
      <c r="XH283" s="451"/>
      <c r="XI283" s="451"/>
      <c r="XJ283" s="451"/>
      <c r="XK283" s="451"/>
      <c r="XL283" s="451"/>
      <c r="XM283" s="451"/>
      <c r="XN283" s="451"/>
      <c r="XO283" s="451"/>
      <c r="XP283" s="451"/>
      <c r="XQ283" s="451"/>
      <c r="XR283" s="451"/>
      <c r="XS283" s="451"/>
      <c r="XT283" s="451"/>
      <c r="XU283" s="451"/>
      <c r="XV283" s="451"/>
      <c r="XW283" s="451"/>
      <c r="XX283" s="451"/>
      <c r="XY283" s="451"/>
      <c r="XZ283" s="451"/>
      <c r="YA283" s="451"/>
      <c r="YB283" s="451"/>
      <c r="YC283" s="451"/>
      <c r="YD283" s="451"/>
      <c r="YE283" s="451"/>
      <c r="YF283" s="451"/>
      <c r="YG283" s="451"/>
      <c r="YH283" s="451"/>
      <c r="YI283" s="451"/>
      <c r="YJ283" s="451"/>
      <c r="YK283" s="451"/>
      <c r="YL283" s="451"/>
      <c r="YM283" s="451"/>
      <c r="YN283" s="451"/>
      <c r="YO283" s="451"/>
      <c r="YP283" s="451"/>
      <c r="YQ283" s="451"/>
      <c r="YR283" s="451"/>
      <c r="YS283" s="451"/>
      <c r="YT283" s="451"/>
      <c r="YU283" s="451"/>
      <c r="YV283" s="451"/>
      <c r="YW283" s="451"/>
      <c r="YX283" s="451"/>
      <c r="YY283" s="451"/>
      <c r="YZ283" s="451"/>
      <c r="ZA283" s="451"/>
      <c r="ZB283" s="451"/>
      <c r="ZC283" s="451"/>
      <c r="ZD283" s="451"/>
      <c r="ZE283" s="451"/>
      <c r="ZF283" s="451"/>
      <c r="ZG283" s="451"/>
      <c r="ZH283" s="451"/>
      <c r="ZI283" s="451"/>
      <c r="ZJ283" s="451"/>
      <c r="ZK283" s="451"/>
      <c r="ZL283" s="451"/>
      <c r="ZM283" s="451"/>
      <c r="ZN283" s="451"/>
      <c r="ZO283" s="451"/>
      <c r="ZP283" s="451"/>
      <c r="ZQ283" s="451"/>
      <c r="ZR283" s="451"/>
      <c r="ZS283" s="451"/>
      <c r="ZT283" s="451"/>
      <c r="ZU283" s="451"/>
      <c r="ZV283" s="451"/>
      <c r="ZW283" s="451"/>
      <c r="ZX283" s="451"/>
      <c r="ZY283" s="451"/>
      <c r="ZZ283" s="451"/>
      <c r="AAA283" s="451"/>
      <c r="AAB283" s="451"/>
      <c r="AAC283" s="451"/>
      <c r="AAD283" s="451"/>
      <c r="AAE283" s="451"/>
      <c r="AAF283" s="451"/>
      <c r="AAG283" s="451"/>
      <c r="AAH283" s="451"/>
      <c r="AAI283" s="451"/>
      <c r="AAJ283" s="451"/>
      <c r="AAK283" s="451"/>
      <c r="AAL283" s="451"/>
      <c r="AAM283" s="451"/>
      <c r="AAN283" s="451"/>
      <c r="AAO283" s="451"/>
      <c r="AAP283" s="451"/>
      <c r="AAQ283" s="451"/>
      <c r="AAR283" s="451"/>
      <c r="AAS283" s="451"/>
      <c r="AAT283" s="451"/>
      <c r="AAU283" s="451"/>
      <c r="AAV283" s="451"/>
      <c r="AAW283" s="451"/>
      <c r="AAX283" s="451"/>
      <c r="AAY283" s="451"/>
      <c r="AAZ283" s="451"/>
      <c r="ABA283" s="451"/>
      <c r="ABB283" s="451"/>
      <c r="ABC283" s="451"/>
      <c r="ABD283" s="451"/>
      <c r="ABE283" s="451"/>
      <c r="ABF283" s="451"/>
      <c r="ABG283" s="451"/>
      <c r="ABH283" s="451"/>
      <c r="ABI283" s="451"/>
      <c r="ABJ283" s="451"/>
      <c r="ABK283" s="451"/>
      <c r="ABL283" s="451"/>
      <c r="ABM283" s="451"/>
      <c r="ABN283" s="451"/>
      <c r="ABO283" s="451"/>
      <c r="ABP283" s="451"/>
      <c r="ABQ283" s="451"/>
      <c r="ABR283" s="451"/>
      <c r="ABS283" s="451"/>
      <c r="ABT283" s="451"/>
      <c r="ABU283" s="451"/>
      <c r="ABV283" s="451"/>
      <c r="ABW283" s="451"/>
      <c r="ABX283" s="451"/>
      <c r="ABY283" s="451"/>
      <c r="ABZ283" s="451"/>
      <c r="ACA283" s="451"/>
      <c r="ACB283" s="451"/>
      <c r="ACC283" s="451"/>
      <c r="ACD283" s="451"/>
      <c r="ACE283" s="451"/>
      <c r="ACF283" s="451"/>
      <c r="ACG283" s="451"/>
      <c r="ACH283" s="451"/>
      <c r="ACI283" s="451"/>
      <c r="ACJ283" s="451"/>
      <c r="ACK283" s="451"/>
      <c r="ACL283" s="451"/>
      <c r="ACM283" s="451"/>
      <c r="ACN283" s="451"/>
      <c r="ACO283" s="451"/>
      <c r="ACP283" s="451"/>
      <c r="ACQ283" s="451"/>
      <c r="ACR283" s="451"/>
      <c r="ACS283" s="451"/>
      <c r="ACT283" s="451"/>
      <c r="ACU283" s="451"/>
      <c r="ACV283" s="451"/>
      <c r="ACW283" s="451"/>
      <c r="ACX283" s="451"/>
      <c r="ACY283" s="451"/>
      <c r="ACZ283" s="451"/>
      <c r="ADA283" s="451"/>
      <c r="ADB283" s="451"/>
      <c r="ADC283" s="451"/>
      <c r="ADD283" s="451"/>
      <c r="ADE283" s="451"/>
      <c r="ADF283" s="451"/>
      <c r="ADG283" s="451"/>
      <c r="ADH283" s="451"/>
      <c r="ADI283" s="451"/>
      <c r="ADJ283" s="451"/>
      <c r="ADK283" s="451"/>
      <c r="ADL283" s="451"/>
      <c r="ADM283" s="451"/>
      <c r="ADN283" s="451"/>
      <c r="ADO283" s="451"/>
      <c r="ADP283" s="451"/>
      <c r="ADQ283" s="451"/>
      <c r="ADR283" s="451"/>
      <c r="ADS283" s="451"/>
      <c r="ADT283" s="451"/>
      <c r="ADU283" s="451"/>
      <c r="ADV283" s="451"/>
      <c r="ADW283" s="451"/>
      <c r="ADX283" s="451"/>
      <c r="ADY283" s="451"/>
      <c r="ADZ283" s="451"/>
      <c r="AEA283" s="451"/>
      <c r="AEB283" s="451"/>
      <c r="AEC283" s="451"/>
      <c r="AED283" s="451"/>
      <c r="AEE283" s="451"/>
      <c r="AEF283" s="451"/>
      <c r="AEG283" s="451"/>
      <c r="AEH283" s="451"/>
      <c r="AEI283" s="451"/>
      <c r="AEJ283" s="451"/>
      <c r="AEK283" s="451"/>
      <c r="AEL283" s="451"/>
      <c r="AEM283" s="451"/>
      <c r="AEN283" s="451"/>
      <c r="AEO283" s="451"/>
      <c r="AEP283" s="451"/>
      <c r="AEQ283" s="451"/>
      <c r="AER283" s="451"/>
      <c r="AES283" s="451"/>
      <c r="AET283" s="451"/>
      <c r="AEU283" s="451"/>
      <c r="AEV283" s="451"/>
      <c r="AEW283" s="451"/>
      <c r="AEX283" s="451"/>
      <c r="AEY283" s="451"/>
      <c r="AEZ283" s="451"/>
      <c r="AFA283" s="451"/>
      <c r="AFB283" s="451"/>
      <c r="AFC283" s="451"/>
      <c r="AFD283" s="451"/>
      <c r="AFE283" s="451"/>
      <c r="AFF283" s="451"/>
      <c r="AFG283" s="451"/>
      <c r="AFH283" s="451"/>
      <c r="AFI283" s="451"/>
      <c r="AFJ283" s="451"/>
      <c r="AFK283" s="451"/>
      <c r="AFL283" s="451"/>
      <c r="AFM283" s="451"/>
      <c r="AFN283" s="451"/>
      <c r="AFO283" s="451"/>
      <c r="AFP283" s="451"/>
      <c r="AFQ283" s="451"/>
      <c r="AFR283" s="451"/>
      <c r="AFS283" s="451"/>
      <c r="AFT283" s="451"/>
      <c r="AFU283" s="451"/>
      <c r="AFV283" s="451"/>
      <c r="AFW283" s="451"/>
      <c r="AFX283" s="451"/>
      <c r="AFY283" s="451"/>
      <c r="AFZ283" s="451"/>
      <c r="AGA283" s="451"/>
      <c r="AGB283" s="451"/>
      <c r="AGC283" s="451"/>
      <c r="AGD283" s="451"/>
      <c r="AGE283" s="451"/>
      <c r="AGF283" s="451"/>
      <c r="AGG283" s="451"/>
      <c r="AGH283" s="451"/>
      <c r="AGI283" s="451"/>
      <c r="AGJ283" s="451"/>
      <c r="AGK283" s="451"/>
      <c r="AGL283" s="451"/>
      <c r="AGM283" s="451"/>
      <c r="AGN283" s="451"/>
      <c r="AGO283" s="451"/>
      <c r="AGP283" s="451"/>
      <c r="AGQ283" s="451"/>
      <c r="AGR283" s="451"/>
      <c r="AGS283" s="451"/>
      <c r="AGT283" s="451"/>
      <c r="AGU283" s="451"/>
      <c r="AGV283" s="451"/>
      <c r="AGW283" s="451"/>
      <c r="AGX283" s="451"/>
      <c r="AGY283" s="451"/>
      <c r="AGZ283" s="451"/>
      <c r="AHA283" s="451"/>
      <c r="AHB283" s="451"/>
      <c r="AHC283" s="451"/>
      <c r="AHD283" s="451"/>
      <c r="AHE283" s="451"/>
      <c r="AHF283" s="451"/>
      <c r="AHG283" s="451"/>
      <c r="AHH283" s="451"/>
      <c r="AHI283" s="451"/>
      <c r="AHJ283" s="451"/>
      <c r="AHK283" s="451"/>
      <c r="AHL283" s="451"/>
      <c r="AHM283" s="451"/>
      <c r="AHN283" s="451"/>
      <c r="AHO283" s="451"/>
      <c r="AHP283" s="451"/>
      <c r="AHQ283" s="451"/>
      <c r="AHR283" s="451"/>
      <c r="AHS283" s="451"/>
      <c r="AHT283" s="451"/>
      <c r="AHU283" s="451"/>
      <c r="AHV283" s="451"/>
      <c r="AHW283" s="451"/>
      <c r="AHX283" s="451"/>
      <c r="AHY283" s="451"/>
      <c r="AHZ283" s="451"/>
      <c r="AIA283" s="451"/>
      <c r="AIB283" s="451"/>
      <c r="AIC283" s="451"/>
      <c r="AID283" s="451"/>
      <c r="AIE283" s="451"/>
      <c r="AIF283" s="451"/>
      <c r="AIG283" s="451"/>
      <c r="AIH283" s="451"/>
      <c r="AII283" s="451"/>
      <c r="AIJ283" s="451"/>
      <c r="AIK283" s="451"/>
      <c r="AIL283" s="451"/>
      <c r="AIM283" s="451"/>
      <c r="AIN283" s="451"/>
      <c r="AIO283" s="451"/>
      <c r="AIP283" s="451"/>
      <c r="AIQ283" s="451"/>
      <c r="AIR283" s="451"/>
      <c r="AIS283" s="451"/>
      <c r="AIT283" s="451"/>
      <c r="AIU283" s="451"/>
      <c r="AIV283" s="451"/>
      <c r="AIW283" s="451"/>
      <c r="AIX283" s="451"/>
      <c r="AIY283" s="451"/>
      <c r="AIZ283" s="451"/>
      <c r="AJA283" s="451"/>
      <c r="AJB283" s="451"/>
      <c r="AJC283" s="451"/>
      <c r="AJD283" s="451"/>
      <c r="AJE283" s="451"/>
      <c r="AJF283" s="451"/>
      <c r="AJG283" s="451"/>
      <c r="AJH283" s="451"/>
      <c r="AJI283" s="451"/>
      <c r="AJJ283" s="451"/>
      <c r="AJK283" s="451"/>
      <c r="AJL283" s="451"/>
      <c r="AJM283" s="451"/>
      <c r="AJN283" s="451"/>
      <c r="AJO283" s="451"/>
      <c r="AJP283" s="451"/>
      <c r="AJQ283" s="451"/>
      <c r="AJR283" s="451"/>
      <c r="AJS283" s="451"/>
      <c r="AJT283" s="451"/>
      <c r="AJU283" s="451"/>
      <c r="AJV283" s="451"/>
      <c r="AJW283" s="451"/>
      <c r="AJX283" s="451"/>
      <c r="AJY283" s="451"/>
      <c r="AJZ283" s="451"/>
      <c r="AKA283" s="451"/>
      <c r="AKB283" s="451"/>
      <c r="AKC283" s="451"/>
      <c r="AKD283" s="451"/>
      <c r="AKE283" s="451"/>
      <c r="AKF283" s="451"/>
      <c r="AKG283" s="451"/>
      <c r="AKH283" s="451"/>
      <c r="AKI283" s="451"/>
      <c r="AKJ283" s="451"/>
      <c r="AKK283" s="451"/>
      <c r="AKL283" s="451"/>
      <c r="AKM283" s="451"/>
      <c r="AKN283" s="451"/>
      <c r="AKO283" s="451"/>
      <c r="AKP283" s="451"/>
      <c r="AKQ283" s="451"/>
      <c r="AKR283" s="451"/>
      <c r="AKS283" s="451"/>
      <c r="AKT283" s="451"/>
      <c r="AKU283" s="451"/>
      <c r="AKV283" s="451"/>
      <c r="AKW283" s="451"/>
      <c r="AKX283" s="451"/>
      <c r="AKY283" s="451"/>
      <c r="AKZ283" s="451"/>
      <c r="ALA283" s="451"/>
      <c r="ALB283" s="451"/>
      <c r="ALC283" s="451"/>
      <c r="ALD283" s="451"/>
      <c r="ALE283" s="451"/>
      <c r="ALF283" s="451"/>
      <c r="ALG283" s="451"/>
      <c r="ALH283" s="451"/>
      <c r="ALI283" s="451"/>
      <c r="ALJ283" s="451"/>
      <c r="ALK283" s="451"/>
      <c r="ALL283" s="451"/>
      <c r="ALM283" s="451"/>
      <c r="ALN283" s="451"/>
      <c r="ALO283" s="451"/>
      <c r="ALP283" s="451"/>
      <c r="ALQ283" s="451"/>
      <c r="ALR283" s="451"/>
      <c r="ALS283" s="451"/>
      <c r="ALT283" s="451"/>
      <c r="ALU283" s="451"/>
      <c r="ALV283" s="451"/>
      <c r="ALW283" s="451"/>
      <c r="ALX283" s="451"/>
      <c r="ALY283" s="451"/>
      <c r="ALZ283" s="451"/>
      <c r="AMA283" s="451"/>
      <c r="AMB283" s="451"/>
      <c r="AMC283" s="451"/>
      <c r="AMD283" s="451"/>
      <c r="AME283" s="451"/>
      <c r="AMF283" s="451"/>
      <c r="AMG283" s="451"/>
      <c r="AMH283" s="451"/>
      <c r="AMI283" s="451"/>
      <c r="AMJ283" s="451"/>
      <c r="AMK283" s="451"/>
      <c r="AML283" s="451"/>
      <c r="AMM283" s="451"/>
      <c r="AMN283" s="451"/>
      <c r="AMO283" s="451"/>
      <c r="AMP283" s="451"/>
      <c r="AMQ283" s="451"/>
      <c r="AMR283" s="451"/>
      <c r="AMS283" s="451"/>
      <c r="AMT283" s="451"/>
      <c r="AMU283" s="451"/>
      <c r="AMV283" s="451"/>
      <c r="AMW283" s="451"/>
      <c r="AMX283" s="451"/>
      <c r="AMY283" s="451"/>
      <c r="AMZ283" s="451"/>
      <c r="ANA283" s="451"/>
      <c r="ANB283" s="451"/>
      <c r="ANC283" s="451"/>
      <c r="AND283" s="451"/>
      <c r="ANE283" s="451"/>
      <c r="ANF283" s="451"/>
      <c r="ANG283" s="451"/>
      <c r="ANH283" s="451"/>
      <c r="ANI283" s="451"/>
      <c r="ANJ283" s="451"/>
      <c r="ANK283" s="451"/>
      <c r="ANL283" s="451"/>
      <c r="ANM283" s="451"/>
      <c r="ANN283" s="451"/>
      <c r="ANO283" s="451"/>
      <c r="ANP283" s="451"/>
      <c r="ANQ283" s="451"/>
      <c r="ANR283" s="451"/>
      <c r="ANS283" s="451"/>
      <c r="ANT283" s="451"/>
      <c r="ANU283" s="451"/>
      <c r="ANV283" s="451"/>
      <c r="ANW283" s="451"/>
      <c r="ANX283" s="451"/>
      <c r="ANY283" s="451"/>
      <c r="ANZ283" s="451"/>
      <c r="AOA283" s="451"/>
      <c r="AOB283" s="451"/>
      <c r="AOC283" s="451"/>
      <c r="AOD283" s="451"/>
      <c r="AOE283" s="451"/>
      <c r="AOF283" s="451"/>
      <c r="AOG283" s="451"/>
      <c r="AOH283" s="451"/>
      <c r="AOI283" s="451"/>
      <c r="AOJ283" s="451"/>
      <c r="AOK283" s="451"/>
      <c r="AOL283" s="451"/>
      <c r="AOM283" s="451"/>
      <c r="AON283" s="451"/>
      <c r="AOO283" s="451"/>
      <c r="AOP283" s="451"/>
      <c r="AOQ283" s="451"/>
      <c r="AOR283" s="451"/>
      <c r="AOS283" s="451"/>
      <c r="AOT283" s="451"/>
      <c r="AOU283" s="451"/>
      <c r="AOV283" s="451"/>
      <c r="AOW283" s="451"/>
      <c r="AOX283" s="451"/>
      <c r="AOY283" s="451"/>
      <c r="AOZ283" s="451"/>
      <c r="APA283" s="451"/>
      <c r="APB283" s="451"/>
      <c r="APC283" s="451"/>
      <c r="APD283" s="451"/>
      <c r="APE283" s="451"/>
      <c r="APF283" s="451"/>
      <c r="APG283" s="451"/>
      <c r="APH283" s="451"/>
      <c r="API283" s="451"/>
      <c r="APJ283" s="451"/>
      <c r="APK283" s="451"/>
      <c r="APL283" s="451"/>
      <c r="APM283" s="451"/>
      <c r="APN283" s="451"/>
      <c r="APO283" s="451"/>
      <c r="APP283" s="451"/>
      <c r="APQ283" s="451"/>
      <c r="APR283" s="451"/>
      <c r="APS283" s="451"/>
      <c r="APT283" s="451"/>
      <c r="APU283" s="451"/>
      <c r="APV283" s="451"/>
      <c r="APW283" s="451"/>
      <c r="APX283" s="451"/>
      <c r="APY283" s="451"/>
      <c r="APZ283" s="451"/>
      <c r="AQA283" s="451"/>
      <c r="AQB283" s="451"/>
      <c r="AQC283" s="451"/>
      <c r="AQD283" s="451"/>
      <c r="AQE283" s="451"/>
      <c r="AQF283" s="451"/>
      <c r="AQG283" s="451"/>
      <c r="AQH283" s="451"/>
      <c r="AQI283" s="451"/>
      <c r="AQJ283" s="451"/>
      <c r="AQK283" s="451"/>
      <c r="AQL283" s="451"/>
      <c r="AQM283" s="451"/>
      <c r="AQN283" s="451"/>
      <c r="AQO283" s="451"/>
      <c r="AQP283" s="451"/>
      <c r="AQQ283" s="451"/>
      <c r="AQR283" s="451"/>
      <c r="AQS283" s="451"/>
      <c r="AQT283" s="451"/>
      <c r="AQU283" s="451"/>
      <c r="AQV283" s="451"/>
      <c r="AQW283" s="451"/>
      <c r="AQX283" s="451"/>
      <c r="AQY283" s="451"/>
      <c r="AQZ283" s="451"/>
      <c r="ARA283" s="451"/>
      <c r="ARB283" s="451"/>
      <c r="ARC283" s="451"/>
      <c r="ARD283" s="451"/>
      <c r="ARE283" s="451"/>
      <c r="ARF283" s="451"/>
      <c r="ARG283" s="451"/>
      <c r="ARH283" s="451"/>
      <c r="ARI283" s="451"/>
      <c r="ARJ283" s="451"/>
      <c r="ARK283" s="451"/>
      <c r="ARL283" s="451"/>
      <c r="ARM283" s="451"/>
      <c r="ARN283" s="451"/>
      <c r="ARO283" s="451"/>
      <c r="ARP283" s="451"/>
      <c r="ARQ283" s="451"/>
      <c r="ARR283" s="451"/>
      <c r="ARS283" s="451"/>
      <c r="ART283" s="451"/>
      <c r="ARU283" s="451"/>
      <c r="ARV283" s="451"/>
      <c r="ARW283" s="451"/>
      <c r="ARX283" s="451"/>
      <c r="ARY283" s="451"/>
      <c r="ARZ283" s="451"/>
      <c r="ASA283" s="451"/>
      <c r="ASB283" s="451"/>
      <c r="ASC283" s="451"/>
      <c r="ASD283" s="451"/>
      <c r="ASE283" s="451"/>
      <c r="ASF283" s="451"/>
      <c r="ASG283" s="451"/>
      <c r="ASH283" s="451"/>
      <c r="ASI283" s="451"/>
      <c r="ASJ283" s="451"/>
      <c r="ASK283" s="451"/>
      <c r="ASL283" s="451"/>
      <c r="ASM283" s="451"/>
      <c r="ASN283" s="451"/>
      <c r="ASO283" s="451"/>
      <c r="ASP283" s="451"/>
      <c r="ASQ283" s="451"/>
      <c r="ASR283" s="451"/>
      <c r="ASS283" s="451"/>
      <c r="AST283" s="451"/>
      <c r="ASU283" s="451"/>
      <c r="ASV283" s="451"/>
      <c r="ASW283" s="451"/>
      <c r="ASX283" s="451"/>
      <c r="ASY283" s="451"/>
      <c r="ASZ283" s="451"/>
      <c r="ATA283" s="451"/>
      <c r="ATB283" s="451"/>
      <c r="ATC283" s="451"/>
      <c r="ATD283" s="451"/>
      <c r="ATE283" s="451"/>
      <c r="ATF283" s="451"/>
      <c r="ATG283" s="451"/>
      <c r="ATH283" s="451"/>
      <c r="ATI283" s="451"/>
      <c r="ATJ283" s="451"/>
      <c r="ATK283" s="451"/>
      <c r="ATL283" s="451"/>
      <c r="ATM283" s="451"/>
      <c r="ATN283" s="451"/>
      <c r="ATO283" s="451"/>
      <c r="ATP283" s="451"/>
      <c r="ATQ283" s="451"/>
      <c r="ATR283" s="451"/>
      <c r="ATS283" s="451"/>
      <c r="ATT283" s="451"/>
      <c r="ATU283" s="451"/>
      <c r="ATV283" s="451"/>
      <c r="ATW283" s="451"/>
      <c r="ATX283" s="451"/>
      <c r="ATY283" s="451"/>
      <c r="ATZ283" s="451"/>
      <c r="AUA283" s="451"/>
      <c r="AUB283" s="451"/>
      <c r="AUC283" s="451"/>
      <c r="AUD283" s="451"/>
      <c r="AUE283" s="451"/>
      <c r="AUF283" s="451"/>
      <c r="AUG283" s="451"/>
      <c r="AUH283" s="451"/>
      <c r="AUI283" s="451"/>
      <c r="AUJ283" s="451"/>
      <c r="AUK283" s="451"/>
      <c r="AUL283" s="451"/>
      <c r="AUM283" s="451"/>
      <c r="AUN283" s="451"/>
      <c r="AUO283" s="451"/>
      <c r="AUP283" s="451"/>
      <c r="AUQ283" s="451"/>
      <c r="AUR283" s="451"/>
      <c r="AUS283" s="451"/>
      <c r="AUT283" s="451"/>
      <c r="AUU283" s="451"/>
      <c r="AUV283" s="451"/>
      <c r="AUW283" s="451"/>
      <c r="AUX283" s="451"/>
      <c r="AUY283" s="451"/>
      <c r="AUZ283" s="451"/>
      <c r="AVA283" s="451"/>
      <c r="AVB283" s="451"/>
      <c r="AVC283" s="451"/>
      <c r="AVD283" s="451"/>
      <c r="AVE283" s="451"/>
      <c r="AVF283" s="451"/>
      <c r="AVG283" s="451"/>
      <c r="AVH283" s="451"/>
      <c r="AVI283" s="451"/>
      <c r="AVJ283" s="451"/>
      <c r="AVK283" s="451"/>
      <c r="AVL283" s="451"/>
      <c r="AVM283" s="451"/>
      <c r="AVN283" s="451"/>
      <c r="AVO283" s="451"/>
      <c r="AVP283" s="451"/>
      <c r="AVQ283" s="451"/>
      <c r="AVR283" s="451"/>
      <c r="AVS283" s="451"/>
      <c r="AVT283" s="451"/>
      <c r="AVU283" s="451"/>
      <c r="AVV283" s="451"/>
      <c r="AVW283" s="451"/>
      <c r="AVX283" s="451"/>
      <c r="AVY283" s="451"/>
      <c r="AVZ283" s="451"/>
      <c r="AWA283" s="451"/>
      <c r="AWB283" s="451"/>
      <c r="AWC283" s="451"/>
      <c r="AWD283" s="451"/>
      <c r="AWE283" s="451"/>
      <c r="AWF283" s="451"/>
      <c r="AWG283" s="451"/>
      <c r="AWH283" s="451"/>
      <c r="AWI283" s="451"/>
      <c r="AWJ283" s="451"/>
      <c r="AWK283" s="451"/>
      <c r="AWL283" s="451"/>
      <c r="AWM283" s="451"/>
      <c r="AWN283" s="451"/>
      <c r="AWO283" s="451"/>
      <c r="AWP283" s="451"/>
      <c r="AWQ283" s="451"/>
      <c r="AWR283" s="451"/>
      <c r="AWS283" s="451"/>
      <c r="AWT283" s="451"/>
      <c r="AWU283" s="451"/>
      <c r="AWV283" s="451"/>
      <c r="AWW283" s="451"/>
      <c r="AWX283" s="451"/>
      <c r="AWY283" s="451"/>
      <c r="AWZ283" s="451"/>
      <c r="AXA283" s="451"/>
      <c r="AXB283" s="451"/>
      <c r="AXC283" s="451"/>
      <c r="AXD283" s="451"/>
      <c r="AXE283" s="451"/>
      <c r="AXF283" s="451"/>
      <c r="AXG283" s="451"/>
      <c r="AXH283" s="451"/>
      <c r="AXI283" s="451"/>
      <c r="AXJ283" s="451"/>
      <c r="AXK283" s="451"/>
      <c r="AXL283" s="451"/>
      <c r="AXM283" s="451"/>
      <c r="AXN283" s="451"/>
      <c r="AXO283" s="451"/>
      <c r="AXP283" s="451"/>
      <c r="AXQ283" s="451"/>
      <c r="AXR283" s="451"/>
      <c r="AXS283" s="451"/>
      <c r="AXT283" s="451"/>
      <c r="AXU283" s="451"/>
      <c r="AXV283" s="451"/>
      <c r="AXW283" s="451"/>
      <c r="AXX283" s="451"/>
      <c r="AXY283" s="451"/>
      <c r="AXZ283" s="451"/>
      <c r="AYA283" s="451"/>
      <c r="AYB283" s="451"/>
      <c r="AYC283" s="451"/>
      <c r="AYD283" s="451"/>
      <c r="AYE283" s="451"/>
      <c r="AYF283" s="451"/>
      <c r="AYG283" s="451"/>
      <c r="AYH283" s="451"/>
      <c r="AYI283" s="451"/>
      <c r="AYJ283" s="451"/>
      <c r="AYK283" s="451"/>
      <c r="AYL283" s="451"/>
      <c r="AYM283" s="451"/>
      <c r="AYN283" s="451"/>
      <c r="AYO283" s="451"/>
      <c r="AYP283" s="451"/>
      <c r="AYQ283" s="451"/>
      <c r="AYR283" s="451"/>
      <c r="AYS283" s="451"/>
      <c r="AYT283" s="451"/>
      <c r="AYU283" s="451"/>
      <c r="AYV283" s="451"/>
      <c r="AYW283" s="451"/>
      <c r="AYX283" s="451"/>
      <c r="AYY283" s="451"/>
      <c r="AYZ283" s="451"/>
      <c r="AZA283" s="451"/>
      <c r="AZB283" s="451"/>
      <c r="AZC283" s="451"/>
      <c r="AZD283" s="451"/>
      <c r="AZE283" s="451"/>
      <c r="AZF283" s="451"/>
      <c r="AZG283" s="451"/>
      <c r="AZH283" s="451"/>
      <c r="AZI283" s="451"/>
      <c r="AZJ283" s="451"/>
      <c r="AZK283" s="451"/>
      <c r="AZL283" s="451"/>
      <c r="AZM283" s="451"/>
      <c r="AZN283" s="451"/>
      <c r="AZO283" s="451"/>
      <c r="AZP283" s="451"/>
      <c r="AZQ283" s="451"/>
      <c r="AZR283" s="451"/>
      <c r="AZS283" s="451"/>
      <c r="AZT283" s="451"/>
      <c r="AZU283" s="451"/>
      <c r="AZV283" s="451"/>
      <c r="AZW283" s="451"/>
      <c r="AZX283" s="451"/>
      <c r="AZY283" s="451"/>
      <c r="AZZ283" s="451"/>
      <c r="BAA283" s="451"/>
      <c r="BAB283" s="451"/>
      <c r="BAC283" s="451"/>
      <c r="BAD283" s="451"/>
      <c r="BAE283" s="451"/>
      <c r="BAF283" s="451"/>
      <c r="BAG283" s="451"/>
      <c r="BAH283" s="451"/>
      <c r="BAI283" s="451"/>
      <c r="BAJ283" s="451"/>
      <c r="BAK283" s="451"/>
      <c r="BAL283" s="451"/>
      <c r="BAM283" s="451"/>
      <c r="BAN283" s="451"/>
      <c r="BAO283" s="451"/>
      <c r="BAP283" s="451"/>
      <c r="BAQ283" s="451"/>
      <c r="BAR283" s="451"/>
      <c r="BAS283" s="451"/>
      <c r="BAT283" s="451"/>
      <c r="BAU283" s="451"/>
      <c r="BAV283" s="451"/>
      <c r="BAW283" s="451"/>
      <c r="BAX283" s="451"/>
      <c r="BAY283" s="451"/>
      <c r="BAZ283" s="451"/>
      <c r="BBA283" s="451"/>
      <c r="BBB283" s="451"/>
      <c r="BBC283" s="451"/>
      <c r="BBD283" s="451"/>
      <c r="BBE283" s="451"/>
      <c r="BBF283" s="451"/>
      <c r="BBG283" s="451"/>
      <c r="BBH283" s="451"/>
      <c r="BBI283" s="451"/>
      <c r="BBJ283" s="451"/>
      <c r="BBK283" s="451"/>
      <c r="BBL283" s="451"/>
      <c r="BBM283" s="451"/>
      <c r="BBN283" s="451"/>
      <c r="BBO283" s="451"/>
      <c r="BBP283" s="451"/>
      <c r="BBQ283" s="451"/>
      <c r="BBR283" s="451"/>
      <c r="BBS283" s="451"/>
      <c r="BBT283" s="451"/>
      <c r="BBU283" s="451"/>
      <c r="BBV283" s="451"/>
      <c r="BBW283" s="451"/>
      <c r="BBX283" s="451"/>
      <c r="BBY283" s="451"/>
      <c r="BBZ283" s="451"/>
      <c r="BCA283" s="451"/>
      <c r="BCB283" s="451"/>
      <c r="BCC283" s="451"/>
      <c r="BCD283" s="451"/>
      <c r="BCE283" s="451"/>
      <c r="BCF283" s="451"/>
      <c r="BCG283" s="451"/>
      <c r="BCH283" s="451"/>
      <c r="BCI283" s="451"/>
      <c r="BCJ283" s="451"/>
      <c r="BCK283" s="451"/>
      <c r="BCL283" s="451"/>
      <c r="BCM283" s="451"/>
      <c r="BCN283" s="451"/>
      <c r="BCO283" s="451"/>
      <c r="BCP283" s="451"/>
      <c r="BCQ283" s="451"/>
      <c r="BCR283" s="451"/>
      <c r="BCS283" s="451"/>
      <c r="BCT283" s="451"/>
      <c r="BCU283" s="451"/>
      <c r="BCV283" s="451"/>
      <c r="BCW283" s="451"/>
      <c r="BCX283" s="451"/>
      <c r="BCY283" s="451"/>
      <c r="BCZ283" s="451"/>
      <c r="BDA283" s="451"/>
      <c r="BDB283" s="451"/>
      <c r="BDC283" s="451"/>
      <c r="BDD283" s="451"/>
      <c r="BDE283" s="451"/>
      <c r="BDF283" s="451"/>
      <c r="BDG283" s="451"/>
      <c r="BDH283" s="451"/>
      <c r="BDI283" s="451"/>
      <c r="BDJ283" s="451"/>
      <c r="BDK283" s="451"/>
      <c r="BDL283" s="451"/>
      <c r="BDM283" s="451"/>
      <c r="BDN283" s="451"/>
      <c r="BDO283" s="451"/>
      <c r="BDP283" s="451"/>
      <c r="BDQ283" s="451"/>
      <c r="BDR283" s="451"/>
      <c r="BDS283" s="451"/>
      <c r="BDT283" s="451"/>
      <c r="BDU283" s="451"/>
      <c r="BDV283" s="451"/>
      <c r="BDW283" s="451"/>
      <c r="BDX283" s="451"/>
      <c r="BDY283" s="451"/>
      <c r="BDZ283" s="451"/>
      <c r="BEA283" s="451"/>
      <c r="BEB283" s="451"/>
      <c r="BEC283" s="451"/>
      <c r="BED283" s="451"/>
      <c r="BEE283" s="451"/>
      <c r="BEF283" s="451"/>
      <c r="BEG283" s="451"/>
      <c r="BEH283" s="451"/>
      <c r="BEI283" s="451"/>
      <c r="BEJ283" s="451"/>
      <c r="BEK283" s="451"/>
      <c r="BEL283" s="451"/>
      <c r="BEM283" s="451"/>
      <c r="BEN283" s="451"/>
      <c r="BEO283" s="451"/>
      <c r="BEP283" s="451"/>
      <c r="BEQ283" s="451"/>
      <c r="BER283" s="451"/>
      <c r="BES283" s="451"/>
      <c r="BET283" s="451"/>
      <c r="BEU283" s="451"/>
      <c r="BEV283" s="451"/>
      <c r="BEW283" s="451"/>
      <c r="BEX283" s="451"/>
      <c r="BEY283" s="451"/>
      <c r="BEZ283" s="451"/>
      <c r="BFA283" s="451"/>
      <c r="BFB283" s="451"/>
      <c r="BFC283" s="451"/>
      <c r="BFD283" s="451"/>
      <c r="BFE283" s="451"/>
      <c r="BFF283" s="451"/>
      <c r="BFG283" s="451"/>
      <c r="BFH283" s="451"/>
      <c r="BFI283" s="451"/>
      <c r="BFJ283" s="451"/>
      <c r="BFK283" s="451"/>
      <c r="BFL283" s="451"/>
      <c r="BFM283" s="451"/>
      <c r="BFN283" s="451"/>
      <c r="BFO283" s="451"/>
      <c r="BFP283" s="451"/>
      <c r="BFQ283" s="451"/>
      <c r="BFR283" s="451"/>
      <c r="BFS283" s="451"/>
      <c r="BFT283" s="451"/>
      <c r="BFU283" s="451"/>
      <c r="BFV283" s="451"/>
      <c r="BFW283" s="451"/>
      <c r="BFX283" s="451"/>
      <c r="BFY283" s="451"/>
      <c r="BFZ283" s="451"/>
      <c r="BGA283" s="451"/>
      <c r="BGB283" s="451"/>
      <c r="BGC283" s="451"/>
      <c r="BGD283" s="451"/>
      <c r="BGE283" s="451"/>
      <c r="BGF283" s="451"/>
      <c r="BGG283" s="451"/>
      <c r="BGH283" s="451"/>
      <c r="BGI283" s="451"/>
      <c r="BGJ283" s="451"/>
      <c r="BGK283" s="451"/>
      <c r="BGL283" s="451"/>
      <c r="BGM283" s="451"/>
      <c r="BGN283" s="451"/>
      <c r="BGO283" s="451"/>
      <c r="BGP283" s="451"/>
      <c r="BGQ283" s="451"/>
      <c r="BGR283" s="451"/>
      <c r="BGS283" s="451"/>
      <c r="BGT283" s="451"/>
      <c r="BGU283" s="451"/>
      <c r="BGV283" s="451"/>
      <c r="BGW283" s="451"/>
      <c r="BGX283" s="451"/>
      <c r="BGY283" s="451"/>
      <c r="BGZ283" s="451"/>
      <c r="BHA283" s="451"/>
      <c r="BHB283" s="451"/>
      <c r="BHC283" s="451"/>
      <c r="BHD283" s="451"/>
      <c r="BHE283" s="451"/>
      <c r="BHF283" s="451"/>
      <c r="BHG283" s="451"/>
      <c r="BHH283" s="451"/>
      <c r="BHI283" s="451"/>
      <c r="BHJ283" s="451"/>
      <c r="BHK283" s="451"/>
      <c r="BHL283" s="451"/>
      <c r="BHM283" s="451"/>
      <c r="BHN283" s="451"/>
      <c r="BHO283" s="451"/>
      <c r="BHP283" s="451"/>
      <c r="BHQ283" s="451"/>
      <c r="BHR283" s="451"/>
      <c r="BHS283" s="451"/>
      <c r="BHT283" s="451"/>
      <c r="BHU283" s="451"/>
      <c r="BHV283" s="451"/>
      <c r="BHW283" s="451"/>
      <c r="BHX283" s="451"/>
      <c r="BHY283" s="451"/>
      <c r="BHZ283" s="451"/>
      <c r="BIA283" s="451"/>
      <c r="BIB283" s="451"/>
      <c r="BIC283" s="451"/>
      <c r="BID283" s="451"/>
      <c r="BIE283" s="451"/>
      <c r="BIF283" s="451"/>
      <c r="BIG283" s="451"/>
      <c r="BIH283" s="451"/>
      <c r="BII283" s="451"/>
      <c r="BIJ283" s="451"/>
      <c r="BIK283" s="451"/>
      <c r="BIL283" s="451"/>
      <c r="BIM283" s="451"/>
      <c r="BIN283" s="451"/>
      <c r="BIO283" s="451"/>
      <c r="BIP283" s="451"/>
      <c r="BIQ283" s="451"/>
      <c r="BIR283" s="451"/>
      <c r="BIS283" s="451"/>
      <c r="BIT283" s="451"/>
      <c r="BIU283" s="451"/>
      <c r="BIV283" s="451"/>
      <c r="BIW283" s="451"/>
      <c r="BIX283" s="451"/>
      <c r="BIY283" s="451"/>
      <c r="BIZ283" s="451"/>
      <c r="BJA283" s="451"/>
      <c r="BJB283" s="451"/>
      <c r="BJC283" s="451"/>
      <c r="BJD283" s="451"/>
      <c r="BJE283" s="451"/>
      <c r="BJF283" s="451"/>
      <c r="BJG283" s="451"/>
      <c r="BJH283" s="451"/>
      <c r="BJI283" s="451"/>
      <c r="BJJ283" s="451"/>
      <c r="BJK283" s="451"/>
      <c r="BJL283" s="451"/>
      <c r="BJM283" s="451"/>
      <c r="BJN283" s="451"/>
      <c r="BJO283" s="451"/>
      <c r="BJP283" s="451"/>
      <c r="BJQ283" s="451"/>
      <c r="BJR283" s="451"/>
      <c r="BJS283" s="451"/>
      <c r="BJT283" s="451"/>
      <c r="BJU283" s="451"/>
      <c r="BJV283" s="451"/>
      <c r="BJW283" s="451"/>
      <c r="BJX283" s="451"/>
      <c r="BJY283" s="451"/>
      <c r="BJZ283" s="451"/>
      <c r="BKA283" s="451"/>
      <c r="BKB283" s="451"/>
      <c r="BKC283" s="451"/>
      <c r="BKD283" s="451"/>
      <c r="BKE283" s="451"/>
      <c r="BKF283" s="451"/>
      <c r="BKG283" s="451"/>
      <c r="BKH283" s="451"/>
      <c r="BKI283" s="451"/>
      <c r="BKJ283" s="451"/>
      <c r="BKK283" s="451"/>
      <c r="BKL283" s="451"/>
      <c r="BKM283" s="451"/>
      <c r="BKN283" s="451"/>
      <c r="BKO283" s="451"/>
      <c r="BKP283" s="451"/>
      <c r="BKQ283" s="451"/>
      <c r="BKR283" s="451"/>
      <c r="BKS283" s="451"/>
      <c r="BKT283" s="451"/>
      <c r="BKU283" s="451"/>
      <c r="BKV283" s="451"/>
      <c r="BKW283" s="451"/>
      <c r="BKX283" s="451"/>
      <c r="BKY283" s="451"/>
      <c r="BKZ283" s="451"/>
      <c r="BLA283" s="451"/>
      <c r="BLB283" s="451"/>
      <c r="BLC283" s="451"/>
      <c r="BLD283" s="451"/>
      <c r="BLE283" s="451"/>
      <c r="BLF283" s="451"/>
      <c r="BLG283" s="451"/>
      <c r="BLH283" s="451"/>
      <c r="BLI283" s="451"/>
      <c r="BLJ283" s="451"/>
      <c r="BLK283" s="451"/>
      <c r="BLL283" s="451"/>
      <c r="BLM283" s="451"/>
      <c r="BLN283" s="451"/>
      <c r="BLO283" s="451"/>
      <c r="BLP283" s="451"/>
      <c r="BLQ283" s="451"/>
      <c r="BLR283" s="451"/>
      <c r="BLS283" s="451"/>
      <c r="BLT283" s="451"/>
      <c r="BLU283" s="451"/>
      <c r="BLV283" s="451"/>
      <c r="BLW283" s="451"/>
      <c r="BLX283" s="451"/>
      <c r="BLY283" s="451"/>
      <c r="BLZ283" s="451"/>
      <c r="BMA283" s="451"/>
      <c r="BMB283" s="451"/>
      <c r="BMC283" s="451"/>
      <c r="BMD283" s="451"/>
      <c r="BME283" s="451"/>
      <c r="BMF283" s="451"/>
      <c r="BMG283" s="451"/>
      <c r="BMH283" s="451"/>
      <c r="BMI283" s="451"/>
      <c r="BMJ283" s="451"/>
      <c r="BMK283" s="451"/>
      <c r="BML283" s="451"/>
      <c r="BMM283" s="451"/>
      <c r="BMN283" s="451"/>
      <c r="BMO283" s="451"/>
      <c r="BMP283" s="451"/>
      <c r="BMQ283" s="451"/>
      <c r="BMR283" s="451"/>
      <c r="BMS283" s="451"/>
      <c r="BMT283" s="451"/>
      <c r="BMU283" s="451"/>
      <c r="BMV283" s="451"/>
      <c r="BMW283" s="451"/>
      <c r="BMX283" s="451"/>
      <c r="BMY283" s="451"/>
      <c r="BMZ283" s="451"/>
      <c r="BNA283" s="451"/>
      <c r="BNB283" s="451"/>
      <c r="BNC283" s="451"/>
      <c r="BND283" s="451"/>
      <c r="BNE283" s="451"/>
      <c r="BNF283" s="451"/>
      <c r="BNG283" s="451"/>
      <c r="BNH283" s="451"/>
      <c r="BNI283" s="451"/>
      <c r="BNJ283" s="451"/>
      <c r="BNK283" s="451"/>
      <c r="BNL283" s="451"/>
      <c r="BNM283" s="451"/>
      <c r="BNN283" s="451"/>
      <c r="BNO283" s="451"/>
      <c r="BNP283" s="451"/>
      <c r="BNQ283" s="451"/>
      <c r="BNR283" s="451"/>
      <c r="BNS283" s="451"/>
      <c r="BNT283" s="451"/>
      <c r="BNU283" s="451"/>
      <c r="BNV283" s="451"/>
      <c r="BNW283" s="451"/>
      <c r="BNX283" s="451"/>
      <c r="BNY283" s="451"/>
      <c r="BNZ283" s="451"/>
      <c r="BOA283" s="451"/>
      <c r="BOB283" s="451"/>
      <c r="BOC283" s="451"/>
      <c r="BOD283" s="451"/>
      <c r="BOE283" s="451"/>
      <c r="BOF283" s="451"/>
      <c r="BOG283" s="451"/>
      <c r="BOH283" s="451"/>
      <c r="BOI283" s="451"/>
      <c r="BOJ283" s="451"/>
      <c r="BOK283" s="451"/>
      <c r="BOL283" s="451"/>
      <c r="BOM283" s="451"/>
      <c r="BON283" s="451"/>
      <c r="BOO283" s="451"/>
      <c r="BOP283" s="451"/>
      <c r="BOQ283" s="451"/>
      <c r="BOR283" s="451"/>
      <c r="BOS283" s="451"/>
      <c r="BOT283" s="451"/>
      <c r="BOU283" s="451"/>
      <c r="BOV283" s="451"/>
      <c r="BOW283" s="451"/>
      <c r="BOX283" s="451"/>
      <c r="BOY283" s="451"/>
      <c r="BOZ283" s="451"/>
      <c r="BPA283" s="451"/>
      <c r="BPB283" s="451"/>
      <c r="BPC283" s="451"/>
      <c r="BPD283" s="451"/>
      <c r="BPE283" s="451"/>
      <c r="BPF283" s="451"/>
      <c r="BPG283" s="451"/>
      <c r="BPH283" s="451"/>
      <c r="BPI283" s="451"/>
      <c r="BPJ283" s="451"/>
      <c r="BPK283" s="451"/>
      <c r="BPL283" s="451"/>
      <c r="BPM283" s="451"/>
      <c r="BPN283" s="451"/>
      <c r="BPO283" s="451"/>
      <c r="BPP283" s="451"/>
      <c r="BPQ283" s="451"/>
      <c r="BPR283" s="451"/>
      <c r="BPS283" s="451"/>
      <c r="BPT283" s="451"/>
      <c r="BPU283" s="451"/>
      <c r="BPV283" s="451"/>
      <c r="BPW283" s="451"/>
      <c r="BPX283" s="451"/>
      <c r="BPY283" s="451"/>
      <c r="BPZ283" s="451"/>
      <c r="BQA283" s="451"/>
      <c r="BQB283" s="451"/>
      <c r="BQC283" s="451"/>
      <c r="BQD283" s="451"/>
      <c r="BQE283" s="451"/>
      <c r="BQF283" s="451"/>
      <c r="BQG283" s="451"/>
      <c r="BQH283" s="451"/>
      <c r="BQI283" s="451"/>
      <c r="BQJ283" s="451"/>
      <c r="BQK283" s="451"/>
      <c r="BQL283" s="451"/>
      <c r="BQM283" s="451"/>
      <c r="BQN283" s="451"/>
      <c r="BQO283" s="451"/>
      <c r="BQP283" s="451"/>
      <c r="BQQ283" s="451"/>
      <c r="BQR283" s="451"/>
      <c r="BQS283" s="451"/>
      <c r="BQT283" s="451"/>
      <c r="BQU283" s="451"/>
      <c r="BQV283" s="451"/>
      <c r="BQW283" s="451"/>
      <c r="BQX283" s="451"/>
      <c r="BQY283" s="451"/>
      <c r="BQZ283" s="451"/>
      <c r="BRA283" s="451"/>
      <c r="BRB283" s="451"/>
      <c r="BRC283" s="451"/>
      <c r="BRD283" s="451"/>
      <c r="BRE283" s="451"/>
      <c r="BRF283" s="451"/>
      <c r="BRG283" s="451"/>
      <c r="BRH283" s="451"/>
      <c r="BRI283" s="451"/>
      <c r="BRJ283" s="451"/>
      <c r="BRK283" s="451"/>
      <c r="BRL283" s="451"/>
      <c r="BRM283" s="451"/>
      <c r="BRN283" s="451"/>
      <c r="BRO283" s="451"/>
      <c r="BRP283" s="451"/>
      <c r="BRQ283" s="451"/>
      <c r="BRR283" s="451"/>
      <c r="BRS283" s="451"/>
      <c r="BRT283" s="451"/>
      <c r="BRU283" s="451"/>
      <c r="BRV283" s="451"/>
      <c r="BRW283" s="451"/>
      <c r="BRX283" s="451"/>
      <c r="BRY283" s="451"/>
      <c r="BRZ283" s="451"/>
      <c r="BSA283" s="451"/>
      <c r="BSB283" s="451"/>
      <c r="BSC283" s="451"/>
      <c r="BSD283" s="451"/>
      <c r="BSE283" s="451"/>
      <c r="BSF283" s="451"/>
      <c r="BSG283" s="451"/>
      <c r="BSH283" s="451"/>
      <c r="BSI283" s="451"/>
      <c r="BSJ283" s="451"/>
      <c r="BSK283" s="451"/>
      <c r="BSL283" s="451"/>
      <c r="BSM283" s="451"/>
      <c r="BSN283" s="451"/>
      <c r="BSO283" s="451"/>
      <c r="BSP283" s="451"/>
      <c r="BSQ283" s="451"/>
      <c r="BSR283" s="451"/>
      <c r="BSS283" s="451"/>
      <c r="BST283" s="451"/>
      <c r="BSU283" s="451"/>
      <c r="BSV283" s="451"/>
      <c r="BSW283" s="451"/>
      <c r="BSX283" s="451"/>
      <c r="BSY283" s="451"/>
      <c r="BSZ283" s="451"/>
      <c r="BTA283" s="451"/>
      <c r="BTB283" s="451"/>
      <c r="BTC283" s="451"/>
      <c r="BTD283" s="451"/>
      <c r="BTE283" s="451"/>
      <c r="BTF283" s="451"/>
      <c r="BTG283" s="451"/>
      <c r="BTH283" s="451"/>
      <c r="BTI283" s="451"/>
      <c r="BTJ283" s="451"/>
      <c r="BTK283" s="451"/>
      <c r="BTL283" s="451"/>
      <c r="BTM283" s="451"/>
      <c r="BTN283" s="451"/>
      <c r="BTO283" s="451"/>
      <c r="BTP283" s="451"/>
      <c r="BTQ283" s="451"/>
      <c r="BTR283" s="451"/>
      <c r="BTS283" s="451"/>
      <c r="BTT283" s="451"/>
      <c r="BTU283" s="451"/>
      <c r="BTV283" s="451"/>
      <c r="BTW283" s="451"/>
      <c r="BTX283" s="451"/>
      <c r="BTY283" s="451"/>
      <c r="BTZ283" s="451"/>
      <c r="BUA283" s="451"/>
      <c r="BUB283" s="451"/>
      <c r="BUC283" s="451"/>
      <c r="BUD283" s="451"/>
      <c r="BUE283" s="451"/>
      <c r="BUF283" s="451"/>
      <c r="BUG283" s="451"/>
      <c r="BUH283" s="451"/>
      <c r="BUI283" s="451"/>
      <c r="BUJ283" s="451"/>
      <c r="BUK283" s="451"/>
      <c r="BUL283" s="451"/>
      <c r="BUM283" s="451"/>
      <c r="BUN283" s="451"/>
      <c r="BUO283" s="451"/>
      <c r="BUP283" s="451"/>
      <c r="BUQ283" s="451"/>
      <c r="BUR283" s="451"/>
      <c r="BUS283" s="451"/>
      <c r="BUT283" s="451"/>
      <c r="BUU283" s="451"/>
      <c r="BUV283" s="451"/>
      <c r="BUW283" s="451"/>
      <c r="BUX283" s="451"/>
      <c r="BUY283" s="451"/>
      <c r="BUZ283" s="451"/>
      <c r="BVA283" s="451"/>
      <c r="BVB283" s="451"/>
      <c r="BVC283" s="451"/>
      <c r="BVD283" s="451"/>
      <c r="BVE283" s="451"/>
      <c r="BVF283" s="451"/>
      <c r="BVG283" s="451"/>
      <c r="BVH283" s="451"/>
      <c r="BVI283" s="451"/>
      <c r="BVJ283" s="451"/>
      <c r="BVK283" s="451"/>
      <c r="BVL283" s="451"/>
      <c r="BVM283" s="451"/>
      <c r="BVN283" s="451"/>
      <c r="BVO283" s="451"/>
      <c r="BVP283" s="451"/>
      <c r="BVQ283" s="451"/>
      <c r="BVR283" s="451"/>
      <c r="BVS283" s="451"/>
      <c r="BVT283" s="451"/>
      <c r="BVU283" s="451"/>
      <c r="BVV283" s="451"/>
      <c r="BVW283" s="451"/>
      <c r="BVX283" s="451"/>
      <c r="BVY283" s="451"/>
      <c r="BVZ283" s="451"/>
      <c r="BWA283" s="451"/>
      <c r="BWB283" s="451"/>
      <c r="BWC283" s="451"/>
      <c r="BWD283" s="451"/>
      <c r="BWE283" s="451"/>
      <c r="BWF283" s="451"/>
      <c r="BWG283" s="451"/>
      <c r="BWH283" s="451"/>
      <c r="BWI283" s="451"/>
      <c r="BWJ283" s="451"/>
      <c r="BWK283" s="451"/>
      <c r="BWL283" s="451"/>
      <c r="BWM283" s="451"/>
      <c r="BWN283" s="451"/>
      <c r="BWO283" s="451"/>
      <c r="BWP283" s="451"/>
      <c r="BWQ283" s="451"/>
      <c r="BWR283" s="451"/>
      <c r="BWS283" s="451"/>
      <c r="BWT283" s="451"/>
      <c r="BWU283" s="451"/>
      <c r="BWV283" s="451"/>
      <c r="BWW283" s="451"/>
      <c r="BWX283" s="451"/>
      <c r="BWY283" s="451"/>
      <c r="BWZ283" s="451"/>
      <c r="BXA283" s="451"/>
      <c r="BXB283" s="451"/>
      <c r="BXC283" s="451"/>
      <c r="BXD283" s="451"/>
      <c r="BXE283" s="451"/>
      <c r="BXF283" s="451"/>
      <c r="BXG283" s="451"/>
      <c r="BXH283" s="451"/>
      <c r="BXI283" s="451"/>
      <c r="BXJ283" s="451"/>
      <c r="BXK283" s="451"/>
      <c r="BXL283" s="451"/>
      <c r="BXM283" s="451"/>
      <c r="BXN283" s="451"/>
      <c r="BXO283" s="451"/>
      <c r="BXP283" s="451"/>
      <c r="BXQ283" s="451"/>
      <c r="BXR283" s="451"/>
      <c r="BXS283" s="451"/>
      <c r="BXT283" s="451"/>
      <c r="BXU283" s="451"/>
      <c r="BXV283" s="451"/>
      <c r="BXW283" s="451"/>
      <c r="BXX283" s="451"/>
      <c r="BXY283" s="451"/>
      <c r="BXZ283" s="451"/>
      <c r="BYA283" s="451"/>
      <c r="BYB283" s="451"/>
      <c r="BYC283" s="451"/>
      <c r="BYD283" s="451"/>
      <c r="BYE283" s="451"/>
      <c r="BYF283" s="451"/>
      <c r="BYG283" s="451"/>
      <c r="BYH283" s="451"/>
      <c r="BYI283" s="451"/>
      <c r="BYJ283" s="451"/>
      <c r="BYK283" s="451"/>
      <c r="BYL283" s="451"/>
      <c r="BYM283" s="451"/>
      <c r="BYN283" s="451"/>
      <c r="BYO283" s="451"/>
      <c r="BYP283" s="451"/>
      <c r="BYQ283" s="451"/>
      <c r="BYR283" s="451"/>
      <c r="BYS283" s="451"/>
      <c r="BYT283" s="451"/>
      <c r="BYU283" s="451"/>
      <c r="BYV283" s="451"/>
      <c r="BYW283" s="451"/>
      <c r="BYX283" s="451"/>
      <c r="BYY283" s="451"/>
      <c r="BYZ283" s="451"/>
      <c r="BZA283" s="451"/>
      <c r="BZB283" s="451"/>
      <c r="BZC283" s="451"/>
      <c r="BZD283" s="451"/>
      <c r="BZE283" s="451"/>
      <c r="BZF283" s="451"/>
      <c r="BZG283" s="451"/>
      <c r="BZH283" s="451"/>
      <c r="BZI283" s="451"/>
      <c r="BZJ283" s="451"/>
      <c r="BZK283" s="451"/>
      <c r="BZL283" s="451"/>
      <c r="BZM283" s="451"/>
      <c r="BZN283" s="451"/>
      <c r="BZO283" s="451"/>
      <c r="BZP283" s="451"/>
      <c r="BZQ283" s="451"/>
      <c r="BZR283" s="451"/>
      <c r="BZS283" s="451"/>
      <c r="BZT283" s="451"/>
      <c r="BZU283" s="451"/>
      <c r="BZV283" s="451"/>
      <c r="BZW283" s="451"/>
      <c r="BZX283" s="451"/>
      <c r="BZY283" s="451"/>
      <c r="BZZ283" s="451"/>
      <c r="CAA283" s="451"/>
      <c r="CAB283" s="451"/>
      <c r="CAC283" s="451"/>
      <c r="CAD283" s="451"/>
      <c r="CAE283" s="451"/>
      <c r="CAF283" s="451"/>
      <c r="CAG283" s="451"/>
      <c r="CAH283" s="451"/>
      <c r="CAI283" s="451"/>
      <c r="CAJ283" s="451"/>
      <c r="CAK283" s="451"/>
      <c r="CAL283" s="451"/>
      <c r="CAM283" s="451"/>
      <c r="CAN283" s="451"/>
      <c r="CAO283" s="451"/>
      <c r="CAP283" s="451"/>
      <c r="CAQ283" s="451"/>
      <c r="CAR283" s="451"/>
      <c r="CAS283" s="451"/>
      <c r="CAT283" s="451"/>
      <c r="CAU283" s="451"/>
      <c r="CAV283" s="451"/>
      <c r="CAW283" s="451"/>
      <c r="CAX283" s="451"/>
      <c r="CAY283" s="451"/>
      <c r="CAZ283" s="451"/>
      <c r="CBA283" s="451"/>
      <c r="CBB283" s="451"/>
      <c r="CBC283" s="451"/>
      <c r="CBD283" s="451"/>
      <c r="CBE283" s="451"/>
      <c r="CBF283" s="451"/>
      <c r="CBG283" s="451"/>
      <c r="CBH283" s="451"/>
      <c r="CBI283" s="451"/>
      <c r="CBJ283" s="451"/>
      <c r="CBK283" s="451"/>
      <c r="CBL283" s="451"/>
      <c r="CBM283" s="451"/>
      <c r="CBN283" s="451"/>
      <c r="CBO283" s="451"/>
      <c r="CBP283" s="451"/>
      <c r="CBQ283" s="451"/>
      <c r="CBR283" s="451"/>
      <c r="CBS283" s="451"/>
      <c r="CBT283" s="451"/>
      <c r="CBU283" s="451"/>
      <c r="CBV283" s="451"/>
      <c r="CBW283" s="451"/>
      <c r="CBX283" s="451"/>
      <c r="CBY283" s="451"/>
      <c r="CBZ283" s="451"/>
      <c r="CCA283" s="451"/>
      <c r="CCB283" s="451"/>
      <c r="CCC283" s="451"/>
      <c r="CCD283" s="451"/>
      <c r="CCE283" s="451"/>
      <c r="CCF283" s="451"/>
      <c r="CCG283" s="451"/>
      <c r="CCH283" s="451"/>
      <c r="CCI283" s="451"/>
      <c r="CCJ283" s="451"/>
      <c r="CCK283" s="451"/>
      <c r="CCL283" s="451"/>
      <c r="CCM283" s="451"/>
      <c r="CCN283" s="451"/>
      <c r="CCO283" s="451"/>
      <c r="CCP283" s="451"/>
      <c r="CCQ283" s="451"/>
      <c r="CCR283" s="451"/>
      <c r="CCS283" s="451"/>
      <c r="CCT283" s="451"/>
      <c r="CCU283" s="451"/>
      <c r="CCV283" s="451"/>
      <c r="CCW283" s="451"/>
      <c r="CCX283" s="451"/>
      <c r="CCY283" s="451"/>
      <c r="CCZ283" s="451"/>
      <c r="CDA283" s="451"/>
      <c r="CDB283" s="451"/>
      <c r="CDC283" s="451"/>
      <c r="CDD283" s="451"/>
      <c r="CDE283" s="451"/>
      <c r="CDF283" s="451"/>
      <c r="CDG283" s="451"/>
      <c r="CDH283" s="451"/>
      <c r="CDI283" s="451"/>
      <c r="CDJ283" s="451"/>
      <c r="CDK283" s="451"/>
      <c r="CDL283" s="451"/>
      <c r="CDM283" s="451"/>
      <c r="CDN283" s="451"/>
      <c r="CDO283" s="451"/>
      <c r="CDP283" s="451"/>
      <c r="CDQ283" s="451"/>
      <c r="CDR283" s="451"/>
      <c r="CDS283" s="451"/>
      <c r="CDT283" s="451"/>
      <c r="CDU283" s="451"/>
      <c r="CDV283" s="451"/>
      <c r="CDW283" s="451"/>
      <c r="CDX283" s="451"/>
      <c r="CDY283" s="451"/>
      <c r="CDZ283" s="451"/>
      <c r="CEA283" s="451"/>
      <c r="CEB283" s="451"/>
      <c r="CEC283" s="451"/>
      <c r="CED283" s="451"/>
      <c r="CEE283" s="451"/>
      <c r="CEF283" s="451"/>
      <c r="CEG283" s="451"/>
      <c r="CEH283" s="451"/>
      <c r="CEI283" s="451"/>
      <c r="CEJ283" s="451"/>
      <c r="CEK283" s="451"/>
      <c r="CEL283" s="451"/>
      <c r="CEM283" s="451"/>
      <c r="CEN283" s="451"/>
      <c r="CEO283" s="451"/>
      <c r="CEP283" s="451"/>
      <c r="CEQ283" s="451"/>
      <c r="CER283" s="451"/>
      <c r="CES283" s="451"/>
      <c r="CET283" s="451"/>
      <c r="CEU283" s="451"/>
      <c r="CEV283" s="451"/>
      <c r="CEW283" s="451"/>
      <c r="CEX283" s="451"/>
      <c r="CEY283" s="451"/>
      <c r="CEZ283" s="451"/>
      <c r="CFA283" s="451"/>
      <c r="CFB283" s="451"/>
      <c r="CFC283" s="451"/>
      <c r="CFD283" s="451"/>
      <c r="CFE283" s="451"/>
      <c r="CFF283" s="451"/>
      <c r="CFG283" s="451"/>
      <c r="CFH283" s="451"/>
      <c r="CFI283" s="451"/>
      <c r="CFJ283" s="451"/>
      <c r="CFK283" s="451"/>
      <c r="CFL283" s="451"/>
      <c r="CFM283" s="451"/>
      <c r="CFN283" s="451"/>
      <c r="CFO283" s="451"/>
      <c r="CFP283" s="451"/>
      <c r="CFQ283" s="451"/>
      <c r="CFR283" s="451"/>
      <c r="CFS283" s="451"/>
      <c r="CFT283" s="451"/>
      <c r="CFU283" s="451"/>
      <c r="CFV283" s="451"/>
      <c r="CFW283" s="451"/>
      <c r="CFX283" s="451"/>
      <c r="CFY283" s="451"/>
      <c r="CFZ283" s="451"/>
      <c r="CGA283" s="451"/>
      <c r="CGB283" s="451"/>
      <c r="CGC283" s="451"/>
      <c r="CGD283" s="451"/>
      <c r="CGE283" s="451"/>
      <c r="CGF283" s="451"/>
      <c r="CGG283" s="451"/>
      <c r="CGH283" s="451"/>
      <c r="CGI283" s="451"/>
      <c r="CGJ283" s="451"/>
      <c r="CGK283" s="451"/>
      <c r="CGL283" s="451"/>
      <c r="CGM283" s="451"/>
      <c r="CGN283" s="451"/>
      <c r="CGO283" s="451"/>
      <c r="CGP283" s="451"/>
      <c r="CGQ283" s="451"/>
      <c r="CGR283" s="451"/>
      <c r="CGS283" s="451"/>
      <c r="CGT283" s="451"/>
      <c r="CGU283" s="451"/>
      <c r="CGV283" s="451"/>
      <c r="CGW283" s="451"/>
      <c r="CGX283" s="451"/>
      <c r="CGY283" s="451"/>
      <c r="CGZ283" s="451"/>
      <c r="CHA283" s="451"/>
      <c r="CHB283" s="451"/>
      <c r="CHC283" s="451"/>
      <c r="CHD283" s="451"/>
      <c r="CHE283" s="451"/>
      <c r="CHF283" s="451"/>
      <c r="CHG283" s="451"/>
      <c r="CHH283" s="451"/>
      <c r="CHI283" s="451"/>
      <c r="CHJ283" s="451"/>
      <c r="CHK283" s="451"/>
      <c r="CHL283" s="451"/>
      <c r="CHM283" s="451"/>
      <c r="CHN283" s="451"/>
      <c r="CHO283" s="451"/>
      <c r="CHP283" s="451"/>
      <c r="CHQ283" s="451"/>
      <c r="CHR283" s="451"/>
      <c r="CHS283" s="451"/>
      <c r="CHT283" s="451"/>
      <c r="CHU283" s="451"/>
      <c r="CHV283" s="451"/>
      <c r="CHW283" s="451"/>
      <c r="CHX283" s="451"/>
      <c r="CHY283" s="451"/>
      <c r="CHZ283" s="451"/>
      <c r="CIA283" s="451"/>
      <c r="CIB283" s="451"/>
      <c r="CIC283" s="451"/>
      <c r="CID283" s="451"/>
      <c r="CIE283" s="451"/>
      <c r="CIF283" s="451"/>
      <c r="CIG283" s="451"/>
      <c r="CIH283" s="451"/>
      <c r="CII283" s="451"/>
      <c r="CIJ283" s="451"/>
      <c r="CIK283" s="451"/>
      <c r="CIL283" s="451"/>
      <c r="CIM283" s="451"/>
      <c r="CIN283" s="451"/>
      <c r="CIO283" s="451"/>
      <c r="CIP283" s="451"/>
      <c r="CIQ283" s="451"/>
      <c r="CIR283" s="451"/>
      <c r="CIS283" s="451"/>
      <c r="CIT283" s="451"/>
      <c r="CIU283" s="451"/>
      <c r="CIV283" s="451"/>
      <c r="CIW283" s="451"/>
      <c r="CIX283" s="451"/>
      <c r="CIY283" s="451"/>
      <c r="CIZ283" s="451"/>
      <c r="CJA283" s="451"/>
      <c r="CJB283" s="451"/>
      <c r="CJC283" s="451"/>
      <c r="CJD283" s="451"/>
      <c r="CJE283" s="451"/>
      <c r="CJF283" s="451"/>
      <c r="CJG283" s="451"/>
      <c r="CJH283" s="451"/>
      <c r="CJI283" s="451"/>
      <c r="CJJ283" s="451"/>
      <c r="CJK283" s="451"/>
      <c r="CJL283" s="451"/>
      <c r="CJM283" s="451"/>
      <c r="CJN283" s="451"/>
      <c r="CJO283" s="451"/>
      <c r="CJP283" s="451"/>
      <c r="CJQ283" s="451"/>
      <c r="CJR283" s="451"/>
      <c r="CJS283" s="451"/>
      <c r="CJT283" s="451"/>
      <c r="CJU283" s="451"/>
      <c r="CJV283" s="451"/>
      <c r="CJW283" s="451"/>
      <c r="CJX283" s="451"/>
      <c r="CJY283" s="451"/>
      <c r="CJZ283" s="451"/>
      <c r="CKA283" s="451"/>
      <c r="CKB283" s="451"/>
      <c r="CKC283" s="451"/>
      <c r="CKD283" s="451"/>
      <c r="CKE283" s="451"/>
      <c r="CKF283" s="451"/>
      <c r="CKG283" s="451"/>
      <c r="CKH283" s="451"/>
      <c r="CKI283" s="451"/>
      <c r="CKJ283" s="451"/>
      <c r="CKK283" s="451"/>
      <c r="CKL283" s="451"/>
      <c r="CKM283" s="451"/>
      <c r="CKN283" s="451"/>
      <c r="CKO283" s="451"/>
      <c r="CKP283" s="451"/>
      <c r="CKQ283" s="451"/>
      <c r="CKR283" s="451"/>
      <c r="CKS283" s="451"/>
      <c r="CKT283" s="451"/>
      <c r="CKU283" s="451"/>
      <c r="CKV283" s="451"/>
      <c r="CKW283" s="451"/>
      <c r="CKX283" s="451"/>
      <c r="CKY283" s="451"/>
      <c r="CKZ283" s="451"/>
      <c r="CLA283" s="451"/>
      <c r="CLB283" s="451"/>
      <c r="CLC283" s="451"/>
      <c r="CLD283" s="451"/>
      <c r="CLE283" s="451"/>
      <c r="CLF283" s="451"/>
      <c r="CLG283" s="451"/>
      <c r="CLH283" s="451"/>
      <c r="CLI283" s="451"/>
      <c r="CLJ283" s="451"/>
      <c r="CLK283" s="451"/>
      <c r="CLL283" s="451"/>
      <c r="CLM283" s="451"/>
      <c r="CLN283" s="451"/>
      <c r="CLO283" s="451"/>
      <c r="CLP283" s="451"/>
      <c r="CLQ283" s="451"/>
      <c r="CLR283" s="451"/>
      <c r="CLS283" s="451"/>
      <c r="CLT283" s="451"/>
      <c r="CLU283" s="451"/>
      <c r="CLV283" s="451"/>
      <c r="CLW283" s="451"/>
      <c r="CLX283" s="451"/>
      <c r="CLY283" s="451"/>
      <c r="CLZ283" s="451"/>
      <c r="CMA283" s="451"/>
      <c r="CMB283" s="451"/>
      <c r="CMC283" s="451"/>
      <c r="CMD283" s="451"/>
      <c r="CME283" s="451"/>
      <c r="CMF283" s="451"/>
      <c r="CMG283" s="451"/>
      <c r="CMH283" s="451"/>
      <c r="CMI283" s="451"/>
      <c r="CMJ283" s="451"/>
      <c r="CMK283" s="451"/>
      <c r="CML283" s="451"/>
      <c r="CMM283" s="451"/>
      <c r="CMN283" s="451"/>
      <c r="CMO283" s="451"/>
      <c r="CMP283" s="451"/>
      <c r="CMQ283" s="451"/>
      <c r="CMR283" s="451"/>
      <c r="CMS283" s="451"/>
      <c r="CMT283" s="451"/>
      <c r="CMU283" s="451"/>
      <c r="CMV283" s="451"/>
      <c r="CMW283" s="451"/>
      <c r="CMX283" s="451"/>
      <c r="CMY283" s="451"/>
      <c r="CMZ283" s="451"/>
      <c r="CNA283" s="451"/>
      <c r="CNB283" s="451"/>
      <c r="CNC283" s="451"/>
      <c r="CND283" s="451"/>
      <c r="CNE283" s="451"/>
      <c r="CNF283" s="451"/>
      <c r="CNG283" s="451"/>
      <c r="CNH283" s="451"/>
      <c r="CNI283" s="451"/>
      <c r="CNJ283" s="451"/>
      <c r="CNK283" s="451"/>
      <c r="CNL283" s="451"/>
      <c r="CNM283" s="451"/>
      <c r="CNN283" s="451"/>
      <c r="CNO283" s="451"/>
      <c r="CNP283" s="451"/>
      <c r="CNQ283" s="451"/>
      <c r="CNR283" s="451"/>
      <c r="CNS283" s="451"/>
      <c r="CNT283" s="451"/>
      <c r="CNU283" s="451"/>
      <c r="CNV283" s="451"/>
      <c r="CNW283" s="451"/>
      <c r="CNX283" s="451"/>
      <c r="CNY283" s="451"/>
      <c r="CNZ283" s="451"/>
      <c r="COA283" s="451"/>
      <c r="COB283" s="451"/>
      <c r="COC283" s="451"/>
      <c r="COD283" s="451"/>
      <c r="COE283" s="451"/>
      <c r="COF283" s="451"/>
      <c r="COG283" s="451"/>
      <c r="COH283" s="451"/>
      <c r="COI283" s="451"/>
      <c r="COJ283" s="451"/>
      <c r="COK283" s="451"/>
      <c r="COL283" s="451"/>
      <c r="COM283" s="451"/>
      <c r="CON283" s="451"/>
      <c r="COO283" s="451"/>
      <c r="COP283" s="451"/>
      <c r="COQ283" s="451"/>
      <c r="COR283" s="451"/>
      <c r="COS283" s="451"/>
      <c r="COT283" s="451"/>
      <c r="COU283" s="451"/>
      <c r="COV283" s="451"/>
      <c r="COW283" s="451"/>
      <c r="COX283" s="451"/>
      <c r="COY283" s="451"/>
      <c r="COZ283" s="451"/>
      <c r="CPA283" s="451"/>
      <c r="CPB283" s="451"/>
      <c r="CPC283" s="451"/>
      <c r="CPD283" s="451"/>
      <c r="CPE283" s="451"/>
      <c r="CPF283" s="451"/>
      <c r="CPG283" s="451"/>
      <c r="CPH283" s="451"/>
      <c r="CPI283" s="451"/>
      <c r="CPJ283" s="451"/>
      <c r="CPK283" s="451"/>
      <c r="CPL283" s="451"/>
      <c r="CPM283" s="451"/>
      <c r="CPN283" s="451"/>
      <c r="CPO283" s="451"/>
      <c r="CPP283" s="451"/>
      <c r="CPQ283" s="451"/>
      <c r="CPR283" s="451"/>
      <c r="CPS283" s="451"/>
      <c r="CPT283" s="451"/>
      <c r="CPU283" s="451"/>
      <c r="CPV283" s="451"/>
      <c r="CPW283" s="451"/>
      <c r="CPX283" s="451"/>
      <c r="CPY283" s="451"/>
      <c r="CPZ283" s="451"/>
      <c r="CQA283" s="451"/>
      <c r="CQB283" s="451"/>
      <c r="CQC283" s="451"/>
      <c r="CQD283" s="451"/>
      <c r="CQE283" s="451"/>
      <c r="CQF283" s="451"/>
      <c r="CQG283" s="451"/>
      <c r="CQH283" s="451"/>
      <c r="CQI283" s="451"/>
      <c r="CQJ283" s="451"/>
      <c r="CQK283" s="451"/>
      <c r="CQL283" s="451"/>
      <c r="CQM283" s="451"/>
      <c r="CQN283" s="451"/>
      <c r="CQO283" s="451"/>
      <c r="CQP283" s="451"/>
      <c r="CQQ283" s="451"/>
      <c r="CQR283" s="451"/>
      <c r="CQS283" s="451"/>
      <c r="CQT283" s="451"/>
      <c r="CQU283" s="451"/>
      <c r="CQV283" s="451"/>
      <c r="CQW283" s="451"/>
      <c r="CQX283" s="451"/>
      <c r="CQY283" s="451"/>
      <c r="CQZ283" s="451"/>
      <c r="CRA283" s="451"/>
      <c r="CRB283" s="451"/>
      <c r="CRC283" s="451"/>
      <c r="CRD283" s="451"/>
      <c r="CRE283" s="451"/>
      <c r="CRF283" s="451"/>
      <c r="CRG283" s="451"/>
      <c r="CRH283" s="451"/>
      <c r="CRI283" s="451"/>
      <c r="CRJ283" s="451"/>
      <c r="CRK283" s="451"/>
      <c r="CRL283" s="451"/>
      <c r="CRM283" s="451"/>
      <c r="CRN283" s="451"/>
      <c r="CRO283" s="451"/>
      <c r="CRP283" s="451"/>
      <c r="CRQ283" s="451"/>
      <c r="CRR283" s="451"/>
      <c r="CRS283" s="451"/>
      <c r="CRT283" s="451"/>
      <c r="CRU283" s="451"/>
      <c r="CRV283" s="451"/>
      <c r="CRW283" s="451"/>
      <c r="CRX283" s="451"/>
      <c r="CRY283" s="451"/>
      <c r="CRZ283" s="451"/>
      <c r="CSA283" s="451"/>
      <c r="CSB283" s="451"/>
      <c r="CSC283" s="451"/>
      <c r="CSD283" s="451"/>
      <c r="CSE283" s="451"/>
      <c r="CSF283" s="451"/>
      <c r="CSG283" s="451"/>
      <c r="CSH283" s="451"/>
      <c r="CSI283" s="451"/>
      <c r="CSJ283" s="451"/>
      <c r="CSK283" s="451"/>
      <c r="CSL283" s="451"/>
      <c r="CSM283" s="451"/>
      <c r="CSN283" s="451"/>
      <c r="CSO283" s="451"/>
      <c r="CSP283" s="451"/>
      <c r="CSQ283" s="451"/>
      <c r="CSR283" s="451"/>
      <c r="CSS283" s="451"/>
      <c r="CST283" s="451"/>
      <c r="CSU283" s="451"/>
      <c r="CSV283" s="451"/>
      <c r="CSW283" s="451"/>
      <c r="CSX283" s="451"/>
      <c r="CSY283" s="451"/>
      <c r="CSZ283" s="451"/>
      <c r="CTA283" s="451"/>
      <c r="CTB283" s="451"/>
      <c r="CTC283" s="451"/>
      <c r="CTD283" s="451"/>
      <c r="CTE283" s="451"/>
      <c r="CTF283" s="451"/>
      <c r="CTG283" s="451"/>
      <c r="CTH283" s="451"/>
      <c r="CTI283" s="451"/>
      <c r="CTJ283" s="451"/>
      <c r="CTK283" s="451"/>
      <c r="CTL283" s="451"/>
      <c r="CTM283" s="451"/>
      <c r="CTN283" s="451"/>
      <c r="CTO283" s="451"/>
      <c r="CTP283" s="451"/>
      <c r="CTQ283" s="451"/>
      <c r="CTR283" s="451"/>
      <c r="CTS283" s="451"/>
      <c r="CTT283" s="451"/>
      <c r="CTU283" s="451"/>
      <c r="CTV283" s="451"/>
      <c r="CTW283" s="451"/>
      <c r="CTX283" s="451"/>
      <c r="CTY283" s="451"/>
      <c r="CTZ283" s="451"/>
      <c r="CUA283" s="451"/>
      <c r="CUB283" s="451"/>
      <c r="CUC283" s="451"/>
      <c r="CUD283" s="451"/>
      <c r="CUE283" s="451"/>
      <c r="CUF283" s="451"/>
      <c r="CUG283" s="451"/>
      <c r="CUH283" s="451"/>
      <c r="CUI283" s="451"/>
      <c r="CUJ283" s="451"/>
      <c r="CUK283" s="451"/>
      <c r="CUL283" s="451"/>
      <c r="CUM283" s="451"/>
      <c r="CUN283" s="451"/>
      <c r="CUO283" s="451"/>
      <c r="CUP283" s="451"/>
      <c r="CUQ283" s="451"/>
      <c r="CUR283" s="451"/>
      <c r="CUS283" s="451"/>
      <c r="CUT283" s="451"/>
      <c r="CUU283" s="451"/>
      <c r="CUV283" s="451"/>
      <c r="CUW283" s="451"/>
      <c r="CUX283" s="451"/>
      <c r="CUY283" s="451"/>
      <c r="CUZ283" s="451"/>
      <c r="CVA283" s="451"/>
      <c r="CVB283" s="451"/>
      <c r="CVC283" s="451"/>
      <c r="CVD283" s="451"/>
      <c r="CVE283" s="451"/>
      <c r="CVF283" s="451"/>
      <c r="CVG283" s="451"/>
      <c r="CVH283" s="451"/>
      <c r="CVI283" s="451"/>
      <c r="CVJ283" s="451"/>
      <c r="CVK283" s="451"/>
      <c r="CVL283" s="451"/>
      <c r="CVM283" s="451"/>
      <c r="CVN283" s="451"/>
      <c r="CVO283" s="451"/>
      <c r="CVP283" s="451"/>
      <c r="CVQ283" s="451"/>
      <c r="CVR283" s="451"/>
      <c r="CVS283" s="451"/>
      <c r="CVT283" s="451"/>
      <c r="CVU283" s="451"/>
      <c r="CVV283" s="451"/>
      <c r="CVW283" s="451"/>
      <c r="CVX283" s="451"/>
      <c r="CVY283" s="451"/>
      <c r="CVZ283" s="451"/>
      <c r="CWA283" s="451"/>
      <c r="CWB283" s="451"/>
      <c r="CWC283" s="451"/>
      <c r="CWD283" s="451"/>
      <c r="CWE283" s="451"/>
      <c r="CWF283" s="451"/>
      <c r="CWG283" s="451"/>
      <c r="CWH283" s="451"/>
      <c r="CWI283" s="451"/>
      <c r="CWJ283" s="451"/>
      <c r="CWK283" s="451"/>
      <c r="CWL283" s="451"/>
      <c r="CWM283" s="451"/>
      <c r="CWN283" s="451"/>
      <c r="CWO283" s="451"/>
      <c r="CWP283" s="451"/>
      <c r="CWQ283" s="451"/>
      <c r="CWR283" s="451"/>
      <c r="CWS283" s="451"/>
      <c r="CWT283" s="451"/>
      <c r="CWU283" s="451"/>
      <c r="CWV283" s="451"/>
      <c r="CWW283" s="451"/>
      <c r="CWX283" s="451"/>
      <c r="CWY283" s="451"/>
      <c r="CWZ283" s="451"/>
      <c r="CXA283" s="451"/>
      <c r="CXB283" s="451"/>
      <c r="CXC283" s="451"/>
      <c r="CXD283" s="451"/>
      <c r="CXE283" s="451"/>
      <c r="CXF283" s="451"/>
      <c r="CXG283" s="451"/>
      <c r="CXH283" s="451"/>
      <c r="CXI283" s="451"/>
      <c r="CXJ283" s="451"/>
      <c r="CXK283" s="451"/>
      <c r="CXL283" s="451"/>
      <c r="CXM283" s="451"/>
      <c r="CXN283" s="451"/>
      <c r="CXO283" s="451"/>
      <c r="CXP283" s="451"/>
      <c r="CXQ283" s="451"/>
      <c r="CXR283" s="451"/>
      <c r="CXS283" s="451"/>
      <c r="CXT283" s="451"/>
      <c r="CXU283" s="451"/>
      <c r="CXV283" s="451"/>
      <c r="CXW283" s="451"/>
      <c r="CXX283" s="451"/>
      <c r="CXY283" s="451"/>
      <c r="CXZ283" s="451"/>
      <c r="CYA283" s="451"/>
      <c r="CYB283" s="451"/>
      <c r="CYC283" s="451"/>
      <c r="CYD283" s="451"/>
      <c r="CYE283" s="451"/>
      <c r="CYF283" s="451"/>
      <c r="CYG283" s="451"/>
      <c r="CYH283" s="451"/>
      <c r="CYI283" s="451"/>
      <c r="CYJ283" s="451"/>
      <c r="CYK283" s="451"/>
      <c r="CYL283" s="451"/>
      <c r="CYM283" s="451"/>
      <c r="CYN283" s="451"/>
      <c r="CYO283" s="451"/>
      <c r="CYP283" s="451"/>
      <c r="CYQ283" s="451"/>
      <c r="CYR283" s="451"/>
      <c r="CYS283" s="451"/>
      <c r="CYT283" s="451"/>
      <c r="CYU283" s="451"/>
      <c r="CYV283" s="451"/>
      <c r="CYW283" s="451"/>
      <c r="CYX283" s="451"/>
      <c r="CYY283" s="451"/>
      <c r="CYZ283" s="451"/>
      <c r="CZA283" s="451"/>
      <c r="CZB283" s="451"/>
      <c r="CZC283" s="451"/>
      <c r="CZD283" s="451"/>
      <c r="CZE283" s="451"/>
      <c r="CZF283" s="451"/>
      <c r="CZG283" s="451"/>
      <c r="CZH283" s="451"/>
      <c r="CZI283" s="451"/>
      <c r="CZJ283" s="451"/>
      <c r="CZK283" s="451"/>
      <c r="CZL283" s="451"/>
      <c r="CZM283" s="451"/>
      <c r="CZN283" s="451"/>
      <c r="CZO283" s="451"/>
      <c r="CZP283" s="451"/>
      <c r="CZQ283" s="451"/>
      <c r="CZR283" s="451"/>
      <c r="CZS283" s="451"/>
      <c r="CZT283" s="451"/>
      <c r="CZU283" s="451"/>
      <c r="CZV283" s="451"/>
      <c r="CZW283" s="451"/>
      <c r="CZX283" s="451"/>
      <c r="CZY283" s="451"/>
      <c r="CZZ283" s="451"/>
      <c r="DAA283" s="451"/>
      <c r="DAB283" s="451"/>
      <c r="DAC283" s="451"/>
      <c r="DAD283" s="451"/>
      <c r="DAE283" s="451"/>
      <c r="DAF283" s="451"/>
      <c r="DAG283" s="451"/>
      <c r="DAH283" s="451"/>
      <c r="DAI283" s="451"/>
      <c r="DAJ283" s="451"/>
      <c r="DAK283" s="451"/>
      <c r="DAL283" s="451"/>
      <c r="DAM283" s="451"/>
      <c r="DAN283" s="451"/>
      <c r="DAO283" s="451"/>
      <c r="DAP283" s="451"/>
      <c r="DAQ283" s="451"/>
      <c r="DAR283" s="451"/>
      <c r="DAS283" s="451"/>
      <c r="DAT283" s="451"/>
      <c r="DAU283" s="451"/>
      <c r="DAV283" s="451"/>
      <c r="DAW283" s="451"/>
      <c r="DAX283" s="451"/>
      <c r="DAY283" s="451"/>
      <c r="DAZ283" s="451"/>
      <c r="DBA283" s="451"/>
      <c r="DBB283" s="451"/>
      <c r="DBC283" s="451"/>
      <c r="DBD283" s="451"/>
      <c r="DBE283" s="451"/>
      <c r="DBF283" s="451"/>
      <c r="DBG283" s="451"/>
      <c r="DBH283" s="451"/>
      <c r="DBI283" s="451"/>
      <c r="DBJ283" s="451"/>
      <c r="DBK283" s="451"/>
      <c r="DBL283" s="451"/>
      <c r="DBM283" s="451"/>
      <c r="DBN283" s="451"/>
      <c r="DBO283" s="451"/>
      <c r="DBP283" s="451"/>
      <c r="DBQ283" s="451"/>
      <c r="DBR283" s="451"/>
      <c r="DBS283" s="451"/>
      <c r="DBT283" s="451"/>
      <c r="DBU283" s="451"/>
      <c r="DBV283" s="451"/>
      <c r="DBW283" s="451"/>
      <c r="DBX283" s="451"/>
      <c r="DBY283" s="451"/>
      <c r="DBZ283" s="451"/>
      <c r="DCA283" s="451"/>
      <c r="DCB283" s="451"/>
      <c r="DCC283" s="451"/>
      <c r="DCD283" s="451"/>
      <c r="DCE283" s="451"/>
      <c r="DCF283" s="451"/>
      <c r="DCG283" s="451"/>
      <c r="DCH283" s="451"/>
      <c r="DCI283" s="451"/>
      <c r="DCJ283" s="451"/>
      <c r="DCK283" s="451"/>
      <c r="DCL283" s="451"/>
      <c r="DCM283" s="451"/>
      <c r="DCN283" s="451"/>
      <c r="DCO283" s="451"/>
      <c r="DCP283" s="451"/>
      <c r="DCQ283" s="451"/>
      <c r="DCR283" s="451"/>
      <c r="DCS283" s="451"/>
      <c r="DCT283" s="451"/>
      <c r="DCU283" s="451"/>
      <c r="DCV283" s="451"/>
      <c r="DCW283" s="451"/>
      <c r="DCX283" s="451"/>
      <c r="DCY283" s="451"/>
      <c r="DCZ283" s="451"/>
      <c r="DDA283" s="451"/>
      <c r="DDB283" s="451"/>
      <c r="DDC283" s="451"/>
      <c r="DDD283" s="451"/>
      <c r="DDE283" s="451"/>
      <c r="DDF283" s="451"/>
      <c r="DDG283" s="451"/>
      <c r="DDH283" s="451"/>
      <c r="DDI283" s="451"/>
      <c r="DDJ283" s="451"/>
      <c r="DDK283" s="451"/>
      <c r="DDL283" s="451"/>
      <c r="DDM283" s="451"/>
      <c r="DDN283" s="451"/>
      <c r="DDO283" s="451"/>
      <c r="DDP283" s="451"/>
      <c r="DDQ283" s="451"/>
      <c r="DDR283" s="451"/>
      <c r="DDS283" s="451"/>
      <c r="DDT283" s="451"/>
      <c r="DDU283" s="451"/>
      <c r="DDV283" s="451"/>
      <c r="DDW283" s="451"/>
      <c r="DDX283" s="451"/>
      <c r="DDY283" s="451"/>
      <c r="DDZ283" s="451"/>
      <c r="DEA283" s="451"/>
      <c r="DEB283" s="451"/>
      <c r="DEC283" s="451"/>
      <c r="DED283" s="451"/>
      <c r="DEE283" s="451"/>
      <c r="DEF283" s="451"/>
      <c r="DEG283" s="451"/>
      <c r="DEH283" s="451"/>
      <c r="DEI283" s="451"/>
      <c r="DEJ283" s="451"/>
      <c r="DEK283" s="451"/>
      <c r="DEL283" s="451"/>
      <c r="DEM283" s="451"/>
      <c r="DEN283" s="451"/>
      <c r="DEO283" s="451"/>
      <c r="DEP283" s="451"/>
      <c r="DEQ283" s="451"/>
      <c r="DER283" s="451"/>
      <c r="DES283" s="451"/>
      <c r="DET283" s="451"/>
      <c r="DEU283" s="451"/>
      <c r="DEV283" s="451"/>
      <c r="DEW283" s="451"/>
      <c r="DEX283" s="451"/>
      <c r="DEY283" s="451"/>
      <c r="DEZ283" s="451"/>
      <c r="DFA283" s="451"/>
      <c r="DFB283" s="451"/>
      <c r="DFC283" s="451"/>
      <c r="DFD283" s="451"/>
      <c r="DFE283" s="451"/>
      <c r="DFF283" s="451"/>
      <c r="DFG283" s="451"/>
      <c r="DFH283" s="451"/>
      <c r="DFI283" s="451"/>
      <c r="DFJ283" s="451"/>
      <c r="DFK283" s="451"/>
      <c r="DFL283" s="451"/>
      <c r="DFM283" s="451"/>
      <c r="DFN283" s="451"/>
      <c r="DFO283" s="451"/>
      <c r="DFP283" s="451"/>
      <c r="DFQ283" s="451"/>
      <c r="DFR283" s="451"/>
      <c r="DFS283" s="451"/>
      <c r="DFT283" s="451"/>
      <c r="DFU283" s="451"/>
      <c r="DFV283" s="451"/>
      <c r="DFW283" s="451"/>
      <c r="DFX283" s="451"/>
      <c r="DFY283" s="451"/>
      <c r="DFZ283" s="451"/>
      <c r="DGA283" s="451"/>
      <c r="DGB283" s="451"/>
      <c r="DGC283" s="451"/>
      <c r="DGD283" s="451"/>
      <c r="DGE283" s="451"/>
      <c r="DGF283" s="451"/>
      <c r="DGG283" s="451"/>
      <c r="DGH283" s="451"/>
      <c r="DGI283" s="451"/>
      <c r="DGJ283" s="451"/>
      <c r="DGK283" s="451"/>
      <c r="DGL283" s="451"/>
      <c r="DGM283" s="451"/>
      <c r="DGN283" s="451"/>
      <c r="DGO283" s="451"/>
      <c r="DGP283" s="451"/>
      <c r="DGQ283" s="451"/>
      <c r="DGR283" s="451"/>
      <c r="DGS283" s="451"/>
      <c r="DGT283" s="451"/>
      <c r="DGU283" s="451"/>
      <c r="DGV283" s="451"/>
      <c r="DGW283" s="451"/>
      <c r="DGX283" s="451"/>
      <c r="DGY283" s="451"/>
      <c r="DGZ283" s="451"/>
      <c r="DHA283" s="451"/>
      <c r="DHB283" s="451"/>
      <c r="DHC283" s="451"/>
      <c r="DHD283" s="451"/>
      <c r="DHE283" s="451"/>
      <c r="DHF283" s="451"/>
      <c r="DHG283" s="451"/>
      <c r="DHH283" s="451"/>
      <c r="DHI283" s="451"/>
      <c r="DHJ283" s="451"/>
      <c r="DHK283" s="451"/>
      <c r="DHL283" s="451"/>
      <c r="DHM283" s="451"/>
      <c r="DHN283" s="451"/>
      <c r="DHO283" s="451"/>
      <c r="DHP283" s="451"/>
      <c r="DHQ283" s="451"/>
      <c r="DHR283" s="451"/>
      <c r="DHS283" s="451"/>
      <c r="DHT283" s="451"/>
      <c r="DHU283" s="451"/>
      <c r="DHV283" s="451"/>
      <c r="DHW283" s="451"/>
      <c r="DHX283" s="451"/>
      <c r="DHY283" s="451"/>
      <c r="DHZ283" s="451"/>
      <c r="DIA283" s="451"/>
      <c r="DIB283" s="451"/>
      <c r="DIC283" s="451"/>
      <c r="DID283" s="451"/>
      <c r="DIE283" s="451"/>
      <c r="DIF283" s="451"/>
      <c r="DIG283" s="451"/>
      <c r="DIH283" s="451"/>
      <c r="DII283" s="451"/>
      <c r="DIJ283" s="451"/>
      <c r="DIK283" s="451"/>
      <c r="DIL283" s="451"/>
      <c r="DIM283" s="451"/>
      <c r="DIN283" s="451"/>
      <c r="DIO283" s="451"/>
      <c r="DIP283" s="451"/>
      <c r="DIQ283" s="451"/>
      <c r="DIR283" s="451"/>
      <c r="DIS283" s="451"/>
      <c r="DIT283" s="451"/>
      <c r="DIU283" s="451"/>
      <c r="DIV283" s="451"/>
      <c r="DIW283" s="451"/>
      <c r="DIX283" s="451"/>
      <c r="DIY283" s="451"/>
      <c r="DIZ283" s="451"/>
      <c r="DJA283" s="451"/>
      <c r="DJB283" s="451"/>
      <c r="DJC283" s="451"/>
      <c r="DJD283" s="451"/>
      <c r="DJE283" s="451"/>
      <c r="DJF283" s="451"/>
      <c r="DJG283" s="451"/>
      <c r="DJH283" s="451"/>
      <c r="DJI283" s="451"/>
      <c r="DJJ283" s="451"/>
      <c r="DJK283" s="451"/>
      <c r="DJL283" s="451"/>
      <c r="DJM283" s="451"/>
      <c r="DJN283" s="451"/>
      <c r="DJO283" s="451"/>
      <c r="DJP283" s="451"/>
      <c r="DJQ283" s="451"/>
      <c r="DJR283" s="451"/>
      <c r="DJS283" s="451"/>
      <c r="DJT283" s="451"/>
      <c r="DJU283" s="451"/>
      <c r="DJV283" s="451"/>
      <c r="DJW283" s="451"/>
      <c r="DJX283" s="451"/>
      <c r="DJY283" s="451"/>
      <c r="DJZ283" s="451"/>
      <c r="DKA283" s="451"/>
      <c r="DKB283" s="451"/>
      <c r="DKC283" s="451"/>
      <c r="DKD283" s="451"/>
      <c r="DKE283" s="451"/>
      <c r="DKF283" s="451"/>
      <c r="DKG283" s="451"/>
      <c r="DKH283" s="451"/>
      <c r="DKI283" s="451"/>
      <c r="DKJ283" s="451"/>
      <c r="DKK283" s="451"/>
      <c r="DKL283" s="451"/>
      <c r="DKM283" s="451"/>
      <c r="DKN283" s="451"/>
      <c r="DKO283" s="451"/>
      <c r="DKP283" s="451"/>
      <c r="DKQ283" s="451"/>
      <c r="DKR283" s="451"/>
      <c r="DKS283" s="451"/>
      <c r="DKT283" s="451"/>
      <c r="DKU283" s="451"/>
      <c r="DKV283" s="451"/>
      <c r="DKW283" s="451"/>
      <c r="DKX283" s="451"/>
      <c r="DKY283" s="451"/>
      <c r="DKZ283" s="451"/>
      <c r="DLA283" s="451"/>
      <c r="DLB283" s="451"/>
      <c r="DLC283" s="451"/>
      <c r="DLD283" s="451"/>
      <c r="DLE283" s="451"/>
      <c r="DLF283" s="451"/>
      <c r="DLG283" s="451"/>
      <c r="DLH283" s="451"/>
      <c r="DLI283" s="451"/>
      <c r="DLJ283" s="451"/>
      <c r="DLK283" s="451"/>
      <c r="DLL283" s="451"/>
      <c r="DLM283" s="451"/>
      <c r="DLN283" s="451"/>
      <c r="DLO283" s="451"/>
      <c r="DLP283" s="451"/>
      <c r="DLQ283" s="451"/>
      <c r="DLR283" s="451"/>
      <c r="DLS283" s="451"/>
      <c r="DLT283" s="451"/>
      <c r="DLU283" s="451"/>
      <c r="DLV283" s="451"/>
      <c r="DLW283" s="451"/>
      <c r="DLX283" s="451"/>
      <c r="DLY283" s="451"/>
      <c r="DLZ283" s="451"/>
      <c r="DMA283" s="451"/>
      <c r="DMB283" s="451"/>
      <c r="DMC283" s="451"/>
      <c r="DMD283" s="451"/>
      <c r="DME283" s="451"/>
      <c r="DMF283" s="451"/>
      <c r="DMG283" s="451"/>
      <c r="DMH283" s="451"/>
      <c r="DMI283" s="451"/>
      <c r="DMJ283" s="451"/>
      <c r="DMK283" s="451"/>
      <c r="DML283" s="451"/>
      <c r="DMM283" s="451"/>
      <c r="DMN283" s="451"/>
      <c r="DMO283" s="451"/>
      <c r="DMP283" s="451"/>
      <c r="DMQ283" s="451"/>
      <c r="DMR283" s="451"/>
      <c r="DMS283" s="451"/>
      <c r="DMT283" s="451"/>
      <c r="DMU283" s="451"/>
      <c r="DMV283" s="451"/>
      <c r="DMW283" s="451"/>
      <c r="DMX283" s="451"/>
      <c r="DMY283" s="451"/>
      <c r="DMZ283" s="451"/>
      <c r="DNA283" s="451"/>
      <c r="DNB283" s="451"/>
      <c r="DNC283" s="451"/>
      <c r="DND283" s="451"/>
      <c r="DNE283" s="451"/>
      <c r="DNF283" s="451"/>
      <c r="DNG283" s="451"/>
      <c r="DNH283" s="451"/>
      <c r="DNI283" s="451"/>
      <c r="DNJ283" s="451"/>
      <c r="DNK283" s="451"/>
      <c r="DNL283" s="451"/>
      <c r="DNM283" s="451"/>
      <c r="DNN283" s="451"/>
      <c r="DNO283" s="451"/>
      <c r="DNP283" s="451"/>
      <c r="DNQ283" s="451"/>
      <c r="DNR283" s="451"/>
      <c r="DNS283" s="451"/>
      <c r="DNT283" s="451"/>
      <c r="DNU283" s="451"/>
      <c r="DNV283" s="451"/>
      <c r="DNW283" s="451"/>
      <c r="DNX283" s="451"/>
      <c r="DNY283" s="451"/>
      <c r="DNZ283" s="451"/>
      <c r="DOA283" s="451"/>
      <c r="DOB283" s="451"/>
      <c r="DOC283" s="451"/>
      <c r="DOD283" s="451"/>
      <c r="DOE283" s="451"/>
      <c r="DOF283" s="451"/>
      <c r="DOG283" s="451"/>
      <c r="DOH283" s="451"/>
      <c r="DOI283" s="451"/>
      <c r="DOJ283" s="451"/>
      <c r="DOK283" s="451"/>
      <c r="DOL283" s="451"/>
      <c r="DOM283" s="451"/>
      <c r="DON283" s="451"/>
      <c r="DOO283" s="451"/>
      <c r="DOP283" s="451"/>
      <c r="DOQ283" s="451"/>
      <c r="DOR283" s="451"/>
      <c r="DOS283" s="451"/>
      <c r="DOT283" s="451"/>
      <c r="DOU283" s="451"/>
      <c r="DOV283" s="451"/>
      <c r="DOW283" s="451"/>
      <c r="DOX283" s="451"/>
      <c r="DOY283" s="451"/>
      <c r="DOZ283" s="451"/>
      <c r="DPA283" s="451"/>
      <c r="DPB283" s="451"/>
      <c r="DPC283" s="451"/>
      <c r="DPD283" s="451"/>
      <c r="DPE283" s="451"/>
      <c r="DPF283" s="451"/>
      <c r="DPG283" s="451"/>
      <c r="DPH283" s="451"/>
      <c r="DPI283" s="451"/>
      <c r="DPJ283" s="451"/>
      <c r="DPK283" s="451"/>
      <c r="DPL283" s="451"/>
      <c r="DPM283" s="451"/>
      <c r="DPN283" s="451"/>
      <c r="DPO283" s="451"/>
      <c r="DPP283" s="451"/>
      <c r="DPQ283" s="451"/>
      <c r="DPR283" s="451"/>
      <c r="DPS283" s="451"/>
      <c r="DPT283" s="451"/>
      <c r="DPU283" s="451"/>
      <c r="DPV283" s="451"/>
      <c r="DPW283" s="451"/>
      <c r="DPX283" s="451"/>
      <c r="DPY283" s="451"/>
      <c r="DPZ283" s="451"/>
      <c r="DQA283" s="451"/>
      <c r="DQB283" s="451"/>
      <c r="DQC283" s="451"/>
      <c r="DQD283" s="451"/>
      <c r="DQE283" s="451"/>
      <c r="DQF283" s="451"/>
      <c r="DQG283" s="451"/>
      <c r="DQH283" s="451"/>
      <c r="DQI283" s="451"/>
      <c r="DQJ283" s="451"/>
      <c r="DQK283" s="451"/>
      <c r="DQL283" s="451"/>
      <c r="DQM283" s="451"/>
      <c r="DQN283" s="451"/>
      <c r="DQO283" s="451"/>
      <c r="DQP283" s="451"/>
      <c r="DQQ283" s="451"/>
      <c r="DQR283" s="451"/>
      <c r="DQS283" s="451"/>
      <c r="DQT283" s="451"/>
      <c r="DQU283" s="451"/>
      <c r="DQV283" s="451"/>
      <c r="DQW283" s="451"/>
      <c r="DQX283" s="451"/>
      <c r="DQY283" s="451"/>
      <c r="DQZ283" s="451"/>
      <c r="DRA283" s="451"/>
      <c r="DRB283" s="451"/>
      <c r="DRC283" s="451"/>
      <c r="DRD283" s="451"/>
      <c r="DRE283" s="451"/>
      <c r="DRF283" s="451"/>
      <c r="DRG283" s="451"/>
      <c r="DRH283" s="451"/>
      <c r="DRI283" s="451"/>
      <c r="DRJ283" s="451"/>
      <c r="DRK283" s="451"/>
      <c r="DRL283" s="451"/>
      <c r="DRM283" s="451"/>
      <c r="DRN283" s="451"/>
      <c r="DRO283" s="451"/>
      <c r="DRP283" s="451"/>
      <c r="DRQ283" s="451"/>
      <c r="DRR283" s="451"/>
      <c r="DRS283" s="451"/>
      <c r="DRT283" s="451"/>
      <c r="DRU283" s="451"/>
      <c r="DRV283" s="451"/>
      <c r="DRW283" s="451"/>
      <c r="DRX283" s="451"/>
      <c r="DRY283" s="451"/>
      <c r="DRZ283" s="451"/>
      <c r="DSA283" s="451"/>
      <c r="DSB283" s="451"/>
      <c r="DSC283" s="451"/>
      <c r="DSD283" s="451"/>
      <c r="DSE283" s="451"/>
      <c r="DSF283" s="451"/>
      <c r="DSG283" s="451"/>
      <c r="DSH283" s="451"/>
      <c r="DSI283" s="451"/>
      <c r="DSJ283" s="451"/>
      <c r="DSK283" s="451"/>
      <c r="DSL283" s="451"/>
      <c r="DSM283" s="451"/>
      <c r="DSN283" s="451"/>
      <c r="DSO283" s="451"/>
      <c r="DSP283" s="451"/>
      <c r="DSQ283" s="451"/>
      <c r="DSR283" s="451"/>
      <c r="DSS283" s="451"/>
      <c r="DST283" s="451"/>
      <c r="DSU283" s="451"/>
      <c r="DSV283" s="451"/>
      <c r="DSW283" s="451"/>
      <c r="DSX283" s="451"/>
      <c r="DSY283" s="451"/>
      <c r="DSZ283" s="451"/>
      <c r="DTA283" s="451"/>
      <c r="DTB283" s="451"/>
      <c r="DTC283" s="451"/>
      <c r="DTD283" s="451"/>
      <c r="DTE283" s="451"/>
      <c r="DTF283" s="451"/>
      <c r="DTG283" s="451"/>
      <c r="DTH283" s="451"/>
      <c r="DTI283" s="451"/>
      <c r="DTJ283" s="451"/>
      <c r="DTK283" s="451"/>
      <c r="DTL283" s="451"/>
      <c r="DTM283" s="451"/>
      <c r="DTN283" s="451"/>
      <c r="DTO283" s="451"/>
      <c r="DTP283" s="451"/>
      <c r="DTQ283" s="451"/>
      <c r="DTR283" s="451"/>
      <c r="DTS283" s="451"/>
      <c r="DTT283" s="451"/>
      <c r="DTU283" s="451"/>
      <c r="DTV283" s="451"/>
      <c r="DTW283" s="451"/>
      <c r="DTX283" s="451"/>
      <c r="DTY283" s="451"/>
      <c r="DTZ283" s="451"/>
      <c r="DUA283" s="451"/>
      <c r="DUB283" s="451"/>
      <c r="DUC283" s="451"/>
      <c r="DUD283" s="451"/>
      <c r="DUE283" s="451"/>
      <c r="DUF283" s="451"/>
      <c r="DUG283" s="451"/>
      <c r="DUH283" s="451"/>
      <c r="DUI283" s="451"/>
      <c r="DUJ283" s="451"/>
      <c r="DUK283" s="451"/>
      <c r="DUL283" s="451"/>
      <c r="DUM283" s="451"/>
      <c r="DUN283" s="451"/>
      <c r="DUO283" s="451"/>
      <c r="DUP283" s="451"/>
      <c r="DUQ283" s="451"/>
      <c r="DUR283" s="451"/>
      <c r="DUS283" s="451"/>
      <c r="DUT283" s="451"/>
      <c r="DUU283" s="451"/>
      <c r="DUV283" s="451"/>
      <c r="DUW283" s="451"/>
      <c r="DUX283" s="451"/>
      <c r="DUY283" s="451"/>
      <c r="DUZ283" s="451"/>
      <c r="DVA283" s="451"/>
      <c r="DVB283" s="451"/>
      <c r="DVC283" s="451"/>
      <c r="DVD283" s="451"/>
      <c r="DVE283" s="451"/>
      <c r="DVF283" s="451"/>
      <c r="DVG283" s="451"/>
      <c r="DVH283" s="451"/>
      <c r="DVI283" s="451"/>
      <c r="DVJ283" s="451"/>
      <c r="DVK283" s="451"/>
      <c r="DVL283" s="451"/>
      <c r="DVM283" s="451"/>
      <c r="DVN283" s="451"/>
      <c r="DVO283" s="451"/>
      <c r="DVP283" s="451"/>
      <c r="DVQ283" s="451"/>
      <c r="DVR283" s="451"/>
      <c r="DVS283" s="451"/>
      <c r="DVT283" s="451"/>
      <c r="DVU283" s="451"/>
      <c r="DVV283" s="451"/>
      <c r="DVW283" s="451"/>
      <c r="DVX283" s="451"/>
      <c r="DVY283" s="451"/>
      <c r="DVZ283" s="451"/>
      <c r="DWA283" s="451"/>
      <c r="DWB283" s="451"/>
      <c r="DWC283" s="451"/>
      <c r="DWD283" s="451"/>
      <c r="DWE283" s="451"/>
      <c r="DWF283" s="451"/>
      <c r="DWG283" s="451"/>
      <c r="DWH283" s="451"/>
      <c r="DWI283" s="451"/>
      <c r="DWJ283" s="451"/>
      <c r="DWK283" s="451"/>
      <c r="DWL283" s="451"/>
      <c r="DWM283" s="451"/>
      <c r="DWN283" s="451"/>
      <c r="DWO283" s="451"/>
      <c r="DWP283" s="451"/>
      <c r="DWQ283" s="451"/>
      <c r="DWR283" s="451"/>
      <c r="DWS283" s="451"/>
      <c r="DWT283" s="451"/>
      <c r="DWU283" s="451"/>
      <c r="DWV283" s="451"/>
      <c r="DWW283" s="451"/>
      <c r="DWX283" s="451"/>
      <c r="DWY283" s="451"/>
      <c r="DWZ283" s="451"/>
      <c r="DXA283" s="451"/>
      <c r="DXB283" s="451"/>
      <c r="DXC283" s="451"/>
      <c r="DXD283" s="451"/>
      <c r="DXE283" s="451"/>
      <c r="DXF283" s="451"/>
      <c r="DXG283" s="451"/>
      <c r="DXH283" s="451"/>
      <c r="DXI283" s="451"/>
      <c r="DXJ283" s="451"/>
      <c r="DXK283" s="451"/>
      <c r="DXL283" s="451"/>
      <c r="DXM283" s="451"/>
      <c r="DXN283" s="451"/>
      <c r="DXO283" s="451"/>
      <c r="DXP283" s="451"/>
      <c r="DXQ283" s="451"/>
      <c r="DXR283" s="451"/>
      <c r="DXS283" s="451"/>
      <c r="DXT283" s="451"/>
      <c r="DXU283" s="451"/>
      <c r="DXV283" s="451"/>
      <c r="DXW283" s="451"/>
      <c r="DXX283" s="451"/>
      <c r="DXY283" s="451"/>
      <c r="DXZ283" s="451"/>
      <c r="DYA283" s="451"/>
      <c r="DYB283" s="451"/>
      <c r="DYC283" s="451"/>
      <c r="DYD283" s="451"/>
      <c r="DYE283" s="451"/>
      <c r="DYF283" s="451"/>
      <c r="DYG283" s="451"/>
      <c r="DYH283" s="451"/>
      <c r="DYI283" s="451"/>
      <c r="DYJ283" s="451"/>
      <c r="DYK283" s="451"/>
      <c r="DYL283" s="451"/>
      <c r="DYM283" s="451"/>
      <c r="DYN283" s="451"/>
      <c r="DYO283" s="451"/>
      <c r="DYP283" s="451"/>
      <c r="DYQ283" s="451"/>
      <c r="DYR283" s="451"/>
      <c r="DYS283" s="451"/>
      <c r="DYT283" s="451"/>
      <c r="DYU283" s="451"/>
      <c r="DYV283" s="451"/>
      <c r="DYW283" s="451"/>
      <c r="DYX283" s="451"/>
      <c r="DYY283" s="451"/>
      <c r="DYZ283" s="451"/>
      <c r="DZA283" s="451"/>
      <c r="DZB283" s="451"/>
      <c r="DZC283" s="451"/>
      <c r="DZD283" s="451"/>
      <c r="DZE283" s="451"/>
      <c r="DZF283" s="451"/>
      <c r="DZG283" s="451"/>
      <c r="DZH283" s="451"/>
      <c r="DZI283" s="451"/>
      <c r="DZJ283" s="451"/>
      <c r="DZK283" s="451"/>
      <c r="DZL283" s="451"/>
      <c r="DZM283" s="451"/>
      <c r="DZN283" s="451"/>
      <c r="DZO283" s="451"/>
      <c r="DZP283" s="451"/>
      <c r="DZQ283" s="451"/>
      <c r="DZR283" s="451"/>
      <c r="DZS283" s="451"/>
      <c r="DZT283" s="451"/>
      <c r="DZU283" s="451"/>
      <c r="DZV283" s="451"/>
      <c r="DZW283" s="451"/>
      <c r="DZX283" s="451"/>
      <c r="DZY283" s="451"/>
      <c r="DZZ283" s="451"/>
      <c r="EAA283" s="451"/>
      <c r="EAB283" s="451"/>
      <c r="EAC283" s="451"/>
      <c r="EAD283" s="451"/>
      <c r="EAE283" s="451"/>
      <c r="EAF283" s="451"/>
      <c r="EAG283" s="451"/>
      <c r="EAH283" s="451"/>
      <c r="EAI283" s="451"/>
      <c r="EAJ283" s="451"/>
      <c r="EAK283" s="451"/>
      <c r="EAL283" s="451"/>
      <c r="EAM283" s="451"/>
      <c r="EAN283" s="451"/>
      <c r="EAO283" s="451"/>
      <c r="EAP283" s="451"/>
      <c r="EAQ283" s="451"/>
      <c r="EAR283" s="451"/>
      <c r="EAS283" s="451"/>
      <c r="EAT283" s="451"/>
      <c r="EAU283" s="451"/>
      <c r="EAV283" s="451"/>
      <c r="EAW283" s="451"/>
      <c r="EAX283" s="451"/>
      <c r="EAY283" s="451"/>
      <c r="EAZ283" s="451"/>
      <c r="EBA283" s="451"/>
      <c r="EBB283" s="451"/>
      <c r="EBC283" s="451"/>
      <c r="EBD283" s="451"/>
      <c r="EBE283" s="451"/>
      <c r="EBF283" s="451"/>
      <c r="EBG283" s="451"/>
      <c r="EBH283" s="451"/>
      <c r="EBI283" s="451"/>
      <c r="EBJ283" s="451"/>
      <c r="EBK283" s="451"/>
      <c r="EBL283" s="451"/>
      <c r="EBM283" s="451"/>
      <c r="EBN283" s="451"/>
      <c r="EBO283" s="451"/>
      <c r="EBP283" s="451"/>
      <c r="EBQ283" s="451"/>
      <c r="EBR283" s="451"/>
      <c r="EBS283" s="451"/>
      <c r="EBT283" s="451"/>
      <c r="EBU283" s="451"/>
      <c r="EBV283" s="451"/>
      <c r="EBW283" s="451"/>
      <c r="EBX283" s="451"/>
      <c r="EBY283" s="451"/>
      <c r="EBZ283" s="451"/>
      <c r="ECA283" s="451"/>
      <c r="ECB283" s="451"/>
      <c r="ECC283" s="451"/>
      <c r="ECD283" s="451"/>
      <c r="ECE283" s="451"/>
      <c r="ECF283" s="451"/>
      <c r="ECG283" s="451"/>
      <c r="ECH283" s="451"/>
      <c r="ECI283" s="451"/>
      <c r="ECJ283" s="451"/>
      <c r="ECK283" s="451"/>
      <c r="ECL283" s="451"/>
      <c r="ECM283" s="451"/>
      <c r="ECN283" s="451"/>
      <c r="ECO283" s="451"/>
      <c r="ECP283" s="451"/>
      <c r="ECQ283" s="451"/>
      <c r="ECR283" s="451"/>
      <c r="ECS283" s="451"/>
      <c r="ECT283" s="451"/>
      <c r="ECU283" s="451"/>
      <c r="ECV283" s="451"/>
      <c r="ECW283" s="451"/>
      <c r="ECX283" s="451"/>
      <c r="ECY283" s="451"/>
      <c r="ECZ283" s="451"/>
      <c r="EDA283" s="451"/>
      <c r="EDB283" s="451"/>
      <c r="EDC283" s="451"/>
      <c r="EDD283" s="451"/>
      <c r="EDE283" s="451"/>
      <c r="EDF283" s="451"/>
      <c r="EDG283" s="451"/>
      <c r="EDH283" s="451"/>
      <c r="EDI283" s="451"/>
      <c r="EDJ283" s="451"/>
      <c r="EDK283" s="451"/>
      <c r="EDL283" s="451"/>
      <c r="EDM283" s="451"/>
      <c r="EDN283" s="451"/>
      <c r="EDO283" s="451"/>
      <c r="EDP283" s="451"/>
      <c r="EDQ283" s="451"/>
      <c r="EDR283" s="451"/>
      <c r="EDS283" s="451"/>
      <c r="EDT283" s="451"/>
      <c r="EDU283" s="451"/>
      <c r="EDV283" s="451"/>
      <c r="EDW283" s="451"/>
      <c r="EDX283" s="451"/>
      <c r="EDY283" s="451"/>
      <c r="EDZ283" s="451"/>
      <c r="EEA283" s="451"/>
      <c r="EEB283" s="451"/>
      <c r="EEC283" s="451"/>
      <c r="EED283" s="451"/>
      <c r="EEE283" s="451"/>
      <c r="EEF283" s="451"/>
      <c r="EEG283" s="451"/>
      <c r="EEH283" s="451"/>
      <c r="EEI283" s="451"/>
      <c r="EEJ283" s="451"/>
      <c r="EEK283" s="451"/>
      <c r="EEL283" s="451"/>
      <c r="EEM283" s="451"/>
      <c r="EEN283" s="451"/>
      <c r="EEO283" s="451"/>
      <c r="EEP283" s="451"/>
      <c r="EEQ283" s="451"/>
      <c r="EER283" s="451"/>
      <c r="EES283" s="451"/>
      <c r="EET283" s="451"/>
      <c r="EEU283" s="451"/>
      <c r="EEV283" s="451"/>
      <c r="EEW283" s="451"/>
      <c r="EEX283" s="451"/>
      <c r="EEY283" s="451"/>
      <c r="EEZ283" s="451"/>
      <c r="EFA283" s="451"/>
      <c r="EFB283" s="451"/>
      <c r="EFC283" s="451"/>
      <c r="EFD283" s="451"/>
      <c r="EFE283" s="451"/>
      <c r="EFF283" s="451"/>
      <c r="EFG283" s="451"/>
      <c r="EFH283" s="451"/>
      <c r="EFI283" s="451"/>
      <c r="EFJ283" s="451"/>
      <c r="EFK283" s="451"/>
      <c r="EFL283" s="451"/>
      <c r="EFM283" s="451"/>
      <c r="EFN283" s="451"/>
      <c r="EFO283" s="451"/>
      <c r="EFP283" s="451"/>
      <c r="EFQ283" s="451"/>
      <c r="EFR283" s="451"/>
      <c r="EFS283" s="451"/>
      <c r="EFT283" s="451"/>
      <c r="EFU283" s="451"/>
      <c r="EFV283" s="451"/>
      <c r="EFW283" s="451"/>
      <c r="EFX283" s="451"/>
      <c r="EFY283" s="451"/>
      <c r="EFZ283" s="451"/>
      <c r="EGA283" s="451"/>
      <c r="EGB283" s="451"/>
      <c r="EGC283" s="451"/>
      <c r="EGD283" s="451"/>
      <c r="EGE283" s="451"/>
      <c r="EGF283" s="451"/>
      <c r="EGG283" s="451"/>
      <c r="EGH283" s="451"/>
      <c r="EGI283" s="451"/>
      <c r="EGJ283" s="451"/>
      <c r="EGK283" s="451"/>
      <c r="EGL283" s="451"/>
      <c r="EGM283" s="451"/>
      <c r="EGN283" s="451"/>
      <c r="EGO283" s="451"/>
      <c r="EGP283" s="451"/>
      <c r="EGQ283" s="451"/>
      <c r="EGR283" s="451"/>
      <c r="EGS283" s="451"/>
      <c r="EGT283" s="451"/>
      <c r="EGU283" s="451"/>
      <c r="EGV283" s="451"/>
      <c r="EGW283" s="451"/>
      <c r="EGX283" s="451"/>
      <c r="EGY283" s="451"/>
      <c r="EGZ283" s="451"/>
      <c r="EHA283" s="451"/>
      <c r="EHB283" s="451"/>
      <c r="EHC283" s="451"/>
      <c r="EHD283" s="451"/>
      <c r="EHE283" s="451"/>
      <c r="EHF283" s="451"/>
      <c r="EHG283" s="451"/>
      <c r="EHH283" s="451"/>
      <c r="EHI283" s="451"/>
      <c r="EHJ283" s="451"/>
      <c r="EHK283" s="451"/>
      <c r="EHL283" s="451"/>
      <c r="EHM283" s="451"/>
      <c r="EHN283" s="451"/>
      <c r="EHO283" s="451"/>
      <c r="EHP283" s="451"/>
      <c r="EHQ283" s="451"/>
      <c r="EHR283" s="451"/>
      <c r="EHS283" s="451"/>
      <c r="EHT283" s="451"/>
      <c r="EHU283" s="451"/>
      <c r="EHV283" s="451"/>
      <c r="EHW283" s="451"/>
      <c r="EHX283" s="451"/>
      <c r="EHY283" s="451"/>
      <c r="EHZ283" s="451"/>
      <c r="EIA283" s="451"/>
      <c r="EIB283" s="451"/>
      <c r="EIC283" s="451"/>
      <c r="EID283" s="451"/>
      <c r="EIE283" s="451"/>
      <c r="EIF283" s="451"/>
      <c r="EIG283" s="451"/>
      <c r="EIH283" s="451"/>
      <c r="EII283" s="451"/>
      <c r="EIJ283" s="451"/>
      <c r="EIK283" s="451"/>
      <c r="EIL283" s="451"/>
      <c r="EIM283" s="451"/>
      <c r="EIN283" s="451"/>
      <c r="EIO283" s="451"/>
      <c r="EIP283" s="451"/>
      <c r="EIQ283" s="451"/>
      <c r="EIR283" s="451"/>
      <c r="EIS283" s="451"/>
      <c r="EIT283" s="451"/>
      <c r="EIU283" s="451"/>
      <c r="EIV283" s="451"/>
      <c r="EIW283" s="451"/>
      <c r="EIX283" s="451"/>
      <c r="EIY283" s="451"/>
      <c r="EIZ283" s="451"/>
      <c r="EJA283" s="451"/>
      <c r="EJB283" s="451"/>
      <c r="EJC283" s="451"/>
      <c r="EJD283" s="451"/>
      <c r="EJE283" s="451"/>
      <c r="EJF283" s="451"/>
      <c r="EJG283" s="451"/>
      <c r="EJH283" s="451"/>
      <c r="EJI283" s="451"/>
      <c r="EJJ283" s="451"/>
      <c r="EJK283" s="451"/>
      <c r="EJL283" s="451"/>
      <c r="EJM283" s="451"/>
      <c r="EJN283" s="451"/>
      <c r="EJO283" s="451"/>
      <c r="EJP283" s="451"/>
      <c r="EJQ283" s="451"/>
      <c r="EJR283" s="451"/>
      <c r="EJS283" s="451"/>
      <c r="EJT283" s="451"/>
      <c r="EJU283" s="451"/>
      <c r="EJV283" s="451"/>
      <c r="EJW283" s="451"/>
      <c r="EJX283" s="451"/>
      <c r="EJY283" s="451"/>
      <c r="EJZ283" s="451"/>
      <c r="EKA283" s="451"/>
      <c r="EKB283" s="451"/>
      <c r="EKC283" s="451"/>
      <c r="EKD283" s="451"/>
      <c r="EKE283" s="451"/>
      <c r="EKF283" s="451"/>
      <c r="EKG283" s="451"/>
      <c r="EKH283" s="451"/>
      <c r="EKI283" s="451"/>
      <c r="EKJ283" s="451"/>
      <c r="EKK283" s="451"/>
      <c r="EKL283" s="451"/>
      <c r="EKM283" s="451"/>
      <c r="EKN283" s="451"/>
      <c r="EKO283" s="451"/>
      <c r="EKP283" s="451"/>
      <c r="EKQ283" s="451"/>
      <c r="EKR283" s="451"/>
      <c r="EKS283" s="451"/>
      <c r="EKT283" s="451"/>
      <c r="EKU283" s="451"/>
      <c r="EKV283" s="451"/>
      <c r="EKW283" s="451"/>
      <c r="EKX283" s="451"/>
      <c r="EKY283" s="451"/>
      <c r="EKZ283" s="451"/>
      <c r="ELA283" s="451"/>
      <c r="ELB283" s="451"/>
      <c r="ELC283" s="451"/>
      <c r="ELD283" s="451"/>
      <c r="ELE283" s="451"/>
      <c r="ELF283" s="451"/>
      <c r="ELG283" s="451"/>
      <c r="ELH283" s="451"/>
      <c r="ELI283" s="451"/>
      <c r="ELJ283" s="451"/>
      <c r="ELK283" s="451"/>
      <c r="ELL283" s="451"/>
      <c r="ELM283" s="451"/>
      <c r="ELN283" s="451"/>
      <c r="ELO283" s="451"/>
      <c r="ELP283" s="451"/>
      <c r="ELQ283" s="451"/>
      <c r="ELR283" s="451"/>
      <c r="ELS283" s="451"/>
      <c r="ELT283" s="451"/>
      <c r="ELU283" s="451"/>
      <c r="ELV283" s="451"/>
      <c r="ELW283" s="451"/>
      <c r="ELX283" s="451"/>
      <c r="ELY283" s="451"/>
      <c r="ELZ283" s="451"/>
      <c r="EMA283" s="451"/>
      <c r="EMB283" s="451"/>
      <c r="EMC283" s="451"/>
      <c r="EMD283" s="451"/>
      <c r="EME283" s="451"/>
      <c r="EMF283" s="451"/>
      <c r="EMG283" s="451"/>
      <c r="EMH283" s="451"/>
      <c r="EMI283" s="451"/>
      <c r="EMJ283" s="451"/>
      <c r="EMK283" s="451"/>
      <c r="EML283" s="451"/>
      <c r="EMM283" s="451"/>
      <c r="EMN283" s="451"/>
      <c r="EMO283" s="451"/>
      <c r="EMP283" s="451"/>
      <c r="EMQ283" s="451"/>
      <c r="EMR283" s="451"/>
      <c r="EMS283" s="451"/>
      <c r="EMT283" s="451"/>
      <c r="EMU283" s="451"/>
      <c r="EMV283" s="451"/>
      <c r="EMW283" s="451"/>
      <c r="EMX283" s="451"/>
      <c r="EMY283" s="451"/>
      <c r="EMZ283" s="451"/>
      <c r="ENA283" s="451"/>
      <c r="ENB283" s="451"/>
      <c r="ENC283" s="451"/>
      <c r="END283" s="451"/>
      <c r="ENE283" s="451"/>
      <c r="ENF283" s="451"/>
      <c r="ENG283" s="451"/>
      <c r="ENH283" s="451"/>
      <c r="ENI283" s="451"/>
      <c r="ENJ283" s="451"/>
      <c r="ENK283" s="451"/>
      <c r="ENL283" s="451"/>
      <c r="ENM283" s="451"/>
      <c r="ENN283" s="451"/>
      <c r="ENO283" s="451"/>
      <c r="ENP283" s="451"/>
      <c r="ENQ283" s="451"/>
      <c r="ENR283" s="451"/>
      <c r="ENS283" s="451"/>
      <c r="ENT283" s="451"/>
      <c r="ENU283" s="451"/>
      <c r="ENV283" s="451"/>
      <c r="ENW283" s="451"/>
      <c r="ENX283" s="451"/>
      <c r="ENY283" s="451"/>
      <c r="ENZ283" s="451"/>
      <c r="EOA283" s="451"/>
      <c r="EOB283" s="451"/>
      <c r="EOC283" s="451"/>
      <c r="EOD283" s="451"/>
      <c r="EOE283" s="451"/>
      <c r="EOF283" s="451"/>
      <c r="EOG283" s="451"/>
      <c r="EOH283" s="451"/>
      <c r="EOI283" s="451"/>
      <c r="EOJ283" s="451"/>
      <c r="EOK283" s="451"/>
      <c r="EOL283" s="451"/>
      <c r="EOM283" s="451"/>
      <c r="EON283" s="451"/>
      <c r="EOO283" s="451"/>
      <c r="EOP283" s="451"/>
      <c r="EOQ283" s="451"/>
      <c r="EOR283" s="451"/>
      <c r="EOS283" s="451"/>
      <c r="EOT283" s="451"/>
      <c r="EOU283" s="451"/>
      <c r="EOV283" s="451"/>
      <c r="EOW283" s="451"/>
      <c r="EOX283" s="451"/>
      <c r="EOY283" s="451"/>
      <c r="EOZ283" s="451"/>
      <c r="EPA283" s="451"/>
      <c r="EPB283" s="451"/>
      <c r="EPC283" s="451"/>
      <c r="EPD283" s="451"/>
      <c r="EPE283" s="451"/>
      <c r="EPF283" s="451"/>
      <c r="EPG283" s="451"/>
      <c r="EPH283" s="451"/>
      <c r="EPI283" s="451"/>
      <c r="EPJ283" s="451"/>
      <c r="EPK283" s="451"/>
      <c r="EPL283" s="451"/>
      <c r="EPM283" s="451"/>
      <c r="EPN283" s="451"/>
      <c r="EPO283" s="451"/>
      <c r="EPP283" s="451"/>
      <c r="EPQ283" s="451"/>
      <c r="EPR283" s="451"/>
      <c r="EPS283" s="451"/>
      <c r="EPT283" s="451"/>
      <c r="EPU283" s="451"/>
      <c r="EPV283" s="451"/>
      <c r="EPW283" s="451"/>
      <c r="EPX283" s="451"/>
      <c r="EPY283" s="451"/>
      <c r="EPZ283" s="451"/>
      <c r="EQA283" s="451"/>
      <c r="EQB283" s="451"/>
      <c r="EQC283" s="451"/>
      <c r="EQD283" s="451"/>
      <c r="EQE283" s="451"/>
      <c r="EQF283" s="451"/>
      <c r="EQG283" s="451"/>
      <c r="EQH283" s="451"/>
      <c r="EQI283" s="451"/>
      <c r="EQJ283" s="451"/>
      <c r="EQK283" s="451"/>
      <c r="EQL283" s="451"/>
      <c r="EQM283" s="451"/>
      <c r="EQN283" s="451"/>
      <c r="EQO283" s="451"/>
      <c r="EQP283" s="451"/>
      <c r="EQQ283" s="451"/>
      <c r="EQR283" s="451"/>
      <c r="EQS283" s="451"/>
      <c r="EQT283" s="451"/>
      <c r="EQU283" s="451"/>
      <c r="EQV283" s="451"/>
      <c r="EQW283" s="451"/>
      <c r="EQX283" s="451"/>
      <c r="EQY283" s="451"/>
      <c r="EQZ283" s="451"/>
      <c r="ERA283" s="451"/>
      <c r="ERB283" s="451"/>
      <c r="ERC283" s="451"/>
      <c r="ERD283" s="451"/>
      <c r="ERE283" s="451"/>
      <c r="ERF283" s="451"/>
      <c r="ERG283" s="451"/>
      <c r="ERH283" s="451"/>
      <c r="ERI283" s="451"/>
      <c r="ERJ283" s="451"/>
      <c r="ERK283" s="451"/>
      <c r="ERL283" s="451"/>
      <c r="ERM283" s="451"/>
      <c r="ERN283" s="451"/>
      <c r="ERO283" s="451"/>
      <c r="ERP283" s="451"/>
      <c r="ERQ283" s="451"/>
      <c r="ERR283" s="451"/>
      <c r="ERS283" s="451"/>
      <c r="ERT283" s="451"/>
      <c r="ERU283" s="451"/>
      <c r="ERV283" s="451"/>
      <c r="ERW283" s="451"/>
      <c r="ERX283" s="451"/>
      <c r="ERY283" s="451"/>
      <c r="ERZ283" s="451"/>
      <c r="ESA283" s="451"/>
      <c r="ESB283" s="451"/>
      <c r="ESC283" s="451"/>
      <c r="ESD283" s="451"/>
      <c r="ESE283" s="451"/>
      <c r="ESF283" s="451"/>
      <c r="ESG283" s="451"/>
      <c r="ESH283" s="451"/>
      <c r="ESI283" s="451"/>
      <c r="ESJ283" s="451"/>
      <c r="ESK283" s="451"/>
      <c r="ESL283" s="451"/>
      <c r="ESM283" s="451"/>
      <c r="ESN283" s="451"/>
      <c r="ESO283" s="451"/>
      <c r="ESP283" s="451"/>
      <c r="ESQ283" s="451"/>
      <c r="ESR283" s="451"/>
      <c r="ESS283" s="451"/>
      <c r="EST283" s="451"/>
      <c r="ESU283" s="451"/>
      <c r="ESV283" s="451"/>
      <c r="ESW283" s="451"/>
      <c r="ESX283" s="451"/>
      <c r="ESY283" s="451"/>
      <c r="ESZ283" s="451"/>
      <c r="ETA283" s="451"/>
      <c r="ETB283" s="451"/>
      <c r="ETC283" s="451"/>
      <c r="ETD283" s="451"/>
      <c r="ETE283" s="451"/>
      <c r="ETF283" s="451"/>
      <c r="ETG283" s="451"/>
      <c r="ETH283" s="451"/>
      <c r="ETI283" s="451"/>
      <c r="ETJ283" s="451"/>
      <c r="ETK283" s="451"/>
      <c r="ETL283" s="451"/>
      <c r="ETM283" s="451"/>
      <c r="ETN283" s="451"/>
      <c r="ETO283" s="451"/>
      <c r="ETP283" s="451"/>
      <c r="ETQ283" s="451"/>
      <c r="ETR283" s="451"/>
      <c r="ETS283" s="451"/>
      <c r="ETT283" s="451"/>
      <c r="ETU283" s="451"/>
      <c r="ETV283" s="451"/>
      <c r="ETW283" s="451"/>
      <c r="ETX283" s="451"/>
      <c r="ETY283" s="451"/>
      <c r="ETZ283" s="451"/>
      <c r="EUA283" s="451"/>
      <c r="EUB283" s="451"/>
      <c r="EUC283" s="451"/>
      <c r="EUD283" s="451"/>
      <c r="EUE283" s="451"/>
      <c r="EUF283" s="451"/>
      <c r="EUG283" s="451"/>
      <c r="EUH283" s="451"/>
      <c r="EUI283" s="451"/>
      <c r="EUJ283" s="451"/>
      <c r="EUK283" s="451"/>
      <c r="EUL283" s="451"/>
      <c r="EUM283" s="451"/>
      <c r="EUN283" s="451"/>
      <c r="EUO283" s="451"/>
      <c r="EUP283" s="451"/>
      <c r="EUQ283" s="451"/>
      <c r="EUR283" s="451"/>
      <c r="EUS283" s="451"/>
      <c r="EUT283" s="451"/>
      <c r="EUU283" s="451"/>
      <c r="EUV283" s="451"/>
      <c r="EUW283" s="451"/>
      <c r="EUX283" s="451"/>
      <c r="EUY283" s="451"/>
      <c r="EUZ283" s="451"/>
      <c r="EVA283" s="451"/>
      <c r="EVB283" s="451"/>
      <c r="EVC283" s="451"/>
      <c r="EVD283" s="451"/>
      <c r="EVE283" s="451"/>
      <c r="EVF283" s="451"/>
      <c r="EVG283" s="451"/>
      <c r="EVH283" s="451"/>
      <c r="EVI283" s="451"/>
      <c r="EVJ283" s="451"/>
      <c r="EVK283" s="451"/>
      <c r="EVL283" s="451"/>
      <c r="EVM283" s="451"/>
      <c r="EVN283" s="451"/>
      <c r="EVO283" s="451"/>
      <c r="EVP283" s="451"/>
      <c r="EVQ283" s="451"/>
      <c r="EVR283" s="451"/>
      <c r="EVS283" s="451"/>
      <c r="EVT283" s="451"/>
      <c r="EVU283" s="451"/>
      <c r="EVV283" s="451"/>
      <c r="EVW283" s="451"/>
      <c r="EVX283" s="451"/>
      <c r="EVY283" s="451"/>
      <c r="EVZ283" s="451"/>
      <c r="EWA283" s="451"/>
      <c r="EWB283" s="451"/>
      <c r="EWC283" s="451"/>
      <c r="EWD283" s="451"/>
      <c r="EWE283" s="451"/>
      <c r="EWF283" s="451"/>
      <c r="EWG283" s="451"/>
      <c r="EWH283" s="451"/>
      <c r="EWI283" s="451"/>
      <c r="EWJ283" s="451"/>
      <c r="EWK283" s="451"/>
      <c r="EWL283" s="451"/>
      <c r="EWM283" s="451"/>
      <c r="EWN283" s="451"/>
      <c r="EWO283" s="451"/>
      <c r="EWP283" s="451"/>
      <c r="EWQ283" s="451"/>
      <c r="EWR283" s="451"/>
      <c r="EWS283" s="451"/>
      <c r="EWT283" s="451"/>
      <c r="EWU283" s="451"/>
      <c r="EWV283" s="451"/>
      <c r="EWW283" s="451"/>
      <c r="EWX283" s="451"/>
      <c r="EWY283" s="451"/>
      <c r="EWZ283" s="451"/>
      <c r="EXA283" s="451"/>
      <c r="EXB283" s="451"/>
      <c r="EXC283" s="451"/>
      <c r="EXD283" s="451"/>
      <c r="EXE283" s="451"/>
      <c r="EXF283" s="451"/>
      <c r="EXG283" s="451"/>
      <c r="EXH283" s="451"/>
      <c r="EXI283" s="451"/>
      <c r="EXJ283" s="451"/>
      <c r="EXK283" s="451"/>
      <c r="EXL283" s="451"/>
      <c r="EXM283" s="451"/>
      <c r="EXN283" s="451"/>
      <c r="EXO283" s="451"/>
      <c r="EXP283" s="451"/>
      <c r="EXQ283" s="451"/>
      <c r="EXR283" s="451"/>
      <c r="EXS283" s="451"/>
      <c r="EXT283" s="451"/>
      <c r="EXU283" s="451"/>
      <c r="EXV283" s="451"/>
      <c r="EXW283" s="451"/>
      <c r="EXX283" s="451"/>
      <c r="EXY283" s="451"/>
      <c r="EXZ283" s="451"/>
      <c r="EYA283" s="451"/>
      <c r="EYB283" s="451"/>
      <c r="EYC283" s="451"/>
      <c r="EYD283" s="451"/>
      <c r="EYE283" s="451"/>
      <c r="EYF283" s="451"/>
      <c r="EYG283" s="451"/>
      <c r="EYH283" s="451"/>
      <c r="EYI283" s="451"/>
      <c r="EYJ283" s="451"/>
      <c r="EYK283" s="451"/>
      <c r="EYL283" s="451"/>
      <c r="EYM283" s="451"/>
      <c r="EYN283" s="451"/>
      <c r="EYO283" s="451"/>
      <c r="EYP283" s="451"/>
      <c r="EYQ283" s="451"/>
      <c r="EYR283" s="451"/>
      <c r="EYS283" s="451"/>
      <c r="EYT283" s="451"/>
      <c r="EYU283" s="451"/>
      <c r="EYV283" s="451"/>
      <c r="EYW283" s="451"/>
      <c r="EYX283" s="451"/>
      <c r="EYY283" s="451"/>
      <c r="EYZ283" s="451"/>
      <c r="EZA283" s="451"/>
      <c r="EZB283" s="451"/>
      <c r="EZC283" s="451"/>
      <c r="EZD283" s="451"/>
      <c r="EZE283" s="451"/>
      <c r="EZF283" s="451"/>
      <c r="EZG283" s="451"/>
      <c r="EZH283" s="451"/>
      <c r="EZI283" s="451"/>
      <c r="EZJ283" s="451"/>
      <c r="EZK283" s="451"/>
      <c r="EZL283" s="451"/>
      <c r="EZM283" s="451"/>
      <c r="EZN283" s="451"/>
      <c r="EZO283" s="451"/>
      <c r="EZP283" s="451"/>
      <c r="EZQ283" s="451"/>
      <c r="EZR283" s="451"/>
      <c r="EZS283" s="451"/>
      <c r="EZT283" s="451"/>
      <c r="EZU283" s="451"/>
      <c r="EZV283" s="451"/>
      <c r="EZW283" s="451"/>
      <c r="EZX283" s="451"/>
      <c r="EZY283" s="451"/>
      <c r="EZZ283" s="451"/>
      <c r="FAA283" s="451"/>
      <c r="FAB283" s="451"/>
      <c r="FAC283" s="451"/>
      <c r="FAD283" s="451"/>
      <c r="FAE283" s="451"/>
      <c r="FAF283" s="451"/>
      <c r="FAG283" s="451"/>
      <c r="FAH283" s="451"/>
      <c r="FAI283" s="451"/>
      <c r="FAJ283" s="451"/>
      <c r="FAK283" s="451"/>
      <c r="FAL283" s="451"/>
      <c r="FAM283" s="451"/>
      <c r="FAN283" s="451"/>
      <c r="FAO283" s="451"/>
      <c r="FAP283" s="451"/>
      <c r="FAQ283" s="451"/>
      <c r="FAR283" s="451"/>
      <c r="FAS283" s="451"/>
      <c r="FAT283" s="451"/>
      <c r="FAU283" s="451"/>
      <c r="FAV283" s="451"/>
      <c r="FAW283" s="451"/>
      <c r="FAX283" s="451"/>
      <c r="FAY283" s="451"/>
      <c r="FAZ283" s="451"/>
      <c r="FBA283" s="451"/>
      <c r="FBB283" s="451"/>
      <c r="FBC283" s="451"/>
      <c r="FBD283" s="451"/>
      <c r="FBE283" s="451"/>
      <c r="FBF283" s="451"/>
      <c r="FBG283" s="451"/>
      <c r="FBH283" s="451"/>
      <c r="FBI283" s="451"/>
      <c r="FBJ283" s="451"/>
      <c r="FBK283" s="451"/>
      <c r="FBL283" s="451"/>
      <c r="FBM283" s="451"/>
      <c r="FBN283" s="451"/>
      <c r="FBO283" s="451"/>
      <c r="FBP283" s="451"/>
      <c r="FBQ283" s="451"/>
      <c r="FBR283" s="451"/>
      <c r="FBS283" s="451"/>
      <c r="FBT283" s="451"/>
      <c r="FBU283" s="451"/>
      <c r="FBV283" s="451"/>
      <c r="FBW283" s="451"/>
      <c r="FBX283" s="451"/>
      <c r="FBY283" s="451"/>
      <c r="FBZ283" s="451"/>
      <c r="FCA283" s="451"/>
      <c r="FCB283" s="451"/>
      <c r="FCC283" s="451"/>
      <c r="FCD283" s="451"/>
      <c r="FCE283" s="451"/>
      <c r="FCF283" s="451"/>
      <c r="FCG283" s="451"/>
      <c r="FCH283" s="451"/>
      <c r="FCI283" s="451"/>
      <c r="FCJ283" s="451"/>
      <c r="FCK283" s="451"/>
      <c r="FCL283" s="451"/>
      <c r="FCM283" s="451"/>
      <c r="FCN283" s="451"/>
      <c r="FCO283" s="451"/>
      <c r="FCP283" s="451"/>
      <c r="FCQ283" s="451"/>
      <c r="FCR283" s="451"/>
      <c r="FCS283" s="451"/>
      <c r="FCT283" s="451"/>
      <c r="FCU283" s="451"/>
      <c r="FCV283" s="451"/>
      <c r="FCW283" s="451"/>
      <c r="FCX283" s="451"/>
      <c r="FCY283" s="451"/>
      <c r="FCZ283" s="451"/>
      <c r="FDA283" s="451"/>
      <c r="FDB283" s="451"/>
      <c r="FDC283" s="451"/>
      <c r="FDD283" s="451"/>
      <c r="FDE283" s="451"/>
      <c r="FDF283" s="451"/>
      <c r="FDG283" s="451"/>
      <c r="FDH283" s="451"/>
      <c r="FDI283" s="451"/>
      <c r="FDJ283" s="451"/>
      <c r="FDK283" s="451"/>
      <c r="FDL283" s="451"/>
      <c r="FDM283" s="451"/>
      <c r="FDN283" s="451"/>
      <c r="FDO283" s="451"/>
      <c r="FDP283" s="451"/>
      <c r="FDQ283" s="451"/>
      <c r="FDR283" s="451"/>
      <c r="FDS283" s="451"/>
      <c r="FDT283" s="451"/>
      <c r="FDU283" s="451"/>
      <c r="FDV283" s="451"/>
      <c r="FDW283" s="451"/>
      <c r="FDX283" s="451"/>
      <c r="FDY283" s="451"/>
      <c r="FDZ283" s="451"/>
      <c r="FEA283" s="451"/>
      <c r="FEB283" s="451"/>
      <c r="FEC283" s="451"/>
      <c r="FED283" s="451"/>
      <c r="FEE283" s="451"/>
      <c r="FEF283" s="451"/>
      <c r="FEG283" s="451"/>
      <c r="FEH283" s="451"/>
      <c r="FEI283" s="451"/>
      <c r="FEJ283" s="451"/>
      <c r="FEK283" s="451"/>
      <c r="FEL283" s="451"/>
      <c r="FEM283" s="451"/>
      <c r="FEN283" s="451"/>
      <c r="FEO283" s="451"/>
      <c r="FEP283" s="451"/>
      <c r="FEQ283" s="451"/>
      <c r="FER283" s="451"/>
      <c r="FES283" s="451"/>
      <c r="FET283" s="451"/>
      <c r="FEU283" s="451"/>
      <c r="FEV283" s="451"/>
      <c r="FEW283" s="451"/>
      <c r="FEX283" s="451"/>
      <c r="FEY283" s="451"/>
      <c r="FEZ283" s="451"/>
      <c r="FFA283" s="451"/>
      <c r="FFB283" s="451"/>
      <c r="FFC283" s="451"/>
      <c r="FFD283" s="451"/>
      <c r="FFE283" s="451"/>
      <c r="FFF283" s="451"/>
      <c r="FFG283" s="451"/>
      <c r="FFH283" s="451"/>
      <c r="FFI283" s="451"/>
      <c r="FFJ283" s="451"/>
      <c r="FFK283" s="451"/>
      <c r="FFL283" s="451"/>
      <c r="FFM283" s="451"/>
      <c r="FFN283" s="451"/>
      <c r="FFO283" s="451"/>
      <c r="FFP283" s="451"/>
      <c r="FFQ283" s="451"/>
      <c r="FFR283" s="451"/>
      <c r="FFS283" s="451"/>
      <c r="FFT283" s="451"/>
      <c r="FFU283" s="451"/>
      <c r="FFV283" s="451"/>
      <c r="FFW283" s="451"/>
      <c r="FFX283" s="451"/>
      <c r="FFY283" s="451"/>
      <c r="FFZ283" s="451"/>
      <c r="FGA283" s="451"/>
      <c r="FGB283" s="451"/>
      <c r="FGC283" s="451"/>
      <c r="FGD283" s="451"/>
      <c r="FGE283" s="451"/>
      <c r="FGF283" s="451"/>
      <c r="FGG283" s="451"/>
      <c r="FGH283" s="451"/>
      <c r="FGI283" s="451"/>
      <c r="FGJ283" s="451"/>
      <c r="FGK283" s="451"/>
      <c r="FGL283" s="451"/>
      <c r="FGM283" s="451"/>
      <c r="FGN283" s="451"/>
      <c r="FGO283" s="451"/>
      <c r="FGP283" s="451"/>
      <c r="FGQ283" s="451"/>
      <c r="FGR283" s="451"/>
      <c r="FGS283" s="451"/>
      <c r="FGT283" s="451"/>
      <c r="FGU283" s="451"/>
      <c r="FGV283" s="451"/>
      <c r="FGW283" s="451"/>
      <c r="FGX283" s="451"/>
      <c r="FGY283" s="451"/>
      <c r="FGZ283" s="451"/>
      <c r="FHA283" s="451"/>
      <c r="FHB283" s="451"/>
      <c r="FHC283" s="451"/>
      <c r="FHD283" s="451"/>
      <c r="FHE283" s="451"/>
      <c r="FHF283" s="451"/>
      <c r="FHG283" s="451"/>
      <c r="FHH283" s="451"/>
      <c r="FHI283" s="451"/>
      <c r="FHJ283" s="451"/>
      <c r="FHK283" s="451"/>
      <c r="FHL283" s="451"/>
      <c r="FHM283" s="451"/>
      <c r="FHN283" s="451"/>
      <c r="FHO283" s="451"/>
      <c r="FHP283" s="451"/>
      <c r="FHQ283" s="451"/>
      <c r="FHR283" s="451"/>
      <c r="FHS283" s="451"/>
      <c r="FHT283" s="451"/>
      <c r="FHU283" s="451"/>
      <c r="FHV283" s="451"/>
      <c r="FHW283" s="451"/>
      <c r="FHX283" s="451"/>
      <c r="FHY283" s="451"/>
      <c r="FHZ283" s="451"/>
      <c r="FIA283" s="451"/>
      <c r="FIB283" s="451"/>
      <c r="FIC283" s="451"/>
      <c r="FID283" s="451"/>
      <c r="FIE283" s="451"/>
      <c r="FIF283" s="451"/>
      <c r="FIG283" s="451"/>
      <c r="FIH283" s="451"/>
      <c r="FII283" s="451"/>
      <c r="FIJ283" s="451"/>
      <c r="FIK283" s="451"/>
      <c r="FIL283" s="451"/>
      <c r="FIM283" s="451"/>
      <c r="FIN283" s="451"/>
      <c r="FIO283" s="451"/>
      <c r="FIP283" s="451"/>
      <c r="FIQ283" s="451"/>
      <c r="FIR283" s="451"/>
      <c r="FIS283" s="451"/>
      <c r="FIT283" s="451"/>
      <c r="FIU283" s="451"/>
      <c r="FIV283" s="451"/>
      <c r="FIW283" s="451"/>
      <c r="FIX283" s="451"/>
      <c r="FIY283" s="451"/>
      <c r="FIZ283" s="451"/>
      <c r="FJA283" s="451"/>
      <c r="FJB283" s="451"/>
      <c r="FJC283" s="451"/>
      <c r="FJD283" s="451"/>
      <c r="FJE283" s="451"/>
      <c r="FJF283" s="451"/>
      <c r="FJG283" s="451"/>
      <c r="FJH283" s="451"/>
      <c r="FJI283" s="451"/>
      <c r="FJJ283" s="451"/>
      <c r="FJK283" s="451"/>
      <c r="FJL283" s="451"/>
      <c r="FJM283" s="451"/>
      <c r="FJN283" s="451"/>
      <c r="FJO283" s="451"/>
      <c r="FJP283" s="451"/>
      <c r="FJQ283" s="451"/>
      <c r="FJR283" s="451"/>
      <c r="FJS283" s="451"/>
      <c r="FJT283" s="451"/>
      <c r="FJU283" s="451"/>
      <c r="FJV283" s="451"/>
      <c r="FJW283" s="451"/>
      <c r="FJX283" s="451"/>
      <c r="FJY283" s="451"/>
      <c r="FJZ283" s="451"/>
      <c r="FKA283" s="451"/>
      <c r="FKB283" s="451"/>
      <c r="FKC283" s="451"/>
      <c r="FKD283" s="451"/>
      <c r="FKE283" s="451"/>
      <c r="FKF283" s="451"/>
      <c r="FKG283" s="451"/>
      <c r="FKH283" s="451"/>
      <c r="FKI283" s="451"/>
      <c r="FKJ283" s="451"/>
      <c r="FKK283" s="451"/>
      <c r="FKL283" s="451"/>
      <c r="FKM283" s="451"/>
      <c r="FKN283" s="451"/>
      <c r="FKO283" s="451"/>
      <c r="FKP283" s="451"/>
      <c r="FKQ283" s="451"/>
      <c r="FKR283" s="451"/>
      <c r="FKS283" s="451"/>
      <c r="FKT283" s="451"/>
      <c r="FKU283" s="451"/>
      <c r="FKV283" s="451"/>
      <c r="FKW283" s="451"/>
      <c r="FKX283" s="451"/>
      <c r="FKY283" s="451"/>
      <c r="FKZ283" s="451"/>
      <c r="FLA283" s="451"/>
      <c r="FLB283" s="451"/>
      <c r="FLC283" s="451"/>
      <c r="FLD283" s="451"/>
      <c r="FLE283" s="451"/>
      <c r="FLF283" s="451"/>
      <c r="FLG283" s="451"/>
      <c r="FLH283" s="451"/>
      <c r="FLI283" s="451"/>
      <c r="FLJ283" s="451"/>
      <c r="FLK283" s="451"/>
      <c r="FLL283" s="451"/>
      <c r="FLM283" s="451"/>
      <c r="FLN283" s="451"/>
      <c r="FLO283" s="451"/>
      <c r="FLP283" s="451"/>
      <c r="FLQ283" s="451"/>
      <c r="FLR283" s="451"/>
      <c r="FLS283" s="451"/>
      <c r="FLT283" s="451"/>
      <c r="FLU283" s="451"/>
      <c r="FLV283" s="451"/>
      <c r="FLW283" s="451"/>
      <c r="FLX283" s="451"/>
      <c r="FLY283" s="451"/>
      <c r="FLZ283" s="451"/>
      <c r="FMA283" s="451"/>
      <c r="FMB283" s="451"/>
      <c r="FMC283" s="451"/>
      <c r="FMD283" s="451"/>
      <c r="FME283" s="451"/>
      <c r="FMF283" s="451"/>
      <c r="FMG283" s="451"/>
      <c r="FMH283" s="451"/>
      <c r="FMI283" s="451"/>
      <c r="FMJ283" s="451"/>
      <c r="FMK283" s="451"/>
      <c r="FML283" s="451"/>
      <c r="FMM283" s="451"/>
      <c r="FMN283" s="451"/>
      <c r="FMO283" s="451"/>
      <c r="FMP283" s="451"/>
      <c r="FMQ283" s="451"/>
      <c r="FMR283" s="451"/>
      <c r="FMS283" s="451"/>
      <c r="FMT283" s="451"/>
      <c r="FMU283" s="451"/>
      <c r="FMV283" s="451"/>
      <c r="FMW283" s="451"/>
      <c r="FMX283" s="451"/>
      <c r="FMY283" s="451"/>
      <c r="FMZ283" s="451"/>
      <c r="FNA283" s="451"/>
      <c r="FNB283" s="451"/>
      <c r="FNC283" s="451"/>
      <c r="FND283" s="451"/>
      <c r="FNE283" s="451"/>
      <c r="FNF283" s="451"/>
      <c r="FNG283" s="451"/>
      <c r="FNH283" s="451"/>
      <c r="FNI283" s="451"/>
      <c r="FNJ283" s="451"/>
      <c r="FNK283" s="451"/>
      <c r="FNL283" s="451"/>
      <c r="FNM283" s="451"/>
      <c r="FNN283" s="451"/>
      <c r="FNO283" s="451"/>
      <c r="FNP283" s="451"/>
      <c r="FNQ283" s="451"/>
      <c r="FNR283" s="451"/>
      <c r="FNS283" s="451"/>
      <c r="FNT283" s="451"/>
      <c r="FNU283" s="451"/>
      <c r="FNV283" s="451"/>
      <c r="FNW283" s="451"/>
      <c r="FNX283" s="451"/>
      <c r="FNY283" s="451"/>
      <c r="FNZ283" s="451"/>
      <c r="FOA283" s="451"/>
      <c r="FOB283" s="451"/>
      <c r="FOC283" s="451"/>
      <c r="FOD283" s="451"/>
      <c r="FOE283" s="451"/>
      <c r="FOF283" s="451"/>
      <c r="FOG283" s="451"/>
      <c r="FOH283" s="451"/>
      <c r="FOI283" s="451"/>
      <c r="FOJ283" s="451"/>
      <c r="FOK283" s="451"/>
      <c r="FOL283" s="451"/>
      <c r="FOM283" s="451"/>
      <c r="FON283" s="451"/>
      <c r="FOO283" s="451"/>
      <c r="FOP283" s="451"/>
      <c r="FOQ283" s="451"/>
      <c r="FOR283" s="451"/>
      <c r="FOS283" s="451"/>
      <c r="FOT283" s="451"/>
      <c r="FOU283" s="451"/>
      <c r="FOV283" s="451"/>
      <c r="FOW283" s="451"/>
      <c r="FOX283" s="451"/>
      <c r="FOY283" s="451"/>
      <c r="FOZ283" s="451"/>
      <c r="FPA283" s="451"/>
      <c r="FPB283" s="451"/>
      <c r="FPC283" s="451"/>
      <c r="FPD283" s="451"/>
      <c r="FPE283" s="451"/>
      <c r="FPF283" s="451"/>
      <c r="FPG283" s="451"/>
      <c r="FPH283" s="451"/>
      <c r="FPI283" s="451"/>
      <c r="FPJ283" s="451"/>
      <c r="FPK283" s="451"/>
      <c r="FPL283" s="451"/>
      <c r="FPM283" s="451"/>
      <c r="FPN283" s="451"/>
      <c r="FPO283" s="451"/>
      <c r="FPP283" s="451"/>
      <c r="FPQ283" s="451"/>
      <c r="FPR283" s="451"/>
      <c r="FPS283" s="451"/>
      <c r="FPT283" s="451"/>
      <c r="FPU283" s="451"/>
      <c r="FPV283" s="451"/>
      <c r="FPW283" s="451"/>
      <c r="FPX283" s="451"/>
      <c r="FPY283" s="451"/>
      <c r="FPZ283" s="451"/>
      <c r="FQA283" s="451"/>
      <c r="FQB283" s="451"/>
      <c r="FQC283" s="451"/>
      <c r="FQD283" s="451"/>
      <c r="FQE283" s="451"/>
      <c r="FQF283" s="451"/>
      <c r="FQG283" s="451"/>
      <c r="FQH283" s="451"/>
      <c r="FQI283" s="451"/>
      <c r="FQJ283" s="451"/>
      <c r="FQK283" s="451"/>
      <c r="FQL283" s="451"/>
      <c r="FQM283" s="451"/>
      <c r="FQN283" s="451"/>
      <c r="FQO283" s="451"/>
      <c r="FQP283" s="451"/>
      <c r="FQQ283" s="451"/>
      <c r="FQR283" s="451"/>
      <c r="FQS283" s="451"/>
      <c r="FQT283" s="451"/>
      <c r="FQU283" s="451"/>
      <c r="FQV283" s="451"/>
      <c r="FQW283" s="451"/>
      <c r="FQX283" s="451"/>
      <c r="FQY283" s="451"/>
      <c r="FQZ283" s="451"/>
      <c r="FRA283" s="451"/>
      <c r="FRB283" s="451"/>
      <c r="FRC283" s="451"/>
      <c r="FRD283" s="451"/>
      <c r="FRE283" s="451"/>
      <c r="FRF283" s="451"/>
      <c r="FRG283" s="451"/>
      <c r="FRH283" s="451"/>
      <c r="FRI283" s="451"/>
      <c r="FRJ283" s="451"/>
      <c r="FRK283" s="451"/>
      <c r="FRL283" s="451"/>
      <c r="FRM283" s="451"/>
      <c r="FRN283" s="451"/>
      <c r="FRO283" s="451"/>
      <c r="FRP283" s="451"/>
      <c r="FRQ283" s="451"/>
      <c r="FRR283" s="451"/>
      <c r="FRS283" s="451"/>
      <c r="FRT283" s="451"/>
      <c r="FRU283" s="451"/>
      <c r="FRV283" s="451"/>
      <c r="FRW283" s="451"/>
      <c r="FRX283" s="451"/>
      <c r="FRY283" s="451"/>
      <c r="FRZ283" s="451"/>
      <c r="FSA283" s="451"/>
      <c r="FSB283" s="451"/>
      <c r="FSC283" s="451"/>
      <c r="FSD283" s="451"/>
      <c r="FSE283" s="451"/>
      <c r="FSF283" s="451"/>
      <c r="FSG283" s="451"/>
      <c r="FSH283" s="451"/>
      <c r="FSI283" s="451"/>
      <c r="FSJ283" s="451"/>
      <c r="FSK283" s="451"/>
      <c r="FSL283" s="451"/>
      <c r="FSM283" s="451"/>
      <c r="FSN283" s="451"/>
      <c r="FSO283" s="451"/>
      <c r="FSP283" s="451"/>
      <c r="FSQ283" s="451"/>
      <c r="FSR283" s="451"/>
      <c r="FSS283" s="451"/>
      <c r="FST283" s="451"/>
      <c r="FSU283" s="451"/>
      <c r="FSV283" s="451"/>
      <c r="FSW283" s="451"/>
      <c r="FSX283" s="451"/>
      <c r="FSY283" s="451"/>
      <c r="FSZ283" s="451"/>
      <c r="FTA283" s="451"/>
      <c r="FTB283" s="451"/>
      <c r="FTC283" s="451"/>
      <c r="FTD283" s="451"/>
      <c r="FTE283" s="451"/>
      <c r="FTF283" s="451"/>
      <c r="FTG283" s="451"/>
      <c r="FTH283" s="451"/>
      <c r="FTI283" s="451"/>
      <c r="FTJ283" s="451"/>
      <c r="FTK283" s="451"/>
      <c r="FTL283" s="451"/>
      <c r="FTM283" s="451"/>
      <c r="FTN283" s="451"/>
      <c r="FTO283" s="451"/>
      <c r="FTP283" s="451"/>
      <c r="FTQ283" s="451"/>
      <c r="FTR283" s="451"/>
      <c r="FTS283" s="451"/>
      <c r="FTT283" s="451"/>
      <c r="FTU283" s="451"/>
      <c r="FTV283" s="451"/>
      <c r="FTW283" s="451"/>
      <c r="FTX283" s="451"/>
      <c r="FTY283" s="451"/>
      <c r="FTZ283" s="451"/>
      <c r="FUA283" s="451"/>
      <c r="FUB283" s="451"/>
      <c r="FUC283" s="451"/>
      <c r="FUD283" s="451"/>
      <c r="FUE283" s="451"/>
      <c r="FUF283" s="451"/>
      <c r="FUG283" s="451"/>
      <c r="FUH283" s="451"/>
      <c r="FUI283" s="451"/>
      <c r="FUJ283" s="451"/>
      <c r="FUK283" s="451"/>
      <c r="FUL283" s="451"/>
      <c r="FUM283" s="451"/>
      <c r="FUN283" s="451"/>
      <c r="FUO283" s="451"/>
      <c r="FUP283" s="451"/>
      <c r="FUQ283" s="451"/>
      <c r="FUR283" s="451"/>
      <c r="FUS283" s="451"/>
      <c r="FUT283" s="451"/>
      <c r="FUU283" s="451"/>
      <c r="FUV283" s="451"/>
      <c r="FUW283" s="451"/>
      <c r="FUX283" s="451"/>
      <c r="FUY283" s="451"/>
      <c r="FUZ283" s="451"/>
      <c r="FVA283" s="451"/>
      <c r="FVB283" s="451"/>
      <c r="FVC283" s="451"/>
      <c r="FVD283" s="451"/>
      <c r="FVE283" s="451"/>
      <c r="FVF283" s="451"/>
      <c r="FVG283" s="451"/>
      <c r="FVH283" s="451"/>
      <c r="FVI283" s="451"/>
      <c r="FVJ283" s="451"/>
      <c r="FVK283" s="451"/>
      <c r="FVL283" s="451"/>
      <c r="FVM283" s="451"/>
      <c r="FVN283" s="451"/>
      <c r="FVO283" s="451"/>
      <c r="FVP283" s="451"/>
      <c r="FVQ283" s="451"/>
      <c r="FVR283" s="451"/>
      <c r="FVS283" s="451"/>
      <c r="FVT283" s="451"/>
      <c r="FVU283" s="451"/>
      <c r="FVV283" s="451"/>
      <c r="FVW283" s="451"/>
      <c r="FVX283" s="451"/>
      <c r="FVY283" s="451"/>
      <c r="FVZ283" s="451"/>
      <c r="FWA283" s="451"/>
      <c r="FWB283" s="451"/>
      <c r="FWC283" s="451"/>
      <c r="FWD283" s="451"/>
      <c r="FWE283" s="451"/>
      <c r="FWF283" s="451"/>
      <c r="FWG283" s="451"/>
      <c r="FWH283" s="451"/>
      <c r="FWI283" s="451"/>
      <c r="FWJ283" s="451"/>
      <c r="FWK283" s="451"/>
      <c r="FWL283" s="451"/>
      <c r="FWM283" s="451"/>
      <c r="FWN283" s="451"/>
      <c r="FWO283" s="451"/>
      <c r="FWP283" s="451"/>
      <c r="FWQ283" s="451"/>
      <c r="FWR283" s="451"/>
      <c r="FWS283" s="451"/>
      <c r="FWT283" s="451"/>
      <c r="FWU283" s="451"/>
      <c r="FWV283" s="451"/>
      <c r="FWW283" s="451"/>
      <c r="FWX283" s="451"/>
      <c r="FWY283" s="451"/>
      <c r="FWZ283" s="451"/>
      <c r="FXA283" s="451"/>
      <c r="FXB283" s="451"/>
      <c r="FXC283" s="451"/>
      <c r="FXD283" s="451"/>
      <c r="FXE283" s="451"/>
      <c r="FXF283" s="451"/>
      <c r="FXG283" s="451"/>
      <c r="FXH283" s="451"/>
      <c r="FXI283" s="451"/>
      <c r="FXJ283" s="451"/>
      <c r="FXK283" s="451"/>
      <c r="FXL283" s="451"/>
      <c r="FXM283" s="451"/>
      <c r="FXN283" s="451"/>
      <c r="FXO283" s="451"/>
      <c r="FXP283" s="451"/>
      <c r="FXQ283" s="451"/>
      <c r="FXR283" s="451"/>
      <c r="FXS283" s="451"/>
      <c r="FXT283" s="451"/>
      <c r="FXU283" s="451"/>
      <c r="FXV283" s="451"/>
      <c r="FXW283" s="451"/>
      <c r="FXX283" s="451"/>
      <c r="FXY283" s="451"/>
      <c r="FXZ283" s="451"/>
      <c r="FYA283" s="451"/>
      <c r="FYB283" s="451"/>
      <c r="FYC283" s="451"/>
      <c r="FYD283" s="451"/>
      <c r="FYE283" s="451"/>
      <c r="FYF283" s="451"/>
      <c r="FYG283" s="451"/>
      <c r="FYH283" s="451"/>
      <c r="FYI283" s="451"/>
      <c r="FYJ283" s="451"/>
      <c r="FYK283" s="451"/>
      <c r="FYL283" s="451"/>
      <c r="FYM283" s="451"/>
      <c r="FYN283" s="451"/>
      <c r="FYO283" s="451"/>
      <c r="FYP283" s="451"/>
      <c r="FYQ283" s="451"/>
      <c r="FYR283" s="451"/>
      <c r="FYS283" s="451"/>
      <c r="FYT283" s="451"/>
      <c r="FYU283" s="451"/>
      <c r="FYV283" s="451"/>
      <c r="FYW283" s="451"/>
      <c r="FYX283" s="451"/>
      <c r="FYY283" s="451"/>
      <c r="FYZ283" s="451"/>
      <c r="FZA283" s="451"/>
      <c r="FZB283" s="451"/>
      <c r="FZC283" s="451"/>
      <c r="FZD283" s="451"/>
      <c r="FZE283" s="451"/>
      <c r="FZF283" s="451"/>
      <c r="FZG283" s="451"/>
      <c r="FZH283" s="451"/>
      <c r="FZI283" s="451"/>
      <c r="FZJ283" s="451"/>
      <c r="FZK283" s="451"/>
      <c r="FZL283" s="451"/>
      <c r="FZM283" s="451"/>
      <c r="FZN283" s="451"/>
      <c r="FZO283" s="451"/>
      <c r="FZP283" s="451"/>
      <c r="FZQ283" s="451"/>
      <c r="FZR283" s="451"/>
      <c r="FZS283" s="451"/>
      <c r="FZT283" s="451"/>
      <c r="FZU283" s="451"/>
      <c r="FZV283" s="451"/>
      <c r="FZW283" s="451"/>
      <c r="FZX283" s="451"/>
      <c r="FZY283" s="451"/>
      <c r="FZZ283" s="451"/>
      <c r="GAA283" s="451"/>
      <c r="GAB283" s="451"/>
      <c r="GAC283" s="451"/>
      <c r="GAD283" s="451"/>
      <c r="GAE283" s="451"/>
      <c r="GAF283" s="451"/>
      <c r="GAG283" s="451"/>
      <c r="GAH283" s="451"/>
      <c r="GAI283" s="451"/>
      <c r="GAJ283" s="451"/>
      <c r="GAK283" s="451"/>
      <c r="GAL283" s="451"/>
      <c r="GAM283" s="451"/>
      <c r="GAN283" s="451"/>
      <c r="GAO283" s="451"/>
      <c r="GAP283" s="451"/>
      <c r="GAQ283" s="451"/>
      <c r="GAR283" s="451"/>
      <c r="GAS283" s="451"/>
      <c r="GAT283" s="451"/>
      <c r="GAU283" s="451"/>
      <c r="GAV283" s="451"/>
      <c r="GAW283" s="451"/>
      <c r="GAX283" s="451"/>
      <c r="GAY283" s="451"/>
      <c r="GAZ283" s="451"/>
      <c r="GBA283" s="451"/>
      <c r="GBB283" s="451"/>
      <c r="GBC283" s="451"/>
      <c r="GBD283" s="451"/>
      <c r="GBE283" s="451"/>
      <c r="GBF283" s="451"/>
      <c r="GBG283" s="451"/>
      <c r="GBH283" s="451"/>
      <c r="GBI283" s="451"/>
      <c r="GBJ283" s="451"/>
      <c r="GBK283" s="451"/>
      <c r="GBL283" s="451"/>
      <c r="GBM283" s="451"/>
      <c r="GBN283" s="451"/>
      <c r="GBO283" s="451"/>
      <c r="GBP283" s="451"/>
      <c r="GBQ283" s="451"/>
      <c r="GBR283" s="451"/>
      <c r="GBS283" s="451"/>
      <c r="GBT283" s="451"/>
      <c r="GBU283" s="451"/>
      <c r="GBV283" s="451"/>
      <c r="GBW283" s="451"/>
      <c r="GBX283" s="451"/>
      <c r="GBY283" s="451"/>
      <c r="GBZ283" s="451"/>
      <c r="GCA283" s="451"/>
      <c r="GCB283" s="451"/>
      <c r="GCC283" s="451"/>
      <c r="GCD283" s="451"/>
      <c r="GCE283" s="451"/>
      <c r="GCF283" s="451"/>
      <c r="GCG283" s="451"/>
      <c r="GCH283" s="451"/>
      <c r="GCI283" s="451"/>
      <c r="GCJ283" s="451"/>
      <c r="GCK283" s="451"/>
      <c r="GCL283" s="451"/>
      <c r="GCM283" s="451"/>
      <c r="GCN283" s="451"/>
      <c r="GCO283" s="451"/>
      <c r="GCP283" s="451"/>
      <c r="GCQ283" s="451"/>
      <c r="GCR283" s="451"/>
      <c r="GCS283" s="451"/>
      <c r="GCT283" s="451"/>
      <c r="GCU283" s="451"/>
      <c r="GCV283" s="451"/>
      <c r="GCW283" s="451"/>
      <c r="GCX283" s="451"/>
      <c r="GCY283" s="451"/>
      <c r="GCZ283" s="451"/>
      <c r="GDA283" s="451"/>
      <c r="GDB283" s="451"/>
      <c r="GDC283" s="451"/>
      <c r="GDD283" s="451"/>
      <c r="GDE283" s="451"/>
      <c r="GDF283" s="451"/>
      <c r="GDG283" s="451"/>
      <c r="GDH283" s="451"/>
      <c r="GDI283" s="451"/>
      <c r="GDJ283" s="451"/>
      <c r="GDK283" s="451"/>
      <c r="GDL283" s="451"/>
      <c r="GDM283" s="451"/>
      <c r="GDN283" s="451"/>
      <c r="GDO283" s="451"/>
      <c r="GDP283" s="451"/>
      <c r="GDQ283" s="451"/>
      <c r="GDR283" s="451"/>
      <c r="GDS283" s="451"/>
      <c r="GDT283" s="451"/>
      <c r="GDU283" s="451"/>
      <c r="GDV283" s="451"/>
      <c r="GDW283" s="451"/>
      <c r="GDX283" s="451"/>
      <c r="GDY283" s="451"/>
      <c r="GDZ283" s="451"/>
      <c r="GEA283" s="451"/>
      <c r="GEB283" s="451"/>
      <c r="GEC283" s="451"/>
      <c r="GED283" s="451"/>
      <c r="GEE283" s="451"/>
      <c r="GEF283" s="451"/>
      <c r="GEG283" s="451"/>
      <c r="GEH283" s="451"/>
      <c r="GEI283" s="451"/>
      <c r="GEJ283" s="451"/>
      <c r="GEK283" s="451"/>
      <c r="GEL283" s="451"/>
      <c r="GEM283" s="451"/>
      <c r="GEN283" s="451"/>
      <c r="GEO283" s="451"/>
      <c r="GEP283" s="451"/>
      <c r="GEQ283" s="451"/>
      <c r="GER283" s="451"/>
      <c r="GES283" s="451"/>
      <c r="GET283" s="451"/>
      <c r="GEU283" s="451"/>
      <c r="GEV283" s="451"/>
      <c r="GEW283" s="451"/>
      <c r="GEX283" s="451"/>
      <c r="GEY283" s="451"/>
      <c r="GEZ283" s="451"/>
      <c r="GFA283" s="451"/>
      <c r="GFB283" s="451"/>
      <c r="GFC283" s="451"/>
      <c r="GFD283" s="451"/>
      <c r="GFE283" s="451"/>
      <c r="GFF283" s="451"/>
      <c r="GFG283" s="451"/>
      <c r="GFH283" s="451"/>
      <c r="GFI283" s="451"/>
      <c r="GFJ283" s="451"/>
      <c r="GFK283" s="451"/>
      <c r="GFL283" s="451"/>
      <c r="GFM283" s="451"/>
      <c r="GFN283" s="451"/>
      <c r="GFO283" s="451"/>
      <c r="GFP283" s="451"/>
      <c r="GFQ283" s="451"/>
      <c r="GFR283" s="451"/>
      <c r="GFS283" s="451"/>
      <c r="GFT283" s="451"/>
      <c r="GFU283" s="451"/>
      <c r="GFV283" s="451"/>
      <c r="GFW283" s="451"/>
      <c r="GFX283" s="451"/>
      <c r="GFY283" s="451"/>
      <c r="GFZ283" s="451"/>
      <c r="GGA283" s="451"/>
      <c r="GGB283" s="451"/>
      <c r="GGC283" s="451"/>
      <c r="GGD283" s="451"/>
      <c r="GGE283" s="451"/>
      <c r="GGF283" s="451"/>
      <c r="GGG283" s="451"/>
      <c r="GGH283" s="451"/>
      <c r="GGI283" s="451"/>
      <c r="GGJ283" s="451"/>
      <c r="GGK283" s="451"/>
      <c r="GGL283" s="451"/>
      <c r="GGM283" s="451"/>
      <c r="GGN283" s="451"/>
      <c r="GGO283" s="451"/>
      <c r="GGP283" s="451"/>
      <c r="GGQ283" s="451"/>
      <c r="GGR283" s="451"/>
      <c r="GGS283" s="451"/>
      <c r="GGT283" s="451"/>
      <c r="GGU283" s="451"/>
      <c r="GGV283" s="451"/>
      <c r="GGW283" s="451"/>
      <c r="GGX283" s="451"/>
      <c r="GGY283" s="451"/>
      <c r="GGZ283" s="451"/>
      <c r="GHA283" s="451"/>
      <c r="GHB283" s="451"/>
      <c r="GHC283" s="451"/>
      <c r="GHD283" s="451"/>
      <c r="GHE283" s="451"/>
      <c r="GHF283" s="451"/>
      <c r="GHG283" s="451"/>
      <c r="GHH283" s="451"/>
      <c r="GHI283" s="451"/>
      <c r="GHJ283" s="451"/>
      <c r="GHK283" s="451"/>
      <c r="GHL283" s="451"/>
      <c r="GHM283" s="451"/>
      <c r="GHN283" s="451"/>
      <c r="GHO283" s="451"/>
      <c r="GHP283" s="451"/>
      <c r="GHQ283" s="451"/>
      <c r="GHR283" s="451"/>
      <c r="GHS283" s="451"/>
      <c r="GHT283" s="451"/>
      <c r="GHU283" s="451"/>
      <c r="GHV283" s="451"/>
      <c r="GHW283" s="451"/>
      <c r="GHX283" s="451"/>
      <c r="GHY283" s="451"/>
      <c r="GHZ283" s="451"/>
      <c r="GIA283" s="451"/>
      <c r="GIB283" s="451"/>
      <c r="GIC283" s="451"/>
      <c r="GID283" s="451"/>
      <c r="GIE283" s="451"/>
      <c r="GIF283" s="451"/>
      <c r="GIG283" s="451"/>
      <c r="GIH283" s="451"/>
      <c r="GII283" s="451"/>
      <c r="GIJ283" s="451"/>
      <c r="GIK283" s="451"/>
      <c r="GIL283" s="451"/>
      <c r="GIM283" s="451"/>
      <c r="GIN283" s="451"/>
      <c r="GIO283" s="451"/>
      <c r="GIP283" s="451"/>
      <c r="GIQ283" s="451"/>
      <c r="GIR283" s="451"/>
      <c r="GIS283" s="451"/>
      <c r="GIT283" s="451"/>
      <c r="GIU283" s="451"/>
      <c r="GIV283" s="451"/>
      <c r="GIW283" s="451"/>
      <c r="GIX283" s="451"/>
      <c r="GIY283" s="451"/>
      <c r="GIZ283" s="451"/>
      <c r="GJA283" s="451"/>
      <c r="GJB283" s="451"/>
      <c r="GJC283" s="451"/>
      <c r="GJD283" s="451"/>
      <c r="GJE283" s="451"/>
      <c r="GJF283" s="451"/>
      <c r="GJG283" s="451"/>
      <c r="GJH283" s="451"/>
      <c r="GJI283" s="451"/>
      <c r="GJJ283" s="451"/>
      <c r="GJK283" s="451"/>
      <c r="GJL283" s="451"/>
      <c r="GJM283" s="451"/>
      <c r="GJN283" s="451"/>
      <c r="GJO283" s="451"/>
      <c r="GJP283" s="451"/>
      <c r="GJQ283" s="451"/>
      <c r="GJR283" s="451"/>
      <c r="GJS283" s="451"/>
      <c r="GJT283" s="451"/>
      <c r="GJU283" s="451"/>
      <c r="GJV283" s="451"/>
      <c r="GJW283" s="451"/>
      <c r="GJX283" s="451"/>
      <c r="GJY283" s="451"/>
      <c r="GJZ283" s="451"/>
      <c r="GKA283" s="451"/>
      <c r="GKB283" s="451"/>
      <c r="GKC283" s="451"/>
      <c r="GKD283" s="451"/>
      <c r="GKE283" s="451"/>
      <c r="GKF283" s="451"/>
      <c r="GKG283" s="451"/>
      <c r="GKH283" s="451"/>
      <c r="GKI283" s="451"/>
      <c r="GKJ283" s="451"/>
      <c r="GKK283" s="451"/>
      <c r="GKL283" s="451"/>
      <c r="GKM283" s="451"/>
      <c r="GKN283" s="451"/>
      <c r="GKO283" s="451"/>
      <c r="GKP283" s="451"/>
      <c r="GKQ283" s="451"/>
      <c r="GKR283" s="451"/>
      <c r="GKS283" s="451"/>
      <c r="GKT283" s="451"/>
      <c r="GKU283" s="451"/>
      <c r="GKV283" s="451"/>
      <c r="GKW283" s="451"/>
      <c r="GKX283" s="451"/>
      <c r="GKY283" s="451"/>
      <c r="GKZ283" s="451"/>
      <c r="GLA283" s="451"/>
      <c r="GLB283" s="451"/>
      <c r="GLC283" s="451"/>
      <c r="GLD283" s="451"/>
      <c r="GLE283" s="451"/>
      <c r="GLF283" s="451"/>
      <c r="GLG283" s="451"/>
      <c r="GLH283" s="451"/>
      <c r="GLI283" s="451"/>
      <c r="GLJ283" s="451"/>
      <c r="GLK283" s="451"/>
      <c r="GLL283" s="451"/>
      <c r="GLM283" s="451"/>
      <c r="GLN283" s="451"/>
      <c r="GLO283" s="451"/>
      <c r="GLP283" s="451"/>
      <c r="GLQ283" s="451"/>
      <c r="GLR283" s="451"/>
      <c r="GLS283" s="451"/>
      <c r="GLT283" s="451"/>
      <c r="GLU283" s="451"/>
      <c r="GLV283" s="451"/>
      <c r="GLW283" s="451"/>
      <c r="GLX283" s="451"/>
      <c r="GLY283" s="451"/>
      <c r="GLZ283" s="451"/>
      <c r="GMA283" s="451"/>
      <c r="GMB283" s="451"/>
      <c r="GMC283" s="451"/>
      <c r="GMD283" s="451"/>
      <c r="GME283" s="451"/>
      <c r="GMF283" s="451"/>
      <c r="GMG283" s="451"/>
      <c r="GMH283" s="451"/>
      <c r="GMI283" s="451"/>
      <c r="GMJ283" s="451"/>
      <c r="GMK283" s="451"/>
      <c r="GML283" s="451"/>
      <c r="GMM283" s="451"/>
      <c r="GMN283" s="451"/>
      <c r="GMO283" s="451"/>
      <c r="GMP283" s="451"/>
      <c r="GMQ283" s="451"/>
      <c r="GMR283" s="451"/>
      <c r="GMS283" s="451"/>
      <c r="GMT283" s="451"/>
      <c r="GMU283" s="451"/>
      <c r="GMV283" s="451"/>
      <c r="GMW283" s="451"/>
      <c r="GMX283" s="451"/>
      <c r="GMY283" s="451"/>
      <c r="GMZ283" s="451"/>
      <c r="GNA283" s="451"/>
      <c r="GNB283" s="451"/>
      <c r="GNC283" s="451"/>
      <c r="GND283" s="451"/>
      <c r="GNE283" s="451"/>
      <c r="GNF283" s="451"/>
      <c r="GNG283" s="451"/>
      <c r="GNH283" s="451"/>
      <c r="GNI283" s="451"/>
      <c r="GNJ283" s="451"/>
      <c r="GNK283" s="451"/>
      <c r="GNL283" s="451"/>
      <c r="GNM283" s="451"/>
      <c r="GNN283" s="451"/>
      <c r="GNO283" s="451"/>
      <c r="GNP283" s="451"/>
      <c r="GNQ283" s="451"/>
      <c r="GNR283" s="451"/>
      <c r="GNS283" s="451"/>
      <c r="GNT283" s="451"/>
      <c r="GNU283" s="451"/>
      <c r="GNV283" s="451"/>
      <c r="GNW283" s="451"/>
      <c r="GNX283" s="451"/>
      <c r="GNY283" s="451"/>
      <c r="GNZ283" s="451"/>
      <c r="GOA283" s="451"/>
      <c r="GOB283" s="451"/>
      <c r="GOC283" s="451"/>
      <c r="GOD283" s="451"/>
      <c r="GOE283" s="451"/>
      <c r="GOF283" s="451"/>
      <c r="GOG283" s="451"/>
      <c r="GOH283" s="451"/>
      <c r="GOI283" s="451"/>
      <c r="GOJ283" s="451"/>
      <c r="GOK283" s="451"/>
      <c r="GOL283" s="451"/>
      <c r="GOM283" s="451"/>
      <c r="GON283" s="451"/>
      <c r="GOO283" s="451"/>
      <c r="GOP283" s="451"/>
      <c r="GOQ283" s="451"/>
      <c r="GOR283" s="451"/>
      <c r="GOS283" s="451"/>
      <c r="GOT283" s="451"/>
      <c r="GOU283" s="451"/>
      <c r="GOV283" s="451"/>
      <c r="GOW283" s="451"/>
      <c r="GOX283" s="451"/>
      <c r="GOY283" s="451"/>
      <c r="GOZ283" s="451"/>
      <c r="GPA283" s="451"/>
      <c r="GPB283" s="451"/>
      <c r="GPC283" s="451"/>
      <c r="GPD283" s="451"/>
      <c r="GPE283" s="451"/>
      <c r="GPF283" s="451"/>
      <c r="GPG283" s="451"/>
      <c r="GPH283" s="451"/>
      <c r="GPI283" s="451"/>
      <c r="GPJ283" s="451"/>
      <c r="GPK283" s="451"/>
      <c r="GPL283" s="451"/>
      <c r="GPM283" s="451"/>
      <c r="GPN283" s="451"/>
      <c r="GPO283" s="451"/>
      <c r="GPP283" s="451"/>
      <c r="GPQ283" s="451"/>
      <c r="GPR283" s="451"/>
      <c r="GPS283" s="451"/>
      <c r="GPT283" s="451"/>
      <c r="GPU283" s="451"/>
      <c r="GPV283" s="451"/>
      <c r="GPW283" s="451"/>
      <c r="GPX283" s="451"/>
      <c r="GPY283" s="451"/>
      <c r="GPZ283" s="451"/>
      <c r="GQA283" s="451"/>
      <c r="GQB283" s="451"/>
      <c r="GQC283" s="451"/>
      <c r="GQD283" s="451"/>
      <c r="GQE283" s="451"/>
      <c r="GQF283" s="451"/>
      <c r="GQG283" s="451"/>
      <c r="GQH283" s="451"/>
      <c r="GQI283" s="451"/>
      <c r="GQJ283" s="451"/>
      <c r="GQK283" s="451"/>
      <c r="GQL283" s="451"/>
      <c r="GQM283" s="451"/>
      <c r="GQN283" s="451"/>
      <c r="GQO283" s="451"/>
      <c r="GQP283" s="451"/>
      <c r="GQQ283" s="451"/>
      <c r="GQR283" s="451"/>
      <c r="GQS283" s="451"/>
      <c r="GQT283" s="451"/>
      <c r="GQU283" s="451"/>
      <c r="GQV283" s="451"/>
      <c r="GQW283" s="451"/>
      <c r="GQX283" s="451"/>
      <c r="GQY283" s="451"/>
      <c r="GQZ283" s="451"/>
      <c r="GRA283" s="451"/>
      <c r="GRB283" s="451"/>
      <c r="GRC283" s="451"/>
      <c r="GRD283" s="451"/>
      <c r="GRE283" s="451"/>
      <c r="GRF283" s="451"/>
      <c r="GRG283" s="451"/>
      <c r="GRH283" s="451"/>
      <c r="GRI283" s="451"/>
      <c r="GRJ283" s="451"/>
      <c r="GRK283" s="451"/>
      <c r="GRL283" s="451"/>
      <c r="GRM283" s="451"/>
      <c r="GRN283" s="451"/>
      <c r="GRO283" s="451"/>
      <c r="GRP283" s="451"/>
      <c r="GRQ283" s="451"/>
      <c r="GRR283" s="451"/>
      <c r="GRS283" s="451"/>
      <c r="GRT283" s="451"/>
      <c r="GRU283" s="451"/>
      <c r="GRV283" s="451"/>
      <c r="GRW283" s="451"/>
      <c r="GRX283" s="451"/>
      <c r="GRY283" s="451"/>
      <c r="GRZ283" s="451"/>
      <c r="GSA283" s="451"/>
      <c r="GSB283" s="451"/>
      <c r="GSC283" s="451"/>
      <c r="GSD283" s="451"/>
      <c r="GSE283" s="451"/>
      <c r="GSF283" s="451"/>
      <c r="GSG283" s="451"/>
      <c r="GSH283" s="451"/>
      <c r="GSI283" s="451"/>
      <c r="GSJ283" s="451"/>
      <c r="GSK283" s="451"/>
      <c r="GSL283" s="451"/>
      <c r="GSM283" s="451"/>
      <c r="GSN283" s="451"/>
      <c r="GSO283" s="451"/>
      <c r="GSP283" s="451"/>
      <c r="GSQ283" s="451"/>
      <c r="GSR283" s="451"/>
      <c r="GSS283" s="451"/>
      <c r="GST283" s="451"/>
      <c r="GSU283" s="451"/>
      <c r="GSV283" s="451"/>
      <c r="GSW283" s="451"/>
      <c r="GSX283" s="451"/>
      <c r="GSY283" s="451"/>
      <c r="GSZ283" s="451"/>
      <c r="GTA283" s="451"/>
      <c r="GTB283" s="451"/>
      <c r="GTC283" s="451"/>
      <c r="GTD283" s="451"/>
      <c r="GTE283" s="451"/>
      <c r="GTF283" s="451"/>
      <c r="GTG283" s="451"/>
      <c r="GTH283" s="451"/>
      <c r="GTI283" s="451"/>
      <c r="GTJ283" s="451"/>
      <c r="GTK283" s="451"/>
      <c r="GTL283" s="451"/>
      <c r="GTM283" s="451"/>
      <c r="GTN283" s="451"/>
      <c r="GTO283" s="451"/>
      <c r="GTP283" s="451"/>
      <c r="GTQ283" s="451"/>
      <c r="GTR283" s="451"/>
      <c r="GTS283" s="451"/>
      <c r="GTT283" s="451"/>
      <c r="GTU283" s="451"/>
      <c r="GTV283" s="451"/>
      <c r="GTW283" s="451"/>
      <c r="GTX283" s="451"/>
      <c r="GTY283" s="451"/>
      <c r="GTZ283" s="451"/>
      <c r="GUA283" s="451"/>
      <c r="GUB283" s="451"/>
      <c r="GUC283" s="451"/>
      <c r="GUD283" s="451"/>
      <c r="GUE283" s="451"/>
      <c r="GUF283" s="451"/>
      <c r="GUG283" s="451"/>
      <c r="GUH283" s="451"/>
      <c r="GUI283" s="451"/>
      <c r="GUJ283" s="451"/>
      <c r="GUK283" s="451"/>
      <c r="GUL283" s="451"/>
      <c r="GUM283" s="451"/>
      <c r="GUN283" s="451"/>
      <c r="GUO283" s="451"/>
      <c r="GUP283" s="451"/>
      <c r="GUQ283" s="451"/>
      <c r="GUR283" s="451"/>
      <c r="GUS283" s="451"/>
      <c r="GUT283" s="451"/>
      <c r="GUU283" s="451"/>
      <c r="GUV283" s="451"/>
      <c r="GUW283" s="451"/>
      <c r="GUX283" s="451"/>
      <c r="GUY283" s="451"/>
      <c r="GUZ283" s="451"/>
      <c r="GVA283" s="451"/>
      <c r="GVB283" s="451"/>
      <c r="GVC283" s="451"/>
      <c r="GVD283" s="451"/>
      <c r="GVE283" s="451"/>
      <c r="GVF283" s="451"/>
      <c r="GVG283" s="451"/>
      <c r="GVH283" s="451"/>
      <c r="GVI283" s="451"/>
      <c r="GVJ283" s="451"/>
      <c r="GVK283" s="451"/>
      <c r="GVL283" s="451"/>
      <c r="GVM283" s="451"/>
      <c r="GVN283" s="451"/>
      <c r="GVO283" s="451"/>
      <c r="GVP283" s="451"/>
      <c r="GVQ283" s="451"/>
      <c r="GVR283" s="451"/>
      <c r="GVS283" s="451"/>
      <c r="GVT283" s="451"/>
      <c r="GVU283" s="451"/>
      <c r="GVV283" s="451"/>
      <c r="GVW283" s="451"/>
      <c r="GVX283" s="451"/>
      <c r="GVY283" s="451"/>
      <c r="GVZ283" s="451"/>
      <c r="GWA283" s="451"/>
      <c r="GWB283" s="451"/>
      <c r="GWC283" s="451"/>
      <c r="GWD283" s="451"/>
      <c r="GWE283" s="451"/>
      <c r="GWF283" s="451"/>
      <c r="GWG283" s="451"/>
      <c r="GWH283" s="451"/>
      <c r="GWI283" s="451"/>
      <c r="GWJ283" s="451"/>
      <c r="GWK283" s="451"/>
      <c r="GWL283" s="451"/>
      <c r="GWM283" s="451"/>
      <c r="GWN283" s="451"/>
      <c r="GWO283" s="451"/>
      <c r="GWP283" s="451"/>
      <c r="GWQ283" s="451"/>
      <c r="GWR283" s="451"/>
      <c r="GWS283" s="451"/>
      <c r="GWT283" s="451"/>
      <c r="GWU283" s="451"/>
      <c r="GWV283" s="451"/>
      <c r="GWW283" s="451"/>
      <c r="GWX283" s="451"/>
      <c r="GWY283" s="451"/>
      <c r="GWZ283" s="451"/>
      <c r="GXA283" s="451"/>
      <c r="GXB283" s="451"/>
      <c r="GXC283" s="451"/>
      <c r="GXD283" s="451"/>
      <c r="GXE283" s="451"/>
      <c r="GXF283" s="451"/>
      <c r="GXG283" s="451"/>
      <c r="GXH283" s="451"/>
      <c r="GXI283" s="451"/>
      <c r="GXJ283" s="451"/>
      <c r="GXK283" s="451"/>
      <c r="GXL283" s="451"/>
      <c r="GXM283" s="451"/>
      <c r="GXN283" s="451"/>
      <c r="GXO283" s="451"/>
      <c r="GXP283" s="451"/>
      <c r="GXQ283" s="451"/>
      <c r="GXR283" s="451"/>
      <c r="GXS283" s="451"/>
      <c r="GXT283" s="451"/>
      <c r="GXU283" s="451"/>
      <c r="GXV283" s="451"/>
      <c r="GXW283" s="451"/>
      <c r="GXX283" s="451"/>
      <c r="GXY283" s="451"/>
      <c r="GXZ283" s="451"/>
      <c r="GYA283" s="451"/>
      <c r="GYB283" s="451"/>
      <c r="GYC283" s="451"/>
      <c r="GYD283" s="451"/>
      <c r="GYE283" s="451"/>
      <c r="GYF283" s="451"/>
      <c r="GYG283" s="451"/>
      <c r="GYH283" s="451"/>
      <c r="GYI283" s="451"/>
      <c r="GYJ283" s="451"/>
      <c r="GYK283" s="451"/>
      <c r="GYL283" s="451"/>
      <c r="GYM283" s="451"/>
      <c r="GYN283" s="451"/>
      <c r="GYO283" s="451"/>
      <c r="GYP283" s="451"/>
      <c r="GYQ283" s="451"/>
      <c r="GYR283" s="451"/>
      <c r="GYS283" s="451"/>
      <c r="GYT283" s="451"/>
      <c r="GYU283" s="451"/>
      <c r="GYV283" s="451"/>
      <c r="GYW283" s="451"/>
      <c r="GYX283" s="451"/>
      <c r="GYY283" s="451"/>
      <c r="GYZ283" s="451"/>
      <c r="GZA283" s="451"/>
      <c r="GZB283" s="451"/>
      <c r="GZC283" s="451"/>
      <c r="GZD283" s="451"/>
      <c r="GZE283" s="451"/>
      <c r="GZF283" s="451"/>
      <c r="GZG283" s="451"/>
      <c r="GZH283" s="451"/>
      <c r="GZI283" s="451"/>
      <c r="GZJ283" s="451"/>
      <c r="GZK283" s="451"/>
      <c r="GZL283" s="451"/>
      <c r="GZM283" s="451"/>
      <c r="GZN283" s="451"/>
      <c r="GZO283" s="451"/>
      <c r="GZP283" s="451"/>
      <c r="GZQ283" s="451"/>
      <c r="GZR283" s="451"/>
      <c r="GZS283" s="451"/>
      <c r="GZT283" s="451"/>
      <c r="GZU283" s="451"/>
      <c r="GZV283" s="451"/>
      <c r="GZW283" s="451"/>
      <c r="GZX283" s="451"/>
      <c r="GZY283" s="451"/>
      <c r="GZZ283" s="451"/>
      <c r="HAA283" s="451"/>
      <c r="HAB283" s="451"/>
      <c r="HAC283" s="451"/>
      <c r="HAD283" s="451"/>
      <c r="HAE283" s="451"/>
      <c r="HAF283" s="451"/>
      <c r="HAG283" s="451"/>
      <c r="HAH283" s="451"/>
      <c r="HAI283" s="451"/>
      <c r="HAJ283" s="451"/>
      <c r="HAK283" s="451"/>
      <c r="HAL283" s="451"/>
      <c r="HAM283" s="451"/>
      <c r="HAN283" s="451"/>
      <c r="HAO283" s="451"/>
      <c r="HAP283" s="451"/>
      <c r="HAQ283" s="451"/>
      <c r="HAR283" s="451"/>
      <c r="HAS283" s="451"/>
      <c r="HAT283" s="451"/>
      <c r="HAU283" s="451"/>
      <c r="HAV283" s="451"/>
      <c r="HAW283" s="451"/>
      <c r="HAX283" s="451"/>
      <c r="HAY283" s="451"/>
      <c r="HAZ283" s="451"/>
      <c r="HBA283" s="451"/>
      <c r="HBB283" s="451"/>
      <c r="HBC283" s="451"/>
      <c r="HBD283" s="451"/>
      <c r="HBE283" s="451"/>
      <c r="HBF283" s="451"/>
      <c r="HBG283" s="451"/>
      <c r="HBH283" s="451"/>
      <c r="HBI283" s="451"/>
      <c r="HBJ283" s="451"/>
      <c r="HBK283" s="451"/>
      <c r="HBL283" s="451"/>
      <c r="HBM283" s="451"/>
      <c r="HBN283" s="451"/>
      <c r="HBO283" s="451"/>
      <c r="HBP283" s="451"/>
      <c r="HBQ283" s="451"/>
      <c r="HBR283" s="451"/>
      <c r="HBS283" s="451"/>
      <c r="HBT283" s="451"/>
      <c r="HBU283" s="451"/>
      <c r="HBV283" s="451"/>
      <c r="HBW283" s="451"/>
      <c r="HBX283" s="451"/>
      <c r="HBY283" s="451"/>
      <c r="HBZ283" s="451"/>
      <c r="HCA283" s="451"/>
      <c r="HCB283" s="451"/>
      <c r="HCC283" s="451"/>
      <c r="HCD283" s="451"/>
      <c r="HCE283" s="451"/>
      <c r="HCF283" s="451"/>
      <c r="HCG283" s="451"/>
      <c r="HCH283" s="451"/>
      <c r="HCI283" s="451"/>
      <c r="HCJ283" s="451"/>
      <c r="HCK283" s="451"/>
      <c r="HCL283" s="451"/>
      <c r="HCM283" s="451"/>
      <c r="HCN283" s="451"/>
      <c r="HCO283" s="451"/>
      <c r="HCP283" s="451"/>
      <c r="HCQ283" s="451"/>
      <c r="HCR283" s="451"/>
      <c r="HCS283" s="451"/>
      <c r="HCT283" s="451"/>
      <c r="HCU283" s="451"/>
      <c r="HCV283" s="451"/>
      <c r="HCW283" s="451"/>
      <c r="HCX283" s="451"/>
      <c r="HCY283" s="451"/>
      <c r="HCZ283" s="451"/>
      <c r="HDA283" s="451"/>
      <c r="HDB283" s="451"/>
      <c r="HDC283" s="451"/>
      <c r="HDD283" s="451"/>
      <c r="HDE283" s="451"/>
      <c r="HDF283" s="451"/>
      <c r="HDG283" s="451"/>
      <c r="HDH283" s="451"/>
      <c r="HDI283" s="451"/>
      <c r="HDJ283" s="451"/>
      <c r="HDK283" s="451"/>
      <c r="HDL283" s="451"/>
      <c r="HDM283" s="451"/>
      <c r="HDN283" s="451"/>
      <c r="HDO283" s="451"/>
      <c r="HDP283" s="451"/>
      <c r="HDQ283" s="451"/>
      <c r="HDR283" s="451"/>
      <c r="HDS283" s="451"/>
      <c r="HDT283" s="451"/>
      <c r="HDU283" s="451"/>
      <c r="HDV283" s="451"/>
      <c r="HDW283" s="451"/>
      <c r="HDX283" s="451"/>
      <c r="HDY283" s="451"/>
      <c r="HDZ283" s="451"/>
      <c r="HEA283" s="451"/>
      <c r="HEB283" s="451"/>
      <c r="HEC283" s="451"/>
      <c r="HED283" s="451"/>
      <c r="HEE283" s="451"/>
      <c r="HEF283" s="451"/>
      <c r="HEG283" s="451"/>
      <c r="HEH283" s="451"/>
      <c r="HEI283" s="451"/>
      <c r="HEJ283" s="451"/>
      <c r="HEK283" s="451"/>
      <c r="HEL283" s="451"/>
      <c r="HEM283" s="451"/>
      <c r="HEN283" s="451"/>
      <c r="HEO283" s="451"/>
      <c r="HEP283" s="451"/>
      <c r="HEQ283" s="451"/>
      <c r="HER283" s="451"/>
      <c r="HES283" s="451"/>
      <c r="HET283" s="451"/>
      <c r="HEU283" s="451"/>
      <c r="HEV283" s="451"/>
      <c r="HEW283" s="451"/>
      <c r="HEX283" s="451"/>
      <c r="HEY283" s="451"/>
      <c r="HEZ283" s="451"/>
      <c r="HFA283" s="451"/>
      <c r="HFB283" s="451"/>
      <c r="HFC283" s="451"/>
      <c r="HFD283" s="451"/>
      <c r="HFE283" s="451"/>
      <c r="HFF283" s="451"/>
      <c r="HFG283" s="451"/>
      <c r="HFH283" s="451"/>
      <c r="HFI283" s="451"/>
      <c r="HFJ283" s="451"/>
      <c r="HFK283" s="451"/>
      <c r="HFL283" s="451"/>
      <c r="HFM283" s="451"/>
      <c r="HFN283" s="451"/>
      <c r="HFO283" s="451"/>
      <c r="HFP283" s="451"/>
      <c r="HFQ283" s="451"/>
      <c r="HFR283" s="451"/>
      <c r="HFS283" s="451"/>
      <c r="HFT283" s="451"/>
      <c r="HFU283" s="451"/>
      <c r="HFV283" s="451"/>
      <c r="HFW283" s="451"/>
      <c r="HFX283" s="451"/>
      <c r="HFY283" s="451"/>
      <c r="HFZ283" s="451"/>
      <c r="HGA283" s="451"/>
      <c r="HGB283" s="451"/>
      <c r="HGC283" s="451"/>
      <c r="HGD283" s="451"/>
      <c r="HGE283" s="451"/>
      <c r="HGF283" s="451"/>
      <c r="HGG283" s="451"/>
      <c r="HGH283" s="451"/>
      <c r="HGI283" s="451"/>
      <c r="HGJ283" s="451"/>
      <c r="HGK283" s="451"/>
      <c r="HGL283" s="451"/>
      <c r="HGM283" s="451"/>
      <c r="HGN283" s="451"/>
      <c r="HGO283" s="451"/>
      <c r="HGP283" s="451"/>
      <c r="HGQ283" s="451"/>
      <c r="HGR283" s="451"/>
      <c r="HGS283" s="451"/>
      <c r="HGT283" s="451"/>
      <c r="HGU283" s="451"/>
      <c r="HGV283" s="451"/>
      <c r="HGW283" s="451"/>
      <c r="HGX283" s="451"/>
      <c r="HGY283" s="451"/>
      <c r="HGZ283" s="451"/>
      <c r="HHA283" s="451"/>
      <c r="HHB283" s="451"/>
      <c r="HHC283" s="451"/>
      <c r="HHD283" s="451"/>
      <c r="HHE283" s="451"/>
      <c r="HHF283" s="451"/>
      <c r="HHG283" s="451"/>
      <c r="HHH283" s="451"/>
      <c r="HHI283" s="451"/>
      <c r="HHJ283" s="451"/>
      <c r="HHK283" s="451"/>
      <c r="HHL283" s="451"/>
      <c r="HHM283" s="451"/>
      <c r="HHN283" s="451"/>
      <c r="HHO283" s="451"/>
      <c r="HHP283" s="451"/>
      <c r="HHQ283" s="451"/>
      <c r="HHR283" s="451"/>
      <c r="HHS283" s="451"/>
      <c r="HHT283" s="451"/>
      <c r="HHU283" s="451"/>
      <c r="HHV283" s="451"/>
      <c r="HHW283" s="451"/>
      <c r="HHX283" s="451"/>
      <c r="HHY283" s="451"/>
      <c r="HHZ283" s="451"/>
      <c r="HIA283" s="451"/>
      <c r="HIB283" s="451"/>
      <c r="HIC283" s="451"/>
      <c r="HID283" s="451"/>
      <c r="HIE283" s="451"/>
      <c r="HIF283" s="451"/>
      <c r="HIG283" s="451"/>
      <c r="HIH283" s="451"/>
      <c r="HII283" s="451"/>
      <c r="HIJ283" s="451"/>
      <c r="HIK283" s="451"/>
      <c r="HIL283" s="451"/>
      <c r="HIM283" s="451"/>
      <c r="HIN283" s="451"/>
      <c r="HIO283" s="451"/>
      <c r="HIP283" s="451"/>
      <c r="HIQ283" s="451"/>
      <c r="HIR283" s="451"/>
      <c r="HIS283" s="451"/>
      <c r="HIT283" s="451"/>
      <c r="HIU283" s="451"/>
      <c r="HIV283" s="451"/>
      <c r="HIW283" s="451"/>
      <c r="HIX283" s="451"/>
      <c r="HIY283" s="451"/>
      <c r="HIZ283" s="451"/>
      <c r="HJA283" s="451"/>
      <c r="HJB283" s="451"/>
      <c r="HJC283" s="451"/>
      <c r="HJD283" s="451"/>
      <c r="HJE283" s="451"/>
      <c r="HJF283" s="451"/>
      <c r="HJG283" s="451"/>
      <c r="HJH283" s="451"/>
      <c r="HJI283" s="451"/>
      <c r="HJJ283" s="451"/>
      <c r="HJK283" s="451"/>
      <c r="HJL283" s="451"/>
      <c r="HJM283" s="451"/>
      <c r="HJN283" s="451"/>
      <c r="HJO283" s="451"/>
      <c r="HJP283" s="451"/>
      <c r="HJQ283" s="451"/>
      <c r="HJR283" s="451"/>
      <c r="HJS283" s="451"/>
      <c r="HJT283" s="451"/>
      <c r="HJU283" s="451"/>
      <c r="HJV283" s="451"/>
      <c r="HJW283" s="451"/>
      <c r="HJX283" s="451"/>
      <c r="HJY283" s="451"/>
      <c r="HJZ283" s="451"/>
      <c r="HKA283" s="451"/>
      <c r="HKB283" s="451"/>
      <c r="HKC283" s="451"/>
      <c r="HKD283" s="451"/>
      <c r="HKE283" s="451"/>
      <c r="HKF283" s="451"/>
      <c r="HKG283" s="451"/>
      <c r="HKH283" s="451"/>
      <c r="HKI283" s="451"/>
      <c r="HKJ283" s="451"/>
      <c r="HKK283" s="451"/>
      <c r="HKL283" s="451"/>
      <c r="HKM283" s="451"/>
      <c r="HKN283" s="451"/>
      <c r="HKO283" s="451"/>
      <c r="HKP283" s="451"/>
      <c r="HKQ283" s="451"/>
      <c r="HKR283" s="451"/>
      <c r="HKS283" s="451"/>
      <c r="HKT283" s="451"/>
      <c r="HKU283" s="451"/>
      <c r="HKV283" s="451"/>
      <c r="HKW283" s="451"/>
      <c r="HKX283" s="451"/>
      <c r="HKY283" s="451"/>
      <c r="HKZ283" s="451"/>
      <c r="HLA283" s="451"/>
      <c r="HLB283" s="451"/>
      <c r="HLC283" s="451"/>
      <c r="HLD283" s="451"/>
      <c r="HLE283" s="451"/>
      <c r="HLF283" s="451"/>
      <c r="HLG283" s="451"/>
      <c r="HLH283" s="451"/>
      <c r="HLI283" s="451"/>
      <c r="HLJ283" s="451"/>
      <c r="HLK283" s="451"/>
      <c r="HLL283" s="451"/>
      <c r="HLM283" s="451"/>
      <c r="HLN283" s="451"/>
      <c r="HLO283" s="451"/>
      <c r="HLP283" s="451"/>
      <c r="HLQ283" s="451"/>
      <c r="HLR283" s="451"/>
      <c r="HLS283" s="451"/>
      <c r="HLT283" s="451"/>
      <c r="HLU283" s="451"/>
      <c r="HLV283" s="451"/>
      <c r="HLW283" s="451"/>
      <c r="HLX283" s="451"/>
      <c r="HLY283" s="451"/>
      <c r="HLZ283" s="451"/>
      <c r="HMA283" s="451"/>
      <c r="HMB283" s="451"/>
      <c r="HMC283" s="451"/>
      <c r="HMD283" s="451"/>
      <c r="HME283" s="451"/>
      <c r="HMF283" s="451"/>
      <c r="HMG283" s="451"/>
      <c r="HMH283" s="451"/>
      <c r="HMI283" s="451"/>
      <c r="HMJ283" s="451"/>
      <c r="HMK283" s="451"/>
      <c r="HML283" s="451"/>
      <c r="HMM283" s="451"/>
      <c r="HMN283" s="451"/>
      <c r="HMO283" s="451"/>
      <c r="HMP283" s="451"/>
      <c r="HMQ283" s="451"/>
      <c r="HMR283" s="451"/>
      <c r="HMS283" s="451"/>
      <c r="HMT283" s="451"/>
      <c r="HMU283" s="451"/>
      <c r="HMV283" s="451"/>
      <c r="HMW283" s="451"/>
      <c r="HMX283" s="451"/>
      <c r="HMY283" s="451"/>
      <c r="HMZ283" s="451"/>
      <c r="HNA283" s="451"/>
      <c r="HNB283" s="451"/>
      <c r="HNC283" s="451"/>
      <c r="HND283" s="451"/>
      <c r="HNE283" s="451"/>
      <c r="HNF283" s="451"/>
      <c r="HNG283" s="451"/>
      <c r="HNH283" s="451"/>
      <c r="HNI283" s="451"/>
      <c r="HNJ283" s="451"/>
      <c r="HNK283" s="451"/>
      <c r="HNL283" s="451"/>
      <c r="HNM283" s="451"/>
      <c r="HNN283" s="451"/>
      <c r="HNO283" s="451"/>
      <c r="HNP283" s="451"/>
      <c r="HNQ283" s="451"/>
      <c r="HNR283" s="451"/>
      <c r="HNS283" s="451"/>
      <c r="HNT283" s="451"/>
      <c r="HNU283" s="451"/>
      <c r="HNV283" s="451"/>
      <c r="HNW283" s="451"/>
      <c r="HNX283" s="451"/>
      <c r="HNY283" s="451"/>
      <c r="HNZ283" s="451"/>
      <c r="HOA283" s="451"/>
      <c r="HOB283" s="451"/>
      <c r="HOC283" s="451"/>
      <c r="HOD283" s="451"/>
      <c r="HOE283" s="451"/>
      <c r="HOF283" s="451"/>
      <c r="HOG283" s="451"/>
      <c r="HOH283" s="451"/>
      <c r="HOI283" s="451"/>
      <c r="HOJ283" s="451"/>
      <c r="HOK283" s="451"/>
      <c r="HOL283" s="451"/>
      <c r="HOM283" s="451"/>
      <c r="HON283" s="451"/>
      <c r="HOO283" s="451"/>
      <c r="HOP283" s="451"/>
      <c r="HOQ283" s="451"/>
      <c r="HOR283" s="451"/>
      <c r="HOS283" s="451"/>
      <c r="HOT283" s="451"/>
      <c r="HOU283" s="451"/>
      <c r="HOV283" s="451"/>
      <c r="HOW283" s="451"/>
      <c r="HOX283" s="451"/>
      <c r="HOY283" s="451"/>
      <c r="HOZ283" s="451"/>
      <c r="HPA283" s="451"/>
      <c r="HPB283" s="451"/>
      <c r="HPC283" s="451"/>
      <c r="HPD283" s="451"/>
      <c r="HPE283" s="451"/>
      <c r="HPF283" s="451"/>
      <c r="HPG283" s="451"/>
      <c r="HPH283" s="451"/>
      <c r="HPI283" s="451"/>
      <c r="HPJ283" s="451"/>
      <c r="HPK283" s="451"/>
      <c r="HPL283" s="451"/>
      <c r="HPM283" s="451"/>
      <c r="HPN283" s="451"/>
      <c r="HPO283" s="451"/>
      <c r="HPP283" s="451"/>
      <c r="HPQ283" s="451"/>
      <c r="HPR283" s="451"/>
      <c r="HPS283" s="451"/>
      <c r="HPT283" s="451"/>
      <c r="HPU283" s="451"/>
      <c r="HPV283" s="451"/>
      <c r="HPW283" s="451"/>
      <c r="HPX283" s="451"/>
      <c r="HPY283" s="451"/>
      <c r="HPZ283" s="451"/>
      <c r="HQA283" s="451"/>
      <c r="HQB283" s="451"/>
      <c r="HQC283" s="451"/>
      <c r="HQD283" s="451"/>
      <c r="HQE283" s="451"/>
      <c r="HQF283" s="451"/>
      <c r="HQG283" s="451"/>
      <c r="HQH283" s="451"/>
      <c r="HQI283" s="451"/>
      <c r="HQJ283" s="451"/>
      <c r="HQK283" s="451"/>
      <c r="HQL283" s="451"/>
      <c r="HQM283" s="451"/>
      <c r="HQN283" s="451"/>
      <c r="HQO283" s="451"/>
      <c r="HQP283" s="451"/>
      <c r="HQQ283" s="451"/>
      <c r="HQR283" s="451"/>
      <c r="HQS283" s="451"/>
      <c r="HQT283" s="451"/>
      <c r="HQU283" s="451"/>
      <c r="HQV283" s="451"/>
      <c r="HQW283" s="451"/>
      <c r="HQX283" s="451"/>
      <c r="HQY283" s="451"/>
      <c r="HQZ283" s="451"/>
      <c r="HRA283" s="451"/>
      <c r="HRB283" s="451"/>
      <c r="HRC283" s="451"/>
      <c r="HRD283" s="451"/>
      <c r="HRE283" s="451"/>
      <c r="HRF283" s="451"/>
      <c r="HRG283" s="451"/>
      <c r="HRH283" s="451"/>
      <c r="HRI283" s="451"/>
      <c r="HRJ283" s="451"/>
      <c r="HRK283" s="451"/>
      <c r="HRL283" s="451"/>
      <c r="HRM283" s="451"/>
      <c r="HRN283" s="451"/>
      <c r="HRO283" s="451"/>
      <c r="HRP283" s="451"/>
      <c r="HRQ283" s="451"/>
      <c r="HRR283" s="451"/>
      <c r="HRS283" s="451"/>
      <c r="HRT283" s="451"/>
      <c r="HRU283" s="451"/>
      <c r="HRV283" s="451"/>
      <c r="HRW283" s="451"/>
      <c r="HRX283" s="451"/>
      <c r="HRY283" s="451"/>
      <c r="HRZ283" s="451"/>
      <c r="HSA283" s="451"/>
      <c r="HSB283" s="451"/>
      <c r="HSC283" s="451"/>
      <c r="HSD283" s="451"/>
      <c r="HSE283" s="451"/>
      <c r="HSF283" s="451"/>
      <c r="HSG283" s="451"/>
      <c r="HSH283" s="451"/>
      <c r="HSI283" s="451"/>
      <c r="HSJ283" s="451"/>
      <c r="HSK283" s="451"/>
      <c r="HSL283" s="451"/>
      <c r="HSM283" s="451"/>
      <c r="HSN283" s="451"/>
      <c r="HSO283" s="451"/>
      <c r="HSP283" s="451"/>
      <c r="HSQ283" s="451"/>
      <c r="HSR283" s="451"/>
      <c r="HSS283" s="451"/>
      <c r="HST283" s="451"/>
      <c r="HSU283" s="451"/>
      <c r="HSV283" s="451"/>
      <c r="HSW283" s="451"/>
      <c r="HSX283" s="451"/>
      <c r="HSY283" s="451"/>
      <c r="HSZ283" s="451"/>
      <c r="HTA283" s="451"/>
      <c r="HTB283" s="451"/>
      <c r="HTC283" s="451"/>
      <c r="HTD283" s="451"/>
      <c r="HTE283" s="451"/>
      <c r="HTF283" s="451"/>
      <c r="HTG283" s="451"/>
      <c r="HTH283" s="451"/>
      <c r="HTI283" s="451"/>
      <c r="HTJ283" s="451"/>
      <c r="HTK283" s="451"/>
      <c r="HTL283" s="451"/>
      <c r="HTM283" s="451"/>
      <c r="HTN283" s="451"/>
      <c r="HTO283" s="451"/>
      <c r="HTP283" s="451"/>
      <c r="HTQ283" s="451"/>
      <c r="HTR283" s="451"/>
      <c r="HTS283" s="451"/>
      <c r="HTT283" s="451"/>
      <c r="HTU283" s="451"/>
      <c r="HTV283" s="451"/>
      <c r="HTW283" s="451"/>
      <c r="HTX283" s="451"/>
      <c r="HTY283" s="451"/>
      <c r="HTZ283" s="451"/>
      <c r="HUA283" s="451"/>
      <c r="HUB283" s="451"/>
      <c r="HUC283" s="451"/>
      <c r="HUD283" s="451"/>
      <c r="HUE283" s="451"/>
      <c r="HUF283" s="451"/>
      <c r="HUG283" s="451"/>
      <c r="HUH283" s="451"/>
      <c r="HUI283" s="451"/>
      <c r="HUJ283" s="451"/>
      <c r="HUK283" s="451"/>
      <c r="HUL283" s="451"/>
      <c r="HUM283" s="451"/>
      <c r="HUN283" s="451"/>
      <c r="HUO283" s="451"/>
      <c r="HUP283" s="451"/>
      <c r="HUQ283" s="451"/>
      <c r="HUR283" s="451"/>
      <c r="HUS283" s="451"/>
      <c r="HUT283" s="451"/>
      <c r="HUU283" s="451"/>
      <c r="HUV283" s="451"/>
      <c r="HUW283" s="451"/>
      <c r="HUX283" s="451"/>
      <c r="HUY283" s="451"/>
      <c r="HUZ283" s="451"/>
      <c r="HVA283" s="451"/>
      <c r="HVB283" s="451"/>
      <c r="HVC283" s="451"/>
      <c r="HVD283" s="451"/>
      <c r="HVE283" s="451"/>
      <c r="HVF283" s="451"/>
      <c r="HVG283" s="451"/>
      <c r="HVH283" s="451"/>
      <c r="HVI283" s="451"/>
      <c r="HVJ283" s="451"/>
      <c r="HVK283" s="451"/>
      <c r="HVL283" s="451"/>
      <c r="HVM283" s="451"/>
      <c r="HVN283" s="451"/>
      <c r="HVO283" s="451"/>
      <c r="HVP283" s="451"/>
      <c r="HVQ283" s="451"/>
      <c r="HVR283" s="451"/>
      <c r="HVS283" s="451"/>
      <c r="HVT283" s="451"/>
      <c r="HVU283" s="451"/>
      <c r="HVV283" s="451"/>
      <c r="HVW283" s="451"/>
      <c r="HVX283" s="451"/>
      <c r="HVY283" s="451"/>
      <c r="HVZ283" s="451"/>
      <c r="HWA283" s="451"/>
      <c r="HWB283" s="451"/>
      <c r="HWC283" s="451"/>
      <c r="HWD283" s="451"/>
      <c r="HWE283" s="451"/>
      <c r="HWF283" s="451"/>
      <c r="HWG283" s="451"/>
      <c r="HWH283" s="451"/>
      <c r="HWI283" s="451"/>
      <c r="HWJ283" s="451"/>
      <c r="HWK283" s="451"/>
      <c r="HWL283" s="451"/>
      <c r="HWM283" s="451"/>
      <c r="HWN283" s="451"/>
      <c r="HWO283" s="451"/>
      <c r="HWP283" s="451"/>
      <c r="HWQ283" s="451"/>
      <c r="HWR283" s="451"/>
      <c r="HWS283" s="451"/>
      <c r="HWT283" s="451"/>
      <c r="HWU283" s="451"/>
      <c r="HWV283" s="451"/>
      <c r="HWW283" s="451"/>
      <c r="HWX283" s="451"/>
      <c r="HWY283" s="451"/>
      <c r="HWZ283" s="451"/>
      <c r="HXA283" s="451"/>
      <c r="HXB283" s="451"/>
      <c r="HXC283" s="451"/>
      <c r="HXD283" s="451"/>
      <c r="HXE283" s="451"/>
      <c r="HXF283" s="451"/>
      <c r="HXG283" s="451"/>
      <c r="HXH283" s="451"/>
      <c r="HXI283" s="451"/>
      <c r="HXJ283" s="451"/>
      <c r="HXK283" s="451"/>
      <c r="HXL283" s="451"/>
      <c r="HXM283" s="451"/>
      <c r="HXN283" s="451"/>
      <c r="HXO283" s="451"/>
      <c r="HXP283" s="451"/>
      <c r="HXQ283" s="451"/>
      <c r="HXR283" s="451"/>
      <c r="HXS283" s="451"/>
      <c r="HXT283" s="451"/>
      <c r="HXU283" s="451"/>
      <c r="HXV283" s="451"/>
      <c r="HXW283" s="451"/>
      <c r="HXX283" s="451"/>
      <c r="HXY283" s="451"/>
      <c r="HXZ283" s="451"/>
      <c r="HYA283" s="451"/>
      <c r="HYB283" s="451"/>
      <c r="HYC283" s="451"/>
      <c r="HYD283" s="451"/>
      <c r="HYE283" s="451"/>
      <c r="HYF283" s="451"/>
      <c r="HYG283" s="451"/>
      <c r="HYH283" s="451"/>
      <c r="HYI283" s="451"/>
      <c r="HYJ283" s="451"/>
      <c r="HYK283" s="451"/>
      <c r="HYL283" s="451"/>
      <c r="HYM283" s="451"/>
      <c r="HYN283" s="451"/>
      <c r="HYO283" s="451"/>
      <c r="HYP283" s="451"/>
      <c r="HYQ283" s="451"/>
      <c r="HYR283" s="451"/>
      <c r="HYS283" s="451"/>
      <c r="HYT283" s="451"/>
      <c r="HYU283" s="451"/>
      <c r="HYV283" s="451"/>
      <c r="HYW283" s="451"/>
      <c r="HYX283" s="451"/>
      <c r="HYY283" s="451"/>
      <c r="HYZ283" s="451"/>
      <c r="HZA283" s="451"/>
      <c r="HZB283" s="451"/>
      <c r="HZC283" s="451"/>
      <c r="HZD283" s="451"/>
      <c r="HZE283" s="451"/>
      <c r="HZF283" s="451"/>
      <c r="HZG283" s="451"/>
      <c r="HZH283" s="451"/>
      <c r="HZI283" s="451"/>
      <c r="HZJ283" s="451"/>
      <c r="HZK283" s="451"/>
      <c r="HZL283" s="451"/>
      <c r="HZM283" s="451"/>
      <c r="HZN283" s="451"/>
      <c r="HZO283" s="451"/>
      <c r="HZP283" s="451"/>
      <c r="HZQ283" s="451"/>
      <c r="HZR283" s="451"/>
      <c r="HZS283" s="451"/>
      <c r="HZT283" s="451"/>
      <c r="HZU283" s="451"/>
      <c r="HZV283" s="451"/>
      <c r="HZW283" s="451"/>
      <c r="HZX283" s="451"/>
      <c r="HZY283" s="451"/>
      <c r="HZZ283" s="451"/>
      <c r="IAA283" s="451"/>
      <c r="IAB283" s="451"/>
      <c r="IAC283" s="451"/>
      <c r="IAD283" s="451"/>
      <c r="IAE283" s="451"/>
      <c r="IAF283" s="451"/>
      <c r="IAG283" s="451"/>
      <c r="IAH283" s="451"/>
      <c r="IAI283" s="451"/>
      <c r="IAJ283" s="451"/>
      <c r="IAK283" s="451"/>
      <c r="IAL283" s="451"/>
      <c r="IAM283" s="451"/>
      <c r="IAN283" s="451"/>
      <c r="IAO283" s="451"/>
      <c r="IAP283" s="451"/>
      <c r="IAQ283" s="451"/>
      <c r="IAR283" s="451"/>
      <c r="IAS283" s="451"/>
      <c r="IAT283" s="451"/>
      <c r="IAU283" s="451"/>
      <c r="IAV283" s="451"/>
      <c r="IAW283" s="451"/>
      <c r="IAX283" s="451"/>
      <c r="IAY283" s="451"/>
      <c r="IAZ283" s="451"/>
      <c r="IBA283" s="451"/>
      <c r="IBB283" s="451"/>
      <c r="IBC283" s="451"/>
      <c r="IBD283" s="451"/>
      <c r="IBE283" s="451"/>
      <c r="IBF283" s="451"/>
      <c r="IBG283" s="451"/>
      <c r="IBH283" s="451"/>
      <c r="IBI283" s="451"/>
      <c r="IBJ283" s="451"/>
      <c r="IBK283" s="451"/>
      <c r="IBL283" s="451"/>
      <c r="IBM283" s="451"/>
      <c r="IBN283" s="451"/>
      <c r="IBO283" s="451"/>
      <c r="IBP283" s="451"/>
      <c r="IBQ283" s="451"/>
      <c r="IBR283" s="451"/>
      <c r="IBS283" s="451"/>
      <c r="IBT283" s="451"/>
      <c r="IBU283" s="451"/>
      <c r="IBV283" s="451"/>
      <c r="IBW283" s="451"/>
      <c r="IBX283" s="451"/>
      <c r="IBY283" s="451"/>
      <c r="IBZ283" s="451"/>
      <c r="ICA283" s="451"/>
      <c r="ICB283" s="451"/>
      <c r="ICC283" s="451"/>
      <c r="ICD283" s="451"/>
      <c r="ICE283" s="451"/>
      <c r="ICF283" s="451"/>
      <c r="ICG283" s="451"/>
      <c r="ICH283" s="451"/>
      <c r="ICI283" s="451"/>
      <c r="ICJ283" s="451"/>
      <c r="ICK283" s="451"/>
      <c r="ICL283" s="451"/>
      <c r="ICM283" s="451"/>
      <c r="ICN283" s="451"/>
      <c r="ICO283" s="451"/>
      <c r="ICP283" s="451"/>
      <c r="ICQ283" s="451"/>
      <c r="ICR283" s="451"/>
      <c r="ICS283" s="451"/>
      <c r="ICT283" s="451"/>
      <c r="ICU283" s="451"/>
      <c r="ICV283" s="451"/>
      <c r="ICW283" s="451"/>
      <c r="ICX283" s="451"/>
      <c r="ICY283" s="451"/>
      <c r="ICZ283" s="451"/>
      <c r="IDA283" s="451"/>
      <c r="IDB283" s="451"/>
      <c r="IDC283" s="451"/>
      <c r="IDD283" s="451"/>
      <c r="IDE283" s="451"/>
      <c r="IDF283" s="451"/>
      <c r="IDG283" s="451"/>
      <c r="IDH283" s="451"/>
      <c r="IDI283" s="451"/>
      <c r="IDJ283" s="451"/>
      <c r="IDK283" s="451"/>
      <c r="IDL283" s="451"/>
      <c r="IDM283" s="451"/>
      <c r="IDN283" s="451"/>
      <c r="IDO283" s="451"/>
      <c r="IDP283" s="451"/>
      <c r="IDQ283" s="451"/>
      <c r="IDR283" s="451"/>
      <c r="IDS283" s="451"/>
      <c r="IDT283" s="451"/>
      <c r="IDU283" s="451"/>
      <c r="IDV283" s="451"/>
      <c r="IDW283" s="451"/>
      <c r="IDX283" s="451"/>
      <c r="IDY283" s="451"/>
      <c r="IDZ283" s="451"/>
      <c r="IEA283" s="451"/>
      <c r="IEB283" s="451"/>
      <c r="IEC283" s="451"/>
      <c r="IED283" s="451"/>
      <c r="IEE283" s="451"/>
      <c r="IEF283" s="451"/>
      <c r="IEG283" s="451"/>
      <c r="IEH283" s="451"/>
      <c r="IEI283" s="451"/>
      <c r="IEJ283" s="451"/>
      <c r="IEK283" s="451"/>
      <c r="IEL283" s="451"/>
      <c r="IEM283" s="451"/>
      <c r="IEN283" s="451"/>
      <c r="IEO283" s="451"/>
      <c r="IEP283" s="451"/>
      <c r="IEQ283" s="451"/>
      <c r="IER283" s="451"/>
      <c r="IES283" s="451"/>
      <c r="IET283" s="451"/>
      <c r="IEU283" s="451"/>
      <c r="IEV283" s="451"/>
      <c r="IEW283" s="451"/>
      <c r="IEX283" s="451"/>
      <c r="IEY283" s="451"/>
      <c r="IEZ283" s="451"/>
      <c r="IFA283" s="451"/>
      <c r="IFB283" s="451"/>
      <c r="IFC283" s="451"/>
      <c r="IFD283" s="451"/>
      <c r="IFE283" s="451"/>
      <c r="IFF283" s="451"/>
      <c r="IFG283" s="451"/>
      <c r="IFH283" s="451"/>
      <c r="IFI283" s="451"/>
      <c r="IFJ283" s="451"/>
      <c r="IFK283" s="451"/>
      <c r="IFL283" s="451"/>
      <c r="IFM283" s="451"/>
      <c r="IFN283" s="451"/>
      <c r="IFO283" s="451"/>
      <c r="IFP283" s="451"/>
      <c r="IFQ283" s="451"/>
      <c r="IFR283" s="451"/>
      <c r="IFS283" s="451"/>
      <c r="IFT283" s="451"/>
      <c r="IFU283" s="451"/>
      <c r="IFV283" s="451"/>
      <c r="IFW283" s="451"/>
      <c r="IFX283" s="451"/>
      <c r="IFY283" s="451"/>
      <c r="IFZ283" s="451"/>
      <c r="IGA283" s="451"/>
      <c r="IGB283" s="451"/>
      <c r="IGC283" s="451"/>
      <c r="IGD283" s="451"/>
      <c r="IGE283" s="451"/>
      <c r="IGF283" s="451"/>
      <c r="IGG283" s="451"/>
      <c r="IGH283" s="451"/>
      <c r="IGI283" s="451"/>
      <c r="IGJ283" s="451"/>
      <c r="IGK283" s="451"/>
      <c r="IGL283" s="451"/>
      <c r="IGM283" s="451"/>
      <c r="IGN283" s="451"/>
      <c r="IGO283" s="451"/>
      <c r="IGP283" s="451"/>
      <c r="IGQ283" s="451"/>
      <c r="IGR283" s="451"/>
      <c r="IGS283" s="451"/>
      <c r="IGT283" s="451"/>
      <c r="IGU283" s="451"/>
      <c r="IGV283" s="451"/>
      <c r="IGW283" s="451"/>
      <c r="IGX283" s="451"/>
      <c r="IGY283" s="451"/>
      <c r="IGZ283" s="451"/>
      <c r="IHA283" s="451"/>
      <c r="IHB283" s="451"/>
      <c r="IHC283" s="451"/>
      <c r="IHD283" s="451"/>
      <c r="IHE283" s="451"/>
      <c r="IHF283" s="451"/>
      <c r="IHG283" s="451"/>
      <c r="IHH283" s="451"/>
      <c r="IHI283" s="451"/>
      <c r="IHJ283" s="451"/>
      <c r="IHK283" s="451"/>
      <c r="IHL283" s="451"/>
      <c r="IHM283" s="451"/>
      <c r="IHN283" s="451"/>
      <c r="IHO283" s="451"/>
      <c r="IHP283" s="451"/>
      <c r="IHQ283" s="451"/>
      <c r="IHR283" s="451"/>
      <c r="IHS283" s="451"/>
      <c r="IHT283" s="451"/>
      <c r="IHU283" s="451"/>
      <c r="IHV283" s="451"/>
      <c r="IHW283" s="451"/>
      <c r="IHX283" s="451"/>
      <c r="IHY283" s="451"/>
      <c r="IHZ283" s="451"/>
      <c r="IIA283" s="451"/>
      <c r="IIB283" s="451"/>
      <c r="IIC283" s="451"/>
      <c r="IID283" s="451"/>
      <c r="IIE283" s="451"/>
      <c r="IIF283" s="451"/>
      <c r="IIG283" s="451"/>
      <c r="IIH283" s="451"/>
      <c r="III283" s="451"/>
      <c r="IIJ283" s="451"/>
      <c r="IIK283" s="451"/>
      <c r="IIL283" s="451"/>
      <c r="IIM283" s="451"/>
      <c r="IIN283" s="451"/>
      <c r="IIO283" s="451"/>
      <c r="IIP283" s="451"/>
      <c r="IIQ283" s="451"/>
      <c r="IIR283" s="451"/>
      <c r="IIS283" s="451"/>
      <c r="IIT283" s="451"/>
      <c r="IIU283" s="451"/>
      <c r="IIV283" s="451"/>
      <c r="IIW283" s="451"/>
      <c r="IIX283" s="451"/>
      <c r="IIY283" s="451"/>
      <c r="IIZ283" s="451"/>
      <c r="IJA283" s="451"/>
      <c r="IJB283" s="451"/>
      <c r="IJC283" s="451"/>
      <c r="IJD283" s="451"/>
      <c r="IJE283" s="451"/>
      <c r="IJF283" s="451"/>
      <c r="IJG283" s="451"/>
      <c r="IJH283" s="451"/>
      <c r="IJI283" s="451"/>
      <c r="IJJ283" s="451"/>
      <c r="IJK283" s="451"/>
      <c r="IJL283" s="451"/>
      <c r="IJM283" s="451"/>
      <c r="IJN283" s="451"/>
      <c r="IJO283" s="451"/>
      <c r="IJP283" s="451"/>
      <c r="IJQ283" s="451"/>
      <c r="IJR283" s="451"/>
      <c r="IJS283" s="451"/>
      <c r="IJT283" s="451"/>
      <c r="IJU283" s="451"/>
      <c r="IJV283" s="451"/>
      <c r="IJW283" s="451"/>
      <c r="IJX283" s="451"/>
      <c r="IJY283" s="451"/>
      <c r="IJZ283" s="451"/>
      <c r="IKA283" s="451"/>
      <c r="IKB283" s="451"/>
      <c r="IKC283" s="451"/>
      <c r="IKD283" s="451"/>
      <c r="IKE283" s="451"/>
      <c r="IKF283" s="451"/>
      <c r="IKG283" s="451"/>
      <c r="IKH283" s="451"/>
      <c r="IKI283" s="451"/>
      <c r="IKJ283" s="451"/>
      <c r="IKK283" s="451"/>
      <c r="IKL283" s="451"/>
      <c r="IKM283" s="451"/>
      <c r="IKN283" s="451"/>
      <c r="IKO283" s="451"/>
      <c r="IKP283" s="451"/>
      <c r="IKQ283" s="451"/>
      <c r="IKR283" s="451"/>
      <c r="IKS283" s="451"/>
      <c r="IKT283" s="451"/>
      <c r="IKU283" s="451"/>
      <c r="IKV283" s="451"/>
      <c r="IKW283" s="451"/>
      <c r="IKX283" s="451"/>
      <c r="IKY283" s="451"/>
      <c r="IKZ283" s="451"/>
      <c r="ILA283" s="451"/>
      <c r="ILB283" s="451"/>
      <c r="ILC283" s="451"/>
      <c r="ILD283" s="451"/>
      <c r="ILE283" s="451"/>
      <c r="ILF283" s="451"/>
      <c r="ILG283" s="451"/>
      <c r="ILH283" s="451"/>
      <c r="ILI283" s="451"/>
      <c r="ILJ283" s="451"/>
      <c r="ILK283" s="451"/>
      <c r="ILL283" s="451"/>
      <c r="ILM283" s="451"/>
      <c r="ILN283" s="451"/>
      <c r="ILO283" s="451"/>
      <c r="ILP283" s="451"/>
      <c r="ILQ283" s="451"/>
      <c r="ILR283" s="451"/>
      <c r="ILS283" s="451"/>
      <c r="ILT283" s="451"/>
      <c r="ILU283" s="451"/>
      <c r="ILV283" s="451"/>
      <c r="ILW283" s="451"/>
      <c r="ILX283" s="451"/>
      <c r="ILY283" s="451"/>
      <c r="ILZ283" s="451"/>
      <c r="IMA283" s="451"/>
      <c r="IMB283" s="451"/>
      <c r="IMC283" s="451"/>
      <c r="IMD283" s="451"/>
      <c r="IME283" s="451"/>
      <c r="IMF283" s="451"/>
      <c r="IMG283" s="451"/>
      <c r="IMH283" s="451"/>
      <c r="IMI283" s="451"/>
      <c r="IMJ283" s="451"/>
      <c r="IMK283" s="451"/>
      <c r="IML283" s="451"/>
      <c r="IMM283" s="451"/>
      <c r="IMN283" s="451"/>
      <c r="IMO283" s="451"/>
      <c r="IMP283" s="451"/>
      <c r="IMQ283" s="451"/>
      <c r="IMR283" s="451"/>
      <c r="IMS283" s="451"/>
      <c r="IMT283" s="451"/>
      <c r="IMU283" s="451"/>
      <c r="IMV283" s="451"/>
      <c r="IMW283" s="451"/>
      <c r="IMX283" s="451"/>
      <c r="IMY283" s="451"/>
      <c r="IMZ283" s="451"/>
      <c r="INA283" s="451"/>
      <c r="INB283" s="451"/>
      <c r="INC283" s="451"/>
      <c r="IND283" s="451"/>
      <c r="INE283" s="451"/>
      <c r="INF283" s="451"/>
      <c r="ING283" s="451"/>
      <c r="INH283" s="451"/>
      <c r="INI283" s="451"/>
      <c r="INJ283" s="451"/>
      <c r="INK283" s="451"/>
      <c r="INL283" s="451"/>
      <c r="INM283" s="451"/>
      <c r="INN283" s="451"/>
      <c r="INO283" s="451"/>
      <c r="INP283" s="451"/>
      <c r="INQ283" s="451"/>
      <c r="INR283" s="451"/>
      <c r="INS283" s="451"/>
      <c r="INT283" s="451"/>
      <c r="INU283" s="451"/>
      <c r="INV283" s="451"/>
      <c r="INW283" s="451"/>
      <c r="INX283" s="451"/>
      <c r="INY283" s="451"/>
      <c r="INZ283" s="451"/>
      <c r="IOA283" s="451"/>
      <c r="IOB283" s="451"/>
      <c r="IOC283" s="451"/>
      <c r="IOD283" s="451"/>
      <c r="IOE283" s="451"/>
      <c r="IOF283" s="451"/>
      <c r="IOG283" s="451"/>
      <c r="IOH283" s="451"/>
      <c r="IOI283" s="451"/>
      <c r="IOJ283" s="451"/>
      <c r="IOK283" s="451"/>
      <c r="IOL283" s="451"/>
      <c r="IOM283" s="451"/>
      <c r="ION283" s="451"/>
      <c r="IOO283" s="451"/>
      <c r="IOP283" s="451"/>
      <c r="IOQ283" s="451"/>
      <c r="IOR283" s="451"/>
      <c r="IOS283" s="451"/>
      <c r="IOT283" s="451"/>
      <c r="IOU283" s="451"/>
      <c r="IOV283" s="451"/>
      <c r="IOW283" s="451"/>
      <c r="IOX283" s="451"/>
      <c r="IOY283" s="451"/>
      <c r="IOZ283" s="451"/>
      <c r="IPA283" s="451"/>
      <c r="IPB283" s="451"/>
      <c r="IPC283" s="451"/>
      <c r="IPD283" s="451"/>
      <c r="IPE283" s="451"/>
      <c r="IPF283" s="451"/>
      <c r="IPG283" s="451"/>
      <c r="IPH283" s="451"/>
      <c r="IPI283" s="451"/>
      <c r="IPJ283" s="451"/>
      <c r="IPK283" s="451"/>
      <c r="IPL283" s="451"/>
      <c r="IPM283" s="451"/>
      <c r="IPN283" s="451"/>
      <c r="IPO283" s="451"/>
      <c r="IPP283" s="451"/>
      <c r="IPQ283" s="451"/>
      <c r="IPR283" s="451"/>
      <c r="IPS283" s="451"/>
      <c r="IPT283" s="451"/>
      <c r="IPU283" s="451"/>
      <c r="IPV283" s="451"/>
      <c r="IPW283" s="451"/>
      <c r="IPX283" s="451"/>
      <c r="IPY283" s="451"/>
      <c r="IPZ283" s="451"/>
      <c r="IQA283" s="451"/>
      <c r="IQB283" s="451"/>
      <c r="IQC283" s="451"/>
      <c r="IQD283" s="451"/>
      <c r="IQE283" s="451"/>
      <c r="IQF283" s="451"/>
      <c r="IQG283" s="451"/>
      <c r="IQH283" s="451"/>
      <c r="IQI283" s="451"/>
      <c r="IQJ283" s="451"/>
      <c r="IQK283" s="451"/>
      <c r="IQL283" s="451"/>
      <c r="IQM283" s="451"/>
      <c r="IQN283" s="451"/>
      <c r="IQO283" s="451"/>
      <c r="IQP283" s="451"/>
      <c r="IQQ283" s="451"/>
      <c r="IQR283" s="451"/>
      <c r="IQS283" s="451"/>
      <c r="IQT283" s="451"/>
      <c r="IQU283" s="451"/>
      <c r="IQV283" s="451"/>
      <c r="IQW283" s="451"/>
      <c r="IQX283" s="451"/>
      <c r="IQY283" s="451"/>
      <c r="IQZ283" s="451"/>
      <c r="IRA283" s="451"/>
      <c r="IRB283" s="451"/>
      <c r="IRC283" s="451"/>
      <c r="IRD283" s="451"/>
      <c r="IRE283" s="451"/>
      <c r="IRF283" s="451"/>
      <c r="IRG283" s="451"/>
      <c r="IRH283" s="451"/>
      <c r="IRI283" s="451"/>
      <c r="IRJ283" s="451"/>
      <c r="IRK283" s="451"/>
      <c r="IRL283" s="451"/>
      <c r="IRM283" s="451"/>
      <c r="IRN283" s="451"/>
      <c r="IRO283" s="451"/>
      <c r="IRP283" s="451"/>
      <c r="IRQ283" s="451"/>
      <c r="IRR283" s="451"/>
      <c r="IRS283" s="451"/>
      <c r="IRT283" s="451"/>
      <c r="IRU283" s="451"/>
      <c r="IRV283" s="451"/>
      <c r="IRW283" s="451"/>
      <c r="IRX283" s="451"/>
      <c r="IRY283" s="451"/>
      <c r="IRZ283" s="451"/>
      <c r="ISA283" s="451"/>
      <c r="ISB283" s="451"/>
      <c r="ISC283" s="451"/>
      <c r="ISD283" s="451"/>
      <c r="ISE283" s="451"/>
      <c r="ISF283" s="451"/>
      <c r="ISG283" s="451"/>
      <c r="ISH283" s="451"/>
      <c r="ISI283" s="451"/>
      <c r="ISJ283" s="451"/>
      <c r="ISK283" s="451"/>
      <c r="ISL283" s="451"/>
      <c r="ISM283" s="451"/>
      <c r="ISN283" s="451"/>
      <c r="ISO283" s="451"/>
      <c r="ISP283" s="451"/>
      <c r="ISQ283" s="451"/>
      <c r="ISR283" s="451"/>
      <c r="ISS283" s="451"/>
      <c r="IST283" s="451"/>
      <c r="ISU283" s="451"/>
      <c r="ISV283" s="451"/>
      <c r="ISW283" s="451"/>
      <c r="ISX283" s="451"/>
      <c r="ISY283" s="451"/>
      <c r="ISZ283" s="451"/>
      <c r="ITA283" s="451"/>
      <c r="ITB283" s="451"/>
      <c r="ITC283" s="451"/>
      <c r="ITD283" s="451"/>
      <c r="ITE283" s="451"/>
      <c r="ITF283" s="451"/>
      <c r="ITG283" s="451"/>
      <c r="ITH283" s="451"/>
      <c r="ITI283" s="451"/>
      <c r="ITJ283" s="451"/>
      <c r="ITK283" s="451"/>
      <c r="ITL283" s="451"/>
      <c r="ITM283" s="451"/>
      <c r="ITN283" s="451"/>
      <c r="ITO283" s="451"/>
      <c r="ITP283" s="451"/>
      <c r="ITQ283" s="451"/>
      <c r="ITR283" s="451"/>
      <c r="ITS283" s="451"/>
      <c r="ITT283" s="451"/>
      <c r="ITU283" s="451"/>
      <c r="ITV283" s="451"/>
      <c r="ITW283" s="451"/>
      <c r="ITX283" s="451"/>
      <c r="ITY283" s="451"/>
      <c r="ITZ283" s="451"/>
      <c r="IUA283" s="451"/>
      <c r="IUB283" s="451"/>
      <c r="IUC283" s="451"/>
      <c r="IUD283" s="451"/>
      <c r="IUE283" s="451"/>
      <c r="IUF283" s="451"/>
      <c r="IUG283" s="451"/>
      <c r="IUH283" s="451"/>
      <c r="IUI283" s="451"/>
      <c r="IUJ283" s="451"/>
      <c r="IUK283" s="451"/>
      <c r="IUL283" s="451"/>
      <c r="IUM283" s="451"/>
      <c r="IUN283" s="451"/>
      <c r="IUO283" s="451"/>
      <c r="IUP283" s="451"/>
      <c r="IUQ283" s="451"/>
      <c r="IUR283" s="451"/>
      <c r="IUS283" s="451"/>
      <c r="IUT283" s="451"/>
      <c r="IUU283" s="451"/>
      <c r="IUV283" s="451"/>
      <c r="IUW283" s="451"/>
      <c r="IUX283" s="451"/>
      <c r="IUY283" s="451"/>
      <c r="IUZ283" s="451"/>
      <c r="IVA283" s="451"/>
      <c r="IVB283" s="451"/>
      <c r="IVC283" s="451"/>
      <c r="IVD283" s="451"/>
      <c r="IVE283" s="451"/>
      <c r="IVF283" s="451"/>
      <c r="IVG283" s="451"/>
      <c r="IVH283" s="451"/>
      <c r="IVI283" s="451"/>
      <c r="IVJ283" s="451"/>
      <c r="IVK283" s="451"/>
      <c r="IVL283" s="451"/>
      <c r="IVM283" s="451"/>
      <c r="IVN283" s="451"/>
      <c r="IVO283" s="451"/>
      <c r="IVP283" s="451"/>
      <c r="IVQ283" s="451"/>
      <c r="IVR283" s="451"/>
      <c r="IVS283" s="451"/>
      <c r="IVT283" s="451"/>
      <c r="IVU283" s="451"/>
      <c r="IVV283" s="451"/>
      <c r="IVW283" s="451"/>
      <c r="IVX283" s="451"/>
      <c r="IVY283" s="451"/>
      <c r="IVZ283" s="451"/>
      <c r="IWA283" s="451"/>
      <c r="IWB283" s="451"/>
      <c r="IWC283" s="451"/>
      <c r="IWD283" s="451"/>
      <c r="IWE283" s="451"/>
      <c r="IWF283" s="451"/>
      <c r="IWG283" s="451"/>
      <c r="IWH283" s="451"/>
      <c r="IWI283" s="451"/>
      <c r="IWJ283" s="451"/>
      <c r="IWK283" s="451"/>
      <c r="IWL283" s="451"/>
      <c r="IWM283" s="451"/>
      <c r="IWN283" s="451"/>
      <c r="IWO283" s="451"/>
      <c r="IWP283" s="451"/>
      <c r="IWQ283" s="451"/>
      <c r="IWR283" s="451"/>
      <c r="IWS283" s="451"/>
      <c r="IWT283" s="451"/>
      <c r="IWU283" s="451"/>
      <c r="IWV283" s="451"/>
      <c r="IWW283" s="451"/>
      <c r="IWX283" s="451"/>
      <c r="IWY283" s="451"/>
      <c r="IWZ283" s="451"/>
      <c r="IXA283" s="451"/>
      <c r="IXB283" s="451"/>
      <c r="IXC283" s="451"/>
      <c r="IXD283" s="451"/>
      <c r="IXE283" s="451"/>
      <c r="IXF283" s="451"/>
      <c r="IXG283" s="451"/>
      <c r="IXH283" s="451"/>
      <c r="IXI283" s="451"/>
      <c r="IXJ283" s="451"/>
      <c r="IXK283" s="451"/>
      <c r="IXL283" s="451"/>
      <c r="IXM283" s="451"/>
      <c r="IXN283" s="451"/>
      <c r="IXO283" s="451"/>
      <c r="IXP283" s="451"/>
      <c r="IXQ283" s="451"/>
      <c r="IXR283" s="451"/>
      <c r="IXS283" s="451"/>
      <c r="IXT283" s="451"/>
      <c r="IXU283" s="451"/>
      <c r="IXV283" s="451"/>
      <c r="IXW283" s="451"/>
      <c r="IXX283" s="451"/>
      <c r="IXY283" s="451"/>
      <c r="IXZ283" s="451"/>
      <c r="IYA283" s="451"/>
      <c r="IYB283" s="451"/>
      <c r="IYC283" s="451"/>
      <c r="IYD283" s="451"/>
      <c r="IYE283" s="451"/>
      <c r="IYF283" s="451"/>
      <c r="IYG283" s="451"/>
      <c r="IYH283" s="451"/>
      <c r="IYI283" s="451"/>
      <c r="IYJ283" s="451"/>
      <c r="IYK283" s="451"/>
      <c r="IYL283" s="451"/>
      <c r="IYM283" s="451"/>
      <c r="IYN283" s="451"/>
      <c r="IYO283" s="451"/>
      <c r="IYP283" s="451"/>
      <c r="IYQ283" s="451"/>
      <c r="IYR283" s="451"/>
      <c r="IYS283" s="451"/>
      <c r="IYT283" s="451"/>
      <c r="IYU283" s="451"/>
      <c r="IYV283" s="451"/>
      <c r="IYW283" s="451"/>
      <c r="IYX283" s="451"/>
      <c r="IYY283" s="451"/>
      <c r="IYZ283" s="451"/>
      <c r="IZA283" s="451"/>
      <c r="IZB283" s="451"/>
      <c r="IZC283" s="451"/>
      <c r="IZD283" s="451"/>
      <c r="IZE283" s="451"/>
      <c r="IZF283" s="451"/>
      <c r="IZG283" s="451"/>
      <c r="IZH283" s="451"/>
      <c r="IZI283" s="451"/>
      <c r="IZJ283" s="451"/>
      <c r="IZK283" s="451"/>
      <c r="IZL283" s="451"/>
      <c r="IZM283" s="451"/>
      <c r="IZN283" s="451"/>
      <c r="IZO283" s="451"/>
      <c r="IZP283" s="451"/>
      <c r="IZQ283" s="451"/>
      <c r="IZR283" s="451"/>
      <c r="IZS283" s="451"/>
      <c r="IZT283" s="451"/>
      <c r="IZU283" s="451"/>
      <c r="IZV283" s="451"/>
      <c r="IZW283" s="451"/>
      <c r="IZX283" s="451"/>
      <c r="IZY283" s="451"/>
      <c r="IZZ283" s="451"/>
      <c r="JAA283" s="451"/>
      <c r="JAB283" s="451"/>
      <c r="JAC283" s="451"/>
      <c r="JAD283" s="451"/>
      <c r="JAE283" s="451"/>
      <c r="JAF283" s="451"/>
      <c r="JAG283" s="451"/>
      <c r="JAH283" s="451"/>
      <c r="JAI283" s="451"/>
      <c r="JAJ283" s="451"/>
      <c r="JAK283" s="451"/>
      <c r="JAL283" s="451"/>
      <c r="JAM283" s="451"/>
      <c r="JAN283" s="451"/>
      <c r="JAO283" s="451"/>
      <c r="JAP283" s="451"/>
      <c r="JAQ283" s="451"/>
      <c r="JAR283" s="451"/>
      <c r="JAS283" s="451"/>
      <c r="JAT283" s="451"/>
      <c r="JAU283" s="451"/>
      <c r="JAV283" s="451"/>
      <c r="JAW283" s="451"/>
      <c r="JAX283" s="451"/>
      <c r="JAY283" s="451"/>
      <c r="JAZ283" s="451"/>
      <c r="JBA283" s="451"/>
      <c r="JBB283" s="451"/>
      <c r="JBC283" s="451"/>
      <c r="JBD283" s="451"/>
      <c r="JBE283" s="451"/>
      <c r="JBF283" s="451"/>
      <c r="JBG283" s="451"/>
      <c r="JBH283" s="451"/>
      <c r="JBI283" s="451"/>
      <c r="JBJ283" s="451"/>
      <c r="JBK283" s="451"/>
      <c r="JBL283" s="451"/>
      <c r="JBM283" s="451"/>
      <c r="JBN283" s="451"/>
      <c r="JBO283" s="451"/>
      <c r="JBP283" s="451"/>
      <c r="JBQ283" s="451"/>
      <c r="JBR283" s="451"/>
      <c r="JBS283" s="451"/>
      <c r="JBT283" s="451"/>
      <c r="JBU283" s="451"/>
      <c r="JBV283" s="451"/>
      <c r="JBW283" s="451"/>
      <c r="JBX283" s="451"/>
      <c r="JBY283" s="451"/>
      <c r="JBZ283" s="451"/>
      <c r="JCA283" s="451"/>
      <c r="JCB283" s="451"/>
      <c r="JCC283" s="451"/>
      <c r="JCD283" s="451"/>
      <c r="JCE283" s="451"/>
      <c r="JCF283" s="451"/>
      <c r="JCG283" s="451"/>
      <c r="JCH283" s="451"/>
      <c r="JCI283" s="451"/>
      <c r="JCJ283" s="451"/>
      <c r="JCK283" s="451"/>
      <c r="JCL283" s="451"/>
      <c r="JCM283" s="451"/>
      <c r="JCN283" s="451"/>
      <c r="JCO283" s="451"/>
      <c r="JCP283" s="451"/>
      <c r="JCQ283" s="451"/>
      <c r="JCR283" s="451"/>
      <c r="JCS283" s="451"/>
      <c r="JCT283" s="451"/>
      <c r="JCU283" s="451"/>
      <c r="JCV283" s="451"/>
      <c r="JCW283" s="451"/>
      <c r="JCX283" s="451"/>
      <c r="JCY283" s="451"/>
      <c r="JCZ283" s="451"/>
      <c r="JDA283" s="451"/>
      <c r="JDB283" s="451"/>
      <c r="JDC283" s="451"/>
      <c r="JDD283" s="451"/>
      <c r="JDE283" s="451"/>
      <c r="JDF283" s="451"/>
      <c r="JDG283" s="451"/>
      <c r="JDH283" s="451"/>
      <c r="JDI283" s="451"/>
      <c r="JDJ283" s="451"/>
      <c r="JDK283" s="451"/>
      <c r="JDL283" s="451"/>
      <c r="JDM283" s="451"/>
      <c r="JDN283" s="451"/>
      <c r="JDO283" s="451"/>
      <c r="JDP283" s="451"/>
      <c r="JDQ283" s="451"/>
      <c r="JDR283" s="451"/>
      <c r="JDS283" s="451"/>
      <c r="JDT283" s="451"/>
      <c r="JDU283" s="451"/>
      <c r="JDV283" s="451"/>
      <c r="JDW283" s="451"/>
      <c r="JDX283" s="451"/>
      <c r="JDY283" s="451"/>
      <c r="JDZ283" s="451"/>
      <c r="JEA283" s="451"/>
      <c r="JEB283" s="451"/>
      <c r="JEC283" s="451"/>
      <c r="JED283" s="451"/>
      <c r="JEE283" s="451"/>
      <c r="JEF283" s="451"/>
      <c r="JEG283" s="451"/>
      <c r="JEH283" s="451"/>
      <c r="JEI283" s="451"/>
      <c r="JEJ283" s="451"/>
      <c r="JEK283" s="451"/>
      <c r="JEL283" s="451"/>
      <c r="JEM283" s="451"/>
      <c r="JEN283" s="451"/>
      <c r="JEO283" s="451"/>
      <c r="JEP283" s="451"/>
      <c r="JEQ283" s="451"/>
      <c r="JER283" s="451"/>
      <c r="JES283" s="451"/>
      <c r="JET283" s="451"/>
      <c r="JEU283" s="451"/>
      <c r="JEV283" s="451"/>
      <c r="JEW283" s="451"/>
      <c r="JEX283" s="451"/>
      <c r="JEY283" s="451"/>
      <c r="JEZ283" s="451"/>
      <c r="JFA283" s="451"/>
      <c r="JFB283" s="451"/>
      <c r="JFC283" s="451"/>
      <c r="JFD283" s="451"/>
      <c r="JFE283" s="451"/>
      <c r="JFF283" s="451"/>
      <c r="JFG283" s="451"/>
      <c r="JFH283" s="451"/>
      <c r="JFI283" s="451"/>
      <c r="JFJ283" s="451"/>
      <c r="JFK283" s="451"/>
      <c r="JFL283" s="451"/>
      <c r="JFM283" s="451"/>
      <c r="JFN283" s="451"/>
      <c r="JFO283" s="451"/>
      <c r="JFP283" s="451"/>
      <c r="JFQ283" s="451"/>
      <c r="JFR283" s="451"/>
      <c r="JFS283" s="451"/>
      <c r="JFT283" s="451"/>
      <c r="JFU283" s="451"/>
      <c r="JFV283" s="451"/>
      <c r="JFW283" s="451"/>
      <c r="JFX283" s="451"/>
      <c r="JFY283" s="451"/>
      <c r="JFZ283" s="451"/>
      <c r="JGA283" s="451"/>
      <c r="JGB283" s="451"/>
      <c r="JGC283" s="451"/>
      <c r="JGD283" s="451"/>
      <c r="JGE283" s="451"/>
      <c r="JGF283" s="451"/>
      <c r="JGG283" s="451"/>
      <c r="JGH283" s="451"/>
      <c r="JGI283" s="451"/>
      <c r="JGJ283" s="451"/>
      <c r="JGK283" s="451"/>
      <c r="JGL283" s="451"/>
      <c r="JGM283" s="451"/>
      <c r="JGN283" s="451"/>
      <c r="JGO283" s="451"/>
      <c r="JGP283" s="451"/>
      <c r="JGQ283" s="451"/>
      <c r="JGR283" s="451"/>
      <c r="JGS283" s="451"/>
      <c r="JGT283" s="451"/>
      <c r="JGU283" s="451"/>
      <c r="JGV283" s="451"/>
      <c r="JGW283" s="451"/>
      <c r="JGX283" s="451"/>
      <c r="JGY283" s="451"/>
      <c r="JGZ283" s="451"/>
      <c r="JHA283" s="451"/>
      <c r="JHB283" s="451"/>
      <c r="JHC283" s="451"/>
      <c r="JHD283" s="451"/>
      <c r="JHE283" s="451"/>
      <c r="JHF283" s="451"/>
      <c r="JHG283" s="451"/>
      <c r="JHH283" s="451"/>
      <c r="JHI283" s="451"/>
      <c r="JHJ283" s="451"/>
      <c r="JHK283" s="451"/>
      <c r="JHL283" s="451"/>
      <c r="JHM283" s="451"/>
      <c r="JHN283" s="451"/>
      <c r="JHO283" s="451"/>
      <c r="JHP283" s="451"/>
      <c r="JHQ283" s="451"/>
      <c r="JHR283" s="451"/>
      <c r="JHS283" s="451"/>
      <c r="JHT283" s="451"/>
      <c r="JHU283" s="451"/>
      <c r="JHV283" s="451"/>
      <c r="JHW283" s="451"/>
      <c r="JHX283" s="451"/>
      <c r="JHY283" s="451"/>
      <c r="JHZ283" s="451"/>
      <c r="JIA283" s="451"/>
      <c r="JIB283" s="451"/>
      <c r="JIC283" s="451"/>
      <c r="JID283" s="451"/>
      <c r="JIE283" s="451"/>
      <c r="JIF283" s="451"/>
      <c r="JIG283" s="451"/>
      <c r="JIH283" s="451"/>
      <c r="JII283" s="451"/>
      <c r="JIJ283" s="451"/>
      <c r="JIK283" s="451"/>
      <c r="JIL283" s="451"/>
      <c r="JIM283" s="451"/>
      <c r="JIN283" s="451"/>
      <c r="JIO283" s="451"/>
      <c r="JIP283" s="451"/>
      <c r="JIQ283" s="451"/>
      <c r="JIR283" s="451"/>
      <c r="JIS283" s="451"/>
      <c r="JIT283" s="451"/>
      <c r="JIU283" s="451"/>
      <c r="JIV283" s="451"/>
      <c r="JIW283" s="451"/>
      <c r="JIX283" s="451"/>
      <c r="JIY283" s="451"/>
      <c r="JIZ283" s="451"/>
      <c r="JJA283" s="451"/>
      <c r="JJB283" s="451"/>
      <c r="JJC283" s="451"/>
      <c r="JJD283" s="451"/>
      <c r="JJE283" s="451"/>
      <c r="JJF283" s="451"/>
      <c r="JJG283" s="451"/>
      <c r="JJH283" s="451"/>
      <c r="JJI283" s="451"/>
      <c r="JJJ283" s="451"/>
      <c r="JJK283" s="451"/>
      <c r="JJL283" s="451"/>
      <c r="JJM283" s="451"/>
      <c r="JJN283" s="451"/>
      <c r="JJO283" s="451"/>
      <c r="JJP283" s="451"/>
      <c r="JJQ283" s="451"/>
      <c r="JJR283" s="451"/>
      <c r="JJS283" s="451"/>
      <c r="JJT283" s="451"/>
      <c r="JJU283" s="451"/>
      <c r="JJV283" s="451"/>
      <c r="JJW283" s="451"/>
      <c r="JJX283" s="451"/>
      <c r="JJY283" s="451"/>
      <c r="JJZ283" s="451"/>
      <c r="JKA283" s="451"/>
      <c r="JKB283" s="451"/>
      <c r="JKC283" s="451"/>
      <c r="JKD283" s="451"/>
      <c r="JKE283" s="451"/>
      <c r="JKF283" s="451"/>
      <c r="JKG283" s="451"/>
      <c r="JKH283" s="451"/>
      <c r="JKI283" s="451"/>
      <c r="JKJ283" s="451"/>
      <c r="JKK283" s="451"/>
      <c r="JKL283" s="451"/>
      <c r="JKM283" s="451"/>
      <c r="JKN283" s="451"/>
      <c r="JKO283" s="451"/>
      <c r="JKP283" s="451"/>
      <c r="JKQ283" s="451"/>
      <c r="JKR283" s="451"/>
      <c r="JKS283" s="451"/>
      <c r="JKT283" s="451"/>
      <c r="JKU283" s="451"/>
      <c r="JKV283" s="451"/>
      <c r="JKW283" s="451"/>
      <c r="JKX283" s="451"/>
      <c r="JKY283" s="451"/>
      <c r="JKZ283" s="451"/>
      <c r="JLA283" s="451"/>
      <c r="JLB283" s="451"/>
      <c r="JLC283" s="451"/>
      <c r="JLD283" s="451"/>
      <c r="JLE283" s="451"/>
      <c r="JLF283" s="451"/>
      <c r="JLG283" s="451"/>
      <c r="JLH283" s="451"/>
      <c r="JLI283" s="451"/>
      <c r="JLJ283" s="451"/>
      <c r="JLK283" s="451"/>
      <c r="JLL283" s="451"/>
      <c r="JLM283" s="451"/>
      <c r="JLN283" s="451"/>
      <c r="JLO283" s="451"/>
      <c r="JLP283" s="451"/>
      <c r="JLQ283" s="451"/>
      <c r="JLR283" s="451"/>
      <c r="JLS283" s="451"/>
      <c r="JLT283" s="451"/>
      <c r="JLU283" s="451"/>
      <c r="JLV283" s="451"/>
      <c r="JLW283" s="451"/>
      <c r="JLX283" s="451"/>
      <c r="JLY283" s="451"/>
      <c r="JLZ283" s="451"/>
      <c r="JMA283" s="451"/>
      <c r="JMB283" s="451"/>
      <c r="JMC283" s="451"/>
      <c r="JMD283" s="451"/>
      <c r="JME283" s="451"/>
      <c r="JMF283" s="451"/>
      <c r="JMG283" s="451"/>
      <c r="JMH283" s="451"/>
      <c r="JMI283" s="451"/>
      <c r="JMJ283" s="451"/>
      <c r="JMK283" s="451"/>
      <c r="JML283" s="451"/>
      <c r="JMM283" s="451"/>
      <c r="JMN283" s="451"/>
      <c r="JMO283" s="451"/>
      <c r="JMP283" s="451"/>
      <c r="JMQ283" s="451"/>
      <c r="JMR283" s="451"/>
      <c r="JMS283" s="451"/>
      <c r="JMT283" s="451"/>
      <c r="JMU283" s="451"/>
      <c r="JMV283" s="451"/>
      <c r="JMW283" s="451"/>
      <c r="JMX283" s="451"/>
      <c r="JMY283" s="451"/>
      <c r="JMZ283" s="451"/>
      <c r="JNA283" s="451"/>
      <c r="JNB283" s="451"/>
      <c r="JNC283" s="451"/>
      <c r="JND283" s="451"/>
      <c r="JNE283" s="451"/>
      <c r="JNF283" s="451"/>
      <c r="JNG283" s="451"/>
      <c r="JNH283" s="451"/>
      <c r="JNI283" s="451"/>
      <c r="JNJ283" s="451"/>
      <c r="JNK283" s="451"/>
      <c r="JNL283" s="451"/>
      <c r="JNM283" s="451"/>
      <c r="JNN283" s="451"/>
      <c r="JNO283" s="451"/>
      <c r="JNP283" s="451"/>
      <c r="JNQ283" s="451"/>
      <c r="JNR283" s="451"/>
      <c r="JNS283" s="451"/>
      <c r="JNT283" s="451"/>
      <c r="JNU283" s="451"/>
      <c r="JNV283" s="451"/>
      <c r="JNW283" s="451"/>
      <c r="JNX283" s="451"/>
      <c r="JNY283" s="451"/>
      <c r="JNZ283" s="451"/>
      <c r="JOA283" s="451"/>
      <c r="JOB283" s="451"/>
      <c r="JOC283" s="451"/>
      <c r="JOD283" s="451"/>
      <c r="JOE283" s="451"/>
      <c r="JOF283" s="451"/>
      <c r="JOG283" s="451"/>
      <c r="JOH283" s="451"/>
      <c r="JOI283" s="451"/>
      <c r="JOJ283" s="451"/>
      <c r="JOK283" s="451"/>
      <c r="JOL283" s="451"/>
      <c r="JOM283" s="451"/>
      <c r="JON283" s="451"/>
      <c r="JOO283" s="451"/>
      <c r="JOP283" s="451"/>
      <c r="JOQ283" s="451"/>
      <c r="JOR283" s="451"/>
      <c r="JOS283" s="451"/>
      <c r="JOT283" s="451"/>
      <c r="JOU283" s="451"/>
      <c r="JOV283" s="451"/>
      <c r="JOW283" s="451"/>
      <c r="JOX283" s="451"/>
      <c r="JOY283" s="451"/>
      <c r="JOZ283" s="451"/>
      <c r="JPA283" s="451"/>
      <c r="JPB283" s="451"/>
      <c r="JPC283" s="451"/>
      <c r="JPD283" s="451"/>
      <c r="JPE283" s="451"/>
      <c r="JPF283" s="451"/>
      <c r="JPG283" s="451"/>
      <c r="JPH283" s="451"/>
      <c r="JPI283" s="451"/>
      <c r="JPJ283" s="451"/>
      <c r="JPK283" s="451"/>
      <c r="JPL283" s="451"/>
      <c r="JPM283" s="451"/>
      <c r="JPN283" s="451"/>
      <c r="JPO283" s="451"/>
      <c r="JPP283" s="451"/>
      <c r="JPQ283" s="451"/>
      <c r="JPR283" s="451"/>
      <c r="JPS283" s="451"/>
      <c r="JPT283" s="451"/>
      <c r="JPU283" s="451"/>
      <c r="JPV283" s="451"/>
      <c r="JPW283" s="451"/>
      <c r="JPX283" s="451"/>
      <c r="JPY283" s="451"/>
      <c r="JPZ283" s="451"/>
      <c r="JQA283" s="451"/>
      <c r="JQB283" s="451"/>
      <c r="JQC283" s="451"/>
      <c r="JQD283" s="451"/>
      <c r="JQE283" s="451"/>
      <c r="JQF283" s="451"/>
      <c r="JQG283" s="451"/>
      <c r="JQH283" s="451"/>
      <c r="JQI283" s="451"/>
      <c r="JQJ283" s="451"/>
      <c r="JQK283" s="451"/>
      <c r="JQL283" s="451"/>
      <c r="JQM283" s="451"/>
      <c r="JQN283" s="451"/>
      <c r="JQO283" s="451"/>
      <c r="JQP283" s="451"/>
      <c r="JQQ283" s="451"/>
      <c r="JQR283" s="451"/>
      <c r="JQS283" s="451"/>
      <c r="JQT283" s="451"/>
      <c r="JQU283" s="451"/>
      <c r="JQV283" s="451"/>
      <c r="JQW283" s="451"/>
      <c r="JQX283" s="451"/>
      <c r="JQY283" s="451"/>
      <c r="JQZ283" s="451"/>
      <c r="JRA283" s="451"/>
      <c r="JRB283" s="451"/>
      <c r="JRC283" s="451"/>
      <c r="JRD283" s="451"/>
      <c r="JRE283" s="451"/>
      <c r="JRF283" s="451"/>
      <c r="JRG283" s="451"/>
      <c r="JRH283" s="451"/>
      <c r="JRI283" s="451"/>
      <c r="JRJ283" s="451"/>
      <c r="JRK283" s="451"/>
      <c r="JRL283" s="451"/>
      <c r="JRM283" s="451"/>
      <c r="JRN283" s="451"/>
      <c r="JRO283" s="451"/>
      <c r="JRP283" s="451"/>
      <c r="JRQ283" s="451"/>
      <c r="JRR283" s="451"/>
      <c r="JRS283" s="451"/>
      <c r="JRT283" s="451"/>
      <c r="JRU283" s="451"/>
      <c r="JRV283" s="451"/>
      <c r="JRW283" s="451"/>
      <c r="JRX283" s="451"/>
      <c r="JRY283" s="451"/>
      <c r="JRZ283" s="451"/>
      <c r="JSA283" s="451"/>
      <c r="JSB283" s="451"/>
      <c r="JSC283" s="451"/>
      <c r="JSD283" s="451"/>
      <c r="JSE283" s="451"/>
      <c r="JSF283" s="451"/>
      <c r="JSG283" s="451"/>
      <c r="JSH283" s="451"/>
      <c r="JSI283" s="451"/>
      <c r="JSJ283" s="451"/>
      <c r="JSK283" s="451"/>
      <c r="JSL283" s="451"/>
      <c r="JSM283" s="451"/>
      <c r="JSN283" s="451"/>
      <c r="JSO283" s="451"/>
      <c r="JSP283" s="451"/>
      <c r="JSQ283" s="451"/>
      <c r="JSR283" s="451"/>
      <c r="JSS283" s="451"/>
      <c r="JST283" s="451"/>
      <c r="JSU283" s="451"/>
      <c r="JSV283" s="451"/>
      <c r="JSW283" s="451"/>
      <c r="JSX283" s="451"/>
      <c r="JSY283" s="451"/>
      <c r="JSZ283" s="451"/>
      <c r="JTA283" s="451"/>
      <c r="JTB283" s="451"/>
      <c r="JTC283" s="451"/>
      <c r="JTD283" s="451"/>
      <c r="JTE283" s="451"/>
      <c r="JTF283" s="451"/>
      <c r="JTG283" s="451"/>
      <c r="JTH283" s="451"/>
      <c r="JTI283" s="451"/>
      <c r="JTJ283" s="451"/>
      <c r="JTK283" s="451"/>
      <c r="JTL283" s="451"/>
      <c r="JTM283" s="451"/>
      <c r="JTN283" s="451"/>
      <c r="JTO283" s="451"/>
      <c r="JTP283" s="451"/>
      <c r="JTQ283" s="451"/>
      <c r="JTR283" s="451"/>
      <c r="JTS283" s="451"/>
      <c r="JTT283" s="451"/>
      <c r="JTU283" s="451"/>
      <c r="JTV283" s="451"/>
      <c r="JTW283" s="451"/>
      <c r="JTX283" s="451"/>
      <c r="JTY283" s="451"/>
      <c r="JTZ283" s="451"/>
      <c r="JUA283" s="451"/>
      <c r="JUB283" s="451"/>
      <c r="JUC283" s="451"/>
      <c r="JUD283" s="451"/>
      <c r="JUE283" s="451"/>
      <c r="JUF283" s="451"/>
      <c r="JUG283" s="451"/>
      <c r="JUH283" s="451"/>
      <c r="JUI283" s="451"/>
      <c r="JUJ283" s="451"/>
      <c r="JUK283" s="451"/>
      <c r="JUL283" s="451"/>
      <c r="JUM283" s="451"/>
      <c r="JUN283" s="451"/>
      <c r="JUO283" s="451"/>
      <c r="JUP283" s="451"/>
      <c r="JUQ283" s="451"/>
      <c r="JUR283" s="451"/>
      <c r="JUS283" s="451"/>
      <c r="JUT283" s="451"/>
      <c r="JUU283" s="451"/>
      <c r="JUV283" s="451"/>
      <c r="JUW283" s="451"/>
      <c r="JUX283" s="451"/>
      <c r="JUY283" s="451"/>
      <c r="JUZ283" s="451"/>
      <c r="JVA283" s="451"/>
      <c r="JVB283" s="451"/>
      <c r="JVC283" s="451"/>
      <c r="JVD283" s="451"/>
      <c r="JVE283" s="451"/>
      <c r="JVF283" s="451"/>
      <c r="JVG283" s="451"/>
      <c r="JVH283" s="451"/>
      <c r="JVI283" s="451"/>
      <c r="JVJ283" s="451"/>
      <c r="JVK283" s="451"/>
      <c r="JVL283" s="451"/>
      <c r="JVM283" s="451"/>
      <c r="JVN283" s="451"/>
      <c r="JVO283" s="451"/>
      <c r="JVP283" s="451"/>
      <c r="JVQ283" s="451"/>
      <c r="JVR283" s="451"/>
      <c r="JVS283" s="451"/>
      <c r="JVT283" s="451"/>
      <c r="JVU283" s="451"/>
      <c r="JVV283" s="451"/>
      <c r="JVW283" s="451"/>
      <c r="JVX283" s="451"/>
      <c r="JVY283" s="451"/>
      <c r="JVZ283" s="451"/>
      <c r="JWA283" s="451"/>
      <c r="JWB283" s="451"/>
      <c r="JWC283" s="451"/>
      <c r="JWD283" s="451"/>
      <c r="JWE283" s="451"/>
      <c r="JWF283" s="451"/>
      <c r="JWG283" s="451"/>
      <c r="JWH283" s="451"/>
      <c r="JWI283" s="451"/>
      <c r="JWJ283" s="451"/>
      <c r="JWK283" s="451"/>
      <c r="JWL283" s="451"/>
      <c r="JWM283" s="451"/>
      <c r="JWN283" s="451"/>
      <c r="JWO283" s="451"/>
      <c r="JWP283" s="451"/>
      <c r="JWQ283" s="451"/>
      <c r="JWR283" s="451"/>
      <c r="JWS283" s="451"/>
      <c r="JWT283" s="451"/>
      <c r="JWU283" s="451"/>
      <c r="JWV283" s="451"/>
      <c r="JWW283" s="451"/>
      <c r="JWX283" s="451"/>
      <c r="JWY283" s="451"/>
      <c r="JWZ283" s="451"/>
      <c r="JXA283" s="451"/>
      <c r="JXB283" s="451"/>
      <c r="JXC283" s="451"/>
      <c r="JXD283" s="451"/>
      <c r="JXE283" s="451"/>
      <c r="JXF283" s="451"/>
      <c r="JXG283" s="451"/>
      <c r="JXH283" s="451"/>
      <c r="JXI283" s="451"/>
      <c r="JXJ283" s="451"/>
      <c r="JXK283" s="451"/>
      <c r="JXL283" s="451"/>
      <c r="JXM283" s="451"/>
      <c r="JXN283" s="451"/>
      <c r="JXO283" s="451"/>
      <c r="JXP283" s="451"/>
      <c r="JXQ283" s="451"/>
      <c r="JXR283" s="451"/>
      <c r="JXS283" s="451"/>
      <c r="JXT283" s="451"/>
      <c r="JXU283" s="451"/>
      <c r="JXV283" s="451"/>
      <c r="JXW283" s="451"/>
      <c r="JXX283" s="451"/>
      <c r="JXY283" s="451"/>
      <c r="JXZ283" s="451"/>
      <c r="JYA283" s="451"/>
      <c r="JYB283" s="451"/>
      <c r="JYC283" s="451"/>
      <c r="JYD283" s="451"/>
      <c r="JYE283" s="451"/>
      <c r="JYF283" s="451"/>
      <c r="JYG283" s="451"/>
      <c r="JYH283" s="451"/>
      <c r="JYI283" s="451"/>
      <c r="JYJ283" s="451"/>
      <c r="JYK283" s="451"/>
      <c r="JYL283" s="451"/>
      <c r="JYM283" s="451"/>
      <c r="JYN283" s="451"/>
      <c r="JYO283" s="451"/>
      <c r="JYP283" s="451"/>
      <c r="JYQ283" s="451"/>
      <c r="JYR283" s="451"/>
      <c r="JYS283" s="451"/>
      <c r="JYT283" s="451"/>
      <c r="JYU283" s="451"/>
      <c r="JYV283" s="451"/>
      <c r="JYW283" s="451"/>
      <c r="JYX283" s="451"/>
      <c r="JYY283" s="451"/>
      <c r="JYZ283" s="451"/>
      <c r="JZA283" s="451"/>
      <c r="JZB283" s="451"/>
      <c r="JZC283" s="451"/>
      <c r="JZD283" s="451"/>
      <c r="JZE283" s="451"/>
      <c r="JZF283" s="451"/>
      <c r="JZG283" s="451"/>
      <c r="JZH283" s="451"/>
      <c r="JZI283" s="451"/>
      <c r="JZJ283" s="451"/>
      <c r="JZK283" s="451"/>
      <c r="JZL283" s="451"/>
      <c r="JZM283" s="451"/>
      <c r="JZN283" s="451"/>
      <c r="JZO283" s="451"/>
      <c r="JZP283" s="451"/>
      <c r="JZQ283" s="451"/>
      <c r="JZR283" s="451"/>
      <c r="JZS283" s="451"/>
      <c r="JZT283" s="451"/>
      <c r="JZU283" s="451"/>
      <c r="JZV283" s="451"/>
      <c r="JZW283" s="451"/>
      <c r="JZX283" s="451"/>
      <c r="JZY283" s="451"/>
      <c r="JZZ283" s="451"/>
      <c r="KAA283" s="451"/>
      <c r="KAB283" s="451"/>
      <c r="KAC283" s="451"/>
      <c r="KAD283" s="451"/>
      <c r="KAE283" s="451"/>
      <c r="KAF283" s="451"/>
      <c r="KAG283" s="451"/>
      <c r="KAH283" s="451"/>
      <c r="KAI283" s="451"/>
      <c r="KAJ283" s="451"/>
      <c r="KAK283" s="451"/>
      <c r="KAL283" s="451"/>
      <c r="KAM283" s="451"/>
      <c r="KAN283" s="451"/>
      <c r="KAO283" s="451"/>
      <c r="KAP283" s="451"/>
      <c r="KAQ283" s="451"/>
      <c r="KAR283" s="451"/>
      <c r="KAS283" s="451"/>
      <c r="KAT283" s="451"/>
      <c r="KAU283" s="451"/>
      <c r="KAV283" s="451"/>
      <c r="KAW283" s="451"/>
      <c r="KAX283" s="451"/>
      <c r="KAY283" s="451"/>
      <c r="KAZ283" s="451"/>
      <c r="KBA283" s="451"/>
      <c r="KBB283" s="451"/>
      <c r="KBC283" s="451"/>
      <c r="KBD283" s="451"/>
      <c r="KBE283" s="451"/>
      <c r="KBF283" s="451"/>
      <c r="KBG283" s="451"/>
      <c r="KBH283" s="451"/>
      <c r="KBI283" s="451"/>
      <c r="KBJ283" s="451"/>
      <c r="KBK283" s="451"/>
      <c r="KBL283" s="451"/>
      <c r="KBM283" s="451"/>
      <c r="KBN283" s="451"/>
      <c r="KBO283" s="451"/>
      <c r="KBP283" s="451"/>
      <c r="KBQ283" s="451"/>
      <c r="KBR283" s="451"/>
      <c r="KBS283" s="451"/>
      <c r="KBT283" s="451"/>
      <c r="KBU283" s="451"/>
      <c r="KBV283" s="451"/>
      <c r="KBW283" s="451"/>
      <c r="KBX283" s="451"/>
      <c r="KBY283" s="451"/>
      <c r="KBZ283" s="451"/>
      <c r="KCA283" s="451"/>
      <c r="KCB283" s="451"/>
      <c r="KCC283" s="451"/>
      <c r="KCD283" s="451"/>
      <c r="KCE283" s="451"/>
      <c r="KCF283" s="451"/>
      <c r="KCG283" s="451"/>
      <c r="KCH283" s="451"/>
      <c r="KCI283" s="451"/>
      <c r="KCJ283" s="451"/>
      <c r="KCK283" s="451"/>
      <c r="KCL283" s="451"/>
      <c r="KCM283" s="451"/>
      <c r="KCN283" s="451"/>
      <c r="KCO283" s="451"/>
      <c r="KCP283" s="451"/>
      <c r="KCQ283" s="451"/>
      <c r="KCR283" s="451"/>
      <c r="KCS283" s="451"/>
      <c r="KCT283" s="451"/>
      <c r="KCU283" s="451"/>
      <c r="KCV283" s="451"/>
      <c r="KCW283" s="451"/>
      <c r="KCX283" s="451"/>
      <c r="KCY283" s="451"/>
      <c r="KCZ283" s="451"/>
      <c r="KDA283" s="451"/>
      <c r="KDB283" s="451"/>
      <c r="KDC283" s="451"/>
      <c r="KDD283" s="451"/>
      <c r="KDE283" s="451"/>
      <c r="KDF283" s="451"/>
      <c r="KDG283" s="451"/>
      <c r="KDH283" s="451"/>
      <c r="KDI283" s="451"/>
      <c r="KDJ283" s="451"/>
      <c r="KDK283" s="451"/>
      <c r="KDL283" s="451"/>
      <c r="KDM283" s="451"/>
      <c r="KDN283" s="451"/>
      <c r="KDO283" s="451"/>
      <c r="KDP283" s="451"/>
      <c r="KDQ283" s="451"/>
      <c r="KDR283" s="451"/>
      <c r="KDS283" s="451"/>
      <c r="KDT283" s="451"/>
      <c r="KDU283" s="451"/>
      <c r="KDV283" s="451"/>
      <c r="KDW283" s="451"/>
      <c r="KDX283" s="451"/>
      <c r="KDY283" s="451"/>
      <c r="KDZ283" s="451"/>
      <c r="KEA283" s="451"/>
      <c r="KEB283" s="451"/>
      <c r="KEC283" s="451"/>
      <c r="KED283" s="451"/>
      <c r="KEE283" s="451"/>
      <c r="KEF283" s="451"/>
      <c r="KEG283" s="451"/>
      <c r="KEH283" s="451"/>
      <c r="KEI283" s="451"/>
      <c r="KEJ283" s="451"/>
      <c r="KEK283" s="451"/>
      <c r="KEL283" s="451"/>
      <c r="KEM283" s="451"/>
      <c r="KEN283" s="451"/>
      <c r="KEO283" s="451"/>
      <c r="KEP283" s="451"/>
      <c r="KEQ283" s="451"/>
      <c r="KER283" s="451"/>
      <c r="KES283" s="451"/>
      <c r="KET283" s="451"/>
      <c r="KEU283" s="451"/>
      <c r="KEV283" s="451"/>
      <c r="KEW283" s="451"/>
      <c r="KEX283" s="451"/>
      <c r="KEY283" s="451"/>
      <c r="KEZ283" s="451"/>
      <c r="KFA283" s="451"/>
      <c r="KFB283" s="451"/>
      <c r="KFC283" s="451"/>
      <c r="KFD283" s="451"/>
      <c r="KFE283" s="451"/>
      <c r="KFF283" s="451"/>
      <c r="KFG283" s="451"/>
      <c r="KFH283" s="451"/>
      <c r="KFI283" s="451"/>
      <c r="KFJ283" s="451"/>
      <c r="KFK283" s="451"/>
      <c r="KFL283" s="451"/>
      <c r="KFM283" s="451"/>
      <c r="KFN283" s="451"/>
      <c r="KFO283" s="451"/>
      <c r="KFP283" s="451"/>
      <c r="KFQ283" s="451"/>
      <c r="KFR283" s="451"/>
      <c r="KFS283" s="451"/>
      <c r="KFT283" s="451"/>
      <c r="KFU283" s="451"/>
      <c r="KFV283" s="451"/>
      <c r="KFW283" s="451"/>
      <c r="KFX283" s="451"/>
      <c r="KFY283" s="451"/>
      <c r="KFZ283" s="451"/>
      <c r="KGA283" s="451"/>
      <c r="KGB283" s="451"/>
      <c r="KGC283" s="451"/>
      <c r="KGD283" s="451"/>
      <c r="KGE283" s="451"/>
      <c r="KGF283" s="451"/>
      <c r="KGG283" s="451"/>
      <c r="KGH283" s="451"/>
      <c r="KGI283" s="451"/>
      <c r="KGJ283" s="451"/>
      <c r="KGK283" s="451"/>
      <c r="KGL283" s="451"/>
      <c r="KGM283" s="451"/>
      <c r="KGN283" s="451"/>
      <c r="KGO283" s="451"/>
      <c r="KGP283" s="451"/>
      <c r="KGQ283" s="451"/>
      <c r="KGR283" s="451"/>
      <c r="KGS283" s="451"/>
      <c r="KGT283" s="451"/>
      <c r="KGU283" s="451"/>
      <c r="KGV283" s="451"/>
      <c r="KGW283" s="451"/>
      <c r="KGX283" s="451"/>
      <c r="KGY283" s="451"/>
      <c r="KGZ283" s="451"/>
      <c r="KHA283" s="451"/>
      <c r="KHB283" s="451"/>
      <c r="KHC283" s="451"/>
      <c r="KHD283" s="451"/>
      <c r="KHE283" s="451"/>
      <c r="KHF283" s="451"/>
      <c r="KHG283" s="451"/>
      <c r="KHH283" s="451"/>
      <c r="KHI283" s="451"/>
      <c r="KHJ283" s="451"/>
      <c r="KHK283" s="451"/>
      <c r="KHL283" s="451"/>
      <c r="KHM283" s="451"/>
      <c r="KHN283" s="451"/>
      <c r="KHO283" s="451"/>
      <c r="KHP283" s="451"/>
      <c r="KHQ283" s="451"/>
      <c r="KHR283" s="451"/>
      <c r="KHS283" s="451"/>
      <c r="KHT283" s="451"/>
      <c r="KHU283" s="451"/>
      <c r="KHV283" s="451"/>
      <c r="KHW283" s="451"/>
      <c r="KHX283" s="451"/>
      <c r="KHY283" s="451"/>
      <c r="KHZ283" s="451"/>
      <c r="KIA283" s="451"/>
      <c r="KIB283" s="451"/>
      <c r="KIC283" s="451"/>
      <c r="KID283" s="451"/>
      <c r="KIE283" s="451"/>
      <c r="KIF283" s="451"/>
      <c r="KIG283" s="451"/>
      <c r="KIH283" s="451"/>
      <c r="KII283" s="451"/>
      <c r="KIJ283" s="451"/>
      <c r="KIK283" s="451"/>
      <c r="KIL283" s="451"/>
      <c r="KIM283" s="451"/>
      <c r="KIN283" s="451"/>
      <c r="KIO283" s="451"/>
      <c r="KIP283" s="451"/>
      <c r="KIQ283" s="451"/>
      <c r="KIR283" s="451"/>
      <c r="KIS283" s="451"/>
      <c r="KIT283" s="451"/>
      <c r="KIU283" s="451"/>
      <c r="KIV283" s="451"/>
      <c r="KIW283" s="451"/>
      <c r="KIX283" s="451"/>
      <c r="KIY283" s="451"/>
      <c r="KIZ283" s="451"/>
      <c r="KJA283" s="451"/>
      <c r="KJB283" s="451"/>
      <c r="KJC283" s="451"/>
      <c r="KJD283" s="451"/>
      <c r="KJE283" s="451"/>
      <c r="KJF283" s="451"/>
      <c r="KJG283" s="451"/>
      <c r="KJH283" s="451"/>
      <c r="KJI283" s="451"/>
      <c r="KJJ283" s="451"/>
      <c r="KJK283" s="451"/>
      <c r="KJL283" s="451"/>
      <c r="KJM283" s="451"/>
      <c r="KJN283" s="451"/>
      <c r="KJO283" s="451"/>
      <c r="KJP283" s="451"/>
      <c r="KJQ283" s="451"/>
      <c r="KJR283" s="451"/>
      <c r="KJS283" s="451"/>
      <c r="KJT283" s="451"/>
      <c r="KJU283" s="451"/>
      <c r="KJV283" s="451"/>
      <c r="KJW283" s="451"/>
      <c r="KJX283" s="451"/>
      <c r="KJY283" s="451"/>
      <c r="KJZ283" s="451"/>
      <c r="KKA283" s="451"/>
      <c r="KKB283" s="451"/>
      <c r="KKC283" s="451"/>
      <c r="KKD283" s="451"/>
      <c r="KKE283" s="451"/>
      <c r="KKF283" s="451"/>
      <c r="KKG283" s="451"/>
      <c r="KKH283" s="451"/>
      <c r="KKI283" s="451"/>
      <c r="KKJ283" s="451"/>
      <c r="KKK283" s="451"/>
      <c r="KKL283" s="451"/>
      <c r="KKM283" s="451"/>
      <c r="KKN283" s="451"/>
      <c r="KKO283" s="451"/>
      <c r="KKP283" s="451"/>
      <c r="KKQ283" s="451"/>
      <c r="KKR283" s="451"/>
      <c r="KKS283" s="451"/>
      <c r="KKT283" s="451"/>
      <c r="KKU283" s="451"/>
      <c r="KKV283" s="451"/>
      <c r="KKW283" s="451"/>
      <c r="KKX283" s="451"/>
      <c r="KKY283" s="451"/>
      <c r="KKZ283" s="451"/>
      <c r="KLA283" s="451"/>
      <c r="KLB283" s="451"/>
      <c r="KLC283" s="451"/>
      <c r="KLD283" s="451"/>
      <c r="KLE283" s="451"/>
      <c r="KLF283" s="451"/>
      <c r="KLG283" s="451"/>
      <c r="KLH283" s="451"/>
      <c r="KLI283" s="451"/>
      <c r="KLJ283" s="451"/>
      <c r="KLK283" s="451"/>
      <c r="KLL283" s="451"/>
      <c r="KLM283" s="451"/>
      <c r="KLN283" s="451"/>
      <c r="KLO283" s="451"/>
      <c r="KLP283" s="451"/>
      <c r="KLQ283" s="451"/>
      <c r="KLR283" s="451"/>
      <c r="KLS283" s="451"/>
      <c r="KLT283" s="451"/>
      <c r="KLU283" s="451"/>
      <c r="KLV283" s="451"/>
      <c r="KLW283" s="451"/>
      <c r="KLX283" s="451"/>
      <c r="KLY283" s="451"/>
      <c r="KLZ283" s="451"/>
      <c r="KMA283" s="451"/>
      <c r="KMB283" s="451"/>
      <c r="KMC283" s="451"/>
      <c r="KMD283" s="451"/>
      <c r="KME283" s="451"/>
      <c r="KMF283" s="451"/>
      <c r="KMG283" s="451"/>
      <c r="KMH283" s="451"/>
      <c r="KMI283" s="451"/>
      <c r="KMJ283" s="451"/>
      <c r="KMK283" s="451"/>
      <c r="KML283" s="451"/>
      <c r="KMM283" s="451"/>
      <c r="KMN283" s="451"/>
      <c r="KMO283" s="451"/>
      <c r="KMP283" s="451"/>
      <c r="KMQ283" s="451"/>
      <c r="KMR283" s="451"/>
      <c r="KMS283" s="451"/>
      <c r="KMT283" s="451"/>
      <c r="KMU283" s="451"/>
      <c r="KMV283" s="451"/>
      <c r="KMW283" s="451"/>
      <c r="KMX283" s="451"/>
      <c r="KMY283" s="451"/>
      <c r="KMZ283" s="451"/>
      <c r="KNA283" s="451"/>
      <c r="KNB283" s="451"/>
      <c r="KNC283" s="451"/>
      <c r="KND283" s="451"/>
      <c r="KNE283" s="451"/>
      <c r="KNF283" s="451"/>
      <c r="KNG283" s="451"/>
      <c r="KNH283" s="451"/>
      <c r="KNI283" s="451"/>
      <c r="KNJ283" s="451"/>
      <c r="KNK283" s="451"/>
      <c r="KNL283" s="451"/>
      <c r="KNM283" s="451"/>
      <c r="KNN283" s="451"/>
      <c r="KNO283" s="451"/>
      <c r="KNP283" s="451"/>
      <c r="KNQ283" s="451"/>
      <c r="KNR283" s="451"/>
      <c r="KNS283" s="451"/>
      <c r="KNT283" s="451"/>
      <c r="KNU283" s="451"/>
      <c r="KNV283" s="451"/>
      <c r="KNW283" s="451"/>
      <c r="KNX283" s="451"/>
      <c r="KNY283" s="451"/>
      <c r="KNZ283" s="451"/>
      <c r="KOA283" s="451"/>
      <c r="KOB283" s="451"/>
      <c r="KOC283" s="451"/>
      <c r="KOD283" s="451"/>
      <c r="KOE283" s="451"/>
      <c r="KOF283" s="451"/>
      <c r="KOG283" s="451"/>
      <c r="KOH283" s="451"/>
      <c r="KOI283" s="451"/>
      <c r="KOJ283" s="451"/>
      <c r="KOK283" s="451"/>
      <c r="KOL283" s="451"/>
      <c r="KOM283" s="451"/>
      <c r="KON283" s="451"/>
      <c r="KOO283" s="451"/>
      <c r="KOP283" s="451"/>
      <c r="KOQ283" s="451"/>
      <c r="KOR283" s="451"/>
      <c r="KOS283" s="451"/>
      <c r="KOT283" s="451"/>
      <c r="KOU283" s="451"/>
      <c r="KOV283" s="451"/>
      <c r="KOW283" s="451"/>
      <c r="KOX283" s="451"/>
      <c r="KOY283" s="451"/>
      <c r="KOZ283" s="451"/>
      <c r="KPA283" s="451"/>
      <c r="KPB283" s="451"/>
      <c r="KPC283" s="451"/>
      <c r="KPD283" s="451"/>
      <c r="KPE283" s="451"/>
      <c r="KPF283" s="451"/>
      <c r="KPG283" s="451"/>
      <c r="KPH283" s="451"/>
      <c r="KPI283" s="451"/>
      <c r="KPJ283" s="451"/>
      <c r="KPK283" s="451"/>
      <c r="KPL283" s="451"/>
      <c r="KPM283" s="451"/>
      <c r="KPN283" s="451"/>
      <c r="KPO283" s="451"/>
      <c r="KPP283" s="451"/>
      <c r="KPQ283" s="451"/>
      <c r="KPR283" s="451"/>
      <c r="KPS283" s="451"/>
      <c r="KPT283" s="451"/>
      <c r="KPU283" s="451"/>
      <c r="KPV283" s="451"/>
      <c r="KPW283" s="451"/>
      <c r="KPX283" s="451"/>
      <c r="KPY283" s="451"/>
      <c r="KPZ283" s="451"/>
      <c r="KQA283" s="451"/>
      <c r="KQB283" s="451"/>
      <c r="KQC283" s="451"/>
      <c r="KQD283" s="451"/>
      <c r="KQE283" s="451"/>
      <c r="KQF283" s="451"/>
      <c r="KQG283" s="451"/>
      <c r="KQH283" s="451"/>
      <c r="KQI283" s="451"/>
      <c r="KQJ283" s="451"/>
      <c r="KQK283" s="451"/>
      <c r="KQL283" s="451"/>
      <c r="KQM283" s="451"/>
      <c r="KQN283" s="451"/>
      <c r="KQO283" s="451"/>
      <c r="KQP283" s="451"/>
      <c r="KQQ283" s="451"/>
      <c r="KQR283" s="451"/>
      <c r="KQS283" s="451"/>
      <c r="KQT283" s="451"/>
      <c r="KQU283" s="451"/>
      <c r="KQV283" s="451"/>
      <c r="KQW283" s="451"/>
      <c r="KQX283" s="451"/>
      <c r="KQY283" s="451"/>
      <c r="KQZ283" s="451"/>
      <c r="KRA283" s="451"/>
      <c r="KRB283" s="451"/>
      <c r="KRC283" s="451"/>
      <c r="KRD283" s="451"/>
      <c r="KRE283" s="451"/>
      <c r="KRF283" s="451"/>
      <c r="KRG283" s="451"/>
      <c r="KRH283" s="451"/>
      <c r="KRI283" s="451"/>
      <c r="KRJ283" s="451"/>
      <c r="KRK283" s="451"/>
      <c r="KRL283" s="451"/>
      <c r="KRM283" s="451"/>
      <c r="KRN283" s="451"/>
      <c r="KRO283" s="451"/>
      <c r="KRP283" s="451"/>
      <c r="KRQ283" s="451"/>
      <c r="KRR283" s="451"/>
      <c r="KRS283" s="451"/>
      <c r="KRT283" s="451"/>
      <c r="KRU283" s="451"/>
      <c r="KRV283" s="451"/>
      <c r="KRW283" s="451"/>
      <c r="KRX283" s="451"/>
      <c r="KRY283" s="451"/>
      <c r="KRZ283" s="451"/>
      <c r="KSA283" s="451"/>
      <c r="KSB283" s="451"/>
      <c r="KSC283" s="451"/>
      <c r="KSD283" s="451"/>
      <c r="KSE283" s="451"/>
      <c r="KSF283" s="451"/>
      <c r="KSG283" s="451"/>
      <c r="KSH283" s="451"/>
      <c r="KSI283" s="451"/>
      <c r="KSJ283" s="451"/>
      <c r="KSK283" s="451"/>
      <c r="KSL283" s="451"/>
      <c r="KSM283" s="451"/>
      <c r="KSN283" s="451"/>
      <c r="KSO283" s="451"/>
      <c r="KSP283" s="451"/>
      <c r="KSQ283" s="451"/>
      <c r="KSR283" s="451"/>
      <c r="KSS283" s="451"/>
      <c r="KST283" s="451"/>
      <c r="KSU283" s="451"/>
      <c r="KSV283" s="451"/>
      <c r="KSW283" s="451"/>
      <c r="KSX283" s="451"/>
      <c r="KSY283" s="451"/>
      <c r="KSZ283" s="451"/>
      <c r="KTA283" s="451"/>
      <c r="KTB283" s="451"/>
      <c r="KTC283" s="451"/>
      <c r="KTD283" s="451"/>
      <c r="KTE283" s="451"/>
      <c r="KTF283" s="451"/>
      <c r="KTG283" s="451"/>
      <c r="KTH283" s="451"/>
      <c r="KTI283" s="451"/>
      <c r="KTJ283" s="451"/>
      <c r="KTK283" s="451"/>
      <c r="KTL283" s="451"/>
      <c r="KTM283" s="451"/>
      <c r="KTN283" s="451"/>
      <c r="KTO283" s="451"/>
      <c r="KTP283" s="451"/>
      <c r="KTQ283" s="451"/>
      <c r="KTR283" s="451"/>
      <c r="KTS283" s="451"/>
      <c r="KTT283" s="451"/>
      <c r="KTU283" s="451"/>
      <c r="KTV283" s="451"/>
      <c r="KTW283" s="451"/>
      <c r="KTX283" s="451"/>
      <c r="KTY283" s="451"/>
      <c r="KTZ283" s="451"/>
      <c r="KUA283" s="451"/>
      <c r="KUB283" s="451"/>
      <c r="KUC283" s="451"/>
      <c r="KUD283" s="451"/>
      <c r="KUE283" s="451"/>
      <c r="KUF283" s="451"/>
      <c r="KUG283" s="451"/>
      <c r="KUH283" s="451"/>
      <c r="KUI283" s="451"/>
      <c r="KUJ283" s="451"/>
      <c r="KUK283" s="451"/>
      <c r="KUL283" s="451"/>
      <c r="KUM283" s="451"/>
      <c r="KUN283" s="451"/>
      <c r="KUO283" s="451"/>
      <c r="KUP283" s="451"/>
      <c r="KUQ283" s="451"/>
      <c r="KUR283" s="451"/>
      <c r="KUS283" s="451"/>
      <c r="KUT283" s="451"/>
      <c r="KUU283" s="451"/>
      <c r="KUV283" s="451"/>
      <c r="KUW283" s="451"/>
      <c r="KUX283" s="451"/>
      <c r="KUY283" s="451"/>
      <c r="KUZ283" s="451"/>
      <c r="KVA283" s="451"/>
      <c r="KVB283" s="451"/>
      <c r="KVC283" s="451"/>
      <c r="KVD283" s="451"/>
      <c r="KVE283" s="451"/>
      <c r="KVF283" s="451"/>
      <c r="KVG283" s="451"/>
      <c r="KVH283" s="451"/>
      <c r="KVI283" s="451"/>
      <c r="KVJ283" s="451"/>
      <c r="KVK283" s="451"/>
      <c r="KVL283" s="451"/>
      <c r="KVM283" s="451"/>
      <c r="KVN283" s="451"/>
      <c r="KVO283" s="451"/>
      <c r="KVP283" s="451"/>
      <c r="KVQ283" s="451"/>
      <c r="KVR283" s="451"/>
      <c r="KVS283" s="451"/>
      <c r="KVT283" s="451"/>
      <c r="KVU283" s="451"/>
      <c r="KVV283" s="451"/>
      <c r="KVW283" s="451"/>
      <c r="KVX283" s="451"/>
      <c r="KVY283" s="451"/>
      <c r="KVZ283" s="451"/>
      <c r="KWA283" s="451"/>
      <c r="KWB283" s="451"/>
      <c r="KWC283" s="451"/>
      <c r="KWD283" s="451"/>
      <c r="KWE283" s="451"/>
      <c r="KWF283" s="451"/>
      <c r="KWG283" s="451"/>
      <c r="KWH283" s="451"/>
      <c r="KWI283" s="451"/>
      <c r="KWJ283" s="451"/>
      <c r="KWK283" s="451"/>
      <c r="KWL283" s="451"/>
      <c r="KWM283" s="451"/>
      <c r="KWN283" s="451"/>
      <c r="KWO283" s="451"/>
      <c r="KWP283" s="451"/>
      <c r="KWQ283" s="451"/>
      <c r="KWR283" s="451"/>
      <c r="KWS283" s="451"/>
      <c r="KWT283" s="451"/>
      <c r="KWU283" s="451"/>
      <c r="KWV283" s="451"/>
      <c r="KWW283" s="451"/>
      <c r="KWX283" s="451"/>
      <c r="KWY283" s="451"/>
      <c r="KWZ283" s="451"/>
      <c r="KXA283" s="451"/>
      <c r="KXB283" s="451"/>
      <c r="KXC283" s="451"/>
      <c r="KXD283" s="451"/>
      <c r="KXE283" s="451"/>
      <c r="KXF283" s="451"/>
      <c r="KXG283" s="451"/>
      <c r="KXH283" s="451"/>
      <c r="KXI283" s="451"/>
      <c r="KXJ283" s="451"/>
      <c r="KXK283" s="451"/>
      <c r="KXL283" s="451"/>
      <c r="KXM283" s="451"/>
      <c r="KXN283" s="451"/>
      <c r="KXO283" s="451"/>
      <c r="KXP283" s="451"/>
      <c r="KXQ283" s="451"/>
      <c r="KXR283" s="451"/>
      <c r="KXS283" s="451"/>
      <c r="KXT283" s="451"/>
      <c r="KXU283" s="451"/>
      <c r="KXV283" s="451"/>
      <c r="KXW283" s="451"/>
      <c r="KXX283" s="451"/>
      <c r="KXY283" s="451"/>
      <c r="KXZ283" s="451"/>
      <c r="KYA283" s="451"/>
      <c r="KYB283" s="451"/>
      <c r="KYC283" s="451"/>
      <c r="KYD283" s="451"/>
      <c r="KYE283" s="451"/>
      <c r="KYF283" s="451"/>
      <c r="KYG283" s="451"/>
      <c r="KYH283" s="451"/>
      <c r="KYI283" s="451"/>
      <c r="KYJ283" s="451"/>
      <c r="KYK283" s="451"/>
      <c r="KYL283" s="451"/>
      <c r="KYM283" s="451"/>
      <c r="KYN283" s="451"/>
      <c r="KYO283" s="451"/>
      <c r="KYP283" s="451"/>
      <c r="KYQ283" s="451"/>
      <c r="KYR283" s="451"/>
      <c r="KYS283" s="451"/>
      <c r="KYT283" s="451"/>
      <c r="KYU283" s="451"/>
      <c r="KYV283" s="451"/>
      <c r="KYW283" s="451"/>
      <c r="KYX283" s="451"/>
      <c r="KYY283" s="451"/>
      <c r="KYZ283" s="451"/>
      <c r="KZA283" s="451"/>
      <c r="KZB283" s="451"/>
      <c r="KZC283" s="451"/>
      <c r="KZD283" s="451"/>
      <c r="KZE283" s="451"/>
      <c r="KZF283" s="451"/>
      <c r="KZG283" s="451"/>
      <c r="KZH283" s="451"/>
      <c r="KZI283" s="451"/>
      <c r="KZJ283" s="451"/>
      <c r="KZK283" s="451"/>
      <c r="KZL283" s="451"/>
      <c r="KZM283" s="451"/>
      <c r="KZN283" s="451"/>
      <c r="KZO283" s="451"/>
      <c r="KZP283" s="451"/>
      <c r="KZQ283" s="451"/>
      <c r="KZR283" s="451"/>
      <c r="KZS283" s="451"/>
      <c r="KZT283" s="451"/>
      <c r="KZU283" s="451"/>
      <c r="KZV283" s="451"/>
      <c r="KZW283" s="451"/>
      <c r="KZX283" s="451"/>
      <c r="KZY283" s="451"/>
      <c r="KZZ283" s="451"/>
      <c r="LAA283" s="451"/>
      <c r="LAB283" s="451"/>
      <c r="LAC283" s="451"/>
      <c r="LAD283" s="451"/>
      <c r="LAE283" s="451"/>
      <c r="LAF283" s="451"/>
      <c r="LAG283" s="451"/>
      <c r="LAH283" s="451"/>
      <c r="LAI283" s="451"/>
      <c r="LAJ283" s="451"/>
      <c r="LAK283" s="451"/>
      <c r="LAL283" s="451"/>
      <c r="LAM283" s="451"/>
      <c r="LAN283" s="451"/>
      <c r="LAO283" s="451"/>
      <c r="LAP283" s="451"/>
      <c r="LAQ283" s="451"/>
      <c r="LAR283" s="451"/>
      <c r="LAS283" s="451"/>
      <c r="LAT283" s="451"/>
      <c r="LAU283" s="451"/>
      <c r="LAV283" s="451"/>
      <c r="LAW283" s="451"/>
      <c r="LAX283" s="451"/>
      <c r="LAY283" s="451"/>
      <c r="LAZ283" s="451"/>
      <c r="LBA283" s="451"/>
      <c r="LBB283" s="451"/>
      <c r="LBC283" s="451"/>
      <c r="LBD283" s="451"/>
      <c r="LBE283" s="451"/>
      <c r="LBF283" s="451"/>
      <c r="LBG283" s="451"/>
      <c r="LBH283" s="451"/>
      <c r="LBI283" s="451"/>
      <c r="LBJ283" s="451"/>
      <c r="LBK283" s="451"/>
      <c r="LBL283" s="451"/>
      <c r="LBM283" s="451"/>
      <c r="LBN283" s="451"/>
      <c r="LBO283" s="451"/>
      <c r="LBP283" s="451"/>
      <c r="LBQ283" s="451"/>
      <c r="LBR283" s="451"/>
      <c r="LBS283" s="451"/>
      <c r="LBT283" s="451"/>
      <c r="LBU283" s="451"/>
      <c r="LBV283" s="451"/>
      <c r="LBW283" s="451"/>
      <c r="LBX283" s="451"/>
      <c r="LBY283" s="451"/>
      <c r="LBZ283" s="451"/>
      <c r="LCA283" s="451"/>
      <c r="LCB283" s="451"/>
      <c r="LCC283" s="451"/>
      <c r="LCD283" s="451"/>
      <c r="LCE283" s="451"/>
      <c r="LCF283" s="451"/>
      <c r="LCG283" s="451"/>
      <c r="LCH283" s="451"/>
      <c r="LCI283" s="451"/>
      <c r="LCJ283" s="451"/>
      <c r="LCK283" s="451"/>
      <c r="LCL283" s="451"/>
      <c r="LCM283" s="451"/>
      <c r="LCN283" s="451"/>
      <c r="LCO283" s="451"/>
      <c r="LCP283" s="451"/>
      <c r="LCQ283" s="451"/>
      <c r="LCR283" s="451"/>
      <c r="LCS283" s="451"/>
      <c r="LCT283" s="451"/>
      <c r="LCU283" s="451"/>
      <c r="LCV283" s="451"/>
      <c r="LCW283" s="451"/>
      <c r="LCX283" s="451"/>
      <c r="LCY283" s="451"/>
      <c r="LCZ283" s="451"/>
      <c r="LDA283" s="451"/>
      <c r="LDB283" s="451"/>
      <c r="LDC283" s="451"/>
      <c r="LDD283" s="451"/>
      <c r="LDE283" s="451"/>
      <c r="LDF283" s="451"/>
      <c r="LDG283" s="451"/>
      <c r="LDH283" s="451"/>
      <c r="LDI283" s="451"/>
      <c r="LDJ283" s="451"/>
      <c r="LDK283" s="451"/>
      <c r="LDL283" s="451"/>
      <c r="LDM283" s="451"/>
      <c r="LDN283" s="451"/>
      <c r="LDO283" s="451"/>
      <c r="LDP283" s="451"/>
      <c r="LDQ283" s="451"/>
      <c r="LDR283" s="451"/>
      <c r="LDS283" s="451"/>
      <c r="LDT283" s="451"/>
      <c r="LDU283" s="451"/>
      <c r="LDV283" s="451"/>
      <c r="LDW283" s="451"/>
      <c r="LDX283" s="451"/>
      <c r="LDY283" s="451"/>
      <c r="LDZ283" s="451"/>
      <c r="LEA283" s="451"/>
      <c r="LEB283" s="451"/>
      <c r="LEC283" s="451"/>
      <c r="LED283" s="451"/>
      <c r="LEE283" s="451"/>
      <c r="LEF283" s="451"/>
      <c r="LEG283" s="451"/>
      <c r="LEH283" s="451"/>
      <c r="LEI283" s="451"/>
      <c r="LEJ283" s="451"/>
      <c r="LEK283" s="451"/>
      <c r="LEL283" s="451"/>
      <c r="LEM283" s="451"/>
      <c r="LEN283" s="451"/>
      <c r="LEO283" s="451"/>
      <c r="LEP283" s="451"/>
      <c r="LEQ283" s="451"/>
      <c r="LER283" s="451"/>
      <c r="LES283" s="451"/>
      <c r="LET283" s="451"/>
      <c r="LEU283" s="451"/>
      <c r="LEV283" s="451"/>
      <c r="LEW283" s="451"/>
      <c r="LEX283" s="451"/>
      <c r="LEY283" s="451"/>
      <c r="LEZ283" s="451"/>
      <c r="LFA283" s="451"/>
      <c r="LFB283" s="451"/>
      <c r="LFC283" s="451"/>
      <c r="LFD283" s="451"/>
      <c r="LFE283" s="451"/>
      <c r="LFF283" s="451"/>
      <c r="LFG283" s="451"/>
      <c r="LFH283" s="451"/>
      <c r="LFI283" s="451"/>
      <c r="LFJ283" s="451"/>
      <c r="LFK283" s="451"/>
      <c r="LFL283" s="451"/>
      <c r="LFM283" s="451"/>
      <c r="LFN283" s="451"/>
      <c r="LFO283" s="451"/>
      <c r="LFP283" s="451"/>
      <c r="LFQ283" s="451"/>
      <c r="LFR283" s="451"/>
      <c r="LFS283" s="451"/>
      <c r="LFT283" s="451"/>
      <c r="LFU283" s="451"/>
      <c r="LFV283" s="451"/>
      <c r="LFW283" s="451"/>
      <c r="LFX283" s="451"/>
      <c r="LFY283" s="451"/>
      <c r="LFZ283" s="451"/>
      <c r="LGA283" s="451"/>
      <c r="LGB283" s="451"/>
      <c r="LGC283" s="451"/>
      <c r="LGD283" s="451"/>
      <c r="LGE283" s="451"/>
      <c r="LGF283" s="451"/>
      <c r="LGG283" s="451"/>
      <c r="LGH283" s="451"/>
      <c r="LGI283" s="451"/>
      <c r="LGJ283" s="451"/>
      <c r="LGK283" s="451"/>
      <c r="LGL283" s="451"/>
      <c r="LGM283" s="451"/>
      <c r="LGN283" s="451"/>
      <c r="LGO283" s="451"/>
      <c r="LGP283" s="451"/>
      <c r="LGQ283" s="451"/>
      <c r="LGR283" s="451"/>
      <c r="LGS283" s="451"/>
      <c r="LGT283" s="451"/>
      <c r="LGU283" s="451"/>
      <c r="LGV283" s="451"/>
      <c r="LGW283" s="451"/>
      <c r="LGX283" s="451"/>
      <c r="LGY283" s="451"/>
      <c r="LGZ283" s="451"/>
      <c r="LHA283" s="451"/>
      <c r="LHB283" s="451"/>
      <c r="LHC283" s="451"/>
      <c r="LHD283" s="451"/>
      <c r="LHE283" s="451"/>
      <c r="LHF283" s="451"/>
      <c r="LHG283" s="451"/>
      <c r="LHH283" s="451"/>
      <c r="LHI283" s="451"/>
      <c r="LHJ283" s="451"/>
      <c r="LHK283" s="451"/>
      <c r="LHL283" s="451"/>
      <c r="LHM283" s="451"/>
      <c r="LHN283" s="451"/>
      <c r="LHO283" s="451"/>
      <c r="LHP283" s="451"/>
      <c r="LHQ283" s="451"/>
      <c r="LHR283" s="451"/>
      <c r="LHS283" s="451"/>
      <c r="LHT283" s="451"/>
      <c r="LHU283" s="451"/>
      <c r="LHV283" s="451"/>
      <c r="LHW283" s="451"/>
      <c r="LHX283" s="451"/>
      <c r="LHY283" s="451"/>
      <c r="LHZ283" s="451"/>
      <c r="LIA283" s="451"/>
      <c r="LIB283" s="451"/>
      <c r="LIC283" s="451"/>
      <c r="LID283" s="451"/>
      <c r="LIE283" s="451"/>
      <c r="LIF283" s="451"/>
      <c r="LIG283" s="451"/>
      <c r="LIH283" s="451"/>
      <c r="LII283" s="451"/>
      <c r="LIJ283" s="451"/>
      <c r="LIK283" s="451"/>
      <c r="LIL283" s="451"/>
      <c r="LIM283" s="451"/>
      <c r="LIN283" s="451"/>
      <c r="LIO283" s="451"/>
      <c r="LIP283" s="451"/>
      <c r="LIQ283" s="451"/>
      <c r="LIR283" s="451"/>
      <c r="LIS283" s="451"/>
      <c r="LIT283" s="451"/>
      <c r="LIU283" s="451"/>
      <c r="LIV283" s="451"/>
      <c r="LIW283" s="451"/>
      <c r="LIX283" s="451"/>
      <c r="LIY283" s="451"/>
      <c r="LIZ283" s="451"/>
      <c r="LJA283" s="451"/>
      <c r="LJB283" s="451"/>
      <c r="LJC283" s="451"/>
      <c r="LJD283" s="451"/>
      <c r="LJE283" s="451"/>
      <c r="LJF283" s="451"/>
      <c r="LJG283" s="451"/>
      <c r="LJH283" s="451"/>
      <c r="LJI283" s="451"/>
      <c r="LJJ283" s="451"/>
      <c r="LJK283" s="451"/>
      <c r="LJL283" s="451"/>
      <c r="LJM283" s="451"/>
      <c r="LJN283" s="451"/>
      <c r="LJO283" s="451"/>
      <c r="LJP283" s="451"/>
      <c r="LJQ283" s="451"/>
      <c r="LJR283" s="451"/>
      <c r="LJS283" s="451"/>
      <c r="LJT283" s="451"/>
      <c r="LJU283" s="451"/>
      <c r="LJV283" s="451"/>
      <c r="LJW283" s="451"/>
      <c r="LJX283" s="451"/>
      <c r="LJY283" s="451"/>
      <c r="LJZ283" s="451"/>
      <c r="LKA283" s="451"/>
      <c r="LKB283" s="451"/>
      <c r="LKC283" s="451"/>
      <c r="LKD283" s="451"/>
      <c r="LKE283" s="451"/>
      <c r="LKF283" s="451"/>
      <c r="LKG283" s="451"/>
      <c r="LKH283" s="451"/>
      <c r="LKI283" s="451"/>
      <c r="LKJ283" s="451"/>
      <c r="LKK283" s="451"/>
      <c r="LKL283" s="451"/>
      <c r="LKM283" s="451"/>
      <c r="LKN283" s="451"/>
      <c r="LKO283" s="451"/>
      <c r="LKP283" s="451"/>
      <c r="LKQ283" s="451"/>
      <c r="LKR283" s="451"/>
      <c r="LKS283" s="451"/>
      <c r="LKT283" s="451"/>
      <c r="LKU283" s="451"/>
      <c r="LKV283" s="451"/>
      <c r="LKW283" s="451"/>
      <c r="LKX283" s="451"/>
      <c r="LKY283" s="451"/>
      <c r="LKZ283" s="451"/>
      <c r="LLA283" s="451"/>
      <c r="LLB283" s="451"/>
      <c r="LLC283" s="451"/>
      <c r="LLD283" s="451"/>
      <c r="LLE283" s="451"/>
      <c r="LLF283" s="451"/>
      <c r="LLG283" s="451"/>
      <c r="LLH283" s="451"/>
      <c r="LLI283" s="451"/>
      <c r="LLJ283" s="451"/>
      <c r="LLK283" s="451"/>
      <c r="LLL283" s="451"/>
      <c r="LLM283" s="451"/>
      <c r="LLN283" s="451"/>
      <c r="LLO283" s="451"/>
      <c r="LLP283" s="451"/>
      <c r="LLQ283" s="451"/>
      <c r="LLR283" s="451"/>
      <c r="LLS283" s="451"/>
      <c r="LLT283" s="451"/>
      <c r="LLU283" s="451"/>
      <c r="LLV283" s="451"/>
      <c r="LLW283" s="451"/>
      <c r="LLX283" s="451"/>
      <c r="LLY283" s="451"/>
      <c r="LLZ283" s="451"/>
      <c r="LMA283" s="451"/>
      <c r="LMB283" s="451"/>
      <c r="LMC283" s="451"/>
      <c r="LMD283" s="451"/>
      <c r="LME283" s="451"/>
      <c r="LMF283" s="451"/>
      <c r="LMG283" s="451"/>
      <c r="LMH283" s="451"/>
      <c r="LMI283" s="451"/>
      <c r="LMJ283" s="451"/>
      <c r="LMK283" s="451"/>
      <c r="LML283" s="451"/>
      <c r="LMM283" s="451"/>
      <c r="LMN283" s="451"/>
      <c r="LMO283" s="451"/>
      <c r="LMP283" s="451"/>
      <c r="LMQ283" s="451"/>
      <c r="LMR283" s="451"/>
      <c r="LMS283" s="451"/>
      <c r="LMT283" s="451"/>
      <c r="LMU283" s="451"/>
      <c r="LMV283" s="451"/>
      <c r="LMW283" s="451"/>
      <c r="LMX283" s="451"/>
      <c r="LMY283" s="451"/>
      <c r="LMZ283" s="451"/>
      <c r="LNA283" s="451"/>
      <c r="LNB283" s="451"/>
      <c r="LNC283" s="451"/>
      <c r="LND283" s="451"/>
      <c r="LNE283" s="451"/>
      <c r="LNF283" s="451"/>
      <c r="LNG283" s="451"/>
      <c r="LNH283" s="451"/>
      <c r="LNI283" s="451"/>
      <c r="LNJ283" s="451"/>
      <c r="LNK283" s="451"/>
      <c r="LNL283" s="451"/>
      <c r="LNM283" s="451"/>
      <c r="LNN283" s="451"/>
      <c r="LNO283" s="451"/>
      <c r="LNP283" s="451"/>
      <c r="LNQ283" s="451"/>
      <c r="LNR283" s="451"/>
      <c r="LNS283" s="451"/>
      <c r="LNT283" s="451"/>
      <c r="LNU283" s="451"/>
      <c r="LNV283" s="451"/>
      <c r="LNW283" s="451"/>
      <c r="LNX283" s="451"/>
      <c r="LNY283" s="451"/>
      <c r="LNZ283" s="451"/>
      <c r="LOA283" s="451"/>
      <c r="LOB283" s="451"/>
      <c r="LOC283" s="451"/>
      <c r="LOD283" s="451"/>
      <c r="LOE283" s="451"/>
      <c r="LOF283" s="451"/>
      <c r="LOG283" s="451"/>
      <c r="LOH283" s="451"/>
      <c r="LOI283" s="451"/>
      <c r="LOJ283" s="451"/>
      <c r="LOK283" s="451"/>
      <c r="LOL283" s="451"/>
      <c r="LOM283" s="451"/>
      <c r="LON283" s="451"/>
      <c r="LOO283" s="451"/>
      <c r="LOP283" s="451"/>
      <c r="LOQ283" s="451"/>
      <c r="LOR283" s="451"/>
      <c r="LOS283" s="451"/>
      <c r="LOT283" s="451"/>
      <c r="LOU283" s="451"/>
      <c r="LOV283" s="451"/>
      <c r="LOW283" s="451"/>
      <c r="LOX283" s="451"/>
      <c r="LOY283" s="451"/>
      <c r="LOZ283" s="451"/>
      <c r="LPA283" s="451"/>
      <c r="LPB283" s="451"/>
      <c r="LPC283" s="451"/>
      <c r="LPD283" s="451"/>
      <c r="LPE283" s="451"/>
      <c r="LPF283" s="451"/>
      <c r="LPG283" s="451"/>
      <c r="LPH283" s="451"/>
      <c r="LPI283" s="451"/>
      <c r="LPJ283" s="451"/>
      <c r="LPK283" s="451"/>
      <c r="LPL283" s="451"/>
      <c r="LPM283" s="451"/>
      <c r="LPN283" s="451"/>
      <c r="LPO283" s="451"/>
      <c r="LPP283" s="451"/>
      <c r="LPQ283" s="451"/>
      <c r="LPR283" s="451"/>
      <c r="LPS283" s="451"/>
      <c r="LPT283" s="451"/>
      <c r="LPU283" s="451"/>
      <c r="LPV283" s="451"/>
      <c r="LPW283" s="451"/>
      <c r="LPX283" s="451"/>
      <c r="LPY283" s="451"/>
      <c r="LPZ283" s="451"/>
      <c r="LQA283" s="451"/>
      <c r="LQB283" s="451"/>
      <c r="LQC283" s="451"/>
      <c r="LQD283" s="451"/>
      <c r="LQE283" s="451"/>
      <c r="LQF283" s="451"/>
      <c r="LQG283" s="451"/>
      <c r="LQH283" s="451"/>
      <c r="LQI283" s="451"/>
      <c r="LQJ283" s="451"/>
      <c r="LQK283" s="451"/>
      <c r="LQL283" s="451"/>
      <c r="LQM283" s="451"/>
      <c r="LQN283" s="451"/>
      <c r="LQO283" s="451"/>
      <c r="LQP283" s="451"/>
      <c r="LQQ283" s="451"/>
      <c r="LQR283" s="451"/>
      <c r="LQS283" s="451"/>
      <c r="LQT283" s="451"/>
      <c r="LQU283" s="451"/>
      <c r="LQV283" s="451"/>
      <c r="LQW283" s="451"/>
      <c r="LQX283" s="451"/>
      <c r="LQY283" s="451"/>
      <c r="LQZ283" s="451"/>
      <c r="LRA283" s="451"/>
      <c r="LRB283" s="451"/>
      <c r="LRC283" s="451"/>
      <c r="LRD283" s="451"/>
      <c r="LRE283" s="451"/>
      <c r="LRF283" s="451"/>
      <c r="LRG283" s="451"/>
      <c r="LRH283" s="451"/>
      <c r="LRI283" s="451"/>
      <c r="LRJ283" s="451"/>
      <c r="LRK283" s="451"/>
      <c r="LRL283" s="451"/>
      <c r="LRM283" s="451"/>
      <c r="LRN283" s="451"/>
      <c r="LRO283" s="451"/>
      <c r="LRP283" s="451"/>
      <c r="LRQ283" s="451"/>
      <c r="LRR283" s="451"/>
      <c r="LRS283" s="451"/>
      <c r="LRT283" s="451"/>
      <c r="LRU283" s="451"/>
      <c r="LRV283" s="451"/>
      <c r="LRW283" s="451"/>
      <c r="LRX283" s="451"/>
      <c r="LRY283" s="451"/>
      <c r="LRZ283" s="451"/>
      <c r="LSA283" s="451"/>
      <c r="LSB283" s="451"/>
      <c r="LSC283" s="451"/>
      <c r="LSD283" s="451"/>
      <c r="LSE283" s="451"/>
      <c r="LSF283" s="451"/>
      <c r="LSG283" s="451"/>
      <c r="LSH283" s="451"/>
      <c r="LSI283" s="451"/>
      <c r="LSJ283" s="451"/>
      <c r="LSK283" s="451"/>
      <c r="LSL283" s="451"/>
      <c r="LSM283" s="451"/>
      <c r="LSN283" s="451"/>
      <c r="LSO283" s="451"/>
      <c r="LSP283" s="451"/>
      <c r="LSQ283" s="451"/>
      <c r="LSR283" s="451"/>
      <c r="LSS283" s="451"/>
      <c r="LST283" s="451"/>
      <c r="LSU283" s="451"/>
      <c r="LSV283" s="451"/>
      <c r="LSW283" s="451"/>
      <c r="LSX283" s="451"/>
      <c r="LSY283" s="451"/>
      <c r="LSZ283" s="451"/>
      <c r="LTA283" s="451"/>
      <c r="LTB283" s="451"/>
      <c r="LTC283" s="451"/>
      <c r="LTD283" s="451"/>
      <c r="LTE283" s="451"/>
      <c r="LTF283" s="451"/>
      <c r="LTG283" s="451"/>
      <c r="LTH283" s="451"/>
      <c r="LTI283" s="451"/>
      <c r="LTJ283" s="451"/>
      <c r="LTK283" s="451"/>
      <c r="LTL283" s="451"/>
      <c r="LTM283" s="451"/>
      <c r="LTN283" s="451"/>
      <c r="LTO283" s="451"/>
      <c r="LTP283" s="451"/>
      <c r="LTQ283" s="451"/>
      <c r="LTR283" s="451"/>
      <c r="LTS283" s="451"/>
      <c r="LTT283" s="451"/>
      <c r="LTU283" s="451"/>
      <c r="LTV283" s="451"/>
      <c r="LTW283" s="451"/>
      <c r="LTX283" s="451"/>
      <c r="LTY283" s="451"/>
      <c r="LTZ283" s="451"/>
      <c r="LUA283" s="451"/>
      <c r="LUB283" s="451"/>
      <c r="LUC283" s="451"/>
      <c r="LUD283" s="451"/>
      <c r="LUE283" s="451"/>
      <c r="LUF283" s="451"/>
      <c r="LUG283" s="451"/>
      <c r="LUH283" s="451"/>
      <c r="LUI283" s="451"/>
      <c r="LUJ283" s="451"/>
      <c r="LUK283" s="451"/>
      <c r="LUL283" s="451"/>
      <c r="LUM283" s="451"/>
      <c r="LUN283" s="451"/>
      <c r="LUO283" s="451"/>
      <c r="LUP283" s="451"/>
      <c r="LUQ283" s="451"/>
      <c r="LUR283" s="451"/>
      <c r="LUS283" s="451"/>
      <c r="LUT283" s="451"/>
      <c r="LUU283" s="451"/>
      <c r="LUV283" s="451"/>
      <c r="LUW283" s="451"/>
      <c r="LUX283" s="451"/>
      <c r="LUY283" s="451"/>
      <c r="LUZ283" s="451"/>
      <c r="LVA283" s="451"/>
      <c r="LVB283" s="451"/>
      <c r="LVC283" s="451"/>
      <c r="LVD283" s="451"/>
      <c r="LVE283" s="451"/>
      <c r="LVF283" s="451"/>
      <c r="LVG283" s="451"/>
      <c r="LVH283" s="451"/>
      <c r="LVI283" s="451"/>
      <c r="LVJ283" s="451"/>
      <c r="LVK283" s="451"/>
      <c r="LVL283" s="451"/>
      <c r="LVM283" s="451"/>
      <c r="LVN283" s="451"/>
      <c r="LVO283" s="451"/>
      <c r="LVP283" s="451"/>
      <c r="LVQ283" s="451"/>
      <c r="LVR283" s="451"/>
      <c r="LVS283" s="451"/>
      <c r="LVT283" s="451"/>
      <c r="LVU283" s="451"/>
      <c r="LVV283" s="451"/>
      <c r="LVW283" s="451"/>
      <c r="LVX283" s="451"/>
      <c r="LVY283" s="451"/>
      <c r="LVZ283" s="451"/>
      <c r="LWA283" s="451"/>
      <c r="LWB283" s="451"/>
      <c r="LWC283" s="451"/>
      <c r="LWD283" s="451"/>
      <c r="LWE283" s="451"/>
      <c r="LWF283" s="451"/>
      <c r="LWG283" s="451"/>
      <c r="LWH283" s="451"/>
      <c r="LWI283" s="451"/>
      <c r="LWJ283" s="451"/>
      <c r="LWK283" s="451"/>
      <c r="LWL283" s="451"/>
      <c r="LWM283" s="451"/>
      <c r="LWN283" s="451"/>
      <c r="LWO283" s="451"/>
      <c r="LWP283" s="451"/>
      <c r="LWQ283" s="451"/>
      <c r="LWR283" s="451"/>
      <c r="LWS283" s="451"/>
      <c r="LWT283" s="451"/>
      <c r="LWU283" s="451"/>
      <c r="LWV283" s="451"/>
      <c r="LWW283" s="451"/>
      <c r="LWX283" s="451"/>
      <c r="LWY283" s="451"/>
      <c r="LWZ283" s="451"/>
      <c r="LXA283" s="451"/>
      <c r="LXB283" s="451"/>
      <c r="LXC283" s="451"/>
      <c r="LXD283" s="451"/>
      <c r="LXE283" s="451"/>
      <c r="LXF283" s="451"/>
      <c r="LXG283" s="451"/>
      <c r="LXH283" s="451"/>
      <c r="LXI283" s="451"/>
      <c r="LXJ283" s="451"/>
      <c r="LXK283" s="451"/>
      <c r="LXL283" s="451"/>
      <c r="LXM283" s="451"/>
      <c r="LXN283" s="451"/>
      <c r="LXO283" s="451"/>
      <c r="LXP283" s="451"/>
      <c r="LXQ283" s="451"/>
      <c r="LXR283" s="451"/>
      <c r="LXS283" s="451"/>
      <c r="LXT283" s="451"/>
      <c r="LXU283" s="451"/>
      <c r="LXV283" s="451"/>
      <c r="LXW283" s="451"/>
      <c r="LXX283" s="451"/>
      <c r="LXY283" s="451"/>
      <c r="LXZ283" s="451"/>
      <c r="LYA283" s="451"/>
      <c r="LYB283" s="451"/>
      <c r="LYC283" s="451"/>
      <c r="LYD283" s="451"/>
      <c r="LYE283" s="451"/>
      <c r="LYF283" s="451"/>
      <c r="LYG283" s="451"/>
      <c r="LYH283" s="451"/>
      <c r="LYI283" s="451"/>
      <c r="LYJ283" s="451"/>
      <c r="LYK283" s="451"/>
      <c r="LYL283" s="451"/>
      <c r="LYM283" s="451"/>
      <c r="LYN283" s="451"/>
      <c r="LYO283" s="451"/>
      <c r="LYP283" s="451"/>
      <c r="LYQ283" s="451"/>
      <c r="LYR283" s="451"/>
      <c r="LYS283" s="451"/>
      <c r="LYT283" s="451"/>
      <c r="LYU283" s="451"/>
      <c r="LYV283" s="451"/>
      <c r="LYW283" s="451"/>
      <c r="LYX283" s="451"/>
      <c r="LYY283" s="451"/>
      <c r="LYZ283" s="451"/>
      <c r="LZA283" s="451"/>
      <c r="LZB283" s="451"/>
      <c r="LZC283" s="451"/>
      <c r="LZD283" s="451"/>
      <c r="LZE283" s="451"/>
      <c r="LZF283" s="451"/>
      <c r="LZG283" s="451"/>
      <c r="LZH283" s="451"/>
      <c r="LZI283" s="451"/>
      <c r="LZJ283" s="451"/>
      <c r="LZK283" s="451"/>
      <c r="LZL283" s="451"/>
      <c r="LZM283" s="451"/>
      <c r="LZN283" s="451"/>
      <c r="LZO283" s="451"/>
      <c r="LZP283" s="451"/>
      <c r="LZQ283" s="451"/>
      <c r="LZR283" s="451"/>
      <c r="LZS283" s="451"/>
      <c r="LZT283" s="451"/>
      <c r="LZU283" s="451"/>
      <c r="LZV283" s="451"/>
      <c r="LZW283" s="451"/>
      <c r="LZX283" s="451"/>
      <c r="LZY283" s="451"/>
      <c r="LZZ283" s="451"/>
      <c r="MAA283" s="451"/>
      <c r="MAB283" s="451"/>
      <c r="MAC283" s="451"/>
      <c r="MAD283" s="451"/>
      <c r="MAE283" s="451"/>
      <c r="MAF283" s="451"/>
      <c r="MAG283" s="451"/>
      <c r="MAH283" s="451"/>
      <c r="MAI283" s="451"/>
      <c r="MAJ283" s="451"/>
      <c r="MAK283" s="451"/>
      <c r="MAL283" s="451"/>
      <c r="MAM283" s="451"/>
      <c r="MAN283" s="451"/>
      <c r="MAO283" s="451"/>
      <c r="MAP283" s="451"/>
      <c r="MAQ283" s="451"/>
      <c r="MAR283" s="451"/>
      <c r="MAS283" s="451"/>
      <c r="MAT283" s="451"/>
      <c r="MAU283" s="451"/>
      <c r="MAV283" s="451"/>
      <c r="MAW283" s="451"/>
      <c r="MAX283" s="451"/>
      <c r="MAY283" s="451"/>
      <c r="MAZ283" s="451"/>
      <c r="MBA283" s="451"/>
      <c r="MBB283" s="451"/>
      <c r="MBC283" s="451"/>
      <c r="MBD283" s="451"/>
      <c r="MBE283" s="451"/>
      <c r="MBF283" s="451"/>
      <c r="MBG283" s="451"/>
      <c r="MBH283" s="451"/>
      <c r="MBI283" s="451"/>
      <c r="MBJ283" s="451"/>
      <c r="MBK283" s="451"/>
      <c r="MBL283" s="451"/>
      <c r="MBM283" s="451"/>
      <c r="MBN283" s="451"/>
      <c r="MBO283" s="451"/>
      <c r="MBP283" s="451"/>
      <c r="MBQ283" s="451"/>
      <c r="MBR283" s="451"/>
      <c r="MBS283" s="451"/>
      <c r="MBT283" s="451"/>
      <c r="MBU283" s="451"/>
      <c r="MBV283" s="451"/>
      <c r="MBW283" s="451"/>
      <c r="MBX283" s="451"/>
      <c r="MBY283" s="451"/>
      <c r="MBZ283" s="451"/>
      <c r="MCA283" s="451"/>
      <c r="MCB283" s="451"/>
      <c r="MCC283" s="451"/>
      <c r="MCD283" s="451"/>
      <c r="MCE283" s="451"/>
      <c r="MCF283" s="451"/>
      <c r="MCG283" s="451"/>
      <c r="MCH283" s="451"/>
      <c r="MCI283" s="451"/>
      <c r="MCJ283" s="451"/>
      <c r="MCK283" s="451"/>
      <c r="MCL283" s="451"/>
      <c r="MCM283" s="451"/>
      <c r="MCN283" s="451"/>
      <c r="MCO283" s="451"/>
      <c r="MCP283" s="451"/>
      <c r="MCQ283" s="451"/>
      <c r="MCR283" s="451"/>
      <c r="MCS283" s="451"/>
      <c r="MCT283" s="451"/>
      <c r="MCU283" s="451"/>
      <c r="MCV283" s="451"/>
      <c r="MCW283" s="451"/>
      <c r="MCX283" s="451"/>
      <c r="MCY283" s="451"/>
      <c r="MCZ283" s="451"/>
      <c r="MDA283" s="451"/>
      <c r="MDB283" s="451"/>
      <c r="MDC283" s="451"/>
      <c r="MDD283" s="451"/>
      <c r="MDE283" s="451"/>
      <c r="MDF283" s="451"/>
      <c r="MDG283" s="451"/>
      <c r="MDH283" s="451"/>
      <c r="MDI283" s="451"/>
      <c r="MDJ283" s="451"/>
      <c r="MDK283" s="451"/>
      <c r="MDL283" s="451"/>
      <c r="MDM283" s="451"/>
      <c r="MDN283" s="451"/>
      <c r="MDO283" s="451"/>
      <c r="MDP283" s="451"/>
      <c r="MDQ283" s="451"/>
      <c r="MDR283" s="451"/>
      <c r="MDS283" s="451"/>
      <c r="MDT283" s="451"/>
      <c r="MDU283" s="451"/>
      <c r="MDV283" s="451"/>
      <c r="MDW283" s="451"/>
      <c r="MDX283" s="451"/>
      <c r="MDY283" s="451"/>
      <c r="MDZ283" s="451"/>
      <c r="MEA283" s="451"/>
      <c r="MEB283" s="451"/>
      <c r="MEC283" s="451"/>
      <c r="MED283" s="451"/>
      <c r="MEE283" s="451"/>
      <c r="MEF283" s="451"/>
      <c r="MEG283" s="451"/>
      <c r="MEH283" s="451"/>
      <c r="MEI283" s="451"/>
      <c r="MEJ283" s="451"/>
      <c r="MEK283" s="451"/>
      <c r="MEL283" s="451"/>
      <c r="MEM283" s="451"/>
      <c r="MEN283" s="451"/>
      <c r="MEO283" s="451"/>
      <c r="MEP283" s="451"/>
      <c r="MEQ283" s="451"/>
      <c r="MER283" s="451"/>
      <c r="MES283" s="451"/>
      <c r="MET283" s="451"/>
      <c r="MEU283" s="451"/>
      <c r="MEV283" s="451"/>
      <c r="MEW283" s="451"/>
      <c r="MEX283" s="451"/>
      <c r="MEY283" s="451"/>
      <c r="MEZ283" s="451"/>
      <c r="MFA283" s="451"/>
      <c r="MFB283" s="451"/>
      <c r="MFC283" s="451"/>
      <c r="MFD283" s="451"/>
      <c r="MFE283" s="451"/>
      <c r="MFF283" s="451"/>
      <c r="MFG283" s="451"/>
      <c r="MFH283" s="451"/>
      <c r="MFI283" s="451"/>
      <c r="MFJ283" s="451"/>
      <c r="MFK283" s="451"/>
      <c r="MFL283" s="451"/>
      <c r="MFM283" s="451"/>
      <c r="MFN283" s="451"/>
      <c r="MFO283" s="451"/>
      <c r="MFP283" s="451"/>
      <c r="MFQ283" s="451"/>
      <c r="MFR283" s="451"/>
      <c r="MFS283" s="451"/>
      <c r="MFT283" s="451"/>
      <c r="MFU283" s="451"/>
      <c r="MFV283" s="451"/>
      <c r="MFW283" s="451"/>
      <c r="MFX283" s="451"/>
      <c r="MFY283" s="451"/>
      <c r="MFZ283" s="451"/>
      <c r="MGA283" s="451"/>
      <c r="MGB283" s="451"/>
      <c r="MGC283" s="451"/>
      <c r="MGD283" s="451"/>
      <c r="MGE283" s="451"/>
      <c r="MGF283" s="451"/>
      <c r="MGG283" s="451"/>
      <c r="MGH283" s="451"/>
      <c r="MGI283" s="451"/>
      <c r="MGJ283" s="451"/>
      <c r="MGK283" s="451"/>
      <c r="MGL283" s="451"/>
      <c r="MGM283" s="451"/>
      <c r="MGN283" s="451"/>
      <c r="MGO283" s="451"/>
      <c r="MGP283" s="451"/>
      <c r="MGQ283" s="451"/>
      <c r="MGR283" s="451"/>
      <c r="MGS283" s="451"/>
      <c r="MGT283" s="451"/>
      <c r="MGU283" s="451"/>
      <c r="MGV283" s="451"/>
      <c r="MGW283" s="451"/>
      <c r="MGX283" s="451"/>
      <c r="MGY283" s="451"/>
      <c r="MGZ283" s="451"/>
      <c r="MHA283" s="451"/>
      <c r="MHB283" s="451"/>
      <c r="MHC283" s="451"/>
      <c r="MHD283" s="451"/>
      <c r="MHE283" s="451"/>
      <c r="MHF283" s="451"/>
      <c r="MHG283" s="451"/>
      <c r="MHH283" s="451"/>
      <c r="MHI283" s="451"/>
      <c r="MHJ283" s="451"/>
      <c r="MHK283" s="451"/>
      <c r="MHL283" s="451"/>
      <c r="MHM283" s="451"/>
      <c r="MHN283" s="451"/>
      <c r="MHO283" s="451"/>
      <c r="MHP283" s="451"/>
      <c r="MHQ283" s="451"/>
      <c r="MHR283" s="451"/>
      <c r="MHS283" s="451"/>
      <c r="MHT283" s="451"/>
      <c r="MHU283" s="451"/>
      <c r="MHV283" s="451"/>
      <c r="MHW283" s="451"/>
      <c r="MHX283" s="451"/>
      <c r="MHY283" s="451"/>
      <c r="MHZ283" s="451"/>
      <c r="MIA283" s="451"/>
      <c r="MIB283" s="451"/>
      <c r="MIC283" s="451"/>
      <c r="MID283" s="451"/>
      <c r="MIE283" s="451"/>
      <c r="MIF283" s="451"/>
      <c r="MIG283" s="451"/>
      <c r="MIH283" s="451"/>
      <c r="MII283" s="451"/>
      <c r="MIJ283" s="451"/>
      <c r="MIK283" s="451"/>
      <c r="MIL283" s="451"/>
      <c r="MIM283" s="451"/>
      <c r="MIN283" s="451"/>
      <c r="MIO283" s="451"/>
      <c r="MIP283" s="451"/>
      <c r="MIQ283" s="451"/>
      <c r="MIR283" s="451"/>
      <c r="MIS283" s="451"/>
      <c r="MIT283" s="451"/>
      <c r="MIU283" s="451"/>
      <c r="MIV283" s="451"/>
      <c r="MIW283" s="451"/>
      <c r="MIX283" s="451"/>
      <c r="MIY283" s="451"/>
      <c r="MIZ283" s="451"/>
      <c r="MJA283" s="451"/>
      <c r="MJB283" s="451"/>
      <c r="MJC283" s="451"/>
      <c r="MJD283" s="451"/>
      <c r="MJE283" s="451"/>
      <c r="MJF283" s="451"/>
      <c r="MJG283" s="451"/>
      <c r="MJH283" s="451"/>
      <c r="MJI283" s="451"/>
      <c r="MJJ283" s="451"/>
      <c r="MJK283" s="451"/>
      <c r="MJL283" s="451"/>
      <c r="MJM283" s="451"/>
      <c r="MJN283" s="451"/>
      <c r="MJO283" s="451"/>
      <c r="MJP283" s="451"/>
      <c r="MJQ283" s="451"/>
      <c r="MJR283" s="451"/>
      <c r="MJS283" s="451"/>
      <c r="MJT283" s="451"/>
      <c r="MJU283" s="451"/>
      <c r="MJV283" s="451"/>
      <c r="MJW283" s="451"/>
      <c r="MJX283" s="451"/>
      <c r="MJY283" s="451"/>
      <c r="MJZ283" s="451"/>
      <c r="MKA283" s="451"/>
      <c r="MKB283" s="451"/>
      <c r="MKC283" s="451"/>
      <c r="MKD283" s="451"/>
      <c r="MKE283" s="451"/>
      <c r="MKF283" s="451"/>
      <c r="MKG283" s="451"/>
      <c r="MKH283" s="451"/>
      <c r="MKI283" s="451"/>
      <c r="MKJ283" s="451"/>
      <c r="MKK283" s="451"/>
      <c r="MKL283" s="451"/>
      <c r="MKM283" s="451"/>
      <c r="MKN283" s="451"/>
      <c r="MKO283" s="451"/>
      <c r="MKP283" s="451"/>
      <c r="MKQ283" s="451"/>
      <c r="MKR283" s="451"/>
      <c r="MKS283" s="451"/>
      <c r="MKT283" s="451"/>
      <c r="MKU283" s="451"/>
      <c r="MKV283" s="451"/>
      <c r="MKW283" s="451"/>
      <c r="MKX283" s="451"/>
      <c r="MKY283" s="451"/>
      <c r="MKZ283" s="451"/>
      <c r="MLA283" s="451"/>
      <c r="MLB283" s="451"/>
      <c r="MLC283" s="451"/>
      <c r="MLD283" s="451"/>
      <c r="MLE283" s="451"/>
      <c r="MLF283" s="451"/>
      <c r="MLG283" s="451"/>
      <c r="MLH283" s="451"/>
      <c r="MLI283" s="451"/>
      <c r="MLJ283" s="451"/>
      <c r="MLK283" s="451"/>
      <c r="MLL283" s="451"/>
      <c r="MLM283" s="451"/>
      <c r="MLN283" s="451"/>
      <c r="MLO283" s="451"/>
      <c r="MLP283" s="451"/>
      <c r="MLQ283" s="451"/>
      <c r="MLR283" s="451"/>
      <c r="MLS283" s="451"/>
      <c r="MLT283" s="451"/>
      <c r="MLU283" s="451"/>
      <c r="MLV283" s="451"/>
      <c r="MLW283" s="451"/>
      <c r="MLX283" s="451"/>
      <c r="MLY283" s="451"/>
      <c r="MLZ283" s="451"/>
      <c r="MMA283" s="451"/>
      <c r="MMB283" s="451"/>
      <c r="MMC283" s="451"/>
      <c r="MMD283" s="451"/>
      <c r="MME283" s="451"/>
      <c r="MMF283" s="451"/>
      <c r="MMG283" s="451"/>
      <c r="MMH283" s="451"/>
      <c r="MMI283" s="451"/>
      <c r="MMJ283" s="451"/>
      <c r="MMK283" s="451"/>
      <c r="MML283" s="451"/>
      <c r="MMM283" s="451"/>
      <c r="MMN283" s="451"/>
      <c r="MMO283" s="451"/>
      <c r="MMP283" s="451"/>
      <c r="MMQ283" s="451"/>
      <c r="MMR283" s="451"/>
      <c r="MMS283" s="451"/>
      <c r="MMT283" s="451"/>
      <c r="MMU283" s="451"/>
      <c r="MMV283" s="451"/>
      <c r="MMW283" s="451"/>
      <c r="MMX283" s="451"/>
      <c r="MMY283" s="451"/>
      <c r="MMZ283" s="451"/>
      <c r="MNA283" s="451"/>
      <c r="MNB283" s="451"/>
      <c r="MNC283" s="451"/>
      <c r="MND283" s="451"/>
      <c r="MNE283" s="451"/>
      <c r="MNF283" s="451"/>
      <c r="MNG283" s="451"/>
      <c r="MNH283" s="451"/>
      <c r="MNI283" s="451"/>
      <c r="MNJ283" s="451"/>
      <c r="MNK283" s="451"/>
      <c r="MNL283" s="451"/>
      <c r="MNM283" s="451"/>
      <c r="MNN283" s="451"/>
      <c r="MNO283" s="451"/>
      <c r="MNP283" s="451"/>
      <c r="MNQ283" s="451"/>
      <c r="MNR283" s="451"/>
      <c r="MNS283" s="451"/>
      <c r="MNT283" s="451"/>
      <c r="MNU283" s="451"/>
      <c r="MNV283" s="451"/>
      <c r="MNW283" s="451"/>
      <c r="MNX283" s="451"/>
      <c r="MNY283" s="451"/>
      <c r="MNZ283" s="451"/>
      <c r="MOA283" s="451"/>
      <c r="MOB283" s="451"/>
      <c r="MOC283" s="451"/>
      <c r="MOD283" s="451"/>
      <c r="MOE283" s="451"/>
      <c r="MOF283" s="451"/>
      <c r="MOG283" s="451"/>
      <c r="MOH283" s="451"/>
      <c r="MOI283" s="451"/>
      <c r="MOJ283" s="451"/>
      <c r="MOK283" s="451"/>
      <c r="MOL283" s="451"/>
      <c r="MOM283" s="451"/>
      <c r="MON283" s="451"/>
      <c r="MOO283" s="451"/>
      <c r="MOP283" s="451"/>
      <c r="MOQ283" s="451"/>
      <c r="MOR283" s="451"/>
      <c r="MOS283" s="451"/>
      <c r="MOT283" s="451"/>
      <c r="MOU283" s="451"/>
      <c r="MOV283" s="451"/>
      <c r="MOW283" s="451"/>
      <c r="MOX283" s="451"/>
      <c r="MOY283" s="451"/>
      <c r="MOZ283" s="451"/>
      <c r="MPA283" s="451"/>
      <c r="MPB283" s="451"/>
      <c r="MPC283" s="451"/>
      <c r="MPD283" s="451"/>
      <c r="MPE283" s="451"/>
      <c r="MPF283" s="451"/>
      <c r="MPG283" s="451"/>
      <c r="MPH283" s="451"/>
      <c r="MPI283" s="451"/>
      <c r="MPJ283" s="451"/>
      <c r="MPK283" s="451"/>
      <c r="MPL283" s="451"/>
      <c r="MPM283" s="451"/>
      <c r="MPN283" s="451"/>
      <c r="MPO283" s="451"/>
      <c r="MPP283" s="451"/>
      <c r="MPQ283" s="451"/>
      <c r="MPR283" s="451"/>
      <c r="MPS283" s="451"/>
      <c r="MPT283" s="451"/>
      <c r="MPU283" s="451"/>
      <c r="MPV283" s="451"/>
      <c r="MPW283" s="451"/>
      <c r="MPX283" s="451"/>
      <c r="MPY283" s="451"/>
      <c r="MPZ283" s="451"/>
      <c r="MQA283" s="451"/>
      <c r="MQB283" s="451"/>
      <c r="MQC283" s="451"/>
      <c r="MQD283" s="451"/>
      <c r="MQE283" s="451"/>
      <c r="MQF283" s="451"/>
      <c r="MQG283" s="451"/>
      <c r="MQH283" s="451"/>
      <c r="MQI283" s="451"/>
      <c r="MQJ283" s="451"/>
      <c r="MQK283" s="451"/>
      <c r="MQL283" s="451"/>
      <c r="MQM283" s="451"/>
      <c r="MQN283" s="451"/>
      <c r="MQO283" s="451"/>
      <c r="MQP283" s="451"/>
      <c r="MQQ283" s="451"/>
      <c r="MQR283" s="451"/>
      <c r="MQS283" s="451"/>
      <c r="MQT283" s="451"/>
      <c r="MQU283" s="451"/>
      <c r="MQV283" s="451"/>
      <c r="MQW283" s="451"/>
      <c r="MQX283" s="451"/>
      <c r="MQY283" s="451"/>
      <c r="MQZ283" s="451"/>
      <c r="MRA283" s="451"/>
      <c r="MRB283" s="451"/>
      <c r="MRC283" s="451"/>
      <c r="MRD283" s="451"/>
      <c r="MRE283" s="451"/>
      <c r="MRF283" s="451"/>
      <c r="MRG283" s="451"/>
      <c r="MRH283" s="451"/>
      <c r="MRI283" s="451"/>
      <c r="MRJ283" s="451"/>
      <c r="MRK283" s="451"/>
      <c r="MRL283" s="451"/>
      <c r="MRM283" s="451"/>
      <c r="MRN283" s="451"/>
      <c r="MRO283" s="451"/>
      <c r="MRP283" s="451"/>
      <c r="MRQ283" s="451"/>
      <c r="MRR283" s="451"/>
      <c r="MRS283" s="451"/>
      <c r="MRT283" s="451"/>
      <c r="MRU283" s="451"/>
      <c r="MRV283" s="451"/>
      <c r="MRW283" s="451"/>
      <c r="MRX283" s="451"/>
      <c r="MRY283" s="451"/>
      <c r="MRZ283" s="451"/>
      <c r="MSA283" s="451"/>
      <c r="MSB283" s="451"/>
      <c r="MSC283" s="451"/>
      <c r="MSD283" s="451"/>
      <c r="MSE283" s="451"/>
      <c r="MSF283" s="451"/>
      <c r="MSG283" s="451"/>
      <c r="MSH283" s="451"/>
      <c r="MSI283" s="451"/>
      <c r="MSJ283" s="451"/>
      <c r="MSK283" s="451"/>
      <c r="MSL283" s="451"/>
      <c r="MSM283" s="451"/>
      <c r="MSN283" s="451"/>
      <c r="MSO283" s="451"/>
      <c r="MSP283" s="451"/>
      <c r="MSQ283" s="451"/>
      <c r="MSR283" s="451"/>
      <c r="MSS283" s="451"/>
      <c r="MST283" s="451"/>
      <c r="MSU283" s="451"/>
      <c r="MSV283" s="451"/>
      <c r="MSW283" s="451"/>
      <c r="MSX283" s="451"/>
      <c r="MSY283" s="451"/>
      <c r="MSZ283" s="451"/>
      <c r="MTA283" s="451"/>
      <c r="MTB283" s="451"/>
      <c r="MTC283" s="451"/>
      <c r="MTD283" s="451"/>
      <c r="MTE283" s="451"/>
      <c r="MTF283" s="451"/>
      <c r="MTG283" s="451"/>
      <c r="MTH283" s="451"/>
      <c r="MTI283" s="451"/>
      <c r="MTJ283" s="451"/>
      <c r="MTK283" s="451"/>
      <c r="MTL283" s="451"/>
      <c r="MTM283" s="451"/>
      <c r="MTN283" s="451"/>
      <c r="MTO283" s="451"/>
      <c r="MTP283" s="451"/>
      <c r="MTQ283" s="451"/>
      <c r="MTR283" s="451"/>
      <c r="MTS283" s="451"/>
      <c r="MTT283" s="451"/>
      <c r="MTU283" s="451"/>
      <c r="MTV283" s="451"/>
      <c r="MTW283" s="451"/>
      <c r="MTX283" s="451"/>
      <c r="MTY283" s="451"/>
      <c r="MTZ283" s="451"/>
      <c r="MUA283" s="451"/>
      <c r="MUB283" s="451"/>
      <c r="MUC283" s="451"/>
      <c r="MUD283" s="451"/>
      <c r="MUE283" s="451"/>
      <c r="MUF283" s="451"/>
      <c r="MUG283" s="451"/>
      <c r="MUH283" s="451"/>
      <c r="MUI283" s="451"/>
      <c r="MUJ283" s="451"/>
      <c r="MUK283" s="451"/>
      <c r="MUL283" s="451"/>
      <c r="MUM283" s="451"/>
      <c r="MUN283" s="451"/>
      <c r="MUO283" s="451"/>
      <c r="MUP283" s="451"/>
      <c r="MUQ283" s="451"/>
      <c r="MUR283" s="451"/>
      <c r="MUS283" s="451"/>
      <c r="MUT283" s="451"/>
      <c r="MUU283" s="451"/>
      <c r="MUV283" s="451"/>
      <c r="MUW283" s="451"/>
      <c r="MUX283" s="451"/>
      <c r="MUY283" s="451"/>
      <c r="MUZ283" s="451"/>
      <c r="MVA283" s="451"/>
      <c r="MVB283" s="451"/>
      <c r="MVC283" s="451"/>
      <c r="MVD283" s="451"/>
      <c r="MVE283" s="451"/>
      <c r="MVF283" s="451"/>
      <c r="MVG283" s="451"/>
      <c r="MVH283" s="451"/>
      <c r="MVI283" s="451"/>
      <c r="MVJ283" s="451"/>
      <c r="MVK283" s="451"/>
      <c r="MVL283" s="451"/>
      <c r="MVM283" s="451"/>
      <c r="MVN283" s="451"/>
      <c r="MVO283" s="451"/>
      <c r="MVP283" s="451"/>
      <c r="MVQ283" s="451"/>
      <c r="MVR283" s="451"/>
      <c r="MVS283" s="451"/>
      <c r="MVT283" s="451"/>
      <c r="MVU283" s="451"/>
      <c r="MVV283" s="451"/>
      <c r="MVW283" s="451"/>
      <c r="MVX283" s="451"/>
      <c r="MVY283" s="451"/>
      <c r="MVZ283" s="451"/>
      <c r="MWA283" s="451"/>
      <c r="MWB283" s="451"/>
      <c r="MWC283" s="451"/>
      <c r="MWD283" s="451"/>
      <c r="MWE283" s="451"/>
      <c r="MWF283" s="451"/>
      <c r="MWG283" s="451"/>
      <c r="MWH283" s="451"/>
      <c r="MWI283" s="451"/>
      <c r="MWJ283" s="451"/>
      <c r="MWK283" s="451"/>
      <c r="MWL283" s="451"/>
      <c r="MWM283" s="451"/>
      <c r="MWN283" s="451"/>
      <c r="MWO283" s="451"/>
      <c r="MWP283" s="451"/>
      <c r="MWQ283" s="451"/>
      <c r="MWR283" s="451"/>
      <c r="MWS283" s="451"/>
      <c r="MWT283" s="451"/>
      <c r="MWU283" s="451"/>
      <c r="MWV283" s="451"/>
      <c r="MWW283" s="451"/>
      <c r="MWX283" s="451"/>
      <c r="MWY283" s="451"/>
      <c r="MWZ283" s="451"/>
      <c r="MXA283" s="451"/>
      <c r="MXB283" s="451"/>
      <c r="MXC283" s="451"/>
      <c r="MXD283" s="451"/>
      <c r="MXE283" s="451"/>
      <c r="MXF283" s="451"/>
      <c r="MXG283" s="451"/>
      <c r="MXH283" s="451"/>
      <c r="MXI283" s="451"/>
      <c r="MXJ283" s="451"/>
      <c r="MXK283" s="451"/>
      <c r="MXL283" s="451"/>
      <c r="MXM283" s="451"/>
      <c r="MXN283" s="451"/>
      <c r="MXO283" s="451"/>
      <c r="MXP283" s="451"/>
      <c r="MXQ283" s="451"/>
      <c r="MXR283" s="451"/>
      <c r="MXS283" s="451"/>
      <c r="MXT283" s="451"/>
      <c r="MXU283" s="451"/>
      <c r="MXV283" s="451"/>
      <c r="MXW283" s="451"/>
      <c r="MXX283" s="451"/>
      <c r="MXY283" s="451"/>
      <c r="MXZ283" s="451"/>
      <c r="MYA283" s="451"/>
      <c r="MYB283" s="451"/>
      <c r="MYC283" s="451"/>
      <c r="MYD283" s="451"/>
      <c r="MYE283" s="451"/>
      <c r="MYF283" s="451"/>
      <c r="MYG283" s="451"/>
      <c r="MYH283" s="451"/>
      <c r="MYI283" s="451"/>
      <c r="MYJ283" s="451"/>
      <c r="MYK283" s="451"/>
      <c r="MYL283" s="451"/>
      <c r="MYM283" s="451"/>
      <c r="MYN283" s="451"/>
      <c r="MYO283" s="451"/>
      <c r="MYP283" s="451"/>
      <c r="MYQ283" s="451"/>
      <c r="MYR283" s="451"/>
      <c r="MYS283" s="451"/>
      <c r="MYT283" s="451"/>
      <c r="MYU283" s="451"/>
      <c r="MYV283" s="451"/>
      <c r="MYW283" s="451"/>
      <c r="MYX283" s="451"/>
      <c r="MYY283" s="451"/>
      <c r="MYZ283" s="451"/>
      <c r="MZA283" s="451"/>
      <c r="MZB283" s="451"/>
      <c r="MZC283" s="451"/>
      <c r="MZD283" s="451"/>
      <c r="MZE283" s="451"/>
      <c r="MZF283" s="451"/>
      <c r="MZG283" s="451"/>
      <c r="MZH283" s="451"/>
      <c r="MZI283" s="451"/>
      <c r="MZJ283" s="451"/>
      <c r="MZK283" s="451"/>
      <c r="MZL283" s="451"/>
      <c r="MZM283" s="451"/>
      <c r="MZN283" s="451"/>
      <c r="MZO283" s="451"/>
      <c r="MZP283" s="451"/>
      <c r="MZQ283" s="451"/>
      <c r="MZR283" s="451"/>
      <c r="MZS283" s="451"/>
      <c r="MZT283" s="451"/>
      <c r="MZU283" s="451"/>
      <c r="MZV283" s="451"/>
      <c r="MZW283" s="451"/>
      <c r="MZX283" s="451"/>
      <c r="MZY283" s="451"/>
      <c r="MZZ283" s="451"/>
      <c r="NAA283" s="451"/>
      <c r="NAB283" s="451"/>
      <c r="NAC283" s="451"/>
      <c r="NAD283" s="451"/>
      <c r="NAE283" s="451"/>
      <c r="NAF283" s="451"/>
      <c r="NAG283" s="451"/>
      <c r="NAH283" s="451"/>
      <c r="NAI283" s="451"/>
      <c r="NAJ283" s="451"/>
      <c r="NAK283" s="451"/>
      <c r="NAL283" s="451"/>
      <c r="NAM283" s="451"/>
      <c r="NAN283" s="451"/>
      <c r="NAO283" s="451"/>
      <c r="NAP283" s="451"/>
      <c r="NAQ283" s="451"/>
      <c r="NAR283" s="451"/>
      <c r="NAS283" s="451"/>
      <c r="NAT283" s="451"/>
      <c r="NAU283" s="451"/>
      <c r="NAV283" s="451"/>
      <c r="NAW283" s="451"/>
      <c r="NAX283" s="451"/>
      <c r="NAY283" s="451"/>
      <c r="NAZ283" s="451"/>
      <c r="NBA283" s="451"/>
      <c r="NBB283" s="451"/>
      <c r="NBC283" s="451"/>
      <c r="NBD283" s="451"/>
      <c r="NBE283" s="451"/>
      <c r="NBF283" s="451"/>
      <c r="NBG283" s="451"/>
      <c r="NBH283" s="451"/>
      <c r="NBI283" s="451"/>
      <c r="NBJ283" s="451"/>
      <c r="NBK283" s="451"/>
      <c r="NBL283" s="451"/>
      <c r="NBM283" s="451"/>
      <c r="NBN283" s="451"/>
      <c r="NBO283" s="451"/>
      <c r="NBP283" s="451"/>
      <c r="NBQ283" s="451"/>
      <c r="NBR283" s="451"/>
      <c r="NBS283" s="451"/>
      <c r="NBT283" s="451"/>
      <c r="NBU283" s="451"/>
      <c r="NBV283" s="451"/>
      <c r="NBW283" s="451"/>
      <c r="NBX283" s="451"/>
      <c r="NBY283" s="451"/>
      <c r="NBZ283" s="451"/>
      <c r="NCA283" s="451"/>
      <c r="NCB283" s="451"/>
      <c r="NCC283" s="451"/>
      <c r="NCD283" s="451"/>
      <c r="NCE283" s="451"/>
      <c r="NCF283" s="451"/>
      <c r="NCG283" s="451"/>
      <c r="NCH283" s="451"/>
      <c r="NCI283" s="451"/>
      <c r="NCJ283" s="451"/>
      <c r="NCK283" s="451"/>
      <c r="NCL283" s="451"/>
      <c r="NCM283" s="451"/>
      <c r="NCN283" s="451"/>
      <c r="NCO283" s="451"/>
      <c r="NCP283" s="451"/>
      <c r="NCQ283" s="451"/>
      <c r="NCR283" s="451"/>
      <c r="NCS283" s="451"/>
      <c r="NCT283" s="451"/>
      <c r="NCU283" s="451"/>
      <c r="NCV283" s="451"/>
      <c r="NCW283" s="451"/>
      <c r="NCX283" s="451"/>
      <c r="NCY283" s="451"/>
      <c r="NCZ283" s="451"/>
      <c r="NDA283" s="451"/>
      <c r="NDB283" s="451"/>
      <c r="NDC283" s="451"/>
      <c r="NDD283" s="451"/>
      <c r="NDE283" s="451"/>
      <c r="NDF283" s="451"/>
      <c r="NDG283" s="451"/>
      <c r="NDH283" s="451"/>
      <c r="NDI283" s="451"/>
      <c r="NDJ283" s="451"/>
      <c r="NDK283" s="451"/>
      <c r="NDL283" s="451"/>
      <c r="NDM283" s="451"/>
      <c r="NDN283" s="451"/>
      <c r="NDO283" s="451"/>
      <c r="NDP283" s="451"/>
      <c r="NDQ283" s="451"/>
      <c r="NDR283" s="451"/>
      <c r="NDS283" s="451"/>
      <c r="NDT283" s="451"/>
      <c r="NDU283" s="451"/>
      <c r="NDV283" s="451"/>
      <c r="NDW283" s="451"/>
      <c r="NDX283" s="451"/>
      <c r="NDY283" s="451"/>
      <c r="NDZ283" s="451"/>
      <c r="NEA283" s="451"/>
      <c r="NEB283" s="451"/>
      <c r="NEC283" s="451"/>
      <c r="NED283" s="451"/>
      <c r="NEE283" s="451"/>
      <c r="NEF283" s="451"/>
      <c r="NEG283" s="451"/>
      <c r="NEH283" s="451"/>
      <c r="NEI283" s="451"/>
      <c r="NEJ283" s="451"/>
      <c r="NEK283" s="451"/>
      <c r="NEL283" s="451"/>
      <c r="NEM283" s="451"/>
      <c r="NEN283" s="451"/>
      <c r="NEO283" s="451"/>
      <c r="NEP283" s="451"/>
      <c r="NEQ283" s="451"/>
      <c r="NER283" s="451"/>
      <c r="NES283" s="451"/>
      <c r="NET283" s="451"/>
      <c r="NEU283" s="451"/>
      <c r="NEV283" s="451"/>
      <c r="NEW283" s="451"/>
      <c r="NEX283" s="451"/>
      <c r="NEY283" s="451"/>
      <c r="NEZ283" s="451"/>
      <c r="NFA283" s="451"/>
      <c r="NFB283" s="451"/>
      <c r="NFC283" s="451"/>
      <c r="NFD283" s="451"/>
      <c r="NFE283" s="451"/>
      <c r="NFF283" s="451"/>
      <c r="NFG283" s="451"/>
      <c r="NFH283" s="451"/>
      <c r="NFI283" s="451"/>
      <c r="NFJ283" s="451"/>
      <c r="NFK283" s="451"/>
      <c r="NFL283" s="451"/>
      <c r="NFM283" s="451"/>
      <c r="NFN283" s="451"/>
      <c r="NFO283" s="451"/>
      <c r="NFP283" s="451"/>
      <c r="NFQ283" s="451"/>
      <c r="NFR283" s="451"/>
      <c r="NFS283" s="451"/>
      <c r="NFT283" s="451"/>
      <c r="NFU283" s="451"/>
      <c r="NFV283" s="451"/>
      <c r="NFW283" s="451"/>
      <c r="NFX283" s="451"/>
      <c r="NFY283" s="451"/>
      <c r="NFZ283" s="451"/>
      <c r="NGA283" s="451"/>
      <c r="NGB283" s="451"/>
      <c r="NGC283" s="451"/>
      <c r="NGD283" s="451"/>
      <c r="NGE283" s="451"/>
      <c r="NGF283" s="451"/>
      <c r="NGG283" s="451"/>
      <c r="NGH283" s="451"/>
      <c r="NGI283" s="451"/>
      <c r="NGJ283" s="451"/>
      <c r="NGK283" s="451"/>
      <c r="NGL283" s="451"/>
      <c r="NGM283" s="451"/>
      <c r="NGN283" s="451"/>
      <c r="NGO283" s="451"/>
      <c r="NGP283" s="451"/>
      <c r="NGQ283" s="451"/>
      <c r="NGR283" s="451"/>
      <c r="NGS283" s="451"/>
      <c r="NGT283" s="451"/>
      <c r="NGU283" s="451"/>
      <c r="NGV283" s="451"/>
      <c r="NGW283" s="451"/>
      <c r="NGX283" s="451"/>
      <c r="NGY283" s="451"/>
      <c r="NGZ283" s="451"/>
      <c r="NHA283" s="451"/>
      <c r="NHB283" s="451"/>
      <c r="NHC283" s="451"/>
      <c r="NHD283" s="451"/>
      <c r="NHE283" s="451"/>
      <c r="NHF283" s="451"/>
      <c r="NHG283" s="451"/>
      <c r="NHH283" s="451"/>
      <c r="NHI283" s="451"/>
      <c r="NHJ283" s="451"/>
      <c r="NHK283" s="451"/>
      <c r="NHL283" s="451"/>
      <c r="NHM283" s="451"/>
      <c r="NHN283" s="451"/>
      <c r="NHO283" s="451"/>
      <c r="NHP283" s="451"/>
      <c r="NHQ283" s="451"/>
      <c r="NHR283" s="451"/>
      <c r="NHS283" s="451"/>
      <c r="NHT283" s="451"/>
      <c r="NHU283" s="451"/>
      <c r="NHV283" s="451"/>
      <c r="NHW283" s="451"/>
      <c r="NHX283" s="451"/>
      <c r="NHY283" s="451"/>
      <c r="NHZ283" s="451"/>
      <c r="NIA283" s="451"/>
      <c r="NIB283" s="451"/>
      <c r="NIC283" s="451"/>
      <c r="NID283" s="451"/>
      <c r="NIE283" s="451"/>
      <c r="NIF283" s="451"/>
      <c r="NIG283" s="451"/>
      <c r="NIH283" s="451"/>
      <c r="NII283" s="451"/>
      <c r="NIJ283" s="451"/>
      <c r="NIK283" s="451"/>
      <c r="NIL283" s="451"/>
      <c r="NIM283" s="451"/>
      <c r="NIN283" s="451"/>
      <c r="NIO283" s="451"/>
      <c r="NIP283" s="451"/>
      <c r="NIQ283" s="451"/>
      <c r="NIR283" s="451"/>
      <c r="NIS283" s="451"/>
      <c r="NIT283" s="451"/>
      <c r="NIU283" s="451"/>
      <c r="NIV283" s="451"/>
      <c r="NIW283" s="451"/>
      <c r="NIX283" s="451"/>
      <c r="NIY283" s="451"/>
      <c r="NIZ283" s="451"/>
      <c r="NJA283" s="451"/>
      <c r="NJB283" s="451"/>
      <c r="NJC283" s="451"/>
      <c r="NJD283" s="451"/>
      <c r="NJE283" s="451"/>
      <c r="NJF283" s="451"/>
      <c r="NJG283" s="451"/>
      <c r="NJH283" s="451"/>
      <c r="NJI283" s="451"/>
      <c r="NJJ283" s="451"/>
      <c r="NJK283" s="451"/>
      <c r="NJL283" s="451"/>
      <c r="NJM283" s="451"/>
      <c r="NJN283" s="451"/>
      <c r="NJO283" s="451"/>
      <c r="NJP283" s="451"/>
      <c r="NJQ283" s="451"/>
      <c r="NJR283" s="451"/>
      <c r="NJS283" s="451"/>
      <c r="NJT283" s="451"/>
      <c r="NJU283" s="451"/>
      <c r="NJV283" s="451"/>
      <c r="NJW283" s="451"/>
      <c r="NJX283" s="451"/>
      <c r="NJY283" s="451"/>
      <c r="NJZ283" s="451"/>
      <c r="NKA283" s="451"/>
      <c r="NKB283" s="451"/>
      <c r="NKC283" s="451"/>
      <c r="NKD283" s="451"/>
      <c r="NKE283" s="451"/>
      <c r="NKF283" s="451"/>
      <c r="NKG283" s="451"/>
      <c r="NKH283" s="451"/>
      <c r="NKI283" s="451"/>
      <c r="NKJ283" s="451"/>
      <c r="NKK283" s="451"/>
      <c r="NKL283" s="451"/>
      <c r="NKM283" s="451"/>
      <c r="NKN283" s="451"/>
      <c r="NKO283" s="451"/>
      <c r="NKP283" s="451"/>
      <c r="NKQ283" s="451"/>
      <c r="NKR283" s="451"/>
      <c r="NKS283" s="451"/>
      <c r="NKT283" s="451"/>
      <c r="NKU283" s="451"/>
      <c r="NKV283" s="451"/>
      <c r="NKW283" s="451"/>
      <c r="NKX283" s="451"/>
      <c r="NKY283" s="451"/>
      <c r="NKZ283" s="451"/>
      <c r="NLA283" s="451"/>
      <c r="NLB283" s="451"/>
      <c r="NLC283" s="451"/>
      <c r="NLD283" s="451"/>
      <c r="NLE283" s="451"/>
      <c r="NLF283" s="451"/>
      <c r="NLG283" s="451"/>
      <c r="NLH283" s="451"/>
      <c r="NLI283" s="451"/>
      <c r="NLJ283" s="451"/>
      <c r="NLK283" s="451"/>
      <c r="NLL283" s="451"/>
      <c r="NLM283" s="451"/>
      <c r="NLN283" s="451"/>
      <c r="NLO283" s="451"/>
      <c r="NLP283" s="451"/>
      <c r="NLQ283" s="451"/>
      <c r="NLR283" s="451"/>
      <c r="NLS283" s="451"/>
      <c r="NLT283" s="451"/>
      <c r="NLU283" s="451"/>
      <c r="NLV283" s="451"/>
      <c r="NLW283" s="451"/>
      <c r="NLX283" s="451"/>
      <c r="NLY283" s="451"/>
      <c r="NLZ283" s="451"/>
      <c r="NMA283" s="451"/>
      <c r="NMB283" s="451"/>
      <c r="NMC283" s="451"/>
      <c r="NMD283" s="451"/>
      <c r="NME283" s="451"/>
      <c r="NMF283" s="451"/>
      <c r="NMG283" s="451"/>
      <c r="NMH283" s="451"/>
      <c r="NMI283" s="451"/>
      <c r="NMJ283" s="451"/>
      <c r="NMK283" s="451"/>
      <c r="NML283" s="451"/>
      <c r="NMM283" s="451"/>
      <c r="NMN283" s="451"/>
      <c r="NMO283" s="451"/>
      <c r="NMP283" s="451"/>
      <c r="NMQ283" s="451"/>
      <c r="NMR283" s="451"/>
      <c r="NMS283" s="451"/>
      <c r="NMT283" s="451"/>
      <c r="NMU283" s="451"/>
      <c r="NMV283" s="451"/>
      <c r="NMW283" s="451"/>
      <c r="NMX283" s="451"/>
      <c r="NMY283" s="451"/>
      <c r="NMZ283" s="451"/>
      <c r="NNA283" s="451"/>
      <c r="NNB283" s="451"/>
      <c r="NNC283" s="451"/>
      <c r="NND283" s="451"/>
      <c r="NNE283" s="451"/>
      <c r="NNF283" s="451"/>
      <c r="NNG283" s="451"/>
      <c r="NNH283" s="451"/>
      <c r="NNI283" s="451"/>
      <c r="NNJ283" s="451"/>
      <c r="NNK283" s="451"/>
      <c r="NNL283" s="451"/>
      <c r="NNM283" s="451"/>
      <c r="NNN283" s="451"/>
      <c r="NNO283" s="451"/>
      <c r="NNP283" s="451"/>
      <c r="NNQ283" s="451"/>
      <c r="NNR283" s="451"/>
      <c r="NNS283" s="451"/>
      <c r="NNT283" s="451"/>
      <c r="NNU283" s="451"/>
      <c r="NNV283" s="451"/>
      <c r="NNW283" s="451"/>
      <c r="NNX283" s="451"/>
      <c r="NNY283" s="451"/>
      <c r="NNZ283" s="451"/>
      <c r="NOA283" s="451"/>
      <c r="NOB283" s="451"/>
      <c r="NOC283" s="451"/>
      <c r="NOD283" s="451"/>
      <c r="NOE283" s="451"/>
      <c r="NOF283" s="451"/>
      <c r="NOG283" s="451"/>
      <c r="NOH283" s="451"/>
      <c r="NOI283" s="451"/>
      <c r="NOJ283" s="451"/>
      <c r="NOK283" s="451"/>
      <c r="NOL283" s="451"/>
      <c r="NOM283" s="451"/>
      <c r="NON283" s="451"/>
      <c r="NOO283" s="451"/>
      <c r="NOP283" s="451"/>
      <c r="NOQ283" s="451"/>
      <c r="NOR283" s="451"/>
      <c r="NOS283" s="451"/>
      <c r="NOT283" s="451"/>
      <c r="NOU283" s="451"/>
      <c r="NOV283" s="451"/>
      <c r="NOW283" s="451"/>
      <c r="NOX283" s="451"/>
      <c r="NOY283" s="451"/>
      <c r="NOZ283" s="451"/>
      <c r="NPA283" s="451"/>
      <c r="NPB283" s="451"/>
      <c r="NPC283" s="451"/>
      <c r="NPD283" s="451"/>
      <c r="NPE283" s="451"/>
      <c r="NPF283" s="451"/>
      <c r="NPG283" s="451"/>
      <c r="NPH283" s="451"/>
      <c r="NPI283" s="451"/>
      <c r="NPJ283" s="451"/>
      <c r="NPK283" s="451"/>
      <c r="NPL283" s="451"/>
      <c r="NPM283" s="451"/>
      <c r="NPN283" s="451"/>
      <c r="NPO283" s="451"/>
      <c r="NPP283" s="451"/>
      <c r="NPQ283" s="451"/>
      <c r="NPR283" s="451"/>
      <c r="NPS283" s="451"/>
      <c r="NPT283" s="451"/>
      <c r="NPU283" s="451"/>
      <c r="NPV283" s="451"/>
      <c r="NPW283" s="451"/>
      <c r="NPX283" s="451"/>
      <c r="NPY283" s="451"/>
      <c r="NPZ283" s="451"/>
      <c r="NQA283" s="451"/>
      <c r="NQB283" s="451"/>
      <c r="NQC283" s="451"/>
      <c r="NQD283" s="451"/>
      <c r="NQE283" s="451"/>
      <c r="NQF283" s="451"/>
      <c r="NQG283" s="451"/>
      <c r="NQH283" s="451"/>
      <c r="NQI283" s="451"/>
      <c r="NQJ283" s="451"/>
      <c r="NQK283" s="451"/>
      <c r="NQL283" s="451"/>
      <c r="NQM283" s="451"/>
      <c r="NQN283" s="451"/>
      <c r="NQO283" s="451"/>
      <c r="NQP283" s="451"/>
      <c r="NQQ283" s="451"/>
      <c r="NQR283" s="451"/>
      <c r="NQS283" s="451"/>
      <c r="NQT283" s="451"/>
      <c r="NQU283" s="451"/>
      <c r="NQV283" s="451"/>
      <c r="NQW283" s="451"/>
      <c r="NQX283" s="451"/>
      <c r="NQY283" s="451"/>
      <c r="NQZ283" s="451"/>
      <c r="NRA283" s="451"/>
      <c r="NRB283" s="451"/>
      <c r="NRC283" s="451"/>
      <c r="NRD283" s="451"/>
      <c r="NRE283" s="451"/>
      <c r="NRF283" s="451"/>
      <c r="NRG283" s="451"/>
      <c r="NRH283" s="451"/>
      <c r="NRI283" s="451"/>
      <c r="NRJ283" s="451"/>
      <c r="NRK283" s="451"/>
      <c r="NRL283" s="451"/>
      <c r="NRM283" s="451"/>
      <c r="NRN283" s="451"/>
      <c r="NRO283" s="451"/>
      <c r="NRP283" s="451"/>
      <c r="NRQ283" s="451"/>
      <c r="NRR283" s="451"/>
      <c r="NRS283" s="451"/>
      <c r="NRT283" s="451"/>
      <c r="NRU283" s="451"/>
      <c r="NRV283" s="451"/>
      <c r="NRW283" s="451"/>
      <c r="NRX283" s="451"/>
      <c r="NRY283" s="451"/>
      <c r="NRZ283" s="451"/>
      <c r="NSA283" s="451"/>
      <c r="NSB283" s="451"/>
      <c r="NSC283" s="451"/>
      <c r="NSD283" s="451"/>
      <c r="NSE283" s="451"/>
      <c r="NSF283" s="451"/>
      <c r="NSG283" s="451"/>
      <c r="NSH283" s="451"/>
      <c r="NSI283" s="451"/>
      <c r="NSJ283" s="451"/>
      <c r="NSK283" s="451"/>
      <c r="NSL283" s="451"/>
      <c r="NSM283" s="451"/>
      <c r="NSN283" s="451"/>
      <c r="NSO283" s="451"/>
      <c r="NSP283" s="451"/>
      <c r="NSQ283" s="451"/>
      <c r="NSR283" s="451"/>
      <c r="NSS283" s="451"/>
      <c r="NST283" s="451"/>
      <c r="NSU283" s="451"/>
      <c r="NSV283" s="451"/>
      <c r="NSW283" s="451"/>
      <c r="NSX283" s="451"/>
      <c r="NSY283" s="451"/>
      <c r="NSZ283" s="451"/>
      <c r="NTA283" s="451"/>
      <c r="NTB283" s="451"/>
      <c r="NTC283" s="451"/>
      <c r="NTD283" s="451"/>
      <c r="NTE283" s="451"/>
      <c r="NTF283" s="451"/>
      <c r="NTG283" s="451"/>
      <c r="NTH283" s="451"/>
      <c r="NTI283" s="451"/>
      <c r="NTJ283" s="451"/>
      <c r="NTK283" s="451"/>
      <c r="NTL283" s="451"/>
      <c r="NTM283" s="451"/>
      <c r="NTN283" s="451"/>
      <c r="NTO283" s="451"/>
      <c r="NTP283" s="451"/>
      <c r="NTQ283" s="451"/>
      <c r="NTR283" s="451"/>
      <c r="NTS283" s="451"/>
      <c r="NTT283" s="451"/>
      <c r="NTU283" s="451"/>
      <c r="NTV283" s="451"/>
      <c r="NTW283" s="451"/>
      <c r="NTX283" s="451"/>
      <c r="NTY283" s="451"/>
      <c r="NTZ283" s="451"/>
      <c r="NUA283" s="451"/>
      <c r="NUB283" s="451"/>
      <c r="NUC283" s="451"/>
      <c r="NUD283" s="451"/>
      <c r="NUE283" s="451"/>
      <c r="NUF283" s="451"/>
      <c r="NUG283" s="451"/>
      <c r="NUH283" s="451"/>
      <c r="NUI283" s="451"/>
      <c r="NUJ283" s="451"/>
      <c r="NUK283" s="451"/>
      <c r="NUL283" s="451"/>
      <c r="NUM283" s="451"/>
      <c r="NUN283" s="451"/>
      <c r="NUO283" s="451"/>
      <c r="NUP283" s="451"/>
      <c r="NUQ283" s="451"/>
      <c r="NUR283" s="451"/>
      <c r="NUS283" s="451"/>
      <c r="NUT283" s="451"/>
      <c r="NUU283" s="451"/>
      <c r="NUV283" s="451"/>
      <c r="NUW283" s="451"/>
      <c r="NUX283" s="451"/>
      <c r="NUY283" s="451"/>
      <c r="NUZ283" s="451"/>
      <c r="NVA283" s="451"/>
      <c r="NVB283" s="451"/>
      <c r="NVC283" s="451"/>
      <c r="NVD283" s="451"/>
      <c r="NVE283" s="451"/>
      <c r="NVF283" s="451"/>
      <c r="NVG283" s="451"/>
      <c r="NVH283" s="451"/>
      <c r="NVI283" s="451"/>
      <c r="NVJ283" s="451"/>
      <c r="NVK283" s="451"/>
      <c r="NVL283" s="451"/>
      <c r="NVM283" s="451"/>
      <c r="NVN283" s="451"/>
      <c r="NVO283" s="451"/>
      <c r="NVP283" s="451"/>
      <c r="NVQ283" s="451"/>
      <c r="NVR283" s="451"/>
      <c r="NVS283" s="451"/>
      <c r="NVT283" s="451"/>
      <c r="NVU283" s="451"/>
      <c r="NVV283" s="451"/>
      <c r="NVW283" s="451"/>
      <c r="NVX283" s="451"/>
      <c r="NVY283" s="451"/>
      <c r="NVZ283" s="451"/>
      <c r="NWA283" s="451"/>
      <c r="NWB283" s="451"/>
      <c r="NWC283" s="451"/>
      <c r="NWD283" s="451"/>
      <c r="NWE283" s="451"/>
      <c r="NWF283" s="451"/>
      <c r="NWG283" s="451"/>
      <c r="NWH283" s="451"/>
      <c r="NWI283" s="451"/>
      <c r="NWJ283" s="451"/>
      <c r="NWK283" s="451"/>
      <c r="NWL283" s="451"/>
      <c r="NWM283" s="451"/>
      <c r="NWN283" s="451"/>
      <c r="NWO283" s="451"/>
      <c r="NWP283" s="451"/>
      <c r="NWQ283" s="451"/>
      <c r="NWR283" s="451"/>
      <c r="NWS283" s="451"/>
      <c r="NWT283" s="451"/>
      <c r="NWU283" s="451"/>
      <c r="NWV283" s="451"/>
      <c r="NWW283" s="451"/>
      <c r="NWX283" s="451"/>
      <c r="NWY283" s="451"/>
      <c r="NWZ283" s="451"/>
      <c r="NXA283" s="451"/>
      <c r="NXB283" s="451"/>
      <c r="NXC283" s="451"/>
      <c r="NXD283" s="451"/>
      <c r="NXE283" s="451"/>
      <c r="NXF283" s="451"/>
      <c r="NXG283" s="451"/>
      <c r="NXH283" s="451"/>
      <c r="NXI283" s="451"/>
      <c r="NXJ283" s="451"/>
      <c r="NXK283" s="451"/>
      <c r="NXL283" s="451"/>
      <c r="NXM283" s="451"/>
      <c r="NXN283" s="451"/>
      <c r="NXO283" s="451"/>
      <c r="NXP283" s="451"/>
      <c r="NXQ283" s="451"/>
      <c r="NXR283" s="451"/>
      <c r="NXS283" s="451"/>
      <c r="NXT283" s="451"/>
      <c r="NXU283" s="451"/>
      <c r="NXV283" s="451"/>
      <c r="NXW283" s="451"/>
      <c r="NXX283" s="451"/>
      <c r="NXY283" s="451"/>
      <c r="NXZ283" s="451"/>
      <c r="NYA283" s="451"/>
      <c r="NYB283" s="451"/>
      <c r="NYC283" s="451"/>
      <c r="NYD283" s="451"/>
      <c r="NYE283" s="451"/>
      <c r="NYF283" s="451"/>
      <c r="NYG283" s="451"/>
      <c r="NYH283" s="451"/>
      <c r="NYI283" s="451"/>
      <c r="NYJ283" s="451"/>
      <c r="NYK283" s="451"/>
      <c r="NYL283" s="451"/>
      <c r="NYM283" s="451"/>
      <c r="NYN283" s="451"/>
      <c r="NYO283" s="451"/>
      <c r="NYP283" s="451"/>
      <c r="NYQ283" s="451"/>
      <c r="NYR283" s="451"/>
      <c r="NYS283" s="451"/>
      <c r="NYT283" s="451"/>
      <c r="NYU283" s="451"/>
      <c r="NYV283" s="451"/>
      <c r="NYW283" s="451"/>
      <c r="NYX283" s="451"/>
      <c r="NYY283" s="451"/>
      <c r="NYZ283" s="451"/>
      <c r="NZA283" s="451"/>
      <c r="NZB283" s="451"/>
      <c r="NZC283" s="451"/>
      <c r="NZD283" s="451"/>
      <c r="NZE283" s="451"/>
      <c r="NZF283" s="451"/>
      <c r="NZG283" s="451"/>
      <c r="NZH283" s="451"/>
      <c r="NZI283" s="451"/>
      <c r="NZJ283" s="451"/>
      <c r="NZK283" s="451"/>
      <c r="NZL283" s="451"/>
      <c r="NZM283" s="451"/>
      <c r="NZN283" s="451"/>
      <c r="NZO283" s="451"/>
      <c r="NZP283" s="451"/>
      <c r="NZQ283" s="451"/>
      <c r="NZR283" s="451"/>
      <c r="NZS283" s="451"/>
      <c r="NZT283" s="451"/>
      <c r="NZU283" s="451"/>
      <c r="NZV283" s="451"/>
      <c r="NZW283" s="451"/>
      <c r="NZX283" s="451"/>
      <c r="NZY283" s="451"/>
      <c r="NZZ283" s="451"/>
      <c r="OAA283" s="451"/>
      <c r="OAB283" s="451"/>
      <c r="OAC283" s="451"/>
      <c r="OAD283" s="451"/>
      <c r="OAE283" s="451"/>
      <c r="OAF283" s="451"/>
      <c r="OAG283" s="451"/>
      <c r="OAH283" s="451"/>
      <c r="OAI283" s="451"/>
      <c r="OAJ283" s="451"/>
      <c r="OAK283" s="451"/>
      <c r="OAL283" s="451"/>
      <c r="OAM283" s="451"/>
      <c r="OAN283" s="451"/>
      <c r="OAO283" s="451"/>
      <c r="OAP283" s="451"/>
      <c r="OAQ283" s="451"/>
      <c r="OAR283" s="451"/>
      <c r="OAS283" s="451"/>
      <c r="OAT283" s="451"/>
      <c r="OAU283" s="451"/>
      <c r="OAV283" s="451"/>
      <c r="OAW283" s="451"/>
      <c r="OAX283" s="451"/>
      <c r="OAY283" s="451"/>
      <c r="OAZ283" s="451"/>
      <c r="OBA283" s="451"/>
      <c r="OBB283" s="451"/>
      <c r="OBC283" s="451"/>
      <c r="OBD283" s="451"/>
      <c r="OBE283" s="451"/>
      <c r="OBF283" s="451"/>
      <c r="OBG283" s="451"/>
      <c r="OBH283" s="451"/>
      <c r="OBI283" s="451"/>
      <c r="OBJ283" s="451"/>
      <c r="OBK283" s="451"/>
      <c r="OBL283" s="451"/>
      <c r="OBM283" s="451"/>
      <c r="OBN283" s="451"/>
      <c r="OBO283" s="451"/>
      <c r="OBP283" s="451"/>
      <c r="OBQ283" s="451"/>
      <c r="OBR283" s="451"/>
      <c r="OBS283" s="451"/>
      <c r="OBT283" s="451"/>
      <c r="OBU283" s="451"/>
      <c r="OBV283" s="451"/>
      <c r="OBW283" s="451"/>
      <c r="OBX283" s="451"/>
      <c r="OBY283" s="451"/>
      <c r="OBZ283" s="451"/>
      <c r="OCA283" s="451"/>
      <c r="OCB283" s="451"/>
      <c r="OCC283" s="451"/>
      <c r="OCD283" s="451"/>
      <c r="OCE283" s="451"/>
      <c r="OCF283" s="451"/>
      <c r="OCG283" s="451"/>
      <c r="OCH283" s="451"/>
      <c r="OCI283" s="451"/>
      <c r="OCJ283" s="451"/>
      <c r="OCK283" s="451"/>
      <c r="OCL283" s="451"/>
      <c r="OCM283" s="451"/>
      <c r="OCN283" s="451"/>
      <c r="OCO283" s="451"/>
      <c r="OCP283" s="451"/>
      <c r="OCQ283" s="451"/>
      <c r="OCR283" s="451"/>
      <c r="OCS283" s="451"/>
      <c r="OCT283" s="451"/>
      <c r="OCU283" s="451"/>
      <c r="OCV283" s="451"/>
      <c r="OCW283" s="451"/>
      <c r="OCX283" s="451"/>
      <c r="OCY283" s="451"/>
      <c r="OCZ283" s="451"/>
      <c r="ODA283" s="451"/>
      <c r="ODB283" s="451"/>
      <c r="ODC283" s="451"/>
      <c r="ODD283" s="451"/>
      <c r="ODE283" s="451"/>
      <c r="ODF283" s="451"/>
      <c r="ODG283" s="451"/>
      <c r="ODH283" s="451"/>
      <c r="ODI283" s="451"/>
      <c r="ODJ283" s="451"/>
      <c r="ODK283" s="451"/>
      <c r="ODL283" s="451"/>
      <c r="ODM283" s="451"/>
      <c r="ODN283" s="451"/>
      <c r="ODO283" s="451"/>
      <c r="ODP283" s="451"/>
      <c r="ODQ283" s="451"/>
      <c r="ODR283" s="451"/>
      <c r="ODS283" s="451"/>
      <c r="ODT283" s="451"/>
      <c r="ODU283" s="451"/>
      <c r="ODV283" s="451"/>
      <c r="ODW283" s="451"/>
      <c r="ODX283" s="451"/>
      <c r="ODY283" s="451"/>
      <c r="ODZ283" s="451"/>
      <c r="OEA283" s="451"/>
      <c r="OEB283" s="451"/>
      <c r="OEC283" s="451"/>
      <c r="OED283" s="451"/>
      <c r="OEE283" s="451"/>
      <c r="OEF283" s="451"/>
      <c r="OEG283" s="451"/>
      <c r="OEH283" s="451"/>
      <c r="OEI283" s="451"/>
      <c r="OEJ283" s="451"/>
      <c r="OEK283" s="451"/>
      <c r="OEL283" s="451"/>
      <c r="OEM283" s="451"/>
      <c r="OEN283" s="451"/>
      <c r="OEO283" s="451"/>
      <c r="OEP283" s="451"/>
      <c r="OEQ283" s="451"/>
      <c r="OER283" s="451"/>
      <c r="OES283" s="451"/>
      <c r="OET283" s="451"/>
      <c r="OEU283" s="451"/>
      <c r="OEV283" s="451"/>
      <c r="OEW283" s="451"/>
      <c r="OEX283" s="451"/>
      <c r="OEY283" s="451"/>
      <c r="OEZ283" s="451"/>
      <c r="OFA283" s="451"/>
      <c r="OFB283" s="451"/>
      <c r="OFC283" s="451"/>
      <c r="OFD283" s="451"/>
      <c r="OFE283" s="451"/>
      <c r="OFF283" s="451"/>
      <c r="OFG283" s="451"/>
      <c r="OFH283" s="451"/>
      <c r="OFI283" s="451"/>
      <c r="OFJ283" s="451"/>
      <c r="OFK283" s="451"/>
      <c r="OFL283" s="451"/>
      <c r="OFM283" s="451"/>
      <c r="OFN283" s="451"/>
      <c r="OFO283" s="451"/>
      <c r="OFP283" s="451"/>
      <c r="OFQ283" s="451"/>
      <c r="OFR283" s="451"/>
      <c r="OFS283" s="451"/>
      <c r="OFT283" s="451"/>
      <c r="OFU283" s="451"/>
      <c r="OFV283" s="451"/>
      <c r="OFW283" s="451"/>
      <c r="OFX283" s="451"/>
      <c r="OFY283" s="451"/>
      <c r="OFZ283" s="451"/>
      <c r="OGA283" s="451"/>
      <c r="OGB283" s="451"/>
      <c r="OGC283" s="451"/>
      <c r="OGD283" s="451"/>
      <c r="OGE283" s="451"/>
      <c r="OGF283" s="451"/>
      <c r="OGG283" s="451"/>
      <c r="OGH283" s="451"/>
      <c r="OGI283" s="451"/>
      <c r="OGJ283" s="451"/>
      <c r="OGK283" s="451"/>
      <c r="OGL283" s="451"/>
      <c r="OGM283" s="451"/>
      <c r="OGN283" s="451"/>
      <c r="OGO283" s="451"/>
      <c r="OGP283" s="451"/>
      <c r="OGQ283" s="451"/>
      <c r="OGR283" s="451"/>
      <c r="OGS283" s="451"/>
      <c r="OGT283" s="451"/>
      <c r="OGU283" s="451"/>
      <c r="OGV283" s="451"/>
      <c r="OGW283" s="451"/>
      <c r="OGX283" s="451"/>
      <c r="OGY283" s="451"/>
      <c r="OGZ283" s="451"/>
      <c r="OHA283" s="451"/>
      <c r="OHB283" s="451"/>
      <c r="OHC283" s="451"/>
      <c r="OHD283" s="451"/>
      <c r="OHE283" s="451"/>
      <c r="OHF283" s="451"/>
      <c r="OHG283" s="451"/>
      <c r="OHH283" s="451"/>
      <c r="OHI283" s="451"/>
      <c r="OHJ283" s="451"/>
      <c r="OHK283" s="451"/>
      <c r="OHL283" s="451"/>
      <c r="OHM283" s="451"/>
      <c r="OHN283" s="451"/>
      <c r="OHO283" s="451"/>
      <c r="OHP283" s="451"/>
      <c r="OHQ283" s="451"/>
      <c r="OHR283" s="451"/>
      <c r="OHS283" s="451"/>
      <c r="OHT283" s="451"/>
      <c r="OHU283" s="451"/>
      <c r="OHV283" s="451"/>
      <c r="OHW283" s="451"/>
      <c r="OHX283" s="451"/>
      <c r="OHY283" s="451"/>
      <c r="OHZ283" s="451"/>
      <c r="OIA283" s="451"/>
      <c r="OIB283" s="451"/>
      <c r="OIC283" s="451"/>
      <c r="OID283" s="451"/>
      <c r="OIE283" s="451"/>
      <c r="OIF283" s="451"/>
      <c r="OIG283" s="451"/>
      <c r="OIH283" s="451"/>
      <c r="OII283" s="451"/>
      <c r="OIJ283" s="451"/>
      <c r="OIK283" s="451"/>
      <c r="OIL283" s="451"/>
      <c r="OIM283" s="451"/>
      <c r="OIN283" s="451"/>
      <c r="OIO283" s="451"/>
      <c r="OIP283" s="451"/>
      <c r="OIQ283" s="451"/>
      <c r="OIR283" s="451"/>
      <c r="OIS283" s="451"/>
      <c r="OIT283" s="451"/>
      <c r="OIU283" s="451"/>
      <c r="OIV283" s="451"/>
      <c r="OIW283" s="451"/>
      <c r="OIX283" s="451"/>
      <c r="OIY283" s="451"/>
      <c r="OIZ283" s="451"/>
      <c r="OJA283" s="451"/>
      <c r="OJB283" s="451"/>
      <c r="OJC283" s="451"/>
      <c r="OJD283" s="451"/>
      <c r="OJE283" s="451"/>
      <c r="OJF283" s="451"/>
      <c r="OJG283" s="451"/>
      <c r="OJH283" s="451"/>
      <c r="OJI283" s="451"/>
      <c r="OJJ283" s="451"/>
      <c r="OJK283" s="451"/>
      <c r="OJL283" s="451"/>
      <c r="OJM283" s="451"/>
      <c r="OJN283" s="451"/>
      <c r="OJO283" s="451"/>
      <c r="OJP283" s="451"/>
      <c r="OJQ283" s="451"/>
      <c r="OJR283" s="451"/>
      <c r="OJS283" s="451"/>
      <c r="OJT283" s="451"/>
      <c r="OJU283" s="451"/>
      <c r="OJV283" s="451"/>
      <c r="OJW283" s="451"/>
      <c r="OJX283" s="451"/>
      <c r="OJY283" s="451"/>
      <c r="OJZ283" s="451"/>
      <c r="OKA283" s="451"/>
      <c r="OKB283" s="451"/>
      <c r="OKC283" s="451"/>
      <c r="OKD283" s="451"/>
      <c r="OKE283" s="451"/>
      <c r="OKF283" s="451"/>
      <c r="OKG283" s="451"/>
      <c r="OKH283" s="451"/>
      <c r="OKI283" s="451"/>
      <c r="OKJ283" s="451"/>
      <c r="OKK283" s="451"/>
      <c r="OKL283" s="451"/>
      <c r="OKM283" s="451"/>
      <c r="OKN283" s="451"/>
      <c r="OKO283" s="451"/>
      <c r="OKP283" s="451"/>
      <c r="OKQ283" s="451"/>
      <c r="OKR283" s="451"/>
      <c r="OKS283" s="451"/>
      <c r="OKT283" s="451"/>
      <c r="OKU283" s="451"/>
      <c r="OKV283" s="451"/>
      <c r="OKW283" s="451"/>
      <c r="OKX283" s="451"/>
      <c r="OKY283" s="451"/>
      <c r="OKZ283" s="451"/>
      <c r="OLA283" s="451"/>
      <c r="OLB283" s="451"/>
      <c r="OLC283" s="451"/>
      <c r="OLD283" s="451"/>
      <c r="OLE283" s="451"/>
      <c r="OLF283" s="451"/>
      <c r="OLG283" s="451"/>
      <c r="OLH283" s="451"/>
      <c r="OLI283" s="451"/>
      <c r="OLJ283" s="451"/>
      <c r="OLK283" s="451"/>
      <c r="OLL283" s="451"/>
      <c r="OLM283" s="451"/>
      <c r="OLN283" s="451"/>
      <c r="OLO283" s="451"/>
      <c r="OLP283" s="451"/>
      <c r="OLQ283" s="451"/>
      <c r="OLR283" s="451"/>
      <c r="OLS283" s="451"/>
      <c r="OLT283" s="451"/>
      <c r="OLU283" s="451"/>
      <c r="OLV283" s="451"/>
      <c r="OLW283" s="451"/>
      <c r="OLX283" s="451"/>
      <c r="OLY283" s="451"/>
      <c r="OLZ283" s="451"/>
      <c r="OMA283" s="451"/>
      <c r="OMB283" s="451"/>
      <c r="OMC283" s="451"/>
      <c r="OMD283" s="451"/>
      <c r="OME283" s="451"/>
      <c r="OMF283" s="451"/>
      <c r="OMG283" s="451"/>
      <c r="OMH283" s="451"/>
      <c r="OMI283" s="451"/>
      <c r="OMJ283" s="451"/>
      <c r="OMK283" s="451"/>
      <c r="OML283" s="451"/>
      <c r="OMM283" s="451"/>
      <c r="OMN283" s="451"/>
      <c r="OMO283" s="451"/>
      <c r="OMP283" s="451"/>
      <c r="OMQ283" s="451"/>
      <c r="OMR283" s="451"/>
      <c r="OMS283" s="451"/>
      <c r="OMT283" s="451"/>
      <c r="OMU283" s="451"/>
      <c r="OMV283" s="451"/>
      <c r="OMW283" s="451"/>
      <c r="OMX283" s="451"/>
      <c r="OMY283" s="451"/>
      <c r="OMZ283" s="451"/>
      <c r="ONA283" s="451"/>
      <c r="ONB283" s="451"/>
      <c r="ONC283" s="451"/>
      <c r="OND283" s="451"/>
      <c r="ONE283" s="451"/>
      <c r="ONF283" s="451"/>
      <c r="ONG283" s="451"/>
      <c r="ONH283" s="451"/>
      <c r="ONI283" s="451"/>
      <c r="ONJ283" s="451"/>
      <c r="ONK283" s="451"/>
      <c r="ONL283" s="451"/>
      <c r="ONM283" s="451"/>
      <c r="ONN283" s="451"/>
      <c r="ONO283" s="451"/>
      <c r="ONP283" s="451"/>
      <c r="ONQ283" s="451"/>
      <c r="ONR283" s="451"/>
      <c r="ONS283" s="451"/>
      <c r="ONT283" s="451"/>
      <c r="ONU283" s="451"/>
      <c r="ONV283" s="451"/>
      <c r="ONW283" s="451"/>
      <c r="ONX283" s="451"/>
      <c r="ONY283" s="451"/>
      <c r="ONZ283" s="451"/>
      <c r="OOA283" s="451"/>
      <c r="OOB283" s="451"/>
      <c r="OOC283" s="451"/>
      <c r="OOD283" s="451"/>
      <c r="OOE283" s="451"/>
      <c r="OOF283" s="451"/>
      <c r="OOG283" s="451"/>
      <c r="OOH283" s="451"/>
      <c r="OOI283" s="451"/>
      <c r="OOJ283" s="451"/>
      <c r="OOK283" s="451"/>
      <c r="OOL283" s="451"/>
      <c r="OOM283" s="451"/>
      <c r="OON283" s="451"/>
      <c r="OOO283" s="451"/>
      <c r="OOP283" s="451"/>
      <c r="OOQ283" s="451"/>
      <c r="OOR283" s="451"/>
      <c r="OOS283" s="451"/>
      <c r="OOT283" s="451"/>
      <c r="OOU283" s="451"/>
      <c r="OOV283" s="451"/>
      <c r="OOW283" s="451"/>
      <c r="OOX283" s="451"/>
      <c r="OOY283" s="451"/>
      <c r="OOZ283" s="451"/>
      <c r="OPA283" s="451"/>
      <c r="OPB283" s="451"/>
      <c r="OPC283" s="451"/>
      <c r="OPD283" s="451"/>
      <c r="OPE283" s="451"/>
      <c r="OPF283" s="451"/>
      <c r="OPG283" s="451"/>
      <c r="OPH283" s="451"/>
      <c r="OPI283" s="451"/>
      <c r="OPJ283" s="451"/>
      <c r="OPK283" s="451"/>
      <c r="OPL283" s="451"/>
      <c r="OPM283" s="451"/>
      <c r="OPN283" s="451"/>
      <c r="OPO283" s="451"/>
      <c r="OPP283" s="451"/>
      <c r="OPQ283" s="451"/>
      <c r="OPR283" s="451"/>
      <c r="OPS283" s="451"/>
      <c r="OPT283" s="451"/>
      <c r="OPU283" s="451"/>
      <c r="OPV283" s="451"/>
      <c r="OPW283" s="451"/>
      <c r="OPX283" s="451"/>
      <c r="OPY283" s="451"/>
      <c r="OPZ283" s="451"/>
      <c r="OQA283" s="451"/>
      <c r="OQB283" s="451"/>
      <c r="OQC283" s="451"/>
      <c r="OQD283" s="451"/>
      <c r="OQE283" s="451"/>
      <c r="OQF283" s="451"/>
      <c r="OQG283" s="451"/>
      <c r="OQH283" s="451"/>
      <c r="OQI283" s="451"/>
      <c r="OQJ283" s="451"/>
      <c r="OQK283" s="451"/>
      <c r="OQL283" s="451"/>
      <c r="OQM283" s="451"/>
      <c r="OQN283" s="451"/>
      <c r="OQO283" s="451"/>
      <c r="OQP283" s="451"/>
      <c r="OQQ283" s="451"/>
      <c r="OQR283" s="451"/>
      <c r="OQS283" s="451"/>
      <c r="OQT283" s="451"/>
      <c r="OQU283" s="451"/>
      <c r="OQV283" s="451"/>
      <c r="OQW283" s="451"/>
      <c r="OQX283" s="451"/>
      <c r="OQY283" s="451"/>
      <c r="OQZ283" s="451"/>
      <c r="ORA283" s="451"/>
      <c r="ORB283" s="451"/>
      <c r="ORC283" s="451"/>
      <c r="ORD283" s="451"/>
      <c r="ORE283" s="451"/>
      <c r="ORF283" s="451"/>
      <c r="ORG283" s="451"/>
      <c r="ORH283" s="451"/>
      <c r="ORI283" s="451"/>
      <c r="ORJ283" s="451"/>
      <c r="ORK283" s="451"/>
      <c r="ORL283" s="451"/>
      <c r="ORM283" s="451"/>
      <c r="ORN283" s="451"/>
      <c r="ORO283" s="451"/>
      <c r="ORP283" s="451"/>
      <c r="ORQ283" s="451"/>
      <c r="ORR283" s="451"/>
      <c r="ORS283" s="451"/>
      <c r="ORT283" s="451"/>
      <c r="ORU283" s="451"/>
      <c r="ORV283" s="451"/>
      <c r="ORW283" s="451"/>
      <c r="ORX283" s="451"/>
      <c r="ORY283" s="451"/>
      <c r="ORZ283" s="451"/>
      <c r="OSA283" s="451"/>
      <c r="OSB283" s="451"/>
      <c r="OSC283" s="451"/>
      <c r="OSD283" s="451"/>
      <c r="OSE283" s="451"/>
      <c r="OSF283" s="451"/>
      <c r="OSG283" s="451"/>
      <c r="OSH283" s="451"/>
      <c r="OSI283" s="451"/>
      <c r="OSJ283" s="451"/>
      <c r="OSK283" s="451"/>
      <c r="OSL283" s="451"/>
      <c r="OSM283" s="451"/>
      <c r="OSN283" s="451"/>
      <c r="OSO283" s="451"/>
      <c r="OSP283" s="451"/>
      <c r="OSQ283" s="451"/>
      <c r="OSR283" s="451"/>
      <c r="OSS283" s="451"/>
      <c r="OST283" s="451"/>
      <c r="OSU283" s="451"/>
      <c r="OSV283" s="451"/>
      <c r="OSW283" s="451"/>
      <c r="OSX283" s="451"/>
      <c r="OSY283" s="451"/>
      <c r="OSZ283" s="451"/>
      <c r="OTA283" s="451"/>
      <c r="OTB283" s="451"/>
      <c r="OTC283" s="451"/>
      <c r="OTD283" s="451"/>
      <c r="OTE283" s="451"/>
      <c r="OTF283" s="451"/>
      <c r="OTG283" s="451"/>
      <c r="OTH283" s="451"/>
      <c r="OTI283" s="451"/>
      <c r="OTJ283" s="451"/>
      <c r="OTK283" s="451"/>
      <c r="OTL283" s="451"/>
      <c r="OTM283" s="451"/>
      <c r="OTN283" s="451"/>
      <c r="OTO283" s="451"/>
      <c r="OTP283" s="451"/>
      <c r="OTQ283" s="451"/>
      <c r="OTR283" s="451"/>
      <c r="OTS283" s="451"/>
      <c r="OTT283" s="451"/>
      <c r="OTU283" s="451"/>
      <c r="OTV283" s="451"/>
      <c r="OTW283" s="451"/>
      <c r="OTX283" s="451"/>
      <c r="OTY283" s="451"/>
      <c r="OTZ283" s="451"/>
      <c r="OUA283" s="451"/>
      <c r="OUB283" s="451"/>
      <c r="OUC283" s="451"/>
      <c r="OUD283" s="451"/>
      <c r="OUE283" s="451"/>
      <c r="OUF283" s="451"/>
      <c r="OUG283" s="451"/>
      <c r="OUH283" s="451"/>
      <c r="OUI283" s="451"/>
      <c r="OUJ283" s="451"/>
      <c r="OUK283" s="451"/>
      <c r="OUL283" s="451"/>
      <c r="OUM283" s="451"/>
      <c r="OUN283" s="451"/>
      <c r="OUO283" s="451"/>
      <c r="OUP283" s="451"/>
      <c r="OUQ283" s="451"/>
      <c r="OUR283" s="451"/>
      <c r="OUS283" s="451"/>
      <c r="OUT283" s="451"/>
      <c r="OUU283" s="451"/>
      <c r="OUV283" s="451"/>
      <c r="OUW283" s="451"/>
      <c r="OUX283" s="451"/>
      <c r="OUY283" s="451"/>
      <c r="OUZ283" s="451"/>
      <c r="OVA283" s="451"/>
      <c r="OVB283" s="451"/>
      <c r="OVC283" s="451"/>
      <c r="OVD283" s="451"/>
      <c r="OVE283" s="451"/>
      <c r="OVF283" s="451"/>
      <c r="OVG283" s="451"/>
      <c r="OVH283" s="451"/>
      <c r="OVI283" s="451"/>
      <c r="OVJ283" s="451"/>
      <c r="OVK283" s="451"/>
      <c r="OVL283" s="451"/>
      <c r="OVM283" s="451"/>
      <c r="OVN283" s="451"/>
      <c r="OVO283" s="451"/>
      <c r="OVP283" s="451"/>
      <c r="OVQ283" s="451"/>
      <c r="OVR283" s="451"/>
      <c r="OVS283" s="451"/>
      <c r="OVT283" s="451"/>
      <c r="OVU283" s="451"/>
      <c r="OVV283" s="451"/>
      <c r="OVW283" s="451"/>
      <c r="OVX283" s="451"/>
      <c r="OVY283" s="451"/>
      <c r="OVZ283" s="451"/>
      <c r="OWA283" s="451"/>
      <c r="OWB283" s="451"/>
      <c r="OWC283" s="451"/>
      <c r="OWD283" s="451"/>
      <c r="OWE283" s="451"/>
      <c r="OWF283" s="451"/>
      <c r="OWG283" s="451"/>
      <c r="OWH283" s="451"/>
      <c r="OWI283" s="451"/>
      <c r="OWJ283" s="451"/>
      <c r="OWK283" s="451"/>
      <c r="OWL283" s="451"/>
      <c r="OWM283" s="451"/>
      <c r="OWN283" s="451"/>
      <c r="OWO283" s="451"/>
      <c r="OWP283" s="451"/>
      <c r="OWQ283" s="451"/>
      <c r="OWR283" s="451"/>
      <c r="OWS283" s="451"/>
      <c r="OWT283" s="451"/>
      <c r="OWU283" s="451"/>
      <c r="OWV283" s="451"/>
      <c r="OWW283" s="451"/>
      <c r="OWX283" s="451"/>
      <c r="OWY283" s="451"/>
      <c r="OWZ283" s="451"/>
      <c r="OXA283" s="451"/>
      <c r="OXB283" s="451"/>
      <c r="OXC283" s="451"/>
      <c r="OXD283" s="451"/>
      <c r="OXE283" s="451"/>
      <c r="OXF283" s="451"/>
      <c r="OXG283" s="451"/>
      <c r="OXH283" s="451"/>
      <c r="OXI283" s="451"/>
      <c r="OXJ283" s="451"/>
      <c r="OXK283" s="451"/>
      <c r="OXL283" s="451"/>
      <c r="OXM283" s="451"/>
      <c r="OXN283" s="451"/>
      <c r="OXO283" s="451"/>
      <c r="OXP283" s="451"/>
      <c r="OXQ283" s="451"/>
      <c r="OXR283" s="451"/>
      <c r="OXS283" s="451"/>
      <c r="OXT283" s="451"/>
      <c r="OXU283" s="451"/>
      <c r="OXV283" s="451"/>
      <c r="OXW283" s="451"/>
      <c r="OXX283" s="451"/>
      <c r="OXY283" s="451"/>
      <c r="OXZ283" s="451"/>
      <c r="OYA283" s="451"/>
      <c r="OYB283" s="451"/>
      <c r="OYC283" s="451"/>
      <c r="OYD283" s="451"/>
      <c r="OYE283" s="451"/>
      <c r="OYF283" s="451"/>
      <c r="OYG283" s="451"/>
      <c r="OYH283" s="451"/>
      <c r="OYI283" s="451"/>
      <c r="OYJ283" s="451"/>
      <c r="OYK283" s="451"/>
      <c r="OYL283" s="451"/>
      <c r="OYM283" s="451"/>
      <c r="OYN283" s="451"/>
      <c r="OYO283" s="451"/>
      <c r="OYP283" s="451"/>
      <c r="OYQ283" s="451"/>
      <c r="OYR283" s="451"/>
      <c r="OYS283" s="451"/>
      <c r="OYT283" s="451"/>
      <c r="OYU283" s="451"/>
      <c r="OYV283" s="451"/>
      <c r="OYW283" s="451"/>
      <c r="OYX283" s="451"/>
      <c r="OYY283" s="451"/>
      <c r="OYZ283" s="451"/>
      <c r="OZA283" s="451"/>
      <c r="OZB283" s="451"/>
      <c r="OZC283" s="451"/>
      <c r="OZD283" s="451"/>
      <c r="OZE283" s="451"/>
      <c r="OZF283" s="451"/>
      <c r="OZG283" s="451"/>
      <c r="OZH283" s="451"/>
      <c r="OZI283" s="451"/>
      <c r="OZJ283" s="451"/>
      <c r="OZK283" s="451"/>
      <c r="OZL283" s="451"/>
      <c r="OZM283" s="451"/>
      <c r="OZN283" s="451"/>
      <c r="OZO283" s="451"/>
      <c r="OZP283" s="451"/>
      <c r="OZQ283" s="451"/>
      <c r="OZR283" s="451"/>
      <c r="OZS283" s="451"/>
      <c r="OZT283" s="451"/>
      <c r="OZU283" s="451"/>
      <c r="OZV283" s="451"/>
      <c r="OZW283" s="451"/>
      <c r="OZX283" s="451"/>
      <c r="OZY283" s="451"/>
      <c r="OZZ283" s="451"/>
      <c r="PAA283" s="451"/>
      <c r="PAB283" s="451"/>
      <c r="PAC283" s="451"/>
      <c r="PAD283" s="451"/>
      <c r="PAE283" s="451"/>
      <c r="PAF283" s="451"/>
      <c r="PAG283" s="451"/>
      <c r="PAH283" s="451"/>
      <c r="PAI283" s="451"/>
      <c r="PAJ283" s="451"/>
      <c r="PAK283" s="451"/>
      <c r="PAL283" s="451"/>
      <c r="PAM283" s="451"/>
      <c r="PAN283" s="451"/>
      <c r="PAO283" s="451"/>
      <c r="PAP283" s="451"/>
      <c r="PAQ283" s="451"/>
      <c r="PAR283" s="451"/>
      <c r="PAS283" s="451"/>
      <c r="PAT283" s="451"/>
      <c r="PAU283" s="451"/>
      <c r="PAV283" s="451"/>
      <c r="PAW283" s="451"/>
      <c r="PAX283" s="451"/>
      <c r="PAY283" s="451"/>
      <c r="PAZ283" s="451"/>
      <c r="PBA283" s="451"/>
      <c r="PBB283" s="451"/>
      <c r="PBC283" s="451"/>
      <c r="PBD283" s="451"/>
      <c r="PBE283" s="451"/>
      <c r="PBF283" s="451"/>
      <c r="PBG283" s="451"/>
      <c r="PBH283" s="451"/>
      <c r="PBI283" s="451"/>
      <c r="PBJ283" s="451"/>
      <c r="PBK283" s="451"/>
      <c r="PBL283" s="451"/>
      <c r="PBM283" s="451"/>
      <c r="PBN283" s="451"/>
      <c r="PBO283" s="451"/>
      <c r="PBP283" s="451"/>
      <c r="PBQ283" s="451"/>
      <c r="PBR283" s="451"/>
      <c r="PBS283" s="451"/>
      <c r="PBT283" s="451"/>
      <c r="PBU283" s="451"/>
      <c r="PBV283" s="451"/>
      <c r="PBW283" s="451"/>
      <c r="PBX283" s="451"/>
      <c r="PBY283" s="451"/>
      <c r="PBZ283" s="451"/>
      <c r="PCA283" s="451"/>
      <c r="PCB283" s="451"/>
      <c r="PCC283" s="451"/>
      <c r="PCD283" s="451"/>
      <c r="PCE283" s="451"/>
      <c r="PCF283" s="451"/>
      <c r="PCG283" s="451"/>
      <c r="PCH283" s="451"/>
      <c r="PCI283" s="451"/>
      <c r="PCJ283" s="451"/>
      <c r="PCK283" s="451"/>
      <c r="PCL283" s="451"/>
      <c r="PCM283" s="451"/>
      <c r="PCN283" s="451"/>
      <c r="PCO283" s="451"/>
      <c r="PCP283" s="451"/>
      <c r="PCQ283" s="451"/>
      <c r="PCR283" s="451"/>
      <c r="PCS283" s="451"/>
      <c r="PCT283" s="451"/>
      <c r="PCU283" s="451"/>
      <c r="PCV283" s="451"/>
      <c r="PCW283" s="451"/>
      <c r="PCX283" s="451"/>
      <c r="PCY283" s="451"/>
      <c r="PCZ283" s="451"/>
      <c r="PDA283" s="451"/>
      <c r="PDB283" s="451"/>
      <c r="PDC283" s="451"/>
      <c r="PDD283" s="451"/>
      <c r="PDE283" s="451"/>
      <c r="PDF283" s="451"/>
      <c r="PDG283" s="451"/>
      <c r="PDH283" s="451"/>
      <c r="PDI283" s="451"/>
      <c r="PDJ283" s="451"/>
      <c r="PDK283" s="451"/>
      <c r="PDL283" s="451"/>
      <c r="PDM283" s="451"/>
      <c r="PDN283" s="451"/>
      <c r="PDO283" s="451"/>
      <c r="PDP283" s="451"/>
      <c r="PDQ283" s="451"/>
      <c r="PDR283" s="451"/>
      <c r="PDS283" s="451"/>
      <c r="PDT283" s="451"/>
      <c r="PDU283" s="451"/>
      <c r="PDV283" s="451"/>
      <c r="PDW283" s="451"/>
      <c r="PDX283" s="451"/>
      <c r="PDY283" s="451"/>
      <c r="PDZ283" s="451"/>
      <c r="PEA283" s="451"/>
      <c r="PEB283" s="451"/>
      <c r="PEC283" s="451"/>
      <c r="PED283" s="451"/>
      <c r="PEE283" s="451"/>
      <c r="PEF283" s="451"/>
      <c r="PEG283" s="451"/>
      <c r="PEH283" s="451"/>
      <c r="PEI283" s="451"/>
      <c r="PEJ283" s="451"/>
      <c r="PEK283" s="451"/>
      <c r="PEL283" s="451"/>
      <c r="PEM283" s="451"/>
      <c r="PEN283" s="451"/>
      <c r="PEO283" s="451"/>
      <c r="PEP283" s="451"/>
      <c r="PEQ283" s="451"/>
      <c r="PER283" s="451"/>
      <c r="PES283" s="451"/>
      <c r="PET283" s="451"/>
      <c r="PEU283" s="451"/>
      <c r="PEV283" s="451"/>
      <c r="PEW283" s="451"/>
      <c r="PEX283" s="451"/>
      <c r="PEY283" s="451"/>
      <c r="PEZ283" s="451"/>
      <c r="PFA283" s="451"/>
      <c r="PFB283" s="451"/>
      <c r="PFC283" s="451"/>
      <c r="PFD283" s="451"/>
      <c r="PFE283" s="451"/>
      <c r="PFF283" s="451"/>
      <c r="PFG283" s="451"/>
      <c r="PFH283" s="451"/>
      <c r="PFI283" s="451"/>
      <c r="PFJ283" s="451"/>
      <c r="PFK283" s="451"/>
      <c r="PFL283" s="451"/>
      <c r="PFM283" s="451"/>
      <c r="PFN283" s="451"/>
      <c r="PFO283" s="451"/>
      <c r="PFP283" s="451"/>
      <c r="PFQ283" s="451"/>
      <c r="PFR283" s="451"/>
      <c r="PFS283" s="451"/>
      <c r="PFT283" s="451"/>
      <c r="PFU283" s="451"/>
      <c r="PFV283" s="451"/>
      <c r="PFW283" s="451"/>
      <c r="PFX283" s="451"/>
      <c r="PFY283" s="451"/>
      <c r="PFZ283" s="451"/>
      <c r="PGA283" s="451"/>
      <c r="PGB283" s="451"/>
      <c r="PGC283" s="451"/>
      <c r="PGD283" s="451"/>
      <c r="PGE283" s="451"/>
      <c r="PGF283" s="451"/>
      <c r="PGG283" s="451"/>
      <c r="PGH283" s="451"/>
      <c r="PGI283" s="451"/>
      <c r="PGJ283" s="451"/>
      <c r="PGK283" s="451"/>
      <c r="PGL283" s="451"/>
      <c r="PGM283" s="451"/>
      <c r="PGN283" s="451"/>
      <c r="PGO283" s="451"/>
      <c r="PGP283" s="451"/>
      <c r="PGQ283" s="451"/>
      <c r="PGR283" s="451"/>
      <c r="PGS283" s="451"/>
      <c r="PGT283" s="451"/>
      <c r="PGU283" s="451"/>
      <c r="PGV283" s="451"/>
      <c r="PGW283" s="451"/>
      <c r="PGX283" s="451"/>
      <c r="PGY283" s="451"/>
      <c r="PGZ283" s="451"/>
      <c r="PHA283" s="451"/>
      <c r="PHB283" s="451"/>
      <c r="PHC283" s="451"/>
      <c r="PHD283" s="451"/>
      <c r="PHE283" s="451"/>
      <c r="PHF283" s="451"/>
      <c r="PHG283" s="451"/>
      <c r="PHH283" s="451"/>
      <c r="PHI283" s="451"/>
      <c r="PHJ283" s="451"/>
      <c r="PHK283" s="451"/>
      <c r="PHL283" s="451"/>
      <c r="PHM283" s="451"/>
      <c r="PHN283" s="451"/>
      <c r="PHO283" s="451"/>
      <c r="PHP283" s="451"/>
      <c r="PHQ283" s="451"/>
      <c r="PHR283" s="451"/>
      <c r="PHS283" s="451"/>
      <c r="PHT283" s="451"/>
      <c r="PHU283" s="451"/>
      <c r="PHV283" s="451"/>
      <c r="PHW283" s="451"/>
      <c r="PHX283" s="451"/>
      <c r="PHY283" s="451"/>
      <c r="PHZ283" s="451"/>
      <c r="PIA283" s="451"/>
      <c r="PIB283" s="451"/>
      <c r="PIC283" s="451"/>
      <c r="PID283" s="451"/>
      <c r="PIE283" s="451"/>
      <c r="PIF283" s="451"/>
      <c r="PIG283" s="451"/>
      <c r="PIH283" s="451"/>
      <c r="PII283" s="451"/>
      <c r="PIJ283" s="451"/>
      <c r="PIK283" s="451"/>
      <c r="PIL283" s="451"/>
      <c r="PIM283" s="451"/>
      <c r="PIN283" s="451"/>
      <c r="PIO283" s="451"/>
      <c r="PIP283" s="451"/>
      <c r="PIQ283" s="451"/>
      <c r="PIR283" s="451"/>
      <c r="PIS283" s="451"/>
      <c r="PIT283" s="451"/>
      <c r="PIU283" s="451"/>
      <c r="PIV283" s="451"/>
      <c r="PIW283" s="451"/>
      <c r="PIX283" s="451"/>
      <c r="PIY283" s="451"/>
      <c r="PIZ283" s="451"/>
      <c r="PJA283" s="451"/>
      <c r="PJB283" s="451"/>
      <c r="PJC283" s="451"/>
      <c r="PJD283" s="451"/>
      <c r="PJE283" s="451"/>
      <c r="PJF283" s="451"/>
      <c r="PJG283" s="451"/>
      <c r="PJH283" s="451"/>
      <c r="PJI283" s="451"/>
      <c r="PJJ283" s="451"/>
      <c r="PJK283" s="451"/>
      <c r="PJL283" s="451"/>
      <c r="PJM283" s="451"/>
      <c r="PJN283" s="451"/>
      <c r="PJO283" s="451"/>
      <c r="PJP283" s="451"/>
      <c r="PJQ283" s="451"/>
      <c r="PJR283" s="451"/>
      <c r="PJS283" s="451"/>
      <c r="PJT283" s="451"/>
      <c r="PJU283" s="451"/>
      <c r="PJV283" s="451"/>
      <c r="PJW283" s="451"/>
      <c r="PJX283" s="451"/>
      <c r="PJY283" s="451"/>
      <c r="PJZ283" s="451"/>
      <c r="PKA283" s="451"/>
      <c r="PKB283" s="451"/>
      <c r="PKC283" s="451"/>
      <c r="PKD283" s="451"/>
      <c r="PKE283" s="451"/>
      <c r="PKF283" s="451"/>
      <c r="PKG283" s="451"/>
      <c r="PKH283" s="451"/>
      <c r="PKI283" s="451"/>
      <c r="PKJ283" s="451"/>
      <c r="PKK283" s="451"/>
      <c r="PKL283" s="451"/>
      <c r="PKM283" s="451"/>
      <c r="PKN283" s="451"/>
      <c r="PKO283" s="451"/>
      <c r="PKP283" s="451"/>
      <c r="PKQ283" s="451"/>
      <c r="PKR283" s="451"/>
      <c r="PKS283" s="451"/>
      <c r="PKT283" s="451"/>
      <c r="PKU283" s="451"/>
      <c r="PKV283" s="451"/>
      <c r="PKW283" s="451"/>
      <c r="PKX283" s="451"/>
      <c r="PKY283" s="451"/>
      <c r="PKZ283" s="451"/>
      <c r="PLA283" s="451"/>
      <c r="PLB283" s="451"/>
      <c r="PLC283" s="451"/>
      <c r="PLD283" s="451"/>
      <c r="PLE283" s="451"/>
      <c r="PLF283" s="451"/>
      <c r="PLG283" s="451"/>
      <c r="PLH283" s="451"/>
      <c r="PLI283" s="451"/>
      <c r="PLJ283" s="451"/>
      <c r="PLK283" s="451"/>
      <c r="PLL283" s="451"/>
      <c r="PLM283" s="451"/>
      <c r="PLN283" s="451"/>
      <c r="PLO283" s="451"/>
      <c r="PLP283" s="451"/>
      <c r="PLQ283" s="451"/>
      <c r="PLR283" s="451"/>
      <c r="PLS283" s="451"/>
      <c r="PLT283" s="451"/>
      <c r="PLU283" s="451"/>
      <c r="PLV283" s="451"/>
      <c r="PLW283" s="451"/>
      <c r="PLX283" s="451"/>
      <c r="PLY283" s="451"/>
      <c r="PLZ283" s="451"/>
      <c r="PMA283" s="451"/>
      <c r="PMB283" s="451"/>
      <c r="PMC283" s="451"/>
      <c r="PMD283" s="451"/>
      <c r="PME283" s="451"/>
      <c r="PMF283" s="451"/>
      <c r="PMG283" s="451"/>
      <c r="PMH283" s="451"/>
      <c r="PMI283" s="451"/>
      <c r="PMJ283" s="451"/>
      <c r="PMK283" s="451"/>
      <c r="PML283" s="451"/>
      <c r="PMM283" s="451"/>
      <c r="PMN283" s="451"/>
      <c r="PMO283" s="451"/>
      <c r="PMP283" s="451"/>
      <c r="PMQ283" s="451"/>
      <c r="PMR283" s="451"/>
      <c r="PMS283" s="451"/>
      <c r="PMT283" s="451"/>
      <c r="PMU283" s="451"/>
      <c r="PMV283" s="451"/>
      <c r="PMW283" s="451"/>
      <c r="PMX283" s="451"/>
      <c r="PMY283" s="451"/>
      <c r="PMZ283" s="451"/>
      <c r="PNA283" s="451"/>
      <c r="PNB283" s="451"/>
      <c r="PNC283" s="451"/>
      <c r="PND283" s="451"/>
      <c r="PNE283" s="451"/>
      <c r="PNF283" s="451"/>
      <c r="PNG283" s="451"/>
      <c r="PNH283" s="451"/>
      <c r="PNI283" s="451"/>
      <c r="PNJ283" s="451"/>
      <c r="PNK283" s="451"/>
      <c r="PNL283" s="451"/>
      <c r="PNM283" s="451"/>
      <c r="PNN283" s="451"/>
      <c r="PNO283" s="451"/>
      <c r="PNP283" s="451"/>
      <c r="PNQ283" s="451"/>
      <c r="PNR283" s="451"/>
      <c r="PNS283" s="451"/>
      <c r="PNT283" s="451"/>
      <c r="PNU283" s="451"/>
      <c r="PNV283" s="451"/>
      <c r="PNW283" s="451"/>
      <c r="PNX283" s="451"/>
      <c r="PNY283" s="451"/>
      <c r="PNZ283" s="451"/>
      <c r="POA283" s="451"/>
      <c r="POB283" s="451"/>
      <c r="POC283" s="451"/>
      <c r="POD283" s="451"/>
      <c r="POE283" s="451"/>
      <c r="POF283" s="451"/>
      <c r="POG283" s="451"/>
      <c r="POH283" s="451"/>
      <c r="POI283" s="451"/>
      <c r="POJ283" s="451"/>
      <c r="POK283" s="451"/>
      <c r="POL283" s="451"/>
      <c r="POM283" s="451"/>
      <c r="PON283" s="451"/>
      <c r="POO283" s="451"/>
      <c r="POP283" s="451"/>
      <c r="POQ283" s="451"/>
      <c r="POR283" s="451"/>
      <c r="POS283" s="451"/>
      <c r="POT283" s="451"/>
      <c r="POU283" s="451"/>
      <c r="POV283" s="451"/>
      <c r="POW283" s="451"/>
      <c r="POX283" s="451"/>
      <c r="POY283" s="451"/>
      <c r="POZ283" s="451"/>
      <c r="PPA283" s="451"/>
      <c r="PPB283" s="451"/>
      <c r="PPC283" s="451"/>
      <c r="PPD283" s="451"/>
      <c r="PPE283" s="451"/>
      <c r="PPF283" s="451"/>
      <c r="PPG283" s="451"/>
      <c r="PPH283" s="451"/>
      <c r="PPI283" s="451"/>
      <c r="PPJ283" s="451"/>
      <c r="PPK283" s="451"/>
      <c r="PPL283" s="451"/>
      <c r="PPM283" s="451"/>
      <c r="PPN283" s="451"/>
      <c r="PPO283" s="451"/>
      <c r="PPP283" s="451"/>
      <c r="PPQ283" s="451"/>
      <c r="PPR283" s="451"/>
      <c r="PPS283" s="451"/>
      <c r="PPT283" s="451"/>
      <c r="PPU283" s="451"/>
      <c r="PPV283" s="451"/>
      <c r="PPW283" s="451"/>
      <c r="PPX283" s="451"/>
      <c r="PPY283" s="451"/>
      <c r="PPZ283" s="451"/>
      <c r="PQA283" s="451"/>
      <c r="PQB283" s="451"/>
      <c r="PQC283" s="451"/>
      <c r="PQD283" s="451"/>
      <c r="PQE283" s="451"/>
      <c r="PQF283" s="451"/>
      <c r="PQG283" s="451"/>
      <c r="PQH283" s="451"/>
      <c r="PQI283" s="451"/>
      <c r="PQJ283" s="451"/>
      <c r="PQK283" s="451"/>
      <c r="PQL283" s="451"/>
      <c r="PQM283" s="451"/>
      <c r="PQN283" s="451"/>
      <c r="PQO283" s="451"/>
      <c r="PQP283" s="451"/>
      <c r="PQQ283" s="451"/>
      <c r="PQR283" s="451"/>
      <c r="PQS283" s="451"/>
      <c r="PQT283" s="451"/>
      <c r="PQU283" s="451"/>
      <c r="PQV283" s="451"/>
      <c r="PQW283" s="451"/>
      <c r="PQX283" s="451"/>
      <c r="PQY283" s="451"/>
      <c r="PQZ283" s="451"/>
      <c r="PRA283" s="451"/>
      <c r="PRB283" s="451"/>
      <c r="PRC283" s="451"/>
      <c r="PRD283" s="451"/>
      <c r="PRE283" s="451"/>
      <c r="PRF283" s="451"/>
      <c r="PRG283" s="451"/>
      <c r="PRH283" s="451"/>
      <c r="PRI283" s="451"/>
      <c r="PRJ283" s="451"/>
      <c r="PRK283" s="451"/>
      <c r="PRL283" s="451"/>
      <c r="PRM283" s="451"/>
      <c r="PRN283" s="451"/>
      <c r="PRO283" s="451"/>
      <c r="PRP283" s="451"/>
      <c r="PRQ283" s="451"/>
      <c r="PRR283" s="451"/>
      <c r="PRS283" s="451"/>
      <c r="PRT283" s="451"/>
      <c r="PRU283" s="451"/>
      <c r="PRV283" s="451"/>
      <c r="PRW283" s="451"/>
      <c r="PRX283" s="451"/>
      <c r="PRY283" s="451"/>
      <c r="PRZ283" s="451"/>
      <c r="PSA283" s="451"/>
      <c r="PSB283" s="451"/>
      <c r="PSC283" s="451"/>
      <c r="PSD283" s="451"/>
      <c r="PSE283" s="451"/>
      <c r="PSF283" s="451"/>
      <c r="PSG283" s="451"/>
      <c r="PSH283" s="451"/>
      <c r="PSI283" s="451"/>
      <c r="PSJ283" s="451"/>
      <c r="PSK283" s="451"/>
      <c r="PSL283" s="451"/>
      <c r="PSM283" s="451"/>
      <c r="PSN283" s="451"/>
      <c r="PSO283" s="451"/>
      <c r="PSP283" s="451"/>
      <c r="PSQ283" s="451"/>
      <c r="PSR283" s="451"/>
      <c r="PSS283" s="451"/>
      <c r="PST283" s="451"/>
      <c r="PSU283" s="451"/>
      <c r="PSV283" s="451"/>
      <c r="PSW283" s="451"/>
      <c r="PSX283" s="451"/>
      <c r="PSY283" s="451"/>
      <c r="PSZ283" s="451"/>
      <c r="PTA283" s="451"/>
      <c r="PTB283" s="451"/>
      <c r="PTC283" s="451"/>
      <c r="PTD283" s="451"/>
      <c r="PTE283" s="451"/>
      <c r="PTF283" s="451"/>
      <c r="PTG283" s="451"/>
      <c r="PTH283" s="451"/>
      <c r="PTI283" s="451"/>
      <c r="PTJ283" s="451"/>
      <c r="PTK283" s="451"/>
      <c r="PTL283" s="451"/>
      <c r="PTM283" s="451"/>
      <c r="PTN283" s="451"/>
      <c r="PTO283" s="451"/>
      <c r="PTP283" s="451"/>
      <c r="PTQ283" s="451"/>
      <c r="PTR283" s="451"/>
      <c r="PTS283" s="451"/>
      <c r="PTT283" s="451"/>
      <c r="PTU283" s="451"/>
      <c r="PTV283" s="451"/>
      <c r="PTW283" s="451"/>
      <c r="PTX283" s="451"/>
      <c r="PTY283" s="451"/>
      <c r="PTZ283" s="451"/>
      <c r="PUA283" s="451"/>
      <c r="PUB283" s="451"/>
      <c r="PUC283" s="451"/>
      <c r="PUD283" s="451"/>
      <c r="PUE283" s="451"/>
      <c r="PUF283" s="451"/>
      <c r="PUG283" s="451"/>
      <c r="PUH283" s="451"/>
      <c r="PUI283" s="451"/>
      <c r="PUJ283" s="451"/>
      <c r="PUK283" s="451"/>
      <c r="PUL283" s="451"/>
      <c r="PUM283" s="451"/>
      <c r="PUN283" s="451"/>
      <c r="PUO283" s="451"/>
      <c r="PUP283" s="451"/>
      <c r="PUQ283" s="451"/>
      <c r="PUR283" s="451"/>
      <c r="PUS283" s="451"/>
      <c r="PUT283" s="451"/>
      <c r="PUU283" s="451"/>
      <c r="PUV283" s="451"/>
      <c r="PUW283" s="451"/>
      <c r="PUX283" s="451"/>
      <c r="PUY283" s="451"/>
      <c r="PUZ283" s="451"/>
      <c r="PVA283" s="451"/>
      <c r="PVB283" s="451"/>
      <c r="PVC283" s="451"/>
      <c r="PVD283" s="451"/>
      <c r="PVE283" s="451"/>
      <c r="PVF283" s="451"/>
      <c r="PVG283" s="451"/>
      <c r="PVH283" s="451"/>
      <c r="PVI283" s="451"/>
      <c r="PVJ283" s="451"/>
      <c r="PVK283" s="451"/>
      <c r="PVL283" s="451"/>
      <c r="PVM283" s="451"/>
      <c r="PVN283" s="451"/>
      <c r="PVO283" s="451"/>
      <c r="PVP283" s="451"/>
      <c r="PVQ283" s="451"/>
      <c r="PVR283" s="451"/>
      <c r="PVS283" s="451"/>
      <c r="PVT283" s="451"/>
      <c r="PVU283" s="451"/>
      <c r="PVV283" s="451"/>
      <c r="PVW283" s="451"/>
      <c r="PVX283" s="451"/>
      <c r="PVY283" s="451"/>
      <c r="PVZ283" s="451"/>
      <c r="PWA283" s="451"/>
      <c r="PWB283" s="451"/>
      <c r="PWC283" s="451"/>
      <c r="PWD283" s="451"/>
      <c r="PWE283" s="451"/>
      <c r="PWF283" s="451"/>
      <c r="PWG283" s="451"/>
      <c r="PWH283" s="451"/>
      <c r="PWI283" s="451"/>
      <c r="PWJ283" s="451"/>
      <c r="PWK283" s="451"/>
      <c r="PWL283" s="451"/>
      <c r="PWM283" s="451"/>
      <c r="PWN283" s="451"/>
      <c r="PWO283" s="451"/>
      <c r="PWP283" s="451"/>
      <c r="PWQ283" s="451"/>
      <c r="PWR283" s="451"/>
      <c r="PWS283" s="451"/>
      <c r="PWT283" s="451"/>
      <c r="PWU283" s="451"/>
      <c r="PWV283" s="451"/>
      <c r="PWW283" s="451"/>
      <c r="PWX283" s="451"/>
      <c r="PWY283" s="451"/>
      <c r="PWZ283" s="451"/>
      <c r="PXA283" s="451"/>
      <c r="PXB283" s="451"/>
      <c r="PXC283" s="451"/>
      <c r="PXD283" s="451"/>
      <c r="PXE283" s="451"/>
      <c r="PXF283" s="451"/>
      <c r="PXG283" s="451"/>
      <c r="PXH283" s="451"/>
      <c r="PXI283" s="451"/>
      <c r="PXJ283" s="451"/>
      <c r="PXK283" s="451"/>
      <c r="PXL283" s="451"/>
      <c r="PXM283" s="451"/>
      <c r="PXN283" s="451"/>
      <c r="PXO283" s="451"/>
      <c r="PXP283" s="451"/>
      <c r="PXQ283" s="451"/>
      <c r="PXR283" s="451"/>
      <c r="PXS283" s="451"/>
      <c r="PXT283" s="451"/>
      <c r="PXU283" s="451"/>
      <c r="PXV283" s="451"/>
      <c r="PXW283" s="451"/>
      <c r="PXX283" s="451"/>
      <c r="PXY283" s="451"/>
      <c r="PXZ283" s="451"/>
      <c r="PYA283" s="451"/>
      <c r="PYB283" s="451"/>
      <c r="PYC283" s="451"/>
      <c r="PYD283" s="451"/>
      <c r="PYE283" s="451"/>
      <c r="PYF283" s="451"/>
      <c r="PYG283" s="451"/>
      <c r="PYH283" s="451"/>
      <c r="PYI283" s="451"/>
      <c r="PYJ283" s="451"/>
      <c r="PYK283" s="451"/>
      <c r="PYL283" s="451"/>
      <c r="PYM283" s="451"/>
      <c r="PYN283" s="451"/>
      <c r="PYO283" s="451"/>
      <c r="PYP283" s="451"/>
      <c r="PYQ283" s="451"/>
      <c r="PYR283" s="451"/>
      <c r="PYS283" s="451"/>
      <c r="PYT283" s="451"/>
      <c r="PYU283" s="451"/>
      <c r="PYV283" s="451"/>
      <c r="PYW283" s="451"/>
      <c r="PYX283" s="451"/>
      <c r="PYY283" s="451"/>
      <c r="PYZ283" s="451"/>
      <c r="PZA283" s="451"/>
      <c r="PZB283" s="451"/>
      <c r="PZC283" s="451"/>
      <c r="PZD283" s="451"/>
      <c r="PZE283" s="451"/>
      <c r="PZF283" s="451"/>
      <c r="PZG283" s="451"/>
      <c r="PZH283" s="451"/>
      <c r="PZI283" s="451"/>
      <c r="PZJ283" s="451"/>
      <c r="PZK283" s="451"/>
      <c r="PZL283" s="451"/>
      <c r="PZM283" s="451"/>
      <c r="PZN283" s="451"/>
      <c r="PZO283" s="451"/>
      <c r="PZP283" s="451"/>
      <c r="PZQ283" s="451"/>
      <c r="PZR283" s="451"/>
      <c r="PZS283" s="451"/>
      <c r="PZT283" s="451"/>
      <c r="PZU283" s="451"/>
      <c r="PZV283" s="451"/>
      <c r="PZW283" s="451"/>
      <c r="PZX283" s="451"/>
      <c r="PZY283" s="451"/>
      <c r="PZZ283" s="451"/>
      <c r="QAA283" s="451"/>
      <c r="QAB283" s="451"/>
      <c r="QAC283" s="451"/>
      <c r="QAD283" s="451"/>
      <c r="QAE283" s="451"/>
      <c r="QAF283" s="451"/>
      <c r="QAG283" s="451"/>
      <c r="QAH283" s="451"/>
      <c r="QAI283" s="451"/>
      <c r="QAJ283" s="451"/>
      <c r="QAK283" s="451"/>
      <c r="QAL283" s="451"/>
      <c r="QAM283" s="451"/>
      <c r="QAN283" s="451"/>
      <c r="QAO283" s="451"/>
      <c r="QAP283" s="451"/>
      <c r="QAQ283" s="451"/>
      <c r="QAR283" s="451"/>
      <c r="QAS283" s="451"/>
      <c r="QAT283" s="451"/>
      <c r="QAU283" s="451"/>
      <c r="QAV283" s="451"/>
      <c r="QAW283" s="451"/>
      <c r="QAX283" s="451"/>
      <c r="QAY283" s="451"/>
      <c r="QAZ283" s="451"/>
      <c r="QBA283" s="451"/>
      <c r="QBB283" s="451"/>
      <c r="QBC283" s="451"/>
      <c r="QBD283" s="451"/>
      <c r="QBE283" s="451"/>
      <c r="QBF283" s="451"/>
      <c r="QBG283" s="451"/>
      <c r="QBH283" s="451"/>
      <c r="QBI283" s="451"/>
      <c r="QBJ283" s="451"/>
      <c r="QBK283" s="451"/>
      <c r="QBL283" s="451"/>
      <c r="QBM283" s="451"/>
      <c r="QBN283" s="451"/>
      <c r="QBO283" s="451"/>
      <c r="QBP283" s="451"/>
      <c r="QBQ283" s="451"/>
      <c r="QBR283" s="451"/>
      <c r="QBS283" s="451"/>
      <c r="QBT283" s="451"/>
      <c r="QBU283" s="451"/>
      <c r="QBV283" s="451"/>
      <c r="QBW283" s="451"/>
      <c r="QBX283" s="451"/>
      <c r="QBY283" s="451"/>
      <c r="QBZ283" s="451"/>
      <c r="QCA283" s="451"/>
      <c r="QCB283" s="451"/>
      <c r="QCC283" s="451"/>
      <c r="QCD283" s="451"/>
      <c r="QCE283" s="451"/>
      <c r="QCF283" s="451"/>
      <c r="QCG283" s="451"/>
      <c r="QCH283" s="451"/>
      <c r="QCI283" s="451"/>
      <c r="QCJ283" s="451"/>
      <c r="QCK283" s="451"/>
      <c r="QCL283" s="451"/>
      <c r="QCM283" s="451"/>
      <c r="QCN283" s="451"/>
      <c r="QCO283" s="451"/>
      <c r="QCP283" s="451"/>
      <c r="QCQ283" s="451"/>
      <c r="QCR283" s="451"/>
      <c r="QCS283" s="451"/>
      <c r="QCT283" s="451"/>
      <c r="QCU283" s="451"/>
      <c r="QCV283" s="451"/>
      <c r="QCW283" s="451"/>
      <c r="QCX283" s="451"/>
      <c r="QCY283" s="451"/>
      <c r="QCZ283" s="451"/>
      <c r="QDA283" s="451"/>
      <c r="QDB283" s="451"/>
      <c r="QDC283" s="451"/>
      <c r="QDD283" s="451"/>
      <c r="QDE283" s="451"/>
      <c r="QDF283" s="451"/>
      <c r="QDG283" s="451"/>
      <c r="QDH283" s="451"/>
      <c r="QDI283" s="451"/>
      <c r="QDJ283" s="451"/>
      <c r="QDK283" s="451"/>
      <c r="QDL283" s="451"/>
      <c r="QDM283" s="451"/>
      <c r="QDN283" s="451"/>
      <c r="QDO283" s="451"/>
      <c r="QDP283" s="451"/>
      <c r="QDQ283" s="451"/>
      <c r="QDR283" s="451"/>
      <c r="QDS283" s="451"/>
      <c r="QDT283" s="451"/>
      <c r="QDU283" s="451"/>
      <c r="QDV283" s="451"/>
      <c r="QDW283" s="451"/>
      <c r="QDX283" s="451"/>
      <c r="QDY283" s="451"/>
      <c r="QDZ283" s="451"/>
      <c r="QEA283" s="451"/>
      <c r="QEB283" s="451"/>
      <c r="QEC283" s="451"/>
      <c r="QED283" s="451"/>
      <c r="QEE283" s="451"/>
      <c r="QEF283" s="451"/>
      <c r="QEG283" s="451"/>
      <c r="QEH283" s="451"/>
      <c r="QEI283" s="451"/>
      <c r="QEJ283" s="451"/>
      <c r="QEK283" s="451"/>
      <c r="QEL283" s="451"/>
      <c r="QEM283" s="451"/>
      <c r="QEN283" s="451"/>
      <c r="QEO283" s="451"/>
      <c r="QEP283" s="451"/>
      <c r="QEQ283" s="451"/>
      <c r="QER283" s="451"/>
      <c r="QES283" s="451"/>
      <c r="QET283" s="451"/>
      <c r="QEU283" s="451"/>
      <c r="QEV283" s="451"/>
      <c r="QEW283" s="451"/>
      <c r="QEX283" s="451"/>
      <c r="QEY283" s="451"/>
      <c r="QEZ283" s="451"/>
      <c r="QFA283" s="451"/>
      <c r="QFB283" s="451"/>
      <c r="QFC283" s="451"/>
      <c r="QFD283" s="451"/>
      <c r="QFE283" s="451"/>
      <c r="QFF283" s="451"/>
      <c r="QFG283" s="451"/>
      <c r="QFH283" s="451"/>
      <c r="QFI283" s="451"/>
      <c r="QFJ283" s="451"/>
      <c r="QFK283" s="451"/>
      <c r="QFL283" s="451"/>
      <c r="QFM283" s="451"/>
      <c r="QFN283" s="451"/>
      <c r="QFO283" s="451"/>
      <c r="QFP283" s="451"/>
      <c r="QFQ283" s="451"/>
      <c r="QFR283" s="451"/>
      <c r="QFS283" s="451"/>
      <c r="QFT283" s="451"/>
      <c r="QFU283" s="451"/>
      <c r="QFV283" s="451"/>
      <c r="QFW283" s="451"/>
      <c r="QFX283" s="451"/>
      <c r="QFY283" s="451"/>
      <c r="QFZ283" s="451"/>
      <c r="QGA283" s="451"/>
      <c r="QGB283" s="451"/>
      <c r="QGC283" s="451"/>
      <c r="QGD283" s="451"/>
      <c r="QGE283" s="451"/>
      <c r="QGF283" s="451"/>
      <c r="QGG283" s="451"/>
      <c r="QGH283" s="451"/>
      <c r="QGI283" s="451"/>
      <c r="QGJ283" s="451"/>
      <c r="QGK283" s="451"/>
      <c r="QGL283" s="451"/>
      <c r="QGM283" s="451"/>
      <c r="QGN283" s="451"/>
      <c r="QGO283" s="451"/>
      <c r="QGP283" s="451"/>
      <c r="QGQ283" s="451"/>
      <c r="QGR283" s="451"/>
      <c r="QGS283" s="451"/>
      <c r="QGT283" s="451"/>
      <c r="QGU283" s="451"/>
      <c r="QGV283" s="451"/>
      <c r="QGW283" s="451"/>
      <c r="QGX283" s="451"/>
      <c r="QGY283" s="451"/>
      <c r="QGZ283" s="451"/>
      <c r="QHA283" s="451"/>
      <c r="QHB283" s="451"/>
      <c r="QHC283" s="451"/>
      <c r="QHD283" s="451"/>
      <c r="QHE283" s="451"/>
      <c r="QHF283" s="451"/>
      <c r="QHG283" s="451"/>
      <c r="QHH283" s="451"/>
      <c r="QHI283" s="451"/>
      <c r="QHJ283" s="451"/>
      <c r="QHK283" s="451"/>
      <c r="QHL283" s="451"/>
      <c r="QHM283" s="451"/>
      <c r="QHN283" s="451"/>
      <c r="QHO283" s="451"/>
      <c r="QHP283" s="451"/>
      <c r="QHQ283" s="451"/>
      <c r="QHR283" s="451"/>
      <c r="QHS283" s="451"/>
      <c r="QHT283" s="451"/>
      <c r="QHU283" s="451"/>
      <c r="QHV283" s="451"/>
      <c r="QHW283" s="451"/>
      <c r="QHX283" s="451"/>
      <c r="QHY283" s="451"/>
      <c r="QHZ283" s="451"/>
      <c r="QIA283" s="451"/>
      <c r="QIB283" s="451"/>
      <c r="QIC283" s="451"/>
      <c r="QID283" s="451"/>
      <c r="QIE283" s="451"/>
      <c r="QIF283" s="451"/>
      <c r="QIG283" s="451"/>
      <c r="QIH283" s="451"/>
      <c r="QII283" s="451"/>
      <c r="QIJ283" s="451"/>
      <c r="QIK283" s="451"/>
      <c r="QIL283" s="451"/>
      <c r="QIM283" s="451"/>
      <c r="QIN283" s="451"/>
      <c r="QIO283" s="451"/>
      <c r="QIP283" s="451"/>
      <c r="QIQ283" s="451"/>
      <c r="QIR283" s="451"/>
      <c r="QIS283" s="451"/>
      <c r="QIT283" s="451"/>
      <c r="QIU283" s="451"/>
      <c r="QIV283" s="451"/>
      <c r="QIW283" s="451"/>
      <c r="QIX283" s="451"/>
      <c r="QIY283" s="451"/>
      <c r="QIZ283" s="451"/>
      <c r="QJA283" s="451"/>
      <c r="QJB283" s="451"/>
      <c r="QJC283" s="451"/>
      <c r="QJD283" s="451"/>
      <c r="QJE283" s="451"/>
      <c r="QJF283" s="451"/>
      <c r="QJG283" s="451"/>
      <c r="QJH283" s="451"/>
      <c r="QJI283" s="451"/>
      <c r="QJJ283" s="451"/>
      <c r="QJK283" s="451"/>
      <c r="QJL283" s="451"/>
      <c r="QJM283" s="451"/>
      <c r="QJN283" s="451"/>
      <c r="QJO283" s="451"/>
      <c r="QJP283" s="451"/>
      <c r="QJQ283" s="451"/>
      <c r="QJR283" s="451"/>
      <c r="QJS283" s="451"/>
      <c r="QJT283" s="451"/>
      <c r="QJU283" s="451"/>
      <c r="QJV283" s="451"/>
      <c r="QJW283" s="451"/>
      <c r="QJX283" s="451"/>
      <c r="QJY283" s="451"/>
      <c r="QJZ283" s="451"/>
      <c r="QKA283" s="451"/>
      <c r="QKB283" s="451"/>
      <c r="QKC283" s="451"/>
      <c r="QKD283" s="451"/>
      <c r="QKE283" s="451"/>
      <c r="QKF283" s="451"/>
      <c r="QKG283" s="451"/>
      <c r="QKH283" s="451"/>
      <c r="QKI283" s="451"/>
      <c r="QKJ283" s="451"/>
      <c r="QKK283" s="451"/>
      <c r="QKL283" s="451"/>
      <c r="QKM283" s="451"/>
      <c r="QKN283" s="451"/>
      <c r="QKO283" s="451"/>
      <c r="QKP283" s="451"/>
      <c r="QKQ283" s="451"/>
      <c r="QKR283" s="451"/>
      <c r="QKS283" s="451"/>
      <c r="QKT283" s="451"/>
      <c r="QKU283" s="451"/>
      <c r="QKV283" s="451"/>
      <c r="QKW283" s="451"/>
      <c r="QKX283" s="451"/>
      <c r="QKY283" s="451"/>
      <c r="QKZ283" s="451"/>
      <c r="QLA283" s="451"/>
      <c r="QLB283" s="451"/>
      <c r="QLC283" s="451"/>
      <c r="QLD283" s="451"/>
      <c r="QLE283" s="451"/>
      <c r="QLF283" s="451"/>
      <c r="QLG283" s="451"/>
      <c r="QLH283" s="451"/>
      <c r="QLI283" s="451"/>
      <c r="QLJ283" s="451"/>
      <c r="QLK283" s="451"/>
      <c r="QLL283" s="451"/>
      <c r="QLM283" s="451"/>
      <c r="QLN283" s="451"/>
      <c r="QLO283" s="451"/>
      <c r="QLP283" s="451"/>
      <c r="QLQ283" s="451"/>
      <c r="QLR283" s="451"/>
      <c r="QLS283" s="451"/>
      <c r="QLT283" s="451"/>
      <c r="QLU283" s="451"/>
      <c r="QLV283" s="451"/>
      <c r="QLW283" s="451"/>
      <c r="QLX283" s="451"/>
      <c r="QLY283" s="451"/>
      <c r="QLZ283" s="451"/>
      <c r="QMA283" s="451"/>
      <c r="QMB283" s="451"/>
      <c r="QMC283" s="451"/>
      <c r="QMD283" s="451"/>
      <c r="QME283" s="451"/>
      <c r="QMF283" s="451"/>
      <c r="QMG283" s="451"/>
      <c r="QMH283" s="451"/>
      <c r="QMI283" s="451"/>
      <c r="QMJ283" s="451"/>
      <c r="QMK283" s="451"/>
      <c r="QML283" s="451"/>
      <c r="QMM283" s="451"/>
      <c r="QMN283" s="451"/>
      <c r="QMO283" s="451"/>
      <c r="QMP283" s="451"/>
      <c r="QMQ283" s="451"/>
      <c r="QMR283" s="451"/>
      <c r="QMS283" s="451"/>
      <c r="QMT283" s="451"/>
      <c r="QMU283" s="451"/>
      <c r="QMV283" s="451"/>
      <c r="QMW283" s="451"/>
      <c r="QMX283" s="451"/>
      <c r="QMY283" s="451"/>
      <c r="QMZ283" s="451"/>
      <c r="QNA283" s="451"/>
      <c r="QNB283" s="451"/>
      <c r="QNC283" s="451"/>
      <c r="QND283" s="451"/>
      <c r="QNE283" s="451"/>
      <c r="QNF283" s="451"/>
      <c r="QNG283" s="451"/>
      <c r="QNH283" s="451"/>
      <c r="QNI283" s="451"/>
      <c r="QNJ283" s="451"/>
      <c r="QNK283" s="451"/>
      <c r="QNL283" s="451"/>
      <c r="QNM283" s="451"/>
      <c r="QNN283" s="451"/>
      <c r="QNO283" s="451"/>
      <c r="QNP283" s="451"/>
      <c r="QNQ283" s="451"/>
      <c r="QNR283" s="451"/>
      <c r="QNS283" s="451"/>
      <c r="QNT283" s="451"/>
      <c r="QNU283" s="451"/>
      <c r="QNV283" s="451"/>
      <c r="QNW283" s="451"/>
      <c r="QNX283" s="451"/>
      <c r="QNY283" s="451"/>
      <c r="QNZ283" s="451"/>
      <c r="QOA283" s="451"/>
      <c r="QOB283" s="451"/>
      <c r="QOC283" s="451"/>
      <c r="QOD283" s="451"/>
      <c r="QOE283" s="451"/>
      <c r="QOF283" s="451"/>
      <c r="QOG283" s="451"/>
      <c r="QOH283" s="451"/>
      <c r="QOI283" s="451"/>
      <c r="QOJ283" s="451"/>
      <c r="QOK283" s="451"/>
      <c r="QOL283" s="451"/>
      <c r="QOM283" s="451"/>
      <c r="QON283" s="451"/>
      <c r="QOO283" s="451"/>
      <c r="QOP283" s="451"/>
      <c r="QOQ283" s="451"/>
      <c r="QOR283" s="451"/>
      <c r="QOS283" s="451"/>
      <c r="QOT283" s="451"/>
      <c r="QOU283" s="451"/>
      <c r="QOV283" s="451"/>
      <c r="QOW283" s="451"/>
      <c r="QOX283" s="451"/>
      <c r="QOY283" s="451"/>
      <c r="QOZ283" s="451"/>
      <c r="QPA283" s="451"/>
      <c r="QPB283" s="451"/>
      <c r="QPC283" s="451"/>
      <c r="QPD283" s="451"/>
      <c r="QPE283" s="451"/>
      <c r="QPF283" s="451"/>
      <c r="QPG283" s="451"/>
      <c r="QPH283" s="451"/>
      <c r="QPI283" s="451"/>
      <c r="QPJ283" s="451"/>
      <c r="QPK283" s="451"/>
      <c r="QPL283" s="451"/>
      <c r="QPM283" s="451"/>
      <c r="QPN283" s="451"/>
      <c r="QPO283" s="451"/>
      <c r="QPP283" s="451"/>
      <c r="QPQ283" s="451"/>
      <c r="QPR283" s="451"/>
      <c r="QPS283" s="451"/>
      <c r="QPT283" s="451"/>
      <c r="QPU283" s="451"/>
      <c r="QPV283" s="451"/>
      <c r="QPW283" s="451"/>
      <c r="QPX283" s="451"/>
      <c r="QPY283" s="451"/>
      <c r="QPZ283" s="451"/>
      <c r="QQA283" s="451"/>
      <c r="QQB283" s="451"/>
      <c r="QQC283" s="451"/>
      <c r="QQD283" s="451"/>
      <c r="QQE283" s="451"/>
      <c r="QQF283" s="451"/>
      <c r="QQG283" s="451"/>
      <c r="QQH283" s="451"/>
      <c r="QQI283" s="451"/>
      <c r="QQJ283" s="451"/>
      <c r="QQK283" s="451"/>
      <c r="QQL283" s="451"/>
      <c r="QQM283" s="451"/>
      <c r="QQN283" s="451"/>
      <c r="QQO283" s="451"/>
      <c r="QQP283" s="451"/>
      <c r="QQQ283" s="451"/>
      <c r="QQR283" s="451"/>
      <c r="QQS283" s="451"/>
      <c r="QQT283" s="451"/>
      <c r="QQU283" s="451"/>
      <c r="QQV283" s="451"/>
      <c r="QQW283" s="451"/>
      <c r="QQX283" s="451"/>
      <c r="QQY283" s="451"/>
      <c r="QQZ283" s="451"/>
      <c r="QRA283" s="451"/>
      <c r="QRB283" s="451"/>
      <c r="QRC283" s="451"/>
      <c r="QRD283" s="451"/>
      <c r="QRE283" s="451"/>
      <c r="QRF283" s="451"/>
      <c r="QRG283" s="451"/>
      <c r="QRH283" s="451"/>
      <c r="QRI283" s="451"/>
      <c r="QRJ283" s="451"/>
      <c r="QRK283" s="451"/>
      <c r="QRL283" s="451"/>
      <c r="QRM283" s="451"/>
      <c r="QRN283" s="451"/>
      <c r="QRO283" s="451"/>
      <c r="QRP283" s="451"/>
      <c r="QRQ283" s="451"/>
      <c r="QRR283" s="451"/>
      <c r="QRS283" s="451"/>
      <c r="QRT283" s="451"/>
      <c r="QRU283" s="451"/>
      <c r="QRV283" s="451"/>
      <c r="QRW283" s="451"/>
      <c r="QRX283" s="451"/>
      <c r="QRY283" s="451"/>
      <c r="QRZ283" s="451"/>
      <c r="QSA283" s="451"/>
      <c r="QSB283" s="451"/>
      <c r="QSC283" s="451"/>
      <c r="QSD283" s="451"/>
      <c r="QSE283" s="451"/>
      <c r="QSF283" s="451"/>
      <c r="QSG283" s="451"/>
      <c r="QSH283" s="451"/>
      <c r="QSI283" s="451"/>
      <c r="QSJ283" s="451"/>
      <c r="QSK283" s="451"/>
      <c r="QSL283" s="451"/>
      <c r="QSM283" s="451"/>
      <c r="QSN283" s="451"/>
      <c r="QSO283" s="451"/>
      <c r="QSP283" s="451"/>
      <c r="QSQ283" s="451"/>
      <c r="QSR283" s="451"/>
      <c r="QSS283" s="451"/>
      <c r="QST283" s="451"/>
      <c r="QSU283" s="451"/>
      <c r="QSV283" s="451"/>
      <c r="QSW283" s="451"/>
      <c r="QSX283" s="451"/>
      <c r="QSY283" s="451"/>
      <c r="QSZ283" s="451"/>
      <c r="QTA283" s="451"/>
      <c r="QTB283" s="451"/>
      <c r="QTC283" s="451"/>
      <c r="QTD283" s="451"/>
      <c r="QTE283" s="451"/>
      <c r="QTF283" s="451"/>
      <c r="QTG283" s="451"/>
      <c r="QTH283" s="451"/>
      <c r="QTI283" s="451"/>
      <c r="QTJ283" s="451"/>
      <c r="QTK283" s="451"/>
      <c r="QTL283" s="451"/>
      <c r="QTM283" s="451"/>
      <c r="QTN283" s="451"/>
      <c r="QTO283" s="451"/>
      <c r="QTP283" s="451"/>
      <c r="QTQ283" s="451"/>
      <c r="QTR283" s="451"/>
      <c r="QTS283" s="451"/>
      <c r="QTT283" s="451"/>
      <c r="QTU283" s="451"/>
      <c r="QTV283" s="451"/>
      <c r="QTW283" s="451"/>
      <c r="QTX283" s="451"/>
      <c r="QTY283" s="451"/>
      <c r="QTZ283" s="451"/>
      <c r="QUA283" s="451"/>
      <c r="QUB283" s="451"/>
      <c r="QUC283" s="451"/>
      <c r="QUD283" s="451"/>
      <c r="QUE283" s="451"/>
      <c r="QUF283" s="451"/>
      <c r="QUG283" s="451"/>
      <c r="QUH283" s="451"/>
      <c r="QUI283" s="451"/>
      <c r="QUJ283" s="451"/>
      <c r="QUK283" s="451"/>
      <c r="QUL283" s="451"/>
      <c r="QUM283" s="451"/>
      <c r="QUN283" s="451"/>
      <c r="QUO283" s="451"/>
      <c r="QUP283" s="451"/>
      <c r="QUQ283" s="451"/>
      <c r="QUR283" s="451"/>
      <c r="QUS283" s="451"/>
      <c r="QUT283" s="451"/>
      <c r="QUU283" s="451"/>
      <c r="QUV283" s="451"/>
      <c r="QUW283" s="451"/>
      <c r="QUX283" s="451"/>
      <c r="QUY283" s="451"/>
      <c r="QUZ283" s="451"/>
      <c r="QVA283" s="451"/>
      <c r="QVB283" s="451"/>
      <c r="QVC283" s="451"/>
      <c r="QVD283" s="451"/>
      <c r="QVE283" s="451"/>
      <c r="QVF283" s="451"/>
      <c r="QVG283" s="451"/>
      <c r="QVH283" s="451"/>
      <c r="QVI283" s="451"/>
      <c r="QVJ283" s="451"/>
      <c r="QVK283" s="451"/>
      <c r="QVL283" s="451"/>
      <c r="QVM283" s="451"/>
      <c r="QVN283" s="451"/>
      <c r="QVO283" s="451"/>
      <c r="QVP283" s="451"/>
      <c r="QVQ283" s="451"/>
      <c r="QVR283" s="451"/>
      <c r="QVS283" s="451"/>
      <c r="QVT283" s="451"/>
      <c r="QVU283" s="451"/>
      <c r="QVV283" s="451"/>
      <c r="QVW283" s="451"/>
      <c r="QVX283" s="451"/>
      <c r="QVY283" s="451"/>
      <c r="QVZ283" s="451"/>
      <c r="QWA283" s="451"/>
      <c r="QWB283" s="451"/>
      <c r="QWC283" s="451"/>
      <c r="QWD283" s="451"/>
      <c r="QWE283" s="451"/>
      <c r="QWF283" s="451"/>
      <c r="QWG283" s="451"/>
      <c r="QWH283" s="451"/>
      <c r="QWI283" s="451"/>
      <c r="QWJ283" s="451"/>
      <c r="QWK283" s="451"/>
      <c r="QWL283" s="451"/>
      <c r="QWM283" s="451"/>
      <c r="QWN283" s="451"/>
      <c r="QWO283" s="451"/>
      <c r="QWP283" s="451"/>
      <c r="QWQ283" s="451"/>
      <c r="QWR283" s="451"/>
      <c r="QWS283" s="451"/>
      <c r="QWT283" s="451"/>
      <c r="QWU283" s="451"/>
      <c r="QWV283" s="451"/>
      <c r="QWW283" s="451"/>
      <c r="QWX283" s="451"/>
      <c r="QWY283" s="451"/>
      <c r="QWZ283" s="451"/>
      <c r="QXA283" s="451"/>
      <c r="QXB283" s="451"/>
      <c r="QXC283" s="451"/>
      <c r="QXD283" s="451"/>
      <c r="QXE283" s="451"/>
      <c r="QXF283" s="451"/>
      <c r="QXG283" s="451"/>
      <c r="QXH283" s="451"/>
      <c r="QXI283" s="451"/>
      <c r="QXJ283" s="451"/>
      <c r="QXK283" s="451"/>
      <c r="QXL283" s="451"/>
      <c r="QXM283" s="451"/>
      <c r="QXN283" s="451"/>
      <c r="QXO283" s="451"/>
      <c r="QXP283" s="451"/>
      <c r="QXQ283" s="451"/>
      <c r="QXR283" s="451"/>
      <c r="QXS283" s="451"/>
      <c r="QXT283" s="451"/>
      <c r="QXU283" s="451"/>
      <c r="QXV283" s="451"/>
      <c r="QXW283" s="451"/>
      <c r="QXX283" s="451"/>
      <c r="QXY283" s="451"/>
      <c r="QXZ283" s="451"/>
      <c r="QYA283" s="451"/>
      <c r="QYB283" s="451"/>
      <c r="QYC283" s="451"/>
      <c r="QYD283" s="451"/>
      <c r="QYE283" s="451"/>
      <c r="QYF283" s="451"/>
      <c r="QYG283" s="451"/>
      <c r="QYH283" s="451"/>
      <c r="QYI283" s="451"/>
      <c r="QYJ283" s="451"/>
      <c r="QYK283" s="451"/>
      <c r="QYL283" s="451"/>
      <c r="QYM283" s="451"/>
      <c r="QYN283" s="451"/>
      <c r="QYO283" s="451"/>
      <c r="QYP283" s="451"/>
      <c r="QYQ283" s="451"/>
      <c r="QYR283" s="451"/>
      <c r="QYS283" s="451"/>
      <c r="QYT283" s="451"/>
      <c r="QYU283" s="451"/>
      <c r="QYV283" s="451"/>
      <c r="QYW283" s="451"/>
      <c r="QYX283" s="451"/>
      <c r="QYY283" s="451"/>
      <c r="QYZ283" s="451"/>
      <c r="QZA283" s="451"/>
      <c r="QZB283" s="451"/>
      <c r="QZC283" s="451"/>
      <c r="QZD283" s="451"/>
      <c r="QZE283" s="451"/>
      <c r="QZF283" s="451"/>
      <c r="QZG283" s="451"/>
      <c r="QZH283" s="451"/>
      <c r="QZI283" s="451"/>
      <c r="QZJ283" s="451"/>
      <c r="QZK283" s="451"/>
      <c r="QZL283" s="451"/>
      <c r="QZM283" s="451"/>
      <c r="QZN283" s="451"/>
      <c r="QZO283" s="451"/>
      <c r="QZP283" s="451"/>
      <c r="QZQ283" s="451"/>
      <c r="QZR283" s="451"/>
      <c r="QZS283" s="451"/>
      <c r="QZT283" s="451"/>
      <c r="QZU283" s="451"/>
      <c r="QZV283" s="451"/>
      <c r="QZW283" s="451"/>
      <c r="QZX283" s="451"/>
      <c r="QZY283" s="451"/>
      <c r="QZZ283" s="451"/>
      <c r="RAA283" s="451"/>
      <c r="RAB283" s="451"/>
      <c r="RAC283" s="451"/>
      <c r="RAD283" s="451"/>
      <c r="RAE283" s="451"/>
      <c r="RAF283" s="451"/>
      <c r="RAG283" s="451"/>
      <c r="RAH283" s="451"/>
      <c r="RAI283" s="451"/>
      <c r="RAJ283" s="451"/>
      <c r="RAK283" s="451"/>
      <c r="RAL283" s="451"/>
      <c r="RAM283" s="451"/>
      <c r="RAN283" s="451"/>
      <c r="RAO283" s="451"/>
      <c r="RAP283" s="451"/>
      <c r="RAQ283" s="451"/>
      <c r="RAR283" s="451"/>
      <c r="RAS283" s="451"/>
      <c r="RAT283" s="451"/>
      <c r="RAU283" s="451"/>
      <c r="RAV283" s="451"/>
      <c r="RAW283" s="451"/>
      <c r="RAX283" s="451"/>
      <c r="RAY283" s="451"/>
      <c r="RAZ283" s="451"/>
      <c r="RBA283" s="451"/>
      <c r="RBB283" s="451"/>
      <c r="RBC283" s="451"/>
      <c r="RBD283" s="451"/>
      <c r="RBE283" s="451"/>
      <c r="RBF283" s="451"/>
      <c r="RBG283" s="451"/>
      <c r="RBH283" s="451"/>
      <c r="RBI283" s="451"/>
      <c r="RBJ283" s="451"/>
      <c r="RBK283" s="451"/>
      <c r="RBL283" s="451"/>
      <c r="RBM283" s="451"/>
      <c r="RBN283" s="451"/>
      <c r="RBO283" s="451"/>
      <c r="RBP283" s="451"/>
      <c r="RBQ283" s="451"/>
      <c r="RBR283" s="451"/>
      <c r="RBS283" s="451"/>
      <c r="RBT283" s="451"/>
      <c r="RBU283" s="451"/>
      <c r="RBV283" s="451"/>
      <c r="RBW283" s="451"/>
      <c r="RBX283" s="451"/>
      <c r="RBY283" s="451"/>
      <c r="RBZ283" s="451"/>
      <c r="RCA283" s="451"/>
      <c r="RCB283" s="451"/>
      <c r="RCC283" s="451"/>
      <c r="RCD283" s="451"/>
      <c r="RCE283" s="451"/>
      <c r="RCF283" s="451"/>
      <c r="RCG283" s="451"/>
      <c r="RCH283" s="451"/>
      <c r="RCI283" s="451"/>
      <c r="RCJ283" s="451"/>
      <c r="RCK283" s="451"/>
      <c r="RCL283" s="451"/>
      <c r="RCM283" s="451"/>
      <c r="RCN283" s="451"/>
      <c r="RCO283" s="451"/>
      <c r="RCP283" s="451"/>
      <c r="RCQ283" s="451"/>
      <c r="RCR283" s="451"/>
      <c r="RCS283" s="451"/>
      <c r="RCT283" s="451"/>
      <c r="RCU283" s="451"/>
      <c r="RCV283" s="451"/>
      <c r="RCW283" s="451"/>
      <c r="RCX283" s="451"/>
      <c r="RCY283" s="451"/>
      <c r="RCZ283" s="451"/>
      <c r="RDA283" s="451"/>
      <c r="RDB283" s="451"/>
      <c r="RDC283" s="451"/>
      <c r="RDD283" s="451"/>
      <c r="RDE283" s="451"/>
      <c r="RDF283" s="451"/>
      <c r="RDG283" s="451"/>
      <c r="RDH283" s="451"/>
      <c r="RDI283" s="451"/>
      <c r="RDJ283" s="451"/>
      <c r="RDK283" s="451"/>
      <c r="RDL283" s="451"/>
      <c r="RDM283" s="451"/>
      <c r="RDN283" s="451"/>
      <c r="RDO283" s="451"/>
      <c r="RDP283" s="451"/>
      <c r="RDQ283" s="451"/>
      <c r="RDR283" s="451"/>
      <c r="RDS283" s="451"/>
      <c r="RDT283" s="451"/>
      <c r="RDU283" s="451"/>
      <c r="RDV283" s="451"/>
      <c r="RDW283" s="451"/>
      <c r="RDX283" s="451"/>
      <c r="RDY283" s="451"/>
      <c r="RDZ283" s="451"/>
      <c r="REA283" s="451"/>
      <c r="REB283" s="451"/>
      <c r="REC283" s="451"/>
      <c r="RED283" s="451"/>
      <c r="REE283" s="451"/>
      <c r="REF283" s="451"/>
      <c r="REG283" s="451"/>
      <c r="REH283" s="451"/>
      <c r="REI283" s="451"/>
      <c r="REJ283" s="451"/>
      <c r="REK283" s="451"/>
      <c r="REL283" s="451"/>
      <c r="REM283" s="451"/>
      <c r="REN283" s="451"/>
      <c r="REO283" s="451"/>
      <c r="REP283" s="451"/>
      <c r="REQ283" s="451"/>
      <c r="RER283" s="451"/>
      <c r="RES283" s="451"/>
      <c r="RET283" s="451"/>
      <c r="REU283" s="451"/>
      <c r="REV283" s="451"/>
      <c r="REW283" s="451"/>
      <c r="REX283" s="451"/>
      <c r="REY283" s="451"/>
      <c r="REZ283" s="451"/>
      <c r="RFA283" s="451"/>
      <c r="RFB283" s="451"/>
      <c r="RFC283" s="451"/>
      <c r="RFD283" s="451"/>
      <c r="RFE283" s="451"/>
      <c r="RFF283" s="451"/>
      <c r="RFG283" s="451"/>
      <c r="RFH283" s="451"/>
      <c r="RFI283" s="451"/>
      <c r="RFJ283" s="451"/>
      <c r="RFK283" s="451"/>
      <c r="RFL283" s="451"/>
      <c r="RFM283" s="451"/>
      <c r="RFN283" s="451"/>
      <c r="RFO283" s="451"/>
      <c r="RFP283" s="451"/>
      <c r="RFQ283" s="451"/>
      <c r="RFR283" s="451"/>
      <c r="RFS283" s="451"/>
      <c r="RFT283" s="451"/>
      <c r="RFU283" s="451"/>
      <c r="RFV283" s="451"/>
      <c r="RFW283" s="451"/>
      <c r="RFX283" s="451"/>
      <c r="RFY283" s="451"/>
      <c r="RFZ283" s="451"/>
      <c r="RGA283" s="451"/>
      <c r="RGB283" s="451"/>
      <c r="RGC283" s="451"/>
      <c r="RGD283" s="451"/>
      <c r="RGE283" s="451"/>
      <c r="RGF283" s="451"/>
      <c r="RGG283" s="451"/>
      <c r="RGH283" s="451"/>
      <c r="RGI283" s="451"/>
      <c r="RGJ283" s="451"/>
      <c r="RGK283" s="451"/>
      <c r="RGL283" s="451"/>
      <c r="RGM283" s="451"/>
      <c r="RGN283" s="451"/>
      <c r="RGO283" s="451"/>
      <c r="RGP283" s="451"/>
      <c r="RGQ283" s="451"/>
      <c r="RGR283" s="451"/>
      <c r="RGS283" s="451"/>
      <c r="RGT283" s="451"/>
      <c r="RGU283" s="451"/>
      <c r="RGV283" s="451"/>
      <c r="RGW283" s="451"/>
      <c r="RGX283" s="451"/>
      <c r="RGY283" s="451"/>
      <c r="RGZ283" s="451"/>
      <c r="RHA283" s="451"/>
      <c r="RHB283" s="451"/>
      <c r="RHC283" s="451"/>
      <c r="RHD283" s="451"/>
      <c r="RHE283" s="451"/>
      <c r="RHF283" s="451"/>
      <c r="RHG283" s="451"/>
      <c r="RHH283" s="451"/>
      <c r="RHI283" s="451"/>
      <c r="RHJ283" s="451"/>
      <c r="RHK283" s="451"/>
      <c r="RHL283" s="451"/>
      <c r="RHM283" s="451"/>
      <c r="RHN283" s="451"/>
      <c r="RHO283" s="451"/>
      <c r="RHP283" s="451"/>
      <c r="RHQ283" s="451"/>
      <c r="RHR283" s="451"/>
      <c r="RHS283" s="451"/>
      <c r="RHT283" s="451"/>
      <c r="RHU283" s="451"/>
      <c r="RHV283" s="451"/>
      <c r="RHW283" s="451"/>
      <c r="RHX283" s="451"/>
      <c r="RHY283" s="451"/>
      <c r="RHZ283" s="451"/>
      <c r="RIA283" s="451"/>
      <c r="RIB283" s="451"/>
      <c r="RIC283" s="451"/>
      <c r="RID283" s="451"/>
      <c r="RIE283" s="451"/>
      <c r="RIF283" s="451"/>
      <c r="RIG283" s="451"/>
      <c r="RIH283" s="451"/>
      <c r="RII283" s="451"/>
      <c r="RIJ283" s="451"/>
      <c r="RIK283" s="451"/>
      <c r="RIL283" s="451"/>
      <c r="RIM283" s="451"/>
      <c r="RIN283" s="451"/>
      <c r="RIO283" s="451"/>
      <c r="RIP283" s="451"/>
      <c r="RIQ283" s="451"/>
      <c r="RIR283" s="451"/>
      <c r="RIS283" s="451"/>
      <c r="RIT283" s="451"/>
      <c r="RIU283" s="451"/>
      <c r="RIV283" s="451"/>
      <c r="RIW283" s="451"/>
      <c r="RIX283" s="451"/>
      <c r="RIY283" s="451"/>
      <c r="RIZ283" s="451"/>
      <c r="RJA283" s="451"/>
      <c r="RJB283" s="451"/>
      <c r="RJC283" s="451"/>
      <c r="RJD283" s="451"/>
      <c r="RJE283" s="451"/>
      <c r="RJF283" s="451"/>
      <c r="RJG283" s="451"/>
      <c r="RJH283" s="451"/>
      <c r="RJI283" s="451"/>
      <c r="RJJ283" s="451"/>
      <c r="RJK283" s="451"/>
      <c r="RJL283" s="451"/>
      <c r="RJM283" s="451"/>
      <c r="RJN283" s="451"/>
      <c r="RJO283" s="451"/>
      <c r="RJP283" s="451"/>
      <c r="RJQ283" s="451"/>
      <c r="RJR283" s="451"/>
      <c r="RJS283" s="451"/>
      <c r="RJT283" s="451"/>
      <c r="RJU283" s="451"/>
      <c r="RJV283" s="451"/>
      <c r="RJW283" s="451"/>
      <c r="RJX283" s="451"/>
      <c r="RJY283" s="451"/>
      <c r="RJZ283" s="451"/>
      <c r="RKA283" s="451"/>
      <c r="RKB283" s="451"/>
      <c r="RKC283" s="451"/>
      <c r="RKD283" s="451"/>
      <c r="RKE283" s="451"/>
      <c r="RKF283" s="451"/>
      <c r="RKG283" s="451"/>
      <c r="RKH283" s="451"/>
      <c r="RKI283" s="451"/>
      <c r="RKJ283" s="451"/>
      <c r="RKK283" s="451"/>
      <c r="RKL283" s="451"/>
      <c r="RKM283" s="451"/>
      <c r="RKN283" s="451"/>
      <c r="RKO283" s="451"/>
      <c r="RKP283" s="451"/>
      <c r="RKQ283" s="451"/>
      <c r="RKR283" s="451"/>
      <c r="RKS283" s="451"/>
      <c r="RKT283" s="451"/>
      <c r="RKU283" s="451"/>
      <c r="RKV283" s="451"/>
      <c r="RKW283" s="451"/>
      <c r="RKX283" s="451"/>
      <c r="RKY283" s="451"/>
      <c r="RKZ283" s="451"/>
      <c r="RLA283" s="451"/>
      <c r="RLB283" s="451"/>
      <c r="RLC283" s="451"/>
      <c r="RLD283" s="451"/>
      <c r="RLE283" s="451"/>
      <c r="RLF283" s="451"/>
      <c r="RLG283" s="451"/>
      <c r="RLH283" s="451"/>
      <c r="RLI283" s="451"/>
      <c r="RLJ283" s="451"/>
      <c r="RLK283" s="451"/>
      <c r="RLL283" s="451"/>
      <c r="RLM283" s="451"/>
      <c r="RLN283" s="451"/>
      <c r="RLO283" s="451"/>
      <c r="RLP283" s="451"/>
      <c r="RLQ283" s="451"/>
      <c r="RLR283" s="451"/>
      <c r="RLS283" s="451"/>
      <c r="RLT283" s="451"/>
      <c r="RLU283" s="451"/>
      <c r="RLV283" s="451"/>
      <c r="RLW283" s="451"/>
      <c r="RLX283" s="451"/>
      <c r="RLY283" s="451"/>
      <c r="RLZ283" s="451"/>
      <c r="RMA283" s="451"/>
      <c r="RMB283" s="451"/>
      <c r="RMC283" s="451"/>
      <c r="RMD283" s="451"/>
      <c r="RME283" s="451"/>
      <c r="RMF283" s="451"/>
      <c r="RMG283" s="451"/>
      <c r="RMH283" s="451"/>
      <c r="RMI283" s="451"/>
      <c r="RMJ283" s="451"/>
      <c r="RMK283" s="451"/>
      <c r="RML283" s="451"/>
      <c r="RMM283" s="451"/>
      <c r="RMN283" s="451"/>
      <c r="RMO283" s="451"/>
      <c r="RMP283" s="451"/>
      <c r="RMQ283" s="451"/>
      <c r="RMR283" s="451"/>
      <c r="RMS283" s="451"/>
      <c r="RMT283" s="451"/>
      <c r="RMU283" s="451"/>
      <c r="RMV283" s="451"/>
      <c r="RMW283" s="451"/>
      <c r="RMX283" s="451"/>
      <c r="RMY283" s="451"/>
      <c r="RMZ283" s="451"/>
      <c r="RNA283" s="451"/>
      <c r="RNB283" s="451"/>
      <c r="RNC283" s="451"/>
      <c r="RND283" s="451"/>
      <c r="RNE283" s="451"/>
      <c r="RNF283" s="451"/>
      <c r="RNG283" s="451"/>
      <c r="RNH283" s="451"/>
      <c r="RNI283" s="451"/>
      <c r="RNJ283" s="451"/>
      <c r="RNK283" s="451"/>
      <c r="RNL283" s="451"/>
      <c r="RNM283" s="451"/>
      <c r="RNN283" s="451"/>
      <c r="RNO283" s="451"/>
      <c r="RNP283" s="451"/>
      <c r="RNQ283" s="451"/>
      <c r="RNR283" s="451"/>
      <c r="RNS283" s="451"/>
      <c r="RNT283" s="451"/>
      <c r="RNU283" s="451"/>
      <c r="RNV283" s="451"/>
      <c r="RNW283" s="451"/>
      <c r="RNX283" s="451"/>
      <c r="RNY283" s="451"/>
      <c r="RNZ283" s="451"/>
      <c r="ROA283" s="451"/>
      <c r="ROB283" s="451"/>
      <c r="ROC283" s="451"/>
      <c r="ROD283" s="451"/>
      <c r="ROE283" s="451"/>
      <c r="ROF283" s="451"/>
      <c r="ROG283" s="451"/>
      <c r="ROH283" s="451"/>
      <c r="ROI283" s="451"/>
      <c r="ROJ283" s="451"/>
      <c r="ROK283" s="451"/>
      <c r="ROL283" s="451"/>
      <c r="ROM283" s="451"/>
      <c r="RON283" s="451"/>
      <c r="ROO283" s="451"/>
      <c r="ROP283" s="451"/>
      <c r="ROQ283" s="451"/>
      <c r="ROR283" s="451"/>
      <c r="ROS283" s="451"/>
      <c r="ROT283" s="451"/>
      <c r="ROU283" s="451"/>
      <c r="ROV283" s="451"/>
      <c r="ROW283" s="451"/>
      <c r="ROX283" s="451"/>
      <c r="ROY283" s="451"/>
      <c r="ROZ283" s="451"/>
      <c r="RPA283" s="451"/>
      <c r="RPB283" s="451"/>
      <c r="RPC283" s="451"/>
      <c r="RPD283" s="451"/>
      <c r="RPE283" s="451"/>
      <c r="RPF283" s="451"/>
      <c r="RPG283" s="451"/>
      <c r="RPH283" s="451"/>
      <c r="RPI283" s="451"/>
      <c r="RPJ283" s="451"/>
      <c r="RPK283" s="451"/>
      <c r="RPL283" s="451"/>
      <c r="RPM283" s="451"/>
      <c r="RPN283" s="451"/>
      <c r="RPO283" s="451"/>
      <c r="RPP283" s="451"/>
      <c r="RPQ283" s="451"/>
      <c r="RPR283" s="451"/>
      <c r="RPS283" s="451"/>
      <c r="RPT283" s="451"/>
      <c r="RPU283" s="451"/>
      <c r="RPV283" s="451"/>
      <c r="RPW283" s="451"/>
      <c r="RPX283" s="451"/>
      <c r="RPY283" s="451"/>
      <c r="RPZ283" s="451"/>
      <c r="RQA283" s="451"/>
      <c r="RQB283" s="451"/>
      <c r="RQC283" s="451"/>
      <c r="RQD283" s="451"/>
      <c r="RQE283" s="451"/>
      <c r="RQF283" s="451"/>
      <c r="RQG283" s="451"/>
      <c r="RQH283" s="451"/>
      <c r="RQI283" s="451"/>
      <c r="RQJ283" s="451"/>
      <c r="RQK283" s="451"/>
      <c r="RQL283" s="451"/>
      <c r="RQM283" s="451"/>
      <c r="RQN283" s="451"/>
      <c r="RQO283" s="451"/>
      <c r="RQP283" s="451"/>
      <c r="RQQ283" s="451"/>
      <c r="RQR283" s="451"/>
      <c r="RQS283" s="451"/>
      <c r="RQT283" s="451"/>
      <c r="RQU283" s="451"/>
      <c r="RQV283" s="451"/>
      <c r="RQW283" s="451"/>
      <c r="RQX283" s="451"/>
      <c r="RQY283" s="451"/>
      <c r="RQZ283" s="451"/>
      <c r="RRA283" s="451"/>
      <c r="RRB283" s="451"/>
      <c r="RRC283" s="451"/>
      <c r="RRD283" s="451"/>
      <c r="RRE283" s="451"/>
      <c r="RRF283" s="451"/>
      <c r="RRG283" s="451"/>
      <c r="RRH283" s="451"/>
      <c r="RRI283" s="451"/>
      <c r="RRJ283" s="451"/>
      <c r="RRK283" s="451"/>
      <c r="RRL283" s="451"/>
      <c r="RRM283" s="451"/>
      <c r="RRN283" s="451"/>
      <c r="RRO283" s="451"/>
      <c r="RRP283" s="451"/>
      <c r="RRQ283" s="451"/>
      <c r="RRR283" s="451"/>
      <c r="RRS283" s="451"/>
      <c r="RRT283" s="451"/>
      <c r="RRU283" s="451"/>
      <c r="RRV283" s="451"/>
      <c r="RRW283" s="451"/>
      <c r="RRX283" s="451"/>
      <c r="RRY283" s="451"/>
      <c r="RRZ283" s="451"/>
      <c r="RSA283" s="451"/>
      <c r="RSB283" s="451"/>
      <c r="RSC283" s="451"/>
      <c r="RSD283" s="451"/>
      <c r="RSE283" s="451"/>
      <c r="RSF283" s="451"/>
      <c r="RSG283" s="451"/>
      <c r="RSH283" s="451"/>
      <c r="RSI283" s="451"/>
      <c r="RSJ283" s="451"/>
      <c r="RSK283" s="451"/>
      <c r="RSL283" s="451"/>
      <c r="RSM283" s="451"/>
      <c r="RSN283" s="451"/>
      <c r="RSO283" s="451"/>
      <c r="RSP283" s="451"/>
      <c r="RSQ283" s="451"/>
      <c r="RSR283" s="451"/>
      <c r="RSS283" s="451"/>
      <c r="RST283" s="451"/>
      <c r="RSU283" s="451"/>
      <c r="RSV283" s="451"/>
      <c r="RSW283" s="451"/>
      <c r="RSX283" s="451"/>
      <c r="RSY283" s="451"/>
      <c r="RSZ283" s="451"/>
      <c r="RTA283" s="451"/>
      <c r="RTB283" s="451"/>
      <c r="RTC283" s="451"/>
      <c r="RTD283" s="451"/>
      <c r="RTE283" s="451"/>
      <c r="RTF283" s="451"/>
      <c r="RTG283" s="451"/>
      <c r="RTH283" s="451"/>
      <c r="RTI283" s="451"/>
      <c r="RTJ283" s="451"/>
      <c r="RTK283" s="451"/>
      <c r="RTL283" s="451"/>
      <c r="RTM283" s="451"/>
      <c r="RTN283" s="451"/>
      <c r="RTO283" s="451"/>
      <c r="RTP283" s="451"/>
      <c r="RTQ283" s="451"/>
      <c r="RTR283" s="451"/>
      <c r="RTS283" s="451"/>
      <c r="RTT283" s="451"/>
      <c r="RTU283" s="451"/>
      <c r="RTV283" s="451"/>
      <c r="RTW283" s="451"/>
      <c r="RTX283" s="451"/>
      <c r="RTY283" s="451"/>
      <c r="RTZ283" s="451"/>
      <c r="RUA283" s="451"/>
      <c r="RUB283" s="451"/>
      <c r="RUC283" s="451"/>
      <c r="RUD283" s="451"/>
      <c r="RUE283" s="451"/>
      <c r="RUF283" s="451"/>
      <c r="RUG283" s="451"/>
      <c r="RUH283" s="451"/>
      <c r="RUI283" s="451"/>
      <c r="RUJ283" s="451"/>
      <c r="RUK283" s="451"/>
      <c r="RUL283" s="451"/>
      <c r="RUM283" s="451"/>
      <c r="RUN283" s="451"/>
      <c r="RUO283" s="451"/>
      <c r="RUP283" s="451"/>
      <c r="RUQ283" s="451"/>
      <c r="RUR283" s="451"/>
      <c r="RUS283" s="451"/>
      <c r="RUT283" s="451"/>
      <c r="RUU283" s="451"/>
      <c r="RUV283" s="451"/>
      <c r="RUW283" s="451"/>
      <c r="RUX283" s="451"/>
      <c r="RUY283" s="451"/>
      <c r="RUZ283" s="451"/>
      <c r="RVA283" s="451"/>
      <c r="RVB283" s="451"/>
      <c r="RVC283" s="451"/>
      <c r="RVD283" s="451"/>
      <c r="RVE283" s="451"/>
      <c r="RVF283" s="451"/>
      <c r="RVG283" s="451"/>
      <c r="RVH283" s="451"/>
      <c r="RVI283" s="451"/>
      <c r="RVJ283" s="451"/>
      <c r="RVK283" s="451"/>
      <c r="RVL283" s="451"/>
      <c r="RVM283" s="451"/>
      <c r="RVN283" s="451"/>
      <c r="RVO283" s="451"/>
      <c r="RVP283" s="451"/>
      <c r="RVQ283" s="451"/>
      <c r="RVR283" s="451"/>
      <c r="RVS283" s="451"/>
      <c r="RVT283" s="451"/>
      <c r="RVU283" s="451"/>
      <c r="RVV283" s="451"/>
      <c r="RVW283" s="451"/>
      <c r="RVX283" s="451"/>
      <c r="RVY283" s="451"/>
      <c r="RVZ283" s="451"/>
      <c r="RWA283" s="451"/>
      <c r="RWB283" s="451"/>
      <c r="RWC283" s="451"/>
      <c r="RWD283" s="451"/>
      <c r="RWE283" s="451"/>
      <c r="RWF283" s="451"/>
      <c r="RWG283" s="451"/>
      <c r="RWH283" s="451"/>
      <c r="RWI283" s="451"/>
      <c r="RWJ283" s="451"/>
      <c r="RWK283" s="451"/>
      <c r="RWL283" s="451"/>
      <c r="RWM283" s="451"/>
      <c r="RWN283" s="451"/>
      <c r="RWO283" s="451"/>
      <c r="RWP283" s="451"/>
      <c r="RWQ283" s="451"/>
      <c r="RWR283" s="451"/>
      <c r="RWS283" s="451"/>
      <c r="RWT283" s="451"/>
      <c r="RWU283" s="451"/>
      <c r="RWV283" s="451"/>
      <c r="RWW283" s="451"/>
      <c r="RWX283" s="451"/>
      <c r="RWY283" s="451"/>
      <c r="RWZ283" s="451"/>
      <c r="RXA283" s="451"/>
      <c r="RXB283" s="451"/>
      <c r="RXC283" s="451"/>
      <c r="RXD283" s="451"/>
      <c r="RXE283" s="451"/>
      <c r="RXF283" s="451"/>
      <c r="RXG283" s="451"/>
      <c r="RXH283" s="451"/>
      <c r="RXI283" s="451"/>
      <c r="RXJ283" s="451"/>
      <c r="RXK283" s="451"/>
      <c r="RXL283" s="451"/>
      <c r="RXM283" s="451"/>
      <c r="RXN283" s="451"/>
      <c r="RXO283" s="451"/>
      <c r="RXP283" s="451"/>
      <c r="RXQ283" s="451"/>
      <c r="RXR283" s="451"/>
      <c r="RXS283" s="451"/>
      <c r="RXT283" s="451"/>
      <c r="RXU283" s="451"/>
      <c r="RXV283" s="451"/>
      <c r="RXW283" s="451"/>
      <c r="RXX283" s="451"/>
      <c r="RXY283" s="451"/>
      <c r="RXZ283" s="451"/>
      <c r="RYA283" s="451"/>
      <c r="RYB283" s="451"/>
      <c r="RYC283" s="451"/>
      <c r="RYD283" s="451"/>
      <c r="RYE283" s="451"/>
      <c r="RYF283" s="451"/>
      <c r="RYG283" s="451"/>
      <c r="RYH283" s="451"/>
      <c r="RYI283" s="451"/>
      <c r="RYJ283" s="451"/>
      <c r="RYK283" s="451"/>
      <c r="RYL283" s="451"/>
      <c r="RYM283" s="451"/>
      <c r="RYN283" s="451"/>
      <c r="RYO283" s="451"/>
      <c r="RYP283" s="451"/>
      <c r="RYQ283" s="451"/>
      <c r="RYR283" s="451"/>
      <c r="RYS283" s="451"/>
      <c r="RYT283" s="451"/>
      <c r="RYU283" s="451"/>
      <c r="RYV283" s="451"/>
      <c r="RYW283" s="451"/>
      <c r="RYX283" s="451"/>
      <c r="RYY283" s="451"/>
      <c r="RYZ283" s="451"/>
      <c r="RZA283" s="451"/>
      <c r="RZB283" s="451"/>
      <c r="RZC283" s="451"/>
      <c r="RZD283" s="451"/>
      <c r="RZE283" s="451"/>
      <c r="RZF283" s="451"/>
      <c r="RZG283" s="451"/>
      <c r="RZH283" s="451"/>
      <c r="RZI283" s="451"/>
      <c r="RZJ283" s="451"/>
      <c r="RZK283" s="451"/>
      <c r="RZL283" s="451"/>
      <c r="RZM283" s="451"/>
      <c r="RZN283" s="451"/>
      <c r="RZO283" s="451"/>
      <c r="RZP283" s="451"/>
      <c r="RZQ283" s="451"/>
      <c r="RZR283" s="451"/>
      <c r="RZS283" s="451"/>
      <c r="RZT283" s="451"/>
      <c r="RZU283" s="451"/>
      <c r="RZV283" s="451"/>
      <c r="RZW283" s="451"/>
      <c r="RZX283" s="451"/>
      <c r="RZY283" s="451"/>
      <c r="RZZ283" s="451"/>
      <c r="SAA283" s="451"/>
      <c r="SAB283" s="451"/>
      <c r="SAC283" s="451"/>
      <c r="SAD283" s="451"/>
      <c r="SAE283" s="451"/>
      <c r="SAF283" s="451"/>
      <c r="SAG283" s="451"/>
      <c r="SAH283" s="451"/>
      <c r="SAI283" s="451"/>
      <c r="SAJ283" s="451"/>
      <c r="SAK283" s="451"/>
      <c r="SAL283" s="451"/>
      <c r="SAM283" s="451"/>
      <c r="SAN283" s="451"/>
      <c r="SAO283" s="451"/>
      <c r="SAP283" s="451"/>
      <c r="SAQ283" s="451"/>
      <c r="SAR283" s="451"/>
      <c r="SAS283" s="451"/>
      <c r="SAT283" s="451"/>
      <c r="SAU283" s="451"/>
      <c r="SAV283" s="451"/>
      <c r="SAW283" s="451"/>
      <c r="SAX283" s="451"/>
      <c r="SAY283" s="451"/>
      <c r="SAZ283" s="451"/>
      <c r="SBA283" s="451"/>
      <c r="SBB283" s="451"/>
      <c r="SBC283" s="451"/>
      <c r="SBD283" s="451"/>
      <c r="SBE283" s="451"/>
      <c r="SBF283" s="451"/>
      <c r="SBG283" s="451"/>
      <c r="SBH283" s="451"/>
      <c r="SBI283" s="451"/>
      <c r="SBJ283" s="451"/>
      <c r="SBK283" s="451"/>
      <c r="SBL283" s="451"/>
      <c r="SBM283" s="451"/>
      <c r="SBN283" s="451"/>
      <c r="SBO283" s="451"/>
      <c r="SBP283" s="451"/>
      <c r="SBQ283" s="451"/>
      <c r="SBR283" s="451"/>
      <c r="SBS283" s="451"/>
      <c r="SBT283" s="451"/>
      <c r="SBU283" s="451"/>
      <c r="SBV283" s="451"/>
      <c r="SBW283" s="451"/>
      <c r="SBX283" s="451"/>
      <c r="SBY283" s="451"/>
      <c r="SBZ283" s="451"/>
      <c r="SCA283" s="451"/>
      <c r="SCB283" s="451"/>
      <c r="SCC283" s="451"/>
      <c r="SCD283" s="451"/>
      <c r="SCE283" s="451"/>
      <c r="SCF283" s="451"/>
      <c r="SCG283" s="451"/>
      <c r="SCH283" s="451"/>
      <c r="SCI283" s="451"/>
      <c r="SCJ283" s="451"/>
      <c r="SCK283" s="451"/>
      <c r="SCL283" s="451"/>
      <c r="SCM283" s="451"/>
      <c r="SCN283" s="451"/>
      <c r="SCO283" s="451"/>
      <c r="SCP283" s="451"/>
      <c r="SCQ283" s="451"/>
      <c r="SCR283" s="451"/>
      <c r="SCS283" s="451"/>
      <c r="SCT283" s="451"/>
      <c r="SCU283" s="451"/>
      <c r="SCV283" s="451"/>
      <c r="SCW283" s="451"/>
      <c r="SCX283" s="451"/>
      <c r="SCY283" s="451"/>
      <c r="SCZ283" s="451"/>
      <c r="SDA283" s="451"/>
      <c r="SDB283" s="451"/>
      <c r="SDC283" s="451"/>
      <c r="SDD283" s="451"/>
      <c r="SDE283" s="451"/>
      <c r="SDF283" s="451"/>
      <c r="SDG283" s="451"/>
      <c r="SDH283" s="451"/>
      <c r="SDI283" s="451"/>
      <c r="SDJ283" s="451"/>
      <c r="SDK283" s="451"/>
      <c r="SDL283" s="451"/>
      <c r="SDM283" s="451"/>
      <c r="SDN283" s="451"/>
      <c r="SDO283" s="451"/>
      <c r="SDP283" s="451"/>
      <c r="SDQ283" s="451"/>
      <c r="SDR283" s="451"/>
      <c r="SDS283" s="451"/>
      <c r="SDT283" s="451"/>
      <c r="SDU283" s="451"/>
      <c r="SDV283" s="451"/>
      <c r="SDW283" s="451"/>
      <c r="SDX283" s="451"/>
      <c r="SDY283" s="451"/>
      <c r="SDZ283" s="451"/>
      <c r="SEA283" s="451"/>
      <c r="SEB283" s="451"/>
      <c r="SEC283" s="451"/>
      <c r="SED283" s="451"/>
      <c r="SEE283" s="451"/>
      <c r="SEF283" s="451"/>
      <c r="SEG283" s="451"/>
      <c r="SEH283" s="451"/>
      <c r="SEI283" s="451"/>
      <c r="SEJ283" s="451"/>
      <c r="SEK283" s="451"/>
      <c r="SEL283" s="451"/>
      <c r="SEM283" s="451"/>
      <c r="SEN283" s="451"/>
      <c r="SEO283" s="451"/>
      <c r="SEP283" s="451"/>
      <c r="SEQ283" s="451"/>
      <c r="SER283" s="451"/>
      <c r="SES283" s="451"/>
      <c r="SET283" s="451"/>
      <c r="SEU283" s="451"/>
      <c r="SEV283" s="451"/>
      <c r="SEW283" s="451"/>
      <c r="SEX283" s="451"/>
      <c r="SEY283" s="451"/>
      <c r="SEZ283" s="451"/>
      <c r="SFA283" s="451"/>
      <c r="SFB283" s="451"/>
      <c r="SFC283" s="451"/>
      <c r="SFD283" s="451"/>
      <c r="SFE283" s="451"/>
      <c r="SFF283" s="451"/>
      <c r="SFG283" s="451"/>
      <c r="SFH283" s="451"/>
      <c r="SFI283" s="451"/>
      <c r="SFJ283" s="451"/>
      <c r="SFK283" s="451"/>
      <c r="SFL283" s="451"/>
      <c r="SFM283" s="451"/>
      <c r="SFN283" s="451"/>
      <c r="SFO283" s="451"/>
      <c r="SFP283" s="451"/>
      <c r="SFQ283" s="451"/>
      <c r="SFR283" s="451"/>
      <c r="SFS283" s="451"/>
      <c r="SFT283" s="451"/>
      <c r="SFU283" s="451"/>
      <c r="SFV283" s="451"/>
      <c r="SFW283" s="451"/>
      <c r="SFX283" s="451"/>
      <c r="SFY283" s="451"/>
      <c r="SFZ283" s="451"/>
      <c r="SGA283" s="451"/>
      <c r="SGB283" s="451"/>
      <c r="SGC283" s="451"/>
      <c r="SGD283" s="451"/>
      <c r="SGE283" s="451"/>
      <c r="SGF283" s="451"/>
      <c r="SGG283" s="451"/>
      <c r="SGH283" s="451"/>
      <c r="SGI283" s="451"/>
      <c r="SGJ283" s="451"/>
      <c r="SGK283" s="451"/>
      <c r="SGL283" s="451"/>
      <c r="SGM283" s="451"/>
      <c r="SGN283" s="451"/>
      <c r="SGO283" s="451"/>
      <c r="SGP283" s="451"/>
      <c r="SGQ283" s="451"/>
      <c r="SGR283" s="451"/>
      <c r="SGS283" s="451"/>
      <c r="SGT283" s="451"/>
      <c r="SGU283" s="451"/>
      <c r="SGV283" s="451"/>
      <c r="SGW283" s="451"/>
      <c r="SGX283" s="451"/>
      <c r="SGY283" s="451"/>
      <c r="SGZ283" s="451"/>
      <c r="SHA283" s="451"/>
      <c r="SHB283" s="451"/>
      <c r="SHC283" s="451"/>
      <c r="SHD283" s="451"/>
      <c r="SHE283" s="451"/>
      <c r="SHF283" s="451"/>
      <c r="SHG283" s="451"/>
      <c r="SHH283" s="451"/>
      <c r="SHI283" s="451"/>
      <c r="SHJ283" s="451"/>
      <c r="SHK283" s="451"/>
      <c r="SHL283" s="451"/>
      <c r="SHM283" s="451"/>
      <c r="SHN283" s="451"/>
      <c r="SHO283" s="451"/>
      <c r="SHP283" s="451"/>
      <c r="SHQ283" s="451"/>
      <c r="SHR283" s="451"/>
      <c r="SHS283" s="451"/>
      <c r="SHT283" s="451"/>
      <c r="SHU283" s="451"/>
      <c r="SHV283" s="451"/>
      <c r="SHW283" s="451"/>
      <c r="SHX283" s="451"/>
      <c r="SHY283" s="451"/>
      <c r="SHZ283" s="451"/>
      <c r="SIA283" s="451"/>
      <c r="SIB283" s="451"/>
      <c r="SIC283" s="451"/>
      <c r="SID283" s="451"/>
      <c r="SIE283" s="451"/>
      <c r="SIF283" s="451"/>
      <c r="SIG283" s="451"/>
      <c r="SIH283" s="451"/>
      <c r="SII283" s="451"/>
      <c r="SIJ283" s="451"/>
      <c r="SIK283" s="451"/>
      <c r="SIL283" s="451"/>
      <c r="SIM283" s="451"/>
      <c r="SIN283" s="451"/>
      <c r="SIO283" s="451"/>
      <c r="SIP283" s="451"/>
      <c r="SIQ283" s="451"/>
      <c r="SIR283" s="451"/>
      <c r="SIS283" s="451"/>
      <c r="SIT283" s="451"/>
      <c r="SIU283" s="451"/>
      <c r="SIV283" s="451"/>
      <c r="SIW283" s="451"/>
      <c r="SIX283" s="451"/>
      <c r="SIY283" s="451"/>
      <c r="SIZ283" s="451"/>
      <c r="SJA283" s="451"/>
      <c r="SJB283" s="451"/>
      <c r="SJC283" s="451"/>
      <c r="SJD283" s="451"/>
      <c r="SJE283" s="451"/>
      <c r="SJF283" s="451"/>
      <c r="SJG283" s="451"/>
      <c r="SJH283" s="451"/>
      <c r="SJI283" s="451"/>
      <c r="SJJ283" s="451"/>
      <c r="SJK283" s="451"/>
      <c r="SJL283" s="451"/>
      <c r="SJM283" s="451"/>
      <c r="SJN283" s="451"/>
      <c r="SJO283" s="451"/>
      <c r="SJP283" s="451"/>
      <c r="SJQ283" s="451"/>
      <c r="SJR283" s="451"/>
      <c r="SJS283" s="451"/>
      <c r="SJT283" s="451"/>
      <c r="SJU283" s="451"/>
      <c r="SJV283" s="451"/>
      <c r="SJW283" s="451"/>
      <c r="SJX283" s="451"/>
      <c r="SJY283" s="451"/>
      <c r="SJZ283" s="451"/>
      <c r="SKA283" s="451"/>
      <c r="SKB283" s="451"/>
      <c r="SKC283" s="451"/>
      <c r="SKD283" s="451"/>
      <c r="SKE283" s="451"/>
      <c r="SKF283" s="451"/>
      <c r="SKG283" s="451"/>
      <c r="SKH283" s="451"/>
      <c r="SKI283" s="451"/>
      <c r="SKJ283" s="451"/>
      <c r="SKK283" s="451"/>
      <c r="SKL283" s="451"/>
      <c r="SKM283" s="451"/>
      <c r="SKN283" s="451"/>
      <c r="SKO283" s="451"/>
      <c r="SKP283" s="451"/>
      <c r="SKQ283" s="451"/>
      <c r="SKR283" s="451"/>
      <c r="SKS283" s="451"/>
      <c r="SKT283" s="451"/>
      <c r="SKU283" s="451"/>
      <c r="SKV283" s="451"/>
      <c r="SKW283" s="451"/>
      <c r="SKX283" s="451"/>
      <c r="SKY283" s="451"/>
      <c r="SKZ283" s="451"/>
      <c r="SLA283" s="451"/>
      <c r="SLB283" s="451"/>
      <c r="SLC283" s="451"/>
      <c r="SLD283" s="451"/>
      <c r="SLE283" s="451"/>
      <c r="SLF283" s="451"/>
      <c r="SLG283" s="451"/>
      <c r="SLH283" s="451"/>
      <c r="SLI283" s="451"/>
      <c r="SLJ283" s="451"/>
      <c r="SLK283" s="451"/>
      <c r="SLL283" s="451"/>
      <c r="SLM283" s="451"/>
      <c r="SLN283" s="451"/>
      <c r="SLO283" s="451"/>
      <c r="SLP283" s="451"/>
      <c r="SLQ283" s="451"/>
      <c r="SLR283" s="451"/>
      <c r="SLS283" s="451"/>
      <c r="SLT283" s="451"/>
      <c r="SLU283" s="451"/>
      <c r="SLV283" s="451"/>
      <c r="SLW283" s="451"/>
      <c r="SLX283" s="451"/>
      <c r="SLY283" s="451"/>
      <c r="SLZ283" s="451"/>
      <c r="SMA283" s="451"/>
      <c r="SMB283" s="451"/>
      <c r="SMC283" s="451"/>
      <c r="SMD283" s="451"/>
      <c r="SME283" s="451"/>
      <c r="SMF283" s="451"/>
      <c r="SMG283" s="451"/>
      <c r="SMH283" s="451"/>
      <c r="SMI283" s="451"/>
      <c r="SMJ283" s="451"/>
      <c r="SMK283" s="451"/>
      <c r="SML283" s="451"/>
      <c r="SMM283" s="451"/>
      <c r="SMN283" s="451"/>
      <c r="SMO283" s="451"/>
      <c r="SMP283" s="451"/>
      <c r="SMQ283" s="451"/>
      <c r="SMR283" s="451"/>
      <c r="SMS283" s="451"/>
      <c r="SMT283" s="451"/>
      <c r="SMU283" s="451"/>
      <c r="SMV283" s="451"/>
      <c r="SMW283" s="451"/>
      <c r="SMX283" s="451"/>
      <c r="SMY283" s="451"/>
      <c r="SMZ283" s="451"/>
      <c r="SNA283" s="451"/>
      <c r="SNB283" s="451"/>
      <c r="SNC283" s="451"/>
      <c r="SND283" s="451"/>
      <c r="SNE283" s="451"/>
      <c r="SNF283" s="451"/>
      <c r="SNG283" s="451"/>
      <c r="SNH283" s="451"/>
      <c r="SNI283" s="451"/>
      <c r="SNJ283" s="451"/>
      <c r="SNK283" s="451"/>
      <c r="SNL283" s="451"/>
      <c r="SNM283" s="451"/>
      <c r="SNN283" s="451"/>
      <c r="SNO283" s="451"/>
      <c r="SNP283" s="451"/>
      <c r="SNQ283" s="451"/>
      <c r="SNR283" s="451"/>
      <c r="SNS283" s="451"/>
      <c r="SNT283" s="451"/>
      <c r="SNU283" s="451"/>
      <c r="SNV283" s="451"/>
      <c r="SNW283" s="451"/>
      <c r="SNX283" s="451"/>
      <c r="SNY283" s="451"/>
      <c r="SNZ283" s="451"/>
      <c r="SOA283" s="451"/>
      <c r="SOB283" s="451"/>
      <c r="SOC283" s="451"/>
      <c r="SOD283" s="451"/>
      <c r="SOE283" s="451"/>
      <c r="SOF283" s="451"/>
      <c r="SOG283" s="451"/>
      <c r="SOH283" s="451"/>
      <c r="SOI283" s="451"/>
      <c r="SOJ283" s="451"/>
      <c r="SOK283" s="451"/>
      <c r="SOL283" s="451"/>
      <c r="SOM283" s="451"/>
      <c r="SON283" s="451"/>
      <c r="SOO283" s="451"/>
      <c r="SOP283" s="451"/>
      <c r="SOQ283" s="451"/>
      <c r="SOR283" s="451"/>
      <c r="SOS283" s="451"/>
      <c r="SOT283" s="451"/>
      <c r="SOU283" s="451"/>
      <c r="SOV283" s="451"/>
      <c r="SOW283" s="451"/>
      <c r="SOX283" s="451"/>
      <c r="SOY283" s="451"/>
      <c r="SOZ283" s="451"/>
      <c r="SPA283" s="451"/>
      <c r="SPB283" s="451"/>
      <c r="SPC283" s="451"/>
      <c r="SPD283" s="451"/>
      <c r="SPE283" s="451"/>
      <c r="SPF283" s="451"/>
      <c r="SPG283" s="451"/>
      <c r="SPH283" s="451"/>
      <c r="SPI283" s="451"/>
      <c r="SPJ283" s="451"/>
      <c r="SPK283" s="451"/>
      <c r="SPL283" s="451"/>
      <c r="SPM283" s="451"/>
      <c r="SPN283" s="451"/>
      <c r="SPO283" s="451"/>
      <c r="SPP283" s="451"/>
      <c r="SPQ283" s="451"/>
      <c r="SPR283" s="451"/>
      <c r="SPS283" s="451"/>
      <c r="SPT283" s="451"/>
      <c r="SPU283" s="451"/>
      <c r="SPV283" s="451"/>
      <c r="SPW283" s="451"/>
      <c r="SPX283" s="451"/>
      <c r="SPY283" s="451"/>
      <c r="SPZ283" s="451"/>
      <c r="SQA283" s="451"/>
      <c r="SQB283" s="451"/>
      <c r="SQC283" s="451"/>
      <c r="SQD283" s="451"/>
      <c r="SQE283" s="451"/>
      <c r="SQF283" s="451"/>
      <c r="SQG283" s="451"/>
      <c r="SQH283" s="451"/>
      <c r="SQI283" s="451"/>
      <c r="SQJ283" s="451"/>
      <c r="SQK283" s="451"/>
      <c r="SQL283" s="451"/>
      <c r="SQM283" s="451"/>
      <c r="SQN283" s="451"/>
      <c r="SQO283" s="451"/>
      <c r="SQP283" s="451"/>
      <c r="SQQ283" s="451"/>
      <c r="SQR283" s="451"/>
      <c r="SQS283" s="451"/>
      <c r="SQT283" s="451"/>
      <c r="SQU283" s="451"/>
      <c r="SQV283" s="451"/>
      <c r="SQW283" s="451"/>
      <c r="SQX283" s="451"/>
      <c r="SQY283" s="451"/>
      <c r="SQZ283" s="451"/>
      <c r="SRA283" s="451"/>
      <c r="SRB283" s="451"/>
      <c r="SRC283" s="451"/>
      <c r="SRD283" s="451"/>
      <c r="SRE283" s="451"/>
      <c r="SRF283" s="451"/>
      <c r="SRG283" s="451"/>
      <c r="SRH283" s="451"/>
      <c r="SRI283" s="451"/>
      <c r="SRJ283" s="451"/>
      <c r="SRK283" s="451"/>
      <c r="SRL283" s="451"/>
      <c r="SRM283" s="451"/>
      <c r="SRN283" s="451"/>
      <c r="SRO283" s="451"/>
      <c r="SRP283" s="451"/>
      <c r="SRQ283" s="451"/>
      <c r="SRR283" s="451"/>
      <c r="SRS283" s="451"/>
      <c r="SRT283" s="451"/>
      <c r="SRU283" s="451"/>
      <c r="SRV283" s="451"/>
      <c r="SRW283" s="451"/>
      <c r="SRX283" s="451"/>
      <c r="SRY283" s="451"/>
      <c r="SRZ283" s="451"/>
      <c r="SSA283" s="451"/>
      <c r="SSB283" s="451"/>
      <c r="SSC283" s="451"/>
      <c r="SSD283" s="451"/>
      <c r="SSE283" s="451"/>
      <c r="SSF283" s="451"/>
      <c r="SSG283" s="451"/>
      <c r="SSH283" s="451"/>
      <c r="SSI283" s="451"/>
      <c r="SSJ283" s="451"/>
      <c r="SSK283" s="451"/>
      <c r="SSL283" s="451"/>
      <c r="SSM283" s="451"/>
      <c r="SSN283" s="451"/>
      <c r="SSO283" s="451"/>
      <c r="SSP283" s="451"/>
      <c r="SSQ283" s="451"/>
      <c r="SSR283" s="451"/>
      <c r="SSS283" s="451"/>
      <c r="SST283" s="451"/>
      <c r="SSU283" s="451"/>
      <c r="SSV283" s="451"/>
      <c r="SSW283" s="451"/>
      <c r="SSX283" s="451"/>
      <c r="SSY283" s="451"/>
      <c r="SSZ283" s="451"/>
      <c r="STA283" s="451"/>
      <c r="STB283" s="451"/>
      <c r="STC283" s="451"/>
      <c r="STD283" s="451"/>
      <c r="STE283" s="451"/>
      <c r="STF283" s="451"/>
      <c r="STG283" s="451"/>
      <c r="STH283" s="451"/>
      <c r="STI283" s="451"/>
      <c r="STJ283" s="451"/>
      <c r="STK283" s="451"/>
      <c r="STL283" s="451"/>
      <c r="STM283" s="451"/>
      <c r="STN283" s="451"/>
      <c r="STO283" s="451"/>
      <c r="STP283" s="451"/>
      <c r="STQ283" s="451"/>
      <c r="STR283" s="451"/>
      <c r="STS283" s="451"/>
      <c r="STT283" s="451"/>
      <c r="STU283" s="451"/>
      <c r="STV283" s="451"/>
      <c r="STW283" s="451"/>
      <c r="STX283" s="451"/>
      <c r="STY283" s="451"/>
      <c r="STZ283" s="451"/>
      <c r="SUA283" s="451"/>
      <c r="SUB283" s="451"/>
      <c r="SUC283" s="451"/>
      <c r="SUD283" s="451"/>
      <c r="SUE283" s="451"/>
      <c r="SUF283" s="451"/>
      <c r="SUG283" s="451"/>
      <c r="SUH283" s="451"/>
      <c r="SUI283" s="451"/>
      <c r="SUJ283" s="451"/>
      <c r="SUK283" s="451"/>
      <c r="SUL283" s="451"/>
      <c r="SUM283" s="451"/>
      <c r="SUN283" s="451"/>
      <c r="SUO283" s="451"/>
      <c r="SUP283" s="451"/>
      <c r="SUQ283" s="451"/>
      <c r="SUR283" s="451"/>
      <c r="SUS283" s="451"/>
      <c r="SUT283" s="451"/>
      <c r="SUU283" s="451"/>
      <c r="SUV283" s="451"/>
      <c r="SUW283" s="451"/>
      <c r="SUX283" s="451"/>
      <c r="SUY283" s="451"/>
      <c r="SUZ283" s="451"/>
      <c r="SVA283" s="451"/>
      <c r="SVB283" s="451"/>
      <c r="SVC283" s="451"/>
      <c r="SVD283" s="451"/>
      <c r="SVE283" s="451"/>
      <c r="SVF283" s="451"/>
      <c r="SVG283" s="451"/>
      <c r="SVH283" s="451"/>
      <c r="SVI283" s="451"/>
      <c r="SVJ283" s="451"/>
      <c r="SVK283" s="451"/>
      <c r="SVL283" s="451"/>
      <c r="SVM283" s="451"/>
      <c r="SVN283" s="451"/>
      <c r="SVO283" s="451"/>
      <c r="SVP283" s="451"/>
      <c r="SVQ283" s="451"/>
      <c r="SVR283" s="451"/>
      <c r="SVS283" s="451"/>
      <c r="SVT283" s="451"/>
      <c r="SVU283" s="451"/>
      <c r="SVV283" s="451"/>
      <c r="SVW283" s="451"/>
      <c r="SVX283" s="451"/>
      <c r="SVY283" s="451"/>
      <c r="SVZ283" s="451"/>
      <c r="SWA283" s="451"/>
      <c r="SWB283" s="451"/>
      <c r="SWC283" s="451"/>
      <c r="SWD283" s="451"/>
      <c r="SWE283" s="451"/>
      <c r="SWF283" s="451"/>
      <c r="SWG283" s="451"/>
      <c r="SWH283" s="451"/>
      <c r="SWI283" s="451"/>
      <c r="SWJ283" s="451"/>
      <c r="SWK283" s="451"/>
      <c r="SWL283" s="451"/>
      <c r="SWM283" s="451"/>
      <c r="SWN283" s="451"/>
      <c r="SWO283" s="451"/>
      <c r="SWP283" s="451"/>
      <c r="SWQ283" s="451"/>
      <c r="SWR283" s="451"/>
      <c r="SWS283" s="451"/>
      <c r="SWT283" s="451"/>
      <c r="SWU283" s="451"/>
      <c r="SWV283" s="451"/>
      <c r="SWW283" s="451"/>
      <c r="SWX283" s="451"/>
      <c r="SWY283" s="451"/>
      <c r="SWZ283" s="451"/>
      <c r="SXA283" s="451"/>
      <c r="SXB283" s="451"/>
      <c r="SXC283" s="451"/>
      <c r="SXD283" s="451"/>
      <c r="SXE283" s="451"/>
      <c r="SXF283" s="451"/>
      <c r="SXG283" s="451"/>
      <c r="SXH283" s="451"/>
      <c r="SXI283" s="451"/>
      <c r="SXJ283" s="451"/>
      <c r="SXK283" s="451"/>
      <c r="SXL283" s="451"/>
      <c r="SXM283" s="451"/>
      <c r="SXN283" s="451"/>
      <c r="SXO283" s="451"/>
      <c r="SXP283" s="451"/>
      <c r="SXQ283" s="451"/>
      <c r="SXR283" s="451"/>
      <c r="SXS283" s="451"/>
      <c r="SXT283" s="451"/>
      <c r="SXU283" s="451"/>
      <c r="SXV283" s="451"/>
      <c r="SXW283" s="451"/>
      <c r="SXX283" s="451"/>
      <c r="SXY283" s="451"/>
      <c r="SXZ283" s="451"/>
      <c r="SYA283" s="451"/>
      <c r="SYB283" s="451"/>
      <c r="SYC283" s="451"/>
      <c r="SYD283" s="451"/>
      <c r="SYE283" s="451"/>
      <c r="SYF283" s="451"/>
      <c r="SYG283" s="451"/>
      <c r="SYH283" s="451"/>
      <c r="SYI283" s="451"/>
      <c r="SYJ283" s="451"/>
      <c r="SYK283" s="451"/>
      <c r="SYL283" s="451"/>
      <c r="SYM283" s="451"/>
      <c r="SYN283" s="451"/>
      <c r="SYO283" s="451"/>
      <c r="SYP283" s="451"/>
      <c r="SYQ283" s="451"/>
      <c r="SYR283" s="451"/>
      <c r="SYS283" s="451"/>
      <c r="SYT283" s="451"/>
      <c r="SYU283" s="451"/>
      <c r="SYV283" s="451"/>
      <c r="SYW283" s="451"/>
      <c r="SYX283" s="451"/>
      <c r="SYY283" s="451"/>
      <c r="SYZ283" s="451"/>
      <c r="SZA283" s="451"/>
      <c r="SZB283" s="451"/>
      <c r="SZC283" s="451"/>
      <c r="SZD283" s="451"/>
      <c r="SZE283" s="451"/>
      <c r="SZF283" s="451"/>
      <c r="SZG283" s="451"/>
      <c r="SZH283" s="451"/>
      <c r="SZI283" s="451"/>
      <c r="SZJ283" s="451"/>
      <c r="SZK283" s="451"/>
      <c r="SZL283" s="451"/>
      <c r="SZM283" s="451"/>
      <c r="SZN283" s="451"/>
      <c r="SZO283" s="451"/>
      <c r="SZP283" s="451"/>
      <c r="SZQ283" s="451"/>
      <c r="SZR283" s="451"/>
      <c r="SZS283" s="451"/>
      <c r="SZT283" s="451"/>
      <c r="SZU283" s="451"/>
      <c r="SZV283" s="451"/>
      <c r="SZW283" s="451"/>
      <c r="SZX283" s="451"/>
      <c r="SZY283" s="451"/>
      <c r="SZZ283" s="451"/>
      <c r="TAA283" s="451"/>
      <c r="TAB283" s="451"/>
      <c r="TAC283" s="451"/>
      <c r="TAD283" s="451"/>
      <c r="TAE283" s="451"/>
      <c r="TAF283" s="451"/>
      <c r="TAG283" s="451"/>
      <c r="TAH283" s="451"/>
      <c r="TAI283" s="451"/>
      <c r="TAJ283" s="451"/>
      <c r="TAK283" s="451"/>
      <c r="TAL283" s="451"/>
      <c r="TAM283" s="451"/>
      <c r="TAN283" s="451"/>
      <c r="TAO283" s="451"/>
      <c r="TAP283" s="451"/>
      <c r="TAQ283" s="451"/>
      <c r="TAR283" s="451"/>
      <c r="TAS283" s="451"/>
      <c r="TAT283" s="451"/>
      <c r="TAU283" s="451"/>
      <c r="TAV283" s="451"/>
      <c r="TAW283" s="451"/>
      <c r="TAX283" s="451"/>
      <c r="TAY283" s="451"/>
      <c r="TAZ283" s="451"/>
      <c r="TBA283" s="451"/>
      <c r="TBB283" s="451"/>
      <c r="TBC283" s="451"/>
      <c r="TBD283" s="451"/>
      <c r="TBE283" s="451"/>
      <c r="TBF283" s="451"/>
      <c r="TBG283" s="451"/>
      <c r="TBH283" s="451"/>
      <c r="TBI283" s="451"/>
      <c r="TBJ283" s="451"/>
      <c r="TBK283" s="451"/>
      <c r="TBL283" s="451"/>
      <c r="TBM283" s="451"/>
      <c r="TBN283" s="451"/>
      <c r="TBO283" s="451"/>
      <c r="TBP283" s="451"/>
      <c r="TBQ283" s="451"/>
      <c r="TBR283" s="451"/>
      <c r="TBS283" s="451"/>
      <c r="TBT283" s="451"/>
      <c r="TBU283" s="451"/>
      <c r="TBV283" s="451"/>
      <c r="TBW283" s="451"/>
      <c r="TBX283" s="451"/>
      <c r="TBY283" s="451"/>
      <c r="TBZ283" s="451"/>
      <c r="TCA283" s="451"/>
      <c r="TCB283" s="451"/>
      <c r="TCC283" s="451"/>
      <c r="TCD283" s="451"/>
      <c r="TCE283" s="451"/>
      <c r="TCF283" s="451"/>
      <c r="TCG283" s="451"/>
      <c r="TCH283" s="451"/>
      <c r="TCI283" s="451"/>
      <c r="TCJ283" s="451"/>
      <c r="TCK283" s="451"/>
      <c r="TCL283" s="451"/>
      <c r="TCM283" s="451"/>
      <c r="TCN283" s="451"/>
      <c r="TCO283" s="451"/>
      <c r="TCP283" s="451"/>
      <c r="TCQ283" s="451"/>
      <c r="TCR283" s="451"/>
      <c r="TCS283" s="451"/>
      <c r="TCT283" s="451"/>
      <c r="TCU283" s="451"/>
      <c r="TCV283" s="451"/>
      <c r="TCW283" s="451"/>
      <c r="TCX283" s="451"/>
      <c r="TCY283" s="451"/>
      <c r="TCZ283" s="451"/>
      <c r="TDA283" s="451"/>
      <c r="TDB283" s="451"/>
      <c r="TDC283" s="451"/>
      <c r="TDD283" s="451"/>
      <c r="TDE283" s="451"/>
      <c r="TDF283" s="451"/>
      <c r="TDG283" s="451"/>
      <c r="TDH283" s="451"/>
      <c r="TDI283" s="451"/>
      <c r="TDJ283" s="451"/>
      <c r="TDK283" s="451"/>
      <c r="TDL283" s="451"/>
      <c r="TDM283" s="451"/>
      <c r="TDN283" s="451"/>
      <c r="TDO283" s="451"/>
      <c r="TDP283" s="451"/>
      <c r="TDQ283" s="451"/>
      <c r="TDR283" s="451"/>
      <c r="TDS283" s="451"/>
      <c r="TDT283" s="451"/>
      <c r="TDU283" s="451"/>
      <c r="TDV283" s="451"/>
      <c r="TDW283" s="451"/>
      <c r="TDX283" s="451"/>
      <c r="TDY283" s="451"/>
      <c r="TDZ283" s="451"/>
      <c r="TEA283" s="451"/>
      <c r="TEB283" s="451"/>
      <c r="TEC283" s="451"/>
      <c r="TED283" s="451"/>
      <c r="TEE283" s="451"/>
      <c r="TEF283" s="451"/>
      <c r="TEG283" s="451"/>
      <c r="TEH283" s="451"/>
      <c r="TEI283" s="451"/>
      <c r="TEJ283" s="451"/>
      <c r="TEK283" s="451"/>
      <c r="TEL283" s="451"/>
      <c r="TEM283" s="451"/>
      <c r="TEN283" s="451"/>
      <c r="TEO283" s="451"/>
      <c r="TEP283" s="451"/>
      <c r="TEQ283" s="451"/>
      <c r="TER283" s="451"/>
      <c r="TES283" s="451"/>
      <c r="TET283" s="451"/>
      <c r="TEU283" s="451"/>
      <c r="TEV283" s="451"/>
      <c r="TEW283" s="451"/>
      <c r="TEX283" s="451"/>
      <c r="TEY283" s="451"/>
      <c r="TEZ283" s="451"/>
      <c r="TFA283" s="451"/>
      <c r="TFB283" s="451"/>
      <c r="TFC283" s="451"/>
      <c r="TFD283" s="451"/>
      <c r="TFE283" s="451"/>
      <c r="TFF283" s="451"/>
      <c r="TFG283" s="451"/>
      <c r="TFH283" s="451"/>
      <c r="TFI283" s="451"/>
      <c r="TFJ283" s="451"/>
      <c r="TFK283" s="451"/>
      <c r="TFL283" s="451"/>
      <c r="TFM283" s="451"/>
      <c r="TFN283" s="451"/>
      <c r="TFO283" s="451"/>
      <c r="TFP283" s="451"/>
      <c r="TFQ283" s="451"/>
      <c r="TFR283" s="451"/>
      <c r="TFS283" s="451"/>
      <c r="TFT283" s="451"/>
      <c r="TFU283" s="451"/>
      <c r="TFV283" s="451"/>
      <c r="TFW283" s="451"/>
      <c r="TFX283" s="451"/>
      <c r="TFY283" s="451"/>
      <c r="TFZ283" s="451"/>
      <c r="TGA283" s="451"/>
      <c r="TGB283" s="451"/>
      <c r="TGC283" s="451"/>
      <c r="TGD283" s="451"/>
      <c r="TGE283" s="451"/>
      <c r="TGF283" s="451"/>
      <c r="TGG283" s="451"/>
      <c r="TGH283" s="451"/>
      <c r="TGI283" s="451"/>
      <c r="TGJ283" s="451"/>
      <c r="TGK283" s="451"/>
      <c r="TGL283" s="451"/>
      <c r="TGM283" s="451"/>
      <c r="TGN283" s="451"/>
      <c r="TGO283" s="451"/>
      <c r="TGP283" s="451"/>
      <c r="TGQ283" s="451"/>
      <c r="TGR283" s="451"/>
      <c r="TGS283" s="451"/>
      <c r="TGT283" s="451"/>
      <c r="TGU283" s="451"/>
      <c r="TGV283" s="451"/>
      <c r="TGW283" s="451"/>
      <c r="TGX283" s="451"/>
      <c r="TGY283" s="451"/>
      <c r="TGZ283" s="451"/>
      <c r="THA283" s="451"/>
      <c r="THB283" s="451"/>
      <c r="THC283" s="451"/>
      <c r="THD283" s="451"/>
      <c r="THE283" s="451"/>
      <c r="THF283" s="451"/>
      <c r="THG283" s="451"/>
      <c r="THH283" s="451"/>
      <c r="THI283" s="451"/>
      <c r="THJ283" s="451"/>
      <c r="THK283" s="451"/>
      <c r="THL283" s="451"/>
      <c r="THM283" s="451"/>
      <c r="THN283" s="451"/>
      <c r="THO283" s="451"/>
      <c r="THP283" s="451"/>
      <c r="THQ283" s="451"/>
      <c r="THR283" s="451"/>
      <c r="THS283" s="451"/>
      <c r="THT283" s="451"/>
      <c r="THU283" s="451"/>
      <c r="THV283" s="451"/>
      <c r="THW283" s="451"/>
      <c r="THX283" s="451"/>
      <c r="THY283" s="451"/>
      <c r="THZ283" s="451"/>
      <c r="TIA283" s="451"/>
      <c r="TIB283" s="451"/>
      <c r="TIC283" s="451"/>
      <c r="TID283" s="451"/>
      <c r="TIE283" s="451"/>
      <c r="TIF283" s="451"/>
      <c r="TIG283" s="451"/>
      <c r="TIH283" s="451"/>
      <c r="TII283" s="451"/>
      <c r="TIJ283" s="451"/>
      <c r="TIK283" s="451"/>
      <c r="TIL283" s="451"/>
      <c r="TIM283" s="451"/>
      <c r="TIN283" s="451"/>
      <c r="TIO283" s="451"/>
      <c r="TIP283" s="451"/>
      <c r="TIQ283" s="451"/>
      <c r="TIR283" s="451"/>
      <c r="TIS283" s="451"/>
      <c r="TIT283" s="451"/>
      <c r="TIU283" s="451"/>
      <c r="TIV283" s="451"/>
      <c r="TIW283" s="451"/>
      <c r="TIX283" s="451"/>
      <c r="TIY283" s="451"/>
      <c r="TIZ283" s="451"/>
      <c r="TJA283" s="451"/>
      <c r="TJB283" s="451"/>
      <c r="TJC283" s="451"/>
      <c r="TJD283" s="451"/>
      <c r="TJE283" s="451"/>
      <c r="TJF283" s="451"/>
      <c r="TJG283" s="451"/>
      <c r="TJH283" s="451"/>
      <c r="TJI283" s="451"/>
      <c r="TJJ283" s="451"/>
      <c r="TJK283" s="451"/>
      <c r="TJL283" s="451"/>
      <c r="TJM283" s="451"/>
      <c r="TJN283" s="451"/>
      <c r="TJO283" s="451"/>
      <c r="TJP283" s="451"/>
      <c r="TJQ283" s="451"/>
      <c r="TJR283" s="451"/>
      <c r="TJS283" s="451"/>
      <c r="TJT283" s="451"/>
      <c r="TJU283" s="451"/>
      <c r="TJV283" s="451"/>
      <c r="TJW283" s="451"/>
      <c r="TJX283" s="451"/>
      <c r="TJY283" s="451"/>
      <c r="TJZ283" s="451"/>
      <c r="TKA283" s="451"/>
      <c r="TKB283" s="451"/>
      <c r="TKC283" s="451"/>
      <c r="TKD283" s="451"/>
      <c r="TKE283" s="451"/>
      <c r="TKF283" s="451"/>
      <c r="TKG283" s="451"/>
      <c r="TKH283" s="451"/>
      <c r="TKI283" s="451"/>
      <c r="TKJ283" s="451"/>
      <c r="TKK283" s="451"/>
      <c r="TKL283" s="451"/>
      <c r="TKM283" s="451"/>
      <c r="TKN283" s="451"/>
      <c r="TKO283" s="451"/>
      <c r="TKP283" s="451"/>
      <c r="TKQ283" s="451"/>
      <c r="TKR283" s="451"/>
      <c r="TKS283" s="451"/>
      <c r="TKT283" s="451"/>
      <c r="TKU283" s="451"/>
      <c r="TKV283" s="451"/>
      <c r="TKW283" s="451"/>
      <c r="TKX283" s="451"/>
      <c r="TKY283" s="451"/>
      <c r="TKZ283" s="451"/>
      <c r="TLA283" s="451"/>
      <c r="TLB283" s="451"/>
      <c r="TLC283" s="451"/>
      <c r="TLD283" s="451"/>
      <c r="TLE283" s="451"/>
      <c r="TLF283" s="451"/>
      <c r="TLG283" s="451"/>
      <c r="TLH283" s="451"/>
      <c r="TLI283" s="451"/>
      <c r="TLJ283" s="451"/>
      <c r="TLK283" s="451"/>
      <c r="TLL283" s="451"/>
      <c r="TLM283" s="451"/>
      <c r="TLN283" s="451"/>
      <c r="TLO283" s="451"/>
      <c r="TLP283" s="451"/>
      <c r="TLQ283" s="451"/>
      <c r="TLR283" s="451"/>
      <c r="TLS283" s="451"/>
      <c r="TLT283" s="451"/>
      <c r="TLU283" s="451"/>
      <c r="TLV283" s="451"/>
      <c r="TLW283" s="451"/>
      <c r="TLX283" s="451"/>
      <c r="TLY283" s="451"/>
      <c r="TLZ283" s="451"/>
      <c r="TMA283" s="451"/>
      <c r="TMB283" s="451"/>
      <c r="TMC283" s="451"/>
      <c r="TMD283" s="451"/>
      <c r="TME283" s="451"/>
      <c r="TMF283" s="451"/>
      <c r="TMG283" s="451"/>
      <c r="TMH283" s="451"/>
      <c r="TMI283" s="451"/>
      <c r="TMJ283" s="451"/>
      <c r="TMK283" s="451"/>
      <c r="TML283" s="451"/>
      <c r="TMM283" s="451"/>
      <c r="TMN283" s="451"/>
      <c r="TMO283" s="451"/>
      <c r="TMP283" s="451"/>
      <c r="TMQ283" s="451"/>
      <c r="TMR283" s="451"/>
      <c r="TMS283" s="451"/>
      <c r="TMT283" s="451"/>
      <c r="TMU283" s="451"/>
      <c r="TMV283" s="451"/>
      <c r="TMW283" s="451"/>
      <c r="TMX283" s="451"/>
      <c r="TMY283" s="451"/>
      <c r="TMZ283" s="451"/>
      <c r="TNA283" s="451"/>
      <c r="TNB283" s="451"/>
      <c r="TNC283" s="451"/>
      <c r="TND283" s="451"/>
      <c r="TNE283" s="451"/>
      <c r="TNF283" s="451"/>
      <c r="TNG283" s="451"/>
      <c r="TNH283" s="451"/>
      <c r="TNI283" s="451"/>
      <c r="TNJ283" s="451"/>
      <c r="TNK283" s="451"/>
      <c r="TNL283" s="451"/>
      <c r="TNM283" s="451"/>
      <c r="TNN283" s="451"/>
      <c r="TNO283" s="451"/>
      <c r="TNP283" s="451"/>
      <c r="TNQ283" s="451"/>
      <c r="TNR283" s="451"/>
      <c r="TNS283" s="451"/>
      <c r="TNT283" s="451"/>
      <c r="TNU283" s="451"/>
      <c r="TNV283" s="451"/>
      <c r="TNW283" s="451"/>
      <c r="TNX283" s="451"/>
      <c r="TNY283" s="451"/>
      <c r="TNZ283" s="451"/>
      <c r="TOA283" s="451"/>
      <c r="TOB283" s="451"/>
      <c r="TOC283" s="451"/>
      <c r="TOD283" s="451"/>
      <c r="TOE283" s="451"/>
      <c r="TOF283" s="451"/>
      <c r="TOG283" s="451"/>
      <c r="TOH283" s="451"/>
      <c r="TOI283" s="451"/>
      <c r="TOJ283" s="451"/>
      <c r="TOK283" s="451"/>
      <c r="TOL283" s="451"/>
      <c r="TOM283" s="451"/>
      <c r="TON283" s="451"/>
      <c r="TOO283" s="451"/>
      <c r="TOP283" s="451"/>
      <c r="TOQ283" s="451"/>
      <c r="TOR283" s="451"/>
      <c r="TOS283" s="451"/>
      <c r="TOT283" s="451"/>
      <c r="TOU283" s="451"/>
      <c r="TOV283" s="451"/>
      <c r="TOW283" s="451"/>
      <c r="TOX283" s="451"/>
      <c r="TOY283" s="451"/>
      <c r="TOZ283" s="451"/>
      <c r="TPA283" s="451"/>
      <c r="TPB283" s="451"/>
      <c r="TPC283" s="451"/>
      <c r="TPD283" s="451"/>
      <c r="TPE283" s="451"/>
      <c r="TPF283" s="451"/>
      <c r="TPG283" s="451"/>
      <c r="TPH283" s="451"/>
      <c r="TPI283" s="451"/>
      <c r="TPJ283" s="451"/>
      <c r="TPK283" s="451"/>
      <c r="TPL283" s="451"/>
      <c r="TPM283" s="451"/>
      <c r="TPN283" s="451"/>
      <c r="TPO283" s="451"/>
      <c r="TPP283" s="451"/>
      <c r="TPQ283" s="451"/>
      <c r="TPR283" s="451"/>
      <c r="TPS283" s="451"/>
      <c r="TPT283" s="451"/>
      <c r="TPU283" s="451"/>
      <c r="TPV283" s="451"/>
      <c r="TPW283" s="451"/>
      <c r="TPX283" s="451"/>
      <c r="TPY283" s="451"/>
      <c r="TPZ283" s="451"/>
      <c r="TQA283" s="451"/>
      <c r="TQB283" s="451"/>
      <c r="TQC283" s="451"/>
      <c r="TQD283" s="451"/>
      <c r="TQE283" s="451"/>
      <c r="TQF283" s="451"/>
      <c r="TQG283" s="451"/>
      <c r="TQH283" s="451"/>
      <c r="TQI283" s="451"/>
      <c r="TQJ283" s="451"/>
      <c r="TQK283" s="451"/>
      <c r="TQL283" s="451"/>
      <c r="TQM283" s="451"/>
      <c r="TQN283" s="451"/>
      <c r="TQO283" s="451"/>
      <c r="TQP283" s="451"/>
      <c r="TQQ283" s="451"/>
      <c r="TQR283" s="451"/>
      <c r="TQS283" s="451"/>
      <c r="TQT283" s="451"/>
      <c r="TQU283" s="451"/>
      <c r="TQV283" s="451"/>
      <c r="TQW283" s="451"/>
      <c r="TQX283" s="451"/>
      <c r="TQY283" s="451"/>
      <c r="TQZ283" s="451"/>
      <c r="TRA283" s="451"/>
      <c r="TRB283" s="451"/>
      <c r="TRC283" s="451"/>
      <c r="TRD283" s="451"/>
      <c r="TRE283" s="451"/>
      <c r="TRF283" s="451"/>
      <c r="TRG283" s="451"/>
      <c r="TRH283" s="451"/>
      <c r="TRI283" s="451"/>
      <c r="TRJ283" s="451"/>
      <c r="TRK283" s="451"/>
      <c r="TRL283" s="451"/>
      <c r="TRM283" s="451"/>
      <c r="TRN283" s="451"/>
      <c r="TRO283" s="451"/>
      <c r="TRP283" s="451"/>
      <c r="TRQ283" s="451"/>
      <c r="TRR283" s="451"/>
      <c r="TRS283" s="451"/>
      <c r="TRT283" s="451"/>
      <c r="TRU283" s="451"/>
      <c r="TRV283" s="451"/>
      <c r="TRW283" s="451"/>
      <c r="TRX283" s="451"/>
      <c r="TRY283" s="451"/>
      <c r="TRZ283" s="451"/>
      <c r="TSA283" s="451"/>
      <c r="TSB283" s="451"/>
      <c r="TSC283" s="451"/>
      <c r="TSD283" s="451"/>
      <c r="TSE283" s="451"/>
      <c r="TSF283" s="451"/>
      <c r="TSG283" s="451"/>
      <c r="TSH283" s="451"/>
      <c r="TSI283" s="451"/>
      <c r="TSJ283" s="451"/>
      <c r="TSK283" s="451"/>
      <c r="TSL283" s="451"/>
      <c r="TSM283" s="451"/>
      <c r="TSN283" s="451"/>
      <c r="TSO283" s="451"/>
      <c r="TSP283" s="451"/>
      <c r="TSQ283" s="451"/>
      <c r="TSR283" s="451"/>
      <c r="TSS283" s="451"/>
      <c r="TST283" s="451"/>
      <c r="TSU283" s="451"/>
      <c r="TSV283" s="451"/>
      <c r="TSW283" s="451"/>
      <c r="TSX283" s="451"/>
      <c r="TSY283" s="451"/>
      <c r="TSZ283" s="451"/>
      <c r="TTA283" s="451"/>
      <c r="TTB283" s="451"/>
      <c r="TTC283" s="451"/>
      <c r="TTD283" s="451"/>
      <c r="TTE283" s="451"/>
      <c r="TTF283" s="451"/>
      <c r="TTG283" s="451"/>
      <c r="TTH283" s="451"/>
      <c r="TTI283" s="451"/>
      <c r="TTJ283" s="451"/>
      <c r="TTK283" s="451"/>
      <c r="TTL283" s="451"/>
      <c r="TTM283" s="451"/>
      <c r="TTN283" s="451"/>
      <c r="TTO283" s="451"/>
      <c r="TTP283" s="451"/>
      <c r="TTQ283" s="451"/>
      <c r="TTR283" s="451"/>
      <c r="TTS283" s="451"/>
      <c r="TTT283" s="451"/>
      <c r="TTU283" s="451"/>
      <c r="TTV283" s="451"/>
      <c r="TTW283" s="451"/>
      <c r="TTX283" s="451"/>
      <c r="TTY283" s="451"/>
      <c r="TTZ283" s="451"/>
      <c r="TUA283" s="451"/>
      <c r="TUB283" s="451"/>
      <c r="TUC283" s="451"/>
      <c r="TUD283" s="451"/>
      <c r="TUE283" s="451"/>
      <c r="TUF283" s="451"/>
      <c r="TUG283" s="451"/>
      <c r="TUH283" s="451"/>
      <c r="TUI283" s="451"/>
      <c r="TUJ283" s="451"/>
      <c r="TUK283" s="451"/>
      <c r="TUL283" s="451"/>
      <c r="TUM283" s="451"/>
      <c r="TUN283" s="451"/>
      <c r="TUO283" s="451"/>
      <c r="TUP283" s="451"/>
      <c r="TUQ283" s="451"/>
      <c r="TUR283" s="451"/>
      <c r="TUS283" s="451"/>
      <c r="TUT283" s="451"/>
      <c r="TUU283" s="451"/>
      <c r="TUV283" s="451"/>
      <c r="TUW283" s="451"/>
      <c r="TUX283" s="451"/>
      <c r="TUY283" s="451"/>
      <c r="TUZ283" s="451"/>
      <c r="TVA283" s="451"/>
      <c r="TVB283" s="451"/>
      <c r="TVC283" s="451"/>
      <c r="TVD283" s="451"/>
      <c r="TVE283" s="451"/>
      <c r="TVF283" s="451"/>
      <c r="TVG283" s="451"/>
      <c r="TVH283" s="451"/>
      <c r="TVI283" s="451"/>
      <c r="TVJ283" s="451"/>
      <c r="TVK283" s="451"/>
      <c r="TVL283" s="451"/>
      <c r="TVM283" s="451"/>
      <c r="TVN283" s="451"/>
      <c r="TVO283" s="451"/>
      <c r="TVP283" s="451"/>
      <c r="TVQ283" s="451"/>
      <c r="TVR283" s="451"/>
      <c r="TVS283" s="451"/>
      <c r="TVT283" s="451"/>
      <c r="TVU283" s="451"/>
      <c r="TVV283" s="451"/>
      <c r="TVW283" s="451"/>
      <c r="TVX283" s="451"/>
      <c r="TVY283" s="451"/>
      <c r="TVZ283" s="451"/>
      <c r="TWA283" s="451"/>
      <c r="TWB283" s="451"/>
      <c r="TWC283" s="451"/>
      <c r="TWD283" s="451"/>
      <c r="TWE283" s="451"/>
      <c r="TWF283" s="451"/>
      <c r="TWG283" s="451"/>
      <c r="TWH283" s="451"/>
      <c r="TWI283" s="451"/>
      <c r="TWJ283" s="451"/>
      <c r="TWK283" s="451"/>
      <c r="TWL283" s="451"/>
      <c r="TWM283" s="451"/>
      <c r="TWN283" s="451"/>
      <c r="TWO283" s="451"/>
      <c r="TWP283" s="451"/>
      <c r="TWQ283" s="451"/>
      <c r="TWR283" s="451"/>
      <c r="TWS283" s="451"/>
      <c r="TWT283" s="451"/>
      <c r="TWU283" s="451"/>
      <c r="TWV283" s="451"/>
      <c r="TWW283" s="451"/>
      <c r="TWX283" s="451"/>
      <c r="TWY283" s="451"/>
      <c r="TWZ283" s="451"/>
      <c r="TXA283" s="451"/>
      <c r="TXB283" s="451"/>
      <c r="TXC283" s="451"/>
      <c r="TXD283" s="451"/>
      <c r="TXE283" s="451"/>
      <c r="TXF283" s="451"/>
      <c r="TXG283" s="451"/>
      <c r="TXH283" s="451"/>
      <c r="TXI283" s="451"/>
      <c r="TXJ283" s="451"/>
      <c r="TXK283" s="451"/>
      <c r="TXL283" s="451"/>
      <c r="TXM283" s="451"/>
      <c r="TXN283" s="451"/>
      <c r="TXO283" s="451"/>
      <c r="TXP283" s="451"/>
      <c r="TXQ283" s="451"/>
      <c r="TXR283" s="451"/>
      <c r="TXS283" s="451"/>
      <c r="TXT283" s="451"/>
      <c r="TXU283" s="451"/>
      <c r="TXV283" s="451"/>
      <c r="TXW283" s="451"/>
      <c r="TXX283" s="451"/>
      <c r="TXY283" s="451"/>
      <c r="TXZ283" s="451"/>
      <c r="TYA283" s="451"/>
      <c r="TYB283" s="451"/>
      <c r="TYC283" s="451"/>
      <c r="TYD283" s="451"/>
      <c r="TYE283" s="451"/>
      <c r="TYF283" s="451"/>
      <c r="TYG283" s="451"/>
      <c r="TYH283" s="451"/>
      <c r="TYI283" s="451"/>
      <c r="TYJ283" s="451"/>
      <c r="TYK283" s="451"/>
      <c r="TYL283" s="451"/>
      <c r="TYM283" s="451"/>
      <c r="TYN283" s="451"/>
      <c r="TYO283" s="451"/>
      <c r="TYP283" s="451"/>
      <c r="TYQ283" s="451"/>
      <c r="TYR283" s="451"/>
      <c r="TYS283" s="451"/>
      <c r="TYT283" s="451"/>
      <c r="TYU283" s="451"/>
      <c r="TYV283" s="451"/>
      <c r="TYW283" s="451"/>
      <c r="TYX283" s="451"/>
      <c r="TYY283" s="451"/>
      <c r="TYZ283" s="451"/>
      <c r="TZA283" s="451"/>
      <c r="TZB283" s="451"/>
      <c r="TZC283" s="451"/>
      <c r="TZD283" s="451"/>
      <c r="TZE283" s="451"/>
      <c r="TZF283" s="451"/>
      <c r="TZG283" s="451"/>
      <c r="TZH283" s="451"/>
      <c r="TZI283" s="451"/>
      <c r="TZJ283" s="451"/>
      <c r="TZK283" s="451"/>
      <c r="TZL283" s="451"/>
      <c r="TZM283" s="451"/>
      <c r="TZN283" s="451"/>
      <c r="TZO283" s="451"/>
      <c r="TZP283" s="451"/>
      <c r="TZQ283" s="451"/>
      <c r="TZR283" s="451"/>
      <c r="TZS283" s="451"/>
      <c r="TZT283" s="451"/>
      <c r="TZU283" s="451"/>
      <c r="TZV283" s="451"/>
      <c r="TZW283" s="451"/>
      <c r="TZX283" s="451"/>
      <c r="TZY283" s="451"/>
      <c r="TZZ283" s="451"/>
      <c r="UAA283" s="451"/>
      <c r="UAB283" s="451"/>
      <c r="UAC283" s="451"/>
      <c r="UAD283" s="451"/>
      <c r="UAE283" s="451"/>
      <c r="UAF283" s="451"/>
      <c r="UAG283" s="451"/>
      <c r="UAH283" s="451"/>
      <c r="UAI283" s="451"/>
      <c r="UAJ283" s="451"/>
      <c r="UAK283" s="451"/>
      <c r="UAL283" s="451"/>
      <c r="UAM283" s="451"/>
      <c r="UAN283" s="451"/>
      <c r="UAO283" s="451"/>
      <c r="UAP283" s="451"/>
      <c r="UAQ283" s="451"/>
      <c r="UAR283" s="451"/>
      <c r="UAS283" s="451"/>
      <c r="UAT283" s="451"/>
      <c r="UAU283" s="451"/>
      <c r="UAV283" s="451"/>
      <c r="UAW283" s="451"/>
      <c r="UAX283" s="451"/>
      <c r="UAY283" s="451"/>
      <c r="UAZ283" s="451"/>
      <c r="UBA283" s="451"/>
      <c r="UBB283" s="451"/>
      <c r="UBC283" s="451"/>
      <c r="UBD283" s="451"/>
      <c r="UBE283" s="451"/>
      <c r="UBF283" s="451"/>
      <c r="UBG283" s="451"/>
      <c r="UBH283" s="451"/>
      <c r="UBI283" s="451"/>
      <c r="UBJ283" s="451"/>
      <c r="UBK283" s="451"/>
      <c r="UBL283" s="451"/>
      <c r="UBM283" s="451"/>
      <c r="UBN283" s="451"/>
      <c r="UBO283" s="451"/>
      <c r="UBP283" s="451"/>
      <c r="UBQ283" s="451"/>
      <c r="UBR283" s="451"/>
      <c r="UBS283" s="451"/>
      <c r="UBT283" s="451"/>
      <c r="UBU283" s="451"/>
      <c r="UBV283" s="451"/>
      <c r="UBW283" s="451"/>
      <c r="UBX283" s="451"/>
      <c r="UBY283" s="451"/>
      <c r="UBZ283" s="451"/>
      <c r="UCA283" s="451"/>
      <c r="UCB283" s="451"/>
      <c r="UCC283" s="451"/>
      <c r="UCD283" s="451"/>
      <c r="UCE283" s="451"/>
      <c r="UCF283" s="451"/>
      <c r="UCG283" s="451"/>
      <c r="UCH283" s="451"/>
      <c r="UCI283" s="451"/>
      <c r="UCJ283" s="451"/>
      <c r="UCK283" s="451"/>
      <c r="UCL283" s="451"/>
      <c r="UCM283" s="451"/>
      <c r="UCN283" s="451"/>
      <c r="UCO283" s="451"/>
      <c r="UCP283" s="451"/>
      <c r="UCQ283" s="451"/>
      <c r="UCR283" s="451"/>
      <c r="UCS283" s="451"/>
      <c r="UCT283" s="451"/>
      <c r="UCU283" s="451"/>
      <c r="UCV283" s="451"/>
      <c r="UCW283" s="451"/>
      <c r="UCX283" s="451"/>
      <c r="UCY283" s="451"/>
      <c r="UCZ283" s="451"/>
      <c r="UDA283" s="451"/>
      <c r="UDB283" s="451"/>
      <c r="UDC283" s="451"/>
      <c r="UDD283" s="451"/>
      <c r="UDE283" s="451"/>
      <c r="UDF283" s="451"/>
      <c r="UDG283" s="451"/>
      <c r="UDH283" s="451"/>
      <c r="UDI283" s="451"/>
      <c r="UDJ283" s="451"/>
      <c r="UDK283" s="451"/>
      <c r="UDL283" s="451"/>
      <c r="UDM283" s="451"/>
      <c r="UDN283" s="451"/>
      <c r="UDO283" s="451"/>
      <c r="UDP283" s="451"/>
      <c r="UDQ283" s="451"/>
      <c r="UDR283" s="451"/>
      <c r="UDS283" s="451"/>
      <c r="UDT283" s="451"/>
      <c r="UDU283" s="451"/>
      <c r="UDV283" s="451"/>
      <c r="UDW283" s="451"/>
      <c r="UDX283" s="451"/>
      <c r="UDY283" s="451"/>
      <c r="UDZ283" s="451"/>
      <c r="UEA283" s="451"/>
      <c r="UEB283" s="451"/>
      <c r="UEC283" s="451"/>
      <c r="UED283" s="451"/>
      <c r="UEE283" s="451"/>
      <c r="UEF283" s="451"/>
      <c r="UEG283" s="451"/>
      <c r="UEH283" s="451"/>
      <c r="UEI283" s="451"/>
      <c r="UEJ283" s="451"/>
      <c r="UEK283" s="451"/>
      <c r="UEL283" s="451"/>
      <c r="UEM283" s="451"/>
      <c r="UEN283" s="451"/>
      <c r="UEO283" s="451"/>
      <c r="UEP283" s="451"/>
      <c r="UEQ283" s="451"/>
      <c r="UER283" s="451"/>
      <c r="UES283" s="451"/>
      <c r="UET283" s="451"/>
      <c r="UEU283" s="451"/>
      <c r="UEV283" s="451"/>
      <c r="UEW283" s="451"/>
      <c r="UEX283" s="451"/>
      <c r="UEY283" s="451"/>
      <c r="UEZ283" s="451"/>
      <c r="UFA283" s="451"/>
      <c r="UFB283" s="451"/>
      <c r="UFC283" s="451"/>
      <c r="UFD283" s="451"/>
      <c r="UFE283" s="451"/>
      <c r="UFF283" s="451"/>
      <c r="UFG283" s="451"/>
      <c r="UFH283" s="451"/>
      <c r="UFI283" s="451"/>
      <c r="UFJ283" s="451"/>
      <c r="UFK283" s="451"/>
      <c r="UFL283" s="451"/>
      <c r="UFM283" s="451"/>
      <c r="UFN283" s="451"/>
      <c r="UFO283" s="451"/>
      <c r="UFP283" s="451"/>
      <c r="UFQ283" s="451"/>
      <c r="UFR283" s="451"/>
      <c r="UFS283" s="451"/>
      <c r="UFT283" s="451"/>
      <c r="UFU283" s="451"/>
      <c r="UFV283" s="451"/>
      <c r="UFW283" s="451"/>
      <c r="UFX283" s="451"/>
      <c r="UFY283" s="451"/>
      <c r="UFZ283" s="451"/>
      <c r="UGA283" s="451"/>
      <c r="UGB283" s="451"/>
      <c r="UGC283" s="451"/>
      <c r="UGD283" s="451"/>
      <c r="UGE283" s="451"/>
      <c r="UGF283" s="451"/>
      <c r="UGG283" s="451"/>
      <c r="UGH283" s="451"/>
      <c r="UGI283" s="451"/>
      <c r="UGJ283" s="451"/>
      <c r="UGK283" s="451"/>
      <c r="UGL283" s="451"/>
      <c r="UGM283" s="451"/>
      <c r="UGN283" s="451"/>
      <c r="UGO283" s="451"/>
      <c r="UGP283" s="451"/>
      <c r="UGQ283" s="451"/>
      <c r="UGR283" s="451"/>
      <c r="UGS283" s="451"/>
      <c r="UGT283" s="451"/>
      <c r="UGU283" s="451"/>
      <c r="UGV283" s="451"/>
      <c r="UGW283" s="451"/>
      <c r="UGX283" s="451"/>
      <c r="UGY283" s="451"/>
      <c r="UGZ283" s="451"/>
      <c r="UHA283" s="451"/>
      <c r="UHB283" s="451"/>
      <c r="UHC283" s="451"/>
      <c r="UHD283" s="451"/>
      <c r="UHE283" s="451"/>
      <c r="UHF283" s="451"/>
      <c r="UHG283" s="451"/>
      <c r="UHH283" s="451"/>
      <c r="UHI283" s="451"/>
      <c r="UHJ283" s="451"/>
      <c r="UHK283" s="451"/>
      <c r="UHL283" s="451"/>
      <c r="UHM283" s="451"/>
      <c r="UHN283" s="451"/>
      <c r="UHO283" s="451"/>
      <c r="UHP283" s="451"/>
      <c r="UHQ283" s="451"/>
      <c r="UHR283" s="451"/>
      <c r="UHS283" s="451"/>
      <c r="UHT283" s="451"/>
      <c r="UHU283" s="451"/>
      <c r="UHV283" s="451"/>
      <c r="UHW283" s="451"/>
      <c r="UHX283" s="451"/>
      <c r="UHY283" s="451"/>
      <c r="UHZ283" s="451"/>
      <c r="UIA283" s="451"/>
      <c r="UIB283" s="451"/>
      <c r="UIC283" s="451"/>
      <c r="UID283" s="451"/>
      <c r="UIE283" s="451"/>
      <c r="UIF283" s="451"/>
      <c r="UIG283" s="451"/>
      <c r="UIH283" s="451"/>
      <c r="UII283" s="451"/>
      <c r="UIJ283" s="451"/>
      <c r="UIK283" s="451"/>
      <c r="UIL283" s="451"/>
      <c r="UIM283" s="451"/>
      <c r="UIN283" s="451"/>
      <c r="UIO283" s="451"/>
      <c r="UIP283" s="451"/>
      <c r="UIQ283" s="451"/>
      <c r="UIR283" s="451"/>
      <c r="UIS283" s="451"/>
      <c r="UIT283" s="451"/>
      <c r="UIU283" s="451"/>
      <c r="UIV283" s="451"/>
      <c r="UIW283" s="451"/>
      <c r="UIX283" s="451"/>
      <c r="UIY283" s="451"/>
      <c r="UIZ283" s="451"/>
      <c r="UJA283" s="451"/>
      <c r="UJB283" s="451"/>
      <c r="UJC283" s="451"/>
      <c r="UJD283" s="451"/>
      <c r="UJE283" s="451"/>
      <c r="UJF283" s="451"/>
      <c r="UJG283" s="451"/>
      <c r="UJH283" s="451"/>
      <c r="UJI283" s="451"/>
      <c r="UJJ283" s="451"/>
      <c r="UJK283" s="451"/>
      <c r="UJL283" s="451"/>
      <c r="UJM283" s="451"/>
      <c r="UJN283" s="451"/>
      <c r="UJO283" s="451"/>
      <c r="UJP283" s="451"/>
      <c r="UJQ283" s="451"/>
      <c r="UJR283" s="451"/>
      <c r="UJS283" s="451"/>
      <c r="UJT283" s="451"/>
      <c r="UJU283" s="451"/>
      <c r="UJV283" s="451"/>
      <c r="UJW283" s="451"/>
      <c r="UJX283" s="451"/>
      <c r="UJY283" s="451"/>
      <c r="UJZ283" s="451"/>
      <c r="UKA283" s="451"/>
      <c r="UKB283" s="451"/>
      <c r="UKC283" s="451"/>
      <c r="UKD283" s="451"/>
      <c r="UKE283" s="451"/>
      <c r="UKF283" s="451"/>
      <c r="UKG283" s="451"/>
      <c r="UKH283" s="451"/>
      <c r="UKI283" s="451"/>
      <c r="UKJ283" s="451"/>
      <c r="UKK283" s="451"/>
      <c r="UKL283" s="451"/>
      <c r="UKM283" s="451"/>
      <c r="UKN283" s="451"/>
      <c r="UKO283" s="451"/>
      <c r="UKP283" s="451"/>
      <c r="UKQ283" s="451"/>
      <c r="UKR283" s="451"/>
      <c r="UKS283" s="451"/>
      <c r="UKT283" s="451"/>
      <c r="UKU283" s="451"/>
      <c r="UKV283" s="451"/>
      <c r="UKW283" s="451"/>
      <c r="UKX283" s="451"/>
      <c r="UKY283" s="451"/>
      <c r="UKZ283" s="451"/>
      <c r="ULA283" s="451"/>
      <c r="ULB283" s="451"/>
      <c r="ULC283" s="451"/>
      <c r="ULD283" s="451"/>
      <c r="ULE283" s="451"/>
      <c r="ULF283" s="451"/>
      <c r="ULG283" s="451"/>
      <c r="ULH283" s="451"/>
      <c r="ULI283" s="451"/>
      <c r="ULJ283" s="451"/>
      <c r="ULK283" s="451"/>
      <c r="ULL283" s="451"/>
      <c r="ULM283" s="451"/>
      <c r="ULN283" s="451"/>
      <c r="ULO283" s="451"/>
      <c r="ULP283" s="451"/>
      <c r="ULQ283" s="451"/>
      <c r="ULR283" s="451"/>
      <c r="ULS283" s="451"/>
      <c r="ULT283" s="451"/>
      <c r="ULU283" s="451"/>
      <c r="ULV283" s="451"/>
      <c r="ULW283" s="451"/>
      <c r="ULX283" s="451"/>
      <c r="ULY283" s="451"/>
      <c r="ULZ283" s="451"/>
      <c r="UMA283" s="451"/>
      <c r="UMB283" s="451"/>
      <c r="UMC283" s="451"/>
      <c r="UMD283" s="451"/>
      <c r="UME283" s="451"/>
      <c r="UMF283" s="451"/>
      <c r="UMG283" s="451"/>
      <c r="UMH283" s="451"/>
      <c r="UMI283" s="451"/>
      <c r="UMJ283" s="451"/>
      <c r="UMK283" s="451"/>
      <c r="UML283" s="451"/>
      <c r="UMM283" s="451"/>
      <c r="UMN283" s="451"/>
      <c r="UMO283" s="451"/>
      <c r="UMP283" s="451"/>
      <c r="UMQ283" s="451"/>
      <c r="UMR283" s="451"/>
      <c r="UMS283" s="451"/>
      <c r="UMT283" s="451"/>
      <c r="UMU283" s="451"/>
      <c r="UMV283" s="451"/>
      <c r="UMW283" s="451"/>
      <c r="UMX283" s="451"/>
      <c r="UMY283" s="451"/>
      <c r="UMZ283" s="451"/>
      <c r="UNA283" s="451"/>
      <c r="UNB283" s="451"/>
      <c r="UNC283" s="451"/>
      <c r="UND283" s="451"/>
      <c r="UNE283" s="451"/>
      <c r="UNF283" s="451"/>
      <c r="UNG283" s="451"/>
      <c r="UNH283" s="451"/>
      <c r="UNI283" s="451"/>
      <c r="UNJ283" s="451"/>
      <c r="UNK283" s="451"/>
      <c r="UNL283" s="451"/>
      <c r="UNM283" s="451"/>
      <c r="UNN283" s="451"/>
      <c r="UNO283" s="451"/>
      <c r="UNP283" s="451"/>
      <c r="UNQ283" s="451"/>
      <c r="UNR283" s="451"/>
      <c r="UNS283" s="451"/>
      <c r="UNT283" s="451"/>
      <c r="UNU283" s="451"/>
      <c r="UNV283" s="451"/>
      <c r="UNW283" s="451"/>
      <c r="UNX283" s="451"/>
      <c r="UNY283" s="451"/>
      <c r="UNZ283" s="451"/>
      <c r="UOA283" s="451"/>
      <c r="UOB283" s="451"/>
      <c r="UOC283" s="451"/>
      <c r="UOD283" s="451"/>
      <c r="UOE283" s="451"/>
      <c r="UOF283" s="451"/>
      <c r="UOG283" s="451"/>
      <c r="UOH283" s="451"/>
      <c r="UOI283" s="451"/>
      <c r="UOJ283" s="451"/>
      <c r="UOK283" s="451"/>
      <c r="UOL283" s="451"/>
      <c r="UOM283" s="451"/>
      <c r="UON283" s="451"/>
      <c r="UOO283" s="451"/>
      <c r="UOP283" s="451"/>
      <c r="UOQ283" s="451"/>
      <c r="UOR283" s="451"/>
      <c r="UOS283" s="451"/>
      <c r="UOT283" s="451"/>
      <c r="UOU283" s="451"/>
      <c r="UOV283" s="451"/>
      <c r="UOW283" s="451"/>
      <c r="UOX283" s="451"/>
      <c r="UOY283" s="451"/>
      <c r="UOZ283" s="451"/>
      <c r="UPA283" s="451"/>
      <c r="UPB283" s="451"/>
      <c r="UPC283" s="451"/>
      <c r="UPD283" s="451"/>
      <c r="UPE283" s="451"/>
      <c r="UPF283" s="451"/>
      <c r="UPG283" s="451"/>
      <c r="UPH283" s="451"/>
      <c r="UPI283" s="451"/>
      <c r="UPJ283" s="451"/>
      <c r="UPK283" s="451"/>
      <c r="UPL283" s="451"/>
      <c r="UPM283" s="451"/>
      <c r="UPN283" s="451"/>
      <c r="UPO283" s="451"/>
      <c r="UPP283" s="451"/>
      <c r="UPQ283" s="451"/>
      <c r="UPR283" s="451"/>
      <c r="UPS283" s="451"/>
      <c r="UPT283" s="451"/>
      <c r="UPU283" s="451"/>
      <c r="UPV283" s="451"/>
      <c r="UPW283" s="451"/>
      <c r="UPX283" s="451"/>
      <c r="UPY283" s="451"/>
      <c r="UPZ283" s="451"/>
      <c r="UQA283" s="451"/>
      <c r="UQB283" s="451"/>
      <c r="UQC283" s="451"/>
      <c r="UQD283" s="451"/>
      <c r="UQE283" s="451"/>
      <c r="UQF283" s="451"/>
      <c r="UQG283" s="451"/>
      <c r="UQH283" s="451"/>
      <c r="UQI283" s="451"/>
      <c r="UQJ283" s="451"/>
      <c r="UQK283" s="451"/>
      <c r="UQL283" s="451"/>
      <c r="UQM283" s="451"/>
      <c r="UQN283" s="451"/>
      <c r="UQO283" s="451"/>
      <c r="UQP283" s="451"/>
      <c r="UQQ283" s="451"/>
      <c r="UQR283" s="451"/>
      <c r="UQS283" s="451"/>
      <c r="UQT283" s="451"/>
      <c r="UQU283" s="451"/>
      <c r="UQV283" s="451"/>
      <c r="UQW283" s="451"/>
      <c r="UQX283" s="451"/>
      <c r="UQY283" s="451"/>
      <c r="UQZ283" s="451"/>
      <c r="URA283" s="451"/>
      <c r="URB283" s="451"/>
      <c r="URC283" s="451"/>
      <c r="URD283" s="451"/>
      <c r="URE283" s="451"/>
      <c r="URF283" s="451"/>
      <c r="URG283" s="451"/>
      <c r="URH283" s="451"/>
      <c r="URI283" s="451"/>
      <c r="URJ283" s="451"/>
      <c r="URK283" s="451"/>
      <c r="URL283" s="451"/>
      <c r="URM283" s="451"/>
      <c r="URN283" s="451"/>
      <c r="URO283" s="451"/>
      <c r="URP283" s="451"/>
      <c r="URQ283" s="451"/>
      <c r="URR283" s="451"/>
      <c r="URS283" s="451"/>
      <c r="URT283" s="451"/>
      <c r="URU283" s="451"/>
      <c r="URV283" s="451"/>
      <c r="URW283" s="451"/>
      <c r="URX283" s="451"/>
      <c r="URY283" s="451"/>
      <c r="URZ283" s="451"/>
      <c r="USA283" s="451"/>
      <c r="USB283" s="451"/>
      <c r="USC283" s="451"/>
      <c r="USD283" s="451"/>
      <c r="USE283" s="451"/>
      <c r="USF283" s="451"/>
      <c r="USG283" s="451"/>
      <c r="USH283" s="451"/>
      <c r="USI283" s="451"/>
      <c r="USJ283" s="451"/>
      <c r="USK283" s="451"/>
      <c r="USL283" s="451"/>
      <c r="USM283" s="451"/>
      <c r="USN283" s="451"/>
      <c r="USO283" s="451"/>
      <c r="USP283" s="451"/>
      <c r="USQ283" s="451"/>
      <c r="USR283" s="451"/>
      <c r="USS283" s="451"/>
      <c r="UST283" s="451"/>
      <c r="USU283" s="451"/>
      <c r="USV283" s="451"/>
      <c r="USW283" s="451"/>
      <c r="USX283" s="451"/>
      <c r="USY283" s="451"/>
      <c r="USZ283" s="451"/>
      <c r="UTA283" s="451"/>
      <c r="UTB283" s="451"/>
      <c r="UTC283" s="451"/>
      <c r="UTD283" s="451"/>
      <c r="UTE283" s="451"/>
      <c r="UTF283" s="451"/>
      <c r="UTG283" s="451"/>
      <c r="UTH283" s="451"/>
      <c r="UTI283" s="451"/>
      <c r="UTJ283" s="451"/>
      <c r="UTK283" s="451"/>
      <c r="UTL283" s="451"/>
      <c r="UTM283" s="451"/>
      <c r="UTN283" s="451"/>
      <c r="UTO283" s="451"/>
      <c r="UTP283" s="451"/>
      <c r="UTQ283" s="451"/>
      <c r="UTR283" s="451"/>
      <c r="UTS283" s="451"/>
      <c r="UTT283" s="451"/>
      <c r="UTU283" s="451"/>
      <c r="UTV283" s="451"/>
      <c r="UTW283" s="451"/>
      <c r="UTX283" s="451"/>
      <c r="UTY283" s="451"/>
      <c r="UTZ283" s="451"/>
      <c r="UUA283" s="451"/>
      <c r="UUB283" s="451"/>
      <c r="UUC283" s="451"/>
      <c r="UUD283" s="451"/>
      <c r="UUE283" s="451"/>
      <c r="UUF283" s="451"/>
      <c r="UUG283" s="451"/>
      <c r="UUH283" s="451"/>
      <c r="UUI283" s="451"/>
      <c r="UUJ283" s="451"/>
      <c r="UUK283" s="451"/>
      <c r="UUL283" s="451"/>
      <c r="UUM283" s="451"/>
      <c r="UUN283" s="451"/>
      <c r="UUO283" s="451"/>
      <c r="UUP283" s="451"/>
      <c r="UUQ283" s="451"/>
      <c r="UUR283" s="451"/>
      <c r="UUS283" s="451"/>
      <c r="UUT283" s="451"/>
      <c r="UUU283" s="451"/>
      <c r="UUV283" s="451"/>
      <c r="UUW283" s="451"/>
      <c r="UUX283" s="451"/>
      <c r="UUY283" s="451"/>
      <c r="UUZ283" s="451"/>
      <c r="UVA283" s="451"/>
      <c r="UVB283" s="451"/>
      <c r="UVC283" s="451"/>
      <c r="UVD283" s="451"/>
      <c r="UVE283" s="451"/>
      <c r="UVF283" s="451"/>
      <c r="UVG283" s="451"/>
      <c r="UVH283" s="451"/>
      <c r="UVI283" s="451"/>
      <c r="UVJ283" s="451"/>
      <c r="UVK283" s="451"/>
      <c r="UVL283" s="451"/>
      <c r="UVM283" s="451"/>
      <c r="UVN283" s="451"/>
      <c r="UVO283" s="451"/>
      <c r="UVP283" s="451"/>
      <c r="UVQ283" s="451"/>
      <c r="UVR283" s="451"/>
      <c r="UVS283" s="451"/>
      <c r="UVT283" s="451"/>
      <c r="UVU283" s="451"/>
      <c r="UVV283" s="451"/>
      <c r="UVW283" s="451"/>
      <c r="UVX283" s="451"/>
      <c r="UVY283" s="451"/>
      <c r="UVZ283" s="451"/>
      <c r="UWA283" s="451"/>
      <c r="UWB283" s="451"/>
      <c r="UWC283" s="451"/>
      <c r="UWD283" s="451"/>
      <c r="UWE283" s="451"/>
      <c r="UWF283" s="451"/>
      <c r="UWG283" s="451"/>
      <c r="UWH283" s="451"/>
      <c r="UWI283" s="451"/>
      <c r="UWJ283" s="451"/>
      <c r="UWK283" s="451"/>
      <c r="UWL283" s="451"/>
      <c r="UWM283" s="451"/>
      <c r="UWN283" s="451"/>
      <c r="UWO283" s="451"/>
      <c r="UWP283" s="451"/>
      <c r="UWQ283" s="451"/>
      <c r="UWR283" s="451"/>
      <c r="UWS283" s="451"/>
      <c r="UWT283" s="451"/>
      <c r="UWU283" s="451"/>
      <c r="UWV283" s="451"/>
      <c r="UWW283" s="451"/>
      <c r="UWX283" s="451"/>
      <c r="UWY283" s="451"/>
      <c r="UWZ283" s="451"/>
      <c r="UXA283" s="451"/>
      <c r="UXB283" s="451"/>
      <c r="UXC283" s="451"/>
      <c r="UXD283" s="451"/>
      <c r="UXE283" s="451"/>
      <c r="UXF283" s="451"/>
      <c r="UXG283" s="451"/>
      <c r="UXH283" s="451"/>
      <c r="UXI283" s="451"/>
      <c r="UXJ283" s="451"/>
      <c r="UXK283" s="451"/>
      <c r="UXL283" s="451"/>
      <c r="UXM283" s="451"/>
      <c r="UXN283" s="451"/>
      <c r="UXO283" s="451"/>
      <c r="UXP283" s="451"/>
      <c r="UXQ283" s="451"/>
      <c r="UXR283" s="451"/>
      <c r="UXS283" s="451"/>
      <c r="UXT283" s="451"/>
      <c r="UXU283" s="451"/>
      <c r="UXV283" s="451"/>
      <c r="UXW283" s="451"/>
      <c r="UXX283" s="451"/>
      <c r="UXY283" s="451"/>
      <c r="UXZ283" s="451"/>
      <c r="UYA283" s="451"/>
      <c r="UYB283" s="451"/>
      <c r="UYC283" s="451"/>
      <c r="UYD283" s="451"/>
      <c r="UYE283" s="451"/>
      <c r="UYF283" s="451"/>
      <c r="UYG283" s="451"/>
      <c r="UYH283" s="451"/>
      <c r="UYI283" s="451"/>
      <c r="UYJ283" s="451"/>
      <c r="UYK283" s="451"/>
      <c r="UYL283" s="451"/>
      <c r="UYM283" s="451"/>
      <c r="UYN283" s="451"/>
      <c r="UYO283" s="451"/>
      <c r="UYP283" s="451"/>
      <c r="UYQ283" s="451"/>
      <c r="UYR283" s="451"/>
      <c r="UYS283" s="451"/>
      <c r="UYT283" s="451"/>
      <c r="UYU283" s="451"/>
      <c r="UYV283" s="451"/>
      <c r="UYW283" s="451"/>
      <c r="UYX283" s="451"/>
      <c r="UYY283" s="451"/>
      <c r="UYZ283" s="451"/>
      <c r="UZA283" s="451"/>
      <c r="UZB283" s="451"/>
      <c r="UZC283" s="451"/>
      <c r="UZD283" s="451"/>
      <c r="UZE283" s="451"/>
      <c r="UZF283" s="451"/>
      <c r="UZG283" s="451"/>
      <c r="UZH283" s="451"/>
      <c r="UZI283" s="451"/>
      <c r="UZJ283" s="451"/>
      <c r="UZK283" s="451"/>
      <c r="UZL283" s="451"/>
      <c r="UZM283" s="451"/>
      <c r="UZN283" s="451"/>
      <c r="UZO283" s="451"/>
      <c r="UZP283" s="451"/>
      <c r="UZQ283" s="451"/>
      <c r="UZR283" s="451"/>
      <c r="UZS283" s="451"/>
      <c r="UZT283" s="451"/>
      <c r="UZU283" s="451"/>
      <c r="UZV283" s="451"/>
      <c r="UZW283" s="451"/>
      <c r="UZX283" s="451"/>
      <c r="UZY283" s="451"/>
      <c r="UZZ283" s="451"/>
      <c r="VAA283" s="451"/>
      <c r="VAB283" s="451"/>
      <c r="VAC283" s="451"/>
      <c r="VAD283" s="451"/>
      <c r="VAE283" s="451"/>
      <c r="VAF283" s="451"/>
      <c r="VAG283" s="451"/>
      <c r="VAH283" s="451"/>
      <c r="VAI283" s="451"/>
      <c r="VAJ283" s="451"/>
      <c r="VAK283" s="451"/>
      <c r="VAL283" s="451"/>
      <c r="VAM283" s="451"/>
      <c r="VAN283" s="451"/>
      <c r="VAO283" s="451"/>
      <c r="VAP283" s="451"/>
      <c r="VAQ283" s="451"/>
      <c r="VAR283" s="451"/>
      <c r="VAS283" s="451"/>
      <c r="VAT283" s="451"/>
      <c r="VAU283" s="451"/>
      <c r="VAV283" s="451"/>
      <c r="VAW283" s="451"/>
      <c r="VAX283" s="451"/>
      <c r="VAY283" s="451"/>
      <c r="VAZ283" s="451"/>
      <c r="VBA283" s="451"/>
      <c r="VBB283" s="451"/>
      <c r="VBC283" s="451"/>
      <c r="VBD283" s="451"/>
      <c r="VBE283" s="451"/>
      <c r="VBF283" s="451"/>
      <c r="VBG283" s="451"/>
      <c r="VBH283" s="451"/>
      <c r="VBI283" s="451"/>
      <c r="VBJ283" s="451"/>
      <c r="VBK283" s="451"/>
      <c r="VBL283" s="451"/>
      <c r="VBM283" s="451"/>
      <c r="VBN283" s="451"/>
      <c r="VBO283" s="451"/>
      <c r="VBP283" s="451"/>
      <c r="VBQ283" s="451"/>
      <c r="VBR283" s="451"/>
      <c r="VBS283" s="451"/>
      <c r="VBT283" s="451"/>
      <c r="VBU283" s="451"/>
      <c r="VBV283" s="451"/>
      <c r="VBW283" s="451"/>
      <c r="VBX283" s="451"/>
      <c r="VBY283" s="451"/>
      <c r="VBZ283" s="451"/>
      <c r="VCA283" s="451"/>
      <c r="VCB283" s="451"/>
      <c r="VCC283" s="451"/>
      <c r="VCD283" s="451"/>
      <c r="VCE283" s="451"/>
      <c r="VCF283" s="451"/>
      <c r="VCG283" s="451"/>
      <c r="VCH283" s="451"/>
      <c r="VCI283" s="451"/>
      <c r="VCJ283" s="451"/>
      <c r="VCK283" s="451"/>
      <c r="VCL283" s="451"/>
      <c r="VCM283" s="451"/>
      <c r="VCN283" s="451"/>
      <c r="VCO283" s="451"/>
      <c r="VCP283" s="451"/>
      <c r="VCQ283" s="451"/>
      <c r="VCR283" s="451"/>
      <c r="VCS283" s="451"/>
      <c r="VCT283" s="451"/>
      <c r="VCU283" s="451"/>
      <c r="VCV283" s="451"/>
      <c r="VCW283" s="451"/>
      <c r="VCX283" s="451"/>
      <c r="VCY283" s="451"/>
      <c r="VCZ283" s="451"/>
      <c r="VDA283" s="451"/>
      <c r="VDB283" s="451"/>
      <c r="VDC283" s="451"/>
      <c r="VDD283" s="451"/>
      <c r="VDE283" s="451"/>
      <c r="VDF283" s="451"/>
      <c r="VDG283" s="451"/>
      <c r="VDH283" s="451"/>
      <c r="VDI283" s="451"/>
      <c r="VDJ283" s="451"/>
      <c r="VDK283" s="451"/>
      <c r="VDL283" s="451"/>
      <c r="VDM283" s="451"/>
      <c r="VDN283" s="451"/>
      <c r="VDO283" s="451"/>
      <c r="VDP283" s="451"/>
      <c r="VDQ283" s="451"/>
      <c r="VDR283" s="451"/>
      <c r="VDS283" s="451"/>
      <c r="VDT283" s="451"/>
      <c r="VDU283" s="451"/>
      <c r="VDV283" s="451"/>
      <c r="VDW283" s="451"/>
      <c r="VDX283" s="451"/>
      <c r="VDY283" s="451"/>
      <c r="VDZ283" s="451"/>
      <c r="VEA283" s="451"/>
      <c r="VEB283" s="451"/>
      <c r="VEC283" s="451"/>
      <c r="VED283" s="451"/>
      <c r="VEE283" s="451"/>
      <c r="VEF283" s="451"/>
      <c r="VEG283" s="451"/>
      <c r="VEH283" s="451"/>
      <c r="VEI283" s="451"/>
      <c r="VEJ283" s="451"/>
      <c r="VEK283" s="451"/>
      <c r="VEL283" s="451"/>
      <c r="VEM283" s="451"/>
      <c r="VEN283" s="451"/>
      <c r="VEO283" s="451"/>
      <c r="VEP283" s="451"/>
      <c r="VEQ283" s="451"/>
      <c r="VER283" s="451"/>
      <c r="VES283" s="451"/>
      <c r="VET283" s="451"/>
      <c r="VEU283" s="451"/>
      <c r="VEV283" s="451"/>
      <c r="VEW283" s="451"/>
      <c r="VEX283" s="451"/>
      <c r="VEY283" s="451"/>
      <c r="VEZ283" s="451"/>
      <c r="VFA283" s="451"/>
      <c r="VFB283" s="451"/>
      <c r="VFC283" s="451"/>
      <c r="VFD283" s="451"/>
      <c r="VFE283" s="451"/>
      <c r="VFF283" s="451"/>
      <c r="VFG283" s="451"/>
      <c r="VFH283" s="451"/>
      <c r="VFI283" s="451"/>
      <c r="VFJ283" s="451"/>
      <c r="VFK283" s="451"/>
      <c r="VFL283" s="451"/>
      <c r="VFM283" s="451"/>
      <c r="VFN283" s="451"/>
      <c r="VFO283" s="451"/>
      <c r="VFP283" s="451"/>
      <c r="VFQ283" s="451"/>
      <c r="VFR283" s="451"/>
      <c r="VFS283" s="451"/>
      <c r="VFT283" s="451"/>
      <c r="VFU283" s="451"/>
      <c r="VFV283" s="451"/>
      <c r="VFW283" s="451"/>
      <c r="VFX283" s="451"/>
      <c r="VFY283" s="451"/>
      <c r="VFZ283" s="451"/>
      <c r="VGA283" s="451"/>
      <c r="VGB283" s="451"/>
      <c r="VGC283" s="451"/>
      <c r="VGD283" s="451"/>
      <c r="VGE283" s="451"/>
      <c r="VGF283" s="451"/>
      <c r="VGG283" s="451"/>
      <c r="VGH283" s="451"/>
      <c r="VGI283" s="451"/>
      <c r="VGJ283" s="451"/>
      <c r="VGK283" s="451"/>
      <c r="VGL283" s="451"/>
      <c r="VGM283" s="451"/>
      <c r="VGN283" s="451"/>
      <c r="VGO283" s="451"/>
      <c r="VGP283" s="451"/>
      <c r="VGQ283" s="451"/>
      <c r="VGR283" s="451"/>
      <c r="VGS283" s="451"/>
      <c r="VGT283" s="451"/>
      <c r="VGU283" s="451"/>
      <c r="VGV283" s="451"/>
      <c r="VGW283" s="451"/>
      <c r="VGX283" s="451"/>
      <c r="VGY283" s="451"/>
      <c r="VGZ283" s="451"/>
      <c r="VHA283" s="451"/>
      <c r="VHB283" s="451"/>
      <c r="VHC283" s="451"/>
      <c r="VHD283" s="451"/>
      <c r="VHE283" s="451"/>
      <c r="VHF283" s="451"/>
      <c r="VHG283" s="451"/>
      <c r="VHH283" s="451"/>
      <c r="VHI283" s="451"/>
      <c r="VHJ283" s="451"/>
      <c r="VHK283" s="451"/>
      <c r="VHL283" s="451"/>
      <c r="VHM283" s="451"/>
      <c r="VHN283" s="451"/>
      <c r="VHO283" s="451"/>
      <c r="VHP283" s="451"/>
      <c r="VHQ283" s="451"/>
      <c r="VHR283" s="451"/>
      <c r="VHS283" s="451"/>
      <c r="VHT283" s="451"/>
      <c r="VHU283" s="451"/>
      <c r="VHV283" s="451"/>
      <c r="VHW283" s="451"/>
      <c r="VHX283" s="451"/>
      <c r="VHY283" s="451"/>
      <c r="VHZ283" s="451"/>
      <c r="VIA283" s="451"/>
      <c r="VIB283" s="451"/>
      <c r="VIC283" s="451"/>
      <c r="VID283" s="451"/>
      <c r="VIE283" s="451"/>
      <c r="VIF283" s="451"/>
      <c r="VIG283" s="451"/>
      <c r="VIH283" s="451"/>
      <c r="VII283" s="451"/>
      <c r="VIJ283" s="451"/>
      <c r="VIK283" s="451"/>
      <c r="VIL283" s="451"/>
      <c r="VIM283" s="451"/>
      <c r="VIN283" s="451"/>
      <c r="VIO283" s="451"/>
      <c r="VIP283" s="451"/>
      <c r="VIQ283" s="451"/>
      <c r="VIR283" s="451"/>
      <c r="VIS283" s="451"/>
      <c r="VIT283" s="451"/>
      <c r="VIU283" s="451"/>
      <c r="VIV283" s="451"/>
      <c r="VIW283" s="451"/>
      <c r="VIX283" s="451"/>
      <c r="VIY283" s="451"/>
      <c r="VIZ283" s="451"/>
      <c r="VJA283" s="451"/>
      <c r="VJB283" s="451"/>
      <c r="VJC283" s="451"/>
      <c r="VJD283" s="451"/>
      <c r="VJE283" s="451"/>
      <c r="VJF283" s="451"/>
      <c r="VJG283" s="451"/>
      <c r="VJH283" s="451"/>
      <c r="VJI283" s="451"/>
      <c r="VJJ283" s="451"/>
      <c r="VJK283" s="451"/>
      <c r="VJL283" s="451"/>
      <c r="VJM283" s="451"/>
      <c r="VJN283" s="451"/>
      <c r="VJO283" s="451"/>
      <c r="VJP283" s="451"/>
      <c r="VJQ283" s="451"/>
      <c r="VJR283" s="451"/>
      <c r="VJS283" s="451"/>
      <c r="VJT283" s="451"/>
      <c r="VJU283" s="451"/>
      <c r="VJV283" s="451"/>
      <c r="VJW283" s="451"/>
      <c r="VJX283" s="451"/>
      <c r="VJY283" s="451"/>
      <c r="VJZ283" s="451"/>
      <c r="VKA283" s="451"/>
      <c r="VKB283" s="451"/>
      <c r="VKC283" s="451"/>
      <c r="VKD283" s="451"/>
      <c r="VKE283" s="451"/>
      <c r="VKF283" s="451"/>
      <c r="VKG283" s="451"/>
      <c r="VKH283" s="451"/>
      <c r="VKI283" s="451"/>
      <c r="VKJ283" s="451"/>
      <c r="VKK283" s="451"/>
      <c r="VKL283" s="451"/>
      <c r="VKM283" s="451"/>
      <c r="VKN283" s="451"/>
      <c r="VKO283" s="451"/>
      <c r="VKP283" s="451"/>
      <c r="VKQ283" s="451"/>
      <c r="VKR283" s="451"/>
      <c r="VKS283" s="451"/>
      <c r="VKT283" s="451"/>
      <c r="VKU283" s="451"/>
      <c r="VKV283" s="451"/>
      <c r="VKW283" s="451"/>
      <c r="VKX283" s="451"/>
      <c r="VKY283" s="451"/>
      <c r="VKZ283" s="451"/>
      <c r="VLA283" s="451"/>
      <c r="VLB283" s="451"/>
      <c r="VLC283" s="451"/>
      <c r="VLD283" s="451"/>
      <c r="VLE283" s="451"/>
      <c r="VLF283" s="451"/>
      <c r="VLG283" s="451"/>
      <c r="VLH283" s="451"/>
      <c r="VLI283" s="451"/>
      <c r="VLJ283" s="451"/>
      <c r="VLK283" s="451"/>
      <c r="VLL283" s="451"/>
      <c r="VLM283" s="451"/>
      <c r="VLN283" s="451"/>
      <c r="VLO283" s="451"/>
      <c r="VLP283" s="451"/>
      <c r="VLQ283" s="451"/>
      <c r="VLR283" s="451"/>
      <c r="VLS283" s="451"/>
      <c r="VLT283" s="451"/>
      <c r="VLU283" s="451"/>
      <c r="VLV283" s="451"/>
      <c r="VLW283" s="451"/>
      <c r="VLX283" s="451"/>
      <c r="VLY283" s="451"/>
      <c r="VLZ283" s="451"/>
      <c r="VMA283" s="451"/>
      <c r="VMB283" s="451"/>
      <c r="VMC283" s="451"/>
      <c r="VMD283" s="451"/>
      <c r="VME283" s="451"/>
      <c r="VMF283" s="451"/>
      <c r="VMG283" s="451"/>
      <c r="VMH283" s="451"/>
      <c r="VMI283" s="451"/>
      <c r="VMJ283" s="451"/>
      <c r="VMK283" s="451"/>
      <c r="VML283" s="451"/>
      <c r="VMM283" s="451"/>
      <c r="VMN283" s="451"/>
      <c r="VMO283" s="451"/>
      <c r="VMP283" s="451"/>
      <c r="VMQ283" s="451"/>
      <c r="VMR283" s="451"/>
      <c r="VMS283" s="451"/>
      <c r="VMT283" s="451"/>
      <c r="VMU283" s="451"/>
      <c r="VMV283" s="451"/>
      <c r="VMW283" s="451"/>
      <c r="VMX283" s="451"/>
      <c r="VMY283" s="451"/>
      <c r="VMZ283" s="451"/>
      <c r="VNA283" s="451"/>
      <c r="VNB283" s="451"/>
      <c r="VNC283" s="451"/>
      <c r="VND283" s="451"/>
      <c r="VNE283" s="451"/>
      <c r="VNF283" s="451"/>
      <c r="VNG283" s="451"/>
      <c r="VNH283" s="451"/>
      <c r="VNI283" s="451"/>
      <c r="VNJ283" s="451"/>
      <c r="VNK283" s="451"/>
      <c r="VNL283" s="451"/>
      <c r="VNM283" s="451"/>
      <c r="VNN283" s="451"/>
      <c r="VNO283" s="451"/>
      <c r="VNP283" s="451"/>
      <c r="VNQ283" s="451"/>
      <c r="VNR283" s="451"/>
      <c r="VNS283" s="451"/>
      <c r="VNT283" s="451"/>
      <c r="VNU283" s="451"/>
      <c r="VNV283" s="451"/>
      <c r="VNW283" s="451"/>
      <c r="VNX283" s="451"/>
      <c r="VNY283" s="451"/>
      <c r="VNZ283" s="451"/>
      <c r="VOA283" s="451"/>
      <c r="VOB283" s="451"/>
      <c r="VOC283" s="451"/>
      <c r="VOD283" s="451"/>
      <c r="VOE283" s="451"/>
      <c r="VOF283" s="451"/>
      <c r="VOG283" s="451"/>
      <c r="VOH283" s="451"/>
      <c r="VOI283" s="451"/>
      <c r="VOJ283" s="451"/>
      <c r="VOK283" s="451"/>
      <c r="VOL283" s="451"/>
      <c r="VOM283" s="451"/>
      <c r="VON283" s="451"/>
      <c r="VOO283" s="451"/>
      <c r="VOP283" s="451"/>
      <c r="VOQ283" s="451"/>
      <c r="VOR283" s="451"/>
      <c r="VOS283" s="451"/>
      <c r="VOT283" s="451"/>
      <c r="VOU283" s="451"/>
      <c r="VOV283" s="451"/>
      <c r="VOW283" s="451"/>
      <c r="VOX283" s="451"/>
      <c r="VOY283" s="451"/>
      <c r="VOZ283" s="451"/>
      <c r="VPA283" s="451"/>
      <c r="VPB283" s="451"/>
      <c r="VPC283" s="451"/>
      <c r="VPD283" s="451"/>
      <c r="VPE283" s="451"/>
      <c r="VPF283" s="451"/>
      <c r="VPG283" s="451"/>
      <c r="VPH283" s="451"/>
      <c r="VPI283" s="451"/>
      <c r="VPJ283" s="451"/>
      <c r="VPK283" s="451"/>
      <c r="VPL283" s="451"/>
      <c r="VPM283" s="451"/>
      <c r="VPN283" s="451"/>
      <c r="VPO283" s="451"/>
      <c r="VPP283" s="451"/>
      <c r="VPQ283" s="451"/>
      <c r="VPR283" s="451"/>
      <c r="VPS283" s="451"/>
      <c r="VPT283" s="451"/>
      <c r="VPU283" s="451"/>
      <c r="VPV283" s="451"/>
      <c r="VPW283" s="451"/>
      <c r="VPX283" s="451"/>
      <c r="VPY283" s="451"/>
      <c r="VPZ283" s="451"/>
      <c r="VQA283" s="451"/>
      <c r="VQB283" s="451"/>
      <c r="VQC283" s="451"/>
      <c r="VQD283" s="451"/>
      <c r="VQE283" s="451"/>
      <c r="VQF283" s="451"/>
      <c r="VQG283" s="451"/>
      <c r="VQH283" s="451"/>
      <c r="VQI283" s="451"/>
      <c r="VQJ283" s="451"/>
      <c r="VQK283" s="451"/>
      <c r="VQL283" s="451"/>
      <c r="VQM283" s="451"/>
      <c r="VQN283" s="451"/>
      <c r="VQO283" s="451"/>
      <c r="VQP283" s="451"/>
      <c r="VQQ283" s="451"/>
      <c r="VQR283" s="451"/>
      <c r="VQS283" s="451"/>
      <c r="VQT283" s="451"/>
      <c r="VQU283" s="451"/>
      <c r="VQV283" s="451"/>
      <c r="VQW283" s="451"/>
      <c r="VQX283" s="451"/>
      <c r="VQY283" s="451"/>
      <c r="VQZ283" s="451"/>
      <c r="VRA283" s="451"/>
      <c r="VRB283" s="451"/>
      <c r="VRC283" s="451"/>
      <c r="VRD283" s="451"/>
      <c r="VRE283" s="451"/>
      <c r="VRF283" s="451"/>
      <c r="VRG283" s="451"/>
      <c r="VRH283" s="451"/>
      <c r="VRI283" s="451"/>
      <c r="VRJ283" s="451"/>
      <c r="VRK283" s="451"/>
      <c r="VRL283" s="451"/>
      <c r="VRM283" s="451"/>
      <c r="VRN283" s="451"/>
      <c r="VRO283" s="451"/>
      <c r="VRP283" s="451"/>
      <c r="VRQ283" s="451"/>
      <c r="VRR283" s="451"/>
      <c r="VRS283" s="451"/>
      <c r="VRT283" s="451"/>
      <c r="VRU283" s="451"/>
      <c r="VRV283" s="451"/>
      <c r="VRW283" s="451"/>
      <c r="VRX283" s="451"/>
      <c r="VRY283" s="451"/>
      <c r="VRZ283" s="451"/>
      <c r="VSA283" s="451"/>
      <c r="VSB283" s="451"/>
      <c r="VSC283" s="451"/>
      <c r="VSD283" s="451"/>
      <c r="VSE283" s="451"/>
      <c r="VSF283" s="451"/>
      <c r="VSG283" s="451"/>
      <c r="VSH283" s="451"/>
      <c r="VSI283" s="451"/>
      <c r="VSJ283" s="451"/>
      <c r="VSK283" s="451"/>
      <c r="VSL283" s="451"/>
      <c r="VSM283" s="451"/>
      <c r="VSN283" s="451"/>
      <c r="VSO283" s="451"/>
      <c r="VSP283" s="451"/>
      <c r="VSQ283" s="451"/>
      <c r="VSR283" s="451"/>
      <c r="VSS283" s="451"/>
      <c r="VST283" s="451"/>
      <c r="VSU283" s="451"/>
      <c r="VSV283" s="451"/>
      <c r="VSW283" s="451"/>
      <c r="VSX283" s="451"/>
      <c r="VSY283" s="451"/>
      <c r="VSZ283" s="451"/>
      <c r="VTA283" s="451"/>
      <c r="VTB283" s="451"/>
      <c r="VTC283" s="451"/>
      <c r="VTD283" s="451"/>
      <c r="VTE283" s="451"/>
      <c r="VTF283" s="451"/>
      <c r="VTG283" s="451"/>
      <c r="VTH283" s="451"/>
      <c r="VTI283" s="451"/>
      <c r="VTJ283" s="451"/>
      <c r="VTK283" s="451"/>
      <c r="VTL283" s="451"/>
      <c r="VTM283" s="451"/>
      <c r="VTN283" s="451"/>
      <c r="VTO283" s="451"/>
      <c r="VTP283" s="451"/>
      <c r="VTQ283" s="451"/>
      <c r="VTR283" s="451"/>
      <c r="VTS283" s="451"/>
      <c r="VTT283" s="451"/>
      <c r="VTU283" s="451"/>
      <c r="VTV283" s="451"/>
      <c r="VTW283" s="451"/>
      <c r="VTX283" s="451"/>
      <c r="VTY283" s="451"/>
      <c r="VTZ283" s="451"/>
      <c r="VUA283" s="451"/>
      <c r="VUB283" s="451"/>
      <c r="VUC283" s="451"/>
      <c r="VUD283" s="451"/>
      <c r="VUE283" s="451"/>
      <c r="VUF283" s="451"/>
      <c r="VUG283" s="451"/>
      <c r="VUH283" s="451"/>
      <c r="VUI283" s="451"/>
      <c r="VUJ283" s="451"/>
      <c r="VUK283" s="451"/>
      <c r="VUL283" s="451"/>
      <c r="VUM283" s="451"/>
      <c r="VUN283" s="451"/>
      <c r="VUO283" s="451"/>
      <c r="VUP283" s="451"/>
      <c r="VUQ283" s="451"/>
      <c r="VUR283" s="451"/>
      <c r="VUS283" s="451"/>
      <c r="VUT283" s="451"/>
      <c r="VUU283" s="451"/>
      <c r="VUV283" s="451"/>
      <c r="VUW283" s="451"/>
      <c r="VUX283" s="451"/>
      <c r="VUY283" s="451"/>
      <c r="VUZ283" s="451"/>
      <c r="VVA283" s="451"/>
      <c r="VVB283" s="451"/>
      <c r="VVC283" s="451"/>
      <c r="VVD283" s="451"/>
      <c r="VVE283" s="451"/>
      <c r="VVF283" s="451"/>
      <c r="VVG283" s="451"/>
      <c r="VVH283" s="451"/>
      <c r="VVI283" s="451"/>
      <c r="VVJ283" s="451"/>
      <c r="VVK283" s="451"/>
      <c r="VVL283" s="451"/>
      <c r="VVM283" s="451"/>
      <c r="VVN283" s="451"/>
      <c r="VVO283" s="451"/>
      <c r="VVP283" s="451"/>
      <c r="VVQ283" s="451"/>
      <c r="VVR283" s="451"/>
      <c r="VVS283" s="451"/>
      <c r="VVT283" s="451"/>
      <c r="VVU283" s="451"/>
      <c r="VVV283" s="451"/>
      <c r="VVW283" s="451"/>
      <c r="VVX283" s="451"/>
      <c r="VVY283" s="451"/>
      <c r="VVZ283" s="451"/>
      <c r="VWA283" s="451"/>
      <c r="VWB283" s="451"/>
      <c r="VWC283" s="451"/>
      <c r="VWD283" s="451"/>
      <c r="VWE283" s="451"/>
      <c r="VWF283" s="451"/>
      <c r="VWG283" s="451"/>
      <c r="VWH283" s="451"/>
      <c r="VWI283" s="451"/>
      <c r="VWJ283" s="451"/>
      <c r="VWK283" s="451"/>
      <c r="VWL283" s="451"/>
      <c r="VWM283" s="451"/>
      <c r="VWN283" s="451"/>
      <c r="VWO283" s="451"/>
      <c r="VWP283" s="451"/>
      <c r="VWQ283" s="451"/>
      <c r="VWR283" s="451"/>
      <c r="VWS283" s="451"/>
      <c r="VWT283" s="451"/>
      <c r="VWU283" s="451"/>
      <c r="VWV283" s="451"/>
      <c r="VWW283" s="451"/>
      <c r="VWX283" s="451"/>
      <c r="VWY283" s="451"/>
      <c r="VWZ283" s="451"/>
      <c r="VXA283" s="451"/>
      <c r="VXB283" s="451"/>
      <c r="VXC283" s="451"/>
      <c r="VXD283" s="451"/>
      <c r="VXE283" s="451"/>
      <c r="VXF283" s="451"/>
      <c r="VXG283" s="451"/>
      <c r="VXH283" s="451"/>
      <c r="VXI283" s="451"/>
      <c r="VXJ283" s="451"/>
      <c r="VXK283" s="451"/>
      <c r="VXL283" s="451"/>
      <c r="VXM283" s="451"/>
      <c r="VXN283" s="451"/>
      <c r="VXO283" s="451"/>
      <c r="VXP283" s="451"/>
      <c r="VXQ283" s="451"/>
      <c r="VXR283" s="451"/>
      <c r="VXS283" s="451"/>
      <c r="VXT283" s="451"/>
      <c r="VXU283" s="451"/>
      <c r="VXV283" s="451"/>
      <c r="VXW283" s="451"/>
      <c r="VXX283" s="451"/>
      <c r="VXY283" s="451"/>
      <c r="VXZ283" s="451"/>
      <c r="VYA283" s="451"/>
      <c r="VYB283" s="451"/>
      <c r="VYC283" s="451"/>
      <c r="VYD283" s="451"/>
      <c r="VYE283" s="451"/>
      <c r="VYF283" s="451"/>
      <c r="VYG283" s="451"/>
      <c r="VYH283" s="451"/>
      <c r="VYI283" s="451"/>
      <c r="VYJ283" s="451"/>
      <c r="VYK283" s="451"/>
      <c r="VYL283" s="451"/>
      <c r="VYM283" s="451"/>
      <c r="VYN283" s="451"/>
      <c r="VYO283" s="451"/>
      <c r="VYP283" s="451"/>
      <c r="VYQ283" s="451"/>
      <c r="VYR283" s="451"/>
      <c r="VYS283" s="451"/>
      <c r="VYT283" s="451"/>
      <c r="VYU283" s="451"/>
      <c r="VYV283" s="451"/>
      <c r="VYW283" s="451"/>
      <c r="VYX283" s="451"/>
      <c r="VYY283" s="451"/>
      <c r="VYZ283" s="451"/>
      <c r="VZA283" s="451"/>
      <c r="VZB283" s="451"/>
      <c r="VZC283" s="451"/>
      <c r="VZD283" s="451"/>
      <c r="VZE283" s="451"/>
      <c r="VZF283" s="451"/>
      <c r="VZG283" s="451"/>
      <c r="VZH283" s="451"/>
      <c r="VZI283" s="451"/>
      <c r="VZJ283" s="451"/>
      <c r="VZK283" s="451"/>
      <c r="VZL283" s="451"/>
      <c r="VZM283" s="451"/>
      <c r="VZN283" s="451"/>
      <c r="VZO283" s="451"/>
      <c r="VZP283" s="451"/>
      <c r="VZQ283" s="451"/>
      <c r="VZR283" s="451"/>
      <c r="VZS283" s="451"/>
      <c r="VZT283" s="451"/>
      <c r="VZU283" s="451"/>
      <c r="VZV283" s="451"/>
      <c r="VZW283" s="451"/>
      <c r="VZX283" s="451"/>
      <c r="VZY283" s="451"/>
      <c r="VZZ283" s="451"/>
      <c r="WAA283" s="451"/>
      <c r="WAB283" s="451"/>
      <c r="WAC283" s="451"/>
      <c r="WAD283" s="451"/>
      <c r="WAE283" s="451"/>
      <c r="WAF283" s="451"/>
      <c r="WAG283" s="451"/>
      <c r="WAH283" s="451"/>
      <c r="WAI283" s="451"/>
      <c r="WAJ283" s="451"/>
      <c r="WAK283" s="451"/>
      <c r="WAL283" s="451"/>
      <c r="WAM283" s="451"/>
      <c r="WAN283" s="451"/>
      <c r="WAO283" s="451"/>
      <c r="WAP283" s="451"/>
      <c r="WAQ283" s="451"/>
      <c r="WAR283" s="451"/>
      <c r="WAS283" s="451"/>
      <c r="WAT283" s="451"/>
      <c r="WAU283" s="451"/>
      <c r="WAV283" s="451"/>
      <c r="WAW283" s="451"/>
      <c r="WAX283" s="451"/>
      <c r="WAY283" s="451"/>
      <c r="WAZ283" s="451"/>
      <c r="WBA283" s="451"/>
      <c r="WBB283" s="451"/>
      <c r="WBC283" s="451"/>
      <c r="WBD283" s="451"/>
      <c r="WBE283" s="451"/>
      <c r="WBF283" s="451"/>
      <c r="WBG283" s="451"/>
      <c r="WBH283" s="451"/>
      <c r="WBI283" s="451"/>
      <c r="WBJ283" s="451"/>
      <c r="WBK283" s="451"/>
      <c r="WBL283" s="451"/>
      <c r="WBM283" s="451"/>
      <c r="WBN283" s="451"/>
      <c r="WBO283" s="451"/>
      <c r="WBP283" s="451"/>
      <c r="WBQ283" s="451"/>
      <c r="WBR283" s="451"/>
      <c r="WBS283" s="451"/>
      <c r="WBT283" s="451"/>
      <c r="WBU283" s="451"/>
      <c r="WBV283" s="451"/>
      <c r="WBW283" s="451"/>
      <c r="WBX283" s="451"/>
      <c r="WBY283" s="451"/>
      <c r="WBZ283" s="451"/>
      <c r="WCA283" s="451"/>
      <c r="WCB283" s="451"/>
      <c r="WCC283" s="451"/>
      <c r="WCD283" s="451"/>
      <c r="WCE283" s="451"/>
      <c r="WCF283" s="451"/>
      <c r="WCG283" s="451"/>
      <c r="WCH283" s="451"/>
      <c r="WCI283" s="451"/>
      <c r="WCJ283" s="451"/>
      <c r="WCK283" s="451"/>
      <c r="WCL283" s="451"/>
      <c r="WCM283" s="451"/>
      <c r="WCN283" s="451"/>
      <c r="WCO283" s="451"/>
      <c r="WCP283" s="451"/>
      <c r="WCQ283" s="451"/>
      <c r="WCR283" s="451"/>
      <c r="WCS283" s="451"/>
      <c r="WCT283" s="451"/>
      <c r="WCU283" s="451"/>
      <c r="WCV283" s="451"/>
      <c r="WCW283" s="451"/>
      <c r="WCX283" s="451"/>
      <c r="WCY283" s="451"/>
      <c r="WCZ283" s="451"/>
      <c r="WDA283" s="451"/>
      <c r="WDB283" s="451"/>
      <c r="WDC283" s="451"/>
      <c r="WDD283" s="451"/>
      <c r="WDE283" s="451"/>
      <c r="WDF283" s="451"/>
      <c r="WDG283" s="451"/>
      <c r="WDH283" s="451"/>
      <c r="WDI283" s="451"/>
      <c r="WDJ283" s="451"/>
      <c r="WDK283" s="451"/>
      <c r="WDL283" s="451"/>
      <c r="WDM283" s="451"/>
      <c r="WDN283" s="451"/>
      <c r="WDO283" s="451"/>
      <c r="WDP283" s="451"/>
      <c r="WDQ283" s="451"/>
      <c r="WDR283" s="451"/>
      <c r="WDS283" s="451"/>
      <c r="WDT283" s="451"/>
      <c r="WDU283" s="451"/>
      <c r="WDV283" s="451"/>
      <c r="WDW283" s="451"/>
      <c r="WDX283" s="451"/>
      <c r="WDY283" s="451"/>
      <c r="WDZ283" s="451"/>
      <c r="WEA283" s="451"/>
      <c r="WEB283" s="451"/>
      <c r="WEC283" s="451"/>
      <c r="WED283" s="451"/>
      <c r="WEE283" s="451"/>
      <c r="WEF283" s="451"/>
      <c r="WEG283" s="451"/>
      <c r="WEH283" s="451"/>
      <c r="WEI283" s="451"/>
      <c r="WEJ283" s="451"/>
      <c r="WEK283" s="451"/>
      <c r="WEL283" s="451"/>
      <c r="WEM283" s="451"/>
      <c r="WEN283" s="451"/>
      <c r="WEO283" s="451"/>
      <c r="WEP283" s="451"/>
      <c r="WEQ283" s="451"/>
      <c r="WER283" s="451"/>
      <c r="WES283" s="451"/>
      <c r="WET283" s="451"/>
      <c r="WEU283" s="451"/>
      <c r="WEV283" s="451"/>
      <c r="WEW283" s="451"/>
      <c r="WEX283" s="451"/>
      <c r="WEY283" s="451"/>
      <c r="WEZ283" s="451"/>
      <c r="WFA283" s="451"/>
      <c r="WFB283" s="451"/>
      <c r="WFC283" s="451"/>
      <c r="WFD283" s="451"/>
      <c r="WFE283" s="451"/>
      <c r="WFF283" s="451"/>
      <c r="WFG283" s="451"/>
      <c r="WFH283" s="451"/>
      <c r="WFI283" s="451"/>
      <c r="WFJ283" s="451"/>
      <c r="WFK283" s="451"/>
      <c r="WFL283" s="451"/>
      <c r="WFM283" s="451"/>
      <c r="WFN283" s="451"/>
      <c r="WFO283" s="451"/>
      <c r="WFP283" s="451"/>
      <c r="WFQ283" s="451"/>
      <c r="WFR283" s="451"/>
      <c r="WFS283" s="451"/>
      <c r="WFT283" s="451"/>
      <c r="WFU283" s="451"/>
      <c r="WFV283" s="451"/>
      <c r="WFW283" s="451"/>
      <c r="WFX283" s="451"/>
      <c r="WFY283" s="451"/>
      <c r="WFZ283" s="451"/>
      <c r="WGA283" s="451"/>
      <c r="WGB283" s="451"/>
      <c r="WGC283" s="451"/>
      <c r="WGD283" s="451"/>
      <c r="WGE283" s="451"/>
      <c r="WGF283" s="451"/>
      <c r="WGG283" s="451"/>
      <c r="WGH283" s="451"/>
      <c r="WGI283" s="451"/>
      <c r="WGJ283" s="451"/>
      <c r="WGK283" s="451"/>
      <c r="WGL283" s="451"/>
      <c r="WGM283" s="451"/>
      <c r="WGN283" s="451"/>
      <c r="WGO283" s="451"/>
      <c r="WGP283" s="451"/>
      <c r="WGQ283" s="451"/>
      <c r="WGR283" s="451"/>
      <c r="WGS283" s="451"/>
      <c r="WGT283" s="451"/>
      <c r="WGU283" s="451"/>
      <c r="WGV283" s="451"/>
      <c r="WGW283" s="451"/>
      <c r="WGX283" s="451"/>
      <c r="WGY283" s="451"/>
      <c r="WGZ283" s="451"/>
      <c r="WHA283" s="451"/>
      <c r="WHB283" s="451"/>
      <c r="WHC283" s="451"/>
      <c r="WHD283" s="451"/>
      <c r="WHE283" s="451"/>
      <c r="WHF283" s="451"/>
      <c r="WHG283" s="451"/>
      <c r="WHH283" s="451"/>
      <c r="WHI283" s="451"/>
      <c r="WHJ283" s="451"/>
      <c r="WHK283" s="451"/>
      <c r="WHL283" s="451"/>
      <c r="WHM283" s="451"/>
      <c r="WHN283" s="451"/>
      <c r="WHO283" s="451"/>
      <c r="WHP283" s="451"/>
      <c r="WHQ283" s="451"/>
      <c r="WHR283" s="451"/>
      <c r="WHS283" s="451"/>
      <c r="WHT283" s="451"/>
      <c r="WHU283" s="451"/>
      <c r="WHV283" s="451"/>
      <c r="WHW283" s="451"/>
      <c r="WHX283" s="451"/>
      <c r="WHY283" s="451"/>
      <c r="WHZ283" s="451"/>
      <c r="WIA283" s="451"/>
      <c r="WIB283" s="451"/>
      <c r="WIC283" s="451"/>
      <c r="WID283" s="451"/>
      <c r="WIE283" s="451"/>
      <c r="WIF283" s="451"/>
      <c r="WIG283" s="451"/>
      <c r="WIH283" s="451"/>
      <c r="WII283" s="451"/>
      <c r="WIJ283" s="451"/>
      <c r="WIK283" s="451"/>
      <c r="WIL283" s="451"/>
      <c r="WIM283" s="451"/>
      <c r="WIN283" s="451"/>
      <c r="WIO283" s="451"/>
      <c r="WIP283" s="451"/>
      <c r="WIQ283" s="451"/>
      <c r="WIR283" s="451"/>
      <c r="WIS283" s="451"/>
      <c r="WIT283" s="451"/>
      <c r="WIU283" s="451"/>
      <c r="WIV283" s="451"/>
      <c r="WIW283" s="451"/>
      <c r="WIX283" s="451"/>
      <c r="WIY283" s="451"/>
      <c r="WIZ283" s="451"/>
      <c r="WJA283" s="451"/>
      <c r="WJB283" s="451"/>
      <c r="WJC283" s="451"/>
      <c r="WJD283" s="451"/>
      <c r="WJE283" s="451"/>
      <c r="WJF283" s="451"/>
      <c r="WJG283" s="451"/>
      <c r="WJH283" s="451"/>
      <c r="WJI283" s="451"/>
      <c r="WJJ283" s="451"/>
      <c r="WJK283" s="451"/>
      <c r="WJL283" s="451"/>
      <c r="WJM283" s="451"/>
      <c r="WJN283" s="451"/>
      <c r="WJO283" s="451"/>
      <c r="WJP283" s="451"/>
      <c r="WJQ283" s="451"/>
      <c r="WJR283" s="451"/>
      <c r="WJS283" s="451"/>
      <c r="WJT283" s="451"/>
      <c r="WJU283" s="451"/>
      <c r="WJV283" s="451"/>
      <c r="WJW283" s="451"/>
      <c r="WJX283" s="451"/>
      <c r="WJY283" s="451"/>
      <c r="WJZ283" s="451"/>
      <c r="WKA283" s="451"/>
      <c r="WKB283" s="451"/>
      <c r="WKC283" s="451"/>
      <c r="WKD283" s="451"/>
      <c r="WKE283" s="451"/>
      <c r="WKF283" s="451"/>
      <c r="WKG283" s="451"/>
      <c r="WKH283" s="451"/>
      <c r="WKI283" s="451"/>
      <c r="WKJ283" s="451"/>
      <c r="WKK283" s="451"/>
      <c r="WKL283" s="451"/>
      <c r="WKM283" s="451"/>
      <c r="WKN283" s="451"/>
      <c r="WKO283" s="451"/>
      <c r="WKP283" s="451"/>
      <c r="WKQ283" s="451"/>
      <c r="WKR283" s="451"/>
      <c r="WKS283" s="451"/>
      <c r="WKT283" s="451"/>
      <c r="WKU283" s="451"/>
      <c r="WKV283" s="451"/>
      <c r="WKW283" s="451"/>
      <c r="WKX283" s="451"/>
      <c r="WKY283" s="451"/>
      <c r="WKZ283" s="451"/>
      <c r="WLA283" s="451"/>
      <c r="WLB283" s="451"/>
      <c r="WLC283" s="451"/>
      <c r="WLD283" s="451"/>
      <c r="WLE283" s="451"/>
      <c r="WLF283" s="451"/>
      <c r="WLG283" s="451"/>
      <c r="WLH283" s="451"/>
      <c r="WLI283" s="451"/>
      <c r="WLJ283" s="451"/>
      <c r="WLK283" s="451"/>
      <c r="WLL283" s="451"/>
      <c r="WLM283" s="451"/>
      <c r="WLN283" s="451"/>
      <c r="WLO283" s="451"/>
      <c r="WLP283" s="451"/>
      <c r="WLQ283" s="451"/>
      <c r="WLR283" s="451"/>
      <c r="WLS283" s="451"/>
      <c r="WLT283" s="451"/>
      <c r="WLU283" s="451"/>
      <c r="WLV283" s="451"/>
      <c r="WLW283" s="451"/>
      <c r="WLX283" s="451"/>
      <c r="WLY283" s="451"/>
      <c r="WLZ283" s="451"/>
      <c r="WMA283" s="451"/>
      <c r="WMB283" s="451"/>
      <c r="WMC283" s="451"/>
      <c r="WMD283" s="451"/>
      <c r="WME283" s="451"/>
      <c r="WMF283" s="451"/>
      <c r="WMG283" s="451"/>
      <c r="WMH283" s="451"/>
      <c r="WMI283" s="451"/>
      <c r="WMJ283" s="451"/>
      <c r="WMK283" s="451"/>
      <c r="WML283" s="451"/>
      <c r="WMM283" s="451"/>
      <c r="WMN283" s="451"/>
      <c r="WMO283" s="451"/>
      <c r="WMP283" s="451"/>
      <c r="WMQ283" s="451"/>
      <c r="WMR283" s="451"/>
      <c r="WMS283" s="451"/>
      <c r="WMT283" s="451"/>
      <c r="WMU283" s="451"/>
      <c r="WMV283" s="451"/>
      <c r="WMW283" s="451"/>
      <c r="WMX283" s="451"/>
      <c r="WMY283" s="451"/>
      <c r="WMZ283" s="451"/>
      <c r="WNA283" s="451"/>
      <c r="WNB283" s="451"/>
      <c r="WNC283" s="451"/>
      <c r="WND283" s="451"/>
      <c r="WNE283" s="451"/>
      <c r="WNF283" s="451"/>
      <c r="WNG283" s="451"/>
      <c r="WNH283" s="451"/>
      <c r="WNI283" s="451"/>
      <c r="WNJ283" s="451"/>
      <c r="WNK283" s="451"/>
      <c r="WNL283" s="451"/>
      <c r="WNM283" s="451"/>
      <c r="WNN283" s="451"/>
      <c r="WNO283" s="451"/>
      <c r="WNP283" s="451"/>
      <c r="WNQ283" s="451"/>
      <c r="WNR283" s="451"/>
      <c r="WNS283" s="451"/>
      <c r="WNT283" s="451"/>
      <c r="WNU283" s="451"/>
      <c r="WNV283" s="451"/>
      <c r="WNW283" s="451"/>
      <c r="WNX283" s="451"/>
      <c r="WNY283" s="451"/>
      <c r="WNZ283" s="451"/>
      <c r="WOA283" s="451"/>
      <c r="WOB283" s="451"/>
      <c r="WOC283" s="451"/>
      <c r="WOD283" s="451"/>
      <c r="WOE283" s="451"/>
      <c r="WOF283" s="451"/>
      <c r="WOG283" s="451"/>
      <c r="WOH283" s="451"/>
      <c r="WOI283" s="451"/>
      <c r="WOJ283" s="451"/>
      <c r="WOK283" s="451"/>
      <c r="WOL283" s="451"/>
      <c r="WOM283" s="451"/>
      <c r="WON283" s="451"/>
      <c r="WOO283" s="451"/>
      <c r="WOP283" s="451"/>
      <c r="WOQ283" s="451"/>
      <c r="WOR283" s="451"/>
      <c r="WOS283" s="451"/>
      <c r="WOT283" s="451"/>
      <c r="WOU283" s="451"/>
      <c r="WOV283" s="451"/>
      <c r="WOW283" s="451"/>
      <c r="WOX283" s="451"/>
      <c r="WOY283" s="451"/>
      <c r="WOZ283" s="451"/>
      <c r="WPA283" s="451"/>
      <c r="WPB283" s="451"/>
      <c r="WPC283" s="451"/>
      <c r="WPD283" s="451"/>
      <c r="WPE283" s="451"/>
      <c r="WPF283" s="451"/>
      <c r="WPG283" s="451"/>
      <c r="WPH283" s="451"/>
      <c r="WPI283" s="451"/>
      <c r="WPJ283" s="451"/>
      <c r="WPK283" s="451"/>
      <c r="WPL283" s="451"/>
      <c r="WPM283" s="451"/>
      <c r="WPN283" s="451"/>
      <c r="WPO283" s="451"/>
      <c r="WPP283" s="451"/>
      <c r="WPQ283" s="451"/>
      <c r="WPR283" s="451"/>
      <c r="WPS283" s="451"/>
      <c r="WPT283" s="451"/>
      <c r="WPU283" s="451"/>
      <c r="WPV283" s="451"/>
      <c r="WPW283" s="451"/>
      <c r="WPX283" s="451"/>
      <c r="WPY283" s="451"/>
      <c r="WPZ283" s="451"/>
      <c r="WQA283" s="451"/>
      <c r="WQB283" s="451"/>
      <c r="WQC283" s="451"/>
      <c r="WQD283" s="451"/>
      <c r="WQE283" s="451"/>
      <c r="WQF283" s="451"/>
      <c r="WQG283" s="451"/>
      <c r="WQH283" s="451"/>
      <c r="WQI283" s="451"/>
      <c r="WQJ283" s="451"/>
      <c r="WQK283" s="451"/>
      <c r="WQL283" s="451"/>
      <c r="WQM283" s="451"/>
      <c r="WQN283" s="451"/>
      <c r="WQO283" s="451"/>
      <c r="WQP283" s="451"/>
      <c r="WQQ283" s="451"/>
      <c r="WQR283" s="451"/>
      <c r="WQS283" s="451"/>
      <c r="WQT283" s="451"/>
      <c r="WQU283" s="451"/>
      <c r="WQV283" s="451"/>
      <c r="WQW283" s="451"/>
      <c r="WQX283" s="451"/>
      <c r="WQY283" s="451"/>
      <c r="WQZ283" s="451"/>
      <c r="WRA283" s="451"/>
      <c r="WRB283" s="451"/>
      <c r="WRC283" s="451"/>
      <c r="WRD283" s="451"/>
      <c r="WRE283" s="451"/>
      <c r="WRF283" s="451"/>
      <c r="WRG283" s="451"/>
      <c r="WRH283" s="451"/>
      <c r="WRI283" s="451"/>
      <c r="WRJ283" s="451"/>
      <c r="WRK283" s="451"/>
      <c r="WRL283" s="451"/>
      <c r="WRM283" s="451"/>
      <c r="WRN283" s="451"/>
      <c r="WRO283" s="451"/>
      <c r="WRP283" s="451"/>
      <c r="WRQ283" s="451"/>
      <c r="WRR283" s="451"/>
      <c r="WRS283" s="451"/>
      <c r="WRT283" s="451"/>
      <c r="WRU283" s="451"/>
      <c r="WRV283" s="451"/>
      <c r="WRW283" s="451"/>
      <c r="WRX283" s="451"/>
      <c r="WRY283" s="451"/>
      <c r="WRZ283" s="451"/>
      <c r="WSA283" s="451"/>
      <c r="WSB283" s="451"/>
      <c r="WSC283" s="451"/>
      <c r="WSD283" s="451"/>
      <c r="WSE283" s="451"/>
      <c r="WSF283" s="451"/>
      <c r="WSG283" s="451"/>
      <c r="WSH283" s="451"/>
      <c r="WSI283" s="451"/>
      <c r="WSJ283" s="451"/>
      <c r="WSK283" s="451"/>
      <c r="WSL283" s="451"/>
      <c r="WSM283" s="451"/>
      <c r="WSN283" s="451"/>
      <c r="WSO283" s="451"/>
      <c r="WSP283" s="451"/>
      <c r="WSQ283" s="451"/>
      <c r="WSR283" s="451"/>
      <c r="WSS283" s="451"/>
      <c r="WST283" s="451"/>
      <c r="WSU283" s="451"/>
      <c r="WSV283" s="451"/>
      <c r="WSW283" s="451"/>
      <c r="WSX283" s="451"/>
      <c r="WSY283" s="451"/>
      <c r="WSZ283" s="451"/>
      <c r="WTA283" s="451"/>
      <c r="WTB283" s="451"/>
      <c r="WTC283" s="451"/>
      <c r="WTD283" s="451"/>
      <c r="WTE283" s="451"/>
      <c r="WTF283" s="451"/>
      <c r="WTG283" s="451"/>
      <c r="WTH283" s="451"/>
      <c r="WTI283" s="451"/>
      <c r="WTJ283" s="451"/>
      <c r="WTK283" s="451"/>
      <c r="WTL283" s="451"/>
      <c r="WTM283" s="451"/>
      <c r="WTN283" s="451"/>
      <c r="WTO283" s="451"/>
      <c r="WTP283" s="451"/>
      <c r="WTQ283" s="451"/>
      <c r="WTR283" s="451"/>
      <c r="WTS283" s="451"/>
      <c r="WTT283" s="451"/>
      <c r="WTU283" s="451"/>
      <c r="WTV283" s="451"/>
      <c r="WTW283" s="451"/>
      <c r="WTX283" s="451"/>
      <c r="WTY283" s="451"/>
      <c r="WTZ283" s="451"/>
      <c r="WUA283" s="451"/>
      <c r="WUB283" s="451"/>
      <c r="WUC283" s="451"/>
      <c r="WUD283" s="451"/>
      <c r="WUE283" s="451"/>
      <c r="WUF283" s="451"/>
      <c r="WUG283" s="451"/>
      <c r="WUH283" s="451"/>
      <c r="WUI283" s="451"/>
      <c r="WUJ283" s="451"/>
      <c r="WUK283" s="451"/>
      <c r="WUL283" s="451"/>
      <c r="WUM283" s="451"/>
      <c r="WUN283" s="451"/>
      <c r="WUO283" s="451"/>
      <c r="WUP283" s="451"/>
      <c r="WUQ283" s="451"/>
      <c r="WUR283" s="451"/>
      <c r="WUS283" s="451"/>
      <c r="WUT283" s="451"/>
      <c r="WUU283" s="451"/>
      <c r="WUV283" s="451"/>
      <c r="WUW283" s="451"/>
      <c r="WUX283" s="451"/>
      <c r="WUY283" s="451"/>
      <c r="WUZ283" s="451"/>
      <c r="WVA283" s="451"/>
      <c r="WVB283" s="451"/>
      <c r="WVC283" s="451"/>
      <c r="WVD283" s="451"/>
      <c r="WVE283" s="451"/>
      <c r="WVF283" s="451"/>
      <c r="WVG283" s="451"/>
      <c r="WVH283" s="451"/>
      <c r="WVI283" s="451"/>
      <c r="WVJ283" s="451"/>
      <c r="WVK283" s="451"/>
      <c r="WVL283" s="451"/>
      <c r="WVM283" s="451"/>
      <c r="WVN283" s="451"/>
      <c r="WVO283" s="451"/>
      <c r="WVP283" s="451"/>
      <c r="WVQ283" s="451"/>
      <c r="WVR283" s="451"/>
      <c r="WVS283" s="451"/>
      <c r="WVT283" s="451"/>
      <c r="WVU283" s="451"/>
      <c r="WVV283" s="451"/>
      <c r="WVW283" s="451"/>
      <c r="WVX283" s="451"/>
      <c r="WVY283" s="451"/>
      <c r="WVZ283" s="451"/>
      <c r="WWA283" s="451"/>
      <c r="WWB283" s="451"/>
      <c r="WWC283" s="451"/>
      <c r="WWD283" s="451"/>
      <c r="WWE283" s="451"/>
      <c r="WWF283" s="451"/>
      <c r="WWG283" s="451"/>
      <c r="WWH283" s="451"/>
      <c r="WWI283" s="451"/>
      <c r="WWJ283" s="451"/>
      <c r="WWK283" s="451"/>
      <c r="WWL283" s="451"/>
      <c r="WWM283" s="451"/>
      <c r="WWN283" s="451"/>
      <c r="WWO283" s="451"/>
      <c r="WWP283" s="451"/>
      <c r="WWQ283" s="451"/>
      <c r="WWR283" s="451"/>
      <c r="WWS283" s="451"/>
      <c r="WWT283" s="451"/>
      <c r="WWU283" s="451"/>
      <c r="WWV283" s="451"/>
      <c r="WWW283" s="451"/>
      <c r="WWX283" s="451"/>
      <c r="WWY283" s="451"/>
      <c r="WWZ283" s="451"/>
      <c r="WXA283" s="451"/>
      <c r="WXB283" s="451"/>
      <c r="WXC283" s="451"/>
      <c r="WXD283" s="451"/>
      <c r="WXE283" s="451"/>
      <c r="WXF283" s="451"/>
      <c r="WXG283" s="451"/>
      <c r="WXH283" s="451"/>
      <c r="WXI283" s="451"/>
      <c r="WXJ283" s="451"/>
      <c r="WXK283" s="451"/>
      <c r="WXL283" s="451"/>
      <c r="WXM283" s="451"/>
      <c r="WXN283" s="451"/>
      <c r="WXO283" s="451"/>
      <c r="WXP283" s="451"/>
      <c r="WXQ283" s="451"/>
      <c r="WXR283" s="451"/>
      <c r="WXS283" s="451"/>
      <c r="WXT283" s="451"/>
      <c r="WXU283" s="451"/>
      <c r="WXV283" s="451"/>
      <c r="WXW283" s="451"/>
      <c r="WXX283" s="451"/>
      <c r="WXY283" s="451"/>
      <c r="WXZ283" s="451"/>
      <c r="WYA283" s="451"/>
      <c r="WYB283" s="451"/>
      <c r="WYC283" s="451"/>
      <c r="WYD283" s="451"/>
      <c r="WYE283" s="451"/>
      <c r="WYF283" s="451"/>
      <c r="WYG283" s="451"/>
      <c r="WYH283" s="451"/>
      <c r="WYI283" s="451"/>
      <c r="WYJ283" s="451"/>
      <c r="WYK283" s="451"/>
      <c r="WYL283" s="451"/>
      <c r="WYM283" s="451"/>
      <c r="WYN283" s="451"/>
      <c r="WYO283" s="451"/>
      <c r="WYP283" s="451"/>
      <c r="WYQ283" s="451"/>
      <c r="WYR283" s="451"/>
      <c r="WYS283" s="451"/>
      <c r="WYT283" s="451"/>
      <c r="WYU283" s="451"/>
      <c r="WYV283" s="451"/>
      <c r="WYW283" s="451"/>
      <c r="WYX283" s="451"/>
      <c r="WYY283" s="451"/>
      <c r="WYZ283" s="451"/>
      <c r="WZA283" s="451"/>
      <c r="WZB283" s="451"/>
      <c r="WZC283" s="451"/>
      <c r="WZD283" s="451"/>
      <c r="WZE283" s="451"/>
      <c r="WZF283" s="451"/>
      <c r="WZG283" s="451"/>
      <c r="WZH283" s="451"/>
      <c r="WZI283" s="451"/>
      <c r="WZJ283" s="451"/>
      <c r="WZK283" s="451"/>
      <c r="WZL283" s="451"/>
      <c r="WZM283" s="451"/>
      <c r="WZN283" s="451"/>
      <c r="WZO283" s="451"/>
      <c r="WZP283" s="451"/>
      <c r="WZQ283" s="451"/>
      <c r="WZR283" s="451"/>
      <c r="WZS283" s="451"/>
      <c r="WZT283" s="451"/>
      <c r="WZU283" s="451"/>
      <c r="WZV283" s="451"/>
      <c r="WZW283" s="451"/>
      <c r="WZX283" s="451"/>
      <c r="WZY283" s="451"/>
      <c r="WZZ283" s="451"/>
      <c r="XAA283" s="451"/>
      <c r="XAB283" s="451"/>
      <c r="XAC283" s="451"/>
      <c r="XAD283" s="451"/>
      <c r="XAE283" s="451"/>
      <c r="XAF283" s="451"/>
      <c r="XAG283" s="451"/>
      <c r="XAH283" s="451"/>
      <c r="XAI283" s="451"/>
      <c r="XAJ283" s="451"/>
      <c r="XAK283" s="451"/>
      <c r="XAL283" s="451"/>
      <c r="XAM283" s="451"/>
      <c r="XAN283" s="451"/>
      <c r="XAO283" s="451"/>
      <c r="XAP283" s="451"/>
      <c r="XAQ283" s="451"/>
      <c r="XAR283" s="451"/>
      <c r="XAS283" s="451"/>
      <c r="XAT283" s="451"/>
      <c r="XAU283" s="451"/>
      <c r="XAV283" s="451"/>
      <c r="XAW283" s="451"/>
      <c r="XAX283" s="451"/>
      <c r="XAY283" s="451"/>
      <c r="XAZ283" s="451"/>
      <c r="XBA283" s="451"/>
      <c r="XBB283" s="451"/>
      <c r="XBC283" s="451"/>
      <c r="XBD283" s="451"/>
      <c r="XBE283" s="451"/>
      <c r="XBF283" s="451"/>
      <c r="XBG283" s="451"/>
      <c r="XBH283" s="451"/>
      <c r="XBI283" s="451"/>
      <c r="XBJ283" s="451"/>
      <c r="XBK283" s="451"/>
      <c r="XBL283" s="451"/>
      <c r="XBM283" s="451"/>
      <c r="XBN283" s="451"/>
      <c r="XBO283" s="451"/>
      <c r="XBP283" s="451"/>
      <c r="XBQ283" s="451"/>
      <c r="XBR283" s="451"/>
      <c r="XBS283" s="451"/>
      <c r="XBT283" s="451"/>
      <c r="XBU283" s="451"/>
      <c r="XBV283" s="451"/>
      <c r="XBW283" s="451"/>
      <c r="XBX283" s="451"/>
      <c r="XBY283" s="451"/>
      <c r="XBZ283" s="451"/>
      <c r="XCA283" s="451"/>
      <c r="XCB283" s="451"/>
      <c r="XCC283" s="451"/>
      <c r="XCD283" s="451"/>
      <c r="XCE283" s="451"/>
      <c r="XCF283" s="451"/>
      <c r="XCG283" s="451"/>
      <c r="XCH283" s="451"/>
      <c r="XCI283" s="451"/>
      <c r="XCJ283" s="451"/>
      <c r="XCK283" s="451"/>
      <c r="XCL283" s="451"/>
      <c r="XCM283" s="451"/>
      <c r="XCN283" s="451"/>
      <c r="XCO283" s="451"/>
      <c r="XCP283" s="451"/>
      <c r="XCQ283" s="451"/>
      <c r="XCR283" s="451"/>
      <c r="XCS283" s="451"/>
      <c r="XCT283" s="451"/>
      <c r="XCU283" s="451"/>
      <c r="XCV283" s="451"/>
      <c r="XCW283" s="451"/>
      <c r="XCX283" s="451"/>
      <c r="XCY283" s="451"/>
      <c r="XCZ283" s="451"/>
      <c r="XDA283" s="451"/>
      <c r="XDB283" s="451"/>
      <c r="XDC283" s="451"/>
      <c r="XDD283" s="451"/>
      <c r="XDE283" s="451"/>
      <c r="XDF283" s="451"/>
      <c r="XDG283" s="451"/>
      <c r="XDH283" s="451"/>
      <c r="XDI283" s="451"/>
      <c r="XDJ283" s="451"/>
      <c r="XDK283" s="451"/>
      <c r="XDL283" s="451"/>
      <c r="XDM283" s="451"/>
      <c r="XDN283" s="451"/>
      <c r="XDO283" s="451"/>
      <c r="XDP283" s="451"/>
      <c r="XDQ283" s="451"/>
      <c r="XDR283" s="451"/>
      <c r="XDS283" s="451"/>
      <c r="XDT283" s="451"/>
      <c r="XDU283" s="451"/>
      <c r="XDV283" s="451"/>
      <c r="XDW283" s="451"/>
      <c r="XDX283" s="451"/>
      <c r="XDY283" s="451"/>
      <c r="XDZ283" s="451"/>
      <c r="XEA283" s="451"/>
      <c r="XEB283" s="451"/>
      <c r="XEC283" s="451"/>
      <c r="XED283" s="451"/>
      <c r="XEE283" s="451"/>
      <c r="XEF283" s="451"/>
      <c r="XEG283" s="451"/>
      <c r="XEH283" s="451"/>
      <c r="XEI283" s="451"/>
      <c r="XEJ283" s="451"/>
      <c r="XEK283" s="451"/>
      <c r="XEL283" s="451"/>
      <c r="XEM283" s="451"/>
      <c r="XEN283" s="451"/>
      <c r="XEO283" s="451"/>
      <c r="XEP283" s="451"/>
      <c r="XEQ283" s="451"/>
      <c r="XER283" s="451"/>
      <c r="XES283" s="451"/>
      <c r="XET283" s="451"/>
      <c r="XEU283" s="451"/>
      <c r="XEV283" s="451"/>
      <c r="XEW283" s="451"/>
      <c r="XEX283" s="451"/>
      <c r="XEY283" s="451"/>
      <c r="XEZ283" s="451"/>
      <c r="XFA283" s="451"/>
      <c r="XFB283" s="451"/>
      <c r="XFC283" s="451"/>
      <c r="XFD283" s="451"/>
    </row>
    <row r="284" spans="1:16384">
      <c r="A284" s="56"/>
      <c r="B284" s="11"/>
      <c r="C284" s="11"/>
      <c r="D284" s="11"/>
      <c r="E284" s="11"/>
      <c r="F284" s="11"/>
      <c r="G284" s="11"/>
      <c r="H284" s="11"/>
      <c r="I284" s="11"/>
      <c r="K284" s="11"/>
      <c r="L284" s="11"/>
      <c r="M284" s="11"/>
      <c r="O284" s="430"/>
      <c r="P284" s="431"/>
      <c r="Q284" s="431"/>
      <c r="R284" s="432"/>
      <c r="S284" s="450"/>
      <c r="T284" s="450"/>
      <c r="U284" s="450"/>
      <c r="V284" s="450"/>
      <c r="W284" s="451"/>
      <c r="X284" s="451"/>
      <c r="Y284" s="451"/>
      <c r="Z284" s="451"/>
      <c r="AA284" s="451"/>
      <c r="AB284" s="451"/>
      <c r="AC284" s="451"/>
      <c r="AD284" s="451"/>
      <c r="AE284" s="451"/>
      <c r="AF284" s="451"/>
      <c r="AG284" s="451"/>
      <c r="AH284" s="451"/>
      <c r="AI284" s="451"/>
      <c r="AJ284" s="451"/>
      <c r="AK284" s="451"/>
      <c r="AL284" s="451"/>
      <c r="AM284" s="451"/>
      <c r="AN284" s="451"/>
      <c r="AO284" s="451"/>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1"/>
      <c r="BM284" s="451"/>
      <c r="BN284" s="451"/>
      <c r="BO284" s="451"/>
      <c r="BP284" s="451"/>
      <c r="BQ284" s="451"/>
      <c r="BR284" s="451"/>
      <c r="BS284" s="451"/>
      <c r="BT284" s="451"/>
      <c r="BU284" s="451"/>
      <c r="BV284" s="451"/>
      <c r="BW284" s="451"/>
      <c r="BX284" s="451"/>
      <c r="BY284" s="451"/>
      <c r="BZ284" s="451"/>
      <c r="CA284" s="451"/>
      <c r="CB284" s="451"/>
      <c r="CC284" s="451"/>
      <c r="CD284" s="451"/>
      <c r="CE284" s="451"/>
      <c r="CF284" s="451"/>
      <c r="CG284" s="451"/>
      <c r="CH284" s="451"/>
      <c r="CI284" s="451"/>
      <c r="CJ284" s="451"/>
      <c r="CK284" s="451"/>
      <c r="CL284" s="451"/>
      <c r="CM284" s="451"/>
      <c r="CN284" s="451"/>
      <c r="CO284" s="451"/>
      <c r="CP284" s="451"/>
      <c r="CQ284" s="451"/>
      <c r="CR284" s="451"/>
      <c r="CS284" s="451"/>
      <c r="CT284" s="451"/>
      <c r="CU284" s="451"/>
      <c r="CV284" s="451"/>
      <c r="CW284" s="451"/>
      <c r="CX284" s="451"/>
      <c r="CY284" s="451"/>
      <c r="CZ284" s="451"/>
      <c r="DA284" s="451"/>
      <c r="DB284" s="451"/>
      <c r="DC284" s="451"/>
      <c r="DD284" s="451"/>
      <c r="DE284" s="451"/>
      <c r="DF284" s="451"/>
      <c r="DG284" s="451"/>
      <c r="DH284" s="451"/>
      <c r="DI284" s="451"/>
      <c r="DJ284" s="451"/>
      <c r="DK284" s="451"/>
      <c r="DL284" s="451"/>
      <c r="DM284" s="451"/>
      <c r="DN284" s="451"/>
      <c r="DO284" s="451"/>
      <c r="DP284" s="451"/>
      <c r="DQ284" s="451"/>
      <c r="DR284" s="451"/>
      <c r="DS284" s="451"/>
      <c r="DT284" s="451"/>
      <c r="DU284" s="451"/>
      <c r="DV284" s="451"/>
      <c r="DW284" s="451"/>
      <c r="DX284" s="451"/>
      <c r="DY284" s="451"/>
      <c r="DZ284" s="451"/>
      <c r="EA284" s="451"/>
      <c r="EB284" s="451"/>
      <c r="EC284" s="451"/>
      <c r="ED284" s="451"/>
      <c r="EE284" s="451"/>
      <c r="EF284" s="451"/>
      <c r="EG284" s="451"/>
      <c r="EH284" s="451"/>
      <c r="EI284" s="451"/>
      <c r="EJ284" s="451"/>
      <c r="EK284" s="451"/>
      <c r="EL284" s="451"/>
      <c r="EM284" s="451"/>
      <c r="EN284" s="451"/>
      <c r="EO284" s="451"/>
      <c r="EP284" s="451"/>
      <c r="EQ284" s="451"/>
      <c r="ER284" s="451"/>
      <c r="ES284" s="451"/>
      <c r="ET284" s="451"/>
      <c r="EU284" s="451"/>
      <c r="EV284" s="451"/>
      <c r="EW284" s="451"/>
      <c r="EX284" s="451"/>
      <c r="EY284" s="451"/>
      <c r="EZ284" s="451"/>
      <c r="FA284" s="451"/>
      <c r="FB284" s="451"/>
      <c r="FC284" s="451"/>
      <c r="FD284" s="451"/>
      <c r="FE284" s="451"/>
      <c r="FF284" s="451"/>
      <c r="FG284" s="451"/>
      <c r="FH284" s="451"/>
      <c r="FI284" s="451"/>
      <c r="FJ284" s="451"/>
      <c r="FK284" s="451"/>
      <c r="FL284" s="451"/>
      <c r="FM284" s="451"/>
      <c r="FN284" s="451"/>
      <c r="FO284" s="451"/>
      <c r="FP284" s="451"/>
      <c r="FQ284" s="451"/>
      <c r="FR284" s="451"/>
      <c r="FS284" s="451"/>
      <c r="FT284" s="451"/>
      <c r="FU284" s="451"/>
      <c r="FV284" s="451"/>
      <c r="FW284" s="451"/>
      <c r="FX284" s="451"/>
      <c r="FY284" s="451"/>
      <c r="FZ284" s="451"/>
      <c r="GA284" s="451"/>
      <c r="GB284" s="451"/>
      <c r="GC284" s="451"/>
      <c r="GD284" s="451"/>
      <c r="GE284" s="451"/>
      <c r="GF284" s="451"/>
      <c r="GG284" s="451"/>
      <c r="GH284" s="451"/>
      <c r="GI284" s="451"/>
      <c r="GJ284" s="451"/>
      <c r="GK284" s="451"/>
      <c r="GL284" s="451"/>
      <c r="GM284" s="451"/>
      <c r="GN284" s="451"/>
      <c r="GO284" s="451"/>
      <c r="GP284" s="451"/>
      <c r="GQ284" s="451"/>
      <c r="GR284" s="451"/>
      <c r="GS284" s="451"/>
      <c r="GT284" s="451"/>
      <c r="GU284" s="451"/>
      <c r="GV284" s="451"/>
      <c r="GW284" s="451"/>
      <c r="GX284" s="451"/>
      <c r="GY284" s="451"/>
      <c r="GZ284" s="451"/>
      <c r="HA284" s="451"/>
      <c r="HB284" s="451"/>
      <c r="HC284" s="451"/>
      <c r="HD284" s="451"/>
      <c r="HE284" s="451"/>
      <c r="HF284" s="451"/>
      <c r="HG284" s="451"/>
      <c r="HH284" s="451"/>
      <c r="HI284" s="451"/>
      <c r="HJ284" s="451"/>
      <c r="HK284" s="451"/>
      <c r="HL284" s="451"/>
      <c r="HM284" s="451"/>
      <c r="HN284" s="451"/>
      <c r="HO284" s="451"/>
      <c r="HP284" s="451"/>
      <c r="HQ284" s="451"/>
      <c r="HR284" s="451"/>
      <c r="HS284" s="451"/>
      <c r="HT284" s="451"/>
      <c r="HU284" s="451"/>
      <c r="HV284" s="451"/>
      <c r="HW284" s="451"/>
      <c r="HX284" s="451"/>
      <c r="HY284" s="451"/>
      <c r="HZ284" s="451"/>
      <c r="IA284" s="451"/>
      <c r="IB284" s="451"/>
      <c r="IC284" s="451"/>
      <c r="ID284" s="451"/>
      <c r="IE284" s="451"/>
      <c r="IF284" s="451"/>
      <c r="IG284" s="451"/>
      <c r="IH284" s="451"/>
      <c r="II284" s="451"/>
      <c r="IJ284" s="451"/>
      <c r="IK284" s="451"/>
      <c r="IL284" s="451"/>
      <c r="IM284" s="451"/>
      <c r="IN284" s="451"/>
      <c r="IO284" s="451"/>
      <c r="IP284" s="451"/>
      <c r="IQ284" s="451"/>
      <c r="IR284" s="451"/>
      <c r="IS284" s="451"/>
      <c r="IT284" s="451"/>
      <c r="IU284" s="451"/>
      <c r="IV284" s="451"/>
      <c r="IW284" s="451"/>
      <c r="IX284" s="451"/>
      <c r="IY284" s="451"/>
      <c r="IZ284" s="451"/>
      <c r="JA284" s="451"/>
      <c r="JB284" s="451"/>
      <c r="JC284" s="451"/>
      <c r="JD284" s="451"/>
      <c r="JE284" s="451"/>
      <c r="JF284" s="451"/>
      <c r="JG284" s="451"/>
      <c r="JH284" s="451"/>
      <c r="JI284" s="451"/>
      <c r="JJ284" s="451"/>
      <c r="JK284" s="451"/>
      <c r="JL284" s="451"/>
      <c r="JM284" s="451"/>
      <c r="JN284" s="451"/>
      <c r="JO284" s="451"/>
      <c r="JP284" s="451"/>
      <c r="JQ284" s="451"/>
      <c r="JR284" s="451"/>
      <c r="JS284" s="451"/>
      <c r="JT284" s="451"/>
      <c r="JU284" s="451"/>
      <c r="JV284" s="451"/>
      <c r="JW284" s="451"/>
      <c r="JX284" s="451"/>
      <c r="JY284" s="451"/>
      <c r="JZ284" s="451"/>
      <c r="KA284" s="451"/>
      <c r="KB284" s="451"/>
      <c r="KC284" s="451"/>
      <c r="KD284" s="451"/>
      <c r="KE284" s="451"/>
      <c r="KF284" s="451"/>
      <c r="KG284" s="451"/>
      <c r="KH284" s="451"/>
      <c r="KI284" s="451"/>
      <c r="KJ284" s="451"/>
      <c r="KK284" s="451"/>
      <c r="KL284" s="451"/>
      <c r="KM284" s="451"/>
      <c r="KN284" s="451"/>
      <c r="KO284" s="451"/>
      <c r="KP284" s="451"/>
      <c r="KQ284" s="451"/>
      <c r="KR284" s="451"/>
      <c r="KS284" s="451"/>
      <c r="KT284" s="451"/>
      <c r="KU284" s="451"/>
      <c r="KV284" s="451"/>
      <c r="KW284" s="451"/>
      <c r="KX284" s="451"/>
      <c r="KY284" s="451"/>
      <c r="KZ284" s="451"/>
      <c r="LA284" s="451"/>
      <c r="LB284" s="451"/>
      <c r="LC284" s="451"/>
      <c r="LD284" s="451"/>
      <c r="LE284" s="451"/>
      <c r="LF284" s="451"/>
      <c r="LG284" s="451"/>
      <c r="LH284" s="451"/>
      <c r="LI284" s="451"/>
      <c r="LJ284" s="451"/>
      <c r="LK284" s="451"/>
      <c r="LL284" s="451"/>
      <c r="LM284" s="451"/>
      <c r="LN284" s="451"/>
      <c r="LO284" s="451"/>
      <c r="LP284" s="451"/>
      <c r="LQ284" s="451"/>
      <c r="LR284" s="451"/>
      <c r="LS284" s="451"/>
      <c r="LT284" s="451"/>
      <c r="LU284" s="451"/>
      <c r="LV284" s="451"/>
      <c r="LW284" s="451"/>
      <c r="LX284" s="451"/>
      <c r="LY284" s="451"/>
      <c r="LZ284" s="451"/>
      <c r="MA284" s="451"/>
      <c r="MB284" s="451"/>
      <c r="MC284" s="451"/>
      <c r="MD284" s="451"/>
      <c r="ME284" s="451"/>
      <c r="MF284" s="451"/>
      <c r="MG284" s="451"/>
      <c r="MH284" s="451"/>
      <c r="MI284" s="451"/>
      <c r="MJ284" s="451"/>
      <c r="MK284" s="451"/>
      <c r="ML284" s="451"/>
      <c r="MM284" s="451"/>
      <c r="MN284" s="451"/>
      <c r="MO284" s="451"/>
      <c r="MP284" s="451"/>
      <c r="MQ284" s="451"/>
      <c r="MR284" s="451"/>
      <c r="MS284" s="451"/>
      <c r="MT284" s="451"/>
      <c r="MU284" s="451"/>
      <c r="MV284" s="451"/>
      <c r="MW284" s="451"/>
      <c r="MX284" s="451"/>
      <c r="MY284" s="451"/>
      <c r="MZ284" s="451"/>
      <c r="NA284" s="451"/>
      <c r="NB284" s="451"/>
      <c r="NC284" s="451"/>
      <c r="ND284" s="451"/>
      <c r="NE284" s="451"/>
      <c r="NF284" s="451"/>
      <c r="NG284" s="451"/>
      <c r="NH284" s="451"/>
      <c r="NI284" s="451"/>
      <c r="NJ284" s="451"/>
      <c r="NK284" s="451"/>
      <c r="NL284" s="451"/>
      <c r="NM284" s="451"/>
      <c r="NN284" s="451"/>
      <c r="NO284" s="451"/>
      <c r="NP284" s="451"/>
      <c r="NQ284" s="451"/>
      <c r="NR284" s="451"/>
      <c r="NS284" s="451"/>
      <c r="NT284" s="451"/>
      <c r="NU284" s="451"/>
      <c r="NV284" s="451"/>
      <c r="NW284" s="451"/>
      <c r="NX284" s="451"/>
      <c r="NY284" s="451"/>
      <c r="NZ284" s="451"/>
      <c r="OA284" s="451"/>
      <c r="OB284" s="451"/>
      <c r="OC284" s="451"/>
      <c r="OD284" s="451"/>
      <c r="OE284" s="451"/>
      <c r="OF284" s="451"/>
      <c r="OG284" s="451"/>
      <c r="OH284" s="451"/>
      <c r="OI284" s="451"/>
      <c r="OJ284" s="451"/>
      <c r="OK284" s="451"/>
      <c r="OL284" s="451"/>
      <c r="OM284" s="451"/>
      <c r="ON284" s="451"/>
      <c r="OO284" s="451"/>
      <c r="OP284" s="451"/>
      <c r="OQ284" s="451"/>
      <c r="OR284" s="451"/>
      <c r="OS284" s="451"/>
      <c r="OT284" s="451"/>
      <c r="OU284" s="451"/>
      <c r="OV284" s="451"/>
      <c r="OW284" s="451"/>
      <c r="OX284" s="451"/>
      <c r="OY284" s="451"/>
      <c r="OZ284" s="451"/>
      <c r="PA284" s="451"/>
      <c r="PB284" s="451"/>
      <c r="PC284" s="451"/>
      <c r="PD284" s="451"/>
      <c r="PE284" s="451"/>
      <c r="PF284" s="451"/>
      <c r="PG284" s="451"/>
      <c r="PH284" s="451"/>
      <c r="PI284" s="451"/>
      <c r="PJ284" s="451"/>
      <c r="PK284" s="451"/>
      <c r="PL284" s="451"/>
      <c r="PM284" s="451"/>
      <c r="PN284" s="451"/>
      <c r="PO284" s="451"/>
      <c r="PP284" s="451"/>
      <c r="PQ284" s="451"/>
      <c r="PR284" s="451"/>
      <c r="PS284" s="451"/>
      <c r="PT284" s="451"/>
      <c r="PU284" s="451"/>
      <c r="PV284" s="451"/>
      <c r="PW284" s="451"/>
      <c r="PX284" s="451"/>
      <c r="PY284" s="451"/>
      <c r="PZ284" s="451"/>
      <c r="QA284" s="451"/>
      <c r="QB284" s="451"/>
      <c r="QC284" s="451"/>
      <c r="QD284" s="451"/>
      <c r="QE284" s="451"/>
      <c r="QF284" s="451"/>
      <c r="QG284" s="451"/>
      <c r="QH284" s="451"/>
      <c r="QI284" s="451"/>
      <c r="QJ284" s="451"/>
      <c r="QK284" s="451"/>
      <c r="QL284" s="451"/>
      <c r="QM284" s="451"/>
      <c r="QN284" s="451"/>
      <c r="QO284" s="451"/>
      <c r="QP284" s="451"/>
      <c r="QQ284" s="451"/>
      <c r="QR284" s="451"/>
      <c r="QS284" s="451"/>
      <c r="QT284" s="451"/>
      <c r="QU284" s="451"/>
      <c r="QV284" s="451"/>
      <c r="QW284" s="451"/>
      <c r="QX284" s="451"/>
      <c r="QY284" s="451"/>
      <c r="QZ284" s="451"/>
      <c r="RA284" s="451"/>
      <c r="RB284" s="451"/>
      <c r="RC284" s="451"/>
      <c r="RD284" s="451"/>
      <c r="RE284" s="451"/>
      <c r="RF284" s="451"/>
      <c r="RG284" s="451"/>
      <c r="RH284" s="451"/>
      <c r="RI284" s="451"/>
      <c r="RJ284" s="451"/>
      <c r="RK284" s="451"/>
      <c r="RL284" s="451"/>
      <c r="RM284" s="451"/>
      <c r="RN284" s="451"/>
      <c r="RO284" s="451"/>
      <c r="RP284" s="451"/>
      <c r="RQ284" s="451"/>
      <c r="RR284" s="451"/>
      <c r="RS284" s="451"/>
      <c r="RT284" s="451"/>
      <c r="RU284" s="451"/>
      <c r="RV284" s="451"/>
      <c r="RW284" s="451"/>
      <c r="RX284" s="451"/>
      <c r="RY284" s="451"/>
      <c r="RZ284" s="451"/>
      <c r="SA284" s="451"/>
      <c r="SB284" s="451"/>
      <c r="SC284" s="451"/>
      <c r="SD284" s="451"/>
      <c r="SE284" s="451"/>
      <c r="SF284" s="451"/>
      <c r="SG284" s="451"/>
      <c r="SH284" s="451"/>
      <c r="SI284" s="451"/>
      <c r="SJ284" s="451"/>
      <c r="SK284" s="451"/>
      <c r="SL284" s="451"/>
      <c r="SM284" s="451"/>
      <c r="SN284" s="451"/>
      <c r="SO284" s="451"/>
      <c r="SP284" s="451"/>
      <c r="SQ284" s="451"/>
      <c r="SR284" s="451"/>
      <c r="SS284" s="451"/>
      <c r="ST284" s="451"/>
      <c r="SU284" s="451"/>
      <c r="SV284" s="451"/>
      <c r="SW284" s="451"/>
      <c r="SX284" s="451"/>
      <c r="SY284" s="451"/>
      <c r="SZ284" s="451"/>
      <c r="TA284" s="451"/>
      <c r="TB284" s="451"/>
      <c r="TC284" s="451"/>
      <c r="TD284" s="451"/>
      <c r="TE284" s="451"/>
      <c r="TF284" s="451"/>
      <c r="TG284" s="451"/>
      <c r="TH284" s="451"/>
      <c r="TI284" s="451"/>
      <c r="TJ284" s="451"/>
      <c r="TK284" s="451"/>
      <c r="TL284" s="451"/>
      <c r="TM284" s="451"/>
      <c r="TN284" s="451"/>
      <c r="TO284" s="451"/>
      <c r="TP284" s="451"/>
      <c r="TQ284" s="451"/>
      <c r="TR284" s="451"/>
      <c r="TS284" s="451"/>
      <c r="TT284" s="451"/>
      <c r="TU284" s="451"/>
      <c r="TV284" s="451"/>
      <c r="TW284" s="451"/>
      <c r="TX284" s="451"/>
      <c r="TY284" s="451"/>
      <c r="TZ284" s="451"/>
      <c r="UA284" s="451"/>
      <c r="UB284" s="451"/>
      <c r="UC284" s="451"/>
      <c r="UD284" s="451"/>
      <c r="UE284" s="451"/>
      <c r="UF284" s="451"/>
      <c r="UG284" s="451"/>
      <c r="UH284" s="451"/>
      <c r="UI284" s="451"/>
      <c r="UJ284" s="451"/>
      <c r="UK284" s="451"/>
      <c r="UL284" s="451"/>
      <c r="UM284" s="451"/>
      <c r="UN284" s="451"/>
      <c r="UO284" s="451"/>
      <c r="UP284" s="451"/>
      <c r="UQ284" s="451"/>
      <c r="UR284" s="451"/>
      <c r="US284" s="451"/>
      <c r="UT284" s="451"/>
      <c r="UU284" s="451"/>
      <c r="UV284" s="451"/>
      <c r="UW284" s="451"/>
      <c r="UX284" s="451"/>
      <c r="UY284" s="451"/>
      <c r="UZ284" s="451"/>
      <c r="VA284" s="451"/>
      <c r="VB284" s="451"/>
      <c r="VC284" s="451"/>
      <c r="VD284" s="451"/>
      <c r="VE284" s="451"/>
      <c r="VF284" s="451"/>
      <c r="VG284" s="451"/>
      <c r="VH284" s="451"/>
      <c r="VI284" s="451"/>
      <c r="VJ284" s="451"/>
      <c r="VK284" s="451"/>
      <c r="VL284" s="451"/>
      <c r="VM284" s="451"/>
      <c r="VN284" s="451"/>
      <c r="VO284" s="451"/>
      <c r="VP284" s="451"/>
      <c r="VQ284" s="451"/>
      <c r="VR284" s="451"/>
      <c r="VS284" s="451"/>
      <c r="VT284" s="451"/>
      <c r="VU284" s="451"/>
      <c r="VV284" s="451"/>
      <c r="VW284" s="451"/>
      <c r="VX284" s="451"/>
      <c r="VY284" s="451"/>
      <c r="VZ284" s="451"/>
      <c r="WA284" s="451"/>
      <c r="WB284" s="451"/>
      <c r="WC284" s="451"/>
      <c r="WD284" s="451"/>
      <c r="WE284" s="451"/>
      <c r="WF284" s="451"/>
      <c r="WG284" s="451"/>
      <c r="WH284" s="451"/>
      <c r="WI284" s="451"/>
      <c r="WJ284" s="451"/>
      <c r="WK284" s="451"/>
      <c r="WL284" s="451"/>
      <c r="WM284" s="451"/>
      <c r="WN284" s="451"/>
      <c r="WO284" s="451"/>
      <c r="WP284" s="451"/>
      <c r="WQ284" s="451"/>
      <c r="WR284" s="451"/>
      <c r="WS284" s="451"/>
      <c r="WT284" s="451"/>
      <c r="WU284" s="451"/>
      <c r="WV284" s="451"/>
      <c r="WW284" s="451"/>
      <c r="WX284" s="451"/>
      <c r="WY284" s="451"/>
      <c r="WZ284" s="451"/>
      <c r="XA284" s="451"/>
      <c r="XB284" s="451"/>
      <c r="XC284" s="451"/>
      <c r="XD284" s="451"/>
      <c r="XE284" s="451"/>
      <c r="XF284" s="451"/>
      <c r="XG284" s="451"/>
      <c r="XH284" s="451"/>
      <c r="XI284" s="451"/>
      <c r="XJ284" s="451"/>
      <c r="XK284" s="451"/>
      <c r="XL284" s="451"/>
      <c r="XM284" s="451"/>
      <c r="XN284" s="451"/>
      <c r="XO284" s="451"/>
      <c r="XP284" s="451"/>
      <c r="XQ284" s="451"/>
      <c r="XR284" s="451"/>
      <c r="XS284" s="451"/>
      <c r="XT284" s="451"/>
      <c r="XU284" s="451"/>
      <c r="XV284" s="451"/>
      <c r="XW284" s="451"/>
      <c r="XX284" s="451"/>
      <c r="XY284" s="451"/>
      <c r="XZ284" s="451"/>
      <c r="YA284" s="451"/>
      <c r="YB284" s="451"/>
      <c r="YC284" s="451"/>
      <c r="YD284" s="451"/>
      <c r="YE284" s="451"/>
      <c r="YF284" s="451"/>
      <c r="YG284" s="451"/>
      <c r="YH284" s="451"/>
      <c r="YI284" s="451"/>
      <c r="YJ284" s="451"/>
      <c r="YK284" s="451"/>
      <c r="YL284" s="451"/>
      <c r="YM284" s="451"/>
      <c r="YN284" s="451"/>
      <c r="YO284" s="451"/>
      <c r="YP284" s="451"/>
      <c r="YQ284" s="451"/>
      <c r="YR284" s="451"/>
      <c r="YS284" s="451"/>
      <c r="YT284" s="451"/>
      <c r="YU284" s="451"/>
      <c r="YV284" s="451"/>
      <c r="YW284" s="451"/>
      <c r="YX284" s="451"/>
      <c r="YY284" s="451"/>
      <c r="YZ284" s="451"/>
      <c r="ZA284" s="451"/>
      <c r="ZB284" s="451"/>
      <c r="ZC284" s="451"/>
      <c r="ZD284" s="451"/>
      <c r="ZE284" s="451"/>
      <c r="ZF284" s="451"/>
      <c r="ZG284" s="451"/>
      <c r="ZH284" s="451"/>
      <c r="ZI284" s="451"/>
      <c r="ZJ284" s="451"/>
      <c r="ZK284" s="451"/>
      <c r="ZL284" s="451"/>
      <c r="ZM284" s="451"/>
      <c r="ZN284" s="451"/>
      <c r="ZO284" s="451"/>
      <c r="ZP284" s="451"/>
      <c r="ZQ284" s="451"/>
      <c r="ZR284" s="451"/>
      <c r="ZS284" s="451"/>
      <c r="ZT284" s="451"/>
      <c r="ZU284" s="451"/>
      <c r="ZV284" s="451"/>
      <c r="ZW284" s="451"/>
      <c r="ZX284" s="451"/>
      <c r="ZY284" s="451"/>
      <c r="ZZ284" s="451"/>
      <c r="AAA284" s="451"/>
      <c r="AAB284" s="451"/>
      <c r="AAC284" s="451"/>
      <c r="AAD284" s="451"/>
      <c r="AAE284" s="451"/>
      <c r="AAF284" s="451"/>
      <c r="AAG284" s="451"/>
      <c r="AAH284" s="451"/>
      <c r="AAI284" s="451"/>
      <c r="AAJ284" s="451"/>
      <c r="AAK284" s="451"/>
      <c r="AAL284" s="451"/>
      <c r="AAM284" s="451"/>
      <c r="AAN284" s="451"/>
      <c r="AAO284" s="451"/>
      <c r="AAP284" s="451"/>
      <c r="AAQ284" s="451"/>
      <c r="AAR284" s="451"/>
      <c r="AAS284" s="451"/>
      <c r="AAT284" s="451"/>
      <c r="AAU284" s="451"/>
      <c r="AAV284" s="451"/>
      <c r="AAW284" s="451"/>
      <c r="AAX284" s="451"/>
      <c r="AAY284" s="451"/>
      <c r="AAZ284" s="451"/>
      <c r="ABA284" s="451"/>
      <c r="ABB284" s="451"/>
      <c r="ABC284" s="451"/>
      <c r="ABD284" s="451"/>
      <c r="ABE284" s="451"/>
      <c r="ABF284" s="451"/>
      <c r="ABG284" s="451"/>
      <c r="ABH284" s="451"/>
      <c r="ABI284" s="451"/>
      <c r="ABJ284" s="451"/>
      <c r="ABK284" s="451"/>
      <c r="ABL284" s="451"/>
      <c r="ABM284" s="451"/>
      <c r="ABN284" s="451"/>
      <c r="ABO284" s="451"/>
      <c r="ABP284" s="451"/>
      <c r="ABQ284" s="451"/>
      <c r="ABR284" s="451"/>
      <c r="ABS284" s="451"/>
      <c r="ABT284" s="451"/>
      <c r="ABU284" s="451"/>
      <c r="ABV284" s="451"/>
      <c r="ABW284" s="451"/>
      <c r="ABX284" s="451"/>
      <c r="ABY284" s="451"/>
      <c r="ABZ284" s="451"/>
      <c r="ACA284" s="451"/>
      <c r="ACB284" s="451"/>
      <c r="ACC284" s="451"/>
      <c r="ACD284" s="451"/>
      <c r="ACE284" s="451"/>
      <c r="ACF284" s="451"/>
      <c r="ACG284" s="451"/>
      <c r="ACH284" s="451"/>
      <c r="ACI284" s="451"/>
      <c r="ACJ284" s="451"/>
      <c r="ACK284" s="451"/>
      <c r="ACL284" s="451"/>
      <c r="ACM284" s="451"/>
      <c r="ACN284" s="451"/>
      <c r="ACO284" s="451"/>
      <c r="ACP284" s="451"/>
      <c r="ACQ284" s="451"/>
      <c r="ACR284" s="451"/>
      <c r="ACS284" s="451"/>
      <c r="ACT284" s="451"/>
      <c r="ACU284" s="451"/>
      <c r="ACV284" s="451"/>
      <c r="ACW284" s="451"/>
      <c r="ACX284" s="451"/>
      <c r="ACY284" s="451"/>
      <c r="ACZ284" s="451"/>
      <c r="ADA284" s="451"/>
      <c r="ADB284" s="451"/>
      <c r="ADC284" s="451"/>
      <c r="ADD284" s="451"/>
      <c r="ADE284" s="451"/>
      <c r="ADF284" s="451"/>
      <c r="ADG284" s="451"/>
      <c r="ADH284" s="451"/>
      <c r="ADI284" s="451"/>
      <c r="ADJ284" s="451"/>
      <c r="ADK284" s="451"/>
      <c r="ADL284" s="451"/>
      <c r="ADM284" s="451"/>
      <c r="ADN284" s="451"/>
      <c r="ADO284" s="451"/>
      <c r="ADP284" s="451"/>
      <c r="ADQ284" s="451"/>
      <c r="ADR284" s="451"/>
      <c r="ADS284" s="451"/>
      <c r="ADT284" s="451"/>
      <c r="ADU284" s="451"/>
      <c r="ADV284" s="451"/>
      <c r="ADW284" s="451"/>
      <c r="ADX284" s="451"/>
      <c r="ADY284" s="451"/>
      <c r="ADZ284" s="451"/>
      <c r="AEA284" s="451"/>
      <c r="AEB284" s="451"/>
      <c r="AEC284" s="451"/>
      <c r="AED284" s="451"/>
      <c r="AEE284" s="451"/>
      <c r="AEF284" s="451"/>
      <c r="AEG284" s="451"/>
      <c r="AEH284" s="451"/>
      <c r="AEI284" s="451"/>
      <c r="AEJ284" s="451"/>
      <c r="AEK284" s="451"/>
      <c r="AEL284" s="451"/>
      <c r="AEM284" s="451"/>
      <c r="AEN284" s="451"/>
      <c r="AEO284" s="451"/>
      <c r="AEP284" s="451"/>
      <c r="AEQ284" s="451"/>
      <c r="AER284" s="451"/>
      <c r="AES284" s="451"/>
      <c r="AET284" s="451"/>
      <c r="AEU284" s="451"/>
      <c r="AEV284" s="451"/>
      <c r="AEW284" s="451"/>
      <c r="AEX284" s="451"/>
      <c r="AEY284" s="451"/>
      <c r="AEZ284" s="451"/>
      <c r="AFA284" s="451"/>
      <c r="AFB284" s="451"/>
      <c r="AFC284" s="451"/>
      <c r="AFD284" s="451"/>
      <c r="AFE284" s="451"/>
      <c r="AFF284" s="451"/>
      <c r="AFG284" s="451"/>
      <c r="AFH284" s="451"/>
      <c r="AFI284" s="451"/>
      <c r="AFJ284" s="451"/>
      <c r="AFK284" s="451"/>
      <c r="AFL284" s="451"/>
      <c r="AFM284" s="451"/>
      <c r="AFN284" s="451"/>
      <c r="AFO284" s="451"/>
      <c r="AFP284" s="451"/>
      <c r="AFQ284" s="451"/>
      <c r="AFR284" s="451"/>
      <c r="AFS284" s="451"/>
      <c r="AFT284" s="451"/>
      <c r="AFU284" s="451"/>
      <c r="AFV284" s="451"/>
      <c r="AFW284" s="451"/>
      <c r="AFX284" s="451"/>
      <c r="AFY284" s="451"/>
      <c r="AFZ284" s="451"/>
      <c r="AGA284" s="451"/>
      <c r="AGB284" s="451"/>
      <c r="AGC284" s="451"/>
      <c r="AGD284" s="451"/>
      <c r="AGE284" s="451"/>
      <c r="AGF284" s="451"/>
      <c r="AGG284" s="451"/>
      <c r="AGH284" s="451"/>
      <c r="AGI284" s="451"/>
      <c r="AGJ284" s="451"/>
      <c r="AGK284" s="451"/>
      <c r="AGL284" s="451"/>
      <c r="AGM284" s="451"/>
      <c r="AGN284" s="451"/>
      <c r="AGO284" s="451"/>
      <c r="AGP284" s="451"/>
      <c r="AGQ284" s="451"/>
      <c r="AGR284" s="451"/>
      <c r="AGS284" s="451"/>
      <c r="AGT284" s="451"/>
      <c r="AGU284" s="451"/>
      <c r="AGV284" s="451"/>
      <c r="AGW284" s="451"/>
      <c r="AGX284" s="451"/>
      <c r="AGY284" s="451"/>
      <c r="AGZ284" s="451"/>
      <c r="AHA284" s="451"/>
      <c r="AHB284" s="451"/>
      <c r="AHC284" s="451"/>
      <c r="AHD284" s="451"/>
      <c r="AHE284" s="451"/>
      <c r="AHF284" s="451"/>
      <c r="AHG284" s="451"/>
      <c r="AHH284" s="451"/>
      <c r="AHI284" s="451"/>
      <c r="AHJ284" s="451"/>
      <c r="AHK284" s="451"/>
      <c r="AHL284" s="451"/>
      <c r="AHM284" s="451"/>
      <c r="AHN284" s="451"/>
      <c r="AHO284" s="451"/>
      <c r="AHP284" s="451"/>
      <c r="AHQ284" s="451"/>
      <c r="AHR284" s="451"/>
      <c r="AHS284" s="451"/>
      <c r="AHT284" s="451"/>
      <c r="AHU284" s="451"/>
      <c r="AHV284" s="451"/>
      <c r="AHW284" s="451"/>
      <c r="AHX284" s="451"/>
      <c r="AHY284" s="451"/>
      <c r="AHZ284" s="451"/>
      <c r="AIA284" s="451"/>
      <c r="AIB284" s="451"/>
      <c r="AIC284" s="451"/>
      <c r="AID284" s="451"/>
      <c r="AIE284" s="451"/>
      <c r="AIF284" s="451"/>
      <c r="AIG284" s="451"/>
      <c r="AIH284" s="451"/>
      <c r="AII284" s="451"/>
      <c r="AIJ284" s="451"/>
      <c r="AIK284" s="451"/>
      <c r="AIL284" s="451"/>
      <c r="AIM284" s="451"/>
      <c r="AIN284" s="451"/>
      <c r="AIO284" s="451"/>
      <c r="AIP284" s="451"/>
      <c r="AIQ284" s="451"/>
      <c r="AIR284" s="451"/>
      <c r="AIS284" s="451"/>
      <c r="AIT284" s="451"/>
      <c r="AIU284" s="451"/>
      <c r="AIV284" s="451"/>
      <c r="AIW284" s="451"/>
      <c r="AIX284" s="451"/>
      <c r="AIY284" s="451"/>
      <c r="AIZ284" s="451"/>
      <c r="AJA284" s="451"/>
      <c r="AJB284" s="451"/>
      <c r="AJC284" s="451"/>
      <c r="AJD284" s="451"/>
      <c r="AJE284" s="451"/>
      <c r="AJF284" s="451"/>
      <c r="AJG284" s="451"/>
      <c r="AJH284" s="451"/>
      <c r="AJI284" s="451"/>
      <c r="AJJ284" s="451"/>
      <c r="AJK284" s="451"/>
      <c r="AJL284" s="451"/>
      <c r="AJM284" s="451"/>
      <c r="AJN284" s="451"/>
      <c r="AJO284" s="451"/>
      <c r="AJP284" s="451"/>
      <c r="AJQ284" s="451"/>
      <c r="AJR284" s="451"/>
      <c r="AJS284" s="451"/>
      <c r="AJT284" s="451"/>
      <c r="AJU284" s="451"/>
      <c r="AJV284" s="451"/>
      <c r="AJW284" s="451"/>
      <c r="AJX284" s="451"/>
      <c r="AJY284" s="451"/>
      <c r="AJZ284" s="451"/>
      <c r="AKA284" s="451"/>
      <c r="AKB284" s="451"/>
      <c r="AKC284" s="451"/>
      <c r="AKD284" s="451"/>
      <c r="AKE284" s="451"/>
      <c r="AKF284" s="451"/>
      <c r="AKG284" s="451"/>
      <c r="AKH284" s="451"/>
      <c r="AKI284" s="451"/>
      <c r="AKJ284" s="451"/>
      <c r="AKK284" s="451"/>
      <c r="AKL284" s="451"/>
      <c r="AKM284" s="451"/>
      <c r="AKN284" s="451"/>
      <c r="AKO284" s="451"/>
      <c r="AKP284" s="451"/>
      <c r="AKQ284" s="451"/>
      <c r="AKR284" s="451"/>
      <c r="AKS284" s="451"/>
      <c r="AKT284" s="451"/>
      <c r="AKU284" s="451"/>
      <c r="AKV284" s="451"/>
      <c r="AKW284" s="451"/>
      <c r="AKX284" s="451"/>
      <c r="AKY284" s="451"/>
      <c r="AKZ284" s="451"/>
      <c r="ALA284" s="451"/>
      <c r="ALB284" s="451"/>
      <c r="ALC284" s="451"/>
      <c r="ALD284" s="451"/>
      <c r="ALE284" s="451"/>
      <c r="ALF284" s="451"/>
      <c r="ALG284" s="451"/>
      <c r="ALH284" s="451"/>
      <c r="ALI284" s="451"/>
      <c r="ALJ284" s="451"/>
      <c r="ALK284" s="451"/>
      <c r="ALL284" s="451"/>
      <c r="ALM284" s="451"/>
      <c r="ALN284" s="451"/>
      <c r="ALO284" s="451"/>
      <c r="ALP284" s="451"/>
      <c r="ALQ284" s="451"/>
      <c r="ALR284" s="451"/>
      <c r="ALS284" s="451"/>
      <c r="ALT284" s="451"/>
      <c r="ALU284" s="451"/>
      <c r="ALV284" s="451"/>
      <c r="ALW284" s="451"/>
      <c r="ALX284" s="451"/>
      <c r="ALY284" s="451"/>
      <c r="ALZ284" s="451"/>
      <c r="AMA284" s="451"/>
      <c r="AMB284" s="451"/>
      <c r="AMC284" s="451"/>
      <c r="AMD284" s="451"/>
      <c r="AME284" s="451"/>
      <c r="AMF284" s="451"/>
      <c r="AMG284" s="451"/>
      <c r="AMH284" s="451"/>
      <c r="AMI284" s="451"/>
      <c r="AMJ284" s="451"/>
      <c r="AMK284" s="451"/>
      <c r="AML284" s="451"/>
      <c r="AMM284" s="451"/>
      <c r="AMN284" s="451"/>
      <c r="AMO284" s="451"/>
      <c r="AMP284" s="451"/>
      <c r="AMQ284" s="451"/>
      <c r="AMR284" s="451"/>
      <c r="AMS284" s="451"/>
      <c r="AMT284" s="451"/>
      <c r="AMU284" s="451"/>
      <c r="AMV284" s="451"/>
      <c r="AMW284" s="451"/>
      <c r="AMX284" s="451"/>
      <c r="AMY284" s="451"/>
      <c r="AMZ284" s="451"/>
      <c r="ANA284" s="451"/>
      <c r="ANB284" s="451"/>
      <c r="ANC284" s="451"/>
      <c r="AND284" s="451"/>
      <c r="ANE284" s="451"/>
      <c r="ANF284" s="451"/>
      <c r="ANG284" s="451"/>
      <c r="ANH284" s="451"/>
      <c r="ANI284" s="451"/>
      <c r="ANJ284" s="451"/>
      <c r="ANK284" s="451"/>
      <c r="ANL284" s="451"/>
      <c r="ANM284" s="451"/>
      <c r="ANN284" s="451"/>
      <c r="ANO284" s="451"/>
      <c r="ANP284" s="451"/>
      <c r="ANQ284" s="451"/>
      <c r="ANR284" s="451"/>
      <c r="ANS284" s="451"/>
      <c r="ANT284" s="451"/>
      <c r="ANU284" s="451"/>
      <c r="ANV284" s="451"/>
      <c r="ANW284" s="451"/>
      <c r="ANX284" s="451"/>
      <c r="ANY284" s="451"/>
      <c r="ANZ284" s="451"/>
      <c r="AOA284" s="451"/>
      <c r="AOB284" s="451"/>
      <c r="AOC284" s="451"/>
      <c r="AOD284" s="451"/>
      <c r="AOE284" s="451"/>
      <c r="AOF284" s="451"/>
      <c r="AOG284" s="451"/>
      <c r="AOH284" s="451"/>
      <c r="AOI284" s="451"/>
      <c r="AOJ284" s="451"/>
      <c r="AOK284" s="451"/>
      <c r="AOL284" s="451"/>
      <c r="AOM284" s="451"/>
      <c r="AON284" s="451"/>
      <c r="AOO284" s="451"/>
      <c r="AOP284" s="451"/>
      <c r="AOQ284" s="451"/>
      <c r="AOR284" s="451"/>
      <c r="AOS284" s="451"/>
      <c r="AOT284" s="451"/>
      <c r="AOU284" s="451"/>
      <c r="AOV284" s="451"/>
      <c r="AOW284" s="451"/>
      <c r="AOX284" s="451"/>
      <c r="AOY284" s="451"/>
      <c r="AOZ284" s="451"/>
      <c r="APA284" s="451"/>
      <c r="APB284" s="451"/>
      <c r="APC284" s="451"/>
      <c r="APD284" s="451"/>
      <c r="APE284" s="451"/>
      <c r="APF284" s="451"/>
      <c r="APG284" s="451"/>
      <c r="APH284" s="451"/>
      <c r="API284" s="451"/>
      <c r="APJ284" s="451"/>
      <c r="APK284" s="451"/>
      <c r="APL284" s="451"/>
      <c r="APM284" s="451"/>
      <c r="APN284" s="451"/>
      <c r="APO284" s="451"/>
      <c r="APP284" s="451"/>
      <c r="APQ284" s="451"/>
      <c r="APR284" s="451"/>
      <c r="APS284" s="451"/>
      <c r="APT284" s="451"/>
      <c r="APU284" s="451"/>
      <c r="APV284" s="451"/>
      <c r="APW284" s="451"/>
      <c r="APX284" s="451"/>
      <c r="APY284" s="451"/>
      <c r="APZ284" s="451"/>
      <c r="AQA284" s="451"/>
      <c r="AQB284" s="451"/>
      <c r="AQC284" s="451"/>
      <c r="AQD284" s="451"/>
      <c r="AQE284" s="451"/>
      <c r="AQF284" s="451"/>
      <c r="AQG284" s="451"/>
      <c r="AQH284" s="451"/>
      <c r="AQI284" s="451"/>
      <c r="AQJ284" s="451"/>
      <c r="AQK284" s="451"/>
      <c r="AQL284" s="451"/>
      <c r="AQM284" s="451"/>
      <c r="AQN284" s="451"/>
      <c r="AQO284" s="451"/>
      <c r="AQP284" s="451"/>
      <c r="AQQ284" s="451"/>
      <c r="AQR284" s="451"/>
      <c r="AQS284" s="451"/>
      <c r="AQT284" s="451"/>
      <c r="AQU284" s="451"/>
      <c r="AQV284" s="451"/>
      <c r="AQW284" s="451"/>
      <c r="AQX284" s="451"/>
      <c r="AQY284" s="451"/>
      <c r="AQZ284" s="451"/>
      <c r="ARA284" s="451"/>
      <c r="ARB284" s="451"/>
      <c r="ARC284" s="451"/>
      <c r="ARD284" s="451"/>
      <c r="ARE284" s="451"/>
      <c r="ARF284" s="451"/>
      <c r="ARG284" s="451"/>
      <c r="ARH284" s="451"/>
      <c r="ARI284" s="451"/>
      <c r="ARJ284" s="451"/>
      <c r="ARK284" s="451"/>
      <c r="ARL284" s="451"/>
      <c r="ARM284" s="451"/>
      <c r="ARN284" s="451"/>
      <c r="ARO284" s="451"/>
      <c r="ARP284" s="451"/>
      <c r="ARQ284" s="451"/>
      <c r="ARR284" s="451"/>
      <c r="ARS284" s="451"/>
      <c r="ART284" s="451"/>
      <c r="ARU284" s="451"/>
      <c r="ARV284" s="451"/>
      <c r="ARW284" s="451"/>
      <c r="ARX284" s="451"/>
      <c r="ARY284" s="451"/>
      <c r="ARZ284" s="451"/>
      <c r="ASA284" s="451"/>
      <c r="ASB284" s="451"/>
      <c r="ASC284" s="451"/>
      <c r="ASD284" s="451"/>
      <c r="ASE284" s="451"/>
      <c r="ASF284" s="451"/>
      <c r="ASG284" s="451"/>
      <c r="ASH284" s="451"/>
      <c r="ASI284" s="451"/>
      <c r="ASJ284" s="451"/>
      <c r="ASK284" s="451"/>
      <c r="ASL284" s="451"/>
      <c r="ASM284" s="451"/>
      <c r="ASN284" s="451"/>
      <c r="ASO284" s="451"/>
      <c r="ASP284" s="451"/>
      <c r="ASQ284" s="451"/>
      <c r="ASR284" s="451"/>
      <c r="ASS284" s="451"/>
      <c r="AST284" s="451"/>
      <c r="ASU284" s="451"/>
      <c r="ASV284" s="451"/>
      <c r="ASW284" s="451"/>
      <c r="ASX284" s="451"/>
      <c r="ASY284" s="451"/>
      <c r="ASZ284" s="451"/>
      <c r="ATA284" s="451"/>
      <c r="ATB284" s="451"/>
      <c r="ATC284" s="451"/>
      <c r="ATD284" s="451"/>
      <c r="ATE284" s="451"/>
      <c r="ATF284" s="451"/>
      <c r="ATG284" s="451"/>
      <c r="ATH284" s="451"/>
      <c r="ATI284" s="451"/>
      <c r="ATJ284" s="451"/>
      <c r="ATK284" s="451"/>
      <c r="ATL284" s="451"/>
      <c r="ATM284" s="451"/>
      <c r="ATN284" s="451"/>
      <c r="ATO284" s="451"/>
      <c r="ATP284" s="451"/>
      <c r="ATQ284" s="451"/>
      <c r="ATR284" s="451"/>
      <c r="ATS284" s="451"/>
      <c r="ATT284" s="451"/>
      <c r="ATU284" s="451"/>
      <c r="ATV284" s="451"/>
      <c r="ATW284" s="451"/>
      <c r="ATX284" s="451"/>
      <c r="ATY284" s="451"/>
      <c r="ATZ284" s="451"/>
      <c r="AUA284" s="451"/>
      <c r="AUB284" s="451"/>
      <c r="AUC284" s="451"/>
      <c r="AUD284" s="451"/>
      <c r="AUE284" s="451"/>
      <c r="AUF284" s="451"/>
      <c r="AUG284" s="451"/>
      <c r="AUH284" s="451"/>
      <c r="AUI284" s="451"/>
      <c r="AUJ284" s="451"/>
      <c r="AUK284" s="451"/>
      <c r="AUL284" s="451"/>
      <c r="AUM284" s="451"/>
      <c r="AUN284" s="451"/>
      <c r="AUO284" s="451"/>
      <c r="AUP284" s="451"/>
      <c r="AUQ284" s="451"/>
      <c r="AUR284" s="451"/>
      <c r="AUS284" s="451"/>
      <c r="AUT284" s="451"/>
      <c r="AUU284" s="451"/>
      <c r="AUV284" s="451"/>
      <c r="AUW284" s="451"/>
      <c r="AUX284" s="451"/>
      <c r="AUY284" s="451"/>
      <c r="AUZ284" s="451"/>
      <c r="AVA284" s="451"/>
      <c r="AVB284" s="451"/>
      <c r="AVC284" s="451"/>
      <c r="AVD284" s="451"/>
      <c r="AVE284" s="451"/>
      <c r="AVF284" s="451"/>
      <c r="AVG284" s="451"/>
      <c r="AVH284" s="451"/>
      <c r="AVI284" s="451"/>
      <c r="AVJ284" s="451"/>
      <c r="AVK284" s="451"/>
      <c r="AVL284" s="451"/>
      <c r="AVM284" s="451"/>
      <c r="AVN284" s="451"/>
      <c r="AVO284" s="451"/>
      <c r="AVP284" s="451"/>
      <c r="AVQ284" s="451"/>
      <c r="AVR284" s="451"/>
      <c r="AVS284" s="451"/>
      <c r="AVT284" s="451"/>
      <c r="AVU284" s="451"/>
      <c r="AVV284" s="451"/>
      <c r="AVW284" s="451"/>
      <c r="AVX284" s="451"/>
      <c r="AVY284" s="451"/>
      <c r="AVZ284" s="451"/>
      <c r="AWA284" s="451"/>
      <c r="AWB284" s="451"/>
      <c r="AWC284" s="451"/>
      <c r="AWD284" s="451"/>
      <c r="AWE284" s="451"/>
      <c r="AWF284" s="451"/>
      <c r="AWG284" s="451"/>
      <c r="AWH284" s="451"/>
      <c r="AWI284" s="451"/>
      <c r="AWJ284" s="451"/>
      <c r="AWK284" s="451"/>
      <c r="AWL284" s="451"/>
      <c r="AWM284" s="451"/>
      <c r="AWN284" s="451"/>
      <c r="AWO284" s="451"/>
      <c r="AWP284" s="451"/>
      <c r="AWQ284" s="451"/>
      <c r="AWR284" s="451"/>
      <c r="AWS284" s="451"/>
      <c r="AWT284" s="451"/>
      <c r="AWU284" s="451"/>
      <c r="AWV284" s="451"/>
      <c r="AWW284" s="451"/>
      <c r="AWX284" s="451"/>
      <c r="AWY284" s="451"/>
      <c r="AWZ284" s="451"/>
      <c r="AXA284" s="451"/>
      <c r="AXB284" s="451"/>
      <c r="AXC284" s="451"/>
      <c r="AXD284" s="451"/>
      <c r="AXE284" s="451"/>
      <c r="AXF284" s="451"/>
      <c r="AXG284" s="451"/>
      <c r="AXH284" s="451"/>
      <c r="AXI284" s="451"/>
      <c r="AXJ284" s="451"/>
      <c r="AXK284" s="451"/>
      <c r="AXL284" s="451"/>
      <c r="AXM284" s="451"/>
      <c r="AXN284" s="451"/>
      <c r="AXO284" s="451"/>
      <c r="AXP284" s="451"/>
      <c r="AXQ284" s="451"/>
      <c r="AXR284" s="451"/>
      <c r="AXS284" s="451"/>
      <c r="AXT284" s="451"/>
      <c r="AXU284" s="451"/>
      <c r="AXV284" s="451"/>
      <c r="AXW284" s="451"/>
      <c r="AXX284" s="451"/>
      <c r="AXY284" s="451"/>
      <c r="AXZ284" s="451"/>
      <c r="AYA284" s="451"/>
      <c r="AYB284" s="451"/>
      <c r="AYC284" s="451"/>
      <c r="AYD284" s="451"/>
      <c r="AYE284" s="451"/>
      <c r="AYF284" s="451"/>
      <c r="AYG284" s="451"/>
      <c r="AYH284" s="451"/>
      <c r="AYI284" s="451"/>
      <c r="AYJ284" s="451"/>
      <c r="AYK284" s="451"/>
      <c r="AYL284" s="451"/>
      <c r="AYM284" s="451"/>
      <c r="AYN284" s="451"/>
      <c r="AYO284" s="451"/>
      <c r="AYP284" s="451"/>
      <c r="AYQ284" s="451"/>
      <c r="AYR284" s="451"/>
      <c r="AYS284" s="451"/>
      <c r="AYT284" s="451"/>
      <c r="AYU284" s="451"/>
      <c r="AYV284" s="451"/>
      <c r="AYW284" s="451"/>
      <c r="AYX284" s="451"/>
      <c r="AYY284" s="451"/>
      <c r="AYZ284" s="451"/>
      <c r="AZA284" s="451"/>
      <c r="AZB284" s="451"/>
      <c r="AZC284" s="451"/>
      <c r="AZD284" s="451"/>
      <c r="AZE284" s="451"/>
      <c r="AZF284" s="451"/>
      <c r="AZG284" s="451"/>
      <c r="AZH284" s="451"/>
      <c r="AZI284" s="451"/>
      <c r="AZJ284" s="451"/>
      <c r="AZK284" s="451"/>
      <c r="AZL284" s="451"/>
      <c r="AZM284" s="451"/>
      <c r="AZN284" s="451"/>
      <c r="AZO284" s="451"/>
      <c r="AZP284" s="451"/>
      <c r="AZQ284" s="451"/>
      <c r="AZR284" s="451"/>
      <c r="AZS284" s="451"/>
      <c r="AZT284" s="451"/>
      <c r="AZU284" s="451"/>
      <c r="AZV284" s="451"/>
      <c r="AZW284" s="451"/>
      <c r="AZX284" s="451"/>
      <c r="AZY284" s="451"/>
      <c r="AZZ284" s="451"/>
      <c r="BAA284" s="451"/>
      <c r="BAB284" s="451"/>
      <c r="BAC284" s="451"/>
      <c r="BAD284" s="451"/>
      <c r="BAE284" s="451"/>
      <c r="BAF284" s="451"/>
      <c r="BAG284" s="451"/>
      <c r="BAH284" s="451"/>
      <c r="BAI284" s="451"/>
      <c r="BAJ284" s="451"/>
      <c r="BAK284" s="451"/>
      <c r="BAL284" s="451"/>
      <c r="BAM284" s="451"/>
      <c r="BAN284" s="451"/>
      <c r="BAO284" s="451"/>
      <c r="BAP284" s="451"/>
      <c r="BAQ284" s="451"/>
      <c r="BAR284" s="451"/>
      <c r="BAS284" s="451"/>
      <c r="BAT284" s="451"/>
      <c r="BAU284" s="451"/>
      <c r="BAV284" s="451"/>
      <c r="BAW284" s="451"/>
      <c r="BAX284" s="451"/>
      <c r="BAY284" s="451"/>
      <c r="BAZ284" s="451"/>
      <c r="BBA284" s="451"/>
      <c r="BBB284" s="451"/>
      <c r="BBC284" s="451"/>
      <c r="BBD284" s="451"/>
      <c r="BBE284" s="451"/>
      <c r="BBF284" s="451"/>
      <c r="BBG284" s="451"/>
      <c r="BBH284" s="451"/>
      <c r="BBI284" s="451"/>
      <c r="BBJ284" s="451"/>
      <c r="BBK284" s="451"/>
      <c r="BBL284" s="451"/>
      <c r="BBM284" s="451"/>
      <c r="BBN284" s="451"/>
      <c r="BBO284" s="451"/>
      <c r="BBP284" s="451"/>
      <c r="BBQ284" s="451"/>
      <c r="BBR284" s="451"/>
      <c r="BBS284" s="451"/>
      <c r="BBT284" s="451"/>
      <c r="BBU284" s="451"/>
      <c r="BBV284" s="451"/>
      <c r="BBW284" s="451"/>
      <c r="BBX284" s="451"/>
      <c r="BBY284" s="451"/>
      <c r="BBZ284" s="451"/>
      <c r="BCA284" s="451"/>
      <c r="BCB284" s="451"/>
      <c r="BCC284" s="451"/>
      <c r="BCD284" s="451"/>
      <c r="BCE284" s="451"/>
      <c r="BCF284" s="451"/>
      <c r="BCG284" s="451"/>
      <c r="BCH284" s="451"/>
      <c r="BCI284" s="451"/>
      <c r="BCJ284" s="451"/>
      <c r="BCK284" s="451"/>
      <c r="BCL284" s="451"/>
      <c r="BCM284" s="451"/>
      <c r="BCN284" s="451"/>
      <c r="BCO284" s="451"/>
      <c r="BCP284" s="451"/>
      <c r="BCQ284" s="451"/>
      <c r="BCR284" s="451"/>
      <c r="BCS284" s="451"/>
      <c r="BCT284" s="451"/>
      <c r="BCU284" s="451"/>
      <c r="BCV284" s="451"/>
      <c r="BCW284" s="451"/>
      <c r="BCX284" s="451"/>
      <c r="BCY284" s="451"/>
      <c r="BCZ284" s="451"/>
      <c r="BDA284" s="451"/>
      <c r="BDB284" s="451"/>
      <c r="BDC284" s="451"/>
      <c r="BDD284" s="451"/>
      <c r="BDE284" s="451"/>
      <c r="BDF284" s="451"/>
      <c r="BDG284" s="451"/>
      <c r="BDH284" s="451"/>
      <c r="BDI284" s="451"/>
      <c r="BDJ284" s="451"/>
      <c r="BDK284" s="451"/>
      <c r="BDL284" s="451"/>
      <c r="BDM284" s="451"/>
      <c r="BDN284" s="451"/>
      <c r="BDO284" s="451"/>
      <c r="BDP284" s="451"/>
      <c r="BDQ284" s="451"/>
      <c r="BDR284" s="451"/>
      <c r="BDS284" s="451"/>
      <c r="BDT284" s="451"/>
      <c r="BDU284" s="451"/>
      <c r="BDV284" s="451"/>
      <c r="BDW284" s="451"/>
      <c r="BDX284" s="451"/>
      <c r="BDY284" s="451"/>
      <c r="BDZ284" s="451"/>
      <c r="BEA284" s="451"/>
      <c r="BEB284" s="451"/>
      <c r="BEC284" s="451"/>
      <c r="BED284" s="451"/>
      <c r="BEE284" s="451"/>
      <c r="BEF284" s="451"/>
      <c r="BEG284" s="451"/>
      <c r="BEH284" s="451"/>
      <c r="BEI284" s="451"/>
      <c r="BEJ284" s="451"/>
      <c r="BEK284" s="451"/>
      <c r="BEL284" s="451"/>
      <c r="BEM284" s="451"/>
      <c r="BEN284" s="451"/>
      <c r="BEO284" s="451"/>
      <c r="BEP284" s="451"/>
      <c r="BEQ284" s="451"/>
      <c r="BER284" s="451"/>
      <c r="BES284" s="451"/>
      <c r="BET284" s="451"/>
      <c r="BEU284" s="451"/>
      <c r="BEV284" s="451"/>
      <c r="BEW284" s="451"/>
      <c r="BEX284" s="451"/>
      <c r="BEY284" s="451"/>
      <c r="BEZ284" s="451"/>
      <c r="BFA284" s="451"/>
      <c r="BFB284" s="451"/>
      <c r="BFC284" s="451"/>
      <c r="BFD284" s="451"/>
      <c r="BFE284" s="451"/>
      <c r="BFF284" s="451"/>
      <c r="BFG284" s="451"/>
      <c r="BFH284" s="451"/>
      <c r="BFI284" s="451"/>
      <c r="BFJ284" s="451"/>
      <c r="BFK284" s="451"/>
      <c r="BFL284" s="451"/>
      <c r="BFM284" s="451"/>
      <c r="BFN284" s="451"/>
      <c r="BFO284" s="451"/>
      <c r="BFP284" s="451"/>
      <c r="BFQ284" s="451"/>
      <c r="BFR284" s="451"/>
      <c r="BFS284" s="451"/>
      <c r="BFT284" s="451"/>
      <c r="BFU284" s="451"/>
      <c r="BFV284" s="451"/>
      <c r="BFW284" s="451"/>
      <c r="BFX284" s="451"/>
      <c r="BFY284" s="451"/>
      <c r="BFZ284" s="451"/>
      <c r="BGA284" s="451"/>
      <c r="BGB284" s="451"/>
      <c r="BGC284" s="451"/>
      <c r="BGD284" s="451"/>
      <c r="BGE284" s="451"/>
      <c r="BGF284" s="451"/>
      <c r="BGG284" s="451"/>
      <c r="BGH284" s="451"/>
      <c r="BGI284" s="451"/>
      <c r="BGJ284" s="451"/>
      <c r="BGK284" s="451"/>
      <c r="BGL284" s="451"/>
      <c r="BGM284" s="451"/>
      <c r="BGN284" s="451"/>
      <c r="BGO284" s="451"/>
      <c r="BGP284" s="451"/>
      <c r="BGQ284" s="451"/>
      <c r="BGR284" s="451"/>
      <c r="BGS284" s="451"/>
      <c r="BGT284" s="451"/>
      <c r="BGU284" s="451"/>
      <c r="BGV284" s="451"/>
      <c r="BGW284" s="451"/>
      <c r="BGX284" s="451"/>
      <c r="BGY284" s="451"/>
      <c r="BGZ284" s="451"/>
      <c r="BHA284" s="451"/>
      <c r="BHB284" s="451"/>
      <c r="BHC284" s="451"/>
      <c r="BHD284" s="451"/>
      <c r="BHE284" s="451"/>
      <c r="BHF284" s="451"/>
      <c r="BHG284" s="451"/>
      <c r="BHH284" s="451"/>
      <c r="BHI284" s="451"/>
      <c r="BHJ284" s="451"/>
      <c r="BHK284" s="451"/>
      <c r="BHL284" s="451"/>
      <c r="BHM284" s="451"/>
      <c r="BHN284" s="451"/>
      <c r="BHO284" s="451"/>
      <c r="BHP284" s="451"/>
      <c r="BHQ284" s="451"/>
      <c r="BHR284" s="451"/>
      <c r="BHS284" s="451"/>
      <c r="BHT284" s="451"/>
      <c r="BHU284" s="451"/>
      <c r="BHV284" s="451"/>
      <c r="BHW284" s="451"/>
      <c r="BHX284" s="451"/>
      <c r="BHY284" s="451"/>
      <c r="BHZ284" s="451"/>
      <c r="BIA284" s="451"/>
      <c r="BIB284" s="451"/>
      <c r="BIC284" s="451"/>
      <c r="BID284" s="451"/>
      <c r="BIE284" s="451"/>
      <c r="BIF284" s="451"/>
      <c r="BIG284" s="451"/>
      <c r="BIH284" s="451"/>
      <c r="BII284" s="451"/>
      <c r="BIJ284" s="451"/>
      <c r="BIK284" s="451"/>
      <c r="BIL284" s="451"/>
      <c r="BIM284" s="451"/>
      <c r="BIN284" s="451"/>
      <c r="BIO284" s="451"/>
      <c r="BIP284" s="451"/>
      <c r="BIQ284" s="451"/>
      <c r="BIR284" s="451"/>
      <c r="BIS284" s="451"/>
      <c r="BIT284" s="451"/>
      <c r="BIU284" s="451"/>
      <c r="BIV284" s="451"/>
      <c r="BIW284" s="451"/>
      <c r="BIX284" s="451"/>
      <c r="BIY284" s="451"/>
      <c r="BIZ284" s="451"/>
      <c r="BJA284" s="451"/>
      <c r="BJB284" s="451"/>
      <c r="BJC284" s="451"/>
      <c r="BJD284" s="451"/>
      <c r="BJE284" s="451"/>
      <c r="BJF284" s="451"/>
      <c r="BJG284" s="451"/>
      <c r="BJH284" s="451"/>
      <c r="BJI284" s="451"/>
      <c r="BJJ284" s="451"/>
      <c r="BJK284" s="451"/>
      <c r="BJL284" s="451"/>
      <c r="BJM284" s="451"/>
      <c r="BJN284" s="451"/>
      <c r="BJO284" s="451"/>
      <c r="BJP284" s="451"/>
      <c r="BJQ284" s="451"/>
      <c r="BJR284" s="451"/>
      <c r="BJS284" s="451"/>
      <c r="BJT284" s="451"/>
      <c r="BJU284" s="451"/>
      <c r="BJV284" s="451"/>
      <c r="BJW284" s="451"/>
      <c r="BJX284" s="451"/>
      <c r="BJY284" s="451"/>
      <c r="BJZ284" s="451"/>
      <c r="BKA284" s="451"/>
      <c r="BKB284" s="451"/>
      <c r="BKC284" s="451"/>
      <c r="BKD284" s="451"/>
      <c r="BKE284" s="451"/>
      <c r="BKF284" s="451"/>
      <c r="BKG284" s="451"/>
      <c r="BKH284" s="451"/>
      <c r="BKI284" s="451"/>
      <c r="BKJ284" s="451"/>
      <c r="BKK284" s="451"/>
      <c r="BKL284" s="451"/>
      <c r="BKM284" s="451"/>
      <c r="BKN284" s="451"/>
      <c r="BKO284" s="451"/>
      <c r="BKP284" s="451"/>
      <c r="BKQ284" s="451"/>
      <c r="BKR284" s="451"/>
      <c r="BKS284" s="451"/>
      <c r="BKT284" s="451"/>
      <c r="BKU284" s="451"/>
      <c r="BKV284" s="451"/>
      <c r="BKW284" s="451"/>
      <c r="BKX284" s="451"/>
      <c r="BKY284" s="451"/>
      <c r="BKZ284" s="451"/>
      <c r="BLA284" s="451"/>
      <c r="BLB284" s="451"/>
      <c r="BLC284" s="451"/>
      <c r="BLD284" s="451"/>
      <c r="BLE284" s="451"/>
      <c r="BLF284" s="451"/>
      <c r="BLG284" s="451"/>
      <c r="BLH284" s="451"/>
      <c r="BLI284" s="451"/>
      <c r="BLJ284" s="451"/>
      <c r="BLK284" s="451"/>
      <c r="BLL284" s="451"/>
      <c r="BLM284" s="451"/>
      <c r="BLN284" s="451"/>
      <c r="BLO284" s="451"/>
      <c r="BLP284" s="451"/>
      <c r="BLQ284" s="451"/>
      <c r="BLR284" s="451"/>
      <c r="BLS284" s="451"/>
      <c r="BLT284" s="451"/>
      <c r="BLU284" s="451"/>
      <c r="BLV284" s="451"/>
      <c r="BLW284" s="451"/>
      <c r="BLX284" s="451"/>
      <c r="BLY284" s="451"/>
      <c r="BLZ284" s="451"/>
      <c r="BMA284" s="451"/>
      <c r="BMB284" s="451"/>
      <c r="BMC284" s="451"/>
      <c r="BMD284" s="451"/>
      <c r="BME284" s="451"/>
      <c r="BMF284" s="451"/>
      <c r="BMG284" s="451"/>
      <c r="BMH284" s="451"/>
      <c r="BMI284" s="451"/>
      <c r="BMJ284" s="451"/>
      <c r="BMK284" s="451"/>
      <c r="BML284" s="451"/>
      <c r="BMM284" s="451"/>
      <c r="BMN284" s="451"/>
      <c r="BMO284" s="451"/>
      <c r="BMP284" s="451"/>
      <c r="BMQ284" s="451"/>
      <c r="BMR284" s="451"/>
      <c r="BMS284" s="451"/>
      <c r="BMT284" s="451"/>
      <c r="BMU284" s="451"/>
      <c r="BMV284" s="451"/>
      <c r="BMW284" s="451"/>
      <c r="BMX284" s="451"/>
      <c r="BMY284" s="451"/>
      <c r="BMZ284" s="451"/>
      <c r="BNA284" s="451"/>
      <c r="BNB284" s="451"/>
      <c r="BNC284" s="451"/>
      <c r="BND284" s="451"/>
      <c r="BNE284" s="451"/>
      <c r="BNF284" s="451"/>
      <c r="BNG284" s="451"/>
      <c r="BNH284" s="451"/>
      <c r="BNI284" s="451"/>
      <c r="BNJ284" s="451"/>
      <c r="BNK284" s="451"/>
      <c r="BNL284" s="451"/>
      <c r="BNM284" s="451"/>
      <c r="BNN284" s="451"/>
      <c r="BNO284" s="451"/>
      <c r="BNP284" s="451"/>
      <c r="BNQ284" s="451"/>
      <c r="BNR284" s="451"/>
      <c r="BNS284" s="451"/>
      <c r="BNT284" s="451"/>
      <c r="BNU284" s="451"/>
      <c r="BNV284" s="451"/>
      <c r="BNW284" s="451"/>
      <c r="BNX284" s="451"/>
      <c r="BNY284" s="451"/>
      <c r="BNZ284" s="451"/>
      <c r="BOA284" s="451"/>
      <c r="BOB284" s="451"/>
      <c r="BOC284" s="451"/>
      <c r="BOD284" s="451"/>
      <c r="BOE284" s="451"/>
      <c r="BOF284" s="451"/>
      <c r="BOG284" s="451"/>
      <c r="BOH284" s="451"/>
      <c r="BOI284" s="451"/>
      <c r="BOJ284" s="451"/>
      <c r="BOK284" s="451"/>
      <c r="BOL284" s="451"/>
      <c r="BOM284" s="451"/>
      <c r="BON284" s="451"/>
      <c r="BOO284" s="451"/>
      <c r="BOP284" s="451"/>
      <c r="BOQ284" s="451"/>
      <c r="BOR284" s="451"/>
      <c r="BOS284" s="451"/>
      <c r="BOT284" s="451"/>
      <c r="BOU284" s="451"/>
      <c r="BOV284" s="451"/>
      <c r="BOW284" s="451"/>
      <c r="BOX284" s="451"/>
      <c r="BOY284" s="451"/>
      <c r="BOZ284" s="451"/>
      <c r="BPA284" s="451"/>
      <c r="BPB284" s="451"/>
      <c r="BPC284" s="451"/>
      <c r="BPD284" s="451"/>
      <c r="BPE284" s="451"/>
      <c r="BPF284" s="451"/>
      <c r="BPG284" s="451"/>
      <c r="BPH284" s="451"/>
      <c r="BPI284" s="451"/>
      <c r="BPJ284" s="451"/>
      <c r="BPK284" s="451"/>
      <c r="BPL284" s="451"/>
      <c r="BPM284" s="451"/>
      <c r="BPN284" s="451"/>
      <c r="BPO284" s="451"/>
      <c r="BPP284" s="451"/>
      <c r="BPQ284" s="451"/>
      <c r="BPR284" s="451"/>
      <c r="BPS284" s="451"/>
      <c r="BPT284" s="451"/>
      <c r="BPU284" s="451"/>
      <c r="BPV284" s="451"/>
      <c r="BPW284" s="451"/>
      <c r="BPX284" s="451"/>
      <c r="BPY284" s="451"/>
      <c r="BPZ284" s="451"/>
      <c r="BQA284" s="451"/>
      <c r="BQB284" s="451"/>
      <c r="BQC284" s="451"/>
      <c r="BQD284" s="451"/>
      <c r="BQE284" s="451"/>
      <c r="BQF284" s="451"/>
      <c r="BQG284" s="451"/>
      <c r="BQH284" s="451"/>
      <c r="BQI284" s="451"/>
      <c r="BQJ284" s="451"/>
      <c r="BQK284" s="451"/>
      <c r="BQL284" s="451"/>
      <c r="BQM284" s="451"/>
      <c r="BQN284" s="451"/>
      <c r="BQO284" s="451"/>
      <c r="BQP284" s="451"/>
      <c r="BQQ284" s="451"/>
      <c r="BQR284" s="451"/>
      <c r="BQS284" s="451"/>
      <c r="BQT284" s="451"/>
      <c r="BQU284" s="451"/>
      <c r="BQV284" s="451"/>
      <c r="BQW284" s="451"/>
      <c r="BQX284" s="451"/>
      <c r="BQY284" s="451"/>
      <c r="BQZ284" s="451"/>
      <c r="BRA284" s="451"/>
      <c r="BRB284" s="451"/>
      <c r="BRC284" s="451"/>
      <c r="BRD284" s="451"/>
      <c r="BRE284" s="451"/>
      <c r="BRF284" s="451"/>
      <c r="BRG284" s="451"/>
      <c r="BRH284" s="451"/>
      <c r="BRI284" s="451"/>
      <c r="BRJ284" s="451"/>
      <c r="BRK284" s="451"/>
      <c r="BRL284" s="451"/>
      <c r="BRM284" s="451"/>
      <c r="BRN284" s="451"/>
      <c r="BRO284" s="451"/>
      <c r="BRP284" s="451"/>
      <c r="BRQ284" s="451"/>
      <c r="BRR284" s="451"/>
      <c r="BRS284" s="451"/>
      <c r="BRT284" s="451"/>
      <c r="BRU284" s="451"/>
      <c r="BRV284" s="451"/>
      <c r="BRW284" s="451"/>
      <c r="BRX284" s="451"/>
      <c r="BRY284" s="451"/>
      <c r="BRZ284" s="451"/>
      <c r="BSA284" s="451"/>
      <c r="BSB284" s="451"/>
      <c r="BSC284" s="451"/>
      <c r="BSD284" s="451"/>
      <c r="BSE284" s="451"/>
      <c r="BSF284" s="451"/>
      <c r="BSG284" s="451"/>
      <c r="BSH284" s="451"/>
      <c r="BSI284" s="451"/>
      <c r="BSJ284" s="451"/>
      <c r="BSK284" s="451"/>
      <c r="BSL284" s="451"/>
      <c r="BSM284" s="451"/>
      <c r="BSN284" s="451"/>
      <c r="BSO284" s="451"/>
      <c r="BSP284" s="451"/>
      <c r="BSQ284" s="451"/>
      <c r="BSR284" s="451"/>
      <c r="BSS284" s="451"/>
      <c r="BST284" s="451"/>
      <c r="BSU284" s="451"/>
      <c r="BSV284" s="451"/>
      <c r="BSW284" s="451"/>
      <c r="BSX284" s="451"/>
      <c r="BSY284" s="451"/>
      <c r="BSZ284" s="451"/>
      <c r="BTA284" s="451"/>
      <c r="BTB284" s="451"/>
      <c r="BTC284" s="451"/>
      <c r="BTD284" s="451"/>
      <c r="BTE284" s="451"/>
      <c r="BTF284" s="451"/>
      <c r="BTG284" s="451"/>
      <c r="BTH284" s="451"/>
      <c r="BTI284" s="451"/>
      <c r="BTJ284" s="451"/>
      <c r="BTK284" s="451"/>
      <c r="BTL284" s="451"/>
      <c r="BTM284" s="451"/>
      <c r="BTN284" s="451"/>
      <c r="BTO284" s="451"/>
      <c r="BTP284" s="451"/>
      <c r="BTQ284" s="451"/>
      <c r="BTR284" s="451"/>
      <c r="BTS284" s="451"/>
      <c r="BTT284" s="451"/>
      <c r="BTU284" s="451"/>
      <c r="BTV284" s="451"/>
      <c r="BTW284" s="451"/>
      <c r="BTX284" s="451"/>
      <c r="BTY284" s="451"/>
      <c r="BTZ284" s="451"/>
      <c r="BUA284" s="451"/>
      <c r="BUB284" s="451"/>
      <c r="BUC284" s="451"/>
      <c r="BUD284" s="451"/>
      <c r="BUE284" s="451"/>
      <c r="BUF284" s="451"/>
      <c r="BUG284" s="451"/>
      <c r="BUH284" s="451"/>
      <c r="BUI284" s="451"/>
      <c r="BUJ284" s="451"/>
      <c r="BUK284" s="451"/>
      <c r="BUL284" s="451"/>
      <c r="BUM284" s="451"/>
      <c r="BUN284" s="451"/>
      <c r="BUO284" s="451"/>
      <c r="BUP284" s="451"/>
      <c r="BUQ284" s="451"/>
      <c r="BUR284" s="451"/>
      <c r="BUS284" s="451"/>
      <c r="BUT284" s="451"/>
      <c r="BUU284" s="451"/>
      <c r="BUV284" s="451"/>
      <c r="BUW284" s="451"/>
      <c r="BUX284" s="451"/>
      <c r="BUY284" s="451"/>
      <c r="BUZ284" s="451"/>
      <c r="BVA284" s="451"/>
      <c r="BVB284" s="451"/>
      <c r="BVC284" s="451"/>
      <c r="BVD284" s="451"/>
      <c r="BVE284" s="451"/>
      <c r="BVF284" s="451"/>
      <c r="BVG284" s="451"/>
      <c r="BVH284" s="451"/>
      <c r="BVI284" s="451"/>
      <c r="BVJ284" s="451"/>
      <c r="BVK284" s="451"/>
      <c r="BVL284" s="451"/>
      <c r="BVM284" s="451"/>
      <c r="BVN284" s="451"/>
      <c r="BVO284" s="451"/>
      <c r="BVP284" s="451"/>
      <c r="BVQ284" s="451"/>
      <c r="BVR284" s="451"/>
      <c r="BVS284" s="451"/>
      <c r="BVT284" s="451"/>
      <c r="BVU284" s="451"/>
      <c r="BVV284" s="451"/>
      <c r="BVW284" s="451"/>
      <c r="BVX284" s="451"/>
      <c r="BVY284" s="451"/>
      <c r="BVZ284" s="451"/>
      <c r="BWA284" s="451"/>
      <c r="BWB284" s="451"/>
      <c r="BWC284" s="451"/>
      <c r="BWD284" s="451"/>
      <c r="BWE284" s="451"/>
      <c r="BWF284" s="451"/>
      <c r="BWG284" s="451"/>
      <c r="BWH284" s="451"/>
      <c r="BWI284" s="451"/>
      <c r="BWJ284" s="451"/>
      <c r="BWK284" s="451"/>
      <c r="BWL284" s="451"/>
      <c r="BWM284" s="451"/>
      <c r="BWN284" s="451"/>
      <c r="BWO284" s="451"/>
      <c r="BWP284" s="451"/>
      <c r="BWQ284" s="451"/>
      <c r="BWR284" s="451"/>
      <c r="BWS284" s="451"/>
      <c r="BWT284" s="451"/>
      <c r="BWU284" s="451"/>
      <c r="BWV284" s="451"/>
      <c r="BWW284" s="451"/>
      <c r="BWX284" s="451"/>
      <c r="BWY284" s="451"/>
      <c r="BWZ284" s="451"/>
      <c r="BXA284" s="451"/>
      <c r="BXB284" s="451"/>
      <c r="BXC284" s="451"/>
      <c r="BXD284" s="451"/>
      <c r="BXE284" s="451"/>
      <c r="BXF284" s="451"/>
      <c r="BXG284" s="451"/>
      <c r="BXH284" s="451"/>
      <c r="BXI284" s="451"/>
      <c r="BXJ284" s="451"/>
      <c r="BXK284" s="451"/>
      <c r="BXL284" s="451"/>
      <c r="BXM284" s="451"/>
      <c r="BXN284" s="451"/>
      <c r="BXO284" s="451"/>
      <c r="BXP284" s="451"/>
      <c r="BXQ284" s="451"/>
      <c r="BXR284" s="451"/>
      <c r="BXS284" s="451"/>
      <c r="BXT284" s="451"/>
      <c r="BXU284" s="451"/>
      <c r="BXV284" s="451"/>
      <c r="BXW284" s="451"/>
      <c r="BXX284" s="451"/>
      <c r="BXY284" s="451"/>
      <c r="BXZ284" s="451"/>
      <c r="BYA284" s="451"/>
      <c r="BYB284" s="451"/>
      <c r="BYC284" s="451"/>
      <c r="BYD284" s="451"/>
      <c r="BYE284" s="451"/>
      <c r="BYF284" s="451"/>
      <c r="BYG284" s="451"/>
      <c r="BYH284" s="451"/>
      <c r="BYI284" s="451"/>
      <c r="BYJ284" s="451"/>
      <c r="BYK284" s="451"/>
      <c r="BYL284" s="451"/>
      <c r="BYM284" s="451"/>
      <c r="BYN284" s="451"/>
      <c r="BYO284" s="451"/>
      <c r="BYP284" s="451"/>
      <c r="BYQ284" s="451"/>
      <c r="BYR284" s="451"/>
      <c r="BYS284" s="451"/>
      <c r="BYT284" s="451"/>
      <c r="BYU284" s="451"/>
      <c r="BYV284" s="451"/>
      <c r="BYW284" s="451"/>
      <c r="BYX284" s="451"/>
      <c r="BYY284" s="451"/>
      <c r="BYZ284" s="451"/>
      <c r="BZA284" s="451"/>
      <c r="BZB284" s="451"/>
      <c r="BZC284" s="451"/>
      <c r="BZD284" s="451"/>
      <c r="BZE284" s="451"/>
      <c r="BZF284" s="451"/>
      <c r="BZG284" s="451"/>
      <c r="BZH284" s="451"/>
      <c r="BZI284" s="451"/>
      <c r="BZJ284" s="451"/>
      <c r="BZK284" s="451"/>
      <c r="BZL284" s="451"/>
      <c r="BZM284" s="451"/>
      <c r="BZN284" s="451"/>
      <c r="BZO284" s="451"/>
      <c r="BZP284" s="451"/>
      <c r="BZQ284" s="451"/>
      <c r="BZR284" s="451"/>
      <c r="BZS284" s="451"/>
      <c r="BZT284" s="451"/>
      <c r="BZU284" s="451"/>
      <c r="BZV284" s="451"/>
      <c r="BZW284" s="451"/>
      <c r="BZX284" s="451"/>
      <c r="BZY284" s="451"/>
      <c r="BZZ284" s="451"/>
      <c r="CAA284" s="451"/>
      <c r="CAB284" s="451"/>
      <c r="CAC284" s="451"/>
      <c r="CAD284" s="451"/>
      <c r="CAE284" s="451"/>
      <c r="CAF284" s="451"/>
      <c r="CAG284" s="451"/>
      <c r="CAH284" s="451"/>
      <c r="CAI284" s="451"/>
      <c r="CAJ284" s="451"/>
      <c r="CAK284" s="451"/>
      <c r="CAL284" s="451"/>
      <c r="CAM284" s="451"/>
      <c r="CAN284" s="451"/>
      <c r="CAO284" s="451"/>
      <c r="CAP284" s="451"/>
      <c r="CAQ284" s="451"/>
      <c r="CAR284" s="451"/>
      <c r="CAS284" s="451"/>
      <c r="CAT284" s="451"/>
      <c r="CAU284" s="451"/>
      <c r="CAV284" s="451"/>
      <c r="CAW284" s="451"/>
      <c r="CAX284" s="451"/>
      <c r="CAY284" s="451"/>
      <c r="CAZ284" s="451"/>
      <c r="CBA284" s="451"/>
      <c r="CBB284" s="451"/>
      <c r="CBC284" s="451"/>
      <c r="CBD284" s="451"/>
      <c r="CBE284" s="451"/>
      <c r="CBF284" s="451"/>
      <c r="CBG284" s="451"/>
      <c r="CBH284" s="451"/>
      <c r="CBI284" s="451"/>
      <c r="CBJ284" s="451"/>
      <c r="CBK284" s="451"/>
      <c r="CBL284" s="451"/>
      <c r="CBM284" s="451"/>
      <c r="CBN284" s="451"/>
      <c r="CBO284" s="451"/>
      <c r="CBP284" s="451"/>
      <c r="CBQ284" s="451"/>
      <c r="CBR284" s="451"/>
      <c r="CBS284" s="451"/>
      <c r="CBT284" s="451"/>
      <c r="CBU284" s="451"/>
      <c r="CBV284" s="451"/>
      <c r="CBW284" s="451"/>
      <c r="CBX284" s="451"/>
      <c r="CBY284" s="451"/>
      <c r="CBZ284" s="451"/>
      <c r="CCA284" s="451"/>
      <c r="CCB284" s="451"/>
      <c r="CCC284" s="451"/>
      <c r="CCD284" s="451"/>
      <c r="CCE284" s="451"/>
      <c r="CCF284" s="451"/>
      <c r="CCG284" s="451"/>
      <c r="CCH284" s="451"/>
      <c r="CCI284" s="451"/>
      <c r="CCJ284" s="451"/>
      <c r="CCK284" s="451"/>
      <c r="CCL284" s="451"/>
      <c r="CCM284" s="451"/>
      <c r="CCN284" s="451"/>
      <c r="CCO284" s="451"/>
      <c r="CCP284" s="451"/>
      <c r="CCQ284" s="451"/>
      <c r="CCR284" s="451"/>
      <c r="CCS284" s="451"/>
      <c r="CCT284" s="451"/>
      <c r="CCU284" s="451"/>
      <c r="CCV284" s="451"/>
      <c r="CCW284" s="451"/>
      <c r="CCX284" s="451"/>
      <c r="CCY284" s="451"/>
      <c r="CCZ284" s="451"/>
      <c r="CDA284" s="451"/>
      <c r="CDB284" s="451"/>
      <c r="CDC284" s="451"/>
      <c r="CDD284" s="451"/>
      <c r="CDE284" s="451"/>
      <c r="CDF284" s="451"/>
      <c r="CDG284" s="451"/>
      <c r="CDH284" s="451"/>
      <c r="CDI284" s="451"/>
      <c r="CDJ284" s="451"/>
      <c r="CDK284" s="451"/>
      <c r="CDL284" s="451"/>
      <c r="CDM284" s="451"/>
      <c r="CDN284" s="451"/>
      <c r="CDO284" s="451"/>
      <c r="CDP284" s="451"/>
      <c r="CDQ284" s="451"/>
      <c r="CDR284" s="451"/>
      <c r="CDS284" s="451"/>
      <c r="CDT284" s="451"/>
      <c r="CDU284" s="451"/>
      <c r="CDV284" s="451"/>
      <c r="CDW284" s="451"/>
      <c r="CDX284" s="451"/>
      <c r="CDY284" s="451"/>
      <c r="CDZ284" s="451"/>
      <c r="CEA284" s="451"/>
      <c r="CEB284" s="451"/>
      <c r="CEC284" s="451"/>
      <c r="CED284" s="451"/>
      <c r="CEE284" s="451"/>
      <c r="CEF284" s="451"/>
      <c r="CEG284" s="451"/>
      <c r="CEH284" s="451"/>
      <c r="CEI284" s="451"/>
      <c r="CEJ284" s="451"/>
      <c r="CEK284" s="451"/>
      <c r="CEL284" s="451"/>
      <c r="CEM284" s="451"/>
      <c r="CEN284" s="451"/>
      <c r="CEO284" s="451"/>
      <c r="CEP284" s="451"/>
      <c r="CEQ284" s="451"/>
      <c r="CER284" s="451"/>
      <c r="CES284" s="451"/>
      <c r="CET284" s="451"/>
      <c r="CEU284" s="451"/>
      <c r="CEV284" s="451"/>
      <c r="CEW284" s="451"/>
      <c r="CEX284" s="451"/>
      <c r="CEY284" s="451"/>
      <c r="CEZ284" s="451"/>
      <c r="CFA284" s="451"/>
      <c r="CFB284" s="451"/>
      <c r="CFC284" s="451"/>
      <c r="CFD284" s="451"/>
      <c r="CFE284" s="451"/>
      <c r="CFF284" s="451"/>
      <c r="CFG284" s="451"/>
      <c r="CFH284" s="451"/>
      <c r="CFI284" s="451"/>
      <c r="CFJ284" s="451"/>
      <c r="CFK284" s="451"/>
      <c r="CFL284" s="451"/>
      <c r="CFM284" s="451"/>
      <c r="CFN284" s="451"/>
      <c r="CFO284" s="451"/>
      <c r="CFP284" s="451"/>
      <c r="CFQ284" s="451"/>
      <c r="CFR284" s="451"/>
      <c r="CFS284" s="451"/>
      <c r="CFT284" s="451"/>
      <c r="CFU284" s="451"/>
      <c r="CFV284" s="451"/>
      <c r="CFW284" s="451"/>
      <c r="CFX284" s="451"/>
      <c r="CFY284" s="451"/>
      <c r="CFZ284" s="451"/>
      <c r="CGA284" s="451"/>
      <c r="CGB284" s="451"/>
      <c r="CGC284" s="451"/>
      <c r="CGD284" s="451"/>
      <c r="CGE284" s="451"/>
      <c r="CGF284" s="451"/>
      <c r="CGG284" s="451"/>
      <c r="CGH284" s="451"/>
      <c r="CGI284" s="451"/>
      <c r="CGJ284" s="451"/>
      <c r="CGK284" s="451"/>
      <c r="CGL284" s="451"/>
      <c r="CGM284" s="451"/>
      <c r="CGN284" s="451"/>
      <c r="CGO284" s="451"/>
      <c r="CGP284" s="451"/>
      <c r="CGQ284" s="451"/>
      <c r="CGR284" s="451"/>
      <c r="CGS284" s="451"/>
      <c r="CGT284" s="451"/>
      <c r="CGU284" s="451"/>
      <c r="CGV284" s="451"/>
      <c r="CGW284" s="451"/>
      <c r="CGX284" s="451"/>
      <c r="CGY284" s="451"/>
      <c r="CGZ284" s="451"/>
      <c r="CHA284" s="451"/>
      <c r="CHB284" s="451"/>
      <c r="CHC284" s="451"/>
      <c r="CHD284" s="451"/>
      <c r="CHE284" s="451"/>
      <c r="CHF284" s="451"/>
      <c r="CHG284" s="451"/>
      <c r="CHH284" s="451"/>
      <c r="CHI284" s="451"/>
      <c r="CHJ284" s="451"/>
      <c r="CHK284" s="451"/>
      <c r="CHL284" s="451"/>
      <c r="CHM284" s="451"/>
      <c r="CHN284" s="451"/>
      <c r="CHO284" s="451"/>
      <c r="CHP284" s="451"/>
      <c r="CHQ284" s="451"/>
      <c r="CHR284" s="451"/>
      <c r="CHS284" s="451"/>
      <c r="CHT284" s="451"/>
      <c r="CHU284" s="451"/>
      <c r="CHV284" s="451"/>
      <c r="CHW284" s="451"/>
      <c r="CHX284" s="451"/>
      <c r="CHY284" s="451"/>
      <c r="CHZ284" s="451"/>
      <c r="CIA284" s="451"/>
      <c r="CIB284" s="451"/>
      <c r="CIC284" s="451"/>
      <c r="CID284" s="451"/>
      <c r="CIE284" s="451"/>
      <c r="CIF284" s="451"/>
      <c r="CIG284" s="451"/>
      <c r="CIH284" s="451"/>
      <c r="CII284" s="451"/>
      <c r="CIJ284" s="451"/>
      <c r="CIK284" s="451"/>
      <c r="CIL284" s="451"/>
      <c r="CIM284" s="451"/>
      <c r="CIN284" s="451"/>
      <c r="CIO284" s="451"/>
      <c r="CIP284" s="451"/>
      <c r="CIQ284" s="451"/>
      <c r="CIR284" s="451"/>
      <c r="CIS284" s="451"/>
      <c r="CIT284" s="451"/>
      <c r="CIU284" s="451"/>
      <c r="CIV284" s="451"/>
      <c r="CIW284" s="451"/>
      <c r="CIX284" s="451"/>
      <c r="CIY284" s="451"/>
      <c r="CIZ284" s="451"/>
      <c r="CJA284" s="451"/>
      <c r="CJB284" s="451"/>
      <c r="CJC284" s="451"/>
      <c r="CJD284" s="451"/>
      <c r="CJE284" s="451"/>
      <c r="CJF284" s="451"/>
      <c r="CJG284" s="451"/>
      <c r="CJH284" s="451"/>
      <c r="CJI284" s="451"/>
      <c r="CJJ284" s="451"/>
      <c r="CJK284" s="451"/>
      <c r="CJL284" s="451"/>
      <c r="CJM284" s="451"/>
      <c r="CJN284" s="451"/>
      <c r="CJO284" s="451"/>
      <c r="CJP284" s="451"/>
      <c r="CJQ284" s="451"/>
      <c r="CJR284" s="451"/>
      <c r="CJS284" s="451"/>
      <c r="CJT284" s="451"/>
      <c r="CJU284" s="451"/>
      <c r="CJV284" s="451"/>
      <c r="CJW284" s="451"/>
      <c r="CJX284" s="451"/>
      <c r="CJY284" s="451"/>
      <c r="CJZ284" s="451"/>
      <c r="CKA284" s="451"/>
      <c r="CKB284" s="451"/>
      <c r="CKC284" s="451"/>
      <c r="CKD284" s="451"/>
      <c r="CKE284" s="451"/>
      <c r="CKF284" s="451"/>
      <c r="CKG284" s="451"/>
      <c r="CKH284" s="451"/>
      <c r="CKI284" s="451"/>
      <c r="CKJ284" s="451"/>
      <c r="CKK284" s="451"/>
      <c r="CKL284" s="451"/>
      <c r="CKM284" s="451"/>
      <c r="CKN284" s="451"/>
      <c r="CKO284" s="451"/>
      <c r="CKP284" s="451"/>
      <c r="CKQ284" s="451"/>
      <c r="CKR284" s="451"/>
      <c r="CKS284" s="451"/>
      <c r="CKT284" s="451"/>
      <c r="CKU284" s="451"/>
      <c r="CKV284" s="451"/>
      <c r="CKW284" s="451"/>
      <c r="CKX284" s="451"/>
      <c r="CKY284" s="451"/>
      <c r="CKZ284" s="451"/>
      <c r="CLA284" s="451"/>
      <c r="CLB284" s="451"/>
      <c r="CLC284" s="451"/>
      <c r="CLD284" s="451"/>
      <c r="CLE284" s="451"/>
      <c r="CLF284" s="451"/>
      <c r="CLG284" s="451"/>
      <c r="CLH284" s="451"/>
      <c r="CLI284" s="451"/>
      <c r="CLJ284" s="451"/>
      <c r="CLK284" s="451"/>
      <c r="CLL284" s="451"/>
      <c r="CLM284" s="451"/>
      <c r="CLN284" s="451"/>
      <c r="CLO284" s="451"/>
      <c r="CLP284" s="451"/>
      <c r="CLQ284" s="451"/>
      <c r="CLR284" s="451"/>
      <c r="CLS284" s="451"/>
      <c r="CLT284" s="451"/>
      <c r="CLU284" s="451"/>
      <c r="CLV284" s="451"/>
      <c r="CLW284" s="451"/>
      <c r="CLX284" s="451"/>
      <c r="CLY284" s="451"/>
      <c r="CLZ284" s="451"/>
      <c r="CMA284" s="451"/>
      <c r="CMB284" s="451"/>
      <c r="CMC284" s="451"/>
      <c r="CMD284" s="451"/>
      <c r="CME284" s="451"/>
      <c r="CMF284" s="451"/>
      <c r="CMG284" s="451"/>
      <c r="CMH284" s="451"/>
      <c r="CMI284" s="451"/>
      <c r="CMJ284" s="451"/>
      <c r="CMK284" s="451"/>
      <c r="CML284" s="451"/>
      <c r="CMM284" s="451"/>
      <c r="CMN284" s="451"/>
      <c r="CMO284" s="451"/>
      <c r="CMP284" s="451"/>
      <c r="CMQ284" s="451"/>
      <c r="CMR284" s="451"/>
      <c r="CMS284" s="451"/>
      <c r="CMT284" s="451"/>
      <c r="CMU284" s="451"/>
      <c r="CMV284" s="451"/>
      <c r="CMW284" s="451"/>
      <c r="CMX284" s="451"/>
      <c r="CMY284" s="451"/>
      <c r="CMZ284" s="451"/>
      <c r="CNA284" s="451"/>
      <c r="CNB284" s="451"/>
      <c r="CNC284" s="451"/>
      <c r="CND284" s="451"/>
      <c r="CNE284" s="451"/>
      <c r="CNF284" s="451"/>
      <c r="CNG284" s="451"/>
      <c r="CNH284" s="451"/>
      <c r="CNI284" s="451"/>
      <c r="CNJ284" s="451"/>
      <c r="CNK284" s="451"/>
      <c r="CNL284" s="451"/>
      <c r="CNM284" s="451"/>
      <c r="CNN284" s="451"/>
      <c r="CNO284" s="451"/>
      <c r="CNP284" s="451"/>
      <c r="CNQ284" s="451"/>
      <c r="CNR284" s="451"/>
      <c r="CNS284" s="451"/>
      <c r="CNT284" s="451"/>
      <c r="CNU284" s="451"/>
      <c r="CNV284" s="451"/>
      <c r="CNW284" s="451"/>
      <c r="CNX284" s="451"/>
      <c r="CNY284" s="451"/>
      <c r="CNZ284" s="451"/>
      <c r="COA284" s="451"/>
      <c r="COB284" s="451"/>
      <c r="COC284" s="451"/>
      <c r="COD284" s="451"/>
      <c r="COE284" s="451"/>
      <c r="COF284" s="451"/>
      <c r="COG284" s="451"/>
      <c r="COH284" s="451"/>
      <c r="COI284" s="451"/>
      <c r="COJ284" s="451"/>
      <c r="COK284" s="451"/>
      <c r="COL284" s="451"/>
      <c r="COM284" s="451"/>
      <c r="CON284" s="451"/>
      <c r="COO284" s="451"/>
      <c r="COP284" s="451"/>
      <c r="COQ284" s="451"/>
      <c r="COR284" s="451"/>
      <c r="COS284" s="451"/>
      <c r="COT284" s="451"/>
      <c r="COU284" s="451"/>
      <c r="COV284" s="451"/>
      <c r="COW284" s="451"/>
      <c r="COX284" s="451"/>
      <c r="COY284" s="451"/>
      <c r="COZ284" s="451"/>
      <c r="CPA284" s="451"/>
      <c r="CPB284" s="451"/>
      <c r="CPC284" s="451"/>
      <c r="CPD284" s="451"/>
      <c r="CPE284" s="451"/>
      <c r="CPF284" s="451"/>
      <c r="CPG284" s="451"/>
      <c r="CPH284" s="451"/>
      <c r="CPI284" s="451"/>
      <c r="CPJ284" s="451"/>
      <c r="CPK284" s="451"/>
      <c r="CPL284" s="451"/>
      <c r="CPM284" s="451"/>
      <c r="CPN284" s="451"/>
      <c r="CPO284" s="451"/>
      <c r="CPP284" s="451"/>
      <c r="CPQ284" s="451"/>
      <c r="CPR284" s="451"/>
      <c r="CPS284" s="451"/>
      <c r="CPT284" s="451"/>
      <c r="CPU284" s="451"/>
      <c r="CPV284" s="451"/>
      <c r="CPW284" s="451"/>
      <c r="CPX284" s="451"/>
      <c r="CPY284" s="451"/>
      <c r="CPZ284" s="451"/>
      <c r="CQA284" s="451"/>
      <c r="CQB284" s="451"/>
      <c r="CQC284" s="451"/>
      <c r="CQD284" s="451"/>
      <c r="CQE284" s="451"/>
      <c r="CQF284" s="451"/>
      <c r="CQG284" s="451"/>
      <c r="CQH284" s="451"/>
      <c r="CQI284" s="451"/>
      <c r="CQJ284" s="451"/>
      <c r="CQK284" s="451"/>
      <c r="CQL284" s="451"/>
      <c r="CQM284" s="451"/>
      <c r="CQN284" s="451"/>
      <c r="CQO284" s="451"/>
      <c r="CQP284" s="451"/>
      <c r="CQQ284" s="451"/>
      <c r="CQR284" s="451"/>
      <c r="CQS284" s="451"/>
      <c r="CQT284" s="451"/>
      <c r="CQU284" s="451"/>
      <c r="CQV284" s="451"/>
      <c r="CQW284" s="451"/>
      <c r="CQX284" s="451"/>
      <c r="CQY284" s="451"/>
      <c r="CQZ284" s="451"/>
      <c r="CRA284" s="451"/>
      <c r="CRB284" s="451"/>
      <c r="CRC284" s="451"/>
      <c r="CRD284" s="451"/>
      <c r="CRE284" s="451"/>
      <c r="CRF284" s="451"/>
      <c r="CRG284" s="451"/>
      <c r="CRH284" s="451"/>
      <c r="CRI284" s="451"/>
      <c r="CRJ284" s="451"/>
      <c r="CRK284" s="451"/>
      <c r="CRL284" s="451"/>
      <c r="CRM284" s="451"/>
      <c r="CRN284" s="451"/>
      <c r="CRO284" s="451"/>
      <c r="CRP284" s="451"/>
      <c r="CRQ284" s="451"/>
      <c r="CRR284" s="451"/>
      <c r="CRS284" s="451"/>
      <c r="CRT284" s="451"/>
      <c r="CRU284" s="451"/>
      <c r="CRV284" s="451"/>
      <c r="CRW284" s="451"/>
      <c r="CRX284" s="451"/>
      <c r="CRY284" s="451"/>
      <c r="CRZ284" s="451"/>
      <c r="CSA284" s="451"/>
      <c r="CSB284" s="451"/>
      <c r="CSC284" s="451"/>
      <c r="CSD284" s="451"/>
      <c r="CSE284" s="451"/>
      <c r="CSF284" s="451"/>
      <c r="CSG284" s="451"/>
      <c r="CSH284" s="451"/>
      <c r="CSI284" s="451"/>
      <c r="CSJ284" s="451"/>
      <c r="CSK284" s="451"/>
      <c r="CSL284" s="451"/>
      <c r="CSM284" s="451"/>
      <c r="CSN284" s="451"/>
      <c r="CSO284" s="451"/>
      <c r="CSP284" s="451"/>
      <c r="CSQ284" s="451"/>
      <c r="CSR284" s="451"/>
      <c r="CSS284" s="451"/>
      <c r="CST284" s="451"/>
      <c r="CSU284" s="451"/>
      <c r="CSV284" s="451"/>
      <c r="CSW284" s="451"/>
      <c r="CSX284" s="451"/>
      <c r="CSY284" s="451"/>
      <c r="CSZ284" s="451"/>
      <c r="CTA284" s="451"/>
      <c r="CTB284" s="451"/>
      <c r="CTC284" s="451"/>
      <c r="CTD284" s="451"/>
      <c r="CTE284" s="451"/>
      <c r="CTF284" s="451"/>
      <c r="CTG284" s="451"/>
      <c r="CTH284" s="451"/>
      <c r="CTI284" s="451"/>
      <c r="CTJ284" s="451"/>
      <c r="CTK284" s="451"/>
      <c r="CTL284" s="451"/>
      <c r="CTM284" s="451"/>
      <c r="CTN284" s="451"/>
      <c r="CTO284" s="451"/>
      <c r="CTP284" s="451"/>
      <c r="CTQ284" s="451"/>
      <c r="CTR284" s="451"/>
      <c r="CTS284" s="451"/>
      <c r="CTT284" s="451"/>
      <c r="CTU284" s="451"/>
      <c r="CTV284" s="451"/>
      <c r="CTW284" s="451"/>
      <c r="CTX284" s="451"/>
      <c r="CTY284" s="451"/>
      <c r="CTZ284" s="451"/>
      <c r="CUA284" s="451"/>
      <c r="CUB284" s="451"/>
      <c r="CUC284" s="451"/>
      <c r="CUD284" s="451"/>
      <c r="CUE284" s="451"/>
      <c r="CUF284" s="451"/>
      <c r="CUG284" s="451"/>
      <c r="CUH284" s="451"/>
      <c r="CUI284" s="451"/>
      <c r="CUJ284" s="451"/>
      <c r="CUK284" s="451"/>
      <c r="CUL284" s="451"/>
      <c r="CUM284" s="451"/>
      <c r="CUN284" s="451"/>
      <c r="CUO284" s="451"/>
      <c r="CUP284" s="451"/>
      <c r="CUQ284" s="451"/>
      <c r="CUR284" s="451"/>
      <c r="CUS284" s="451"/>
      <c r="CUT284" s="451"/>
      <c r="CUU284" s="451"/>
      <c r="CUV284" s="451"/>
      <c r="CUW284" s="451"/>
      <c r="CUX284" s="451"/>
      <c r="CUY284" s="451"/>
      <c r="CUZ284" s="451"/>
      <c r="CVA284" s="451"/>
      <c r="CVB284" s="451"/>
      <c r="CVC284" s="451"/>
      <c r="CVD284" s="451"/>
      <c r="CVE284" s="451"/>
      <c r="CVF284" s="451"/>
      <c r="CVG284" s="451"/>
      <c r="CVH284" s="451"/>
      <c r="CVI284" s="451"/>
      <c r="CVJ284" s="451"/>
      <c r="CVK284" s="451"/>
      <c r="CVL284" s="451"/>
      <c r="CVM284" s="451"/>
      <c r="CVN284" s="451"/>
      <c r="CVO284" s="451"/>
      <c r="CVP284" s="451"/>
      <c r="CVQ284" s="451"/>
      <c r="CVR284" s="451"/>
      <c r="CVS284" s="451"/>
      <c r="CVT284" s="451"/>
      <c r="CVU284" s="451"/>
      <c r="CVV284" s="451"/>
      <c r="CVW284" s="451"/>
      <c r="CVX284" s="451"/>
      <c r="CVY284" s="451"/>
      <c r="CVZ284" s="451"/>
      <c r="CWA284" s="451"/>
      <c r="CWB284" s="451"/>
      <c r="CWC284" s="451"/>
      <c r="CWD284" s="451"/>
      <c r="CWE284" s="451"/>
      <c r="CWF284" s="451"/>
      <c r="CWG284" s="451"/>
      <c r="CWH284" s="451"/>
      <c r="CWI284" s="451"/>
      <c r="CWJ284" s="451"/>
      <c r="CWK284" s="451"/>
      <c r="CWL284" s="451"/>
      <c r="CWM284" s="451"/>
      <c r="CWN284" s="451"/>
      <c r="CWO284" s="451"/>
      <c r="CWP284" s="451"/>
      <c r="CWQ284" s="451"/>
      <c r="CWR284" s="451"/>
      <c r="CWS284" s="451"/>
      <c r="CWT284" s="451"/>
      <c r="CWU284" s="451"/>
      <c r="CWV284" s="451"/>
      <c r="CWW284" s="451"/>
      <c r="CWX284" s="451"/>
      <c r="CWY284" s="451"/>
      <c r="CWZ284" s="451"/>
      <c r="CXA284" s="451"/>
      <c r="CXB284" s="451"/>
      <c r="CXC284" s="451"/>
      <c r="CXD284" s="451"/>
      <c r="CXE284" s="451"/>
      <c r="CXF284" s="451"/>
      <c r="CXG284" s="451"/>
      <c r="CXH284" s="451"/>
      <c r="CXI284" s="451"/>
      <c r="CXJ284" s="451"/>
      <c r="CXK284" s="451"/>
      <c r="CXL284" s="451"/>
      <c r="CXM284" s="451"/>
      <c r="CXN284" s="451"/>
      <c r="CXO284" s="451"/>
      <c r="CXP284" s="451"/>
      <c r="CXQ284" s="451"/>
      <c r="CXR284" s="451"/>
      <c r="CXS284" s="451"/>
      <c r="CXT284" s="451"/>
      <c r="CXU284" s="451"/>
      <c r="CXV284" s="451"/>
      <c r="CXW284" s="451"/>
      <c r="CXX284" s="451"/>
      <c r="CXY284" s="451"/>
      <c r="CXZ284" s="451"/>
      <c r="CYA284" s="451"/>
      <c r="CYB284" s="451"/>
      <c r="CYC284" s="451"/>
      <c r="CYD284" s="451"/>
      <c r="CYE284" s="451"/>
      <c r="CYF284" s="451"/>
      <c r="CYG284" s="451"/>
      <c r="CYH284" s="451"/>
      <c r="CYI284" s="451"/>
      <c r="CYJ284" s="451"/>
      <c r="CYK284" s="451"/>
      <c r="CYL284" s="451"/>
      <c r="CYM284" s="451"/>
      <c r="CYN284" s="451"/>
      <c r="CYO284" s="451"/>
      <c r="CYP284" s="451"/>
      <c r="CYQ284" s="451"/>
      <c r="CYR284" s="451"/>
      <c r="CYS284" s="451"/>
      <c r="CYT284" s="451"/>
      <c r="CYU284" s="451"/>
      <c r="CYV284" s="451"/>
      <c r="CYW284" s="451"/>
      <c r="CYX284" s="451"/>
      <c r="CYY284" s="451"/>
      <c r="CYZ284" s="451"/>
      <c r="CZA284" s="451"/>
      <c r="CZB284" s="451"/>
      <c r="CZC284" s="451"/>
      <c r="CZD284" s="451"/>
      <c r="CZE284" s="451"/>
      <c r="CZF284" s="451"/>
      <c r="CZG284" s="451"/>
      <c r="CZH284" s="451"/>
      <c r="CZI284" s="451"/>
      <c r="CZJ284" s="451"/>
      <c r="CZK284" s="451"/>
      <c r="CZL284" s="451"/>
      <c r="CZM284" s="451"/>
      <c r="CZN284" s="451"/>
      <c r="CZO284" s="451"/>
      <c r="CZP284" s="451"/>
      <c r="CZQ284" s="451"/>
      <c r="CZR284" s="451"/>
      <c r="CZS284" s="451"/>
      <c r="CZT284" s="451"/>
      <c r="CZU284" s="451"/>
      <c r="CZV284" s="451"/>
      <c r="CZW284" s="451"/>
      <c r="CZX284" s="451"/>
      <c r="CZY284" s="451"/>
      <c r="CZZ284" s="451"/>
      <c r="DAA284" s="451"/>
      <c r="DAB284" s="451"/>
      <c r="DAC284" s="451"/>
      <c r="DAD284" s="451"/>
      <c r="DAE284" s="451"/>
      <c r="DAF284" s="451"/>
      <c r="DAG284" s="451"/>
      <c r="DAH284" s="451"/>
      <c r="DAI284" s="451"/>
      <c r="DAJ284" s="451"/>
      <c r="DAK284" s="451"/>
      <c r="DAL284" s="451"/>
      <c r="DAM284" s="451"/>
      <c r="DAN284" s="451"/>
      <c r="DAO284" s="451"/>
      <c r="DAP284" s="451"/>
      <c r="DAQ284" s="451"/>
      <c r="DAR284" s="451"/>
      <c r="DAS284" s="451"/>
      <c r="DAT284" s="451"/>
      <c r="DAU284" s="451"/>
      <c r="DAV284" s="451"/>
      <c r="DAW284" s="451"/>
      <c r="DAX284" s="451"/>
      <c r="DAY284" s="451"/>
      <c r="DAZ284" s="451"/>
      <c r="DBA284" s="451"/>
      <c r="DBB284" s="451"/>
      <c r="DBC284" s="451"/>
      <c r="DBD284" s="451"/>
      <c r="DBE284" s="451"/>
      <c r="DBF284" s="451"/>
      <c r="DBG284" s="451"/>
      <c r="DBH284" s="451"/>
      <c r="DBI284" s="451"/>
      <c r="DBJ284" s="451"/>
      <c r="DBK284" s="451"/>
      <c r="DBL284" s="451"/>
      <c r="DBM284" s="451"/>
      <c r="DBN284" s="451"/>
      <c r="DBO284" s="451"/>
      <c r="DBP284" s="451"/>
      <c r="DBQ284" s="451"/>
      <c r="DBR284" s="451"/>
      <c r="DBS284" s="451"/>
      <c r="DBT284" s="451"/>
      <c r="DBU284" s="451"/>
      <c r="DBV284" s="451"/>
      <c r="DBW284" s="451"/>
      <c r="DBX284" s="451"/>
      <c r="DBY284" s="451"/>
      <c r="DBZ284" s="451"/>
      <c r="DCA284" s="451"/>
      <c r="DCB284" s="451"/>
      <c r="DCC284" s="451"/>
      <c r="DCD284" s="451"/>
      <c r="DCE284" s="451"/>
      <c r="DCF284" s="451"/>
      <c r="DCG284" s="451"/>
      <c r="DCH284" s="451"/>
      <c r="DCI284" s="451"/>
      <c r="DCJ284" s="451"/>
      <c r="DCK284" s="451"/>
      <c r="DCL284" s="451"/>
      <c r="DCM284" s="451"/>
      <c r="DCN284" s="451"/>
      <c r="DCO284" s="451"/>
      <c r="DCP284" s="451"/>
      <c r="DCQ284" s="451"/>
      <c r="DCR284" s="451"/>
      <c r="DCS284" s="451"/>
      <c r="DCT284" s="451"/>
      <c r="DCU284" s="451"/>
      <c r="DCV284" s="451"/>
      <c r="DCW284" s="451"/>
      <c r="DCX284" s="451"/>
      <c r="DCY284" s="451"/>
      <c r="DCZ284" s="451"/>
      <c r="DDA284" s="451"/>
      <c r="DDB284" s="451"/>
      <c r="DDC284" s="451"/>
      <c r="DDD284" s="451"/>
      <c r="DDE284" s="451"/>
      <c r="DDF284" s="451"/>
      <c r="DDG284" s="451"/>
      <c r="DDH284" s="451"/>
      <c r="DDI284" s="451"/>
      <c r="DDJ284" s="451"/>
      <c r="DDK284" s="451"/>
      <c r="DDL284" s="451"/>
      <c r="DDM284" s="451"/>
      <c r="DDN284" s="451"/>
      <c r="DDO284" s="451"/>
      <c r="DDP284" s="451"/>
      <c r="DDQ284" s="451"/>
      <c r="DDR284" s="451"/>
      <c r="DDS284" s="451"/>
      <c r="DDT284" s="451"/>
      <c r="DDU284" s="451"/>
      <c r="DDV284" s="451"/>
      <c r="DDW284" s="451"/>
      <c r="DDX284" s="451"/>
      <c r="DDY284" s="451"/>
      <c r="DDZ284" s="451"/>
      <c r="DEA284" s="451"/>
      <c r="DEB284" s="451"/>
      <c r="DEC284" s="451"/>
      <c r="DED284" s="451"/>
      <c r="DEE284" s="451"/>
      <c r="DEF284" s="451"/>
      <c r="DEG284" s="451"/>
      <c r="DEH284" s="451"/>
      <c r="DEI284" s="451"/>
      <c r="DEJ284" s="451"/>
      <c r="DEK284" s="451"/>
      <c r="DEL284" s="451"/>
      <c r="DEM284" s="451"/>
      <c r="DEN284" s="451"/>
      <c r="DEO284" s="451"/>
      <c r="DEP284" s="451"/>
      <c r="DEQ284" s="451"/>
      <c r="DER284" s="451"/>
      <c r="DES284" s="451"/>
      <c r="DET284" s="451"/>
      <c r="DEU284" s="451"/>
      <c r="DEV284" s="451"/>
      <c r="DEW284" s="451"/>
      <c r="DEX284" s="451"/>
      <c r="DEY284" s="451"/>
      <c r="DEZ284" s="451"/>
      <c r="DFA284" s="451"/>
      <c r="DFB284" s="451"/>
      <c r="DFC284" s="451"/>
      <c r="DFD284" s="451"/>
      <c r="DFE284" s="451"/>
      <c r="DFF284" s="451"/>
      <c r="DFG284" s="451"/>
      <c r="DFH284" s="451"/>
      <c r="DFI284" s="451"/>
      <c r="DFJ284" s="451"/>
      <c r="DFK284" s="451"/>
      <c r="DFL284" s="451"/>
      <c r="DFM284" s="451"/>
      <c r="DFN284" s="451"/>
      <c r="DFO284" s="451"/>
      <c r="DFP284" s="451"/>
      <c r="DFQ284" s="451"/>
      <c r="DFR284" s="451"/>
      <c r="DFS284" s="451"/>
      <c r="DFT284" s="451"/>
      <c r="DFU284" s="451"/>
      <c r="DFV284" s="451"/>
      <c r="DFW284" s="451"/>
      <c r="DFX284" s="451"/>
      <c r="DFY284" s="451"/>
      <c r="DFZ284" s="451"/>
      <c r="DGA284" s="451"/>
      <c r="DGB284" s="451"/>
      <c r="DGC284" s="451"/>
      <c r="DGD284" s="451"/>
      <c r="DGE284" s="451"/>
      <c r="DGF284" s="451"/>
      <c r="DGG284" s="451"/>
      <c r="DGH284" s="451"/>
      <c r="DGI284" s="451"/>
      <c r="DGJ284" s="451"/>
      <c r="DGK284" s="451"/>
      <c r="DGL284" s="451"/>
      <c r="DGM284" s="451"/>
      <c r="DGN284" s="451"/>
      <c r="DGO284" s="451"/>
      <c r="DGP284" s="451"/>
      <c r="DGQ284" s="451"/>
      <c r="DGR284" s="451"/>
      <c r="DGS284" s="451"/>
      <c r="DGT284" s="451"/>
      <c r="DGU284" s="451"/>
      <c r="DGV284" s="451"/>
      <c r="DGW284" s="451"/>
      <c r="DGX284" s="451"/>
      <c r="DGY284" s="451"/>
      <c r="DGZ284" s="451"/>
      <c r="DHA284" s="451"/>
      <c r="DHB284" s="451"/>
      <c r="DHC284" s="451"/>
      <c r="DHD284" s="451"/>
      <c r="DHE284" s="451"/>
      <c r="DHF284" s="451"/>
      <c r="DHG284" s="451"/>
      <c r="DHH284" s="451"/>
      <c r="DHI284" s="451"/>
      <c r="DHJ284" s="451"/>
      <c r="DHK284" s="451"/>
      <c r="DHL284" s="451"/>
      <c r="DHM284" s="451"/>
      <c r="DHN284" s="451"/>
      <c r="DHO284" s="451"/>
      <c r="DHP284" s="451"/>
      <c r="DHQ284" s="451"/>
      <c r="DHR284" s="451"/>
      <c r="DHS284" s="451"/>
      <c r="DHT284" s="451"/>
      <c r="DHU284" s="451"/>
      <c r="DHV284" s="451"/>
      <c r="DHW284" s="451"/>
      <c r="DHX284" s="451"/>
      <c r="DHY284" s="451"/>
      <c r="DHZ284" s="451"/>
      <c r="DIA284" s="451"/>
      <c r="DIB284" s="451"/>
      <c r="DIC284" s="451"/>
      <c r="DID284" s="451"/>
      <c r="DIE284" s="451"/>
      <c r="DIF284" s="451"/>
      <c r="DIG284" s="451"/>
      <c r="DIH284" s="451"/>
      <c r="DII284" s="451"/>
      <c r="DIJ284" s="451"/>
      <c r="DIK284" s="451"/>
      <c r="DIL284" s="451"/>
      <c r="DIM284" s="451"/>
      <c r="DIN284" s="451"/>
      <c r="DIO284" s="451"/>
      <c r="DIP284" s="451"/>
      <c r="DIQ284" s="451"/>
      <c r="DIR284" s="451"/>
      <c r="DIS284" s="451"/>
      <c r="DIT284" s="451"/>
      <c r="DIU284" s="451"/>
      <c r="DIV284" s="451"/>
      <c r="DIW284" s="451"/>
      <c r="DIX284" s="451"/>
      <c r="DIY284" s="451"/>
      <c r="DIZ284" s="451"/>
      <c r="DJA284" s="451"/>
      <c r="DJB284" s="451"/>
      <c r="DJC284" s="451"/>
      <c r="DJD284" s="451"/>
      <c r="DJE284" s="451"/>
      <c r="DJF284" s="451"/>
      <c r="DJG284" s="451"/>
      <c r="DJH284" s="451"/>
      <c r="DJI284" s="451"/>
      <c r="DJJ284" s="451"/>
      <c r="DJK284" s="451"/>
      <c r="DJL284" s="451"/>
      <c r="DJM284" s="451"/>
      <c r="DJN284" s="451"/>
      <c r="DJO284" s="451"/>
      <c r="DJP284" s="451"/>
      <c r="DJQ284" s="451"/>
      <c r="DJR284" s="451"/>
      <c r="DJS284" s="451"/>
      <c r="DJT284" s="451"/>
      <c r="DJU284" s="451"/>
      <c r="DJV284" s="451"/>
      <c r="DJW284" s="451"/>
      <c r="DJX284" s="451"/>
      <c r="DJY284" s="451"/>
      <c r="DJZ284" s="451"/>
      <c r="DKA284" s="451"/>
      <c r="DKB284" s="451"/>
      <c r="DKC284" s="451"/>
      <c r="DKD284" s="451"/>
      <c r="DKE284" s="451"/>
      <c r="DKF284" s="451"/>
      <c r="DKG284" s="451"/>
      <c r="DKH284" s="451"/>
      <c r="DKI284" s="451"/>
      <c r="DKJ284" s="451"/>
      <c r="DKK284" s="451"/>
      <c r="DKL284" s="451"/>
      <c r="DKM284" s="451"/>
      <c r="DKN284" s="451"/>
      <c r="DKO284" s="451"/>
      <c r="DKP284" s="451"/>
      <c r="DKQ284" s="451"/>
      <c r="DKR284" s="451"/>
      <c r="DKS284" s="451"/>
      <c r="DKT284" s="451"/>
      <c r="DKU284" s="451"/>
      <c r="DKV284" s="451"/>
      <c r="DKW284" s="451"/>
      <c r="DKX284" s="451"/>
      <c r="DKY284" s="451"/>
      <c r="DKZ284" s="451"/>
      <c r="DLA284" s="451"/>
      <c r="DLB284" s="451"/>
      <c r="DLC284" s="451"/>
      <c r="DLD284" s="451"/>
      <c r="DLE284" s="451"/>
      <c r="DLF284" s="451"/>
      <c r="DLG284" s="451"/>
      <c r="DLH284" s="451"/>
      <c r="DLI284" s="451"/>
      <c r="DLJ284" s="451"/>
      <c r="DLK284" s="451"/>
      <c r="DLL284" s="451"/>
      <c r="DLM284" s="451"/>
      <c r="DLN284" s="451"/>
      <c r="DLO284" s="451"/>
      <c r="DLP284" s="451"/>
      <c r="DLQ284" s="451"/>
      <c r="DLR284" s="451"/>
      <c r="DLS284" s="451"/>
      <c r="DLT284" s="451"/>
      <c r="DLU284" s="451"/>
      <c r="DLV284" s="451"/>
      <c r="DLW284" s="451"/>
      <c r="DLX284" s="451"/>
      <c r="DLY284" s="451"/>
      <c r="DLZ284" s="451"/>
      <c r="DMA284" s="451"/>
      <c r="DMB284" s="451"/>
      <c r="DMC284" s="451"/>
      <c r="DMD284" s="451"/>
      <c r="DME284" s="451"/>
      <c r="DMF284" s="451"/>
      <c r="DMG284" s="451"/>
      <c r="DMH284" s="451"/>
      <c r="DMI284" s="451"/>
      <c r="DMJ284" s="451"/>
      <c r="DMK284" s="451"/>
      <c r="DML284" s="451"/>
      <c r="DMM284" s="451"/>
      <c r="DMN284" s="451"/>
      <c r="DMO284" s="451"/>
      <c r="DMP284" s="451"/>
      <c r="DMQ284" s="451"/>
      <c r="DMR284" s="451"/>
      <c r="DMS284" s="451"/>
      <c r="DMT284" s="451"/>
      <c r="DMU284" s="451"/>
      <c r="DMV284" s="451"/>
      <c r="DMW284" s="451"/>
      <c r="DMX284" s="451"/>
      <c r="DMY284" s="451"/>
      <c r="DMZ284" s="451"/>
      <c r="DNA284" s="451"/>
      <c r="DNB284" s="451"/>
      <c r="DNC284" s="451"/>
      <c r="DND284" s="451"/>
      <c r="DNE284" s="451"/>
      <c r="DNF284" s="451"/>
      <c r="DNG284" s="451"/>
      <c r="DNH284" s="451"/>
      <c r="DNI284" s="451"/>
      <c r="DNJ284" s="451"/>
      <c r="DNK284" s="451"/>
      <c r="DNL284" s="451"/>
      <c r="DNM284" s="451"/>
      <c r="DNN284" s="451"/>
      <c r="DNO284" s="451"/>
      <c r="DNP284" s="451"/>
      <c r="DNQ284" s="451"/>
      <c r="DNR284" s="451"/>
      <c r="DNS284" s="451"/>
      <c r="DNT284" s="451"/>
      <c r="DNU284" s="451"/>
      <c r="DNV284" s="451"/>
      <c r="DNW284" s="451"/>
      <c r="DNX284" s="451"/>
      <c r="DNY284" s="451"/>
      <c r="DNZ284" s="451"/>
      <c r="DOA284" s="451"/>
      <c r="DOB284" s="451"/>
      <c r="DOC284" s="451"/>
      <c r="DOD284" s="451"/>
      <c r="DOE284" s="451"/>
      <c r="DOF284" s="451"/>
      <c r="DOG284" s="451"/>
      <c r="DOH284" s="451"/>
      <c r="DOI284" s="451"/>
      <c r="DOJ284" s="451"/>
      <c r="DOK284" s="451"/>
      <c r="DOL284" s="451"/>
      <c r="DOM284" s="451"/>
      <c r="DON284" s="451"/>
      <c r="DOO284" s="451"/>
      <c r="DOP284" s="451"/>
      <c r="DOQ284" s="451"/>
      <c r="DOR284" s="451"/>
      <c r="DOS284" s="451"/>
      <c r="DOT284" s="451"/>
      <c r="DOU284" s="451"/>
      <c r="DOV284" s="451"/>
      <c r="DOW284" s="451"/>
      <c r="DOX284" s="451"/>
      <c r="DOY284" s="451"/>
      <c r="DOZ284" s="451"/>
      <c r="DPA284" s="451"/>
      <c r="DPB284" s="451"/>
      <c r="DPC284" s="451"/>
      <c r="DPD284" s="451"/>
      <c r="DPE284" s="451"/>
      <c r="DPF284" s="451"/>
      <c r="DPG284" s="451"/>
      <c r="DPH284" s="451"/>
      <c r="DPI284" s="451"/>
      <c r="DPJ284" s="451"/>
      <c r="DPK284" s="451"/>
      <c r="DPL284" s="451"/>
      <c r="DPM284" s="451"/>
      <c r="DPN284" s="451"/>
      <c r="DPO284" s="451"/>
      <c r="DPP284" s="451"/>
      <c r="DPQ284" s="451"/>
      <c r="DPR284" s="451"/>
      <c r="DPS284" s="451"/>
      <c r="DPT284" s="451"/>
      <c r="DPU284" s="451"/>
      <c r="DPV284" s="451"/>
      <c r="DPW284" s="451"/>
      <c r="DPX284" s="451"/>
      <c r="DPY284" s="451"/>
      <c r="DPZ284" s="451"/>
      <c r="DQA284" s="451"/>
      <c r="DQB284" s="451"/>
      <c r="DQC284" s="451"/>
      <c r="DQD284" s="451"/>
      <c r="DQE284" s="451"/>
      <c r="DQF284" s="451"/>
      <c r="DQG284" s="451"/>
      <c r="DQH284" s="451"/>
      <c r="DQI284" s="451"/>
      <c r="DQJ284" s="451"/>
      <c r="DQK284" s="451"/>
      <c r="DQL284" s="451"/>
      <c r="DQM284" s="451"/>
      <c r="DQN284" s="451"/>
      <c r="DQO284" s="451"/>
      <c r="DQP284" s="451"/>
      <c r="DQQ284" s="451"/>
      <c r="DQR284" s="451"/>
      <c r="DQS284" s="451"/>
      <c r="DQT284" s="451"/>
      <c r="DQU284" s="451"/>
      <c r="DQV284" s="451"/>
      <c r="DQW284" s="451"/>
      <c r="DQX284" s="451"/>
      <c r="DQY284" s="451"/>
      <c r="DQZ284" s="451"/>
      <c r="DRA284" s="451"/>
      <c r="DRB284" s="451"/>
      <c r="DRC284" s="451"/>
      <c r="DRD284" s="451"/>
      <c r="DRE284" s="451"/>
      <c r="DRF284" s="451"/>
      <c r="DRG284" s="451"/>
      <c r="DRH284" s="451"/>
      <c r="DRI284" s="451"/>
      <c r="DRJ284" s="451"/>
      <c r="DRK284" s="451"/>
      <c r="DRL284" s="451"/>
      <c r="DRM284" s="451"/>
      <c r="DRN284" s="451"/>
      <c r="DRO284" s="451"/>
      <c r="DRP284" s="451"/>
      <c r="DRQ284" s="451"/>
      <c r="DRR284" s="451"/>
      <c r="DRS284" s="451"/>
      <c r="DRT284" s="451"/>
      <c r="DRU284" s="451"/>
      <c r="DRV284" s="451"/>
      <c r="DRW284" s="451"/>
      <c r="DRX284" s="451"/>
      <c r="DRY284" s="451"/>
      <c r="DRZ284" s="451"/>
      <c r="DSA284" s="451"/>
      <c r="DSB284" s="451"/>
      <c r="DSC284" s="451"/>
      <c r="DSD284" s="451"/>
      <c r="DSE284" s="451"/>
      <c r="DSF284" s="451"/>
      <c r="DSG284" s="451"/>
      <c r="DSH284" s="451"/>
      <c r="DSI284" s="451"/>
      <c r="DSJ284" s="451"/>
      <c r="DSK284" s="451"/>
      <c r="DSL284" s="451"/>
      <c r="DSM284" s="451"/>
      <c r="DSN284" s="451"/>
      <c r="DSO284" s="451"/>
      <c r="DSP284" s="451"/>
      <c r="DSQ284" s="451"/>
      <c r="DSR284" s="451"/>
      <c r="DSS284" s="451"/>
      <c r="DST284" s="451"/>
      <c r="DSU284" s="451"/>
      <c r="DSV284" s="451"/>
      <c r="DSW284" s="451"/>
      <c r="DSX284" s="451"/>
      <c r="DSY284" s="451"/>
      <c r="DSZ284" s="451"/>
      <c r="DTA284" s="451"/>
      <c r="DTB284" s="451"/>
      <c r="DTC284" s="451"/>
      <c r="DTD284" s="451"/>
      <c r="DTE284" s="451"/>
      <c r="DTF284" s="451"/>
      <c r="DTG284" s="451"/>
      <c r="DTH284" s="451"/>
      <c r="DTI284" s="451"/>
      <c r="DTJ284" s="451"/>
      <c r="DTK284" s="451"/>
      <c r="DTL284" s="451"/>
      <c r="DTM284" s="451"/>
      <c r="DTN284" s="451"/>
      <c r="DTO284" s="451"/>
      <c r="DTP284" s="451"/>
      <c r="DTQ284" s="451"/>
      <c r="DTR284" s="451"/>
      <c r="DTS284" s="451"/>
      <c r="DTT284" s="451"/>
      <c r="DTU284" s="451"/>
      <c r="DTV284" s="451"/>
      <c r="DTW284" s="451"/>
      <c r="DTX284" s="451"/>
      <c r="DTY284" s="451"/>
      <c r="DTZ284" s="451"/>
      <c r="DUA284" s="451"/>
      <c r="DUB284" s="451"/>
      <c r="DUC284" s="451"/>
      <c r="DUD284" s="451"/>
      <c r="DUE284" s="451"/>
      <c r="DUF284" s="451"/>
      <c r="DUG284" s="451"/>
      <c r="DUH284" s="451"/>
      <c r="DUI284" s="451"/>
      <c r="DUJ284" s="451"/>
      <c r="DUK284" s="451"/>
      <c r="DUL284" s="451"/>
      <c r="DUM284" s="451"/>
      <c r="DUN284" s="451"/>
      <c r="DUO284" s="451"/>
      <c r="DUP284" s="451"/>
      <c r="DUQ284" s="451"/>
      <c r="DUR284" s="451"/>
      <c r="DUS284" s="451"/>
      <c r="DUT284" s="451"/>
      <c r="DUU284" s="451"/>
      <c r="DUV284" s="451"/>
      <c r="DUW284" s="451"/>
      <c r="DUX284" s="451"/>
      <c r="DUY284" s="451"/>
      <c r="DUZ284" s="451"/>
      <c r="DVA284" s="451"/>
      <c r="DVB284" s="451"/>
      <c r="DVC284" s="451"/>
      <c r="DVD284" s="451"/>
      <c r="DVE284" s="451"/>
      <c r="DVF284" s="451"/>
      <c r="DVG284" s="451"/>
      <c r="DVH284" s="451"/>
      <c r="DVI284" s="451"/>
      <c r="DVJ284" s="451"/>
      <c r="DVK284" s="451"/>
      <c r="DVL284" s="451"/>
      <c r="DVM284" s="451"/>
      <c r="DVN284" s="451"/>
      <c r="DVO284" s="451"/>
      <c r="DVP284" s="451"/>
      <c r="DVQ284" s="451"/>
      <c r="DVR284" s="451"/>
      <c r="DVS284" s="451"/>
      <c r="DVT284" s="451"/>
      <c r="DVU284" s="451"/>
      <c r="DVV284" s="451"/>
      <c r="DVW284" s="451"/>
      <c r="DVX284" s="451"/>
      <c r="DVY284" s="451"/>
      <c r="DVZ284" s="451"/>
      <c r="DWA284" s="451"/>
      <c r="DWB284" s="451"/>
      <c r="DWC284" s="451"/>
      <c r="DWD284" s="451"/>
      <c r="DWE284" s="451"/>
      <c r="DWF284" s="451"/>
      <c r="DWG284" s="451"/>
      <c r="DWH284" s="451"/>
      <c r="DWI284" s="451"/>
      <c r="DWJ284" s="451"/>
      <c r="DWK284" s="451"/>
      <c r="DWL284" s="451"/>
      <c r="DWM284" s="451"/>
      <c r="DWN284" s="451"/>
      <c r="DWO284" s="451"/>
      <c r="DWP284" s="451"/>
      <c r="DWQ284" s="451"/>
      <c r="DWR284" s="451"/>
      <c r="DWS284" s="451"/>
      <c r="DWT284" s="451"/>
      <c r="DWU284" s="451"/>
      <c r="DWV284" s="451"/>
      <c r="DWW284" s="451"/>
      <c r="DWX284" s="451"/>
      <c r="DWY284" s="451"/>
      <c r="DWZ284" s="451"/>
      <c r="DXA284" s="451"/>
      <c r="DXB284" s="451"/>
      <c r="DXC284" s="451"/>
      <c r="DXD284" s="451"/>
      <c r="DXE284" s="451"/>
      <c r="DXF284" s="451"/>
      <c r="DXG284" s="451"/>
      <c r="DXH284" s="451"/>
      <c r="DXI284" s="451"/>
      <c r="DXJ284" s="451"/>
      <c r="DXK284" s="451"/>
      <c r="DXL284" s="451"/>
      <c r="DXM284" s="451"/>
      <c r="DXN284" s="451"/>
      <c r="DXO284" s="451"/>
      <c r="DXP284" s="451"/>
      <c r="DXQ284" s="451"/>
      <c r="DXR284" s="451"/>
      <c r="DXS284" s="451"/>
      <c r="DXT284" s="451"/>
      <c r="DXU284" s="451"/>
      <c r="DXV284" s="451"/>
      <c r="DXW284" s="451"/>
      <c r="DXX284" s="451"/>
      <c r="DXY284" s="451"/>
      <c r="DXZ284" s="451"/>
      <c r="DYA284" s="451"/>
      <c r="DYB284" s="451"/>
      <c r="DYC284" s="451"/>
      <c r="DYD284" s="451"/>
      <c r="DYE284" s="451"/>
      <c r="DYF284" s="451"/>
      <c r="DYG284" s="451"/>
      <c r="DYH284" s="451"/>
      <c r="DYI284" s="451"/>
      <c r="DYJ284" s="451"/>
      <c r="DYK284" s="451"/>
      <c r="DYL284" s="451"/>
      <c r="DYM284" s="451"/>
      <c r="DYN284" s="451"/>
      <c r="DYO284" s="451"/>
      <c r="DYP284" s="451"/>
      <c r="DYQ284" s="451"/>
      <c r="DYR284" s="451"/>
      <c r="DYS284" s="451"/>
      <c r="DYT284" s="451"/>
      <c r="DYU284" s="451"/>
      <c r="DYV284" s="451"/>
      <c r="DYW284" s="451"/>
      <c r="DYX284" s="451"/>
      <c r="DYY284" s="451"/>
      <c r="DYZ284" s="451"/>
      <c r="DZA284" s="451"/>
      <c r="DZB284" s="451"/>
      <c r="DZC284" s="451"/>
      <c r="DZD284" s="451"/>
      <c r="DZE284" s="451"/>
      <c r="DZF284" s="451"/>
      <c r="DZG284" s="451"/>
      <c r="DZH284" s="451"/>
      <c r="DZI284" s="451"/>
      <c r="DZJ284" s="451"/>
      <c r="DZK284" s="451"/>
      <c r="DZL284" s="451"/>
      <c r="DZM284" s="451"/>
      <c r="DZN284" s="451"/>
      <c r="DZO284" s="451"/>
      <c r="DZP284" s="451"/>
      <c r="DZQ284" s="451"/>
      <c r="DZR284" s="451"/>
      <c r="DZS284" s="451"/>
      <c r="DZT284" s="451"/>
      <c r="DZU284" s="451"/>
      <c r="DZV284" s="451"/>
      <c r="DZW284" s="451"/>
      <c r="DZX284" s="451"/>
      <c r="DZY284" s="451"/>
      <c r="DZZ284" s="451"/>
      <c r="EAA284" s="451"/>
      <c r="EAB284" s="451"/>
      <c r="EAC284" s="451"/>
      <c r="EAD284" s="451"/>
      <c r="EAE284" s="451"/>
      <c r="EAF284" s="451"/>
      <c r="EAG284" s="451"/>
      <c r="EAH284" s="451"/>
      <c r="EAI284" s="451"/>
      <c r="EAJ284" s="451"/>
      <c r="EAK284" s="451"/>
      <c r="EAL284" s="451"/>
      <c r="EAM284" s="451"/>
      <c r="EAN284" s="451"/>
      <c r="EAO284" s="451"/>
      <c r="EAP284" s="451"/>
      <c r="EAQ284" s="451"/>
      <c r="EAR284" s="451"/>
      <c r="EAS284" s="451"/>
      <c r="EAT284" s="451"/>
      <c r="EAU284" s="451"/>
      <c r="EAV284" s="451"/>
      <c r="EAW284" s="451"/>
      <c r="EAX284" s="451"/>
      <c r="EAY284" s="451"/>
      <c r="EAZ284" s="451"/>
      <c r="EBA284" s="451"/>
      <c r="EBB284" s="451"/>
      <c r="EBC284" s="451"/>
      <c r="EBD284" s="451"/>
      <c r="EBE284" s="451"/>
      <c r="EBF284" s="451"/>
      <c r="EBG284" s="451"/>
      <c r="EBH284" s="451"/>
      <c r="EBI284" s="451"/>
      <c r="EBJ284" s="451"/>
      <c r="EBK284" s="451"/>
      <c r="EBL284" s="451"/>
      <c r="EBM284" s="451"/>
      <c r="EBN284" s="451"/>
      <c r="EBO284" s="451"/>
      <c r="EBP284" s="451"/>
      <c r="EBQ284" s="451"/>
      <c r="EBR284" s="451"/>
      <c r="EBS284" s="451"/>
      <c r="EBT284" s="451"/>
      <c r="EBU284" s="451"/>
      <c r="EBV284" s="451"/>
      <c r="EBW284" s="451"/>
      <c r="EBX284" s="451"/>
      <c r="EBY284" s="451"/>
      <c r="EBZ284" s="451"/>
      <c r="ECA284" s="451"/>
      <c r="ECB284" s="451"/>
      <c r="ECC284" s="451"/>
      <c r="ECD284" s="451"/>
      <c r="ECE284" s="451"/>
      <c r="ECF284" s="451"/>
      <c r="ECG284" s="451"/>
      <c r="ECH284" s="451"/>
      <c r="ECI284" s="451"/>
      <c r="ECJ284" s="451"/>
      <c r="ECK284" s="451"/>
      <c r="ECL284" s="451"/>
      <c r="ECM284" s="451"/>
      <c r="ECN284" s="451"/>
      <c r="ECO284" s="451"/>
      <c r="ECP284" s="451"/>
      <c r="ECQ284" s="451"/>
      <c r="ECR284" s="451"/>
      <c r="ECS284" s="451"/>
      <c r="ECT284" s="451"/>
      <c r="ECU284" s="451"/>
      <c r="ECV284" s="451"/>
      <c r="ECW284" s="451"/>
      <c r="ECX284" s="451"/>
      <c r="ECY284" s="451"/>
      <c r="ECZ284" s="451"/>
      <c r="EDA284" s="451"/>
      <c r="EDB284" s="451"/>
      <c r="EDC284" s="451"/>
      <c r="EDD284" s="451"/>
      <c r="EDE284" s="451"/>
      <c r="EDF284" s="451"/>
      <c r="EDG284" s="451"/>
      <c r="EDH284" s="451"/>
      <c r="EDI284" s="451"/>
      <c r="EDJ284" s="451"/>
      <c r="EDK284" s="451"/>
      <c r="EDL284" s="451"/>
      <c r="EDM284" s="451"/>
      <c r="EDN284" s="451"/>
      <c r="EDO284" s="451"/>
      <c r="EDP284" s="451"/>
      <c r="EDQ284" s="451"/>
      <c r="EDR284" s="451"/>
      <c r="EDS284" s="451"/>
      <c r="EDT284" s="451"/>
      <c r="EDU284" s="451"/>
      <c r="EDV284" s="451"/>
      <c r="EDW284" s="451"/>
      <c r="EDX284" s="451"/>
      <c r="EDY284" s="451"/>
      <c r="EDZ284" s="451"/>
      <c r="EEA284" s="451"/>
      <c r="EEB284" s="451"/>
      <c r="EEC284" s="451"/>
      <c r="EED284" s="451"/>
      <c r="EEE284" s="451"/>
      <c r="EEF284" s="451"/>
      <c r="EEG284" s="451"/>
      <c r="EEH284" s="451"/>
      <c r="EEI284" s="451"/>
      <c r="EEJ284" s="451"/>
      <c r="EEK284" s="451"/>
      <c r="EEL284" s="451"/>
      <c r="EEM284" s="451"/>
      <c r="EEN284" s="451"/>
      <c r="EEO284" s="451"/>
      <c r="EEP284" s="451"/>
      <c r="EEQ284" s="451"/>
      <c r="EER284" s="451"/>
      <c r="EES284" s="451"/>
      <c r="EET284" s="451"/>
      <c r="EEU284" s="451"/>
      <c r="EEV284" s="451"/>
      <c r="EEW284" s="451"/>
      <c r="EEX284" s="451"/>
      <c r="EEY284" s="451"/>
      <c r="EEZ284" s="451"/>
      <c r="EFA284" s="451"/>
      <c r="EFB284" s="451"/>
      <c r="EFC284" s="451"/>
      <c r="EFD284" s="451"/>
      <c r="EFE284" s="451"/>
      <c r="EFF284" s="451"/>
      <c r="EFG284" s="451"/>
      <c r="EFH284" s="451"/>
      <c r="EFI284" s="451"/>
      <c r="EFJ284" s="451"/>
      <c r="EFK284" s="451"/>
      <c r="EFL284" s="451"/>
      <c r="EFM284" s="451"/>
      <c r="EFN284" s="451"/>
      <c r="EFO284" s="451"/>
      <c r="EFP284" s="451"/>
      <c r="EFQ284" s="451"/>
      <c r="EFR284" s="451"/>
      <c r="EFS284" s="451"/>
      <c r="EFT284" s="451"/>
      <c r="EFU284" s="451"/>
      <c r="EFV284" s="451"/>
      <c r="EFW284" s="451"/>
      <c r="EFX284" s="451"/>
      <c r="EFY284" s="451"/>
      <c r="EFZ284" s="451"/>
      <c r="EGA284" s="451"/>
      <c r="EGB284" s="451"/>
      <c r="EGC284" s="451"/>
      <c r="EGD284" s="451"/>
      <c r="EGE284" s="451"/>
      <c r="EGF284" s="451"/>
      <c r="EGG284" s="451"/>
      <c r="EGH284" s="451"/>
      <c r="EGI284" s="451"/>
      <c r="EGJ284" s="451"/>
      <c r="EGK284" s="451"/>
      <c r="EGL284" s="451"/>
      <c r="EGM284" s="451"/>
      <c r="EGN284" s="451"/>
      <c r="EGO284" s="451"/>
      <c r="EGP284" s="451"/>
      <c r="EGQ284" s="451"/>
      <c r="EGR284" s="451"/>
      <c r="EGS284" s="451"/>
      <c r="EGT284" s="451"/>
      <c r="EGU284" s="451"/>
      <c r="EGV284" s="451"/>
      <c r="EGW284" s="451"/>
      <c r="EGX284" s="451"/>
      <c r="EGY284" s="451"/>
      <c r="EGZ284" s="451"/>
      <c r="EHA284" s="451"/>
      <c r="EHB284" s="451"/>
      <c r="EHC284" s="451"/>
      <c r="EHD284" s="451"/>
      <c r="EHE284" s="451"/>
      <c r="EHF284" s="451"/>
      <c r="EHG284" s="451"/>
      <c r="EHH284" s="451"/>
      <c r="EHI284" s="451"/>
      <c r="EHJ284" s="451"/>
      <c r="EHK284" s="451"/>
      <c r="EHL284" s="451"/>
      <c r="EHM284" s="451"/>
      <c r="EHN284" s="451"/>
      <c r="EHO284" s="451"/>
      <c r="EHP284" s="451"/>
      <c r="EHQ284" s="451"/>
      <c r="EHR284" s="451"/>
      <c r="EHS284" s="451"/>
      <c r="EHT284" s="451"/>
      <c r="EHU284" s="451"/>
      <c r="EHV284" s="451"/>
      <c r="EHW284" s="451"/>
      <c r="EHX284" s="451"/>
      <c r="EHY284" s="451"/>
      <c r="EHZ284" s="451"/>
      <c r="EIA284" s="451"/>
      <c r="EIB284" s="451"/>
      <c r="EIC284" s="451"/>
      <c r="EID284" s="451"/>
      <c r="EIE284" s="451"/>
      <c r="EIF284" s="451"/>
      <c r="EIG284" s="451"/>
      <c r="EIH284" s="451"/>
      <c r="EII284" s="451"/>
      <c r="EIJ284" s="451"/>
      <c r="EIK284" s="451"/>
      <c r="EIL284" s="451"/>
      <c r="EIM284" s="451"/>
      <c r="EIN284" s="451"/>
      <c r="EIO284" s="451"/>
      <c r="EIP284" s="451"/>
      <c r="EIQ284" s="451"/>
      <c r="EIR284" s="451"/>
      <c r="EIS284" s="451"/>
      <c r="EIT284" s="451"/>
      <c r="EIU284" s="451"/>
      <c r="EIV284" s="451"/>
      <c r="EIW284" s="451"/>
      <c r="EIX284" s="451"/>
      <c r="EIY284" s="451"/>
      <c r="EIZ284" s="451"/>
      <c r="EJA284" s="451"/>
      <c r="EJB284" s="451"/>
      <c r="EJC284" s="451"/>
      <c r="EJD284" s="451"/>
      <c r="EJE284" s="451"/>
      <c r="EJF284" s="451"/>
      <c r="EJG284" s="451"/>
      <c r="EJH284" s="451"/>
      <c r="EJI284" s="451"/>
      <c r="EJJ284" s="451"/>
      <c r="EJK284" s="451"/>
      <c r="EJL284" s="451"/>
      <c r="EJM284" s="451"/>
      <c r="EJN284" s="451"/>
      <c r="EJO284" s="451"/>
      <c r="EJP284" s="451"/>
      <c r="EJQ284" s="451"/>
      <c r="EJR284" s="451"/>
      <c r="EJS284" s="451"/>
      <c r="EJT284" s="451"/>
      <c r="EJU284" s="451"/>
      <c r="EJV284" s="451"/>
      <c r="EJW284" s="451"/>
      <c r="EJX284" s="451"/>
      <c r="EJY284" s="451"/>
      <c r="EJZ284" s="451"/>
      <c r="EKA284" s="451"/>
      <c r="EKB284" s="451"/>
      <c r="EKC284" s="451"/>
      <c r="EKD284" s="451"/>
      <c r="EKE284" s="451"/>
      <c r="EKF284" s="451"/>
      <c r="EKG284" s="451"/>
      <c r="EKH284" s="451"/>
      <c r="EKI284" s="451"/>
      <c r="EKJ284" s="451"/>
      <c r="EKK284" s="451"/>
      <c r="EKL284" s="451"/>
      <c r="EKM284" s="451"/>
      <c r="EKN284" s="451"/>
      <c r="EKO284" s="451"/>
      <c r="EKP284" s="451"/>
      <c r="EKQ284" s="451"/>
      <c r="EKR284" s="451"/>
      <c r="EKS284" s="451"/>
      <c r="EKT284" s="451"/>
      <c r="EKU284" s="451"/>
      <c r="EKV284" s="451"/>
      <c r="EKW284" s="451"/>
      <c r="EKX284" s="451"/>
      <c r="EKY284" s="451"/>
      <c r="EKZ284" s="451"/>
      <c r="ELA284" s="451"/>
      <c r="ELB284" s="451"/>
      <c r="ELC284" s="451"/>
      <c r="ELD284" s="451"/>
      <c r="ELE284" s="451"/>
      <c r="ELF284" s="451"/>
      <c r="ELG284" s="451"/>
      <c r="ELH284" s="451"/>
      <c r="ELI284" s="451"/>
      <c r="ELJ284" s="451"/>
      <c r="ELK284" s="451"/>
      <c r="ELL284" s="451"/>
      <c r="ELM284" s="451"/>
      <c r="ELN284" s="451"/>
      <c r="ELO284" s="451"/>
      <c r="ELP284" s="451"/>
      <c r="ELQ284" s="451"/>
      <c r="ELR284" s="451"/>
      <c r="ELS284" s="451"/>
      <c r="ELT284" s="451"/>
      <c r="ELU284" s="451"/>
      <c r="ELV284" s="451"/>
      <c r="ELW284" s="451"/>
      <c r="ELX284" s="451"/>
      <c r="ELY284" s="451"/>
      <c r="ELZ284" s="451"/>
      <c r="EMA284" s="451"/>
      <c r="EMB284" s="451"/>
      <c r="EMC284" s="451"/>
      <c r="EMD284" s="451"/>
      <c r="EME284" s="451"/>
      <c r="EMF284" s="451"/>
      <c r="EMG284" s="451"/>
      <c r="EMH284" s="451"/>
      <c r="EMI284" s="451"/>
      <c r="EMJ284" s="451"/>
      <c r="EMK284" s="451"/>
      <c r="EML284" s="451"/>
      <c r="EMM284" s="451"/>
      <c r="EMN284" s="451"/>
      <c r="EMO284" s="451"/>
      <c r="EMP284" s="451"/>
      <c r="EMQ284" s="451"/>
      <c r="EMR284" s="451"/>
      <c r="EMS284" s="451"/>
      <c r="EMT284" s="451"/>
      <c r="EMU284" s="451"/>
      <c r="EMV284" s="451"/>
      <c r="EMW284" s="451"/>
      <c r="EMX284" s="451"/>
      <c r="EMY284" s="451"/>
      <c r="EMZ284" s="451"/>
      <c r="ENA284" s="451"/>
      <c r="ENB284" s="451"/>
      <c r="ENC284" s="451"/>
      <c r="END284" s="451"/>
      <c r="ENE284" s="451"/>
      <c r="ENF284" s="451"/>
      <c r="ENG284" s="451"/>
      <c r="ENH284" s="451"/>
      <c r="ENI284" s="451"/>
      <c r="ENJ284" s="451"/>
      <c r="ENK284" s="451"/>
      <c r="ENL284" s="451"/>
      <c r="ENM284" s="451"/>
      <c r="ENN284" s="451"/>
      <c r="ENO284" s="451"/>
      <c r="ENP284" s="451"/>
      <c r="ENQ284" s="451"/>
      <c r="ENR284" s="451"/>
      <c r="ENS284" s="451"/>
      <c r="ENT284" s="451"/>
      <c r="ENU284" s="451"/>
      <c r="ENV284" s="451"/>
      <c r="ENW284" s="451"/>
      <c r="ENX284" s="451"/>
      <c r="ENY284" s="451"/>
      <c r="ENZ284" s="451"/>
      <c r="EOA284" s="451"/>
      <c r="EOB284" s="451"/>
      <c r="EOC284" s="451"/>
      <c r="EOD284" s="451"/>
      <c r="EOE284" s="451"/>
      <c r="EOF284" s="451"/>
      <c r="EOG284" s="451"/>
      <c r="EOH284" s="451"/>
      <c r="EOI284" s="451"/>
      <c r="EOJ284" s="451"/>
      <c r="EOK284" s="451"/>
      <c r="EOL284" s="451"/>
      <c r="EOM284" s="451"/>
      <c r="EON284" s="451"/>
      <c r="EOO284" s="451"/>
      <c r="EOP284" s="451"/>
      <c r="EOQ284" s="451"/>
      <c r="EOR284" s="451"/>
      <c r="EOS284" s="451"/>
      <c r="EOT284" s="451"/>
      <c r="EOU284" s="451"/>
      <c r="EOV284" s="451"/>
      <c r="EOW284" s="451"/>
      <c r="EOX284" s="451"/>
      <c r="EOY284" s="451"/>
      <c r="EOZ284" s="451"/>
      <c r="EPA284" s="451"/>
      <c r="EPB284" s="451"/>
      <c r="EPC284" s="451"/>
      <c r="EPD284" s="451"/>
      <c r="EPE284" s="451"/>
      <c r="EPF284" s="451"/>
      <c r="EPG284" s="451"/>
      <c r="EPH284" s="451"/>
      <c r="EPI284" s="451"/>
      <c r="EPJ284" s="451"/>
      <c r="EPK284" s="451"/>
      <c r="EPL284" s="451"/>
      <c r="EPM284" s="451"/>
      <c r="EPN284" s="451"/>
      <c r="EPO284" s="451"/>
      <c r="EPP284" s="451"/>
      <c r="EPQ284" s="451"/>
      <c r="EPR284" s="451"/>
      <c r="EPS284" s="451"/>
      <c r="EPT284" s="451"/>
      <c r="EPU284" s="451"/>
      <c r="EPV284" s="451"/>
      <c r="EPW284" s="451"/>
      <c r="EPX284" s="451"/>
      <c r="EPY284" s="451"/>
      <c r="EPZ284" s="451"/>
      <c r="EQA284" s="451"/>
      <c r="EQB284" s="451"/>
      <c r="EQC284" s="451"/>
      <c r="EQD284" s="451"/>
      <c r="EQE284" s="451"/>
      <c r="EQF284" s="451"/>
      <c r="EQG284" s="451"/>
      <c r="EQH284" s="451"/>
      <c r="EQI284" s="451"/>
      <c r="EQJ284" s="451"/>
      <c r="EQK284" s="451"/>
      <c r="EQL284" s="451"/>
      <c r="EQM284" s="451"/>
      <c r="EQN284" s="451"/>
      <c r="EQO284" s="451"/>
      <c r="EQP284" s="451"/>
      <c r="EQQ284" s="451"/>
      <c r="EQR284" s="451"/>
      <c r="EQS284" s="451"/>
      <c r="EQT284" s="451"/>
      <c r="EQU284" s="451"/>
      <c r="EQV284" s="451"/>
      <c r="EQW284" s="451"/>
      <c r="EQX284" s="451"/>
      <c r="EQY284" s="451"/>
      <c r="EQZ284" s="451"/>
      <c r="ERA284" s="451"/>
      <c r="ERB284" s="451"/>
      <c r="ERC284" s="451"/>
      <c r="ERD284" s="451"/>
      <c r="ERE284" s="451"/>
      <c r="ERF284" s="451"/>
      <c r="ERG284" s="451"/>
      <c r="ERH284" s="451"/>
      <c r="ERI284" s="451"/>
      <c r="ERJ284" s="451"/>
      <c r="ERK284" s="451"/>
      <c r="ERL284" s="451"/>
      <c r="ERM284" s="451"/>
      <c r="ERN284" s="451"/>
      <c r="ERO284" s="451"/>
      <c r="ERP284" s="451"/>
      <c r="ERQ284" s="451"/>
      <c r="ERR284" s="451"/>
      <c r="ERS284" s="451"/>
      <c r="ERT284" s="451"/>
      <c r="ERU284" s="451"/>
      <c r="ERV284" s="451"/>
      <c r="ERW284" s="451"/>
      <c r="ERX284" s="451"/>
      <c r="ERY284" s="451"/>
      <c r="ERZ284" s="451"/>
      <c r="ESA284" s="451"/>
      <c r="ESB284" s="451"/>
      <c r="ESC284" s="451"/>
      <c r="ESD284" s="451"/>
      <c r="ESE284" s="451"/>
      <c r="ESF284" s="451"/>
      <c r="ESG284" s="451"/>
      <c r="ESH284" s="451"/>
      <c r="ESI284" s="451"/>
      <c r="ESJ284" s="451"/>
      <c r="ESK284" s="451"/>
      <c r="ESL284" s="451"/>
      <c r="ESM284" s="451"/>
      <c r="ESN284" s="451"/>
      <c r="ESO284" s="451"/>
      <c r="ESP284" s="451"/>
      <c r="ESQ284" s="451"/>
      <c r="ESR284" s="451"/>
      <c r="ESS284" s="451"/>
      <c r="EST284" s="451"/>
      <c r="ESU284" s="451"/>
      <c r="ESV284" s="451"/>
      <c r="ESW284" s="451"/>
      <c r="ESX284" s="451"/>
      <c r="ESY284" s="451"/>
      <c r="ESZ284" s="451"/>
      <c r="ETA284" s="451"/>
      <c r="ETB284" s="451"/>
      <c r="ETC284" s="451"/>
      <c r="ETD284" s="451"/>
      <c r="ETE284" s="451"/>
      <c r="ETF284" s="451"/>
      <c r="ETG284" s="451"/>
      <c r="ETH284" s="451"/>
      <c r="ETI284" s="451"/>
      <c r="ETJ284" s="451"/>
      <c r="ETK284" s="451"/>
      <c r="ETL284" s="451"/>
      <c r="ETM284" s="451"/>
      <c r="ETN284" s="451"/>
      <c r="ETO284" s="451"/>
      <c r="ETP284" s="451"/>
      <c r="ETQ284" s="451"/>
      <c r="ETR284" s="451"/>
      <c r="ETS284" s="451"/>
      <c r="ETT284" s="451"/>
      <c r="ETU284" s="451"/>
      <c r="ETV284" s="451"/>
      <c r="ETW284" s="451"/>
      <c r="ETX284" s="451"/>
      <c r="ETY284" s="451"/>
      <c r="ETZ284" s="451"/>
      <c r="EUA284" s="451"/>
      <c r="EUB284" s="451"/>
      <c r="EUC284" s="451"/>
      <c r="EUD284" s="451"/>
      <c r="EUE284" s="451"/>
      <c r="EUF284" s="451"/>
      <c r="EUG284" s="451"/>
      <c r="EUH284" s="451"/>
      <c r="EUI284" s="451"/>
      <c r="EUJ284" s="451"/>
      <c r="EUK284" s="451"/>
      <c r="EUL284" s="451"/>
      <c r="EUM284" s="451"/>
      <c r="EUN284" s="451"/>
      <c r="EUO284" s="451"/>
      <c r="EUP284" s="451"/>
      <c r="EUQ284" s="451"/>
      <c r="EUR284" s="451"/>
      <c r="EUS284" s="451"/>
      <c r="EUT284" s="451"/>
      <c r="EUU284" s="451"/>
      <c r="EUV284" s="451"/>
      <c r="EUW284" s="451"/>
      <c r="EUX284" s="451"/>
      <c r="EUY284" s="451"/>
      <c r="EUZ284" s="451"/>
      <c r="EVA284" s="451"/>
      <c r="EVB284" s="451"/>
      <c r="EVC284" s="451"/>
      <c r="EVD284" s="451"/>
      <c r="EVE284" s="451"/>
      <c r="EVF284" s="451"/>
      <c r="EVG284" s="451"/>
      <c r="EVH284" s="451"/>
      <c r="EVI284" s="451"/>
      <c r="EVJ284" s="451"/>
      <c r="EVK284" s="451"/>
      <c r="EVL284" s="451"/>
      <c r="EVM284" s="451"/>
      <c r="EVN284" s="451"/>
      <c r="EVO284" s="451"/>
      <c r="EVP284" s="451"/>
      <c r="EVQ284" s="451"/>
      <c r="EVR284" s="451"/>
      <c r="EVS284" s="451"/>
      <c r="EVT284" s="451"/>
      <c r="EVU284" s="451"/>
      <c r="EVV284" s="451"/>
      <c r="EVW284" s="451"/>
      <c r="EVX284" s="451"/>
      <c r="EVY284" s="451"/>
      <c r="EVZ284" s="451"/>
      <c r="EWA284" s="451"/>
      <c r="EWB284" s="451"/>
      <c r="EWC284" s="451"/>
      <c r="EWD284" s="451"/>
      <c r="EWE284" s="451"/>
      <c r="EWF284" s="451"/>
      <c r="EWG284" s="451"/>
      <c r="EWH284" s="451"/>
      <c r="EWI284" s="451"/>
      <c r="EWJ284" s="451"/>
      <c r="EWK284" s="451"/>
      <c r="EWL284" s="451"/>
      <c r="EWM284" s="451"/>
      <c r="EWN284" s="451"/>
      <c r="EWO284" s="451"/>
      <c r="EWP284" s="451"/>
      <c r="EWQ284" s="451"/>
      <c r="EWR284" s="451"/>
      <c r="EWS284" s="451"/>
      <c r="EWT284" s="451"/>
      <c r="EWU284" s="451"/>
      <c r="EWV284" s="451"/>
      <c r="EWW284" s="451"/>
      <c r="EWX284" s="451"/>
      <c r="EWY284" s="451"/>
      <c r="EWZ284" s="451"/>
      <c r="EXA284" s="451"/>
      <c r="EXB284" s="451"/>
      <c r="EXC284" s="451"/>
      <c r="EXD284" s="451"/>
      <c r="EXE284" s="451"/>
      <c r="EXF284" s="451"/>
      <c r="EXG284" s="451"/>
      <c r="EXH284" s="451"/>
      <c r="EXI284" s="451"/>
      <c r="EXJ284" s="451"/>
      <c r="EXK284" s="451"/>
      <c r="EXL284" s="451"/>
      <c r="EXM284" s="451"/>
      <c r="EXN284" s="451"/>
      <c r="EXO284" s="451"/>
      <c r="EXP284" s="451"/>
      <c r="EXQ284" s="451"/>
      <c r="EXR284" s="451"/>
      <c r="EXS284" s="451"/>
      <c r="EXT284" s="451"/>
      <c r="EXU284" s="451"/>
      <c r="EXV284" s="451"/>
      <c r="EXW284" s="451"/>
      <c r="EXX284" s="451"/>
      <c r="EXY284" s="451"/>
      <c r="EXZ284" s="451"/>
      <c r="EYA284" s="451"/>
      <c r="EYB284" s="451"/>
      <c r="EYC284" s="451"/>
      <c r="EYD284" s="451"/>
      <c r="EYE284" s="451"/>
      <c r="EYF284" s="451"/>
      <c r="EYG284" s="451"/>
      <c r="EYH284" s="451"/>
      <c r="EYI284" s="451"/>
      <c r="EYJ284" s="451"/>
      <c r="EYK284" s="451"/>
      <c r="EYL284" s="451"/>
      <c r="EYM284" s="451"/>
      <c r="EYN284" s="451"/>
      <c r="EYO284" s="451"/>
      <c r="EYP284" s="451"/>
      <c r="EYQ284" s="451"/>
      <c r="EYR284" s="451"/>
      <c r="EYS284" s="451"/>
      <c r="EYT284" s="451"/>
      <c r="EYU284" s="451"/>
      <c r="EYV284" s="451"/>
      <c r="EYW284" s="451"/>
      <c r="EYX284" s="451"/>
      <c r="EYY284" s="451"/>
      <c r="EYZ284" s="451"/>
      <c r="EZA284" s="451"/>
      <c r="EZB284" s="451"/>
      <c r="EZC284" s="451"/>
      <c r="EZD284" s="451"/>
      <c r="EZE284" s="451"/>
      <c r="EZF284" s="451"/>
      <c r="EZG284" s="451"/>
      <c r="EZH284" s="451"/>
      <c r="EZI284" s="451"/>
      <c r="EZJ284" s="451"/>
      <c r="EZK284" s="451"/>
      <c r="EZL284" s="451"/>
      <c r="EZM284" s="451"/>
      <c r="EZN284" s="451"/>
      <c r="EZO284" s="451"/>
      <c r="EZP284" s="451"/>
      <c r="EZQ284" s="451"/>
      <c r="EZR284" s="451"/>
      <c r="EZS284" s="451"/>
      <c r="EZT284" s="451"/>
      <c r="EZU284" s="451"/>
      <c r="EZV284" s="451"/>
      <c r="EZW284" s="451"/>
      <c r="EZX284" s="451"/>
      <c r="EZY284" s="451"/>
      <c r="EZZ284" s="451"/>
      <c r="FAA284" s="451"/>
      <c r="FAB284" s="451"/>
      <c r="FAC284" s="451"/>
      <c r="FAD284" s="451"/>
      <c r="FAE284" s="451"/>
      <c r="FAF284" s="451"/>
      <c r="FAG284" s="451"/>
      <c r="FAH284" s="451"/>
      <c r="FAI284" s="451"/>
      <c r="FAJ284" s="451"/>
      <c r="FAK284" s="451"/>
      <c r="FAL284" s="451"/>
      <c r="FAM284" s="451"/>
      <c r="FAN284" s="451"/>
      <c r="FAO284" s="451"/>
      <c r="FAP284" s="451"/>
      <c r="FAQ284" s="451"/>
      <c r="FAR284" s="451"/>
      <c r="FAS284" s="451"/>
      <c r="FAT284" s="451"/>
      <c r="FAU284" s="451"/>
      <c r="FAV284" s="451"/>
      <c r="FAW284" s="451"/>
      <c r="FAX284" s="451"/>
      <c r="FAY284" s="451"/>
      <c r="FAZ284" s="451"/>
      <c r="FBA284" s="451"/>
      <c r="FBB284" s="451"/>
      <c r="FBC284" s="451"/>
      <c r="FBD284" s="451"/>
      <c r="FBE284" s="451"/>
      <c r="FBF284" s="451"/>
      <c r="FBG284" s="451"/>
      <c r="FBH284" s="451"/>
      <c r="FBI284" s="451"/>
      <c r="FBJ284" s="451"/>
      <c r="FBK284" s="451"/>
      <c r="FBL284" s="451"/>
      <c r="FBM284" s="451"/>
      <c r="FBN284" s="451"/>
      <c r="FBO284" s="451"/>
      <c r="FBP284" s="451"/>
      <c r="FBQ284" s="451"/>
      <c r="FBR284" s="451"/>
      <c r="FBS284" s="451"/>
      <c r="FBT284" s="451"/>
      <c r="FBU284" s="451"/>
      <c r="FBV284" s="451"/>
      <c r="FBW284" s="451"/>
      <c r="FBX284" s="451"/>
      <c r="FBY284" s="451"/>
      <c r="FBZ284" s="451"/>
      <c r="FCA284" s="451"/>
      <c r="FCB284" s="451"/>
      <c r="FCC284" s="451"/>
      <c r="FCD284" s="451"/>
      <c r="FCE284" s="451"/>
      <c r="FCF284" s="451"/>
      <c r="FCG284" s="451"/>
      <c r="FCH284" s="451"/>
      <c r="FCI284" s="451"/>
      <c r="FCJ284" s="451"/>
      <c r="FCK284" s="451"/>
      <c r="FCL284" s="451"/>
      <c r="FCM284" s="451"/>
      <c r="FCN284" s="451"/>
      <c r="FCO284" s="451"/>
      <c r="FCP284" s="451"/>
      <c r="FCQ284" s="451"/>
      <c r="FCR284" s="451"/>
      <c r="FCS284" s="451"/>
      <c r="FCT284" s="451"/>
      <c r="FCU284" s="451"/>
      <c r="FCV284" s="451"/>
      <c r="FCW284" s="451"/>
      <c r="FCX284" s="451"/>
      <c r="FCY284" s="451"/>
      <c r="FCZ284" s="451"/>
      <c r="FDA284" s="451"/>
      <c r="FDB284" s="451"/>
      <c r="FDC284" s="451"/>
      <c r="FDD284" s="451"/>
      <c r="FDE284" s="451"/>
      <c r="FDF284" s="451"/>
      <c r="FDG284" s="451"/>
      <c r="FDH284" s="451"/>
      <c r="FDI284" s="451"/>
      <c r="FDJ284" s="451"/>
      <c r="FDK284" s="451"/>
      <c r="FDL284" s="451"/>
      <c r="FDM284" s="451"/>
      <c r="FDN284" s="451"/>
      <c r="FDO284" s="451"/>
      <c r="FDP284" s="451"/>
      <c r="FDQ284" s="451"/>
      <c r="FDR284" s="451"/>
      <c r="FDS284" s="451"/>
      <c r="FDT284" s="451"/>
      <c r="FDU284" s="451"/>
      <c r="FDV284" s="451"/>
      <c r="FDW284" s="451"/>
      <c r="FDX284" s="451"/>
      <c r="FDY284" s="451"/>
      <c r="FDZ284" s="451"/>
      <c r="FEA284" s="451"/>
      <c r="FEB284" s="451"/>
      <c r="FEC284" s="451"/>
      <c r="FED284" s="451"/>
      <c r="FEE284" s="451"/>
      <c r="FEF284" s="451"/>
      <c r="FEG284" s="451"/>
      <c r="FEH284" s="451"/>
      <c r="FEI284" s="451"/>
      <c r="FEJ284" s="451"/>
      <c r="FEK284" s="451"/>
      <c r="FEL284" s="451"/>
      <c r="FEM284" s="451"/>
      <c r="FEN284" s="451"/>
      <c r="FEO284" s="451"/>
      <c r="FEP284" s="451"/>
      <c r="FEQ284" s="451"/>
      <c r="FER284" s="451"/>
      <c r="FES284" s="451"/>
      <c r="FET284" s="451"/>
      <c r="FEU284" s="451"/>
      <c r="FEV284" s="451"/>
      <c r="FEW284" s="451"/>
      <c r="FEX284" s="451"/>
      <c r="FEY284" s="451"/>
      <c r="FEZ284" s="451"/>
      <c r="FFA284" s="451"/>
      <c r="FFB284" s="451"/>
      <c r="FFC284" s="451"/>
      <c r="FFD284" s="451"/>
      <c r="FFE284" s="451"/>
      <c r="FFF284" s="451"/>
      <c r="FFG284" s="451"/>
      <c r="FFH284" s="451"/>
      <c r="FFI284" s="451"/>
      <c r="FFJ284" s="451"/>
      <c r="FFK284" s="451"/>
      <c r="FFL284" s="451"/>
      <c r="FFM284" s="451"/>
      <c r="FFN284" s="451"/>
      <c r="FFO284" s="451"/>
      <c r="FFP284" s="451"/>
      <c r="FFQ284" s="451"/>
      <c r="FFR284" s="451"/>
      <c r="FFS284" s="451"/>
      <c r="FFT284" s="451"/>
      <c r="FFU284" s="451"/>
      <c r="FFV284" s="451"/>
      <c r="FFW284" s="451"/>
      <c r="FFX284" s="451"/>
      <c r="FFY284" s="451"/>
      <c r="FFZ284" s="451"/>
      <c r="FGA284" s="451"/>
      <c r="FGB284" s="451"/>
      <c r="FGC284" s="451"/>
      <c r="FGD284" s="451"/>
      <c r="FGE284" s="451"/>
      <c r="FGF284" s="451"/>
      <c r="FGG284" s="451"/>
      <c r="FGH284" s="451"/>
      <c r="FGI284" s="451"/>
      <c r="FGJ284" s="451"/>
      <c r="FGK284" s="451"/>
      <c r="FGL284" s="451"/>
      <c r="FGM284" s="451"/>
      <c r="FGN284" s="451"/>
      <c r="FGO284" s="451"/>
      <c r="FGP284" s="451"/>
      <c r="FGQ284" s="451"/>
      <c r="FGR284" s="451"/>
      <c r="FGS284" s="451"/>
      <c r="FGT284" s="451"/>
      <c r="FGU284" s="451"/>
      <c r="FGV284" s="451"/>
      <c r="FGW284" s="451"/>
      <c r="FGX284" s="451"/>
      <c r="FGY284" s="451"/>
      <c r="FGZ284" s="451"/>
      <c r="FHA284" s="451"/>
      <c r="FHB284" s="451"/>
      <c r="FHC284" s="451"/>
      <c r="FHD284" s="451"/>
      <c r="FHE284" s="451"/>
      <c r="FHF284" s="451"/>
      <c r="FHG284" s="451"/>
      <c r="FHH284" s="451"/>
      <c r="FHI284" s="451"/>
      <c r="FHJ284" s="451"/>
      <c r="FHK284" s="451"/>
      <c r="FHL284" s="451"/>
      <c r="FHM284" s="451"/>
      <c r="FHN284" s="451"/>
      <c r="FHO284" s="451"/>
      <c r="FHP284" s="451"/>
      <c r="FHQ284" s="451"/>
      <c r="FHR284" s="451"/>
      <c r="FHS284" s="451"/>
      <c r="FHT284" s="451"/>
      <c r="FHU284" s="451"/>
      <c r="FHV284" s="451"/>
      <c r="FHW284" s="451"/>
      <c r="FHX284" s="451"/>
      <c r="FHY284" s="451"/>
      <c r="FHZ284" s="451"/>
      <c r="FIA284" s="451"/>
      <c r="FIB284" s="451"/>
      <c r="FIC284" s="451"/>
      <c r="FID284" s="451"/>
      <c r="FIE284" s="451"/>
      <c r="FIF284" s="451"/>
      <c r="FIG284" s="451"/>
      <c r="FIH284" s="451"/>
      <c r="FII284" s="451"/>
      <c r="FIJ284" s="451"/>
      <c r="FIK284" s="451"/>
      <c r="FIL284" s="451"/>
      <c r="FIM284" s="451"/>
      <c r="FIN284" s="451"/>
      <c r="FIO284" s="451"/>
      <c r="FIP284" s="451"/>
      <c r="FIQ284" s="451"/>
      <c r="FIR284" s="451"/>
      <c r="FIS284" s="451"/>
      <c r="FIT284" s="451"/>
      <c r="FIU284" s="451"/>
      <c r="FIV284" s="451"/>
      <c r="FIW284" s="451"/>
      <c r="FIX284" s="451"/>
      <c r="FIY284" s="451"/>
      <c r="FIZ284" s="451"/>
      <c r="FJA284" s="451"/>
      <c r="FJB284" s="451"/>
      <c r="FJC284" s="451"/>
      <c r="FJD284" s="451"/>
      <c r="FJE284" s="451"/>
      <c r="FJF284" s="451"/>
      <c r="FJG284" s="451"/>
      <c r="FJH284" s="451"/>
      <c r="FJI284" s="451"/>
      <c r="FJJ284" s="451"/>
      <c r="FJK284" s="451"/>
      <c r="FJL284" s="451"/>
      <c r="FJM284" s="451"/>
      <c r="FJN284" s="451"/>
      <c r="FJO284" s="451"/>
      <c r="FJP284" s="451"/>
      <c r="FJQ284" s="451"/>
      <c r="FJR284" s="451"/>
      <c r="FJS284" s="451"/>
      <c r="FJT284" s="451"/>
      <c r="FJU284" s="451"/>
      <c r="FJV284" s="451"/>
      <c r="FJW284" s="451"/>
      <c r="FJX284" s="451"/>
      <c r="FJY284" s="451"/>
      <c r="FJZ284" s="451"/>
      <c r="FKA284" s="451"/>
      <c r="FKB284" s="451"/>
      <c r="FKC284" s="451"/>
      <c r="FKD284" s="451"/>
      <c r="FKE284" s="451"/>
      <c r="FKF284" s="451"/>
      <c r="FKG284" s="451"/>
      <c r="FKH284" s="451"/>
      <c r="FKI284" s="451"/>
      <c r="FKJ284" s="451"/>
      <c r="FKK284" s="451"/>
      <c r="FKL284" s="451"/>
      <c r="FKM284" s="451"/>
      <c r="FKN284" s="451"/>
      <c r="FKO284" s="451"/>
      <c r="FKP284" s="451"/>
      <c r="FKQ284" s="451"/>
      <c r="FKR284" s="451"/>
      <c r="FKS284" s="451"/>
      <c r="FKT284" s="451"/>
      <c r="FKU284" s="451"/>
      <c r="FKV284" s="451"/>
      <c r="FKW284" s="451"/>
      <c r="FKX284" s="451"/>
      <c r="FKY284" s="451"/>
      <c r="FKZ284" s="451"/>
      <c r="FLA284" s="451"/>
      <c r="FLB284" s="451"/>
      <c r="FLC284" s="451"/>
      <c r="FLD284" s="451"/>
      <c r="FLE284" s="451"/>
      <c r="FLF284" s="451"/>
      <c r="FLG284" s="451"/>
      <c r="FLH284" s="451"/>
      <c r="FLI284" s="451"/>
      <c r="FLJ284" s="451"/>
      <c r="FLK284" s="451"/>
      <c r="FLL284" s="451"/>
      <c r="FLM284" s="451"/>
      <c r="FLN284" s="451"/>
      <c r="FLO284" s="451"/>
      <c r="FLP284" s="451"/>
      <c r="FLQ284" s="451"/>
      <c r="FLR284" s="451"/>
      <c r="FLS284" s="451"/>
      <c r="FLT284" s="451"/>
      <c r="FLU284" s="451"/>
      <c r="FLV284" s="451"/>
      <c r="FLW284" s="451"/>
      <c r="FLX284" s="451"/>
      <c r="FLY284" s="451"/>
      <c r="FLZ284" s="451"/>
      <c r="FMA284" s="451"/>
      <c r="FMB284" s="451"/>
      <c r="FMC284" s="451"/>
      <c r="FMD284" s="451"/>
      <c r="FME284" s="451"/>
      <c r="FMF284" s="451"/>
      <c r="FMG284" s="451"/>
      <c r="FMH284" s="451"/>
      <c r="FMI284" s="451"/>
      <c r="FMJ284" s="451"/>
      <c r="FMK284" s="451"/>
      <c r="FML284" s="451"/>
      <c r="FMM284" s="451"/>
      <c r="FMN284" s="451"/>
      <c r="FMO284" s="451"/>
      <c r="FMP284" s="451"/>
      <c r="FMQ284" s="451"/>
      <c r="FMR284" s="451"/>
      <c r="FMS284" s="451"/>
      <c r="FMT284" s="451"/>
      <c r="FMU284" s="451"/>
      <c r="FMV284" s="451"/>
      <c r="FMW284" s="451"/>
      <c r="FMX284" s="451"/>
      <c r="FMY284" s="451"/>
      <c r="FMZ284" s="451"/>
      <c r="FNA284" s="451"/>
      <c r="FNB284" s="451"/>
      <c r="FNC284" s="451"/>
      <c r="FND284" s="451"/>
      <c r="FNE284" s="451"/>
      <c r="FNF284" s="451"/>
      <c r="FNG284" s="451"/>
      <c r="FNH284" s="451"/>
      <c r="FNI284" s="451"/>
      <c r="FNJ284" s="451"/>
      <c r="FNK284" s="451"/>
      <c r="FNL284" s="451"/>
      <c r="FNM284" s="451"/>
      <c r="FNN284" s="451"/>
      <c r="FNO284" s="451"/>
      <c r="FNP284" s="451"/>
      <c r="FNQ284" s="451"/>
      <c r="FNR284" s="451"/>
      <c r="FNS284" s="451"/>
      <c r="FNT284" s="451"/>
      <c r="FNU284" s="451"/>
      <c r="FNV284" s="451"/>
      <c r="FNW284" s="451"/>
      <c r="FNX284" s="451"/>
      <c r="FNY284" s="451"/>
      <c r="FNZ284" s="451"/>
      <c r="FOA284" s="451"/>
      <c r="FOB284" s="451"/>
      <c r="FOC284" s="451"/>
      <c r="FOD284" s="451"/>
      <c r="FOE284" s="451"/>
      <c r="FOF284" s="451"/>
      <c r="FOG284" s="451"/>
      <c r="FOH284" s="451"/>
      <c r="FOI284" s="451"/>
      <c r="FOJ284" s="451"/>
      <c r="FOK284" s="451"/>
      <c r="FOL284" s="451"/>
      <c r="FOM284" s="451"/>
      <c r="FON284" s="451"/>
      <c r="FOO284" s="451"/>
      <c r="FOP284" s="451"/>
      <c r="FOQ284" s="451"/>
      <c r="FOR284" s="451"/>
      <c r="FOS284" s="451"/>
      <c r="FOT284" s="451"/>
      <c r="FOU284" s="451"/>
      <c r="FOV284" s="451"/>
      <c r="FOW284" s="451"/>
      <c r="FOX284" s="451"/>
      <c r="FOY284" s="451"/>
      <c r="FOZ284" s="451"/>
      <c r="FPA284" s="451"/>
      <c r="FPB284" s="451"/>
      <c r="FPC284" s="451"/>
      <c r="FPD284" s="451"/>
      <c r="FPE284" s="451"/>
      <c r="FPF284" s="451"/>
      <c r="FPG284" s="451"/>
      <c r="FPH284" s="451"/>
      <c r="FPI284" s="451"/>
      <c r="FPJ284" s="451"/>
      <c r="FPK284" s="451"/>
      <c r="FPL284" s="451"/>
      <c r="FPM284" s="451"/>
      <c r="FPN284" s="451"/>
      <c r="FPO284" s="451"/>
      <c r="FPP284" s="451"/>
      <c r="FPQ284" s="451"/>
      <c r="FPR284" s="451"/>
      <c r="FPS284" s="451"/>
      <c r="FPT284" s="451"/>
      <c r="FPU284" s="451"/>
      <c r="FPV284" s="451"/>
      <c r="FPW284" s="451"/>
      <c r="FPX284" s="451"/>
      <c r="FPY284" s="451"/>
      <c r="FPZ284" s="451"/>
      <c r="FQA284" s="451"/>
      <c r="FQB284" s="451"/>
      <c r="FQC284" s="451"/>
      <c r="FQD284" s="451"/>
      <c r="FQE284" s="451"/>
      <c r="FQF284" s="451"/>
      <c r="FQG284" s="451"/>
      <c r="FQH284" s="451"/>
      <c r="FQI284" s="451"/>
      <c r="FQJ284" s="451"/>
      <c r="FQK284" s="451"/>
      <c r="FQL284" s="451"/>
      <c r="FQM284" s="451"/>
      <c r="FQN284" s="451"/>
      <c r="FQO284" s="451"/>
      <c r="FQP284" s="451"/>
      <c r="FQQ284" s="451"/>
      <c r="FQR284" s="451"/>
      <c r="FQS284" s="451"/>
      <c r="FQT284" s="451"/>
      <c r="FQU284" s="451"/>
      <c r="FQV284" s="451"/>
      <c r="FQW284" s="451"/>
      <c r="FQX284" s="451"/>
      <c r="FQY284" s="451"/>
      <c r="FQZ284" s="451"/>
      <c r="FRA284" s="451"/>
      <c r="FRB284" s="451"/>
      <c r="FRC284" s="451"/>
      <c r="FRD284" s="451"/>
      <c r="FRE284" s="451"/>
      <c r="FRF284" s="451"/>
      <c r="FRG284" s="451"/>
      <c r="FRH284" s="451"/>
      <c r="FRI284" s="451"/>
      <c r="FRJ284" s="451"/>
      <c r="FRK284" s="451"/>
      <c r="FRL284" s="451"/>
      <c r="FRM284" s="451"/>
      <c r="FRN284" s="451"/>
      <c r="FRO284" s="451"/>
      <c r="FRP284" s="451"/>
      <c r="FRQ284" s="451"/>
      <c r="FRR284" s="451"/>
      <c r="FRS284" s="451"/>
      <c r="FRT284" s="451"/>
      <c r="FRU284" s="451"/>
      <c r="FRV284" s="451"/>
      <c r="FRW284" s="451"/>
      <c r="FRX284" s="451"/>
      <c r="FRY284" s="451"/>
      <c r="FRZ284" s="451"/>
      <c r="FSA284" s="451"/>
      <c r="FSB284" s="451"/>
      <c r="FSC284" s="451"/>
      <c r="FSD284" s="451"/>
      <c r="FSE284" s="451"/>
      <c r="FSF284" s="451"/>
      <c r="FSG284" s="451"/>
      <c r="FSH284" s="451"/>
      <c r="FSI284" s="451"/>
      <c r="FSJ284" s="451"/>
      <c r="FSK284" s="451"/>
      <c r="FSL284" s="451"/>
      <c r="FSM284" s="451"/>
      <c r="FSN284" s="451"/>
      <c r="FSO284" s="451"/>
      <c r="FSP284" s="451"/>
      <c r="FSQ284" s="451"/>
      <c r="FSR284" s="451"/>
      <c r="FSS284" s="451"/>
      <c r="FST284" s="451"/>
      <c r="FSU284" s="451"/>
      <c r="FSV284" s="451"/>
      <c r="FSW284" s="451"/>
      <c r="FSX284" s="451"/>
      <c r="FSY284" s="451"/>
      <c r="FSZ284" s="451"/>
      <c r="FTA284" s="451"/>
      <c r="FTB284" s="451"/>
      <c r="FTC284" s="451"/>
      <c r="FTD284" s="451"/>
      <c r="FTE284" s="451"/>
      <c r="FTF284" s="451"/>
      <c r="FTG284" s="451"/>
      <c r="FTH284" s="451"/>
      <c r="FTI284" s="451"/>
      <c r="FTJ284" s="451"/>
      <c r="FTK284" s="451"/>
      <c r="FTL284" s="451"/>
      <c r="FTM284" s="451"/>
      <c r="FTN284" s="451"/>
      <c r="FTO284" s="451"/>
      <c r="FTP284" s="451"/>
      <c r="FTQ284" s="451"/>
      <c r="FTR284" s="451"/>
      <c r="FTS284" s="451"/>
      <c r="FTT284" s="451"/>
      <c r="FTU284" s="451"/>
      <c r="FTV284" s="451"/>
      <c r="FTW284" s="451"/>
      <c r="FTX284" s="451"/>
      <c r="FTY284" s="451"/>
      <c r="FTZ284" s="451"/>
      <c r="FUA284" s="451"/>
      <c r="FUB284" s="451"/>
      <c r="FUC284" s="451"/>
      <c r="FUD284" s="451"/>
      <c r="FUE284" s="451"/>
      <c r="FUF284" s="451"/>
      <c r="FUG284" s="451"/>
      <c r="FUH284" s="451"/>
      <c r="FUI284" s="451"/>
      <c r="FUJ284" s="451"/>
      <c r="FUK284" s="451"/>
      <c r="FUL284" s="451"/>
      <c r="FUM284" s="451"/>
      <c r="FUN284" s="451"/>
      <c r="FUO284" s="451"/>
      <c r="FUP284" s="451"/>
      <c r="FUQ284" s="451"/>
      <c r="FUR284" s="451"/>
      <c r="FUS284" s="451"/>
      <c r="FUT284" s="451"/>
      <c r="FUU284" s="451"/>
      <c r="FUV284" s="451"/>
      <c r="FUW284" s="451"/>
      <c r="FUX284" s="451"/>
      <c r="FUY284" s="451"/>
      <c r="FUZ284" s="451"/>
      <c r="FVA284" s="451"/>
      <c r="FVB284" s="451"/>
      <c r="FVC284" s="451"/>
      <c r="FVD284" s="451"/>
      <c r="FVE284" s="451"/>
      <c r="FVF284" s="451"/>
      <c r="FVG284" s="451"/>
      <c r="FVH284" s="451"/>
      <c r="FVI284" s="451"/>
      <c r="FVJ284" s="451"/>
      <c r="FVK284" s="451"/>
      <c r="FVL284" s="451"/>
      <c r="FVM284" s="451"/>
      <c r="FVN284" s="451"/>
      <c r="FVO284" s="451"/>
      <c r="FVP284" s="451"/>
      <c r="FVQ284" s="451"/>
      <c r="FVR284" s="451"/>
      <c r="FVS284" s="451"/>
      <c r="FVT284" s="451"/>
      <c r="FVU284" s="451"/>
      <c r="FVV284" s="451"/>
      <c r="FVW284" s="451"/>
      <c r="FVX284" s="451"/>
      <c r="FVY284" s="451"/>
      <c r="FVZ284" s="451"/>
      <c r="FWA284" s="451"/>
      <c r="FWB284" s="451"/>
      <c r="FWC284" s="451"/>
      <c r="FWD284" s="451"/>
      <c r="FWE284" s="451"/>
      <c r="FWF284" s="451"/>
      <c r="FWG284" s="451"/>
      <c r="FWH284" s="451"/>
      <c r="FWI284" s="451"/>
      <c r="FWJ284" s="451"/>
      <c r="FWK284" s="451"/>
      <c r="FWL284" s="451"/>
      <c r="FWM284" s="451"/>
      <c r="FWN284" s="451"/>
      <c r="FWO284" s="451"/>
      <c r="FWP284" s="451"/>
      <c r="FWQ284" s="451"/>
      <c r="FWR284" s="451"/>
      <c r="FWS284" s="451"/>
      <c r="FWT284" s="451"/>
      <c r="FWU284" s="451"/>
      <c r="FWV284" s="451"/>
      <c r="FWW284" s="451"/>
      <c r="FWX284" s="451"/>
      <c r="FWY284" s="451"/>
      <c r="FWZ284" s="451"/>
      <c r="FXA284" s="451"/>
      <c r="FXB284" s="451"/>
      <c r="FXC284" s="451"/>
      <c r="FXD284" s="451"/>
      <c r="FXE284" s="451"/>
      <c r="FXF284" s="451"/>
      <c r="FXG284" s="451"/>
      <c r="FXH284" s="451"/>
      <c r="FXI284" s="451"/>
      <c r="FXJ284" s="451"/>
      <c r="FXK284" s="451"/>
      <c r="FXL284" s="451"/>
      <c r="FXM284" s="451"/>
      <c r="FXN284" s="451"/>
      <c r="FXO284" s="451"/>
      <c r="FXP284" s="451"/>
      <c r="FXQ284" s="451"/>
      <c r="FXR284" s="451"/>
      <c r="FXS284" s="451"/>
      <c r="FXT284" s="451"/>
      <c r="FXU284" s="451"/>
      <c r="FXV284" s="451"/>
      <c r="FXW284" s="451"/>
      <c r="FXX284" s="451"/>
      <c r="FXY284" s="451"/>
      <c r="FXZ284" s="451"/>
      <c r="FYA284" s="451"/>
      <c r="FYB284" s="451"/>
      <c r="FYC284" s="451"/>
      <c r="FYD284" s="451"/>
      <c r="FYE284" s="451"/>
      <c r="FYF284" s="451"/>
      <c r="FYG284" s="451"/>
      <c r="FYH284" s="451"/>
      <c r="FYI284" s="451"/>
      <c r="FYJ284" s="451"/>
      <c r="FYK284" s="451"/>
      <c r="FYL284" s="451"/>
      <c r="FYM284" s="451"/>
      <c r="FYN284" s="451"/>
      <c r="FYO284" s="451"/>
      <c r="FYP284" s="451"/>
      <c r="FYQ284" s="451"/>
      <c r="FYR284" s="451"/>
      <c r="FYS284" s="451"/>
      <c r="FYT284" s="451"/>
      <c r="FYU284" s="451"/>
      <c r="FYV284" s="451"/>
      <c r="FYW284" s="451"/>
      <c r="FYX284" s="451"/>
      <c r="FYY284" s="451"/>
      <c r="FYZ284" s="451"/>
      <c r="FZA284" s="451"/>
      <c r="FZB284" s="451"/>
      <c r="FZC284" s="451"/>
      <c r="FZD284" s="451"/>
      <c r="FZE284" s="451"/>
      <c r="FZF284" s="451"/>
      <c r="FZG284" s="451"/>
      <c r="FZH284" s="451"/>
      <c r="FZI284" s="451"/>
      <c r="FZJ284" s="451"/>
      <c r="FZK284" s="451"/>
      <c r="FZL284" s="451"/>
      <c r="FZM284" s="451"/>
      <c r="FZN284" s="451"/>
      <c r="FZO284" s="451"/>
      <c r="FZP284" s="451"/>
      <c r="FZQ284" s="451"/>
      <c r="FZR284" s="451"/>
      <c r="FZS284" s="451"/>
      <c r="FZT284" s="451"/>
      <c r="FZU284" s="451"/>
      <c r="FZV284" s="451"/>
      <c r="FZW284" s="451"/>
      <c r="FZX284" s="451"/>
      <c r="FZY284" s="451"/>
      <c r="FZZ284" s="451"/>
      <c r="GAA284" s="451"/>
      <c r="GAB284" s="451"/>
      <c r="GAC284" s="451"/>
      <c r="GAD284" s="451"/>
      <c r="GAE284" s="451"/>
      <c r="GAF284" s="451"/>
      <c r="GAG284" s="451"/>
      <c r="GAH284" s="451"/>
      <c r="GAI284" s="451"/>
      <c r="GAJ284" s="451"/>
      <c r="GAK284" s="451"/>
      <c r="GAL284" s="451"/>
      <c r="GAM284" s="451"/>
      <c r="GAN284" s="451"/>
      <c r="GAO284" s="451"/>
      <c r="GAP284" s="451"/>
      <c r="GAQ284" s="451"/>
      <c r="GAR284" s="451"/>
      <c r="GAS284" s="451"/>
      <c r="GAT284" s="451"/>
      <c r="GAU284" s="451"/>
      <c r="GAV284" s="451"/>
      <c r="GAW284" s="451"/>
      <c r="GAX284" s="451"/>
      <c r="GAY284" s="451"/>
      <c r="GAZ284" s="451"/>
      <c r="GBA284" s="451"/>
      <c r="GBB284" s="451"/>
      <c r="GBC284" s="451"/>
      <c r="GBD284" s="451"/>
      <c r="GBE284" s="451"/>
      <c r="GBF284" s="451"/>
      <c r="GBG284" s="451"/>
      <c r="GBH284" s="451"/>
      <c r="GBI284" s="451"/>
      <c r="GBJ284" s="451"/>
      <c r="GBK284" s="451"/>
      <c r="GBL284" s="451"/>
      <c r="GBM284" s="451"/>
      <c r="GBN284" s="451"/>
      <c r="GBO284" s="451"/>
      <c r="GBP284" s="451"/>
      <c r="GBQ284" s="451"/>
      <c r="GBR284" s="451"/>
      <c r="GBS284" s="451"/>
      <c r="GBT284" s="451"/>
      <c r="GBU284" s="451"/>
      <c r="GBV284" s="451"/>
      <c r="GBW284" s="451"/>
      <c r="GBX284" s="451"/>
      <c r="GBY284" s="451"/>
      <c r="GBZ284" s="451"/>
      <c r="GCA284" s="451"/>
      <c r="GCB284" s="451"/>
      <c r="GCC284" s="451"/>
      <c r="GCD284" s="451"/>
      <c r="GCE284" s="451"/>
      <c r="GCF284" s="451"/>
      <c r="GCG284" s="451"/>
      <c r="GCH284" s="451"/>
      <c r="GCI284" s="451"/>
      <c r="GCJ284" s="451"/>
      <c r="GCK284" s="451"/>
      <c r="GCL284" s="451"/>
      <c r="GCM284" s="451"/>
      <c r="GCN284" s="451"/>
      <c r="GCO284" s="451"/>
      <c r="GCP284" s="451"/>
      <c r="GCQ284" s="451"/>
      <c r="GCR284" s="451"/>
      <c r="GCS284" s="451"/>
      <c r="GCT284" s="451"/>
      <c r="GCU284" s="451"/>
      <c r="GCV284" s="451"/>
      <c r="GCW284" s="451"/>
      <c r="GCX284" s="451"/>
      <c r="GCY284" s="451"/>
      <c r="GCZ284" s="451"/>
      <c r="GDA284" s="451"/>
      <c r="GDB284" s="451"/>
      <c r="GDC284" s="451"/>
      <c r="GDD284" s="451"/>
      <c r="GDE284" s="451"/>
      <c r="GDF284" s="451"/>
      <c r="GDG284" s="451"/>
      <c r="GDH284" s="451"/>
      <c r="GDI284" s="451"/>
      <c r="GDJ284" s="451"/>
      <c r="GDK284" s="451"/>
      <c r="GDL284" s="451"/>
      <c r="GDM284" s="451"/>
      <c r="GDN284" s="451"/>
      <c r="GDO284" s="451"/>
      <c r="GDP284" s="451"/>
      <c r="GDQ284" s="451"/>
      <c r="GDR284" s="451"/>
      <c r="GDS284" s="451"/>
      <c r="GDT284" s="451"/>
      <c r="GDU284" s="451"/>
      <c r="GDV284" s="451"/>
      <c r="GDW284" s="451"/>
      <c r="GDX284" s="451"/>
      <c r="GDY284" s="451"/>
      <c r="GDZ284" s="451"/>
      <c r="GEA284" s="451"/>
      <c r="GEB284" s="451"/>
      <c r="GEC284" s="451"/>
      <c r="GED284" s="451"/>
      <c r="GEE284" s="451"/>
      <c r="GEF284" s="451"/>
      <c r="GEG284" s="451"/>
      <c r="GEH284" s="451"/>
      <c r="GEI284" s="451"/>
      <c r="GEJ284" s="451"/>
      <c r="GEK284" s="451"/>
      <c r="GEL284" s="451"/>
      <c r="GEM284" s="451"/>
      <c r="GEN284" s="451"/>
      <c r="GEO284" s="451"/>
      <c r="GEP284" s="451"/>
      <c r="GEQ284" s="451"/>
      <c r="GER284" s="451"/>
      <c r="GES284" s="451"/>
      <c r="GET284" s="451"/>
      <c r="GEU284" s="451"/>
      <c r="GEV284" s="451"/>
      <c r="GEW284" s="451"/>
      <c r="GEX284" s="451"/>
      <c r="GEY284" s="451"/>
      <c r="GEZ284" s="451"/>
      <c r="GFA284" s="451"/>
      <c r="GFB284" s="451"/>
      <c r="GFC284" s="451"/>
      <c r="GFD284" s="451"/>
      <c r="GFE284" s="451"/>
      <c r="GFF284" s="451"/>
      <c r="GFG284" s="451"/>
      <c r="GFH284" s="451"/>
      <c r="GFI284" s="451"/>
      <c r="GFJ284" s="451"/>
      <c r="GFK284" s="451"/>
      <c r="GFL284" s="451"/>
      <c r="GFM284" s="451"/>
      <c r="GFN284" s="451"/>
      <c r="GFO284" s="451"/>
      <c r="GFP284" s="451"/>
      <c r="GFQ284" s="451"/>
      <c r="GFR284" s="451"/>
      <c r="GFS284" s="451"/>
      <c r="GFT284" s="451"/>
      <c r="GFU284" s="451"/>
      <c r="GFV284" s="451"/>
      <c r="GFW284" s="451"/>
      <c r="GFX284" s="451"/>
      <c r="GFY284" s="451"/>
      <c r="GFZ284" s="451"/>
      <c r="GGA284" s="451"/>
      <c r="GGB284" s="451"/>
      <c r="GGC284" s="451"/>
      <c r="GGD284" s="451"/>
      <c r="GGE284" s="451"/>
      <c r="GGF284" s="451"/>
      <c r="GGG284" s="451"/>
      <c r="GGH284" s="451"/>
      <c r="GGI284" s="451"/>
      <c r="GGJ284" s="451"/>
      <c r="GGK284" s="451"/>
      <c r="GGL284" s="451"/>
      <c r="GGM284" s="451"/>
      <c r="GGN284" s="451"/>
      <c r="GGO284" s="451"/>
      <c r="GGP284" s="451"/>
      <c r="GGQ284" s="451"/>
      <c r="GGR284" s="451"/>
      <c r="GGS284" s="451"/>
      <c r="GGT284" s="451"/>
      <c r="GGU284" s="451"/>
      <c r="GGV284" s="451"/>
      <c r="GGW284" s="451"/>
      <c r="GGX284" s="451"/>
      <c r="GGY284" s="451"/>
      <c r="GGZ284" s="451"/>
      <c r="GHA284" s="451"/>
      <c r="GHB284" s="451"/>
      <c r="GHC284" s="451"/>
      <c r="GHD284" s="451"/>
      <c r="GHE284" s="451"/>
      <c r="GHF284" s="451"/>
      <c r="GHG284" s="451"/>
      <c r="GHH284" s="451"/>
      <c r="GHI284" s="451"/>
      <c r="GHJ284" s="451"/>
      <c r="GHK284" s="451"/>
      <c r="GHL284" s="451"/>
      <c r="GHM284" s="451"/>
      <c r="GHN284" s="451"/>
      <c r="GHO284" s="451"/>
      <c r="GHP284" s="451"/>
      <c r="GHQ284" s="451"/>
      <c r="GHR284" s="451"/>
      <c r="GHS284" s="451"/>
      <c r="GHT284" s="451"/>
      <c r="GHU284" s="451"/>
      <c r="GHV284" s="451"/>
      <c r="GHW284" s="451"/>
      <c r="GHX284" s="451"/>
      <c r="GHY284" s="451"/>
      <c r="GHZ284" s="451"/>
      <c r="GIA284" s="451"/>
      <c r="GIB284" s="451"/>
      <c r="GIC284" s="451"/>
      <c r="GID284" s="451"/>
      <c r="GIE284" s="451"/>
      <c r="GIF284" s="451"/>
      <c r="GIG284" s="451"/>
      <c r="GIH284" s="451"/>
      <c r="GII284" s="451"/>
      <c r="GIJ284" s="451"/>
      <c r="GIK284" s="451"/>
      <c r="GIL284" s="451"/>
      <c r="GIM284" s="451"/>
      <c r="GIN284" s="451"/>
      <c r="GIO284" s="451"/>
      <c r="GIP284" s="451"/>
      <c r="GIQ284" s="451"/>
      <c r="GIR284" s="451"/>
      <c r="GIS284" s="451"/>
      <c r="GIT284" s="451"/>
      <c r="GIU284" s="451"/>
      <c r="GIV284" s="451"/>
      <c r="GIW284" s="451"/>
      <c r="GIX284" s="451"/>
      <c r="GIY284" s="451"/>
      <c r="GIZ284" s="451"/>
      <c r="GJA284" s="451"/>
      <c r="GJB284" s="451"/>
      <c r="GJC284" s="451"/>
      <c r="GJD284" s="451"/>
      <c r="GJE284" s="451"/>
      <c r="GJF284" s="451"/>
      <c r="GJG284" s="451"/>
      <c r="GJH284" s="451"/>
      <c r="GJI284" s="451"/>
      <c r="GJJ284" s="451"/>
      <c r="GJK284" s="451"/>
      <c r="GJL284" s="451"/>
      <c r="GJM284" s="451"/>
      <c r="GJN284" s="451"/>
      <c r="GJO284" s="451"/>
      <c r="GJP284" s="451"/>
      <c r="GJQ284" s="451"/>
      <c r="GJR284" s="451"/>
      <c r="GJS284" s="451"/>
      <c r="GJT284" s="451"/>
      <c r="GJU284" s="451"/>
      <c r="GJV284" s="451"/>
      <c r="GJW284" s="451"/>
      <c r="GJX284" s="451"/>
      <c r="GJY284" s="451"/>
      <c r="GJZ284" s="451"/>
      <c r="GKA284" s="451"/>
      <c r="GKB284" s="451"/>
      <c r="GKC284" s="451"/>
      <c r="GKD284" s="451"/>
      <c r="GKE284" s="451"/>
      <c r="GKF284" s="451"/>
      <c r="GKG284" s="451"/>
      <c r="GKH284" s="451"/>
      <c r="GKI284" s="451"/>
      <c r="GKJ284" s="451"/>
      <c r="GKK284" s="451"/>
      <c r="GKL284" s="451"/>
      <c r="GKM284" s="451"/>
      <c r="GKN284" s="451"/>
      <c r="GKO284" s="451"/>
      <c r="GKP284" s="451"/>
      <c r="GKQ284" s="451"/>
      <c r="GKR284" s="451"/>
      <c r="GKS284" s="451"/>
      <c r="GKT284" s="451"/>
      <c r="GKU284" s="451"/>
      <c r="GKV284" s="451"/>
      <c r="GKW284" s="451"/>
      <c r="GKX284" s="451"/>
      <c r="GKY284" s="451"/>
      <c r="GKZ284" s="451"/>
      <c r="GLA284" s="451"/>
      <c r="GLB284" s="451"/>
      <c r="GLC284" s="451"/>
      <c r="GLD284" s="451"/>
      <c r="GLE284" s="451"/>
      <c r="GLF284" s="451"/>
      <c r="GLG284" s="451"/>
      <c r="GLH284" s="451"/>
      <c r="GLI284" s="451"/>
      <c r="GLJ284" s="451"/>
      <c r="GLK284" s="451"/>
      <c r="GLL284" s="451"/>
      <c r="GLM284" s="451"/>
      <c r="GLN284" s="451"/>
      <c r="GLO284" s="451"/>
      <c r="GLP284" s="451"/>
      <c r="GLQ284" s="451"/>
      <c r="GLR284" s="451"/>
      <c r="GLS284" s="451"/>
      <c r="GLT284" s="451"/>
      <c r="GLU284" s="451"/>
      <c r="GLV284" s="451"/>
      <c r="GLW284" s="451"/>
      <c r="GLX284" s="451"/>
      <c r="GLY284" s="451"/>
      <c r="GLZ284" s="451"/>
      <c r="GMA284" s="451"/>
      <c r="GMB284" s="451"/>
      <c r="GMC284" s="451"/>
      <c r="GMD284" s="451"/>
      <c r="GME284" s="451"/>
      <c r="GMF284" s="451"/>
      <c r="GMG284" s="451"/>
      <c r="GMH284" s="451"/>
      <c r="GMI284" s="451"/>
      <c r="GMJ284" s="451"/>
      <c r="GMK284" s="451"/>
      <c r="GML284" s="451"/>
      <c r="GMM284" s="451"/>
      <c r="GMN284" s="451"/>
      <c r="GMO284" s="451"/>
      <c r="GMP284" s="451"/>
      <c r="GMQ284" s="451"/>
      <c r="GMR284" s="451"/>
      <c r="GMS284" s="451"/>
      <c r="GMT284" s="451"/>
      <c r="GMU284" s="451"/>
      <c r="GMV284" s="451"/>
      <c r="GMW284" s="451"/>
      <c r="GMX284" s="451"/>
      <c r="GMY284" s="451"/>
      <c r="GMZ284" s="451"/>
      <c r="GNA284" s="451"/>
      <c r="GNB284" s="451"/>
      <c r="GNC284" s="451"/>
      <c r="GND284" s="451"/>
      <c r="GNE284" s="451"/>
      <c r="GNF284" s="451"/>
      <c r="GNG284" s="451"/>
      <c r="GNH284" s="451"/>
      <c r="GNI284" s="451"/>
      <c r="GNJ284" s="451"/>
      <c r="GNK284" s="451"/>
      <c r="GNL284" s="451"/>
      <c r="GNM284" s="451"/>
      <c r="GNN284" s="451"/>
      <c r="GNO284" s="451"/>
      <c r="GNP284" s="451"/>
      <c r="GNQ284" s="451"/>
      <c r="GNR284" s="451"/>
      <c r="GNS284" s="451"/>
      <c r="GNT284" s="451"/>
      <c r="GNU284" s="451"/>
      <c r="GNV284" s="451"/>
      <c r="GNW284" s="451"/>
      <c r="GNX284" s="451"/>
      <c r="GNY284" s="451"/>
      <c r="GNZ284" s="451"/>
      <c r="GOA284" s="451"/>
      <c r="GOB284" s="451"/>
      <c r="GOC284" s="451"/>
      <c r="GOD284" s="451"/>
      <c r="GOE284" s="451"/>
      <c r="GOF284" s="451"/>
      <c r="GOG284" s="451"/>
      <c r="GOH284" s="451"/>
      <c r="GOI284" s="451"/>
      <c r="GOJ284" s="451"/>
      <c r="GOK284" s="451"/>
      <c r="GOL284" s="451"/>
      <c r="GOM284" s="451"/>
      <c r="GON284" s="451"/>
      <c r="GOO284" s="451"/>
      <c r="GOP284" s="451"/>
      <c r="GOQ284" s="451"/>
      <c r="GOR284" s="451"/>
      <c r="GOS284" s="451"/>
      <c r="GOT284" s="451"/>
      <c r="GOU284" s="451"/>
      <c r="GOV284" s="451"/>
      <c r="GOW284" s="451"/>
      <c r="GOX284" s="451"/>
      <c r="GOY284" s="451"/>
      <c r="GOZ284" s="451"/>
      <c r="GPA284" s="451"/>
      <c r="GPB284" s="451"/>
      <c r="GPC284" s="451"/>
      <c r="GPD284" s="451"/>
      <c r="GPE284" s="451"/>
      <c r="GPF284" s="451"/>
      <c r="GPG284" s="451"/>
      <c r="GPH284" s="451"/>
      <c r="GPI284" s="451"/>
      <c r="GPJ284" s="451"/>
      <c r="GPK284" s="451"/>
      <c r="GPL284" s="451"/>
      <c r="GPM284" s="451"/>
      <c r="GPN284" s="451"/>
      <c r="GPO284" s="451"/>
      <c r="GPP284" s="451"/>
      <c r="GPQ284" s="451"/>
      <c r="GPR284" s="451"/>
      <c r="GPS284" s="451"/>
      <c r="GPT284" s="451"/>
      <c r="GPU284" s="451"/>
      <c r="GPV284" s="451"/>
      <c r="GPW284" s="451"/>
      <c r="GPX284" s="451"/>
      <c r="GPY284" s="451"/>
      <c r="GPZ284" s="451"/>
      <c r="GQA284" s="451"/>
      <c r="GQB284" s="451"/>
      <c r="GQC284" s="451"/>
      <c r="GQD284" s="451"/>
      <c r="GQE284" s="451"/>
      <c r="GQF284" s="451"/>
      <c r="GQG284" s="451"/>
      <c r="GQH284" s="451"/>
      <c r="GQI284" s="451"/>
      <c r="GQJ284" s="451"/>
      <c r="GQK284" s="451"/>
      <c r="GQL284" s="451"/>
      <c r="GQM284" s="451"/>
      <c r="GQN284" s="451"/>
      <c r="GQO284" s="451"/>
      <c r="GQP284" s="451"/>
      <c r="GQQ284" s="451"/>
      <c r="GQR284" s="451"/>
      <c r="GQS284" s="451"/>
      <c r="GQT284" s="451"/>
      <c r="GQU284" s="451"/>
      <c r="GQV284" s="451"/>
      <c r="GQW284" s="451"/>
      <c r="GQX284" s="451"/>
      <c r="GQY284" s="451"/>
      <c r="GQZ284" s="451"/>
      <c r="GRA284" s="451"/>
      <c r="GRB284" s="451"/>
      <c r="GRC284" s="451"/>
      <c r="GRD284" s="451"/>
      <c r="GRE284" s="451"/>
      <c r="GRF284" s="451"/>
      <c r="GRG284" s="451"/>
      <c r="GRH284" s="451"/>
      <c r="GRI284" s="451"/>
      <c r="GRJ284" s="451"/>
      <c r="GRK284" s="451"/>
      <c r="GRL284" s="451"/>
      <c r="GRM284" s="451"/>
      <c r="GRN284" s="451"/>
      <c r="GRO284" s="451"/>
      <c r="GRP284" s="451"/>
      <c r="GRQ284" s="451"/>
      <c r="GRR284" s="451"/>
      <c r="GRS284" s="451"/>
      <c r="GRT284" s="451"/>
      <c r="GRU284" s="451"/>
      <c r="GRV284" s="451"/>
      <c r="GRW284" s="451"/>
      <c r="GRX284" s="451"/>
      <c r="GRY284" s="451"/>
      <c r="GRZ284" s="451"/>
      <c r="GSA284" s="451"/>
      <c r="GSB284" s="451"/>
      <c r="GSC284" s="451"/>
      <c r="GSD284" s="451"/>
      <c r="GSE284" s="451"/>
      <c r="GSF284" s="451"/>
      <c r="GSG284" s="451"/>
      <c r="GSH284" s="451"/>
      <c r="GSI284" s="451"/>
      <c r="GSJ284" s="451"/>
      <c r="GSK284" s="451"/>
      <c r="GSL284" s="451"/>
      <c r="GSM284" s="451"/>
      <c r="GSN284" s="451"/>
      <c r="GSO284" s="451"/>
      <c r="GSP284" s="451"/>
      <c r="GSQ284" s="451"/>
      <c r="GSR284" s="451"/>
      <c r="GSS284" s="451"/>
      <c r="GST284" s="451"/>
      <c r="GSU284" s="451"/>
      <c r="GSV284" s="451"/>
      <c r="GSW284" s="451"/>
      <c r="GSX284" s="451"/>
      <c r="GSY284" s="451"/>
      <c r="GSZ284" s="451"/>
      <c r="GTA284" s="451"/>
      <c r="GTB284" s="451"/>
      <c r="GTC284" s="451"/>
      <c r="GTD284" s="451"/>
      <c r="GTE284" s="451"/>
      <c r="GTF284" s="451"/>
      <c r="GTG284" s="451"/>
      <c r="GTH284" s="451"/>
      <c r="GTI284" s="451"/>
      <c r="GTJ284" s="451"/>
      <c r="GTK284" s="451"/>
      <c r="GTL284" s="451"/>
      <c r="GTM284" s="451"/>
      <c r="GTN284" s="451"/>
      <c r="GTO284" s="451"/>
      <c r="GTP284" s="451"/>
      <c r="GTQ284" s="451"/>
      <c r="GTR284" s="451"/>
      <c r="GTS284" s="451"/>
      <c r="GTT284" s="451"/>
      <c r="GTU284" s="451"/>
      <c r="GTV284" s="451"/>
      <c r="GTW284" s="451"/>
      <c r="GTX284" s="451"/>
      <c r="GTY284" s="451"/>
      <c r="GTZ284" s="451"/>
      <c r="GUA284" s="451"/>
      <c r="GUB284" s="451"/>
      <c r="GUC284" s="451"/>
      <c r="GUD284" s="451"/>
      <c r="GUE284" s="451"/>
      <c r="GUF284" s="451"/>
      <c r="GUG284" s="451"/>
      <c r="GUH284" s="451"/>
      <c r="GUI284" s="451"/>
      <c r="GUJ284" s="451"/>
      <c r="GUK284" s="451"/>
      <c r="GUL284" s="451"/>
      <c r="GUM284" s="451"/>
      <c r="GUN284" s="451"/>
      <c r="GUO284" s="451"/>
      <c r="GUP284" s="451"/>
      <c r="GUQ284" s="451"/>
      <c r="GUR284" s="451"/>
      <c r="GUS284" s="451"/>
      <c r="GUT284" s="451"/>
      <c r="GUU284" s="451"/>
      <c r="GUV284" s="451"/>
      <c r="GUW284" s="451"/>
      <c r="GUX284" s="451"/>
      <c r="GUY284" s="451"/>
      <c r="GUZ284" s="451"/>
      <c r="GVA284" s="451"/>
      <c r="GVB284" s="451"/>
      <c r="GVC284" s="451"/>
      <c r="GVD284" s="451"/>
      <c r="GVE284" s="451"/>
      <c r="GVF284" s="451"/>
      <c r="GVG284" s="451"/>
      <c r="GVH284" s="451"/>
      <c r="GVI284" s="451"/>
      <c r="GVJ284" s="451"/>
      <c r="GVK284" s="451"/>
      <c r="GVL284" s="451"/>
      <c r="GVM284" s="451"/>
      <c r="GVN284" s="451"/>
      <c r="GVO284" s="451"/>
      <c r="GVP284" s="451"/>
      <c r="GVQ284" s="451"/>
      <c r="GVR284" s="451"/>
      <c r="GVS284" s="451"/>
      <c r="GVT284" s="451"/>
      <c r="GVU284" s="451"/>
      <c r="GVV284" s="451"/>
      <c r="GVW284" s="451"/>
      <c r="GVX284" s="451"/>
      <c r="GVY284" s="451"/>
      <c r="GVZ284" s="451"/>
      <c r="GWA284" s="451"/>
      <c r="GWB284" s="451"/>
      <c r="GWC284" s="451"/>
      <c r="GWD284" s="451"/>
      <c r="GWE284" s="451"/>
      <c r="GWF284" s="451"/>
      <c r="GWG284" s="451"/>
      <c r="GWH284" s="451"/>
      <c r="GWI284" s="451"/>
      <c r="GWJ284" s="451"/>
      <c r="GWK284" s="451"/>
      <c r="GWL284" s="451"/>
      <c r="GWM284" s="451"/>
      <c r="GWN284" s="451"/>
      <c r="GWO284" s="451"/>
      <c r="GWP284" s="451"/>
      <c r="GWQ284" s="451"/>
      <c r="GWR284" s="451"/>
      <c r="GWS284" s="451"/>
      <c r="GWT284" s="451"/>
      <c r="GWU284" s="451"/>
      <c r="GWV284" s="451"/>
      <c r="GWW284" s="451"/>
      <c r="GWX284" s="451"/>
      <c r="GWY284" s="451"/>
      <c r="GWZ284" s="451"/>
      <c r="GXA284" s="451"/>
      <c r="GXB284" s="451"/>
      <c r="GXC284" s="451"/>
      <c r="GXD284" s="451"/>
      <c r="GXE284" s="451"/>
      <c r="GXF284" s="451"/>
      <c r="GXG284" s="451"/>
      <c r="GXH284" s="451"/>
      <c r="GXI284" s="451"/>
      <c r="GXJ284" s="451"/>
      <c r="GXK284" s="451"/>
      <c r="GXL284" s="451"/>
      <c r="GXM284" s="451"/>
      <c r="GXN284" s="451"/>
      <c r="GXO284" s="451"/>
      <c r="GXP284" s="451"/>
      <c r="GXQ284" s="451"/>
      <c r="GXR284" s="451"/>
      <c r="GXS284" s="451"/>
      <c r="GXT284" s="451"/>
      <c r="GXU284" s="451"/>
      <c r="GXV284" s="451"/>
      <c r="GXW284" s="451"/>
      <c r="GXX284" s="451"/>
      <c r="GXY284" s="451"/>
      <c r="GXZ284" s="451"/>
      <c r="GYA284" s="451"/>
      <c r="GYB284" s="451"/>
      <c r="GYC284" s="451"/>
      <c r="GYD284" s="451"/>
      <c r="GYE284" s="451"/>
      <c r="GYF284" s="451"/>
      <c r="GYG284" s="451"/>
      <c r="GYH284" s="451"/>
      <c r="GYI284" s="451"/>
      <c r="GYJ284" s="451"/>
      <c r="GYK284" s="451"/>
      <c r="GYL284" s="451"/>
      <c r="GYM284" s="451"/>
      <c r="GYN284" s="451"/>
      <c r="GYO284" s="451"/>
      <c r="GYP284" s="451"/>
      <c r="GYQ284" s="451"/>
      <c r="GYR284" s="451"/>
      <c r="GYS284" s="451"/>
      <c r="GYT284" s="451"/>
      <c r="GYU284" s="451"/>
      <c r="GYV284" s="451"/>
      <c r="GYW284" s="451"/>
      <c r="GYX284" s="451"/>
      <c r="GYY284" s="451"/>
      <c r="GYZ284" s="451"/>
      <c r="GZA284" s="451"/>
      <c r="GZB284" s="451"/>
      <c r="GZC284" s="451"/>
      <c r="GZD284" s="451"/>
      <c r="GZE284" s="451"/>
      <c r="GZF284" s="451"/>
      <c r="GZG284" s="451"/>
      <c r="GZH284" s="451"/>
      <c r="GZI284" s="451"/>
      <c r="GZJ284" s="451"/>
      <c r="GZK284" s="451"/>
      <c r="GZL284" s="451"/>
      <c r="GZM284" s="451"/>
      <c r="GZN284" s="451"/>
      <c r="GZO284" s="451"/>
      <c r="GZP284" s="451"/>
      <c r="GZQ284" s="451"/>
      <c r="GZR284" s="451"/>
      <c r="GZS284" s="451"/>
      <c r="GZT284" s="451"/>
      <c r="GZU284" s="451"/>
      <c r="GZV284" s="451"/>
      <c r="GZW284" s="451"/>
      <c r="GZX284" s="451"/>
      <c r="GZY284" s="451"/>
      <c r="GZZ284" s="451"/>
      <c r="HAA284" s="451"/>
      <c r="HAB284" s="451"/>
      <c r="HAC284" s="451"/>
      <c r="HAD284" s="451"/>
      <c r="HAE284" s="451"/>
      <c r="HAF284" s="451"/>
      <c r="HAG284" s="451"/>
      <c r="HAH284" s="451"/>
      <c r="HAI284" s="451"/>
      <c r="HAJ284" s="451"/>
      <c r="HAK284" s="451"/>
      <c r="HAL284" s="451"/>
      <c r="HAM284" s="451"/>
      <c r="HAN284" s="451"/>
      <c r="HAO284" s="451"/>
      <c r="HAP284" s="451"/>
      <c r="HAQ284" s="451"/>
      <c r="HAR284" s="451"/>
      <c r="HAS284" s="451"/>
      <c r="HAT284" s="451"/>
      <c r="HAU284" s="451"/>
      <c r="HAV284" s="451"/>
      <c r="HAW284" s="451"/>
      <c r="HAX284" s="451"/>
      <c r="HAY284" s="451"/>
      <c r="HAZ284" s="451"/>
      <c r="HBA284" s="451"/>
      <c r="HBB284" s="451"/>
      <c r="HBC284" s="451"/>
      <c r="HBD284" s="451"/>
      <c r="HBE284" s="451"/>
      <c r="HBF284" s="451"/>
      <c r="HBG284" s="451"/>
      <c r="HBH284" s="451"/>
      <c r="HBI284" s="451"/>
      <c r="HBJ284" s="451"/>
      <c r="HBK284" s="451"/>
      <c r="HBL284" s="451"/>
      <c r="HBM284" s="451"/>
      <c r="HBN284" s="451"/>
      <c r="HBO284" s="451"/>
      <c r="HBP284" s="451"/>
      <c r="HBQ284" s="451"/>
      <c r="HBR284" s="451"/>
      <c r="HBS284" s="451"/>
      <c r="HBT284" s="451"/>
      <c r="HBU284" s="451"/>
      <c r="HBV284" s="451"/>
      <c r="HBW284" s="451"/>
      <c r="HBX284" s="451"/>
      <c r="HBY284" s="451"/>
      <c r="HBZ284" s="451"/>
      <c r="HCA284" s="451"/>
      <c r="HCB284" s="451"/>
      <c r="HCC284" s="451"/>
      <c r="HCD284" s="451"/>
      <c r="HCE284" s="451"/>
      <c r="HCF284" s="451"/>
      <c r="HCG284" s="451"/>
      <c r="HCH284" s="451"/>
      <c r="HCI284" s="451"/>
      <c r="HCJ284" s="451"/>
      <c r="HCK284" s="451"/>
      <c r="HCL284" s="451"/>
      <c r="HCM284" s="451"/>
      <c r="HCN284" s="451"/>
      <c r="HCO284" s="451"/>
      <c r="HCP284" s="451"/>
      <c r="HCQ284" s="451"/>
      <c r="HCR284" s="451"/>
      <c r="HCS284" s="451"/>
      <c r="HCT284" s="451"/>
      <c r="HCU284" s="451"/>
      <c r="HCV284" s="451"/>
      <c r="HCW284" s="451"/>
      <c r="HCX284" s="451"/>
      <c r="HCY284" s="451"/>
      <c r="HCZ284" s="451"/>
      <c r="HDA284" s="451"/>
      <c r="HDB284" s="451"/>
      <c r="HDC284" s="451"/>
      <c r="HDD284" s="451"/>
      <c r="HDE284" s="451"/>
      <c r="HDF284" s="451"/>
      <c r="HDG284" s="451"/>
      <c r="HDH284" s="451"/>
      <c r="HDI284" s="451"/>
      <c r="HDJ284" s="451"/>
      <c r="HDK284" s="451"/>
      <c r="HDL284" s="451"/>
      <c r="HDM284" s="451"/>
      <c r="HDN284" s="451"/>
      <c r="HDO284" s="451"/>
      <c r="HDP284" s="451"/>
      <c r="HDQ284" s="451"/>
      <c r="HDR284" s="451"/>
      <c r="HDS284" s="451"/>
      <c r="HDT284" s="451"/>
      <c r="HDU284" s="451"/>
      <c r="HDV284" s="451"/>
      <c r="HDW284" s="451"/>
      <c r="HDX284" s="451"/>
      <c r="HDY284" s="451"/>
      <c r="HDZ284" s="451"/>
      <c r="HEA284" s="451"/>
      <c r="HEB284" s="451"/>
      <c r="HEC284" s="451"/>
      <c r="HED284" s="451"/>
      <c r="HEE284" s="451"/>
      <c r="HEF284" s="451"/>
      <c r="HEG284" s="451"/>
      <c r="HEH284" s="451"/>
      <c r="HEI284" s="451"/>
      <c r="HEJ284" s="451"/>
      <c r="HEK284" s="451"/>
      <c r="HEL284" s="451"/>
      <c r="HEM284" s="451"/>
      <c r="HEN284" s="451"/>
      <c r="HEO284" s="451"/>
      <c r="HEP284" s="451"/>
      <c r="HEQ284" s="451"/>
      <c r="HER284" s="451"/>
      <c r="HES284" s="451"/>
      <c r="HET284" s="451"/>
      <c r="HEU284" s="451"/>
      <c r="HEV284" s="451"/>
      <c r="HEW284" s="451"/>
      <c r="HEX284" s="451"/>
      <c r="HEY284" s="451"/>
      <c r="HEZ284" s="451"/>
      <c r="HFA284" s="451"/>
      <c r="HFB284" s="451"/>
      <c r="HFC284" s="451"/>
      <c r="HFD284" s="451"/>
      <c r="HFE284" s="451"/>
      <c r="HFF284" s="451"/>
      <c r="HFG284" s="451"/>
      <c r="HFH284" s="451"/>
      <c r="HFI284" s="451"/>
      <c r="HFJ284" s="451"/>
      <c r="HFK284" s="451"/>
      <c r="HFL284" s="451"/>
      <c r="HFM284" s="451"/>
      <c r="HFN284" s="451"/>
      <c r="HFO284" s="451"/>
      <c r="HFP284" s="451"/>
      <c r="HFQ284" s="451"/>
      <c r="HFR284" s="451"/>
      <c r="HFS284" s="451"/>
      <c r="HFT284" s="451"/>
      <c r="HFU284" s="451"/>
      <c r="HFV284" s="451"/>
      <c r="HFW284" s="451"/>
      <c r="HFX284" s="451"/>
      <c r="HFY284" s="451"/>
      <c r="HFZ284" s="451"/>
      <c r="HGA284" s="451"/>
      <c r="HGB284" s="451"/>
      <c r="HGC284" s="451"/>
      <c r="HGD284" s="451"/>
      <c r="HGE284" s="451"/>
      <c r="HGF284" s="451"/>
      <c r="HGG284" s="451"/>
      <c r="HGH284" s="451"/>
      <c r="HGI284" s="451"/>
      <c r="HGJ284" s="451"/>
      <c r="HGK284" s="451"/>
      <c r="HGL284" s="451"/>
      <c r="HGM284" s="451"/>
      <c r="HGN284" s="451"/>
      <c r="HGO284" s="451"/>
      <c r="HGP284" s="451"/>
      <c r="HGQ284" s="451"/>
      <c r="HGR284" s="451"/>
      <c r="HGS284" s="451"/>
      <c r="HGT284" s="451"/>
      <c r="HGU284" s="451"/>
      <c r="HGV284" s="451"/>
      <c r="HGW284" s="451"/>
      <c r="HGX284" s="451"/>
      <c r="HGY284" s="451"/>
      <c r="HGZ284" s="451"/>
      <c r="HHA284" s="451"/>
      <c r="HHB284" s="451"/>
      <c r="HHC284" s="451"/>
      <c r="HHD284" s="451"/>
      <c r="HHE284" s="451"/>
      <c r="HHF284" s="451"/>
      <c r="HHG284" s="451"/>
      <c r="HHH284" s="451"/>
      <c r="HHI284" s="451"/>
      <c r="HHJ284" s="451"/>
      <c r="HHK284" s="451"/>
      <c r="HHL284" s="451"/>
      <c r="HHM284" s="451"/>
      <c r="HHN284" s="451"/>
      <c r="HHO284" s="451"/>
      <c r="HHP284" s="451"/>
      <c r="HHQ284" s="451"/>
      <c r="HHR284" s="451"/>
      <c r="HHS284" s="451"/>
      <c r="HHT284" s="451"/>
      <c r="HHU284" s="451"/>
      <c r="HHV284" s="451"/>
      <c r="HHW284" s="451"/>
      <c r="HHX284" s="451"/>
      <c r="HHY284" s="451"/>
      <c r="HHZ284" s="451"/>
      <c r="HIA284" s="451"/>
      <c r="HIB284" s="451"/>
      <c r="HIC284" s="451"/>
      <c r="HID284" s="451"/>
      <c r="HIE284" s="451"/>
      <c r="HIF284" s="451"/>
      <c r="HIG284" s="451"/>
      <c r="HIH284" s="451"/>
      <c r="HII284" s="451"/>
      <c r="HIJ284" s="451"/>
      <c r="HIK284" s="451"/>
      <c r="HIL284" s="451"/>
      <c r="HIM284" s="451"/>
      <c r="HIN284" s="451"/>
      <c r="HIO284" s="451"/>
      <c r="HIP284" s="451"/>
      <c r="HIQ284" s="451"/>
      <c r="HIR284" s="451"/>
      <c r="HIS284" s="451"/>
      <c r="HIT284" s="451"/>
      <c r="HIU284" s="451"/>
      <c r="HIV284" s="451"/>
      <c r="HIW284" s="451"/>
      <c r="HIX284" s="451"/>
      <c r="HIY284" s="451"/>
      <c r="HIZ284" s="451"/>
      <c r="HJA284" s="451"/>
      <c r="HJB284" s="451"/>
      <c r="HJC284" s="451"/>
      <c r="HJD284" s="451"/>
      <c r="HJE284" s="451"/>
      <c r="HJF284" s="451"/>
      <c r="HJG284" s="451"/>
      <c r="HJH284" s="451"/>
      <c r="HJI284" s="451"/>
      <c r="HJJ284" s="451"/>
      <c r="HJK284" s="451"/>
      <c r="HJL284" s="451"/>
      <c r="HJM284" s="451"/>
      <c r="HJN284" s="451"/>
      <c r="HJO284" s="451"/>
      <c r="HJP284" s="451"/>
      <c r="HJQ284" s="451"/>
      <c r="HJR284" s="451"/>
      <c r="HJS284" s="451"/>
      <c r="HJT284" s="451"/>
      <c r="HJU284" s="451"/>
      <c r="HJV284" s="451"/>
      <c r="HJW284" s="451"/>
      <c r="HJX284" s="451"/>
      <c r="HJY284" s="451"/>
      <c r="HJZ284" s="451"/>
      <c r="HKA284" s="451"/>
      <c r="HKB284" s="451"/>
      <c r="HKC284" s="451"/>
      <c r="HKD284" s="451"/>
      <c r="HKE284" s="451"/>
      <c r="HKF284" s="451"/>
      <c r="HKG284" s="451"/>
      <c r="HKH284" s="451"/>
      <c r="HKI284" s="451"/>
      <c r="HKJ284" s="451"/>
      <c r="HKK284" s="451"/>
      <c r="HKL284" s="451"/>
      <c r="HKM284" s="451"/>
      <c r="HKN284" s="451"/>
      <c r="HKO284" s="451"/>
      <c r="HKP284" s="451"/>
      <c r="HKQ284" s="451"/>
      <c r="HKR284" s="451"/>
      <c r="HKS284" s="451"/>
      <c r="HKT284" s="451"/>
      <c r="HKU284" s="451"/>
      <c r="HKV284" s="451"/>
      <c r="HKW284" s="451"/>
      <c r="HKX284" s="451"/>
      <c r="HKY284" s="451"/>
      <c r="HKZ284" s="451"/>
      <c r="HLA284" s="451"/>
      <c r="HLB284" s="451"/>
      <c r="HLC284" s="451"/>
      <c r="HLD284" s="451"/>
      <c r="HLE284" s="451"/>
      <c r="HLF284" s="451"/>
      <c r="HLG284" s="451"/>
      <c r="HLH284" s="451"/>
      <c r="HLI284" s="451"/>
      <c r="HLJ284" s="451"/>
      <c r="HLK284" s="451"/>
      <c r="HLL284" s="451"/>
      <c r="HLM284" s="451"/>
      <c r="HLN284" s="451"/>
      <c r="HLO284" s="451"/>
      <c r="HLP284" s="451"/>
      <c r="HLQ284" s="451"/>
      <c r="HLR284" s="451"/>
      <c r="HLS284" s="451"/>
      <c r="HLT284" s="451"/>
      <c r="HLU284" s="451"/>
      <c r="HLV284" s="451"/>
      <c r="HLW284" s="451"/>
      <c r="HLX284" s="451"/>
      <c r="HLY284" s="451"/>
      <c r="HLZ284" s="451"/>
      <c r="HMA284" s="451"/>
      <c r="HMB284" s="451"/>
      <c r="HMC284" s="451"/>
      <c r="HMD284" s="451"/>
      <c r="HME284" s="451"/>
      <c r="HMF284" s="451"/>
      <c r="HMG284" s="451"/>
      <c r="HMH284" s="451"/>
      <c r="HMI284" s="451"/>
      <c r="HMJ284" s="451"/>
      <c r="HMK284" s="451"/>
      <c r="HML284" s="451"/>
      <c r="HMM284" s="451"/>
      <c r="HMN284" s="451"/>
      <c r="HMO284" s="451"/>
      <c r="HMP284" s="451"/>
      <c r="HMQ284" s="451"/>
      <c r="HMR284" s="451"/>
      <c r="HMS284" s="451"/>
      <c r="HMT284" s="451"/>
      <c r="HMU284" s="451"/>
      <c r="HMV284" s="451"/>
      <c r="HMW284" s="451"/>
      <c r="HMX284" s="451"/>
      <c r="HMY284" s="451"/>
      <c r="HMZ284" s="451"/>
      <c r="HNA284" s="451"/>
      <c r="HNB284" s="451"/>
      <c r="HNC284" s="451"/>
      <c r="HND284" s="451"/>
      <c r="HNE284" s="451"/>
      <c r="HNF284" s="451"/>
      <c r="HNG284" s="451"/>
      <c r="HNH284" s="451"/>
      <c r="HNI284" s="451"/>
      <c r="HNJ284" s="451"/>
      <c r="HNK284" s="451"/>
      <c r="HNL284" s="451"/>
      <c r="HNM284" s="451"/>
      <c r="HNN284" s="451"/>
      <c r="HNO284" s="451"/>
      <c r="HNP284" s="451"/>
      <c r="HNQ284" s="451"/>
      <c r="HNR284" s="451"/>
      <c r="HNS284" s="451"/>
      <c r="HNT284" s="451"/>
      <c r="HNU284" s="451"/>
      <c r="HNV284" s="451"/>
      <c r="HNW284" s="451"/>
      <c r="HNX284" s="451"/>
      <c r="HNY284" s="451"/>
      <c r="HNZ284" s="451"/>
      <c r="HOA284" s="451"/>
      <c r="HOB284" s="451"/>
      <c r="HOC284" s="451"/>
      <c r="HOD284" s="451"/>
      <c r="HOE284" s="451"/>
      <c r="HOF284" s="451"/>
      <c r="HOG284" s="451"/>
      <c r="HOH284" s="451"/>
      <c r="HOI284" s="451"/>
      <c r="HOJ284" s="451"/>
      <c r="HOK284" s="451"/>
      <c r="HOL284" s="451"/>
      <c r="HOM284" s="451"/>
      <c r="HON284" s="451"/>
      <c r="HOO284" s="451"/>
      <c r="HOP284" s="451"/>
      <c r="HOQ284" s="451"/>
      <c r="HOR284" s="451"/>
      <c r="HOS284" s="451"/>
      <c r="HOT284" s="451"/>
      <c r="HOU284" s="451"/>
      <c r="HOV284" s="451"/>
      <c r="HOW284" s="451"/>
      <c r="HOX284" s="451"/>
      <c r="HOY284" s="451"/>
      <c r="HOZ284" s="451"/>
      <c r="HPA284" s="451"/>
      <c r="HPB284" s="451"/>
      <c r="HPC284" s="451"/>
      <c r="HPD284" s="451"/>
      <c r="HPE284" s="451"/>
      <c r="HPF284" s="451"/>
      <c r="HPG284" s="451"/>
      <c r="HPH284" s="451"/>
      <c r="HPI284" s="451"/>
      <c r="HPJ284" s="451"/>
      <c r="HPK284" s="451"/>
      <c r="HPL284" s="451"/>
      <c r="HPM284" s="451"/>
      <c r="HPN284" s="451"/>
      <c r="HPO284" s="451"/>
      <c r="HPP284" s="451"/>
      <c r="HPQ284" s="451"/>
      <c r="HPR284" s="451"/>
      <c r="HPS284" s="451"/>
      <c r="HPT284" s="451"/>
      <c r="HPU284" s="451"/>
      <c r="HPV284" s="451"/>
      <c r="HPW284" s="451"/>
      <c r="HPX284" s="451"/>
      <c r="HPY284" s="451"/>
      <c r="HPZ284" s="451"/>
      <c r="HQA284" s="451"/>
      <c r="HQB284" s="451"/>
      <c r="HQC284" s="451"/>
      <c r="HQD284" s="451"/>
      <c r="HQE284" s="451"/>
      <c r="HQF284" s="451"/>
      <c r="HQG284" s="451"/>
      <c r="HQH284" s="451"/>
      <c r="HQI284" s="451"/>
      <c r="HQJ284" s="451"/>
      <c r="HQK284" s="451"/>
      <c r="HQL284" s="451"/>
      <c r="HQM284" s="451"/>
      <c r="HQN284" s="451"/>
      <c r="HQO284" s="451"/>
      <c r="HQP284" s="451"/>
      <c r="HQQ284" s="451"/>
      <c r="HQR284" s="451"/>
      <c r="HQS284" s="451"/>
      <c r="HQT284" s="451"/>
      <c r="HQU284" s="451"/>
      <c r="HQV284" s="451"/>
      <c r="HQW284" s="451"/>
      <c r="HQX284" s="451"/>
      <c r="HQY284" s="451"/>
      <c r="HQZ284" s="451"/>
      <c r="HRA284" s="451"/>
      <c r="HRB284" s="451"/>
      <c r="HRC284" s="451"/>
      <c r="HRD284" s="451"/>
      <c r="HRE284" s="451"/>
      <c r="HRF284" s="451"/>
      <c r="HRG284" s="451"/>
      <c r="HRH284" s="451"/>
      <c r="HRI284" s="451"/>
      <c r="HRJ284" s="451"/>
      <c r="HRK284" s="451"/>
      <c r="HRL284" s="451"/>
      <c r="HRM284" s="451"/>
      <c r="HRN284" s="451"/>
      <c r="HRO284" s="451"/>
      <c r="HRP284" s="451"/>
      <c r="HRQ284" s="451"/>
      <c r="HRR284" s="451"/>
      <c r="HRS284" s="451"/>
      <c r="HRT284" s="451"/>
      <c r="HRU284" s="451"/>
      <c r="HRV284" s="451"/>
      <c r="HRW284" s="451"/>
      <c r="HRX284" s="451"/>
      <c r="HRY284" s="451"/>
      <c r="HRZ284" s="451"/>
      <c r="HSA284" s="451"/>
      <c r="HSB284" s="451"/>
      <c r="HSC284" s="451"/>
      <c r="HSD284" s="451"/>
      <c r="HSE284" s="451"/>
      <c r="HSF284" s="451"/>
      <c r="HSG284" s="451"/>
      <c r="HSH284" s="451"/>
      <c r="HSI284" s="451"/>
      <c r="HSJ284" s="451"/>
      <c r="HSK284" s="451"/>
      <c r="HSL284" s="451"/>
      <c r="HSM284" s="451"/>
      <c r="HSN284" s="451"/>
      <c r="HSO284" s="451"/>
      <c r="HSP284" s="451"/>
      <c r="HSQ284" s="451"/>
      <c r="HSR284" s="451"/>
      <c r="HSS284" s="451"/>
      <c r="HST284" s="451"/>
      <c r="HSU284" s="451"/>
      <c r="HSV284" s="451"/>
      <c r="HSW284" s="451"/>
      <c r="HSX284" s="451"/>
      <c r="HSY284" s="451"/>
      <c r="HSZ284" s="451"/>
      <c r="HTA284" s="451"/>
      <c r="HTB284" s="451"/>
      <c r="HTC284" s="451"/>
      <c r="HTD284" s="451"/>
      <c r="HTE284" s="451"/>
      <c r="HTF284" s="451"/>
      <c r="HTG284" s="451"/>
      <c r="HTH284" s="451"/>
      <c r="HTI284" s="451"/>
      <c r="HTJ284" s="451"/>
      <c r="HTK284" s="451"/>
      <c r="HTL284" s="451"/>
      <c r="HTM284" s="451"/>
      <c r="HTN284" s="451"/>
      <c r="HTO284" s="451"/>
      <c r="HTP284" s="451"/>
      <c r="HTQ284" s="451"/>
      <c r="HTR284" s="451"/>
      <c r="HTS284" s="451"/>
      <c r="HTT284" s="451"/>
      <c r="HTU284" s="451"/>
      <c r="HTV284" s="451"/>
      <c r="HTW284" s="451"/>
      <c r="HTX284" s="451"/>
      <c r="HTY284" s="451"/>
      <c r="HTZ284" s="451"/>
      <c r="HUA284" s="451"/>
      <c r="HUB284" s="451"/>
      <c r="HUC284" s="451"/>
      <c r="HUD284" s="451"/>
      <c r="HUE284" s="451"/>
      <c r="HUF284" s="451"/>
      <c r="HUG284" s="451"/>
      <c r="HUH284" s="451"/>
      <c r="HUI284" s="451"/>
      <c r="HUJ284" s="451"/>
      <c r="HUK284" s="451"/>
      <c r="HUL284" s="451"/>
      <c r="HUM284" s="451"/>
      <c r="HUN284" s="451"/>
      <c r="HUO284" s="451"/>
      <c r="HUP284" s="451"/>
      <c r="HUQ284" s="451"/>
      <c r="HUR284" s="451"/>
      <c r="HUS284" s="451"/>
      <c r="HUT284" s="451"/>
      <c r="HUU284" s="451"/>
      <c r="HUV284" s="451"/>
      <c r="HUW284" s="451"/>
      <c r="HUX284" s="451"/>
      <c r="HUY284" s="451"/>
      <c r="HUZ284" s="451"/>
      <c r="HVA284" s="451"/>
      <c r="HVB284" s="451"/>
      <c r="HVC284" s="451"/>
      <c r="HVD284" s="451"/>
      <c r="HVE284" s="451"/>
      <c r="HVF284" s="451"/>
      <c r="HVG284" s="451"/>
      <c r="HVH284" s="451"/>
      <c r="HVI284" s="451"/>
      <c r="HVJ284" s="451"/>
      <c r="HVK284" s="451"/>
      <c r="HVL284" s="451"/>
      <c r="HVM284" s="451"/>
      <c r="HVN284" s="451"/>
      <c r="HVO284" s="451"/>
      <c r="HVP284" s="451"/>
      <c r="HVQ284" s="451"/>
      <c r="HVR284" s="451"/>
      <c r="HVS284" s="451"/>
      <c r="HVT284" s="451"/>
      <c r="HVU284" s="451"/>
      <c r="HVV284" s="451"/>
      <c r="HVW284" s="451"/>
      <c r="HVX284" s="451"/>
      <c r="HVY284" s="451"/>
      <c r="HVZ284" s="451"/>
      <c r="HWA284" s="451"/>
      <c r="HWB284" s="451"/>
      <c r="HWC284" s="451"/>
      <c r="HWD284" s="451"/>
      <c r="HWE284" s="451"/>
      <c r="HWF284" s="451"/>
      <c r="HWG284" s="451"/>
      <c r="HWH284" s="451"/>
      <c r="HWI284" s="451"/>
      <c r="HWJ284" s="451"/>
      <c r="HWK284" s="451"/>
      <c r="HWL284" s="451"/>
      <c r="HWM284" s="451"/>
      <c r="HWN284" s="451"/>
      <c r="HWO284" s="451"/>
      <c r="HWP284" s="451"/>
      <c r="HWQ284" s="451"/>
      <c r="HWR284" s="451"/>
      <c r="HWS284" s="451"/>
      <c r="HWT284" s="451"/>
      <c r="HWU284" s="451"/>
      <c r="HWV284" s="451"/>
      <c r="HWW284" s="451"/>
      <c r="HWX284" s="451"/>
      <c r="HWY284" s="451"/>
      <c r="HWZ284" s="451"/>
      <c r="HXA284" s="451"/>
      <c r="HXB284" s="451"/>
      <c r="HXC284" s="451"/>
      <c r="HXD284" s="451"/>
      <c r="HXE284" s="451"/>
      <c r="HXF284" s="451"/>
      <c r="HXG284" s="451"/>
      <c r="HXH284" s="451"/>
      <c r="HXI284" s="451"/>
      <c r="HXJ284" s="451"/>
      <c r="HXK284" s="451"/>
      <c r="HXL284" s="451"/>
      <c r="HXM284" s="451"/>
      <c r="HXN284" s="451"/>
      <c r="HXO284" s="451"/>
      <c r="HXP284" s="451"/>
      <c r="HXQ284" s="451"/>
      <c r="HXR284" s="451"/>
      <c r="HXS284" s="451"/>
      <c r="HXT284" s="451"/>
      <c r="HXU284" s="451"/>
      <c r="HXV284" s="451"/>
      <c r="HXW284" s="451"/>
      <c r="HXX284" s="451"/>
      <c r="HXY284" s="451"/>
      <c r="HXZ284" s="451"/>
      <c r="HYA284" s="451"/>
      <c r="HYB284" s="451"/>
      <c r="HYC284" s="451"/>
      <c r="HYD284" s="451"/>
      <c r="HYE284" s="451"/>
      <c r="HYF284" s="451"/>
      <c r="HYG284" s="451"/>
      <c r="HYH284" s="451"/>
      <c r="HYI284" s="451"/>
      <c r="HYJ284" s="451"/>
      <c r="HYK284" s="451"/>
      <c r="HYL284" s="451"/>
      <c r="HYM284" s="451"/>
      <c r="HYN284" s="451"/>
      <c r="HYO284" s="451"/>
      <c r="HYP284" s="451"/>
      <c r="HYQ284" s="451"/>
      <c r="HYR284" s="451"/>
      <c r="HYS284" s="451"/>
      <c r="HYT284" s="451"/>
      <c r="HYU284" s="451"/>
      <c r="HYV284" s="451"/>
      <c r="HYW284" s="451"/>
      <c r="HYX284" s="451"/>
      <c r="HYY284" s="451"/>
      <c r="HYZ284" s="451"/>
      <c r="HZA284" s="451"/>
      <c r="HZB284" s="451"/>
      <c r="HZC284" s="451"/>
      <c r="HZD284" s="451"/>
      <c r="HZE284" s="451"/>
      <c r="HZF284" s="451"/>
      <c r="HZG284" s="451"/>
      <c r="HZH284" s="451"/>
      <c r="HZI284" s="451"/>
      <c r="HZJ284" s="451"/>
      <c r="HZK284" s="451"/>
      <c r="HZL284" s="451"/>
      <c r="HZM284" s="451"/>
      <c r="HZN284" s="451"/>
      <c r="HZO284" s="451"/>
      <c r="HZP284" s="451"/>
      <c r="HZQ284" s="451"/>
      <c r="HZR284" s="451"/>
      <c r="HZS284" s="451"/>
      <c r="HZT284" s="451"/>
      <c r="HZU284" s="451"/>
      <c r="HZV284" s="451"/>
      <c r="HZW284" s="451"/>
      <c r="HZX284" s="451"/>
      <c r="HZY284" s="451"/>
      <c r="HZZ284" s="451"/>
      <c r="IAA284" s="451"/>
      <c r="IAB284" s="451"/>
      <c r="IAC284" s="451"/>
      <c r="IAD284" s="451"/>
      <c r="IAE284" s="451"/>
      <c r="IAF284" s="451"/>
      <c r="IAG284" s="451"/>
      <c r="IAH284" s="451"/>
      <c r="IAI284" s="451"/>
      <c r="IAJ284" s="451"/>
      <c r="IAK284" s="451"/>
      <c r="IAL284" s="451"/>
      <c r="IAM284" s="451"/>
      <c r="IAN284" s="451"/>
      <c r="IAO284" s="451"/>
      <c r="IAP284" s="451"/>
      <c r="IAQ284" s="451"/>
      <c r="IAR284" s="451"/>
      <c r="IAS284" s="451"/>
      <c r="IAT284" s="451"/>
      <c r="IAU284" s="451"/>
      <c r="IAV284" s="451"/>
      <c r="IAW284" s="451"/>
      <c r="IAX284" s="451"/>
      <c r="IAY284" s="451"/>
      <c r="IAZ284" s="451"/>
      <c r="IBA284" s="451"/>
      <c r="IBB284" s="451"/>
      <c r="IBC284" s="451"/>
      <c r="IBD284" s="451"/>
      <c r="IBE284" s="451"/>
      <c r="IBF284" s="451"/>
      <c r="IBG284" s="451"/>
      <c r="IBH284" s="451"/>
      <c r="IBI284" s="451"/>
      <c r="IBJ284" s="451"/>
      <c r="IBK284" s="451"/>
      <c r="IBL284" s="451"/>
      <c r="IBM284" s="451"/>
      <c r="IBN284" s="451"/>
      <c r="IBO284" s="451"/>
      <c r="IBP284" s="451"/>
      <c r="IBQ284" s="451"/>
      <c r="IBR284" s="451"/>
      <c r="IBS284" s="451"/>
      <c r="IBT284" s="451"/>
      <c r="IBU284" s="451"/>
      <c r="IBV284" s="451"/>
      <c r="IBW284" s="451"/>
      <c r="IBX284" s="451"/>
      <c r="IBY284" s="451"/>
      <c r="IBZ284" s="451"/>
      <c r="ICA284" s="451"/>
      <c r="ICB284" s="451"/>
      <c r="ICC284" s="451"/>
      <c r="ICD284" s="451"/>
      <c r="ICE284" s="451"/>
      <c r="ICF284" s="451"/>
      <c r="ICG284" s="451"/>
      <c r="ICH284" s="451"/>
      <c r="ICI284" s="451"/>
      <c r="ICJ284" s="451"/>
      <c r="ICK284" s="451"/>
      <c r="ICL284" s="451"/>
      <c r="ICM284" s="451"/>
      <c r="ICN284" s="451"/>
      <c r="ICO284" s="451"/>
      <c r="ICP284" s="451"/>
      <c r="ICQ284" s="451"/>
      <c r="ICR284" s="451"/>
      <c r="ICS284" s="451"/>
      <c r="ICT284" s="451"/>
      <c r="ICU284" s="451"/>
      <c r="ICV284" s="451"/>
      <c r="ICW284" s="451"/>
      <c r="ICX284" s="451"/>
      <c r="ICY284" s="451"/>
      <c r="ICZ284" s="451"/>
      <c r="IDA284" s="451"/>
      <c r="IDB284" s="451"/>
      <c r="IDC284" s="451"/>
      <c r="IDD284" s="451"/>
      <c r="IDE284" s="451"/>
      <c r="IDF284" s="451"/>
      <c r="IDG284" s="451"/>
      <c r="IDH284" s="451"/>
      <c r="IDI284" s="451"/>
      <c r="IDJ284" s="451"/>
      <c r="IDK284" s="451"/>
      <c r="IDL284" s="451"/>
      <c r="IDM284" s="451"/>
      <c r="IDN284" s="451"/>
      <c r="IDO284" s="451"/>
      <c r="IDP284" s="451"/>
      <c r="IDQ284" s="451"/>
      <c r="IDR284" s="451"/>
      <c r="IDS284" s="451"/>
      <c r="IDT284" s="451"/>
      <c r="IDU284" s="451"/>
      <c r="IDV284" s="451"/>
      <c r="IDW284" s="451"/>
      <c r="IDX284" s="451"/>
      <c r="IDY284" s="451"/>
      <c r="IDZ284" s="451"/>
      <c r="IEA284" s="451"/>
      <c r="IEB284" s="451"/>
      <c r="IEC284" s="451"/>
      <c r="IED284" s="451"/>
      <c r="IEE284" s="451"/>
      <c r="IEF284" s="451"/>
      <c r="IEG284" s="451"/>
      <c r="IEH284" s="451"/>
      <c r="IEI284" s="451"/>
      <c r="IEJ284" s="451"/>
      <c r="IEK284" s="451"/>
      <c r="IEL284" s="451"/>
      <c r="IEM284" s="451"/>
      <c r="IEN284" s="451"/>
      <c r="IEO284" s="451"/>
      <c r="IEP284" s="451"/>
      <c r="IEQ284" s="451"/>
      <c r="IER284" s="451"/>
      <c r="IES284" s="451"/>
      <c r="IET284" s="451"/>
      <c r="IEU284" s="451"/>
      <c r="IEV284" s="451"/>
      <c r="IEW284" s="451"/>
      <c r="IEX284" s="451"/>
      <c r="IEY284" s="451"/>
      <c r="IEZ284" s="451"/>
      <c r="IFA284" s="451"/>
      <c r="IFB284" s="451"/>
      <c r="IFC284" s="451"/>
      <c r="IFD284" s="451"/>
      <c r="IFE284" s="451"/>
      <c r="IFF284" s="451"/>
      <c r="IFG284" s="451"/>
      <c r="IFH284" s="451"/>
      <c r="IFI284" s="451"/>
      <c r="IFJ284" s="451"/>
      <c r="IFK284" s="451"/>
      <c r="IFL284" s="451"/>
      <c r="IFM284" s="451"/>
      <c r="IFN284" s="451"/>
      <c r="IFO284" s="451"/>
      <c r="IFP284" s="451"/>
      <c r="IFQ284" s="451"/>
      <c r="IFR284" s="451"/>
      <c r="IFS284" s="451"/>
      <c r="IFT284" s="451"/>
      <c r="IFU284" s="451"/>
      <c r="IFV284" s="451"/>
      <c r="IFW284" s="451"/>
      <c r="IFX284" s="451"/>
      <c r="IFY284" s="451"/>
      <c r="IFZ284" s="451"/>
      <c r="IGA284" s="451"/>
      <c r="IGB284" s="451"/>
      <c r="IGC284" s="451"/>
      <c r="IGD284" s="451"/>
      <c r="IGE284" s="451"/>
      <c r="IGF284" s="451"/>
      <c r="IGG284" s="451"/>
      <c r="IGH284" s="451"/>
      <c r="IGI284" s="451"/>
      <c r="IGJ284" s="451"/>
      <c r="IGK284" s="451"/>
      <c r="IGL284" s="451"/>
      <c r="IGM284" s="451"/>
      <c r="IGN284" s="451"/>
      <c r="IGO284" s="451"/>
      <c r="IGP284" s="451"/>
      <c r="IGQ284" s="451"/>
      <c r="IGR284" s="451"/>
      <c r="IGS284" s="451"/>
      <c r="IGT284" s="451"/>
      <c r="IGU284" s="451"/>
      <c r="IGV284" s="451"/>
      <c r="IGW284" s="451"/>
      <c r="IGX284" s="451"/>
      <c r="IGY284" s="451"/>
      <c r="IGZ284" s="451"/>
      <c r="IHA284" s="451"/>
      <c r="IHB284" s="451"/>
      <c r="IHC284" s="451"/>
      <c r="IHD284" s="451"/>
      <c r="IHE284" s="451"/>
      <c r="IHF284" s="451"/>
      <c r="IHG284" s="451"/>
      <c r="IHH284" s="451"/>
      <c r="IHI284" s="451"/>
      <c r="IHJ284" s="451"/>
      <c r="IHK284" s="451"/>
      <c r="IHL284" s="451"/>
      <c r="IHM284" s="451"/>
      <c r="IHN284" s="451"/>
      <c r="IHO284" s="451"/>
      <c r="IHP284" s="451"/>
      <c r="IHQ284" s="451"/>
      <c r="IHR284" s="451"/>
      <c r="IHS284" s="451"/>
      <c r="IHT284" s="451"/>
      <c r="IHU284" s="451"/>
      <c r="IHV284" s="451"/>
      <c r="IHW284" s="451"/>
      <c r="IHX284" s="451"/>
      <c r="IHY284" s="451"/>
      <c r="IHZ284" s="451"/>
      <c r="IIA284" s="451"/>
      <c r="IIB284" s="451"/>
      <c r="IIC284" s="451"/>
      <c r="IID284" s="451"/>
      <c r="IIE284" s="451"/>
      <c r="IIF284" s="451"/>
      <c r="IIG284" s="451"/>
      <c r="IIH284" s="451"/>
      <c r="III284" s="451"/>
      <c r="IIJ284" s="451"/>
      <c r="IIK284" s="451"/>
      <c r="IIL284" s="451"/>
      <c r="IIM284" s="451"/>
      <c r="IIN284" s="451"/>
      <c r="IIO284" s="451"/>
      <c r="IIP284" s="451"/>
      <c r="IIQ284" s="451"/>
      <c r="IIR284" s="451"/>
      <c r="IIS284" s="451"/>
      <c r="IIT284" s="451"/>
      <c r="IIU284" s="451"/>
      <c r="IIV284" s="451"/>
      <c r="IIW284" s="451"/>
      <c r="IIX284" s="451"/>
      <c r="IIY284" s="451"/>
      <c r="IIZ284" s="451"/>
      <c r="IJA284" s="451"/>
      <c r="IJB284" s="451"/>
      <c r="IJC284" s="451"/>
      <c r="IJD284" s="451"/>
      <c r="IJE284" s="451"/>
      <c r="IJF284" s="451"/>
      <c r="IJG284" s="451"/>
      <c r="IJH284" s="451"/>
      <c r="IJI284" s="451"/>
      <c r="IJJ284" s="451"/>
      <c r="IJK284" s="451"/>
      <c r="IJL284" s="451"/>
      <c r="IJM284" s="451"/>
      <c r="IJN284" s="451"/>
      <c r="IJO284" s="451"/>
      <c r="IJP284" s="451"/>
      <c r="IJQ284" s="451"/>
      <c r="IJR284" s="451"/>
      <c r="IJS284" s="451"/>
      <c r="IJT284" s="451"/>
      <c r="IJU284" s="451"/>
      <c r="IJV284" s="451"/>
      <c r="IJW284" s="451"/>
      <c r="IJX284" s="451"/>
      <c r="IJY284" s="451"/>
      <c r="IJZ284" s="451"/>
      <c r="IKA284" s="451"/>
      <c r="IKB284" s="451"/>
      <c r="IKC284" s="451"/>
      <c r="IKD284" s="451"/>
      <c r="IKE284" s="451"/>
      <c r="IKF284" s="451"/>
      <c r="IKG284" s="451"/>
      <c r="IKH284" s="451"/>
      <c r="IKI284" s="451"/>
      <c r="IKJ284" s="451"/>
      <c r="IKK284" s="451"/>
      <c r="IKL284" s="451"/>
      <c r="IKM284" s="451"/>
      <c r="IKN284" s="451"/>
      <c r="IKO284" s="451"/>
      <c r="IKP284" s="451"/>
      <c r="IKQ284" s="451"/>
      <c r="IKR284" s="451"/>
      <c r="IKS284" s="451"/>
      <c r="IKT284" s="451"/>
      <c r="IKU284" s="451"/>
      <c r="IKV284" s="451"/>
      <c r="IKW284" s="451"/>
      <c r="IKX284" s="451"/>
      <c r="IKY284" s="451"/>
      <c r="IKZ284" s="451"/>
      <c r="ILA284" s="451"/>
      <c r="ILB284" s="451"/>
      <c r="ILC284" s="451"/>
      <c r="ILD284" s="451"/>
      <c r="ILE284" s="451"/>
      <c r="ILF284" s="451"/>
      <c r="ILG284" s="451"/>
      <c r="ILH284" s="451"/>
      <c r="ILI284" s="451"/>
      <c r="ILJ284" s="451"/>
      <c r="ILK284" s="451"/>
      <c r="ILL284" s="451"/>
      <c r="ILM284" s="451"/>
      <c r="ILN284" s="451"/>
      <c r="ILO284" s="451"/>
      <c r="ILP284" s="451"/>
      <c r="ILQ284" s="451"/>
      <c r="ILR284" s="451"/>
      <c r="ILS284" s="451"/>
      <c r="ILT284" s="451"/>
      <c r="ILU284" s="451"/>
      <c r="ILV284" s="451"/>
      <c r="ILW284" s="451"/>
      <c r="ILX284" s="451"/>
      <c r="ILY284" s="451"/>
      <c r="ILZ284" s="451"/>
      <c r="IMA284" s="451"/>
      <c r="IMB284" s="451"/>
      <c r="IMC284" s="451"/>
      <c r="IMD284" s="451"/>
      <c r="IME284" s="451"/>
      <c r="IMF284" s="451"/>
      <c r="IMG284" s="451"/>
      <c r="IMH284" s="451"/>
      <c r="IMI284" s="451"/>
      <c r="IMJ284" s="451"/>
      <c r="IMK284" s="451"/>
      <c r="IML284" s="451"/>
      <c r="IMM284" s="451"/>
      <c r="IMN284" s="451"/>
      <c r="IMO284" s="451"/>
      <c r="IMP284" s="451"/>
      <c r="IMQ284" s="451"/>
      <c r="IMR284" s="451"/>
      <c r="IMS284" s="451"/>
      <c r="IMT284" s="451"/>
      <c r="IMU284" s="451"/>
      <c r="IMV284" s="451"/>
      <c r="IMW284" s="451"/>
      <c r="IMX284" s="451"/>
      <c r="IMY284" s="451"/>
      <c r="IMZ284" s="451"/>
      <c r="INA284" s="451"/>
      <c r="INB284" s="451"/>
      <c r="INC284" s="451"/>
      <c r="IND284" s="451"/>
      <c r="INE284" s="451"/>
      <c r="INF284" s="451"/>
      <c r="ING284" s="451"/>
      <c r="INH284" s="451"/>
      <c r="INI284" s="451"/>
      <c r="INJ284" s="451"/>
      <c r="INK284" s="451"/>
      <c r="INL284" s="451"/>
      <c r="INM284" s="451"/>
      <c r="INN284" s="451"/>
      <c r="INO284" s="451"/>
      <c r="INP284" s="451"/>
      <c r="INQ284" s="451"/>
      <c r="INR284" s="451"/>
      <c r="INS284" s="451"/>
      <c r="INT284" s="451"/>
      <c r="INU284" s="451"/>
      <c r="INV284" s="451"/>
      <c r="INW284" s="451"/>
      <c r="INX284" s="451"/>
      <c r="INY284" s="451"/>
      <c r="INZ284" s="451"/>
      <c r="IOA284" s="451"/>
      <c r="IOB284" s="451"/>
      <c r="IOC284" s="451"/>
      <c r="IOD284" s="451"/>
      <c r="IOE284" s="451"/>
      <c r="IOF284" s="451"/>
      <c r="IOG284" s="451"/>
      <c r="IOH284" s="451"/>
      <c r="IOI284" s="451"/>
      <c r="IOJ284" s="451"/>
      <c r="IOK284" s="451"/>
      <c r="IOL284" s="451"/>
      <c r="IOM284" s="451"/>
      <c r="ION284" s="451"/>
      <c r="IOO284" s="451"/>
      <c r="IOP284" s="451"/>
      <c r="IOQ284" s="451"/>
      <c r="IOR284" s="451"/>
      <c r="IOS284" s="451"/>
      <c r="IOT284" s="451"/>
      <c r="IOU284" s="451"/>
      <c r="IOV284" s="451"/>
      <c r="IOW284" s="451"/>
      <c r="IOX284" s="451"/>
      <c r="IOY284" s="451"/>
      <c r="IOZ284" s="451"/>
      <c r="IPA284" s="451"/>
      <c r="IPB284" s="451"/>
      <c r="IPC284" s="451"/>
      <c r="IPD284" s="451"/>
      <c r="IPE284" s="451"/>
      <c r="IPF284" s="451"/>
      <c r="IPG284" s="451"/>
      <c r="IPH284" s="451"/>
      <c r="IPI284" s="451"/>
      <c r="IPJ284" s="451"/>
      <c r="IPK284" s="451"/>
      <c r="IPL284" s="451"/>
      <c r="IPM284" s="451"/>
      <c r="IPN284" s="451"/>
      <c r="IPO284" s="451"/>
      <c r="IPP284" s="451"/>
      <c r="IPQ284" s="451"/>
      <c r="IPR284" s="451"/>
      <c r="IPS284" s="451"/>
      <c r="IPT284" s="451"/>
      <c r="IPU284" s="451"/>
      <c r="IPV284" s="451"/>
      <c r="IPW284" s="451"/>
      <c r="IPX284" s="451"/>
      <c r="IPY284" s="451"/>
      <c r="IPZ284" s="451"/>
      <c r="IQA284" s="451"/>
      <c r="IQB284" s="451"/>
      <c r="IQC284" s="451"/>
      <c r="IQD284" s="451"/>
      <c r="IQE284" s="451"/>
      <c r="IQF284" s="451"/>
      <c r="IQG284" s="451"/>
      <c r="IQH284" s="451"/>
      <c r="IQI284" s="451"/>
      <c r="IQJ284" s="451"/>
      <c r="IQK284" s="451"/>
      <c r="IQL284" s="451"/>
      <c r="IQM284" s="451"/>
      <c r="IQN284" s="451"/>
      <c r="IQO284" s="451"/>
      <c r="IQP284" s="451"/>
      <c r="IQQ284" s="451"/>
      <c r="IQR284" s="451"/>
      <c r="IQS284" s="451"/>
      <c r="IQT284" s="451"/>
      <c r="IQU284" s="451"/>
      <c r="IQV284" s="451"/>
      <c r="IQW284" s="451"/>
      <c r="IQX284" s="451"/>
      <c r="IQY284" s="451"/>
      <c r="IQZ284" s="451"/>
      <c r="IRA284" s="451"/>
      <c r="IRB284" s="451"/>
      <c r="IRC284" s="451"/>
      <c r="IRD284" s="451"/>
      <c r="IRE284" s="451"/>
      <c r="IRF284" s="451"/>
      <c r="IRG284" s="451"/>
      <c r="IRH284" s="451"/>
      <c r="IRI284" s="451"/>
      <c r="IRJ284" s="451"/>
      <c r="IRK284" s="451"/>
      <c r="IRL284" s="451"/>
      <c r="IRM284" s="451"/>
      <c r="IRN284" s="451"/>
      <c r="IRO284" s="451"/>
      <c r="IRP284" s="451"/>
      <c r="IRQ284" s="451"/>
      <c r="IRR284" s="451"/>
      <c r="IRS284" s="451"/>
      <c r="IRT284" s="451"/>
      <c r="IRU284" s="451"/>
      <c r="IRV284" s="451"/>
      <c r="IRW284" s="451"/>
      <c r="IRX284" s="451"/>
      <c r="IRY284" s="451"/>
      <c r="IRZ284" s="451"/>
      <c r="ISA284" s="451"/>
      <c r="ISB284" s="451"/>
      <c r="ISC284" s="451"/>
      <c r="ISD284" s="451"/>
      <c r="ISE284" s="451"/>
      <c r="ISF284" s="451"/>
      <c r="ISG284" s="451"/>
      <c r="ISH284" s="451"/>
      <c r="ISI284" s="451"/>
      <c r="ISJ284" s="451"/>
      <c r="ISK284" s="451"/>
      <c r="ISL284" s="451"/>
      <c r="ISM284" s="451"/>
      <c r="ISN284" s="451"/>
      <c r="ISO284" s="451"/>
      <c r="ISP284" s="451"/>
      <c r="ISQ284" s="451"/>
      <c r="ISR284" s="451"/>
      <c r="ISS284" s="451"/>
      <c r="IST284" s="451"/>
      <c r="ISU284" s="451"/>
      <c r="ISV284" s="451"/>
      <c r="ISW284" s="451"/>
      <c r="ISX284" s="451"/>
      <c r="ISY284" s="451"/>
      <c r="ISZ284" s="451"/>
      <c r="ITA284" s="451"/>
      <c r="ITB284" s="451"/>
      <c r="ITC284" s="451"/>
      <c r="ITD284" s="451"/>
      <c r="ITE284" s="451"/>
      <c r="ITF284" s="451"/>
      <c r="ITG284" s="451"/>
      <c r="ITH284" s="451"/>
      <c r="ITI284" s="451"/>
      <c r="ITJ284" s="451"/>
      <c r="ITK284" s="451"/>
      <c r="ITL284" s="451"/>
      <c r="ITM284" s="451"/>
      <c r="ITN284" s="451"/>
      <c r="ITO284" s="451"/>
      <c r="ITP284" s="451"/>
      <c r="ITQ284" s="451"/>
      <c r="ITR284" s="451"/>
      <c r="ITS284" s="451"/>
      <c r="ITT284" s="451"/>
      <c r="ITU284" s="451"/>
      <c r="ITV284" s="451"/>
      <c r="ITW284" s="451"/>
      <c r="ITX284" s="451"/>
      <c r="ITY284" s="451"/>
      <c r="ITZ284" s="451"/>
      <c r="IUA284" s="451"/>
      <c r="IUB284" s="451"/>
      <c r="IUC284" s="451"/>
      <c r="IUD284" s="451"/>
      <c r="IUE284" s="451"/>
      <c r="IUF284" s="451"/>
      <c r="IUG284" s="451"/>
      <c r="IUH284" s="451"/>
      <c r="IUI284" s="451"/>
      <c r="IUJ284" s="451"/>
      <c r="IUK284" s="451"/>
      <c r="IUL284" s="451"/>
      <c r="IUM284" s="451"/>
      <c r="IUN284" s="451"/>
      <c r="IUO284" s="451"/>
      <c r="IUP284" s="451"/>
      <c r="IUQ284" s="451"/>
      <c r="IUR284" s="451"/>
      <c r="IUS284" s="451"/>
      <c r="IUT284" s="451"/>
      <c r="IUU284" s="451"/>
      <c r="IUV284" s="451"/>
      <c r="IUW284" s="451"/>
      <c r="IUX284" s="451"/>
      <c r="IUY284" s="451"/>
      <c r="IUZ284" s="451"/>
      <c r="IVA284" s="451"/>
      <c r="IVB284" s="451"/>
      <c r="IVC284" s="451"/>
      <c r="IVD284" s="451"/>
      <c r="IVE284" s="451"/>
      <c r="IVF284" s="451"/>
      <c r="IVG284" s="451"/>
      <c r="IVH284" s="451"/>
      <c r="IVI284" s="451"/>
      <c r="IVJ284" s="451"/>
      <c r="IVK284" s="451"/>
      <c r="IVL284" s="451"/>
      <c r="IVM284" s="451"/>
      <c r="IVN284" s="451"/>
      <c r="IVO284" s="451"/>
      <c r="IVP284" s="451"/>
      <c r="IVQ284" s="451"/>
      <c r="IVR284" s="451"/>
      <c r="IVS284" s="451"/>
      <c r="IVT284" s="451"/>
      <c r="IVU284" s="451"/>
      <c r="IVV284" s="451"/>
      <c r="IVW284" s="451"/>
      <c r="IVX284" s="451"/>
      <c r="IVY284" s="451"/>
      <c r="IVZ284" s="451"/>
      <c r="IWA284" s="451"/>
      <c r="IWB284" s="451"/>
      <c r="IWC284" s="451"/>
      <c r="IWD284" s="451"/>
      <c r="IWE284" s="451"/>
      <c r="IWF284" s="451"/>
      <c r="IWG284" s="451"/>
      <c r="IWH284" s="451"/>
      <c r="IWI284" s="451"/>
      <c r="IWJ284" s="451"/>
      <c r="IWK284" s="451"/>
      <c r="IWL284" s="451"/>
      <c r="IWM284" s="451"/>
      <c r="IWN284" s="451"/>
      <c r="IWO284" s="451"/>
      <c r="IWP284" s="451"/>
      <c r="IWQ284" s="451"/>
      <c r="IWR284" s="451"/>
      <c r="IWS284" s="451"/>
      <c r="IWT284" s="451"/>
      <c r="IWU284" s="451"/>
      <c r="IWV284" s="451"/>
      <c r="IWW284" s="451"/>
      <c r="IWX284" s="451"/>
      <c r="IWY284" s="451"/>
      <c r="IWZ284" s="451"/>
      <c r="IXA284" s="451"/>
      <c r="IXB284" s="451"/>
      <c r="IXC284" s="451"/>
      <c r="IXD284" s="451"/>
      <c r="IXE284" s="451"/>
      <c r="IXF284" s="451"/>
      <c r="IXG284" s="451"/>
      <c r="IXH284" s="451"/>
      <c r="IXI284" s="451"/>
      <c r="IXJ284" s="451"/>
      <c r="IXK284" s="451"/>
      <c r="IXL284" s="451"/>
      <c r="IXM284" s="451"/>
      <c r="IXN284" s="451"/>
      <c r="IXO284" s="451"/>
      <c r="IXP284" s="451"/>
      <c r="IXQ284" s="451"/>
      <c r="IXR284" s="451"/>
      <c r="IXS284" s="451"/>
      <c r="IXT284" s="451"/>
      <c r="IXU284" s="451"/>
      <c r="IXV284" s="451"/>
      <c r="IXW284" s="451"/>
      <c r="IXX284" s="451"/>
      <c r="IXY284" s="451"/>
      <c r="IXZ284" s="451"/>
      <c r="IYA284" s="451"/>
      <c r="IYB284" s="451"/>
      <c r="IYC284" s="451"/>
      <c r="IYD284" s="451"/>
      <c r="IYE284" s="451"/>
      <c r="IYF284" s="451"/>
      <c r="IYG284" s="451"/>
      <c r="IYH284" s="451"/>
      <c r="IYI284" s="451"/>
      <c r="IYJ284" s="451"/>
      <c r="IYK284" s="451"/>
      <c r="IYL284" s="451"/>
      <c r="IYM284" s="451"/>
      <c r="IYN284" s="451"/>
      <c r="IYO284" s="451"/>
      <c r="IYP284" s="451"/>
      <c r="IYQ284" s="451"/>
      <c r="IYR284" s="451"/>
      <c r="IYS284" s="451"/>
      <c r="IYT284" s="451"/>
      <c r="IYU284" s="451"/>
      <c r="IYV284" s="451"/>
      <c r="IYW284" s="451"/>
      <c r="IYX284" s="451"/>
      <c r="IYY284" s="451"/>
      <c r="IYZ284" s="451"/>
      <c r="IZA284" s="451"/>
      <c r="IZB284" s="451"/>
      <c r="IZC284" s="451"/>
      <c r="IZD284" s="451"/>
      <c r="IZE284" s="451"/>
      <c r="IZF284" s="451"/>
      <c r="IZG284" s="451"/>
      <c r="IZH284" s="451"/>
      <c r="IZI284" s="451"/>
      <c r="IZJ284" s="451"/>
      <c r="IZK284" s="451"/>
      <c r="IZL284" s="451"/>
      <c r="IZM284" s="451"/>
      <c r="IZN284" s="451"/>
      <c r="IZO284" s="451"/>
      <c r="IZP284" s="451"/>
      <c r="IZQ284" s="451"/>
      <c r="IZR284" s="451"/>
      <c r="IZS284" s="451"/>
      <c r="IZT284" s="451"/>
      <c r="IZU284" s="451"/>
      <c r="IZV284" s="451"/>
      <c r="IZW284" s="451"/>
      <c r="IZX284" s="451"/>
      <c r="IZY284" s="451"/>
      <c r="IZZ284" s="451"/>
      <c r="JAA284" s="451"/>
      <c r="JAB284" s="451"/>
      <c r="JAC284" s="451"/>
      <c r="JAD284" s="451"/>
      <c r="JAE284" s="451"/>
      <c r="JAF284" s="451"/>
      <c r="JAG284" s="451"/>
      <c r="JAH284" s="451"/>
      <c r="JAI284" s="451"/>
      <c r="JAJ284" s="451"/>
      <c r="JAK284" s="451"/>
      <c r="JAL284" s="451"/>
      <c r="JAM284" s="451"/>
      <c r="JAN284" s="451"/>
      <c r="JAO284" s="451"/>
      <c r="JAP284" s="451"/>
      <c r="JAQ284" s="451"/>
      <c r="JAR284" s="451"/>
      <c r="JAS284" s="451"/>
      <c r="JAT284" s="451"/>
      <c r="JAU284" s="451"/>
      <c r="JAV284" s="451"/>
      <c r="JAW284" s="451"/>
      <c r="JAX284" s="451"/>
      <c r="JAY284" s="451"/>
      <c r="JAZ284" s="451"/>
      <c r="JBA284" s="451"/>
      <c r="JBB284" s="451"/>
      <c r="JBC284" s="451"/>
      <c r="JBD284" s="451"/>
      <c r="JBE284" s="451"/>
      <c r="JBF284" s="451"/>
      <c r="JBG284" s="451"/>
      <c r="JBH284" s="451"/>
      <c r="JBI284" s="451"/>
      <c r="JBJ284" s="451"/>
      <c r="JBK284" s="451"/>
      <c r="JBL284" s="451"/>
      <c r="JBM284" s="451"/>
      <c r="JBN284" s="451"/>
      <c r="JBO284" s="451"/>
      <c r="JBP284" s="451"/>
      <c r="JBQ284" s="451"/>
      <c r="JBR284" s="451"/>
      <c r="JBS284" s="451"/>
      <c r="JBT284" s="451"/>
      <c r="JBU284" s="451"/>
      <c r="JBV284" s="451"/>
      <c r="JBW284" s="451"/>
      <c r="JBX284" s="451"/>
      <c r="JBY284" s="451"/>
      <c r="JBZ284" s="451"/>
      <c r="JCA284" s="451"/>
      <c r="JCB284" s="451"/>
      <c r="JCC284" s="451"/>
      <c r="JCD284" s="451"/>
      <c r="JCE284" s="451"/>
      <c r="JCF284" s="451"/>
      <c r="JCG284" s="451"/>
      <c r="JCH284" s="451"/>
      <c r="JCI284" s="451"/>
      <c r="JCJ284" s="451"/>
      <c r="JCK284" s="451"/>
      <c r="JCL284" s="451"/>
      <c r="JCM284" s="451"/>
      <c r="JCN284" s="451"/>
      <c r="JCO284" s="451"/>
      <c r="JCP284" s="451"/>
      <c r="JCQ284" s="451"/>
      <c r="JCR284" s="451"/>
      <c r="JCS284" s="451"/>
      <c r="JCT284" s="451"/>
      <c r="JCU284" s="451"/>
      <c r="JCV284" s="451"/>
      <c r="JCW284" s="451"/>
      <c r="JCX284" s="451"/>
      <c r="JCY284" s="451"/>
      <c r="JCZ284" s="451"/>
      <c r="JDA284" s="451"/>
      <c r="JDB284" s="451"/>
      <c r="JDC284" s="451"/>
      <c r="JDD284" s="451"/>
      <c r="JDE284" s="451"/>
      <c r="JDF284" s="451"/>
      <c r="JDG284" s="451"/>
      <c r="JDH284" s="451"/>
      <c r="JDI284" s="451"/>
      <c r="JDJ284" s="451"/>
      <c r="JDK284" s="451"/>
      <c r="JDL284" s="451"/>
      <c r="JDM284" s="451"/>
      <c r="JDN284" s="451"/>
      <c r="JDO284" s="451"/>
      <c r="JDP284" s="451"/>
      <c r="JDQ284" s="451"/>
      <c r="JDR284" s="451"/>
      <c r="JDS284" s="451"/>
      <c r="JDT284" s="451"/>
      <c r="JDU284" s="451"/>
      <c r="JDV284" s="451"/>
      <c r="JDW284" s="451"/>
      <c r="JDX284" s="451"/>
      <c r="JDY284" s="451"/>
      <c r="JDZ284" s="451"/>
      <c r="JEA284" s="451"/>
      <c r="JEB284" s="451"/>
      <c r="JEC284" s="451"/>
      <c r="JED284" s="451"/>
      <c r="JEE284" s="451"/>
      <c r="JEF284" s="451"/>
      <c r="JEG284" s="451"/>
      <c r="JEH284" s="451"/>
      <c r="JEI284" s="451"/>
      <c r="JEJ284" s="451"/>
      <c r="JEK284" s="451"/>
      <c r="JEL284" s="451"/>
      <c r="JEM284" s="451"/>
      <c r="JEN284" s="451"/>
      <c r="JEO284" s="451"/>
      <c r="JEP284" s="451"/>
      <c r="JEQ284" s="451"/>
      <c r="JER284" s="451"/>
      <c r="JES284" s="451"/>
      <c r="JET284" s="451"/>
      <c r="JEU284" s="451"/>
      <c r="JEV284" s="451"/>
      <c r="JEW284" s="451"/>
      <c r="JEX284" s="451"/>
      <c r="JEY284" s="451"/>
      <c r="JEZ284" s="451"/>
      <c r="JFA284" s="451"/>
      <c r="JFB284" s="451"/>
      <c r="JFC284" s="451"/>
      <c r="JFD284" s="451"/>
      <c r="JFE284" s="451"/>
      <c r="JFF284" s="451"/>
      <c r="JFG284" s="451"/>
      <c r="JFH284" s="451"/>
      <c r="JFI284" s="451"/>
      <c r="JFJ284" s="451"/>
      <c r="JFK284" s="451"/>
      <c r="JFL284" s="451"/>
      <c r="JFM284" s="451"/>
      <c r="JFN284" s="451"/>
      <c r="JFO284" s="451"/>
      <c r="JFP284" s="451"/>
      <c r="JFQ284" s="451"/>
      <c r="JFR284" s="451"/>
      <c r="JFS284" s="451"/>
      <c r="JFT284" s="451"/>
      <c r="JFU284" s="451"/>
      <c r="JFV284" s="451"/>
      <c r="JFW284" s="451"/>
      <c r="JFX284" s="451"/>
      <c r="JFY284" s="451"/>
      <c r="JFZ284" s="451"/>
      <c r="JGA284" s="451"/>
      <c r="JGB284" s="451"/>
      <c r="JGC284" s="451"/>
      <c r="JGD284" s="451"/>
      <c r="JGE284" s="451"/>
      <c r="JGF284" s="451"/>
      <c r="JGG284" s="451"/>
      <c r="JGH284" s="451"/>
      <c r="JGI284" s="451"/>
      <c r="JGJ284" s="451"/>
      <c r="JGK284" s="451"/>
      <c r="JGL284" s="451"/>
      <c r="JGM284" s="451"/>
      <c r="JGN284" s="451"/>
      <c r="JGO284" s="451"/>
      <c r="JGP284" s="451"/>
      <c r="JGQ284" s="451"/>
      <c r="JGR284" s="451"/>
      <c r="JGS284" s="451"/>
      <c r="JGT284" s="451"/>
      <c r="JGU284" s="451"/>
      <c r="JGV284" s="451"/>
      <c r="JGW284" s="451"/>
      <c r="JGX284" s="451"/>
      <c r="JGY284" s="451"/>
      <c r="JGZ284" s="451"/>
      <c r="JHA284" s="451"/>
      <c r="JHB284" s="451"/>
      <c r="JHC284" s="451"/>
      <c r="JHD284" s="451"/>
      <c r="JHE284" s="451"/>
      <c r="JHF284" s="451"/>
      <c r="JHG284" s="451"/>
      <c r="JHH284" s="451"/>
      <c r="JHI284" s="451"/>
      <c r="JHJ284" s="451"/>
      <c r="JHK284" s="451"/>
      <c r="JHL284" s="451"/>
      <c r="JHM284" s="451"/>
      <c r="JHN284" s="451"/>
      <c r="JHO284" s="451"/>
      <c r="JHP284" s="451"/>
      <c r="JHQ284" s="451"/>
      <c r="JHR284" s="451"/>
      <c r="JHS284" s="451"/>
      <c r="JHT284" s="451"/>
      <c r="JHU284" s="451"/>
      <c r="JHV284" s="451"/>
      <c r="JHW284" s="451"/>
      <c r="JHX284" s="451"/>
      <c r="JHY284" s="451"/>
      <c r="JHZ284" s="451"/>
      <c r="JIA284" s="451"/>
      <c r="JIB284" s="451"/>
      <c r="JIC284" s="451"/>
      <c r="JID284" s="451"/>
      <c r="JIE284" s="451"/>
      <c r="JIF284" s="451"/>
      <c r="JIG284" s="451"/>
      <c r="JIH284" s="451"/>
      <c r="JII284" s="451"/>
      <c r="JIJ284" s="451"/>
      <c r="JIK284" s="451"/>
      <c r="JIL284" s="451"/>
      <c r="JIM284" s="451"/>
      <c r="JIN284" s="451"/>
      <c r="JIO284" s="451"/>
      <c r="JIP284" s="451"/>
      <c r="JIQ284" s="451"/>
      <c r="JIR284" s="451"/>
      <c r="JIS284" s="451"/>
      <c r="JIT284" s="451"/>
      <c r="JIU284" s="451"/>
      <c r="JIV284" s="451"/>
      <c r="JIW284" s="451"/>
      <c r="JIX284" s="451"/>
      <c r="JIY284" s="451"/>
      <c r="JIZ284" s="451"/>
      <c r="JJA284" s="451"/>
      <c r="JJB284" s="451"/>
      <c r="JJC284" s="451"/>
      <c r="JJD284" s="451"/>
      <c r="JJE284" s="451"/>
      <c r="JJF284" s="451"/>
      <c r="JJG284" s="451"/>
      <c r="JJH284" s="451"/>
      <c r="JJI284" s="451"/>
      <c r="JJJ284" s="451"/>
      <c r="JJK284" s="451"/>
      <c r="JJL284" s="451"/>
      <c r="JJM284" s="451"/>
      <c r="JJN284" s="451"/>
      <c r="JJO284" s="451"/>
      <c r="JJP284" s="451"/>
      <c r="JJQ284" s="451"/>
      <c r="JJR284" s="451"/>
      <c r="JJS284" s="451"/>
      <c r="JJT284" s="451"/>
      <c r="JJU284" s="451"/>
      <c r="JJV284" s="451"/>
      <c r="JJW284" s="451"/>
      <c r="JJX284" s="451"/>
      <c r="JJY284" s="451"/>
      <c r="JJZ284" s="451"/>
      <c r="JKA284" s="451"/>
      <c r="JKB284" s="451"/>
      <c r="JKC284" s="451"/>
      <c r="JKD284" s="451"/>
      <c r="JKE284" s="451"/>
      <c r="JKF284" s="451"/>
      <c r="JKG284" s="451"/>
      <c r="JKH284" s="451"/>
      <c r="JKI284" s="451"/>
      <c r="JKJ284" s="451"/>
      <c r="JKK284" s="451"/>
      <c r="JKL284" s="451"/>
      <c r="JKM284" s="451"/>
      <c r="JKN284" s="451"/>
      <c r="JKO284" s="451"/>
      <c r="JKP284" s="451"/>
      <c r="JKQ284" s="451"/>
      <c r="JKR284" s="451"/>
      <c r="JKS284" s="451"/>
      <c r="JKT284" s="451"/>
      <c r="JKU284" s="451"/>
      <c r="JKV284" s="451"/>
      <c r="JKW284" s="451"/>
      <c r="JKX284" s="451"/>
      <c r="JKY284" s="451"/>
      <c r="JKZ284" s="451"/>
      <c r="JLA284" s="451"/>
      <c r="JLB284" s="451"/>
      <c r="JLC284" s="451"/>
      <c r="JLD284" s="451"/>
      <c r="JLE284" s="451"/>
      <c r="JLF284" s="451"/>
      <c r="JLG284" s="451"/>
      <c r="JLH284" s="451"/>
      <c r="JLI284" s="451"/>
      <c r="JLJ284" s="451"/>
      <c r="JLK284" s="451"/>
      <c r="JLL284" s="451"/>
      <c r="JLM284" s="451"/>
      <c r="JLN284" s="451"/>
      <c r="JLO284" s="451"/>
      <c r="JLP284" s="451"/>
      <c r="JLQ284" s="451"/>
      <c r="JLR284" s="451"/>
      <c r="JLS284" s="451"/>
      <c r="JLT284" s="451"/>
      <c r="JLU284" s="451"/>
      <c r="JLV284" s="451"/>
      <c r="JLW284" s="451"/>
      <c r="JLX284" s="451"/>
      <c r="JLY284" s="451"/>
      <c r="JLZ284" s="451"/>
      <c r="JMA284" s="451"/>
      <c r="JMB284" s="451"/>
      <c r="JMC284" s="451"/>
      <c r="JMD284" s="451"/>
      <c r="JME284" s="451"/>
      <c r="JMF284" s="451"/>
      <c r="JMG284" s="451"/>
      <c r="JMH284" s="451"/>
      <c r="JMI284" s="451"/>
      <c r="JMJ284" s="451"/>
      <c r="JMK284" s="451"/>
      <c r="JML284" s="451"/>
      <c r="JMM284" s="451"/>
      <c r="JMN284" s="451"/>
      <c r="JMO284" s="451"/>
      <c r="JMP284" s="451"/>
      <c r="JMQ284" s="451"/>
      <c r="JMR284" s="451"/>
      <c r="JMS284" s="451"/>
      <c r="JMT284" s="451"/>
      <c r="JMU284" s="451"/>
      <c r="JMV284" s="451"/>
      <c r="JMW284" s="451"/>
      <c r="JMX284" s="451"/>
      <c r="JMY284" s="451"/>
      <c r="JMZ284" s="451"/>
      <c r="JNA284" s="451"/>
      <c r="JNB284" s="451"/>
      <c r="JNC284" s="451"/>
      <c r="JND284" s="451"/>
      <c r="JNE284" s="451"/>
      <c r="JNF284" s="451"/>
      <c r="JNG284" s="451"/>
      <c r="JNH284" s="451"/>
      <c r="JNI284" s="451"/>
      <c r="JNJ284" s="451"/>
      <c r="JNK284" s="451"/>
      <c r="JNL284" s="451"/>
      <c r="JNM284" s="451"/>
      <c r="JNN284" s="451"/>
      <c r="JNO284" s="451"/>
      <c r="JNP284" s="451"/>
      <c r="JNQ284" s="451"/>
      <c r="JNR284" s="451"/>
      <c r="JNS284" s="451"/>
      <c r="JNT284" s="451"/>
      <c r="JNU284" s="451"/>
      <c r="JNV284" s="451"/>
      <c r="JNW284" s="451"/>
      <c r="JNX284" s="451"/>
      <c r="JNY284" s="451"/>
      <c r="JNZ284" s="451"/>
      <c r="JOA284" s="451"/>
      <c r="JOB284" s="451"/>
      <c r="JOC284" s="451"/>
      <c r="JOD284" s="451"/>
      <c r="JOE284" s="451"/>
      <c r="JOF284" s="451"/>
      <c r="JOG284" s="451"/>
      <c r="JOH284" s="451"/>
      <c r="JOI284" s="451"/>
      <c r="JOJ284" s="451"/>
      <c r="JOK284" s="451"/>
      <c r="JOL284" s="451"/>
      <c r="JOM284" s="451"/>
      <c r="JON284" s="451"/>
      <c r="JOO284" s="451"/>
      <c r="JOP284" s="451"/>
      <c r="JOQ284" s="451"/>
      <c r="JOR284" s="451"/>
      <c r="JOS284" s="451"/>
      <c r="JOT284" s="451"/>
      <c r="JOU284" s="451"/>
      <c r="JOV284" s="451"/>
      <c r="JOW284" s="451"/>
      <c r="JOX284" s="451"/>
      <c r="JOY284" s="451"/>
      <c r="JOZ284" s="451"/>
      <c r="JPA284" s="451"/>
      <c r="JPB284" s="451"/>
      <c r="JPC284" s="451"/>
      <c r="JPD284" s="451"/>
      <c r="JPE284" s="451"/>
      <c r="JPF284" s="451"/>
      <c r="JPG284" s="451"/>
      <c r="JPH284" s="451"/>
      <c r="JPI284" s="451"/>
      <c r="JPJ284" s="451"/>
      <c r="JPK284" s="451"/>
      <c r="JPL284" s="451"/>
      <c r="JPM284" s="451"/>
      <c r="JPN284" s="451"/>
      <c r="JPO284" s="451"/>
      <c r="JPP284" s="451"/>
      <c r="JPQ284" s="451"/>
      <c r="JPR284" s="451"/>
      <c r="JPS284" s="451"/>
      <c r="JPT284" s="451"/>
      <c r="JPU284" s="451"/>
      <c r="JPV284" s="451"/>
      <c r="JPW284" s="451"/>
      <c r="JPX284" s="451"/>
      <c r="JPY284" s="451"/>
      <c r="JPZ284" s="451"/>
      <c r="JQA284" s="451"/>
      <c r="JQB284" s="451"/>
      <c r="JQC284" s="451"/>
      <c r="JQD284" s="451"/>
      <c r="JQE284" s="451"/>
      <c r="JQF284" s="451"/>
      <c r="JQG284" s="451"/>
      <c r="JQH284" s="451"/>
      <c r="JQI284" s="451"/>
      <c r="JQJ284" s="451"/>
      <c r="JQK284" s="451"/>
      <c r="JQL284" s="451"/>
      <c r="JQM284" s="451"/>
      <c r="JQN284" s="451"/>
      <c r="JQO284" s="451"/>
      <c r="JQP284" s="451"/>
      <c r="JQQ284" s="451"/>
      <c r="JQR284" s="451"/>
      <c r="JQS284" s="451"/>
      <c r="JQT284" s="451"/>
      <c r="JQU284" s="451"/>
      <c r="JQV284" s="451"/>
      <c r="JQW284" s="451"/>
      <c r="JQX284" s="451"/>
      <c r="JQY284" s="451"/>
      <c r="JQZ284" s="451"/>
      <c r="JRA284" s="451"/>
      <c r="JRB284" s="451"/>
      <c r="JRC284" s="451"/>
      <c r="JRD284" s="451"/>
      <c r="JRE284" s="451"/>
      <c r="JRF284" s="451"/>
      <c r="JRG284" s="451"/>
      <c r="JRH284" s="451"/>
      <c r="JRI284" s="451"/>
      <c r="JRJ284" s="451"/>
      <c r="JRK284" s="451"/>
      <c r="JRL284" s="451"/>
      <c r="JRM284" s="451"/>
      <c r="JRN284" s="451"/>
      <c r="JRO284" s="451"/>
      <c r="JRP284" s="451"/>
      <c r="JRQ284" s="451"/>
      <c r="JRR284" s="451"/>
      <c r="JRS284" s="451"/>
      <c r="JRT284" s="451"/>
      <c r="JRU284" s="451"/>
      <c r="JRV284" s="451"/>
      <c r="JRW284" s="451"/>
      <c r="JRX284" s="451"/>
      <c r="JRY284" s="451"/>
      <c r="JRZ284" s="451"/>
      <c r="JSA284" s="451"/>
      <c r="JSB284" s="451"/>
      <c r="JSC284" s="451"/>
      <c r="JSD284" s="451"/>
      <c r="JSE284" s="451"/>
      <c r="JSF284" s="451"/>
      <c r="JSG284" s="451"/>
      <c r="JSH284" s="451"/>
      <c r="JSI284" s="451"/>
      <c r="JSJ284" s="451"/>
      <c r="JSK284" s="451"/>
      <c r="JSL284" s="451"/>
      <c r="JSM284" s="451"/>
      <c r="JSN284" s="451"/>
      <c r="JSO284" s="451"/>
      <c r="JSP284" s="451"/>
      <c r="JSQ284" s="451"/>
      <c r="JSR284" s="451"/>
      <c r="JSS284" s="451"/>
      <c r="JST284" s="451"/>
      <c r="JSU284" s="451"/>
      <c r="JSV284" s="451"/>
      <c r="JSW284" s="451"/>
      <c r="JSX284" s="451"/>
      <c r="JSY284" s="451"/>
      <c r="JSZ284" s="451"/>
      <c r="JTA284" s="451"/>
      <c r="JTB284" s="451"/>
      <c r="JTC284" s="451"/>
      <c r="JTD284" s="451"/>
      <c r="JTE284" s="451"/>
      <c r="JTF284" s="451"/>
      <c r="JTG284" s="451"/>
      <c r="JTH284" s="451"/>
      <c r="JTI284" s="451"/>
      <c r="JTJ284" s="451"/>
      <c r="JTK284" s="451"/>
      <c r="JTL284" s="451"/>
      <c r="JTM284" s="451"/>
      <c r="JTN284" s="451"/>
      <c r="JTO284" s="451"/>
      <c r="JTP284" s="451"/>
      <c r="JTQ284" s="451"/>
      <c r="JTR284" s="451"/>
      <c r="JTS284" s="451"/>
      <c r="JTT284" s="451"/>
      <c r="JTU284" s="451"/>
      <c r="JTV284" s="451"/>
      <c r="JTW284" s="451"/>
      <c r="JTX284" s="451"/>
      <c r="JTY284" s="451"/>
      <c r="JTZ284" s="451"/>
      <c r="JUA284" s="451"/>
      <c r="JUB284" s="451"/>
      <c r="JUC284" s="451"/>
      <c r="JUD284" s="451"/>
      <c r="JUE284" s="451"/>
      <c r="JUF284" s="451"/>
      <c r="JUG284" s="451"/>
      <c r="JUH284" s="451"/>
      <c r="JUI284" s="451"/>
      <c r="JUJ284" s="451"/>
      <c r="JUK284" s="451"/>
      <c r="JUL284" s="451"/>
      <c r="JUM284" s="451"/>
      <c r="JUN284" s="451"/>
      <c r="JUO284" s="451"/>
      <c r="JUP284" s="451"/>
      <c r="JUQ284" s="451"/>
      <c r="JUR284" s="451"/>
      <c r="JUS284" s="451"/>
      <c r="JUT284" s="451"/>
      <c r="JUU284" s="451"/>
      <c r="JUV284" s="451"/>
      <c r="JUW284" s="451"/>
      <c r="JUX284" s="451"/>
      <c r="JUY284" s="451"/>
      <c r="JUZ284" s="451"/>
      <c r="JVA284" s="451"/>
      <c r="JVB284" s="451"/>
      <c r="JVC284" s="451"/>
      <c r="JVD284" s="451"/>
      <c r="JVE284" s="451"/>
      <c r="JVF284" s="451"/>
      <c r="JVG284" s="451"/>
      <c r="JVH284" s="451"/>
      <c r="JVI284" s="451"/>
      <c r="JVJ284" s="451"/>
      <c r="JVK284" s="451"/>
      <c r="JVL284" s="451"/>
      <c r="JVM284" s="451"/>
      <c r="JVN284" s="451"/>
      <c r="JVO284" s="451"/>
      <c r="JVP284" s="451"/>
      <c r="JVQ284" s="451"/>
      <c r="JVR284" s="451"/>
      <c r="JVS284" s="451"/>
      <c r="JVT284" s="451"/>
      <c r="JVU284" s="451"/>
      <c r="JVV284" s="451"/>
      <c r="JVW284" s="451"/>
      <c r="JVX284" s="451"/>
      <c r="JVY284" s="451"/>
      <c r="JVZ284" s="451"/>
      <c r="JWA284" s="451"/>
      <c r="JWB284" s="451"/>
      <c r="JWC284" s="451"/>
      <c r="JWD284" s="451"/>
      <c r="JWE284" s="451"/>
      <c r="JWF284" s="451"/>
      <c r="JWG284" s="451"/>
      <c r="JWH284" s="451"/>
      <c r="JWI284" s="451"/>
      <c r="JWJ284" s="451"/>
      <c r="JWK284" s="451"/>
      <c r="JWL284" s="451"/>
      <c r="JWM284" s="451"/>
      <c r="JWN284" s="451"/>
      <c r="JWO284" s="451"/>
      <c r="JWP284" s="451"/>
      <c r="JWQ284" s="451"/>
      <c r="JWR284" s="451"/>
      <c r="JWS284" s="451"/>
      <c r="JWT284" s="451"/>
      <c r="JWU284" s="451"/>
      <c r="JWV284" s="451"/>
      <c r="JWW284" s="451"/>
      <c r="JWX284" s="451"/>
      <c r="JWY284" s="451"/>
      <c r="JWZ284" s="451"/>
      <c r="JXA284" s="451"/>
      <c r="JXB284" s="451"/>
      <c r="JXC284" s="451"/>
      <c r="JXD284" s="451"/>
      <c r="JXE284" s="451"/>
      <c r="JXF284" s="451"/>
      <c r="JXG284" s="451"/>
      <c r="JXH284" s="451"/>
      <c r="JXI284" s="451"/>
      <c r="JXJ284" s="451"/>
      <c r="JXK284" s="451"/>
      <c r="JXL284" s="451"/>
      <c r="JXM284" s="451"/>
      <c r="JXN284" s="451"/>
      <c r="JXO284" s="451"/>
      <c r="JXP284" s="451"/>
      <c r="JXQ284" s="451"/>
      <c r="JXR284" s="451"/>
      <c r="JXS284" s="451"/>
      <c r="JXT284" s="451"/>
      <c r="JXU284" s="451"/>
      <c r="JXV284" s="451"/>
      <c r="JXW284" s="451"/>
      <c r="JXX284" s="451"/>
      <c r="JXY284" s="451"/>
      <c r="JXZ284" s="451"/>
      <c r="JYA284" s="451"/>
      <c r="JYB284" s="451"/>
      <c r="JYC284" s="451"/>
      <c r="JYD284" s="451"/>
      <c r="JYE284" s="451"/>
      <c r="JYF284" s="451"/>
      <c r="JYG284" s="451"/>
      <c r="JYH284" s="451"/>
      <c r="JYI284" s="451"/>
      <c r="JYJ284" s="451"/>
      <c r="JYK284" s="451"/>
      <c r="JYL284" s="451"/>
      <c r="JYM284" s="451"/>
      <c r="JYN284" s="451"/>
      <c r="JYO284" s="451"/>
      <c r="JYP284" s="451"/>
      <c r="JYQ284" s="451"/>
      <c r="JYR284" s="451"/>
      <c r="JYS284" s="451"/>
      <c r="JYT284" s="451"/>
      <c r="JYU284" s="451"/>
      <c r="JYV284" s="451"/>
      <c r="JYW284" s="451"/>
      <c r="JYX284" s="451"/>
      <c r="JYY284" s="451"/>
      <c r="JYZ284" s="451"/>
      <c r="JZA284" s="451"/>
      <c r="JZB284" s="451"/>
      <c r="JZC284" s="451"/>
      <c r="JZD284" s="451"/>
      <c r="JZE284" s="451"/>
      <c r="JZF284" s="451"/>
      <c r="JZG284" s="451"/>
      <c r="JZH284" s="451"/>
      <c r="JZI284" s="451"/>
      <c r="JZJ284" s="451"/>
      <c r="JZK284" s="451"/>
      <c r="JZL284" s="451"/>
      <c r="JZM284" s="451"/>
      <c r="JZN284" s="451"/>
      <c r="JZO284" s="451"/>
      <c r="JZP284" s="451"/>
      <c r="JZQ284" s="451"/>
      <c r="JZR284" s="451"/>
      <c r="JZS284" s="451"/>
      <c r="JZT284" s="451"/>
      <c r="JZU284" s="451"/>
      <c r="JZV284" s="451"/>
      <c r="JZW284" s="451"/>
      <c r="JZX284" s="451"/>
      <c r="JZY284" s="451"/>
      <c r="JZZ284" s="451"/>
      <c r="KAA284" s="451"/>
      <c r="KAB284" s="451"/>
      <c r="KAC284" s="451"/>
      <c r="KAD284" s="451"/>
      <c r="KAE284" s="451"/>
      <c r="KAF284" s="451"/>
      <c r="KAG284" s="451"/>
      <c r="KAH284" s="451"/>
      <c r="KAI284" s="451"/>
      <c r="KAJ284" s="451"/>
      <c r="KAK284" s="451"/>
      <c r="KAL284" s="451"/>
      <c r="KAM284" s="451"/>
      <c r="KAN284" s="451"/>
      <c r="KAO284" s="451"/>
      <c r="KAP284" s="451"/>
      <c r="KAQ284" s="451"/>
      <c r="KAR284" s="451"/>
      <c r="KAS284" s="451"/>
      <c r="KAT284" s="451"/>
      <c r="KAU284" s="451"/>
      <c r="KAV284" s="451"/>
      <c r="KAW284" s="451"/>
      <c r="KAX284" s="451"/>
      <c r="KAY284" s="451"/>
      <c r="KAZ284" s="451"/>
      <c r="KBA284" s="451"/>
      <c r="KBB284" s="451"/>
      <c r="KBC284" s="451"/>
      <c r="KBD284" s="451"/>
      <c r="KBE284" s="451"/>
      <c r="KBF284" s="451"/>
      <c r="KBG284" s="451"/>
      <c r="KBH284" s="451"/>
      <c r="KBI284" s="451"/>
      <c r="KBJ284" s="451"/>
      <c r="KBK284" s="451"/>
      <c r="KBL284" s="451"/>
      <c r="KBM284" s="451"/>
      <c r="KBN284" s="451"/>
      <c r="KBO284" s="451"/>
      <c r="KBP284" s="451"/>
      <c r="KBQ284" s="451"/>
      <c r="KBR284" s="451"/>
      <c r="KBS284" s="451"/>
      <c r="KBT284" s="451"/>
      <c r="KBU284" s="451"/>
      <c r="KBV284" s="451"/>
      <c r="KBW284" s="451"/>
      <c r="KBX284" s="451"/>
      <c r="KBY284" s="451"/>
      <c r="KBZ284" s="451"/>
      <c r="KCA284" s="451"/>
      <c r="KCB284" s="451"/>
      <c r="KCC284" s="451"/>
      <c r="KCD284" s="451"/>
      <c r="KCE284" s="451"/>
      <c r="KCF284" s="451"/>
      <c r="KCG284" s="451"/>
      <c r="KCH284" s="451"/>
      <c r="KCI284" s="451"/>
      <c r="KCJ284" s="451"/>
      <c r="KCK284" s="451"/>
      <c r="KCL284" s="451"/>
      <c r="KCM284" s="451"/>
      <c r="KCN284" s="451"/>
      <c r="KCO284" s="451"/>
      <c r="KCP284" s="451"/>
      <c r="KCQ284" s="451"/>
      <c r="KCR284" s="451"/>
      <c r="KCS284" s="451"/>
      <c r="KCT284" s="451"/>
      <c r="KCU284" s="451"/>
      <c r="KCV284" s="451"/>
      <c r="KCW284" s="451"/>
      <c r="KCX284" s="451"/>
      <c r="KCY284" s="451"/>
      <c r="KCZ284" s="451"/>
      <c r="KDA284" s="451"/>
      <c r="KDB284" s="451"/>
      <c r="KDC284" s="451"/>
      <c r="KDD284" s="451"/>
      <c r="KDE284" s="451"/>
      <c r="KDF284" s="451"/>
      <c r="KDG284" s="451"/>
      <c r="KDH284" s="451"/>
      <c r="KDI284" s="451"/>
      <c r="KDJ284" s="451"/>
      <c r="KDK284" s="451"/>
      <c r="KDL284" s="451"/>
      <c r="KDM284" s="451"/>
      <c r="KDN284" s="451"/>
      <c r="KDO284" s="451"/>
      <c r="KDP284" s="451"/>
      <c r="KDQ284" s="451"/>
      <c r="KDR284" s="451"/>
      <c r="KDS284" s="451"/>
      <c r="KDT284" s="451"/>
      <c r="KDU284" s="451"/>
      <c r="KDV284" s="451"/>
      <c r="KDW284" s="451"/>
      <c r="KDX284" s="451"/>
      <c r="KDY284" s="451"/>
      <c r="KDZ284" s="451"/>
      <c r="KEA284" s="451"/>
      <c r="KEB284" s="451"/>
      <c r="KEC284" s="451"/>
      <c r="KED284" s="451"/>
      <c r="KEE284" s="451"/>
      <c r="KEF284" s="451"/>
      <c r="KEG284" s="451"/>
      <c r="KEH284" s="451"/>
      <c r="KEI284" s="451"/>
      <c r="KEJ284" s="451"/>
      <c r="KEK284" s="451"/>
      <c r="KEL284" s="451"/>
      <c r="KEM284" s="451"/>
      <c r="KEN284" s="451"/>
      <c r="KEO284" s="451"/>
      <c r="KEP284" s="451"/>
      <c r="KEQ284" s="451"/>
      <c r="KER284" s="451"/>
      <c r="KES284" s="451"/>
      <c r="KET284" s="451"/>
      <c r="KEU284" s="451"/>
      <c r="KEV284" s="451"/>
      <c r="KEW284" s="451"/>
      <c r="KEX284" s="451"/>
      <c r="KEY284" s="451"/>
      <c r="KEZ284" s="451"/>
      <c r="KFA284" s="451"/>
      <c r="KFB284" s="451"/>
      <c r="KFC284" s="451"/>
      <c r="KFD284" s="451"/>
      <c r="KFE284" s="451"/>
      <c r="KFF284" s="451"/>
      <c r="KFG284" s="451"/>
      <c r="KFH284" s="451"/>
      <c r="KFI284" s="451"/>
      <c r="KFJ284" s="451"/>
      <c r="KFK284" s="451"/>
      <c r="KFL284" s="451"/>
      <c r="KFM284" s="451"/>
      <c r="KFN284" s="451"/>
      <c r="KFO284" s="451"/>
      <c r="KFP284" s="451"/>
      <c r="KFQ284" s="451"/>
      <c r="KFR284" s="451"/>
      <c r="KFS284" s="451"/>
      <c r="KFT284" s="451"/>
      <c r="KFU284" s="451"/>
      <c r="KFV284" s="451"/>
      <c r="KFW284" s="451"/>
      <c r="KFX284" s="451"/>
      <c r="KFY284" s="451"/>
      <c r="KFZ284" s="451"/>
      <c r="KGA284" s="451"/>
      <c r="KGB284" s="451"/>
      <c r="KGC284" s="451"/>
      <c r="KGD284" s="451"/>
      <c r="KGE284" s="451"/>
      <c r="KGF284" s="451"/>
      <c r="KGG284" s="451"/>
      <c r="KGH284" s="451"/>
      <c r="KGI284" s="451"/>
      <c r="KGJ284" s="451"/>
      <c r="KGK284" s="451"/>
      <c r="KGL284" s="451"/>
      <c r="KGM284" s="451"/>
      <c r="KGN284" s="451"/>
      <c r="KGO284" s="451"/>
      <c r="KGP284" s="451"/>
      <c r="KGQ284" s="451"/>
      <c r="KGR284" s="451"/>
      <c r="KGS284" s="451"/>
      <c r="KGT284" s="451"/>
      <c r="KGU284" s="451"/>
      <c r="KGV284" s="451"/>
      <c r="KGW284" s="451"/>
      <c r="KGX284" s="451"/>
      <c r="KGY284" s="451"/>
      <c r="KGZ284" s="451"/>
      <c r="KHA284" s="451"/>
      <c r="KHB284" s="451"/>
      <c r="KHC284" s="451"/>
      <c r="KHD284" s="451"/>
      <c r="KHE284" s="451"/>
      <c r="KHF284" s="451"/>
      <c r="KHG284" s="451"/>
      <c r="KHH284" s="451"/>
      <c r="KHI284" s="451"/>
      <c r="KHJ284" s="451"/>
      <c r="KHK284" s="451"/>
      <c r="KHL284" s="451"/>
      <c r="KHM284" s="451"/>
      <c r="KHN284" s="451"/>
      <c r="KHO284" s="451"/>
      <c r="KHP284" s="451"/>
      <c r="KHQ284" s="451"/>
      <c r="KHR284" s="451"/>
      <c r="KHS284" s="451"/>
      <c r="KHT284" s="451"/>
      <c r="KHU284" s="451"/>
      <c r="KHV284" s="451"/>
      <c r="KHW284" s="451"/>
      <c r="KHX284" s="451"/>
      <c r="KHY284" s="451"/>
      <c r="KHZ284" s="451"/>
      <c r="KIA284" s="451"/>
      <c r="KIB284" s="451"/>
      <c r="KIC284" s="451"/>
      <c r="KID284" s="451"/>
      <c r="KIE284" s="451"/>
      <c r="KIF284" s="451"/>
      <c r="KIG284" s="451"/>
      <c r="KIH284" s="451"/>
      <c r="KII284" s="451"/>
      <c r="KIJ284" s="451"/>
      <c r="KIK284" s="451"/>
      <c r="KIL284" s="451"/>
      <c r="KIM284" s="451"/>
      <c r="KIN284" s="451"/>
      <c r="KIO284" s="451"/>
      <c r="KIP284" s="451"/>
      <c r="KIQ284" s="451"/>
      <c r="KIR284" s="451"/>
      <c r="KIS284" s="451"/>
      <c r="KIT284" s="451"/>
      <c r="KIU284" s="451"/>
      <c r="KIV284" s="451"/>
      <c r="KIW284" s="451"/>
      <c r="KIX284" s="451"/>
      <c r="KIY284" s="451"/>
      <c r="KIZ284" s="451"/>
      <c r="KJA284" s="451"/>
      <c r="KJB284" s="451"/>
      <c r="KJC284" s="451"/>
      <c r="KJD284" s="451"/>
      <c r="KJE284" s="451"/>
      <c r="KJF284" s="451"/>
      <c r="KJG284" s="451"/>
      <c r="KJH284" s="451"/>
      <c r="KJI284" s="451"/>
      <c r="KJJ284" s="451"/>
      <c r="KJK284" s="451"/>
      <c r="KJL284" s="451"/>
      <c r="KJM284" s="451"/>
      <c r="KJN284" s="451"/>
      <c r="KJO284" s="451"/>
      <c r="KJP284" s="451"/>
      <c r="KJQ284" s="451"/>
      <c r="KJR284" s="451"/>
      <c r="KJS284" s="451"/>
      <c r="KJT284" s="451"/>
      <c r="KJU284" s="451"/>
      <c r="KJV284" s="451"/>
      <c r="KJW284" s="451"/>
      <c r="KJX284" s="451"/>
      <c r="KJY284" s="451"/>
      <c r="KJZ284" s="451"/>
      <c r="KKA284" s="451"/>
      <c r="KKB284" s="451"/>
      <c r="KKC284" s="451"/>
      <c r="KKD284" s="451"/>
      <c r="KKE284" s="451"/>
      <c r="KKF284" s="451"/>
      <c r="KKG284" s="451"/>
      <c r="KKH284" s="451"/>
      <c r="KKI284" s="451"/>
      <c r="KKJ284" s="451"/>
      <c r="KKK284" s="451"/>
      <c r="KKL284" s="451"/>
      <c r="KKM284" s="451"/>
      <c r="KKN284" s="451"/>
      <c r="KKO284" s="451"/>
      <c r="KKP284" s="451"/>
      <c r="KKQ284" s="451"/>
      <c r="KKR284" s="451"/>
      <c r="KKS284" s="451"/>
      <c r="KKT284" s="451"/>
      <c r="KKU284" s="451"/>
      <c r="KKV284" s="451"/>
      <c r="KKW284" s="451"/>
      <c r="KKX284" s="451"/>
      <c r="KKY284" s="451"/>
      <c r="KKZ284" s="451"/>
      <c r="KLA284" s="451"/>
      <c r="KLB284" s="451"/>
      <c r="KLC284" s="451"/>
      <c r="KLD284" s="451"/>
      <c r="KLE284" s="451"/>
      <c r="KLF284" s="451"/>
      <c r="KLG284" s="451"/>
      <c r="KLH284" s="451"/>
      <c r="KLI284" s="451"/>
      <c r="KLJ284" s="451"/>
      <c r="KLK284" s="451"/>
      <c r="KLL284" s="451"/>
      <c r="KLM284" s="451"/>
      <c r="KLN284" s="451"/>
      <c r="KLO284" s="451"/>
      <c r="KLP284" s="451"/>
      <c r="KLQ284" s="451"/>
      <c r="KLR284" s="451"/>
      <c r="KLS284" s="451"/>
      <c r="KLT284" s="451"/>
      <c r="KLU284" s="451"/>
      <c r="KLV284" s="451"/>
      <c r="KLW284" s="451"/>
      <c r="KLX284" s="451"/>
      <c r="KLY284" s="451"/>
      <c r="KLZ284" s="451"/>
      <c r="KMA284" s="451"/>
      <c r="KMB284" s="451"/>
      <c r="KMC284" s="451"/>
      <c r="KMD284" s="451"/>
      <c r="KME284" s="451"/>
      <c r="KMF284" s="451"/>
      <c r="KMG284" s="451"/>
      <c r="KMH284" s="451"/>
      <c r="KMI284" s="451"/>
      <c r="KMJ284" s="451"/>
      <c r="KMK284" s="451"/>
      <c r="KML284" s="451"/>
      <c r="KMM284" s="451"/>
      <c r="KMN284" s="451"/>
      <c r="KMO284" s="451"/>
      <c r="KMP284" s="451"/>
      <c r="KMQ284" s="451"/>
      <c r="KMR284" s="451"/>
      <c r="KMS284" s="451"/>
      <c r="KMT284" s="451"/>
      <c r="KMU284" s="451"/>
      <c r="KMV284" s="451"/>
      <c r="KMW284" s="451"/>
      <c r="KMX284" s="451"/>
      <c r="KMY284" s="451"/>
      <c r="KMZ284" s="451"/>
      <c r="KNA284" s="451"/>
      <c r="KNB284" s="451"/>
      <c r="KNC284" s="451"/>
      <c r="KND284" s="451"/>
      <c r="KNE284" s="451"/>
      <c r="KNF284" s="451"/>
      <c r="KNG284" s="451"/>
      <c r="KNH284" s="451"/>
      <c r="KNI284" s="451"/>
      <c r="KNJ284" s="451"/>
      <c r="KNK284" s="451"/>
      <c r="KNL284" s="451"/>
      <c r="KNM284" s="451"/>
      <c r="KNN284" s="451"/>
      <c r="KNO284" s="451"/>
      <c r="KNP284" s="451"/>
      <c r="KNQ284" s="451"/>
      <c r="KNR284" s="451"/>
      <c r="KNS284" s="451"/>
      <c r="KNT284" s="451"/>
      <c r="KNU284" s="451"/>
      <c r="KNV284" s="451"/>
      <c r="KNW284" s="451"/>
      <c r="KNX284" s="451"/>
      <c r="KNY284" s="451"/>
      <c r="KNZ284" s="451"/>
      <c r="KOA284" s="451"/>
      <c r="KOB284" s="451"/>
      <c r="KOC284" s="451"/>
      <c r="KOD284" s="451"/>
      <c r="KOE284" s="451"/>
      <c r="KOF284" s="451"/>
      <c r="KOG284" s="451"/>
      <c r="KOH284" s="451"/>
      <c r="KOI284" s="451"/>
      <c r="KOJ284" s="451"/>
      <c r="KOK284" s="451"/>
      <c r="KOL284" s="451"/>
      <c r="KOM284" s="451"/>
      <c r="KON284" s="451"/>
      <c r="KOO284" s="451"/>
      <c r="KOP284" s="451"/>
      <c r="KOQ284" s="451"/>
      <c r="KOR284" s="451"/>
      <c r="KOS284" s="451"/>
      <c r="KOT284" s="451"/>
      <c r="KOU284" s="451"/>
      <c r="KOV284" s="451"/>
      <c r="KOW284" s="451"/>
      <c r="KOX284" s="451"/>
      <c r="KOY284" s="451"/>
      <c r="KOZ284" s="451"/>
      <c r="KPA284" s="451"/>
      <c r="KPB284" s="451"/>
      <c r="KPC284" s="451"/>
      <c r="KPD284" s="451"/>
      <c r="KPE284" s="451"/>
      <c r="KPF284" s="451"/>
      <c r="KPG284" s="451"/>
      <c r="KPH284" s="451"/>
      <c r="KPI284" s="451"/>
      <c r="KPJ284" s="451"/>
      <c r="KPK284" s="451"/>
      <c r="KPL284" s="451"/>
      <c r="KPM284" s="451"/>
      <c r="KPN284" s="451"/>
      <c r="KPO284" s="451"/>
      <c r="KPP284" s="451"/>
      <c r="KPQ284" s="451"/>
      <c r="KPR284" s="451"/>
      <c r="KPS284" s="451"/>
      <c r="KPT284" s="451"/>
      <c r="KPU284" s="451"/>
      <c r="KPV284" s="451"/>
      <c r="KPW284" s="451"/>
      <c r="KPX284" s="451"/>
      <c r="KPY284" s="451"/>
      <c r="KPZ284" s="451"/>
      <c r="KQA284" s="451"/>
      <c r="KQB284" s="451"/>
      <c r="KQC284" s="451"/>
      <c r="KQD284" s="451"/>
      <c r="KQE284" s="451"/>
      <c r="KQF284" s="451"/>
      <c r="KQG284" s="451"/>
      <c r="KQH284" s="451"/>
      <c r="KQI284" s="451"/>
      <c r="KQJ284" s="451"/>
      <c r="KQK284" s="451"/>
      <c r="KQL284" s="451"/>
      <c r="KQM284" s="451"/>
      <c r="KQN284" s="451"/>
      <c r="KQO284" s="451"/>
      <c r="KQP284" s="451"/>
      <c r="KQQ284" s="451"/>
      <c r="KQR284" s="451"/>
      <c r="KQS284" s="451"/>
      <c r="KQT284" s="451"/>
      <c r="KQU284" s="451"/>
      <c r="KQV284" s="451"/>
      <c r="KQW284" s="451"/>
      <c r="KQX284" s="451"/>
      <c r="KQY284" s="451"/>
      <c r="KQZ284" s="451"/>
      <c r="KRA284" s="451"/>
      <c r="KRB284" s="451"/>
      <c r="KRC284" s="451"/>
      <c r="KRD284" s="451"/>
      <c r="KRE284" s="451"/>
      <c r="KRF284" s="451"/>
      <c r="KRG284" s="451"/>
      <c r="KRH284" s="451"/>
      <c r="KRI284" s="451"/>
      <c r="KRJ284" s="451"/>
      <c r="KRK284" s="451"/>
      <c r="KRL284" s="451"/>
      <c r="KRM284" s="451"/>
      <c r="KRN284" s="451"/>
      <c r="KRO284" s="451"/>
      <c r="KRP284" s="451"/>
      <c r="KRQ284" s="451"/>
      <c r="KRR284" s="451"/>
      <c r="KRS284" s="451"/>
      <c r="KRT284" s="451"/>
      <c r="KRU284" s="451"/>
      <c r="KRV284" s="451"/>
      <c r="KRW284" s="451"/>
      <c r="KRX284" s="451"/>
      <c r="KRY284" s="451"/>
      <c r="KRZ284" s="451"/>
      <c r="KSA284" s="451"/>
      <c r="KSB284" s="451"/>
      <c r="KSC284" s="451"/>
      <c r="KSD284" s="451"/>
      <c r="KSE284" s="451"/>
      <c r="KSF284" s="451"/>
      <c r="KSG284" s="451"/>
      <c r="KSH284" s="451"/>
      <c r="KSI284" s="451"/>
      <c r="KSJ284" s="451"/>
      <c r="KSK284" s="451"/>
      <c r="KSL284" s="451"/>
      <c r="KSM284" s="451"/>
      <c r="KSN284" s="451"/>
      <c r="KSO284" s="451"/>
      <c r="KSP284" s="451"/>
      <c r="KSQ284" s="451"/>
      <c r="KSR284" s="451"/>
      <c r="KSS284" s="451"/>
      <c r="KST284" s="451"/>
      <c r="KSU284" s="451"/>
      <c r="KSV284" s="451"/>
      <c r="KSW284" s="451"/>
      <c r="KSX284" s="451"/>
      <c r="KSY284" s="451"/>
      <c r="KSZ284" s="451"/>
      <c r="KTA284" s="451"/>
      <c r="KTB284" s="451"/>
      <c r="KTC284" s="451"/>
      <c r="KTD284" s="451"/>
      <c r="KTE284" s="451"/>
      <c r="KTF284" s="451"/>
      <c r="KTG284" s="451"/>
      <c r="KTH284" s="451"/>
      <c r="KTI284" s="451"/>
      <c r="KTJ284" s="451"/>
      <c r="KTK284" s="451"/>
      <c r="KTL284" s="451"/>
      <c r="KTM284" s="451"/>
      <c r="KTN284" s="451"/>
      <c r="KTO284" s="451"/>
      <c r="KTP284" s="451"/>
      <c r="KTQ284" s="451"/>
      <c r="KTR284" s="451"/>
      <c r="KTS284" s="451"/>
      <c r="KTT284" s="451"/>
      <c r="KTU284" s="451"/>
      <c r="KTV284" s="451"/>
      <c r="KTW284" s="451"/>
      <c r="KTX284" s="451"/>
      <c r="KTY284" s="451"/>
      <c r="KTZ284" s="451"/>
      <c r="KUA284" s="451"/>
      <c r="KUB284" s="451"/>
      <c r="KUC284" s="451"/>
      <c r="KUD284" s="451"/>
      <c r="KUE284" s="451"/>
      <c r="KUF284" s="451"/>
      <c r="KUG284" s="451"/>
      <c r="KUH284" s="451"/>
      <c r="KUI284" s="451"/>
      <c r="KUJ284" s="451"/>
      <c r="KUK284" s="451"/>
      <c r="KUL284" s="451"/>
      <c r="KUM284" s="451"/>
      <c r="KUN284" s="451"/>
      <c r="KUO284" s="451"/>
      <c r="KUP284" s="451"/>
      <c r="KUQ284" s="451"/>
      <c r="KUR284" s="451"/>
      <c r="KUS284" s="451"/>
      <c r="KUT284" s="451"/>
      <c r="KUU284" s="451"/>
      <c r="KUV284" s="451"/>
      <c r="KUW284" s="451"/>
      <c r="KUX284" s="451"/>
      <c r="KUY284" s="451"/>
      <c r="KUZ284" s="451"/>
      <c r="KVA284" s="451"/>
      <c r="KVB284" s="451"/>
      <c r="KVC284" s="451"/>
      <c r="KVD284" s="451"/>
      <c r="KVE284" s="451"/>
      <c r="KVF284" s="451"/>
      <c r="KVG284" s="451"/>
      <c r="KVH284" s="451"/>
      <c r="KVI284" s="451"/>
      <c r="KVJ284" s="451"/>
      <c r="KVK284" s="451"/>
      <c r="KVL284" s="451"/>
      <c r="KVM284" s="451"/>
      <c r="KVN284" s="451"/>
      <c r="KVO284" s="451"/>
      <c r="KVP284" s="451"/>
      <c r="KVQ284" s="451"/>
      <c r="KVR284" s="451"/>
      <c r="KVS284" s="451"/>
      <c r="KVT284" s="451"/>
      <c r="KVU284" s="451"/>
      <c r="KVV284" s="451"/>
      <c r="KVW284" s="451"/>
      <c r="KVX284" s="451"/>
      <c r="KVY284" s="451"/>
      <c r="KVZ284" s="451"/>
      <c r="KWA284" s="451"/>
      <c r="KWB284" s="451"/>
      <c r="KWC284" s="451"/>
      <c r="KWD284" s="451"/>
      <c r="KWE284" s="451"/>
      <c r="KWF284" s="451"/>
      <c r="KWG284" s="451"/>
      <c r="KWH284" s="451"/>
      <c r="KWI284" s="451"/>
      <c r="KWJ284" s="451"/>
      <c r="KWK284" s="451"/>
      <c r="KWL284" s="451"/>
      <c r="KWM284" s="451"/>
      <c r="KWN284" s="451"/>
      <c r="KWO284" s="451"/>
      <c r="KWP284" s="451"/>
      <c r="KWQ284" s="451"/>
      <c r="KWR284" s="451"/>
      <c r="KWS284" s="451"/>
      <c r="KWT284" s="451"/>
      <c r="KWU284" s="451"/>
      <c r="KWV284" s="451"/>
      <c r="KWW284" s="451"/>
      <c r="KWX284" s="451"/>
      <c r="KWY284" s="451"/>
      <c r="KWZ284" s="451"/>
      <c r="KXA284" s="451"/>
      <c r="KXB284" s="451"/>
      <c r="KXC284" s="451"/>
      <c r="KXD284" s="451"/>
      <c r="KXE284" s="451"/>
      <c r="KXF284" s="451"/>
      <c r="KXG284" s="451"/>
      <c r="KXH284" s="451"/>
      <c r="KXI284" s="451"/>
      <c r="KXJ284" s="451"/>
      <c r="KXK284" s="451"/>
      <c r="KXL284" s="451"/>
      <c r="KXM284" s="451"/>
      <c r="KXN284" s="451"/>
      <c r="KXO284" s="451"/>
      <c r="KXP284" s="451"/>
      <c r="KXQ284" s="451"/>
      <c r="KXR284" s="451"/>
      <c r="KXS284" s="451"/>
      <c r="KXT284" s="451"/>
      <c r="KXU284" s="451"/>
      <c r="KXV284" s="451"/>
      <c r="KXW284" s="451"/>
      <c r="KXX284" s="451"/>
      <c r="KXY284" s="451"/>
      <c r="KXZ284" s="451"/>
      <c r="KYA284" s="451"/>
      <c r="KYB284" s="451"/>
      <c r="KYC284" s="451"/>
      <c r="KYD284" s="451"/>
      <c r="KYE284" s="451"/>
      <c r="KYF284" s="451"/>
      <c r="KYG284" s="451"/>
      <c r="KYH284" s="451"/>
      <c r="KYI284" s="451"/>
      <c r="KYJ284" s="451"/>
      <c r="KYK284" s="451"/>
      <c r="KYL284" s="451"/>
      <c r="KYM284" s="451"/>
      <c r="KYN284" s="451"/>
      <c r="KYO284" s="451"/>
      <c r="KYP284" s="451"/>
      <c r="KYQ284" s="451"/>
      <c r="KYR284" s="451"/>
      <c r="KYS284" s="451"/>
      <c r="KYT284" s="451"/>
      <c r="KYU284" s="451"/>
      <c r="KYV284" s="451"/>
      <c r="KYW284" s="451"/>
      <c r="KYX284" s="451"/>
      <c r="KYY284" s="451"/>
      <c r="KYZ284" s="451"/>
      <c r="KZA284" s="451"/>
      <c r="KZB284" s="451"/>
      <c r="KZC284" s="451"/>
      <c r="KZD284" s="451"/>
      <c r="KZE284" s="451"/>
      <c r="KZF284" s="451"/>
      <c r="KZG284" s="451"/>
      <c r="KZH284" s="451"/>
      <c r="KZI284" s="451"/>
      <c r="KZJ284" s="451"/>
      <c r="KZK284" s="451"/>
      <c r="KZL284" s="451"/>
      <c r="KZM284" s="451"/>
      <c r="KZN284" s="451"/>
      <c r="KZO284" s="451"/>
      <c r="KZP284" s="451"/>
      <c r="KZQ284" s="451"/>
      <c r="KZR284" s="451"/>
      <c r="KZS284" s="451"/>
      <c r="KZT284" s="451"/>
      <c r="KZU284" s="451"/>
      <c r="KZV284" s="451"/>
      <c r="KZW284" s="451"/>
      <c r="KZX284" s="451"/>
      <c r="KZY284" s="451"/>
      <c r="KZZ284" s="451"/>
      <c r="LAA284" s="451"/>
      <c r="LAB284" s="451"/>
      <c r="LAC284" s="451"/>
      <c r="LAD284" s="451"/>
      <c r="LAE284" s="451"/>
      <c r="LAF284" s="451"/>
      <c r="LAG284" s="451"/>
      <c r="LAH284" s="451"/>
      <c r="LAI284" s="451"/>
      <c r="LAJ284" s="451"/>
      <c r="LAK284" s="451"/>
      <c r="LAL284" s="451"/>
      <c r="LAM284" s="451"/>
      <c r="LAN284" s="451"/>
      <c r="LAO284" s="451"/>
      <c r="LAP284" s="451"/>
      <c r="LAQ284" s="451"/>
      <c r="LAR284" s="451"/>
      <c r="LAS284" s="451"/>
      <c r="LAT284" s="451"/>
      <c r="LAU284" s="451"/>
      <c r="LAV284" s="451"/>
      <c r="LAW284" s="451"/>
      <c r="LAX284" s="451"/>
      <c r="LAY284" s="451"/>
      <c r="LAZ284" s="451"/>
      <c r="LBA284" s="451"/>
      <c r="LBB284" s="451"/>
      <c r="LBC284" s="451"/>
      <c r="LBD284" s="451"/>
      <c r="LBE284" s="451"/>
      <c r="LBF284" s="451"/>
      <c r="LBG284" s="451"/>
      <c r="LBH284" s="451"/>
      <c r="LBI284" s="451"/>
      <c r="LBJ284" s="451"/>
      <c r="LBK284" s="451"/>
      <c r="LBL284" s="451"/>
      <c r="LBM284" s="451"/>
      <c r="LBN284" s="451"/>
      <c r="LBO284" s="451"/>
      <c r="LBP284" s="451"/>
      <c r="LBQ284" s="451"/>
      <c r="LBR284" s="451"/>
      <c r="LBS284" s="451"/>
      <c r="LBT284" s="451"/>
      <c r="LBU284" s="451"/>
      <c r="LBV284" s="451"/>
      <c r="LBW284" s="451"/>
      <c r="LBX284" s="451"/>
      <c r="LBY284" s="451"/>
      <c r="LBZ284" s="451"/>
      <c r="LCA284" s="451"/>
      <c r="LCB284" s="451"/>
      <c r="LCC284" s="451"/>
      <c r="LCD284" s="451"/>
      <c r="LCE284" s="451"/>
      <c r="LCF284" s="451"/>
      <c r="LCG284" s="451"/>
      <c r="LCH284" s="451"/>
      <c r="LCI284" s="451"/>
      <c r="LCJ284" s="451"/>
      <c r="LCK284" s="451"/>
      <c r="LCL284" s="451"/>
      <c r="LCM284" s="451"/>
      <c r="LCN284" s="451"/>
      <c r="LCO284" s="451"/>
      <c r="LCP284" s="451"/>
      <c r="LCQ284" s="451"/>
      <c r="LCR284" s="451"/>
      <c r="LCS284" s="451"/>
      <c r="LCT284" s="451"/>
      <c r="LCU284" s="451"/>
      <c r="LCV284" s="451"/>
      <c r="LCW284" s="451"/>
      <c r="LCX284" s="451"/>
      <c r="LCY284" s="451"/>
      <c r="LCZ284" s="451"/>
      <c r="LDA284" s="451"/>
      <c r="LDB284" s="451"/>
      <c r="LDC284" s="451"/>
      <c r="LDD284" s="451"/>
      <c r="LDE284" s="451"/>
      <c r="LDF284" s="451"/>
      <c r="LDG284" s="451"/>
      <c r="LDH284" s="451"/>
      <c r="LDI284" s="451"/>
      <c r="LDJ284" s="451"/>
      <c r="LDK284" s="451"/>
      <c r="LDL284" s="451"/>
      <c r="LDM284" s="451"/>
      <c r="LDN284" s="451"/>
      <c r="LDO284" s="451"/>
      <c r="LDP284" s="451"/>
      <c r="LDQ284" s="451"/>
      <c r="LDR284" s="451"/>
      <c r="LDS284" s="451"/>
      <c r="LDT284" s="451"/>
      <c r="LDU284" s="451"/>
      <c r="LDV284" s="451"/>
      <c r="LDW284" s="451"/>
      <c r="LDX284" s="451"/>
      <c r="LDY284" s="451"/>
      <c r="LDZ284" s="451"/>
      <c r="LEA284" s="451"/>
      <c r="LEB284" s="451"/>
      <c r="LEC284" s="451"/>
      <c r="LED284" s="451"/>
      <c r="LEE284" s="451"/>
      <c r="LEF284" s="451"/>
      <c r="LEG284" s="451"/>
      <c r="LEH284" s="451"/>
      <c r="LEI284" s="451"/>
      <c r="LEJ284" s="451"/>
      <c r="LEK284" s="451"/>
      <c r="LEL284" s="451"/>
      <c r="LEM284" s="451"/>
      <c r="LEN284" s="451"/>
      <c r="LEO284" s="451"/>
      <c r="LEP284" s="451"/>
      <c r="LEQ284" s="451"/>
      <c r="LER284" s="451"/>
      <c r="LES284" s="451"/>
      <c r="LET284" s="451"/>
      <c r="LEU284" s="451"/>
      <c r="LEV284" s="451"/>
      <c r="LEW284" s="451"/>
      <c r="LEX284" s="451"/>
      <c r="LEY284" s="451"/>
      <c r="LEZ284" s="451"/>
      <c r="LFA284" s="451"/>
      <c r="LFB284" s="451"/>
      <c r="LFC284" s="451"/>
      <c r="LFD284" s="451"/>
      <c r="LFE284" s="451"/>
      <c r="LFF284" s="451"/>
      <c r="LFG284" s="451"/>
      <c r="LFH284" s="451"/>
      <c r="LFI284" s="451"/>
      <c r="LFJ284" s="451"/>
      <c r="LFK284" s="451"/>
      <c r="LFL284" s="451"/>
      <c r="LFM284" s="451"/>
      <c r="LFN284" s="451"/>
      <c r="LFO284" s="451"/>
      <c r="LFP284" s="451"/>
      <c r="LFQ284" s="451"/>
      <c r="LFR284" s="451"/>
      <c r="LFS284" s="451"/>
      <c r="LFT284" s="451"/>
      <c r="LFU284" s="451"/>
      <c r="LFV284" s="451"/>
      <c r="LFW284" s="451"/>
      <c r="LFX284" s="451"/>
      <c r="LFY284" s="451"/>
      <c r="LFZ284" s="451"/>
      <c r="LGA284" s="451"/>
      <c r="LGB284" s="451"/>
      <c r="LGC284" s="451"/>
      <c r="LGD284" s="451"/>
      <c r="LGE284" s="451"/>
      <c r="LGF284" s="451"/>
      <c r="LGG284" s="451"/>
      <c r="LGH284" s="451"/>
      <c r="LGI284" s="451"/>
      <c r="LGJ284" s="451"/>
      <c r="LGK284" s="451"/>
      <c r="LGL284" s="451"/>
      <c r="LGM284" s="451"/>
      <c r="LGN284" s="451"/>
      <c r="LGO284" s="451"/>
      <c r="LGP284" s="451"/>
      <c r="LGQ284" s="451"/>
      <c r="LGR284" s="451"/>
      <c r="LGS284" s="451"/>
      <c r="LGT284" s="451"/>
      <c r="LGU284" s="451"/>
      <c r="LGV284" s="451"/>
      <c r="LGW284" s="451"/>
      <c r="LGX284" s="451"/>
      <c r="LGY284" s="451"/>
      <c r="LGZ284" s="451"/>
      <c r="LHA284" s="451"/>
      <c r="LHB284" s="451"/>
      <c r="LHC284" s="451"/>
      <c r="LHD284" s="451"/>
      <c r="LHE284" s="451"/>
      <c r="LHF284" s="451"/>
      <c r="LHG284" s="451"/>
      <c r="LHH284" s="451"/>
      <c r="LHI284" s="451"/>
      <c r="LHJ284" s="451"/>
      <c r="LHK284" s="451"/>
      <c r="LHL284" s="451"/>
      <c r="LHM284" s="451"/>
      <c r="LHN284" s="451"/>
      <c r="LHO284" s="451"/>
      <c r="LHP284" s="451"/>
      <c r="LHQ284" s="451"/>
      <c r="LHR284" s="451"/>
      <c r="LHS284" s="451"/>
      <c r="LHT284" s="451"/>
      <c r="LHU284" s="451"/>
      <c r="LHV284" s="451"/>
      <c r="LHW284" s="451"/>
      <c r="LHX284" s="451"/>
      <c r="LHY284" s="451"/>
      <c r="LHZ284" s="451"/>
      <c r="LIA284" s="451"/>
      <c r="LIB284" s="451"/>
      <c r="LIC284" s="451"/>
      <c r="LID284" s="451"/>
      <c r="LIE284" s="451"/>
      <c r="LIF284" s="451"/>
      <c r="LIG284" s="451"/>
      <c r="LIH284" s="451"/>
      <c r="LII284" s="451"/>
      <c r="LIJ284" s="451"/>
      <c r="LIK284" s="451"/>
      <c r="LIL284" s="451"/>
      <c r="LIM284" s="451"/>
      <c r="LIN284" s="451"/>
      <c r="LIO284" s="451"/>
      <c r="LIP284" s="451"/>
      <c r="LIQ284" s="451"/>
      <c r="LIR284" s="451"/>
      <c r="LIS284" s="451"/>
      <c r="LIT284" s="451"/>
      <c r="LIU284" s="451"/>
      <c r="LIV284" s="451"/>
      <c r="LIW284" s="451"/>
      <c r="LIX284" s="451"/>
      <c r="LIY284" s="451"/>
      <c r="LIZ284" s="451"/>
      <c r="LJA284" s="451"/>
      <c r="LJB284" s="451"/>
      <c r="LJC284" s="451"/>
      <c r="LJD284" s="451"/>
      <c r="LJE284" s="451"/>
      <c r="LJF284" s="451"/>
      <c r="LJG284" s="451"/>
      <c r="LJH284" s="451"/>
      <c r="LJI284" s="451"/>
      <c r="LJJ284" s="451"/>
      <c r="LJK284" s="451"/>
      <c r="LJL284" s="451"/>
      <c r="LJM284" s="451"/>
      <c r="LJN284" s="451"/>
      <c r="LJO284" s="451"/>
      <c r="LJP284" s="451"/>
      <c r="LJQ284" s="451"/>
      <c r="LJR284" s="451"/>
      <c r="LJS284" s="451"/>
      <c r="LJT284" s="451"/>
      <c r="LJU284" s="451"/>
      <c r="LJV284" s="451"/>
      <c r="LJW284" s="451"/>
      <c r="LJX284" s="451"/>
      <c r="LJY284" s="451"/>
      <c r="LJZ284" s="451"/>
      <c r="LKA284" s="451"/>
      <c r="LKB284" s="451"/>
      <c r="LKC284" s="451"/>
      <c r="LKD284" s="451"/>
      <c r="LKE284" s="451"/>
      <c r="LKF284" s="451"/>
      <c r="LKG284" s="451"/>
      <c r="LKH284" s="451"/>
      <c r="LKI284" s="451"/>
      <c r="LKJ284" s="451"/>
      <c r="LKK284" s="451"/>
      <c r="LKL284" s="451"/>
      <c r="LKM284" s="451"/>
      <c r="LKN284" s="451"/>
      <c r="LKO284" s="451"/>
      <c r="LKP284" s="451"/>
      <c r="LKQ284" s="451"/>
      <c r="LKR284" s="451"/>
      <c r="LKS284" s="451"/>
      <c r="LKT284" s="451"/>
      <c r="LKU284" s="451"/>
      <c r="LKV284" s="451"/>
      <c r="LKW284" s="451"/>
      <c r="LKX284" s="451"/>
      <c r="LKY284" s="451"/>
      <c r="LKZ284" s="451"/>
      <c r="LLA284" s="451"/>
      <c r="LLB284" s="451"/>
      <c r="LLC284" s="451"/>
      <c r="LLD284" s="451"/>
      <c r="LLE284" s="451"/>
      <c r="LLF284" s="451"/>
      <c r="LLG284" s="451"/>
      <c r="LLH284" s="451"/>
      <c r="LLI284" s="451"/>
      <c r="LLJ284" s="451"/>
      <c r="LLK284" s="451"/>
      <c r="LLL284" s="451"/>
      <c r="LLM284" s="451"/>
      <c r="LLN284" s="451"/>
      <c r="LLO284" s="451"/>
      <c r="LLP284" s="451"/>
      <c r="LLQ284" s="451"/>
      <c r="LLR284" s="451"/>
      <c r="LLS284" s="451"/>
      <c r="LLT284" s="451"/>
      <c r="LLU284" s="451"/>
      <c r="LLV284" s="451"/>
      <c r="LLW284" s="451"/>
      <c r="LLX284" s="451"/>
      <c r="LLY284" s="451"/>
      <c r="LLZ284" s="451"/>
      <c r="LMA284" s="451"/>
      <c r="LMB284" s="451"/>
      <c r="LMC284" s="451"/>
      <c r="LMD284" s="451"/>
      <c r="LME284" s="451"/>
      <c r="LMF284" s="451"/>
      <c r="LMG284" s="451"/>
      <c r="LMH284" s="451"/>
      <c r="LMI284" s="451"/>
      <c r="LMJ284" s="451"/>
      <c r="LMK284" s="451"/>
      <c r="LML284" s="451"/>
      <c r="LMM284" s="451"/>
      <c r="LMN284" s="451"/>
      <c r="LMO284" s="451"/>
      <c r="LMP284" s="451"/>
      <c r="LMQ284" s="451"/>
      <c r="LMR284" s="451"/>
      <c r="LMS284" s="451"/>
      <c r="LMT284" s="451"/>
      <c r="LMU284" s="451"/>
      <c r="LMV284" s="451"/>
      <c r="LMW284" s="451"/>
      <c r="LMX284" s="451"/>
      <c r="LMY284" s="451"/>
      <c r="LMZ284" s="451"/>
      <c r="LNA284" s="451"/>
      <c r="LNB284" s="451"/>
      <c r="LNC284" s="451"/>
      <c r="LND284" s="451"/>
      <c r="LNE284" s="451"/>
      <c r="LNF284" s="451"/>
      <c r="LNG284" s="451"/>
      <c r="LNH284" s="451"/>
      <c r="LNI284" s="451"/>
      <c r="LNJ284" s="451"/>
      <c r="LNK284" s="451"/>
      <c r="LNL284" s="451"/>
      <c r="LNM284" s="451"/>
      <c r="LNN284" s="451"/>
      <c r="LNO284" s="451"/>
      <c r="LNP284" s="451"/>
      <c r="LNQ284" s="451"/>
      <c r="LNR284" s="451"/>
      <c r="LNS284" s="451"/>
      <c r="LNT284" s="451"/>
      <c r="LNU284" s="451"/>
      <c r="LNV284" s="451"/>
      <c r="LNW284" s="451"/>
      <c r="LNX284" s="451"/>
      <c r="LNY284" s="451"/>
      <c r="LNZ284" s="451"/>
      <c r="LOA284" s="451"/>
      <c r="LOB284" s="451"/>
      <c r="LOC284" s="451"/>
      <c r="LOD284" s="451"/>
      <c r="LOE284" s="451"/>
      <c r="LOF284" s="451"/>
      <c r="LOG284" s="451"/>
      <c r="LOH284" s="451"/>
      <c r="LOI284" s="451"/>
      <c r="LOJ284" s="451"/>
      <c r="LOK284" s="451"/>
      <c r="LOL284" s="451"/>
      <c r="LOM284" s="451"/>
      <c r="LON284" s="451"/>
      <c r="LOO284" s="451"/>
      <c r="LOP284" s="451"/>
      <c r="LOQ284" s="451"/>
      <c r="LOR284" s="451"/>
      <c r="LOS284" s="451"/>
      <c r="LOT284" s="451"/>
      <c r="LOU284" s="451"/>
      <c r="LOV284" s="451"/>
      <c r="LOW284" s="451"/>
      <c r="LOX284" s="451"/>
      <c r="LOY284" s="451"/>
      <c r="LOZ284" s="451"/>
      <c r="LPA284" s="451"/>
      <c r="LPB284" s="451"/>
      <c r="LPC284" s="451"/>
      <c r="LPD284" s="451"/>
      <c r="LPE284" s="451"/>
      <c r="LPF284" s="451"/>
      <c r="LPG284" s="451"/>
      <c r="LPH284" s="451"/>
      <c r="LPI284" s="451"/>
      <c r="LPJ284" s="451"/>
      <c r="LPK284" s="451"/>
      <c r="LPL284" s="451"/>
      <c r="LPM284" s="451"/>
      <c r="LPN284" s="451"/>
      <c r="LPO284" s="451"/>
      <c r="LPP284" s="451"/>
      <c r="LPQ284" s="451"/>
      <c r="LPR284" s="451"/>
      <c r="LPS284" s="451"/>
      <c r="LPT284" s="451"/>
      <c r="LPU284" s="451"/>
      <c r="LPV284" s="451"/>
      <c r="LPW284" s="451"/>
      <c r="LPX284" s="451"/>
      <c r="LPY284" s="451"/>
      <c r="LPZ284" s="451"/>
      <c r="LQA284" s="451"/>
      <c r="LQB284" s="451"/>
      <c r="LQC284" s="451"/>
      <c r="LQD284" s="451"/>
      <c r="LQE284" s="451"/>
      <c r="LQF284" s="451"/>
      <c r="LQG284" s="451"/>
      <c r="LQH284" s="451"/>
      <c r="LQI284" s="451"/>
      <c r="LQJ284" s="451"/>
      <c r="LQK284" s="451"/>
      <c r="LQL284" s="451"/>
      <c r="LQM284" s="451"/>
      <c r="LQN284" s="451"/>
      <c r="LQO284" s="451"/>
      <c r="LQP284" s="451"/>
      <c r="LQQ284" s="451"/>
      <c r="LQR284" s="451"/>
      <c r="LQS284" s="451"/>
      <c r="LQT284" s="451"/>
      <c r="LQU284" s="451"/>
      <c r="LQV284" s="451"/>
      <c r="LQW284" s="451"/>
      <c r="LQX284" s="451"/>
      <c r="LQY284" s="451"/>
      <c r="LQZ284" s="451"/>
      <c r="LRA284" s="451"/>
      <c r="LRB284" s="451"/>
      <c r="LRC284" s="451"/>
      <c r="LRD284" s="451"/>
      <c r="LRE284" s="451"/>
      <c r="LRF284" s="451"/>
      <c r="LRG284" s="451"/>
      <c r="LRH284" s="451"/>
      <c r="LRI284" s="451"/>
      <c r="LRJ284" s="451"/>
      <c r="LRK284" s="451"/>
      <c r="LRL284" s="451"/>
      <c r="LRM284" s="451"/>
      <c r="LRN284" s="451"/>
      <c r="LRO284" s="451"/>
      <c r="LRP284" s="451"/>
      <c r="LRQ284" s="451"/>
      <c r="LRR284" s="451"/>
      <c r="LRS284" s="451"/>
      <c r="LRT284" s="451"/>
      <c r="LRU284" s="451"/>
      <c r="LRV284" s="451"/>
      <c r="LRW284" s="451"/>
      <c r="LRX284" s="451"/>
      <c r="LRY284" s="451"/>
      <c r="LRZ284" s="451"/>
      <c r="LSA284" s="451"/>
      <c r="LSB284" s="451"/>
      <c r="LSC284" s="451"/>
      <c r="LSD284" s="451"/>
      <c r="LSE284" s="451"/>
      <c r="LSF284" s="451"/>
      <c r="LSG284" s="451"/>
      <c r="LSH284" s="451"/>
      <c r="LSI284" s="451"/>
      <c r="LSJ284" s="451"/>
      <c r="LSK284" s="451"/>
      <c r="LSL284" s="451"/>
      <c r="LSM284" s="451"/>
      <c r="LSN284" s="451"/>
      <c r="LSO284" s="451"/>
      <c r="LSP284" s="451"/>
      <c r="LSQ284" s="451"/>
      <c r="LSR284" s="451"/>
      <c r="LSS284" s="451"/>
      <c r="LST284" s="451"/>
      <c r="LSU284" s="451"/>
      <c r="LSV284" s="451"/>
      <c r="LSW284" s="451"/>
      <c r="LSX284" s="451"/>
      <c r="LSY284" s="451"/>
      <c r="LSZ284" s="451"/>
      <c r="LTA284" s="451"/>
      <c r="LTB284" s="451"/>
      <c r="LTC284" s="451"/>
      <c r="LTD284" s="451"/>
      <c r="LTE284" s="451"/>
      <c r="LTF284" s="451"/>
      <c r="LTG284" s="451"/>
      <c r="LTH284" s="451"/>
      <c r="LTI284" s="451"/>
      <c r="LTJ284" s="451"/>
      <c r="LTK284" s="451"/>
      <c r="LTL284" s="451"/>
      <c r="LTM284" s="451"/>
      <c r="LTN284" s="451"/>
      <c r="LTO284" s="451"/>
      <c r="LTP284" s="451"/>
      <c r="LTQ284" s="451"/>
      <c r="LTR284" s="451"/>
      <c r="LTS284" s="451"/>
      <c r="LTT284" s="451"/>
      <c r="LTU284" s="451"/>
      <c r="LTV284" s="451"/>
      <c r="LTW284" s="451"/>
      <c r="LTX284" s="451"/>
      <c r="LTY284" s="451"/>
      <c r="LTZ284" s="451"/>
      <c r="LUA284" s="451"/>
      <c r="LUB284" s="451"/>
      <c r="LUC284" s="451"/>
      <c r="LUD284" s="451"/>
      <c r="LUE284" s="451"/>
      <c r="LUF284" s="451"/>
      <c r="LUG284" s="451"/>
      <c r="LUH284" s="451"/>
      <c r="LUI284" s="451"/>
      <c r="LUJ284" s="451"/>
      <c r="LUK284" s="451"/>
      <c r="LUL284" s="451"/>
      <c r="LUM284" s="451"/>
      <c r="LUN284" s="451"/>
      <c r="LUO284" s="451"/>
      <c r="LUP284" s="451"/>
      <c r="LUQ284" s="451"/>
      <c r="LUR284" s="451"/>
      <c r="LUS284" s="451"/>
      <c r="LUT284" s="451"/>
      <c r="LUU284" s="451"/>
      <c r="LUV284" s="451"/>
      <c r="LUW284" s="451"/>
      <c r="LUX284" s="451"/>
      <c r="LUY284" s="451"/>
      <c r="LUZ284" s="451"/>
      <c r="LVA284" s="451"/>
      <c r="LVB284" s="451"/>
      <c r="LVC284" s="451"/>
      <c r="LVD284" s="451"/>
      <c r="LVE284" s="451"/>
      <c r="LVF284" s="451"/>
      <c r="LVG284" s="451"/>
      <c r="LVH284" s="451"/>
      <c r="LVI284" s="451"/>
      <c r="LVJ284" s="451"/>
      <c r="LVK284" s="451"/>
      <c r="LVL284" s="451"/>
      <c r="LVM284" s="451"/>
      <c r="LVN284" s="451"/>
      <c r="LVO284" s="451"/>
      <c r="LVP284" s="451"/>
      <c r="LVQ284" s="451"/>
      <c r="LVR284" s="451"/>
      <c r="LVS284" s="451"/>
      <c r="LVT284" s="451"/>
      <c r="LVU284" s="451"/>
      <c r="LVV284" s="451"/>
      <c r="LVW284" s="451"/>
      <c r="LVX284" s="451"/>
      <c r="LVY284" s="451"/>
      <c r="LVZ284" s="451"/>
      <c r="LWA284" s="451"/>
      <c r="LWB284" s="451"/>
      <c r="LWC284" s="451"/>
      <c r="LWD284" s="451"/>
      <c r="LWE284" s="451"/>
      <c r="LWF284" s="451"/>
      <c r="LWG284" s="451"/>
      <c r="LWH284" s="451"/>
      <c r="LWI284" s="451"/>
      <c r="LWJ284" s="451"/>
      <c r="LWK284" s="451"/>
      <c r="LWL284" s="451"/>
      <c r="LWM284" s="451"/>
      <c r="LWN284" s="451"/>
      <c r="LWO284" s="451"/>
      <c r="LWP284" s="451"/>
      <c r="LWQ284" s="451"/>
      <c r="LWR284" s="451"/>
      <c r="LWS284" s="451"/>
      <c r="LWT284" s="451"/>
      <c r="LWU284" s="451"/>
      <c r="LWV284" s="451"/>
      <c r="LWW284" s="451"/>
      <c r="LWX284" s="451"/>
      <c r="LWY284" s="451"/>
      <c r="LWZ284" s="451"/>
      <c r="LXA284" s="451"/>
      <c r="LXB284" s="451"/>
      <c r="LXC284" s="451"/>
      <c r="LXD284" s="451"/>
      <c r="LXE284" s="451"/>
      <c r="LXF284" s="451"/>
      <c r="LXG284" s="451"/>
      <c r="LXH284" s="451"/>
      <c r="LXI284" s="451"/>
      <c r="LXJ284" s="451"/>
      <c r="LXK284" s="451"/>
      <c r="LXL284" s="451"/>
      <c r="LXM284" s="451"/>
      <c r="LXN284" s="451"/>
      <c r="LXO284" s="451"/>
      <c r="LXP284" s="451"/>
      <c r="LXQ284" s="451"/>
      <c r="LXR284" s="451"/>
      <c r="LXS284" s="451"/>
      <c r="LXT284" s="451"/>
      <c r="LXU284" s="451"/>
      <c r="LXV284" s="451"/>
      <c r="LXW284" s="451"/>
      <c r="LXX284" s="451"/>
      <c r="LXY284" s="451"/>
      <c r="LXZ284" s="451"/>
      <c r="LYA284" s="451"/>
      <c r="LYB284" s="451"/>
      <c r="LYC284" s="451"/>
      <c r="LYD284" s="451"/>
      <c r="LYE284" s="451"/>
      <c r="LYF284" s="451"/>
      <c r="LYG284" s="451"/>
      <c r="LYH284" s="451"/>
      <c r="LYI284" s="451"/>
      <c r="LYJ284" s="451"/>
      <c r="LYK284" s="451"/>
      <c r="LYL284" s="451"/>
      <c r="LYM284" s="451"/>
      <c r="LYN284" s="451"/>
      <c r="LYO284" s="451"/>
      <c r="LYP284" s="451"/>
      <c r="LYQ284" s="451"/>
      <c r="LYR284" s="451"/>
      <c r="LYS284" s="451"/>
      <c r="LYT284" s="451"/>
      <c r="LYU284" s="451"/>
      <c r="LYV284" s="451"/>
      <c r="LYW284" s="451"/>
      <c r="LYX284" s="451"/>
      <c r="LYY284" s="451"/>
      <c r="LYZ284" s="451"/>
      <c r="LZA284" s="451"/>
      <c r="LZB284" s="451"/>
      <c r="LZC284" s="451"/>
      <c r="LZD284" s="451"/>
      <c r="LZE284" s="451"/>
      <c r="LZF284" s="451"/>
      <c r="LZG284" s="451"/>
      <c r="LZH284" s="451"/>
      <c r="LZI284" s="451"/>
      <c r="LZJ284" s="451"/>
      <c r="LZK284" s="451"/>
      <c r="LZL284" s="451"/>
      <c r="LZM284" s="451"/>
      <c r="LZN284" s="451"/>
      <c r="LZO284" s="451"/>
      <c r="LZP284" s="451"/>
      <c r="LZQ284" s="451"/>
      <c r="LZR284" s="451"/>
      <c r="LZS284" s="451"/>
      <c r="LZT284" s="451"/>
      <c r="LZU284" s="451"/>
      <c r="LZV284" s="451"/>
      <c r="LZW284" s="451"/>
      <c r="LZX284" s="451"/>
      <c r="LZY284" s="451"/>
      <c r="LZZ284" s="451"/>
      <c r="MAA284" s="451"/>
      <c r="MAB284" s="451"/>
      <c r="MAC284" s="451"/>
      <c r="MAD284" s="451"/>
      <c r="MAE284" s="451"/>
      <c r="MAF284" s="451"/>
      <c r="MAG284" s="451"/>
      <c r="MAH284" s="451"/>
      <c r="MAI284" s="451"/>
      <c r="MAJ284" s="451"/>
      <c r="MAK284" s="451"/>
      <c r="MAL284" s="451"/>
      <c r="MAM284" s="451"/>
      <c r="MAN284" s="451"/>
      <c r="MAO284" s="451"/>
      <c r="MAP284" s="451"/>
      <c r="MAQ284" s="451"/>
      <c r="MAR284" s="451"/>
      <c r="MAS284" s="451"/>
      <c r="MAT284" s="451"/>
      <c r="MAU284" s="451"/>
      <c r="MAV284" s="451"/>
      <c r="MAW284" s="451"/>
      <c r="MAX284" s="451"/>
      <c r="MAY284" s="451"/>
      <c r="MAZ284" s="451"/>
      <c r="MBA284" s="451"/>
      <c r="MBB284" s="451"/>
      <c r="MBC284" s="451"/>
      <c r="MBD284" s="451"/>
      <c r="MBE284" s="451"/>
      <c r="MBF284" s="451"/>
      <c r="MBG284" s="451"/>
      <c r="MBH284" s="451"/>
      <c r="MBI284" s="451"/>
      <c r="MBJ284" s="451"/>
      <c r="MBK284" s="451"/>
      <c r="MBL284" s="451"/>
      <c r="MBM284" s="451"/>
      <c r="MBN284" s="451"/>
      <c r="MBO284" s="451"/>
      <c r="MBP284" s="451"/>
      <c r="MBQ284" s="451"/>
      <c r="MBR284" s="451"/>
      <c r="MBS284" s="451"/>
      <c r="MBT284" s="451"/>
      <c r="MBU284" s="451"/>
      <c r="MBV284" s="451"/>
      <c r="MBW284" s="451"/>
      <c r="MBX284" s="451"/>
      <c r="MBY284" s="451"/>
      <c r="MBZ284" s="451"/>
      <c r="MCA284" s="451"/>
      <c r="MCB284" s="451"/>
      <c r="MCC284" s="451"/>
      <c r="MCD284" s="451"/>
      <c r="MCE284" s="451"/>
      <c r="MCF284" s="451"/>
      <c r="MCG284" s="451"/>
      <c r="MCH284" s="451"/>
      <c r="MCI284" s="451"/>
      <c r="MCJ284" s="451"/>
      <c r="MCK284" s="451"/>
      <c r="MCL284" s="451"/>
      <c r="MCM284" s="451"/>
      <c r="MCN284" s="451"/>
      <c r="MCO284" s="451"/>
      <c r="MCP284" s="451"/>
      <c r="MCQ284" s="451"/>
      <c r="MCR284" s="451"/>
      <c r="MCS284" s="451"/>
      <c r="MCT284" s="451"/>
      <c r="MCU284" s="451"/>
      <c r="MCV284" s="451"/>
      <c r="MCW284" s="451"/>
      <c r="MCX284" s="451"/>
      <c r="MCY284" s="451"/>
      <c r="MCZ284" s="451"/>
      <c r="MDA284" s="451"/>
      <c r="MDB284" s="451"/>
      <c r="MDC284" s="451"/>
      <c r="MDD284" s="451"/>
      <c r="MDE284" s="451"/>
      <c r="MDF284" s="451"/>
      <c r="MDG284" s="451"/>
      <c r="MDH284" s="451"/>
      <c r="MDI284" s="451"/>
      <c r="MDJ284" s="451"/>
      <c r="MDK284" s="451"/>
      <c r="MDL284" s="451"/>
      <c r="MDM284" s="451"/>
      <c r="MDN284" s="451"/>
      <c r="MDO284" s="451"/>
      <c r="MDP284" s="451"/>
      <c r="MDQ284" s="451"/>
      <c r="MDR284" s="451"/>
      <c r="MDS284" s="451"/>
      <c r="MDT284" s="451"/>
      <c r="MDU284" s="451"/>
      <c r="MDV284" s="451"/>
      <c r="MDW284" s="451"/>
      <c r="MDX284" s="451"/>
      <c r="MDY284" s="451"/>
      <c r="MDZ284" s="451"/>
      <c r="MEA284" s="451"/>
      <c r="MEB284" s="451"/>
      <c r="MEC284" s="451"/>
      <c r="MED284" s="451"/>
      <c r="MEE284" s="451"/>
      <c r="MEF284" s="451"/>
      <c r="MEG284" s="451"/>
      <c r="MEH284" s="451"/>
      <c r="MEI284" s="451"/>
      <c r="MEJ284" s="451"/>
      <c r="MEK284" s="451"/>
      <c r="MEL284" s="451"/>
      <c r="MEM284" s="451"/>
      <c r="MEN284" s="451"/>
      <c r="MEO284" s="451"/>
      <c r="MEP284" s="451"/>
      <c r="MEQ284" s="451"/>
      <c r="MER284" s="451"/>
      <c r="MES284" s="451"/>
      <c r="MET284" s="451"/>
      <c r="MEU284" s="451"/>
      <c r="MEV284" s="451"/>
      <c r="MEW284" s="451"/>
      <c r="MEX284" s="451"/>
      <c r="MEY284" s="451"/>
      <c r="MEZ284" s="451"/>
      <c r="MFA284" s="451"/>
      <c r="MFB284" s="451"/>
      <c r="MFC284" s="451"/>
      <c r="MFD284" s="451"/>
      <c r="MFE284" s="451"/>
      <c r="MFF284" s="451"/>
      <c r="MFG284" s="451"/>
      <c r="MFH284" s="451"/>
      <c r="MFI284" s="451"/>
      <c r="MFJ284" s="451"/>
      <c r="MFK284" s="451"/>
      <c r="MFL284" s="451"/>
      <c r="MFM284" s="451"/>
      <c r="MFN284" s="451"/>
      <c r="MFO284" s="451"/>
      <c r="MFP284" s="451"/>
      <c r="MFQ284" s="451"/>
      <c r="MFR284" s="451"/>
      <c r="MFS284" s="451"/>
      <c r="MFT284" s="451"/>
      <c r="MFU284" s="451"/>
      <c r="MFV284" s="451"/>
      <c r="MFW284" s="451"/>
      <c r="MFX284" s="451"/>
      <c r="MFY284" s="451"/>
      <c r="MFZ284" s="451"/>
      <c r="MGA284" s="451"/>
      <c r="MGB284" s="451"/>
      <c r="MGC284" s="451"/>
      <c r="MGD284" s="451"/>
      <c r="MGE284" s="451"/>
      <c r="MGF284" s="451"/>
      <c r="MGG284" s="451"/>
      <c r="MGH284" s="451"/>
      <c r="MGI284" s="451"/>
      <c r="MGJ284" s="451"/>
      <c r="MGK284" s="451"/>
      <c r="MGL284" s="451"/>
      <c r="MGM284" s="451"/>
      <c r="MGN284" s="451"/>
      <c r="MGO284" s="451"/>
      <c r="MGP284" s="451"/>
      <c r="MGQ284" s="451"/>
      <c r="MGR284" s="451"/>
      <c r="MGS284" s="451"/>
      <c r="MGT284" s="451"/>
      <c r="MGU284" s="451"/>
      <c r="MGV284" s="451"/>
      <c r="MGW284" s="451"/>
      <c r="MGX284" s="451"/>
      <c r="MGY284" s="451"/>
      <c r="MGZ284" s="451"/>
      <c r="MHA284" s="451"/>
      <c r="MHB284" s="451"/>
      <c r="MHC284" s="451"/>
      <c r="MHD284" s="451"/>
      <c r="MHE284" s="451"/>
      <c r="MHF284" s="451"/>
      <c r="MHG284" s="451"/>
      <c r="MHH284" s="451"/>
      <c r="MHI284" s="451"/>
      <c r="MHJ284" s="451"/>
      <c r="MHK284" s="451"/>
      <c r="MHL284" s="451"/>
      <c r="MHM284" s="451"/>
      <c r="MHN284" s="451"/>
      <c r="MHO284" s="451"/>
      <c r="MHP284" s="451"/>
      <c r="MHQ284" s="451"/>
      <c r="MHR284" s="451"/>
      <c r="MHS284" s="451"/>
      <c r="MHT284" s="451"/>
      <c r="MHU284" s="451"/>
      <c r="MHV284" s="451"/>
      <c r="MHW284" s="451"/>
      <c r="MHX284" s="451"/>
      <c r="MHY284" s="451"/>
      <c r="MHZ284" s="451"/>
      <c r="MIA284" s="451"/>
      <c r="MIB284" s="451"/>
      <c r="MIC284" s="451"/>
      <c r="MID284" s="451"/>
      <c r="MIE284" s="451"/>
      <c r="MIF284" s="451"/>
      <c r="MIG284" s="451"/>
      <c r="MIH284" s="451"/>
      <c r="MII284" s="451"/>
      <c r="MIJ284" s="451"/>
      <c r="MIK284" s="451"/>
      <c r="MIL284" s="451"/>
      <c r="MIM284" s="451"/>
      <c r="MIN284" s="451"/>
      <c r="MIO284" s="451"/>
      <c r="MIP284" s="451"/>
      <c r="MIQ284" s="451"/>
      <c r="MIR284" s="451"/>
      <c r="MIS284" s="451"/>
      <c r="MIT284" s="451"/>
      <c r="MIU284" s="451"/>
      <c r="MIV284" s="451"/>
      <c r="MIW284" s="451"/>
      <c r="MIX284" s="451"/>
      <c r="MIY284" s="451"/>
      <c r="MIZ284" s="451"/>
      <c r="MJA284" s="451"/>
      <c r="MJB284" s="451"/>
      <c r="MJC284" s="451"/>
      <c r="MJD284" s="451"/>
      <c r="MJE284" s="451"/>
      <c r="MJF284" s="451"/>
      <c r="MJG284" s="451"/>
      <c r="MJH284" s="451"/>
      <c r="MJI284" s="451"/>
      <c r="MJJ284" s="451"/>
      <c r="MJK284" s="451"/>
      <c r="MJL284" s="451"/>
      <c r="MJM284" s="451"/>
      <c r="MJN284" s="451"/>
      <c r="MJO284" s="451"/>
      <c r="MJP284" s="451"/>
      <c r="MJQ284" s="451"/>
      <c r="MJR284" s="451"/>
      <c r="MJS284" s="451"/>
      <c r="MJT284" s="451"/>
      <c r="MJU284" s="451"/>
      <c r="MJV284" s="451"/>
      <c r="MJW284" s="451"/>
      <c r="MJX284" s="451"/>
      <c r="MJY284" s="451"/>
      <c r="MJZ284" s="451"/>
      <c r="MKA284" s="451"/>
      <c r="MKB284" s="451"/>
      <c r="MKC284" s="451"/>
      <c r="MKD284" s="451"/>
      <c r="MKE284" s="451"/>
      <c r="MKF284" s="451"/>
      <c r="MKG284" s="451"/>
      <c r="MKH284" s="451"/>
      <c r="MKI284" s="451"/>
      <c r="MKJ284" s="451"/>
      <c r="MKK284" s="451"/>
      <c r="MKL284" s="451"/>
      <c r="MKM284" s="451"/>
      <c r="MKN284" s="451"/>
      <c r="MKO284" s="451"/>
      <c r="MKP284" s="451"/>
      <c r="MKQ284" s="451"/>
      <c r="MKR284" s="451"/>
      <c r="MKS284" s="451"/>
      <c r="MKT284" s="451"/>
      <c r="MKU284" s="451"/>
      <c r="MKV284" s="451"/>
      <c r="MKW284" s="451"/>
      <c r="MKX284" s="451"/>
      <c r="MKY284" s="451"/>
      <c r="MKZ284" s="451"/>
      <c r="MLA284" s="451"/>
      <c r="MLB284" s="451"/>
      <c r="MLC284" s="451"/>
      <c r="MLD284" s="451"/>
      <c r="MLE284" s="451"/>
      <c r="MLF284" s="451"/>
      <c r="MLG284" s="451"/>
      <c r="MLH284" s="451"/>
      <c r="MLI284" s="451"/>
      <c r="MLJ284" s="451"/>
      <c r="MLK284" s="451"/>
      <c r="MLL284" s="451"/>
      <c r="MLM284" s="451"/>
      <c r="MLN284" s="451"/>
      <c r="MLO284" s="451"/>
      <c r="MLP284" s="451"/>
      <c r="MLQ284" s="451"/>
      <c r="MLR284" s="451"/>
      <c r="MLS284" s="451"/>
      <c r="MLT284" s="451"/>
      <c r="MLU284" s="451"/>
      <c r="MLV284" s="451"/>
      <c r="MLW284" s="451"/>
      <c r="MLX284" s="451"/>
      <c r="MLY284" s="451"/>
      <c r="MLZ284" s="451"/>
      <c r="MMA284" s="451"/>
      <c r="MMB284" s="451"/>
      <c r="MMC284" s="451"/>
      <c r="MMD284" s="451"/>
      <c r="MME284" s="451"/>
      <c r="MMF284" s="451"/>
      <c r="MMG284" s="451"/>
      <c r="MMH284" s="451"/>
      <c r="MMI284" s="451"/>
      <c r="MMJ284" s="451"/>
      <c r="MMK284" s="451"/>
      <c r="MML284" s="451"/>
      <c r="MMM284" s="451"/>
      <c r="MMN284" s="451"/>
      <c r="MMO284" s="451"/>
      <c r="MMP284" s="451"/>
      <c r="MMQ284" s="451"/>
      <c r="MMR284" s="451"/>
      <c r="MMS284" s="451"/>
      <c r="MMT284" s="451"/>
      <c r="MMU284" s="451"/>
      <c r="MMV284" s="451"/>
      <c r="MMW284" s="451"/>
      <c r="MMX284" s="451"/>
      <c r="MMY284" s="451"/>
      <c r="MMZ284" s="451"/>
      <c r="MNA284" s="451"/>
      <c r="MNB284" s="451"/>
      <c r="MNC284" s="451"/>
      <c r="MND284" s="451"/>
      <c r="MNE284" s="451"/>
      <c r="MNF284" s="451"/>
      <c r="MNG284" s="451"/>
      <c r="MNH284" s="451"/>
      <c r="MNI284" s="451"/>
      <c r="MNJ284" s="451"/>
      <c r="MNK284" s="451"/>
      <c r="MNL284" s="451"/>
      <c r="MNM284" s="451"/>
      <c r="MNN284" s="451"/>
      <c r="MNO284" s="451"/>
      <c r="MNP284" s="451"/>
      <c r="MNQ284" s="451"/>
      <c r="MNR284" s="451"/>
      <c r="MNS284" s="451"/>
      <c r="MNT284" s="451"/>
      <c r="MNU284" s="451"/>
      <c r="MNV284" s="451"/>
      <c r="MNW284" s="451"/>
      <c r="MNX284" s="451"/>
      <c r="MNY284" s="451"/>
      <c r="MNZ284" s="451"/>
      <c r="MOA284" s="451"/>
      <c r="MOB284" s="451"/>
      <c r="MOC284" s="451"/>
      <c r="MOD284" s="451"/>
      <c r="MOE284" s="451"/>
      <c r="MOF284" s="451"/>
      <c r="MOG284" s="451"/>
      <c r="MOH284" s="451"/>
      <c r="MOI284" s="451"/>
      <c r="MOJ284" s="451"/>
      <c r="MOK284" s="451"/>
      <c r="MOL284" s="451"/>
      <c r="MOM284" s="451"/>
      <c r="MON284" s="451"/>
      <c r="MOO284" s="451"/>
      <c r="MOP284" s="451"/>
      <c r="MOQ284" s="451"/>
      <c r="MOR284" s="451"/>
      <c r="MOS284" s="451"/>
      <c r="MOT284" s="451"/>
      <c r="MOU284" s="451"/>
      <c r="MOV284" s="451"/>
      <c r="MOW284" s="451"/>
      <c r="MOX284" s="451"/>
      <c r="MOY284" s="451"/>
      <c r="MOZ284" s="451"/>
      <c r="MPA284" s="451"/>
      <c r="MPB284" s="451"/>
      <c r="MPC284" s="451"/>
      <c r="MPD284" s="451"/>
      <c r="MPE284" s="451"/>
      <c r="MPF284" s="451"/>
      <c r="MPG284" s="451"/>
      <c r="MPH284" s="451"/>
      <c r="MPI284" s="451"/>
      <c r="MPJ284" s="451"/>
      <c r="MPK284" s="451"/>
      <c r="MPL284" s="451"/>
      <c r="MPM284" s="451"/>
      <c r="MPN284" s="451"/>
      <c r="MPO284" s="451"/>
      <c r="MPP284" s="451"/>
      <c r="MPQ284" s="451"/>
      <c r="MPR284" s="451"/>
      <c r="MPS284" s="451"/>
      <c r="MPT284" s="451"/>
      <c r="MPU284" s="451"/>
      <c r="MPV284" s="451"/>
      <c r="MPW284" s="451"/>
      <c r="MPX284" s="451"/>
      <c r="MPY284" s="451"/>
      <c r="MPZ284" s="451"/>
      <c r="MQA284" s="451"/>
      <c r="MQB284" s="451"/>
      <c r="MQC284" s="451"/>
      <c r="MQD284" s="451"/>
      <c r="MQE284" s="451"/>
      <c r="MQF284" s="451"/>
      <c r="MQG284" s="451"/>
      <c r="MQH284" s="451"/>
      <c r="MQI284" s="451"/>
      <c r="MQJ284" s="451"/>
      <c r="MQK284" s="451"/>
      <c r="MQL284" s="451"/>
      <c r="MQM284" s="451"/>
      <c r="MQN284" s="451"/>
      <c r="MQO284" s="451"/>
      <c r="MQP284" s="451"/>
      <c r="MQQ284" s="451"/>
      <c r="MQR284" s="451"/>
      <c r="MQS284" s="451"/>
      <c r="MQT284" s="451"/>
      <c r="MQU284" s="451"/>
      <c r="MQV284" s="451"/>
      <c r="MQW284" s="451"/>
      <c r="MQX284" s="451"/>
      <c r="MQY284" s="451"/>
      <c r="MQZ284" s="451"/>
      <c r="MRA284" s="451"/>
      <c r="MRB284" s="451"/>
      <c r="MRC284" s="451"/>
      <c r="MRD284" s="451"/>
      <c r="MRE284" s="451"/>
      <c r="MRF284" s="451"/>
      <c r="MRG284" s="451"/>
      <c r="MRH284" s="451"/>
      <c r="MRI284" s="451"/>
      <c r="MRJ284" s="451"/>
      <c r="MRK284" s="451"/>
      <c r="MRL284" s="451"/>
      <c r="MRM284" s="451"/>
      <c r="MRN284" s="451"/>
      <c r="MRO284" s="451"/>
      <c r="MRP284" s="451"/>
      <c r="MRQ284" s="451"/>
      <c r="MRR284" s="451"/>
      <c r="MRS284" s="451"/>
      <c r="MRT284" s="451"/>
      <c r="MRU284" s="451"/>
      <c r="MRV284" s="451"/>
      <c r="MRW284" s="451"/>
      <c r="MRX284" s="451"/>
      <c r="MRY284" s="451"/>
      <c r="MRZ284" s="451"/>
      <c r="MSA284" s="451"/>
      <c r="MSB284" s="451"/>
      <c r="MSC284" s="451"/>
      <c r="MSD284" s="451"/>
      <c r="MSE284" s="451"/>
      <c r="MSF284" s="451"/>
      <c r="MSG284" s="451"/>
      <c r="MSH284" s="451"/>
      <c r="MSI284" s="451"/>
      <c r="MSJ284" s="451"/>
      <c r="MSK284" s="451"/>
      <c r="MSL284" s="451"/>
      <c r="MSM284" s="451"/>
      <c r="MSN284" s="451"/>
      <c r="MSO284" s="451"/>
      <c r="MSP284" s="451"/>
      <c r="MSQ284" s="451"/>
      <c r="MSR284" s="451"/>
      <c r="MSS284" s="451"/>
      <c r="MST284" s="451"/>
      <c r="MSU284" s="451"/>
      <c r="MSV284" s="451"/>
      <c r="MSW284" s="451"/>
      <c r="MSX284" s="451"/>
      <c r="MSY284" s="451"/>
      <c r="MSZ284" s="451"/>
      <c r="MTA284" s="451"/>
      <c r="MTB284" s="451"/>
      <c r="MTC284" s="451"/>
      <c r="MTD284" s="451"/>
      <c r="MTE284" s="451"/>
      <c r="MTF284" s="451"/>
      <c r="MTG284" s="451"/>
      <c r="MTH284" s="451"/>
      <c r="MTI284" s="451"/>
      <c r="MTJ284" s="451"/>
      <c r="MTK284" s="451"/>
      <c r="MTL284" s="451"/>
      <c r="MTM284" s="451"/>
      <c r="MTN284" s="451"/>
      <c r="MTO284" s="451"/>
      <c r="MTP284" s="451"/>
      <c r="MTQ284" s="451"/>
      <c r="MTR284" s="451"/>
      <c r="MTS284" s="451"/>
      <c r="MTT284" s="451"/>
      <c r="MTU284" s="451"/>
      <c r="MTV284" s="451"/>
      <c r="MTW284" s="451"/>
      <c r="MTX284" s="451"/>
      <c r="MTY284" s="451"/>
      <c r="MTZ284" s="451"/>
      <c r="MUA284" s="451"/>
      <c r="MUB284" s="451"/>
      <c r="MUC284" s="451"/>
      <c r="MUD284" s="451"/>
      <c r="MUE284" s="451"/>
      <c r="MUF284" s="451"/>
      <c r="MUG284" s="451"/>
      <c r="MUH284" s="451"/>
      <c r="MUI284" s="451"/>
      <c r="MUJ284" s="451"/>
      <c r="MUK284" s="451"/>
      <c r="MUL284" s="451"/>
      <c r="MUM284" s="451"/>
      <c r="MUN284" s="451"/>
      <c r="MUO284" s="451"/>
      <c r="MUP284" s="451"/>
      <c r="MUQ284" s="451"/>
      <c r="MUR284" s="451"/>
      <c r="MUS284" s="451"/>
      <c r="MUT284" s="451"/>
      <c r="MUU284" s="451"/>
      <c r="MUV284" s="451"/>
      <c r="MUW284" s="451"/>
      <c r="MUX284" s="451"/>
      <c r="MUY284" s="451"/>
      <c r="MUZ284" s="451"/>
      <c r="MVA284" s="451"/>
      <c r="MVB284" s="451"/>
      <c r="MVC284" s="451"/>
      <c r="MVD284" s="451"/>
      <c r="MVE284" s="451"/>
      <c r="MVF284" s="451"/>
      <c r="MVG284" s="451"/>
      <c r="MVH284" s="451"/>
      <c r="MVI284" s="451"/>
      <c r="MVJ284" s="451"/>
      <c r="MVK284" s="451"/>
      <c r="MVL284" s="451"/>
      <c r="MVM284" s="451"/>
      <c r="MVN284" s="451"/>
      <c r="MVO284" s="451"/>
      <c r="MVP284" s="451"/>
      <c r="MVQ284" s="451"/>
      <c r="MVR284" s="451"/>
      <c r="MVS284" s="451"/>
      <c r="MVT284" s="451"/>
      <c r="MVU284" s="451"/>
      <c r="MVV284" s="451"/>
      <c r="MVW284" s="451"/>
      <c r="MVX284" s="451"/>
      <c r="MVY284" s="451"/>
      <c r="MVZ284" s="451"/>
      <c r="MWA284" s="451"/>
      <c r="MWB284" s="451"/>
      <c r="MWC284" s="451"/>
      <c r="MWD284" s="451"/>
      <c r="MWE284" s="451"/>
      <c r="MWF284" s="451"/>
      <c r="MWG284" s="451"/>
      <c r="MWH284" s="451"/>
      <c r="MWI284" s="451"/>
      <c r="MWJ284" s="451"/>
      <c r="MWK284" s="451"/>
      <c r="MWL284" s="451"/>
      <c r="MWM284" s="451"/>
      <c r="MWN284" s="451"/>
      <c r="MWO284" s="451"/>
      <c r="MWP284" s="451"/>
      <c r="MWQ284" s="451"/>
      <c r="MWR284" s="451"/>
      <c r="MWS284" s="451"/>
      <c r="MWT284" s="451"/>
      <c r="MWU284" s="451"/>
      <c r="MWV284" s="451"/>
      <c r="MWW284" s="451"/>
      <c r="MWX284" s="451"/>
      <c r="MWY284" s="451"/>
      <c r="MWZ284" s="451"/>
      <c r="MXA284" s="451"/>
      <c r="MXB284" s="451"/>
      <c r="MXC284" s="451"/>
      <c r="MXD284" s="451"/>
      <c r="MXE284" s="451"/>
      <c r="MXF284" s="451"/>
      <c r="MXG284" s="451"/>
      <c r="MXH284" s="451"/>
      <c r="MXI284" s="451"/>
      <c r="MXJ284" s="451"/>
      <c r="MXK284" s="451"/>
      <c r="MXL284" s="451"/>
      <c r="MXM284" s="451"/>
      <c r="MXN284" s="451"/>
      <c r="MXO284" s="451"/>
      <c r="MXP284" s="451"/>
      <c r="MXQ284" s="451"/>
      <c r="MXR284" s="451"/>
      <c r="MXS284" s="451"/>
      <c r="MXT284" s="451"/>
      <c r="MXU284" s="451"/>
      <c r="MXV284" s="451"/>
      <c r="MXW284" s="451"/>
      <c r="MXX284" s="451"/>
      <c r="MXY284" s="451"/>
      <c r="MXZ284" s="451"/>
      <c r="MYA284" s="451"/>
      <c r="MYB284" s="451"/>
      <c r="MYC284" s="451"/>
      <c r="MYD284" s="451"/>
      <c r="MYE284" s="451"/>
      <c r="MYF284" s="451"/>
      <c r="MYG284" s="451"/>
      <c r="MYH284" s="451"/>
      <c r="MYI284" s="451"/>
      <c r="MYJ284" s="451"/>
      <c r="MYK284" s="451"/>
      <c r="MYL284" s="451"/>
      <c r="MYM284" s="451"/>
      <c r="MYN284" s="451"/>
      <c r="MYO284" s="451"/>
      <c r="MYP284" s="451"/>
      <c r="MYQ284" s="451"/>
      <c r="MYR284" s="451"/>
      <c r="MYS284" s="451"/>
      <c r="MYT284" s="451"/>
      <c r="MYU284" s="451"/>
      <c r="MYV284" s="451"/>
      <c r="MYW284" s="451"/>
      <c r="MYX284" s="451"/>
      <c r="MYY284" s="451"/>
      <c r="MYZ284" s="451"/>
      <c r="MZA284" s="451"/>
      <c r="MZB284" s="451"/>
      <c r="MZC284" s="451"/>
      <c r="MZD284" s="451"/>
      <c r="MZE284" s="451"/>
      <c r="MZF284" s="451"/>
      <c r="MZG284" s="451"/>
      <c r="MZH284" s="451"/>
      <c r="MZI284" s="451"/>
      <c r="MZJ284" s="451"/>
      <c r="MZK284" s="451"/>
      <c r="MZL284" s="451"/>
      <c r="MZM284" s="451"/>
      <c r="MZN284" s="451"/>
      <c r="MZO284" s="451"/>
      <c r="MZP284" s="451"/>
      <c r="MZQ284" s="451"/>
      <c r="MZR284" s="451"/>
      <c r="MZS284" s="451"/>
      <c r="MZT284" s="451"/>
      <c r="MZU284" s="451"/>
      <c r="MZV284" s="451"/>
      <c r="MZW284" s="451"/>
      <c r="MZX284" s="451"/>
      <c r="MZY284" s="451"/>
      <c r="MZZ284" s="451"/>
      <c r="NAA284" s="451"/>
      <c r="NAB284" s="451"/>
      <c r="NAC284" s="451"/>
      <c r="NAD284" s="451"/>
      <c r="NAE284" s="451"/>
      <c r="NAF284" s="451"/>
      <c r="NAG284" s="451"/>
      <c r="NAH284" s="451"/>
      <c r="NAI284" s="451"/>
      <c r="NAJ284" s="451"/>
      <c r="NAK284" s="451"/>
      <c r="NAL284" s="451"/>
      <c r="NAM284" s="451"/>
      <c r="NAN284" s="451"/>
      <c r="NAO284" s="451"/>
      <c r="NAP284" s="451"/>
      <c r="NAQ284" s="451"/>
      <c r="NAR284" s="451"/>
      <c r="NAS284" s="451"/>
      <c r="NAT284" s="451"/>
      <c r="NAU284" s="451"/>
      <c r="NAV284" s="451"/>
      <c r="NAW284" s="451"/>
      <c r="NAX284" s="451"/>
      <c r="NAY284" s="451"/>
      <c r="NAZ284" s="451"/>
      <c r="NBA284" s="451"/>
      <c r="NBB284" s="451"/>
      <c r="NBC284" s="451"/>
      <c r="NBD284" s="451"/>
      <c r="NBE284" s="451"/>
      <c r="NBF284" s="451"/>
      <c r="NBG284" s="451"/>
      <c r="NBH284" s="451"/>
      <c r="NBI284" s="451"/>
      <c r="NBJ284" s="451"/>
      <c r="NBK284" s="451"/>
      <c r="NBL284" s="451"/>
      <c r="NBM284" s="451"/>
      <c r="NBN284" s="451"/>
      <c r="NBO284" s="451"/>
      <c r="NBP284" s="451"/>
      <c r="NBQ284" s="451"/>
      <c r="NBR284" s="451"/>
      <c r="NBS284" s="451"/>
      <c r="NBT284" s="451"/>
      <c r="NBU284" s="451"/>
      <c r="NBV284" s="451"/>
      <c r="NBW284" s="451"/>
      <c r="NBX284" s="451"/>
      <c r="NBY284" s="451"/>
      <c r="NBZ284" s="451"/>
      <c r="NCA284" s="451"/>
      <c r="NCB284" s="451"/>
      <c r="NCC284" s="451"/>
      <c r="NCD284" s="451"/>
      <c r="NCE284" s="451"/>
      <c r="NCF284" s="451"/>
      <c r="NCG284" s="451"/>
      <c r="NCH284" s="451"/>
      <c r="NCI284" s="451"/>
      <c r="NCJ284" s="451"/>
      <c r="NCK284" s="451"/>
      <c r="NCL284" s="451"/>
      <c r="NCM284" s="451"/>
      <c r="NCN284" s="451"/>
      <c r="NCO284" s="451"/>
      <c r="NCP284" s="451"/>
      <c r="NCQ284" s="451"/>
      <c r="NCR284" s="451"/>
      <c r="NCS284" s="451"/>
      <c r="NCT284" s="451"/>
      <c r="NCU284" s="451"/>
      <c r="NCV284" s="451"/>
      <c r="NCW284" s="451"/>
      <c r="NCX284" s="451"/>
      <c r="NCY284" s="451"/>
      <c r="NCZ284" s="451"/>
      <c r="NDA284" s="451"/>
      <c r="NDB284" s="451"/>
      <c r="NDC284" s="451"/>
      <c r="NDD284" s="451"/>
      <c r="NDE284" s="451"/>
      <c r="NDF284" s="451"/>
      <c r="NDG284" s="451"/>
      <c r="NDH284" s="451"/>
      <c r="NDI284" s="451"/>
      <c r="NDJ284" s="451"/>
      <c r="NDK284" s="451"/>
      <c r="NDL284" s="451"/>
      <c r="NDM284" s="451"/>
      <c r="NDN284" s="451"/>
      <c r="NDO284" s="451"/>
      <c r="NDP284" s="451"/>
      <c r="NDQ284" s="451"/>
      <c r="NDR284" s="451"/>
      <c r="NDS284" s="451"/>
      <c r="NDT284" s="451"/>
      <c r="NDU284" s="451"/>
      <c r="NDV284" s="451"/>
      <c r="NDW284" s="451"/>
      <c r="NDX284" s="451"/>
      <c r="NDY284" s="451"/>
      <c r="NDZ284" s="451"/>
      <c r="NEA284" s="451"/>
      <c r="NEB284" s="451"/>
      <c r="NEC284" s="451"/>
      <c r="NED284" s="451"/>
      <c r="NEE284" s="451"/>
      <c r="NEF284" s="451"/>
      <c r="NEG284" s="451"/>
      <c r="NEH284" s="451"/>
      <c r="NEI284" s="451"/>
      <c r="NEJ284" s="451"/>
      <c r="NEK284" s="451"/>
      <c r="NEL284" s="451"/>
      <c r="NEM284" s="451"/>
      <c r="NEN284" s="451"/>
      <c r="NEO284" s="451"/>
      <c r="NEP284" s="451"/>
      <c r="NEQ284" s="451"/>
      <c r="NER284" s="451"/>
      <c r="NES284" s="451"/>
      <c r="NET284" s="451"/>
      <c r="NEU284" s="451"/>
      <c r="NEV284" s="451"/>
      <c r="NEW284" s="451"/>
      <c r="NEX284" s="451"/>
      <c r="NEY284" s="451"/>
      <c r="NEZ284" s="451"/>
      <c r="NFA284" s="451"/>
      <c r="NFB284" s="451"/>
      <c r="NFC284" s="451"/>
      <c r="NFD284" s="451"/>
      <c r="NFE284" s="451"/>
      <c r="NFF284" s="451"/>
      <c r="NFG284" s="451"/>
      <c r="NFH284" s="451"/>
      <c r="NFI284" s="451"/>
      <c r="NFJ284" s="451"/>
      <c r="NFK284" s="451"/>
      <c r="NFL284" s="451"/>
      <c r="NFM284" s="451"/>
      <c r="NFN284" s="451"/>
      <c r="NFO284" s="451"/>
      <c r="NFP284" s="451"/>
      <c r="NFQ284" s="451"/>
      <c r="NFR284" s="451"/>
      <c r="NFS284" s="451"/>
      <c r="NFT284" s="451"/>
      <c r="NFU284" s="451"/>
      <c r="NFV284" s="451"/>
      <c r="NFW284" s="451"/>
      <c r="NFX284" s="451"/>
      <c r="NFY284" s="451"/>
      <c r="NFZ284" s="451"/>
      <c r="NGA284" s="451"/>
      <c r="NGB284" s="451"/>
      <c r="NGC284" s="451"/>
      <c r="NGD284" s="451"/>
      <c r="NGE284" s="451"/>
      <c r="NGF284" s="451"/>
      <c r="NGG284" s="451"/>
      <c r="NGH284" s="451"/>
      <c r="NGI284" s="451"/>
      <c r="NGJ284" s="451"/>
      <c r="NGK284" s="451"/>
      <c r="NGL284" s="451"/>
      <c r="NGM284" s="451"/>
      <c r="NGN284" s="451"/>
      <c r="NGO284" s="451"/>
      <c r="NGP284" s="451"/>
      <c r="NGQ284" s="451"/>
      <c r="NGR284" s="451"/>
      <c r="NGS284" s="451"/>
      <c r="NGT284" s="451"/>
      <c r="NGU284" s="451"/>
      <c r="NGV284" s="451"/>
      <c r="NGW284" s="451"/>
      <c r="NGX284" s="451"/>
      <c r="NGY284" s="451"/>
      <c r="NGZ284" s="451"/>
      <c r="NHA284" s="451"/>
      <c r="NHB284" s="451"/>
      <c r="NHC284" s="451"/>
      <c r="NHD284" s="451"/>
      <c r="NHE284" s="451"/>
      <c r="NHF284" s="451"/>
      <c r="NHG284" s="451"/>
      <c r="NHH284" s="451"/>
      <c r="NHI284" s="451"/>
      <c r="NHJ284" s="451"/>
      <c r="NHK284" s="451"/>
      <c r="NHL284" s="451"/>
      <c r="NHM284" s="451"/>
      <c r="NHN284" s="451"/>
      <c r="NHO284" s="451"/>
      <c r="NHP284" s="451"/>
      <c r="NHQ284" s="451"/>
      <c r="NHR284" s="451"/>
      <c r="NHS284" s="451"/>
      <c r="NHT284" s="451"/>
      <c r="NHU284" s="451"/>
      <c r="NHV284" s="451"/>
      <c r="NHW284" s="451"/>
      <c r="NHX284" s="451"/>
      <c r="NHY284" s="451"/>
      <c r="NHZ284" s="451"/>
      <c r="NIA284" s="451"/>
      <c r="NIB284" s="451"/>
      <c r="NIC284" s="451"/>
      <c r="NID284" s="451"/>
      <c r="NIE284" s="451"/>
      <c r="NIF284" s="451"/>
      <c r="NIG284" s="451"/>
      <c r="NIH284" s="451"/>
      <c r="NII284" s="451"/>
      <c r="NIJ284" s="451"/>
      <c r="NIK284" s="451"/>
      <c r="NIL284" s="451"/>
      <c r="NIM284" s="451"/>
      <c r="NIN284" s="451"/>
      <c r="NIO284" s="451"/>
      <c r="NIP284" s="451"/>
      <c r="NIQ284" s="451"/>
      <c r="NIR284" s="451"/>
      <c r="NIS284" s="451"/>
      <c r="NIT284" s="451"/>
      <c r="NIU284" s="451"/>
      <c r="NIV284" s="451"/>
      <c r="NIW284" s="451"/>
      <c r="NIX284" s="451"/>
      <c r="NIY284" s="451"/>
      <c r="NIZ284" s="451"/>
      <c r="NJA284" s="451"/>
      <c r="NJB284" s="451"/>
      <c r="NJC284" s="451"/>
      <c r="NJD284" s="451"/>
      <c r="NJE284" s="451"/>
      <c r="NJF284" s="451"/>
      <c r="NJG284" s="451"/>
      <c r="NJH284" s="451"/>
      <c r="NJI284" s="451"/>
      <c r="NJJ284" s="451"/>
      <c r="NJK284" s="451"/>
      <c r="NJL284" s="451"/>
      <c r="NJM284" s="451"/>
      <c r="NJN284" s="451"/>
      <c r="NJO284" s="451"/>
      <c r="NJP284" s="451"/>
      <c r="NJQ284" s="451"/>
      <c r="NJR284" s="451"/>
      <c r="NJS284" s="451"/>
      <c r="NJT284" s="451"/>
      <c r="NJU284" s="451"/>
      <c r="NJV284" s="451"/>
      <c r="NJW284" s="451"/>
      <c r="NJX284" s="451"/>
      <c r="NJY284" s="451"/>
      <c r="NJZ284" s="451"/>
      <c r="NKA284" s="451"/>
      <c r="NKB284" s="451"/>
      <c r="NKC284" s="451"/>
      <c r="NKD284" s="451"/>
      <c r="NKE284" s="451"/>
      <c r="NKF284" s="451"/>
      <c r="NKG284" s="451"/>
      <c r="NKH284" s="451"/>
      <c r="NKI284" s="451"/>
      <c r="NKJ284" s="451"/>
      <c r="NKK284" s="451"/>
      <c r="NKL284" s="451"/>
      <c r="NKM284" s="451"/>
      <c r="NKN284" s="451"/>
      <c r="NKO284" s="451"/>
      <c r="NKP284" s="451"/>
      <c r="NKQ284" s="451"/>
      <c r="NKR284" s="451"/>
      <c r="NKS284" s="451"/>
      <c r="NKT284" s="451"/>
      <c r="NKU284" s="451"/>
      <c r="NKV284" s="451"/>
      <c r="NKW284" s="451"/>
      <c r="NKX284" s="451"/>
      <c r="NKY284" s="451"/>
      <c r="NKZ284" s="451"/>
      <c r="NLA284" s="451"/>
      <c r="NLB284" s="451"/>
      <c r="NLC284" s="451"/>
      <c r="NLD284" s="451"/>
      <c r="NLE284" s="451"/>
      <c r="NLF284" s="451"/>
      <c r="NLG284" s="451"/>
      <c r="NLH284" s="451"/>
      <c r="NLI284" s="451"/>
      <c r="NLJ284" s="451"/>
      <c r="NLK284" s="451"/>
      <c r="NLL284" s="451"/>
      <c r="NLM284" s="451"/>
      <c r="NLN284" s="451"/>
      <c r="NLO284" s="451"/>
      <c r="NLP284" s="451"/>
      <c r="NLQ284" s="451"/>
      <c r="NLR284" s="451"/>
      <c r="NLS284" s="451"/>
      <c r="NLT284" s="451"/>
      <c r="NLU284" s="451"/>
      <c r="NLV284" s="451"/>
      <c r="NLW284" s="451"/>
      <c r="NLX284" s="451"/>
      <c r="NLY284" s="451"/>
      <c r="NLZ284" s="451"/>
      <c r="NMA284" s="451"/>
      <c r="NMB284" s="451"/>
      <c r="NMC284" s="451"/>
      <c r="NMD284" s="451"/>
      <c r="NME284" s="451"/>
      <c r="NMF284" s="451"/>
      <c r="NMG284" s="451"/>
      <c r="NMH284" s="451"/>
      <c r="NMI284" s="451"/>
      <c r="NMJ284" s="451"/>
      <c r="NMK284" s="451"/>
      <c r="NML284" s="451"/>
      <c r="NMM284" s="451"/>
      <c r="NMN284" s="451"/>
      <c r="NMO284" s="451"/>
      <c r="NMP284" s="451"/>
      <c r="NMQ284" s="451"/>
      <c r="NMR284" s="451"/>
      <c r="NMS284" s="451"/>
      <c r="NMT284" s="451"/>
      <c r="NMU284" s="451"/>
      <c r="NMV284" s="451"/>
      <c r="NMW284" s="451"/>
      <c r="NMX284" s="451"/>
      <c r="NMY284" s="451"/>
      <c r="NMZ284" s="451"/>
      <c r="NNA284" s="451"/>
      <c r="NNB284" s="451"/>
      <c r="NNC284" s="451"/>
      <c r="NND284" s="451"/>
      <c r="NNE284" s="451"/>
      <c r="NNF284" s="451"/>
      <c r="NNG284" s="451"/>
      <c r="NNH284" s="451"/>
      <c r="NNI284" s="451"/>
      <c r="NNJ284" s="451"/>
      <c r="NNK284" s="451"/>
      <c r="NNL284" s="451"/>
      <c r="NNM284" s="451"/>
      <c r="NNN284" s="451"/>
      <c r="NNO284" s="451"/>
      <c r="NNP284" s="451"/>
      <c r="NNQ284" s="451"/>
      <c r="NNR284" s="451"/>
      <c r="NNS284" s="451"/>
      <c r="NNT284" s="451"/>
      <c r="NNU284" s="451"/>
      <c r="NNV284" s="451"/>
      <c r="NNW284" s="451"/>
      <c r="NNX284" s="451"/>
      <c r="NNY284" s="451"/>
      <c r="NNZ284" s="451"/>
      <c r="NOA284" s="451"/>
      <c r="NOB284" s="451"/>
      <c r="NOC284" s="451"/>
      <c r="NOD284" s="451"/>
      <c r="NOE284" s="451"/>
      <c r="NOF284" s="451"/>
      <c r="NOG284" s="451"/>
      <c r="NOH284" s="451"/>
      <c r="NOI284" s="451"/>
      <c r="NOJ284" s="451"/>
      <c r="NOK284" s="451"/>
      <c r="NOL284" s="451"/>
      <c r="NOM284" s="451"/>
      <c r="NON284" s="451"/>
      <c r="NOO284" s="451"/>
      <c r="NOP284" s="451"/>
      <c r="NOQ284" s="451"/>
      <c r="NOR284" s="451"/>
      <c r="NOS284" s="451"/>
      <c r="NOT284" s="451"/>
      <c r="NOU284" s="451"/>
      <c r="NOV284" s="451"/>
      <c r="NOW284" s="451"/>
      <c r="NOX284" s="451"/>
      <c r="NOY284" s="451"/>
      <c r="NOZ284" s="451"/>
      <c r="NPA284" s="451"/>
      <c r="NPB284" s="451"/>
      <c r="NPC284" s="451"/>
      <c r="NPD284" s="451"/>
      <c r="NPE284" s="451"/>
      <c r="NPF284" s="451"/>
      <c r="NPG284" s="451"/>
      <c r="NPH284" s="451"/>
      <c r="NPI284" s="451"/>
      <c r="NPJ284" s="451"/>
      <c r="NPK284" s="451"/>
      <c r="NPL284" s="451"/>
      <c r="NPM284" s="451"/>
      <c r="NPN284" s="451"/>
      <c r="NPO284" s="451"/>
      <c r="NPP284" s="451"/>
      <c r="NPQ284" s="451"/>
      <c r="NPR284" s="451"/>
      <c r="NPS284" s="451"/>
      <c r="NPT284" s="451"/>
      <c r="NPU284" s="451"/>
      <c r="NPV284" s="451"/>
      <c r="NPW284" s="451"/>
      <c r="NPX284" s="451"/>
      <c r="NPY284" s="451"/>
      <c r="NPZ284" s="451"/>
      <c r="NQA284" s="451"/>
      <c r="NQB284" s="451"/>
      <c r="NQC284" s="451"/>
      <c r="NQD284" s="451"/>
      <c r="NQE284" s="451"/>
      <c r="NQF284" s="451"/>
      <c r="NQG284" s="451"/>
      <c r="NQH284" s="451"/>
      <c r="NQI284" s="451"/>
      <c r="NQJ284" s="451"/>
      <c r="NQK284" s="451"/>
      <c r="NQL284" s="451"/>
      <c r="NQM284" s="451"/>
      <c r="NQN284" s="451"/>
      <c r="NQO284" s="451"/>
      <c r="NQP284" s="451"/>
      <c r="NQQ284" s="451"/>
      <c r="NQR284" s="451"/>
      <c r="NQS284" s="451"/>
      <c r="NQT284" s="451"/>
      <c r="NQU284" s="451"/>
      <c r="NQV284" s="451"/>
      <c r="NQW284" s="451"/>
      <c r="NQX284" s="451"/>
      <c r="NQY284" s="451"/>
      <c r="NQZ284" s="451"/>
      <c r="NRA284" s="451"/>
      <c r="NRB284" s="451"/>
      <c r="NRC284" s="451"/>
      <c r="NRD284" s="451"/>
      <c r="NRE284" s="451"/>
      <c r="NRF284" s="451"/>
      <c r="NRG284" s="451"/>
      <c r="NRH284" s="451"/>
      <c r="NRI284" s="451"/>
      <c r="NRJ284" s="451"/>
      <c r="NRK284" s="451"/>
      <c r="NRL284" s="451"/>
      <c r="NRM284" s="451"/>
      <c r="NRN284" s="451"/>
      <c r="NRO284" s="451"/>
      <c r="NRP284" s="451"/>
      <c r="NRQ284" s="451"/>
      <c r="NRR284" s="451"/>
      <c r="NRS284" s="451"/>
      <c r="NRT284" s="451"/>
      <c r="NRU284" s="451"/>
      <c r="NRV284" s="451"/>
      <c r="NRW284" s="451"/>
      <c r="NRX284" s="451"/>
      <c r="NRY284" s="451"/>
      <c r="NRZ284" s="451"/>
      <c r="NSA284" s="451"/>
      <c r="NSB284" s="451"/>
      <c r="NSC284" s="451"/>
      <c r="NSD284" s="451"/>
      <c r="NSE284" s="451"/>
      <c r="NSF284" s="451"/>
      <c r="NSG284" s="451"/>
      <c r="NSH284" s="451"/>
      <c r="NSI284" s="451"/>
      <c r="NSJ284" s="451"/>
      <c r="NSK284" s="451"/>
      <c r="NSL284" s="451"/>
      <c r="NSM284" s="451"/>
      <c r="NSN284" s="451"/>
      <c r="NSO284" s="451"/>
      <c r="NSP284" s="451"/>
      <c r="NSQ284" s="451"/>
      <c r="NSR284" s="451"/>
      <c r="NSS284" s="451"/>
      <c r="NST284" s="451"/>
      <c r="NSU284" s="451"/>
      <c r="NSV284" s="451"/>
      <c r="NSW284" s="451"/>
      <c r="NSX284" s="451"/>
      <c r="NSY284" s="451"/>
      <c r="NSZ284" s="451"/>
      <c r="NTA284" s="451"/>
      <c r="NTB284" s="451"/>
      <c r="NTC284" s="451"/>
      <c r="NTD284" s="451"/>
      <c r="NTE284" s="451"/>
      <c r="NTF284" s="451"/>
      <c r="NTG284" s="451"/>
      <c r="NTH284" s="451"/>
      <c r="NTI284" s="451"/>
      <c r="NTJ284" s="451"/>
      <c r="NTK284" s="451"/>
      <c r="NTL284" s="451"/>
      <c r="NTM284" s="451"/>
      <c r="NTN284" s="451"/>
      <c r="NTO284" s="451"/>
      <c r="NTP284" s="451"/>
      <c r="NTQ284" s="451"/>
      <c r="NTR284" s="451"/>
      <c r="NTS284" s="451"/>
      <c r="NTT284" s="451"/>
      <c r="NTU284" s="451"/>
      <c r="NTV284" s="451"/>
      <c r="NTW284" s="451"/>
      <c r="NTX284" s="451"/>
      <c r="NTY284" s="451"/>
      <c r="NTZ284" s="451"/>
      <c r="NUA284" s="451"/>
      <c r="NUB284" s="451"/>
      <c r="NUC284" s="451"/>
      <c r="NUD284" s="451"/>
      <c r="NUE284" s="451"/>
      <c r="NUF284" s="451"/>
      <c r="NUG284" s="451"/>
      <c r="NUH284" s="451"/>
      <c r="NUI284" s="451"/>
      <c r="NUJ284" s="451"/>
      <c r="NUK284" s="451"/>
      <c r="NUL284" s="451"/>
      <c r="NUM284" s="451"/>
      <c r="NUN284" s="451"/>
      <c r="NUO284" s="451"/>
      <c r="NUP284" s="451"/>
      <c r="NUQ284" s="451"/>
      <c r="NUR284" s="451"/>
      <c r="NUS284" s="451"/>
      <c r="NUT284" s="451"/>
      <c r="NUU284" s="451"/>
      <c r="NUV284" s="451"/>
      <c r="NUW284" s="451"/>
      <c r="NUX284" s="451"/>
      <c r="NUY284" s="451"/>
      <c r="NUZ284" s="451"/>
      <c r="NVA284" s="451"/>
      <c r="NVB284" s="451"/>
      <c r="NVC284" s="451"/>
      <c r="NVD284" s="451"/>
      <c r="NVE284" s="451"/>
      <c r="NVF284" s="451"/>
      <c r="NVG284" s="451"/>
      <c r="NVH284" s="451"/>
      <c r="NVI284" s="451"/>
      <c r="NVJ284" s="451"/>
      <c r="NVK284" s="451"/>
      <c r="NVL284" s="451"/>
      <c r="NVM284" s="451"/>
      <c r="NVN284" s="451"/>
      <c r="NVO284" s="451"/>
      <c r="NVP284" s="451"/>
      <c r="NVQ284" s="451"/>
      <c r="NVR284" s="451"/>
      <c r="NVS284" s="451"/>
      <c r="NVT284" s="451"/>
      <c r="NVU284" s="451"/>
      <c r="NVV284" s="451"/>
      <c r="NVW284" s="451"/>
      <c r="NVX284" s="451"/>
      <c r="NVY284" s="451"/>
      <c r="NVZ284" s="451"/>
      <c r="NWA284" s="451"/>
      <c r="NWB284" s="451"/>
      <c r="NWC284" s="451"/>
      <c r="NWD284" s="451"/>
      <c r="NWE284" s="451"/>
      <c r="NWF284" s="451"/>
      <c r="NWG284" s="451"/>
      <c r="NWH284" s="451"/>
      <c r="NWI284" s="451"/>
      <c r="NWJ284" s="451"/>
      <c r="NWK284" s="451"/>
      <c r="NWL284" s="451"/>
      <c r="NWM284" s="451"/>
      <c r="NWN284" s="451"/>
      <c r="NWO284" s="451"/>
      <c r="NWP284" s="451"/>
      <c r="NWQ284" s="451"/>
      <c r="NWR284" s="451"/>
      <c r="NWS284" s="451"/>
      <c r="NWT284" s="451"/>
      <c r="NWU284" s="451"/>
      <c r="NWV284" s="451"/>
      <c r="NWW284" s="451"/>
      <c r="NWX284" s="451"/>
      <c r="NWY284" s="451"/>
      <c r="NWZ284" s="451"/>
      <c r="NXA284" s="451"/>
      <c r="NXB284" s="451"/>
      <c r="NXC284" s="451"/>
      <c r="NXD284" s="451"/>
      <c r="NXE284" s="451"/>
      <c r="NXF284" s="451"/>
      <c r="NXG284" s="451"/>
      <c r="NXH284" s="451"/>
      <c r="NXI284" s="451"/>
      <c r="NXJ284" s="451"/>
      <c r="NXK284" s="451"/>
      <c r="NXL284" s="451"/>
      <c r="NXM284" s="451"/>
      <c r="NXN284" s="451"/>
      <c r="NXO284" s="451"/>
      <c r="NXP284" s="451"/>
      <c r="NXQ284" s="451"/>
      <c r="NXR284" s="451"/>
      <c r="NXS284" s="451"/>
      <c r="NXT284" s="451"/>
      <c r="NXU284" s="451"/>
      <c r="NXV284" s="451"/>
      <c r="NXW284" s="451"/>
      <c r="NXX284" s="451"/>
      <c r="NXY284" s="451"/>
      <c r="NXZ284" s="451"/>
      <c r="NYA284" s="451"/>
      <c r="NYB284" s="451"/>
      <c r="NYC284" s="451"/>
      <c r="NYD284" s="451"/>
      <c r="NYE284" s="451"/>
      <c r="NYF284" s="451"/>
      <c r="NYG284" s="451"/>
      <c r="NYH284" s="451"/>
      <c r="NYI284" s="451"/>
      <c r="NYJ284" s="451"/>
      <c r="NYK284" s="451"/>
      <c r="NYL284" s="451"/>
      <c r="NYM284" s="451"/>
      <c r="NYN284" s="451"/>
      <c r="NYO284" s="451"/>
      <c r="NYP284" s="451"/>
      <c r="NYQ284" s="451"/>
      <c r="NYR284" s="451"/>
      <c r="NYS284" s="451"/>
      <c r="NYT284" s="451"/>
      <c r="NYU284" s="451"/>
      <c r="NYV284" s="451"/>
      <c r="NYW284" s="451"/>
      <c r="NYX284" s="451"/>
      <c r="NYY284" s="451"/>
      <c r="NYZ284" s="451"/>
      <c r="NZA284" s="451"/>
      <c r="NZB284" s="451"/>
      <c r="NZC284" s="451"/>
      <c r="NZD284" s="451"/>
      <c r="NZE284" s="451"/>
      <c r="NZF284" s="451"/>
      <c r="NZG284" s="451"/>
      <c r="NZH284" s="451"/>
      <c r="NZI284" s="451"/>
      <c r="NZJ284" s="451"/>
      <c r="NZK284" s="451"/>
      <c r="NZL284" s="451"/>
      <c r="NZM284" s="451"/>
      <c r="NZN284" s="451"/>
      <c r="NZO284" s="451"/>
      <c r="NZP284" s="451"/>
      <c r="NZQ284" s="451"/>
      <c r="NZR284" s="451"/>
      <c r="NZS284" s="451"/>
      <c r="NZT284" s="451"/>
      <c r="NZU284" s="451"/>
      <c r="NZV284" s="451"/>
      <c r="NZW284" s="451"/>
      <c r="NZX284" s="451"/>
      <c r="NZY284" s="451"/>
      <c r="NZZ284" s="451"/>
      <c r="OAA284" s="451"/>
      <c r="OAB284" s="451"/>
      <c r="OAC284" s="451"/>
      <c r="OAD284" s="451"/>
      <c r="OAE284" s="451"/>
      <c r="OAF284" s="451"/>
      <c r="OAG284" s="451"/>
      <c r="OAH284" s="451"/>
      <c r="OAI284" s="451"/>
      <c r="OAJ284" s="451"/>
      <c r="OAK284" s="451"/>
      <c r="OAL284" s="451"/>
      <c r="OAM284" s="451"/>
      <c r="OAN284" s="451"/>
      <c r="OAO284" s="451"/>
      <c r="OAP284" s="451"/>
      <c r="OAQ284" s="451"/>
      <c r="OAR284" s="451"/>
      <c r="OAS284" s="451"/>
      <c r="OAT284" s="451"/>
      <c r="OAU284" s="451"/>
      <c r="OAV284" s="451"/>
      <c r="OAW284" s="451"/>
      <c r="OAX284" s="451"/>
      <c r="OAY284" s="451"/>
      <c r="OAZ284" s="451"/>
      <c r="OBA284" s="451"/>
      <c r="OBB284" s="451"/>
      <c r="OBC284" s="451"/>
      <c r="OBD284" s="451"/>
      <c r="OBE284" s="451"/>
      <c r="OBF284" s="451"/>
      <c r="OBG284" s="451"/>
      <c r="OBH284" s="451"/>
      <c r="OBI284" s="451"/>
      <c r="OBJ284" s="451"/>
      <c r="OBK284" s="451"/>
      <c r="OBL284" s="451"/>
      <c r="OBM284" s="451"/>
      <c r="OBN284" s="451"/>
      <c r="OBO284" s="451"/>
      <c r="OBP284" s="451"/>
      <c r="OBQ284" s="451"/>
      <c r="OBR284" s="451"/>
      <c r="OBS284" s="451"/>
      <c r="OBT284" s="451"/>
      <c r="OBU284" s="451"/>
      <c r="OBV284" s="451"/>
      <c r="OBW284" s="451"/>
      <c r="OBX284" s="451"/>
      <c r="OBY284" s="451"/>
      <c r="OBZ284" s="451"/>
      <c r="OCA284" s="451"/>
      <c r="OCB284" s="451"/>
      <c r="OCC284" s="451"/>
      <c r="OCD284" s="451"/>
      <c r="OCE284" s="451"/>
      <c r="OCF284" s="451"/>
      <c r="OCG284" s="451"/>
      <c r="OCH284" s="451"/>
      <c r="OCI284" s="451"/>
      <c r="OCJ284" s="451"/>
      <c r="OCK284" s="451"/>
      <c r="OCL284" s="451"/>
      <c r="OCM284" s="451"/>
      <c r="OCN284" s="451"/>
      <c r="OCO284" s="451"/>
      <c r="OCP284" s="451"/>
      <c r="OCQ284" s="451"/>
      <c r="OCR284" s="451"/>
      <c r="OCS284" s="451"/>
      <c r="OCT284" s="451"/>
      <c r="OCU284" s="451"/>
      <c r="OCV284" s="451"/>
      <c r="OCW284" s="451"/>
      <c r="OCX284" s="451"/>
      <c r="OCY284" s="451"/>
      <c r="OCZ284" s="451"/>
      <c r="ODA284" s="451"/>
      <c r="ODB284" s="451"/>
      <c r="ODC284" s="451"/>
      <c r="ODD284" s="451"/>
      <c r="ODE284" s="451"/>
      <c r="ODF284" s="451"/>
      <c r="ODG284" s="451"/>
      <c r="ODH284" s="451"/>
      <c r="ODI284" s="451"/>
      <c r="ODJ284" s="451"/>
      <c r="ODK284" s="451"/>
      <c r="ODL284" s="451"/>
      <c r="ODM284" s="451"/>
      <c r="ODN284" s="451"/>
      <c r="ODO284" s="451"/>
      <c r="ODP284" s="451"/>
      <c r="ODQ284" s="451"/>
      <c r="ODR284" s="451"/>
      <c r="ODS284" s="451"/>
      <c r="ODT284" s="451"/>
      <c r="ODU284" s="451"/>
      <c r="ODV284" s="451"/>
      <c r="ODW284" s="451"/>
      <c r="ODX284" s="451"/>
      <c r="ODY284" s="451"/>
      <c r="ODZ284" s="451"/>
      <c r="OEA284" s="451"/>
      <c r="OEB284" s="451"/>
      <c r="OEC284" s="451"/>
      <c r="OED284" s="451"/>
      <c r="OEE284" s="451"/>
      <c r="OEF284" s="451"/>
      <c r="OEG284" s="451"/>
      <c r="OEH284" s="451"/>
      <c r="OEI284" s="451"/>
      <c r="OEJ284" s="451"/>
      <c r="OEK284" s="451"/>
      <c r="OEL284" s="451"/>
      <c r="OEM284" s="451"/>
      <c r="OEN284" s="451"/>
      <c r="OEO284" s="451"/>
      <c r="OEP284" s="451"/>
      <c r="OEQ284" s="451"/>
      <c r="OER284" s="451"/>
      <c r="OES284" s="451"/>
      <c r="OET284" s="451"/>
      <c r="OEU284" s="451"/>
      <c r="OEV284" s="451"/>
      <c r="OEW284" s="451"/>
      <c r="OEX284" s="451"/>
      <c r="OEY284" s="451"/>
      <c r="OEZ284" s="451"/>
      <c r="OFA284" s="451"/>
      <c r="OFB284" s="451"/>
      <c r="OFC284" s="451"/>
      <c r="OFD284" s="451"/>
      <c r="OFE284" s="451"/>
      <c r="OFF284" s="451"/>
      <c r="OFG284" s="451"/>
      <c r="OFH284" s="451"/>
      <c r="OFI284" s="451"/>
      <c r="OFJ284" s="451"/>
      <c r="OFK284" s="451"/>
      <c r="OFL284" s="451"/>
      <c r="OFM284" s="451"/>
      <c r="OFN284" s="451"/>
      <c r="OFO284" s="451"/>
      <c r="OFP284" s="451"/>
      <c r="OFQ284" s="451"/>
      <c r="OFR284" s="451"/>
      <c r="OFS284" s="451"/>
      <c r="OFT284" s="451"/>
      <c r="OFU284" s="451"/>
      <c r="OFV284" s="451"/>
      <c r="OFW284" s="451"/>
      <c r="OFX284" s="451"/>
      <c r="OFY284" s="451"/>
      <c r="OFZ284" s="451"/>
      <c r="OGA284" s="451"/>
      <c r="OGB284" s="451"/>
      <c r="OGC284" s="451"/>
      <c r="OGD284" s="451"/>
      <c r="OGE284" s="451"/>
      <c r="OGF284" s="451"/>
      <c r="OGG284" s="451"/>
      <c r="OGH284" s="451"/>
      <c r="OGI284" s="451"/>
      <c r="OGJ284" s="451"/>
      <c r="OGK284" s="451"/>
      <c r="OGL284" s="451"/>
      <c r="OGM284" s="451"/>
      <c r="OGN284" s="451"/>
      <c r="OGO284" s="451"/>
      <c r="OGP284" s="451"/>
      <c r="OGQ284" s="451"/>
      <c r="OGR284" s="451"/>
      <c r="OGS284" s="451"/>
      <c r="OGT284" s="451"/>
      <c r="OGU284" s="451"/>
      <c r="OGV284" s="451"/>
      <c r="OGW284" s="451"/>
      <c r="OGX284" s="451"/>
      <c r="OGY284" s="451"/>
      <c r="OGZ284" s="451"/>
      <c r="OHA284" s="451"/>
      <c r="OHB284" s="451"/>
      <c r="OHC284" s="451"/>
      <c r="OHD284" s="451"/>
      <c r="OHE284" s="451"/>
      <c r="OHF284" s="451"/>
      <c r="OHG284" s="451"/>
      <c r="OHH284" s="451"/>
      <c r="OHI284" s="451"/>
      <c r="OHJ284" s="451"/>
      <c r="OHK284" s="451"/>
      <c r="OHL284" s="451"/>
      <c r="OHM284" s="451"/>
      <c r="OHN284" s="451"/>
      <c r="OHO284" s="451"/>
      <c r="OHP284" s="451"/>
      <c r="OHQ284" s="451"/>
      <c r="OHR284" s="451"/>
      <c r="OHS284" s="451"/>
      <c r="OHT284" s="451"/>
      <c r="OHU284" s="451"/>
      <c r="OHV284" s="451"/>
      <c r="OHW284" s="451"/>
      <c r="OHX284" s="451"/>
      <c r="OHY284" s="451"/>
      <c r="OHZ284" s="451"/>
      <c r="OIA284" s="451"/>
      <c r="OIB284" s="451"/>
      <c r="OIC284" s="451"/>
      <c r="OID284" s="451"/>
      <c r="OIE284" s="451"/>
      <c r="OIF284" s="451"/>
      <c r="OIG284" s="451"/>
      <c r="OIH284" s="451"/>
      <c r="OII284" s="451"/>
      <c r="OIJ284" s="451"/>
      <c r="OIK284" s="451"/>
      <c r="OIL284" s="451"/>
      <c r="OIM284" s="451"/>
      <c r="OIN284" s="451"/>
      <c r="OIO284" s="451"/>
      <c r="OIP284" s="451"/>
      <c r="OIQ284" s="451"/>
      <c r="OIR284" s="451"/>
      <c r="OIS284" s="451"/>
      <c r="OIT284" s="451"/>
      <c r="OIU284" s="451"/>
      <c r="OIV284" s="451"/>
      <c r="OIW284" s="451"/>
      <c r="OIX284" s="451"/>
      <c r="OIY284" s="451"/>
      <c r="OIZ284" s="451"/>
      <c r="OJA284" s="451"/>
      <c r="OJB284" s="451"/>
      <c r="OJC284" s="451"/>
      <c r="OJD284" s="451"/>
      <c r="OJE284" s="451"/>
      <c r="OJF284" s="451"/>
      <c r="OJG284" s="451"/>
      <c r="OJH284" s="451"/>
      <c r="OJI284" s="451"/>
      <c r="OJJ284" s="451"/>
      <c r="OJK284" s="451"/>
      <c r="OJL284" s="451"/>
      <c r="OJM284" s="451"/>
      <c r="OJN284" s="451"/>
      <c r="OJO284" s="451"/>
      <c r="OJP284" s="451"/>
      <c r="OJQ284" s="451"/>
      <c r="OJR284" s="451"/>
      <c r="OJS284" s="451"/>
      <c r="OJT284" s="451"/>
      <c r="OJU284" s="451"/>
      <c r="OJV284" s="451"/>
      <c r="OJW284" s="451"/>
      <c r="OJX284" s="451"/>
      <c r="OJY284" s="451"/>
      <c r="OJZ284" s="451"/>
      <c r="OKA284" s="451"/>
      <c r="OKB284" s="451"/>
      <c r="OKC284" s="451"/>
      <c r="OKD284" s="451"/>
      <c r="OKE284" s="451"/>
      <c r="OKF284" s="451"/>
      <c r="OKG284" s="451"/>
      <c r="OKH284" s="451"/>
      <c r="OKI284" s="451"/>
      <c r="OKJ284" s="451"/>
      <c r="OKK284" s="451"/>
      <c r="OKL284" s="451"/>
      <c r="OKM284" s="451"/>
      <c r="OKN284" s="451"/>
      <c r="OKO284" s="451"/>
      <c r="OKP284" s="451"/>
      <c r="OKQ284" s="451"/>
      <c r="OKR284" s="451"/>
      <c r="OKS284" s="451"/>
      <c r="OKT284" s="451"/>
      <c r="OKU284" s="451"/>
      <c r="OKV284" s="451"/>
      <c r="OKW284" s="451"/>
      <c r="OKX284" s="451"/>
      <c r="OKY284" s="451"/>
      <c r="OKZ284" s="451"/>
      <c r="OLA284" s="451"/>
      <c r="OLB284" s="451"/>
      <c r="OLC284" s="451"/>
      <c r="OLD284" s="451"/>
      <c r="OLE284" s="451"/>
      <c r="OLF284" s="451"/>
      <c r="OLG284" s="451"/>
      <c r="OLH284" s="451"/>
      <c r="OLI284" s="451"/>
      <c r="OLJ284" s="451"/>
      <c r="OLK284" s="451"/>
      <c r="OLL284" s="451"/>
      <c r="OLM284" s="451"/>
      <c r="OLN284" s="451"/>
      <c r="OLO284" s="451"/>
      <c r="OLP284" s="451"/>
      <c r="OLQ284" s="451"/>
      <c r="OLR284" s="451"/>
      <c r="OLS284" s="451"/>
      <c r="OLT284" s="451"/>
      <c r="OLU284" s="451"/>
      <c r="OLV284" s="451"/>
      <c r="OLW284" s="451"/>
      <c r="OLX284" s="451"/>
      <c r="OLY284" s="451"/>
      <c r="OLZ284" s="451"/>
      <c r="OMA284" s="451"/>
      <c r="OMB284" s="451"/>
      <c r="OMC284" s="451"/>
      <c r="OMD284" s="451"/>
      <c r="OME284" s="451"/>
      <c r="OMF284" s="451"/>
      <c r="OMG284" s="451"/>
      <c r="OMH284" s="451"/>
      <c r="OMI284" s="451"/>
      <c r="OMJ284" s="451"/>
      <c r="OMK284" s="451"/>
      <c r="OML284" s="451"/>
      <c r="OMM284" s="451"/>
      <c r="OMN284" s="451"/>
      <c r="OMO284" s="451"/>
      <c r="OMP284" s="451"/>
      <c r="OMQ284" s="451"/>
      <c r="OMR284" s="451"/>
      <c r="OMS284" s="451"/>
      <c r="OMT284" s="451"/>
      <c r="OMU284" s="451"/>
      <c r="OMV284" s="451"/>
      <c r="OMW284" s="451"/>
      <c r="OMX284" s="451"/>
      <c r="OMY284" s="451"/>
      <c r="OMZ284" s="451"/>
      <c r="ONA284" s="451"/>
      <c r="ONB284" s="451"/>
      <c r="ONC284" s="451"/>
      <c r="OND284" s="451"/>
      <c r="ONE284" s="451"/>
      <c r="ONF284" s="451"/>
      <c r="ONG284" s="451"/>
      <c r="ONH284" s="451"/>
      <c r="ONI284" s="451"/>
      <c r="ONJ284" s="451"/>
      <c r="ONK284" s="451"/>
      <c r="ONL284" s="451"/>
      <c r="ONM284" s="451"/>
      <c r="ONN284" s="451"/>
      <c r="ONO284" s="451"/>
      <c r="ONP284" s="451"/>
      <c r="ONQ284" s="451"/>
      <c r="ONR284" s="451"/>
      <c r="ONS284" s="451"/>
      <c r="ONT284" s="451"/>
      <c r="ONU284" s="451"/>
      <c r="ONV284" s="451"/>
      <c r="ONW284" s="451"/>
      <c r="ONX284" s="451"/>
      <c r="ONY284" s="451"/>
      <c r="ONZ284" s="451"/>
      <c r="OOA284" s="451"/>
      <c r="OOB284" s="451"/>
      <c r="OOC284" s="451"/>
      <c r="OOD284" s="451"/>
      <c r="OOE284" s="451"/>
      <c r="OOF284" s="451"/>
      <c r="OOG284" s="451"/>
      <c r="OOH284" s="451"/>
      <c r="OOI284" s="451"/>
      <c r="OOJ284" s="451"/>
      <c r="OOK284" s="451"/>
      <c r="OOL284" s="451"/>
      <c r="OOM284" s="451"/>
      <c r="OON284" s="451"/>
      <c r="OOO284" s="451"/>
      <c r="OOP284" s="451"/>
      <c r="OOQ284" s="451"/>
      <c r="OOR284" s="451"/>
      <c r="OOS284" s="451"/>
      <c r="OOT284" s="451"/>
      <c r="OOU284" s="451"/>
      <c r="OOV284" s="451"/>
      <c r="OOW284" s="451"/>
      <c r="OOX284" s="451"/>
      <c r="OOY284" s="451"/>
      <c r="OOZ284" s="451"/>
      <c r="OPA284" s="451"/>
      <c r="OPB284" s="451"/>
      <c r="OPC284" s="451"/>
      <c r="OPD284" s="451"/>
      <c r="OPE284" s="451"/>
      <c r="OPF284" s="451"/>
      <c r="OPG284" s="451"/>
      <c r="OPH284" s="451"/>
      <c r="OPI284" s="451"/>
      <c r="OPJ284" s="451"/>
      <c r="OPK284" s="451"/>
      <c r="OPL284" s="451"/>
      <c r="OPM284" s="451"/>
      <c r="OPN284" s="451"/>
      <c r="OPO284" s="451"/>
      <c r="OPP284" s="451"/>
      <c r="OPQ284" s="451"/>
      <c r="OPR284" s="451"/>
      <c r="OPS284" s="451"/>
      <c r="OPT284" s="451"/>
      <c r="OPU284" s="451"/>
      <c r="OPV284" s="451"/>
      <c r="OPW284" s="451"/>
      <c r="OPX284" s="451"/>
      <c r="OPY284" s="451"/>
      <c r="OPZ284" s="451"/>
      <c r="OQA284" s="451"/>
      <c r="OQB284" s="451"/>
      <c r="OQC284" s="451"/>
      <c r="OQD284" s="451"/>
      <c r="OQE284" s="451"/>
      <c r="OQF284" s="451"/>
      <c r="OQG284" s="451"/>
      <c r="OQH284" s="451"/>
      <c r="OQI284" s="451"/>
      <c r="OQJ284" s="451"/>
      <c r="OQK284" s="451"/>
      <c r="OQL284" s="451"/>
      <c r="OQM284" s="451"/>
      <c r="OQN284" s="451"/>
      <c r="OQO284" s="451"/>
      <c r="OQP284" s="451"/>
      <c r="OQQ284" s="451"/>
      <c r="OQR284" s="451"/>
      <c r="OQS284" s="451"/>
      <c r="OQT284" s="451"/>
      <c r="OQU284" s="451"/>
      <c r="OQV284" s="451"/>
      <c r="OQW284" s="451"/>
      <c r="OQX284" s="451"/>
      <c r="OQY284" s="451"/>
      <c r="OQZ284" s="451"/>
      <c r="ORA284" s="451"/>
      <c r="ORB284" s="451"/>
      <c r="ORC284" s="451"/>
      <c r="ORD284" s="451"/>
      <c r="ORE284" s="451"/>
      <c r="ORF284" s="451"/>
      <c r="ORG284" s="451"/>
      <c r="ORH284" s="451"/>
      <c r="ORI284" s="451"/>
      <c r="ORJ284" s="451"/>
      <c r="ORK284" s="451"/>
      <c r="ORL284" s="451"/>
      <c r="ORM284" s="451"/>
      <c r="ORN284" s="451"/>
      <c r="ORO284" s="451"/>
      <c r="ORP284" s="451"/>
      <c r="ORQ284" s="451"/>
      <c r="ORR284" s="451"/>
      <c r="ORS284" s="451"/>
      <c r="ORT284" s="451"/>
      <c r="ORU284" s="451"/>
      <c r="ORV284" s="451"/>
      <c r="ORW284" s="451"/>
      <c r="ORX284" s="451"/>
      <c r="ORY284" s="451"/>
      <c r="ORZ284" s="451"/>
      <c r="OSA284" s="451"/>
      <c r="OSB284" s="451"/>
      <c r="OSC284" s="451"/>
      <c r="OSD284" s="451"/>
      <c r="OSE284" s="451"/>
      <c r="OSF284" s="451"/>
      <c r="OSG284" s="451"/>
      <c r="OSH284" s="451"/>
      <c r="OSI284" s="451"/>
      <c r="OSJ284" s="451"/>
      <c r="OSK284" s="451"/>
      <c r="OSL284" s="451"/>
      <c r="OSM284" s="451"/>
      <c r="OSN284" s="451"/>
      <c r="OSO284" s="451"/>
      <c r="OSP284" s="451"/>
      <c r="OSQ284" s="451"/>
      <c r="OSR284" s="451"/>
      <c r="OSS284" s="451"/>
      <c r="OST284" s="451"/>
      <c r="OSU284" s="451"/>
      <c r="OSV284" s="451"/>
      <c r="OSW284" s="451"/>
      <c r="OSX284" s="451"/>
      <c r="OSY284" s="451"/>
      <c r="OSZ284" s="451"/>
      <c r="OTA284" s="451"/>
      <c r="OTB284" s="451"/>
      <c r="OTC284" s="451"/>
      <c r="OTD284" s="451"/>
      <c r="OTE284" s="451"/>
      <c r="OTF284" s="451"/>
      <c r="OTG284" s="451"/>
      <c r="OTH284" s="451"/>
      <c r="OTI284" s="451"/>
      <c r="OTJ284" s="451"/>
      <c r="OTK284" s="451"/>
      <c r="OTL284" s="451"/>
      <c r="OTM284" s="451"/>
      <c r="OTN284" s="451"/>
      <c r="OTO284" s="451"/>
      <c r="OTP284" s="451"/>
      <c r="OTQ284" s="451"/>
      <c r="OTR284" s="451"/>
      <c r="OTS284" s="451"/>
      <c r="OTT284" s="451"/>
      <c r="OTU284" s="451"/>
      <c r="OTV284" s="451"/>
      <c r="OTW284" s="451"/>
      <c r="OTX284" s="451"/>
      <c r="OTY284" s="451"/>
      <c r="OTZ284" s="451"/>
      <c r="OUA284" s="451"/>
      <c r="OUB284" s="451"/>
      <c r="OUC284" s="451"/>
      <c r="OUD284" s="451"/>
      <c r="OUE284" s="451"/>
      <c r="OUF284" s="451"/>
      <c r="OUG284" s="451"/>
      <c r="OUH284" s="451"/>
      <c r="OUI284" s="451"/>
      <c r="OUJ284" s="451"/>
      <c r="OUK284" s="451"/>
      <c r="OUL284" s="451"/>
      <c r="OUM284" s="451"/>
      <c r="OUN284" s="451"/>
      <c r="OUO284" s="451"/>
      <c r="OUP284" s="451"/>
      <c r="OUQ284" s="451"/>
      <c r="OUR284" s="451"/>
      <c r="OUS284" s="451"/>
      <c r="OUT284" s="451"/>
      <c r="OUU284" s="451"/>
      <c r="OUV284" s="451"/>
      <c r="OUW284" s="451"/>
      <c r="OUX284" s="451"/>
      <c r="OUY284" s="451"/>
      <c r="OUZ284" s="451"/>
      <c r="OVA284" s="451"/>
      <c r="OVB284" s="451"/>
      <c r="OVC284" s="451"/>
      <c r="OVD284" s="451"/>
      <c r="OVE284" s="451"/>
      <c r="OVF284" s="451"/>
      <c r="OVG284" s="451"/>
      <c r="OVH284" s="451"/>
      <c r="OVI284" s="451"/>
      <c r="OVJ284" s="451"/>
      <c r="OVK284" s="451"/>
      <c r="OVL284" s="451"/>
      <c r="OVM284" s="451"/>
      <c r="OVN284" s="451"/>
      <c r="OVO284" s="451"/>
      <c r="OVP284" s="451"/>
      <c r="OVQ284" s="451"/>
      <c r="OVR284" s="451"/>
      <c r="OVS284" s="451"/>
      <c r="OVT284" s="451"/>
      <c r="OVU284" s="451"/>
      <c r="OVV284" s="451"/>
      <c r="OVW284" s="451"/>
      <c r="OVX284" s="451"/>
      <c r="OVY284" s="451"/>
      <c r="OVZ284" s="451"/>
      <c r="OWA284" s="451"/>
      <c r="OWB284" s="451"/>
      <c r="OWC284" s="451"/>
      <c r="OWD284" s="451"/>
      <c r="OWE284" s="451"/>
      <c r="OWF284" s="451"/>
      <c r="OWG284" s="451"/>
      <c r="OWH284" s="451"/>
      <c r="OWI284" s="451"/>
      <c r="OWJ284" s="451"/>
      <c r="OWK284" s="451"/>
      <c r="OWL284" s="451"/>
      <c r="OWM284" s="451"/>
      <c r="OWN284" s="451"/>
      <c r="OWO284" s="451"/>
      <c r="OWP284" s="451"/>
      <c r="OWQ284" s="451"/>
      <c r="OWR284" s="451"/>
      <c r="OWS284" s="451"/>
      <c r="OWT284" s="451"/>
      <c r="OWU284" s="451"/>
      <c r="OWV284" s="451"/>
      <c r="OWW284" s="451"/>
      <c r="OWX284" s="451"/>
      <c r="OWY284" s="451"/>
      <c r="OWZ284" s="451"/>
      <c r="OXA284" s="451"/>
      <c r="OXB284" s="451"/>
      <c r="OXC284" s="451"/>
      <c r="OXD284" s="451"/>
      <c r="OXE284" s="451"/>
      <c r="OXF284" s="451"/>
      <c r="OXG284" s="451"/>
      <c r="OXH284" s="451"/>
      <c r="OXI284" s="451"/>
      <c r="OXJ284" s="451"/>
      <c r="OXK284" s="451"/>
      <c r="OXL284" s="451"/>
      <c r="OXM284" s="451"/>
      <c r="OXN284" s="451"/>
      <c r="OXO284" s="451"/>
      <c r="OXP284" s="451"/>
      <c r="OXQ284" s="451"/>
      <c r="OXR284" s="451"/>
      <c r="OXS284" s="451"/>
      <c r="OXT284" s="451"/>
      <c r="OXU284" s="451"/>
      <c r="OXV284" s="451"/>
      <c r="OXW284" s="451"/>
      <c r="OXX284" s="451"/>
      <c r="OXY284" s="451"/>
      <c r="OXZ284" s="451"/>
      <c r="OYA284" s="451"/>
      <c r="OYB284" s="451"/>
      <c r="OYC284" s="451"/>
      <c r="OYD284" s="451"/>
      <c r="OYE284" s="451"/>
      <c r="OYF284" s="451"/>
      <c r="OYG284" s="451"/>
      <c r="OYH284" s="451"/>
      <c r="OYI284" s="451"/>
      <c r="OYJ284" s="451"/>
      <c r="OYK284" s="451"/>
      <c r="OYL284" s="451"/>
      <c r="OYM284" s="451"/>
      <c r="OYN284" s="451"/>
      <c r="OYO284" s="451"/>
      <c r="OYP284" s="451"/>
      <c r="OYQ284" s="451"/>
      <c r="OYR284" s="451"/>
      <c r="OYS284" s="451"/>
      <c r="OYT284" s="451"/>
      <c r="OYU284" s="451"/>
      <c r="OYV284" s="451"/>
      <c r="OYW284" s="451"/>
      <c r="OYX284" s="451"/>
      <c r="OYY284" s="451"/>
      <c r="OYZ284" s="451"/>
      <c r="OZA284" s="451"/>
      <c r="OZB284" s="451"/>
      <c r="OZC284" s="451"/>
      <c r="OZD284" s="451"/>
      <c r="OZE284" s="451"/>
      <c r="OZF284" s="451"/>
      <c r="OZG284" s="451"/>
      <c r="OZH284" s="451"/>
      <c r="OZI284" s="451"/>
      <c r="OZJ284" s="451"/>
      <c r="OZK284" s="451"/>
      <c r="OZL284" s="451"/>
      <c r="OZM284" s="451"/>
      <c r="OZN284" s="451"/>
      <c r="OZO284" s="451"/>
      <c r="OZP284" s="451"/>
      <c r="OZQ284" s="451"/>
      <c r="OZR284" s="451"/>
      <c r="OZS284" s="451"/>
      <c r="OZT284" s="451"/>
      <c r="OZU284" s="451"/>
      <c r="OZV284" s="451"/>
      <c r="OZW284" s="451"/>
      <c r="OZX284" s="451"/>
      <c r="OZY284" s="451"/>
      <c r="OZZ284" s="451"/>
      <c r="PAA284" s="451"/>
      <c r="PAB284" s="451"/>
      <c r="PAC284" s="451"/>
      <c r="PAD284" s="451"/>
      <c r="PAE284" s="451"/>
      <c r="PAF284" s="451"/>
      <c r="PAG284" s="451"/>
      <c r="PAH284" s="451"/>
      <c r="PAI284" s="451"/>
      <c r="PAJ284" s="451"/>
      <c r="PAK284" s="451"/>
      <c r="PAL284" s="451"/>
      <c r="PAM284" s="451"/>
      <c r="PAN284" s="451"/>
      <c r="PAO284" s="451"/>
      <c r="PAP284" s="451"/>
      <c r="PAQ284" s="451"/>
      <c r="PAR284" s="451"/>
      <c r="PAS284" s="451"/>
      <c r="PAT284" s="451"/>
      <c r="PAU284" s="451"/>
      <c r="PAV284" s="451"/>
      <c r="PAW284" s="451"/>
      <c r="PAX284" s="451"/>
      <c r="PAY284" s="451"/>
      <c r="PAZ284" s="451"/>
      <c r="PBA284" s="451"/>
      <c r="PBB284" s="451"/>
      <c r="PBC284" s="451"/>
      <c r="PBD284" s="451"/>
      <c r="PBE284" s="451"/>
      <c r="PBF284" s="451"/>
      <c r="PBG284" s="451"/>
      <c r="PBH284" s="451"/>
      <c r="PBI284" s="451"/>
      <c r="PBJ284" s="451"/>
      <c r="PBK284" s="451"/>
      <c r="PBL284" s="451"/>
      <c r="PBM284" s="451"/>
      <c r="PBN284" s="451"/>
      <c r="PBO284" s="451"/>
      <c r="PBP284" s="451"/>
      <c r="PBQ284" s="451"/>
      <c r="PBR284" s="451"/>
      <c r="PBS284" s="451"/>
      <c r="PBT284" s="451"/>
      <c r="PBU284" s="451"/>
      <c r="PBV284" s="451"/>
      <c r="PBW284" s="451"/>
      <c r="PBX284" s="451"/>
      <c r="PBY284" s="451"/>
      <c r="PBZ284" s="451"/>
      <c r="PCA284" s="451"/>
      <c r="PCB284" s="451"/>
      <c r="PCC284" s="451"/>
      <c r="PCD284" s="451"/>
      <c r="PCE284" s="451"/>
      <c r="PCF284" s="451"/>
      <c r="PCG284" s="451"/>
      <c r="PCH284" s="451"/>
      <c r="PCI284" s="451"/>
      <c r="PCJ284" s="451"/>
      <c r="PCK284" s="451"/>
      <c r="PCL284" s="451"/>
      <c r="PCM284" s="451"/>
      <c r="PCN284" s="451"/>
      <c r="PCO284" s="451"/>
      <c r="PCP284" s="451"/>
      <c r="PCQ284" s="451"/>
      <c r="PCR284" s="451"/>
      <c r="PCS284" s="451"/>
      <c r="PCT284" s="451"/>
      <c r="PCU284" s="451"/>
      <c r="PCV284" s="451"/>
      <c r="PCW284" s="451"/>
      <c r="PCX284" s="451"/>
      <c r="PCY284" s="451"/>
      <c r="PCZ284" s="451"/>
      <c r="PDA284" s="451"/>
      <c r="PDB284" s="451"/>
      <c r="PDC284" s="451"/>
      <c r="PDD284" s="451"/>
      <c r="PDE284" s="451"/>
      <c r="PDF284" s="451"/>
      <c r="PDG284" s="451"/>
      <c r="PDH284" s="451"/>
      <c r="PDI284" s="451"/>
      <c r="PDJ284" s="451"/>
      <c r="PDK284" s="451"/>
      <c r="PDL284" s="451"/>
      <c r="PDM284" s="451"/>
      <c r="PDN284" s="451"/>
      <c r="PDO284" s="451"/>
      <c r="PDP284" s="451"/>
      <c r="PDQ284" s="451"/>
      <c r="PDR284" s="451"/>
      <c r="PDS284" s="451"/>
      <c r="PDT284" s="451"/>
      <c r="PDU284" s="451"/>
      <c r="PDV284" s="451"/>
      <c r="PDW284" s="451"/>
      <c r="PDX284" s="451"/>
      <c r="PDY284" s="451"/>
      <c r="PDZ284" s="451"/>
      <c r="PEA284" s="451"/>
      <c r="PEB284" s="451"/>
      <c r="PEC284" s="451"/>
      <c r="PED284" s="451"/>
      <c r="PEE284" s="451"/>
      <c r="PEF284" s="451"/>
      <c r="PEG284" s="451"/>
      <c r="PEH284" s="451"/>
      <c r="PEI284" s="451"/>
      <c r="PEJ284" s="451"/>
      <c r="PEK284" s="451"/>
      <c r="PEL284" s="451"/>
      <c r="PEM284" s="451"/>
      <c r="PEN284" s="451"/>
      <c r="PEO284" s="451"/>
      <c r="PEP284" s="451"/>
      <c r="PEQ284" s="451"/>
      <c r="PER284" s="451"/>
      <c r="PES284" s="451"/>
      <c r="PET284" s="451"/>
      <c r="PEU284" s="451"/>
      <c r="PEV284" s="451"/>
      <c r="PEW284" s="451"/>
      <c r="PEX284" s="451"/>
      <c r="PEY284" s="451"/>
      <c r="PEZ284" s="451"/>
      <c r="PFA284" s="451"/>
      <c r="PFB284" s="451"/>
      <c r="PFC284" s="451"/>
      <c r="PFD284" s="451"/>
      <c r="PFE284" s="451"/>
      <c r="PFF284" s="451"/>
      <c r="PFG284" s="451"/>
      <c r="PFH284" s="451"/>
      <c r="PFI284" s="451"/>
      <c r="PFJ284" s="451"/>
      <c r="PFK284" s="451"/>
      <c r="PFL284" s="451"/>
      <c r="PFM284" s="451"/>
      <c r="PFN284" s="451"/>
      <c r="PFO284" s="451"/>
      <c r="PFP284" s="451"/>
      <c r="PFQ284" s="451"/>
      <c r="PFR284" s="451"/>
      <c r="PFS284" s="451"/>
      <c r="PFT284" s="451"/>
      <c r="PFU284" s="451"/>
      <c r="PFV284" s="451"/>
      <c r="PFW284" s="451"/>
      <c r="PFX284" s="451"/>
      <c r="PFY284" s="451"/>
      <c r="PFZ284" s="451"/>
      <c r="PGA284" s="451"/>
      <c r="PGB284" s="451"/>
      <c r="PGC284" s="451"/>
      <c r="PGD284" s="451"/>
      <c r="PGE284" s="451"/>
      <c r="PGF284" s="451"/>
      <c r="PGG284" s="451"/>
      <c r="PGH284" s="451"/>
      <c r="PGI284" s="451"/>
      <c r="PGJ284" s="451"/>
      <c r="PGK284" s="451"/>
      <c r="PGL284" s="451"/>
      <c r="PGM284" s="451"/>
      <c r="PGN284" s="451"/>
      <c r="PGO284" s="451"/>
      <c r="PGP284" s="451"/>
      <c r="PGQ284" s="451"/>
      <c r="PGR284" s="451"/>
      <c r="PGS284" s="451"/>
      <c r="PGT284" s="451"/>
      <c r="PGU284" s="451"/>
      <c r="PGV284" s="451"/>
      <c r="PGW284" s="451"/>
      <c r="PGX284" s="451"/>
      <c r="PGY284" s="451"/>
      <c r="PGZ284" s="451"/>
      <c r="PHA284" s="451"/>
      <c r="PHB284" s="451"/>
      <c r="PHC284" s="451"/>
      <c r="PHD284" s="451"/>
      <c r="PHE284" s="451"/>
      <c r="PHF284" s="451"/>
      <c r="PHG284" s="451"/>
      <c r="PHH284" s="451"/>
      <c r="PHI284" s="451"/>
      <c r="PHJ284" s="451"/>
      <c r="PHK284" s="451"/>
      <c r="PHL284" s="451"/>
      <c r="PHM284" s="451"/>
      <c r="PHN284" s="451"/>
      <c r="PHO284" s="451"/>
      <c r="PHP284" s="451"/>
      <c r="PHQ284" s="451"/>
      <c r="PHR284" s="451"/>
      <c r="PHS284" s="451"/>
      <c r="PHT284" s="451"/>
      <c r="PHU284" s="451"/>
      <c r="PHV284" s="451"/>
      <c r="PHW284" s="451"/>
      <c r="PHX284" s="451"/>
      <c r="PHY284" s="451"/>
      <c r="PHZ284" s="451"/>
      <c r="PIA284" s="451"/>
      <c r="PIB284" s="451"/>
      <c r="PIC284" s="451"/>
      <c r="PID284" s="451"/>
      <c r="PIE284" s="451"/>
      <c r="PIF284" s="451"/>
      <c r="PIG284" s="451"/>
      <c r="PIH284" s="451"/>
      <c r="PII284" s="451"/>
      <c r="PIJ284" s="451"/>
      <c r="PIK284" s="451"/>
      <c r="PIL284" s="451"/>
      <c r="PIM284" s="451"/>
      <c r="PIN284" s="451"/>
      <c r="PIO284" s="451"/>
      <c r="PIP284" s="451"/>
      <c r="PIQ284" s="451"/>
      <c r="PIR284" s="451"/>
      <c r="PIS284" s="451"/>
      <c r="PIT284" s="451"/>
      <c r="PIU284" s="451"/>
      <c r="PIV284" s="451"/>
      <c r="PIW284" s="451"/>
      <c r="PIX284" s="451"/>
      <c r="PIY284" s="451"/>
      <c r="PIZ284" s="451"/>
      <c r="PJA284" s="451"/>
      <c r="PJB284" s="451"/>
      <c r="PJC284" s="451"/>
      <c r="PJD284" s="451"/>
      <c r="PJE284" s="451"/>
      <c r="PJF284" s="451"/>
      <c r="PJG284" s="451"/>
      <c r="PJH284" s="451"/>
      <c r="PJI284" s="451"/>
      <c r="PJJ284" s="451"/>
      <c r="PJK284" s="451"/>
      <c r="PJL284" s="451"/>
      <c r="PJM284" s="451"/>
      <c r="PJN284" s="451"/>
      <c r="PJO284" s="451"/>
      <c r="PJP284" s="451"/>
      <c r="PJQ284" s="451"/>
      <c r="PJR284" s="451"/>
      <c r="PJS284" s="451"/>
      <c r="PJT284" s="451"/>
      <c r="PJU284" s="451"/>
      <c r="PJV284" s="451"/>
      <c r="PJW284" s="451"/>
      <c r="PJX284" s="451"/>
      <c r="PJY284" s="451"/>
      <c r="PJZ284" s="451"/>
      <c r="PKA284" s="451"/>
      <c r="PKB284" s="451"/>
      <c r="PKC284" s="451"/>
      <c r="PKD284" s="451"/>
      <c r="PKE284" s="451"/>
      <c r="PKF284" s="451"/>
      <c r="PKG284" s="451"/>
      <c r="PKH284" s="451"/>
      <c r="PKI284" s="451"/>
      <c r="PKJ284" s="451"/>
      <c r="PKK284" s="451"/>
      <c r="PKL284" s="451"/>
      <c r="PKM284" s="451"/>
      <c r="PKN284" s="451"/>
      <c r="PKO284" s="451"/>
      <c r="PKP284" s="451"/>
      <c r="PKQ284" s="451"/>
      <c r="PKR284" s="451"/>
      <c r="PKS284" s="451"/>
      <c r="PKT284" s="451"/>
      <c r="PKU284" s="451"/>
      <c r="PKV284" s="451"/>
      <c r="PKW284" s="451"/>
      <c r="PKX284" s="451"/>
      <c r="PKY284" s="451"/>
      <c r="PKZ284" s="451"/>
      <c r="PLA284" s="451"/>
      <c r="PLB284" s="451"/>
      <c r="PLC284" s="451"/>
      <c r="PLD284" s="451"/>
      <c r="PLE284" s="451"/>
      <c r="PLF284" s="451"/>
      <c r="PLG284" s="451"/>
      <c r="PLH284" s="451"/>
      <c r="PLI284" s="451"/>
      <c r="PLJ284" s="451"/>
      <c r="PLK284" s="451"/>
      <c r="PLL284" s="451"/>
      <c r="PLM284" s="451"/>
      <c r="PLN284" s="451"/>
      <c r="PLO284" s="451"/>
      <c r="PLP284" s="451"/>
      <c r="PLQ284" s="451"/>
      <c r="PLR284" s="451"/>
      <c r="PLS284" s="451"/>
      <c r="PLT284" s="451"/>
      <c r="PLU284" s="451"/>
      <c r="PLV284" s="451"/>
      <c r="PLW284" s="451"/>
      <c r="PLX284" s="451"/>
      <c r="PLY284" s="451"/>
      <c r="PLZ284" s="451"/>
      <c r="PMA284" s="451"/>
      <c r="PMB284" s="451"/>
      <c r="PMC284" s="451"/>
      <c r="PMD284" s="451"/>
      <c r="PME284" s="451"/>
      <c r="PMF284" s="451"/>
      <c r="PMG284" s="451"/>
      <c r="PMH284" s="451"/>
      <c r="PMI284" s="451"/>
      <c r="PMJ284" s="451"/>
      <c r="PMK284" s="451"/>
      <c r="PML284" s="451"/>
      <c r="PMM284" s="451"/>
      <c r="PMN284" s="451"/>
      <c r="PMO284" s="451"/>
      <c r="PMP284" s="451"/>
      <c r="PMQ284" s="451"/>
      <c r="PMR284" s="451"/>
      <c r="PMS284" s="451"/>
      <c r="PMT284" s="451"/>
      <c r="PMU284" s="451"/>
      <c r="PMV284" s="451"/>
      <c r="PMW284" s="451"/>
      <c r="PMX284" s="451"/>
      <c r="PMY284" s="451"/>
      <c r="PMZ284" s="451"/>
      <c r="PNA284" s="451"/>
      <c r="PNB284" s="451"/>
      <c r="PNC284" s="451"/>
      <c r="PND284" s="451"/>
      <c r="PNE284" s="451"/>
      <c r="PNF284" s="451"/>
      <c r="PNG284" s="451"/>
      <c r="PNH284" s="451"/>
      <c r="PNI284" s="451"/>
      <c r="PNJ284" s="451"/>
      <c r="PNK284" s="451"/>
      <c r="PNL284" s="451"/>
      <c r="PNM284" s="451"/>
      <c r="PNN284" s="451"/>
      <c r="PNO284" s="451"/>
      <c r="PNP284" s="451"/>
      <c r="PNQ284" s="451"/>
      <c r="PNR284" s="451"/>
      <c r="PNS284" s="451"/>
      <c r="PNT284" s="451"/>
      <c r="PNU284" s="451"/>
      <c r="PNV284" s="451"/>
      <c r="PNW284" s="451"/>
      <c r="PNX284" s="451"/>
      <c r="PNY284" s="451"/>
      <c r="PNZ284" s="451"/>
      <c r="POA284" s="451"/>
      <c r="POB284" s="451"/>
      <c r="POC284" s="451"/>
      <c r="POD284" s="451"/>
      <c r="POE284" s="451"/>
      <c r="POF284" s="451"/>
      <c r="POG284" s="451"/>
      <c r="POH284" s="451"/>
      <c r="POI284" s="451"/>
      <c r="POJ284" s="451"/>
      <c r="POK284" s="451"/>
      <c r="POL284" s="451"/>
      <c r="POM284" s="451"/>
      <c r="PON284" s="451"/>
      <c r="POO284" s="451"/>
      <c r="POP284" s="451"/>
      <c r="POQ284" s="451"/>
      <c r="POR284" s="451"/>
      <c r="POS284" s="451"/>
      <c r="POT284" s="451"/>
      <c r="POU284" s="451"/>
      <c r="POV284" s="451"/>
      <c r="POW284" s="451"/>
      <c r="POX284" s="451"/>
      <c r="POY284" s="451"/>
      <c r="POZ284" s="451"/>
      <c r="PPA284" s="451"/>
      <c r="PPB284" s="451"/>
      <c r="PPC284" s="451"/>
      <c r="PPD284" s="451"/>
      <c r="PPE284" s="451"/>
      <c r="PPF284" s="451"/>
      <c r="PPG284" s="451"/>
      <c r="PPH284" s="451"/>
      <c r="PPI284" s="451"/>
      <c r="PPJ284" s="451"/>
      <c r="PPK284" s="451"/>
      <c r="PPL284" s="451"/>
      <c r="PPM284" s="451"/>
      <c r="PPN284" s="451"/>
      <c r="PPO284" s="451"/>
      <c r="PPP284" s="451"/>
      <c r="PPQ284" s="451"/>
      <c r="PPR284" s="451"/>
      <c r="PPS284" s="451"/>
      <c r="PPT284" s="451"/>
      <c r="PPU284" s="451"/>
      <c r="PPV284" s="451"/>
      <c r="PPW284" s="451"/>
      <c r="PPX284" s="451"/>
      <c r="PPY284" s="451"/>
      <c r="PPZ284" s="451"/>
      <c r="PQA284" s="451"/>
      <c r="PQB284" s="451"/>
      <c r="PQC284" s="451"/>
      <c r="PQD284" s="451"/>
      <c r="PQE284" s="451"/>
      <c r="PQF284" s="451"/>
      <c r="PQG284" s="451"/>
      <c r="PQH284" s="451"/>
      <c r="PQI284" s="451"/>
      <c r="PQJ284" s="451"/>
      <c r="PQK284" s="451"/>
      <c r="PQL284" s="451"/>
      <c r="PQM284" s="451"/>
      <c r="PQN284" s="451"/>
      <c r="PQO284" s="451"/>
      <c r="PQP284" s="451"/>
      <c r="PQQ284" s="451"/>
      <c r="PQR284" s="451"/>
      <c r="PQS284" s="451"/>
      <c r="PQT284" s="451"/>
      <c r="PQU284" s="451"/>
      <c r="PQV284" s="451"/>
      <c r="PQW284" s="451"/>
      <c r="PQX284" s="451"/>
      <c r="PQY284" s="451"/>
      <c r="PQZ284" s="451"/>
      <c r="PRA284" s="451"/>
      <c r="PRB284" s="451"/>
      <c r="PRC284" s="451"/>
      <c r="PRD284" s="451"/>
      <c r="PRE284" s="451"/>
      <c r="PRF284" s="451"/>
      <c r="PRG284" s="451"/>
      <c r="PRH284" s="451"/>
      <c r="PRI284" s="451"/>
      <c r="PRJ284" s="451"/>
      <c r="PRK284" s="451"/>
      <c r="PRL284" s="451"/>
      <c r="PRM284" s="451"/>
      <c r="PRN284" s="451"/>
      <c r="PRO284" s="451"/>
      <c r="PRP284" s="451"/>
      <c r="PRQ284" s="451"/>
      <c r="PRR284" s="451"/>
      <c r="PRS284" s="451"/>
      <c r="PRT284" s="451"/>
      <c r="PRU284" s="451"/>
      <c r="PRV284" s="451"/>
      <c r="PRW284" s="451"/>
      <c r="PRX284" s="451"/>
      <c r="PRY284" s="451"/>
      <c r="PRZ284" s="451"/>
      <c r="PSA284" s="451"/>
      <c r="PSB284" s="451"/>
      <c r="PSC284" s="451"/>
      <c r="PSD284" s="451"/>
      <c r="PSE284" s="451"/>
      <c r="PSF284" s="451"/>
      <c r="PSG284" s="451"/>
      <c r="PSH284" s="451"/>
      <c r="PSI284" s="451"/>
      <c r="PSJ284" s="451"/>
      <c r="PSK284" s="451"/>
      <c r="PSL284" s="451"/>
      <c r="PSM284" s="451"/>
      <c r="PSN284" s="451"/>
      <c r="PSO284" s="451"/>
      <c r="PSP284" s="451"/>
      <c r="PSQ284" s="451"/>
      <c r="PSR284" s="451"/>
      <c r="PSS284" s="451"/>
      <c r="PST284" s="451"/>
      <c r="PSU284" s="451"/>
      <c r="PSV284" s="451"/>
      <c r="PSW284" s="451"/>
      <c r="PSX284" s="451"/>
      <c r="PSY284" s="451"/>
      <c r="PSZ284" s="451"/>
      <c r="PTA284" s="451"/>
      <c r="PTB284" s="451"/>
      <c r="PTC284" s="451"/>
      <c r="PTD284" s="451"/>
      <c r="PTE284" s="451"/>
      <c r="PTF284" s="451"/>
      <c r="PTG284" s="451"/>
      <c r="PTH284" s="451"/>
      <c r="PTI284" s="451"/>
      <c r="PTJ284" s="451"/>
      <c r="PTK284" s="451"/>
      <c r="PTL284" s="451"/>
      <c r="PTM284" s="451"/>
      <c r="PTN284" s="451"/>
      <c r="PTO284" s="451"/>
      <c r="PTP284" s="451"/>
      <c r="PTQ284" s="451"/>
      <c r="PTR284" s="451"/>
      <c r="PTS284" s="451"/>
      <c r="PTT284" s="451"/>
      <c r="PTU284" s="451"/>
      <c r="PTV284" s="451"/>
      <c r="PTW284" s="451"/>
      <c r="PTX284" s="451"/>
      <c r="PTY284" s="451"/>
      <c r="PTZ284" s="451"/>
      <c r="PUA284" s="451"/>
      <c r="PUB284" s="451"/>
      <c r="PUC284" s="451"/>
      <c r="PUD284" s="451"/>
      <c r="PUE284" s="451"/>
      <c r="PUF284" s="451"/>
      <c r="PUG284" s="451"/>
      <c r="PUH284" s="451"/>
      <c r="PUI284" s="451"/>
      <c r="PUJ284" s="451"/>
      <c r="PUK284" s="451"/>
      <c r="PUL284" s="451"/>
      <c r="PUM284" s="451"/>
      <c r="PUN284" s="451"/>
      <c r="PUO284" s="451"/>
      <c r="PUP284" s="451"/>
      <c r="PUQ284" s="451"/>
      <c r="PUR284" s="451"/>
      <c r="PUS284" s="451"/>
      <c r="PUT284" s="451"/>
      <c r="PUU284" s="451"/>
      <c r="PUV284" s="451"/>
      <c r="PUW284" s="451"/>
      <c r="PUX284" s="451"/>
      <c r="PUY284" s="451"/>
      <c r="PUZ284" s="451"/>
      <c r="PVA284" s="451"/>
      <c r="PVB284" s="451"/>
      <c r="PVC284" s="451"/>
      <c r="PVD284" s="451"/>
      <c r="PVE284" s="451"/>
      <c r="PVF284" s="451"/>
      <c r="PVG284" s="451"/>
      <c r="PVH284" s="451"/>
      <c r="PVI284" s="451"/>
      <c r="PVJ284" s="451"/>
      <c r="PVK284" s="451"/>
      <c r="PVL284" s="451"/>
      <c r="PVM284" s="451"/>
      <c r="PVN284" s="451"/>
      <c r="PVO284" s="451"/>
      <c r="PVP284" s="451"/>
      <c r="PVQ284" s="451"/>
      <c r="PVR284" s="451"/>
      <c r="PVS284" s="451"/>
      <c r="PVT284" s="451"/>
      <c r="PVU284" s="451"/>
      <c r="PVV284" s="451"/>
      <c r="PVW284" s="451"/>
      <c r="PVX284" s="451"/>
      <c r="PVY284" s="451"/>
      <c r="PVZ284" s="451"/>
      <c r="PWA284" s="451"/>
      <c r="PWB284" s="451"/>
      <c r="PWC284" s="451"/>
      <c r="PWD284" s="451"/>
      <c r="PWE284" s="451"/>
      <c r="PWF284" s="451"/>
      <c r="PWG284" s="451"/>
      <c r="PWH284" s="451"/>
      <c r="PWI284" s="451"/>
      <c r="PWJ284" s="451"/>
      <c r="PWK284" s="451"/>
      <c r="PWL284" s="451"/>
      <c r="PWM284" s="451"/>
      <c r="PWN284" s="451"/>
      <c r="PWO284" s="451"/>
      <c r="PWP284" s="451"/>
      <c r="PWQ284" s="451"/>
      <c r="PWR284" s="451"/>
      <c r="PWS284" s="451"/>
      <c r="PWT284" s="451"/>
      <c r="PWU284" s="451"/>
      <c r="PWV284" s="451"/>
      <c r="PWW284" s="451"/>
      <c r="PWX284" s="451"/>
      <c r="PWY284" s="451"/>
      <c r="PWZ284" s="451"/>
      <c r="PXA284" s="451"/>
      <c r="PXB284" s="451"/>
      <c r="PXC284" s="451"/>
      <c r="PXD284" s="451"/>
      <c r="PXE284" s="451"/>
      <c r="PXF284" s="451"/>
      <c r="PXG284" s="451"/>
      <c r="PXH284" s="451"/>
      <c r="PXI284" s="451"/>
      <c r="PXJ284" s="451"/>
      <c r="PXK284" s="451"/>
      <c r="PXL284" s="451"/>
      <c r="PXM284" s="451"/>
      <c r="PXN284" s="451"/>
      <c r="PXO284" s="451"/>
      <c r="PXP284" s="451"/>
      <c r="PXQ284" s="451"/>
      <c r="PXR284" s="451"/>
      <c r="PXS284" s="451"/>
      <c r="PXT284" s="451"/>
      <c r="PXU284" s="451"/>
      <c r="PXV284" s="451"/>
      <c r="PXW284" s="451"/>
      <c r="PXX284" s="451"/>
      <c r="PXY284" s="451"/>
      <c r="PXZ284" s="451"/>
      <c r="PYA284" s="451"/>
      <c r="PYB284" s="451"/>
      <c r="PYC284" s="451"/>
      <c r="PYD284" s="451"/>
      <c r="PYE284" s="451"/>
      <c r="PYF284" s="451"/>
      <c r="PYG284" s="451"/>
      <c r="PYH284" s="451"/>
      <c r="PYI284" s="451"/>
      <c r="PYJ284" s="451"/>
      <c r="PYK284" s="451"/>
      <c r="PYL284" s="451"/>
      <c r="PYM284" s="451"/>
      <c r="PYN284" s="451"/>
      <c r="PYO284" s="451"/>
      <c r="PYP284" s="451"/>
      <c r="PYQ284" s="451"/>
      <c r="PYR284" s="451"/>
      <c r="PYS284" s="451"/>
      <c r="PYT284" s="451"/>
      <c r="PYU284" s="451"/>
      <c r="PYV284" s="451"/>
      <c r="PYW284" s="451"/>
      <c r="PYX284" s="451"/>
      <c r="PYY284" s="451"/>
      <c r="PYZ284" s="451"/>
      <c r="PZA284" s="451"/>
      <c r="PZB284" s="451"/>
      <c r="PZC284" s="451"/>
      <c r="PZD284" s="451"/>
      <c r="PZE284" s="451"/>
      <c r="PZF284" s="451"/>
      <c r="PZG284" s="451"/>
      <c r="PZH284" s="451"/>
      <c r="PZI284" s="451"/>
      <c r="PZJ284" s="451"/>
      <c r="PZK284" s="451"/>
      <c r="PZL284" s="451"/>
      <c r="PZM284" s="451"/>
      <c r="PZN284" s="451"/>
      <c r="PZO284" s="451"/>
      <c r="PZP284" s="451"/>
      <c r="PZQ284" s="451"/>
      <c r="PZR284" s="451"/>
      <c r="PZS284" s="451"/>
      <c r="PZT284" s="451"/>
      <c r="PZU284" s="451"/>
      <c r="PZV284" s="451"/>
      <c r="PZW284" s="451"/>
      <c r="PZX284" s="451"/>
      <c r="PZY284" s="451"/>
      <c r="PZZ284" s="451"/>
      <c r="QAA284" s="451"/>
      <c r="QAB284" s="451"/>
      <c r="QAC284" s="451"/>
      <c r="QAD284" s="451"/>
      <c r="QAE284" s="451"/>
      <c r="QAF284" s="451"/>
      <c r="QAG284" s="451"/>
      <c r="QAH284" s="451"/>
      <c r="QAI284" s="451"/>
      <c r="QAJ284" s="451"/>
      <c r="QAK284" s="451"/>
      <c r="QAL284" s="451"/>
      <c r="QAM284" s="451"/>
      <c r="QAN284" s="451"/>
      <c r="QAO284" s="451"/>
      <c r="QAP284" s="451"/>
      <c r="QAQ284" s="451"/>
      <c r="QAR284" s="451"/>
      <c r="QAS284" s="451"/>
      <c r="QAT284" s="451"/>
      <c r="QAU284" s="451"/>
      <c r="QAV284" s="451"/>
      <c r="QAW284" s="451"/>
      <c r="QAX284" s="451"/>
      <c r="QAY284" s="451"/>
      <c r="QAZ284" s="451"/>
      <c r="QBA284" s="451"/>
      <c r="QBB284" s="451"/>
      <c r="QBC284" s="451"/>
      <c r="QBD284" s="451"/>
      <c r="QBE284" s="451"/>
      <c r="QBF284" s="451"/>
      <c r="QBG284" s="451"/>
      <c r="QBH284" s="451"/>
      <c r="QBI284" s="451"/>
      <c r="QBJ284" s="451"/>
      <c r="QBK284" s="451"/>
      <c r="QBL284" s="451"/>
      <c r="QBM284" s="451"/>
      <c r="QBN284" s="451"/>
      <c r="QBO284" s="451"/>
      <c r="QBP284" s="451"/>
      <c r="QBQ284" s="451"/>
      <c r="QBR284" s="451"/>
      <c r="QBS284" s="451"/>
      <c r="QBT284" s="451"/>
      <c r="QBU284" s="451"/>
      <c r="QBV284" s="451"/>
      <c r="QBW284" s="451"/>
      <c r="QBX284" s="451"/>
      <c r="QBY284" s="451"/>
      <c r="QBZ284" s="451"/>
      <c r="QCA284" s="451"/>
      <c r="QCB284" s="451"/>
      <c r="QCC284" s="451"/>
      <c r="QCD284" s="451"/>
      <c r="QCE284" s="451"/>
      <c r="QCF284" s="451"/>
      <c r="QCG284" s="451"/>
      <c r="QCH284" s="451"/>
      <c r="QCI284" s="451"/>
      <c r="QCJ284" s="451"/>
      <c r="QCK284" s="451"/>
      <c r="QCL284" s="451"/>
      <c r="QCM284" s="451"/>
      <c r="QCN284" s="451"/>
      <c r="QCO284" s="451"/>
      <c r="QCP284" s="451"/>
      <c r="QCQ284" s="451"/>
      <c r="QCR284" s="451"/>
      <c r="QCS284" s="451"/>
      <c r="QCT284" s="451"/>
      <c r="QCU284" s="451"/>
      <c r="QCV284" s="451"/>
      <c r="QCW284" s="451"/>
      <c r="QCX284" s="451"/>
      <c r="QCY284" s="451"/>
      <c r="QCZ284" s="451"/>
      <c r="QDA284" s="451"/>
      <c r="QDB284" s="451"/>
      <c r="QDC284" s="451"/>
      <c r="QDD284" s="451"/>
      <c r="QDE284" s="451"/>
      <c r="QDF284" s="451"/>
      <c r="QDG284" s="451"/>
      <c r="QDH284" s="451"/>
      <c r="QDI284" s="451"/>
      <c r="QDJ284" s="451"/>
      <c r="QDK284" s="451"/>
      <c r="QDL284" s="451"/>
      <c r="QDM284" s="451"/>
      <c r="QDN284" s="451"/>
      <c r="QDO284" s="451"/>
      <c r="QDP284" s="451"/>
      <c r="QDQ284" s="451"/>
      <c r="QDR284" s="451"/>
      <c r="QDS284" s="451"/>
      <c r="QDT284" s="451"/>
      <c r="QDU284" s="451"/>
      <c r="QDV284" s="451"/>
      <c r="QDW284" s="451"/>
      <c r="QDX284" s="451"/>
      <c r="QDY284" s="451"/>
      <c r="QDZ284" s="451"/>
      <c r="QEA284" s="451"/>
      <c r="QEB284" s="451"/>
      <c r="QEC284" s="451"/>
      <c r="QED284" s="451"/>
      <c r="QEE284" s="451"/>
      <c r="QEF284" s="451"/>
      <c r="QEG284" s="451"/>
      <c r="QEH284" s="451"/>
      <c r="QEI284" s="451"/>
      <c r="QEJ284" s="451"/>
      <c r="QEK284" s="451"/>
      <c r="QEL284" s="451"/>
      <c r="QEM284" s="451"/>
      <c r="QEN284" s="451"/>
      <c r="QEO284" s="451"/>
      <c r="QEP284" s="451"/>
      <c r="QEQ284" s="451"/>
      <c r="QER284" s="451"/>
      <c r="QES284" s="451"/>
      <c r="QET284" s="451"/>
      <c r="QEU284" s="451"/>
      <c r="QEV284" s="451"/>
      <c r="QEW284" s="451"/>
      <c r="QEX284" s="451"/>
      <c r="QEY284" s="451"/>
      <c r="QEZ284" s="451"/>
      <c r="QFA284" s="451"/>
      <c r="QFB284" s="451"/>
      <c r="QFC284" s="451"/>
      <c r="QFD284" s="451"/>
      <c r="QFE284" s="451"/>
      <c r="QFF284" s="451"/>
      <c r="QFG284" s="451"/>
      <c r="QFH284" s="451"/>
      <c r="QFI284" s="451"/>
      <c r="QFJ284" s="451"/>
      <c r="QFK284" s="451"/>
      <c r="QFL284" s="451"/>
      <c r="QFM284" s="451"/>
      <c r="QFN284" s="451"/>
      <c r="QFO284" s="451"/>
      <c r="QFP284" s="451"/>
      <c r="QFQ284" s="451"/>
      <c r="QFR284" s="451"/>
      <c r="QFS284" s="451"/>
      <c r="QFT284" s="451"/>
      <c r="QFU284" s="451"/>
      <c r="QFV284" s="451"/>
      <c r="QFW284" s="451"/>
      <c r="QFX284" s="451"/>
      <c r="QFY284" s="451"/>
      <c r="QFZ284" s="451"/>
      <c r="QGA284" s="451"/>
      <c r="QGB284" s="451"/>
      <c r="QGC284" s="451"/>
      <c r="QGD284" s="451"/>
      <c r="QGE284" s="451"/>
      <c r="QGF284" s="451"/>
      <c r="QGG284" s="451"/>
      <c r="QGH284" s="451"/>
      <c r="QGI284" s="451"/>
      <c r="QGJ284" s="451"/>
      <c r="QGK284" s="451"/>
      <c r="QGL284" s="451"/>
      <c r="QGM284" s="451"/>
      <c r="QGN284" s="451"/>
      <c r="QGO284" s="451"/>
      <c r="QGP284" s="451"/>
      <c r="QGQ284" s="451"/>
      <c r="QGR284" s="451"/>
      <c r="QGS284" s="451"/>
      <c r="QGT284" s="451"/>
      <c r="QGU284" s="451"/>
      <c r="QGV284" s="451"/>
      <c r="QGW284" s="451"/>
      <c r="QGX284" s="451"/>
      <c r="QGY284" s="451"/>
      <c r="QGZ284" s="451"/>
      <c r="QHA284" s="451"/>
      <c r="QHB284" s="451"/>
      <c r="QHC284" s="451"/>
      <c r="QHD284" s="451"/>
      <c r="QHE284" s="451"/>
      <c r="QHF284" s="451"/>
      <c r="QHG284" s="451"/>
      <c r="QHH284" s="451"/>
      <c r="QHI284" s="451"/>
      <c r="QHJ284" s="451"/>
      <c r="QHK284" s="451"/>
      <c r="QHL284" s="451"/>
      <c r="QHM284" s="451"/>
      <c r="QHN284" s="451"/>
      <c r="QHO284" s="451"/>
      <c r="QHP284" s="451"/>
      <c r="QHQ284" s="451"/>
      <c r="QHR284" s="451"/>
      <c r="QHS284" s="451"/>
      <c r="QHT284" s="451"/>
      <c r="QHU284" s="451"/>
      <c r="QHV284" s="451"/>
      <c r="QHW284" s="451"/>
      <c r="QHX284" s="451"/>
      <c r="QHY284" s="451"/>
      <c r="QHZ284" s="451"/>
      <c r="QIA284" s="451"/>
      <c r="QIB284" s="451"/>
      <c r="QIC284" s="451"/>
      <c r="QID284" s="451"/>
      <c r="QIE284" s="451"/>
      <c r="QIF284" s="451"/>
      <c r="QIG284" s="451"/>
      <c r="QIH284" s="451"/>
      <c r="QII284" s="451"/>
      <c r="QIJ284" s="451"/>
      <c r="QIK284" s="451"/>
      <c r="QIL284" s="451"/>
      <c r="QIM284" s="451"/>
      <c r="QIN284" s="451"/>
      <c r="QIO284" s="451"/>
      <c r="QIP284" s="451"/>
      <c r="QIQ284" s="451"/>
      <c r="QIR284" s="451"/>
      <c r="QIS284" s="451"/>
      <c r="QIT284" s="451"/>
      <c r="QIU284" s="451"/>
      <c r="QIV284" s="451"/>
      <c r="QIW284" s="451"/>
      <c r="QIX284" s="451"/>
      <c r="QIY284" s="451"/>
      <c r="QIZ284" s="451"/>
      <c r="QJA284" s="451"/>
      <c r="QJB284" s="451"/>
      <c r="QJC284" s="451"/>
      <c r="QJD284" s="451"/>
      <c r="QJE284" s="451"/>
      <c r="QJF284" s="451"/>
      <c r="QJG284" s="451"/>
      <c r="QJH284" s="451"/>
      <c r="QJI284" s="451"/>
      <c r="QJJ284" s="451"/>
      <c r="QJK284" s="451"/>
      <c r="QJL284" s="451"/>
      <c r="QJM284" s="451"/>
      <c r="QJN284" s="451"/>
      <c r="QJO284" s="451"/>
      <c r="QJP284" s="451"/>
      <c r="QJQ284" s="451"/>
      <c r="QJR284" s="451"/>
      <c r="QJS284" s="451"/>
      <c r="QJT284" s="451"/>
      <c r="QJU284" s="451"/>
      <c r="QJV284" s="451"/>
      <c r="QJW284" s="451"/>
      <c r="QJX284" s="451"/>
      <c r="QJY284" s="451"/>
      <c r="QJZ284" s="451"/>
      <c r="QKA284" s="451"/>
      <c r="QKB284" s="451"/>
      <c r="QKC284" s="451"/>
      <c r="QKD284" s="451"/>
      <c r="QKE284" s="451"/>
      <c r="QKF284" s="451"/>
      <c r="QKG284" s="451"/>
      <c r="QKH284" s="451"/>
      <c r="QKI284" s="451"/>
      <c r="QKJ284" s="451"/>
      <c r="QKK284" s="451"/>
      <c r="QKL284" s="451"/>
      <c r="QKM284" s="451"/>
      <c r="QKN284" s="451"/>
      <c r="QKO284" s="451"/>
      <c r="QKP284" s="451"/>
      <c r="QKQ284" s="451"/>
      <c r="QKR284" s="451"/>
      <c r="QKS284" s="451"/>
      <c r="QKT284" s="451"/>
      <c r="QKU284" s="451"/>
      <c r="QKV284" s="451"/>
      <c r="QKW284" s="451"/>
      <c r="QKX284" s="451"/>
      <c r="QKY284" s="451"/>
      <c r="QKZ284" s="451"/>
      <c r="QLA284" s="451"/>
      <c r="QLB284" s="451"/>
      <c r="QLC284" s="451"/>
      <c r="QLD284" s="451"/>
      <c r="QLE284" s="451"/>
      <c r="QLF284" s="451"/>
      <c r="QLG284" s="451"/>
      <c r="QLH284" s="451"/>
      <c r="QLI284" s="451"/>
      <c r="QLJ284" s="451"/>
      <c r="QLK284" s="451"/>
      <c r="QLL284" s="451"/>
      <c r="QLM284" s="451"/>
      <c r="QLN284" s="451"/>
      <c r="QLO284" s="451"/>
      <c r="QLP284" s="451"/>
      <c r="QLQ284" s="451"/>
      <c r="QLR284" s="451"/>
      <c r="QLS284" s="451"/>
      <c r="QLT284" s="451"/>
      <c r="QLU284" s="451"/>
      <c r="QLV284" s="451"/>
      <c r="QLW284" s="451"/>
      <c r="QLX284" s="451"/>
      <c r="QLY284" s="451"/>
      <c r="QLZ284" s="451"/>
      <c r="QMA284" s="451"/>
      <c r="QMB284" s="451"/>
      <c r="QMC284" s="451"/>
      <c r="QMD284" s="451"/>
      <c r="QME284" s="451"/>
      <c r="QMF284" s="451"/>
      <c r="QMG284" s="451"/>
      <c r="QMH284" s="451"/>
      <c r="QMI284" s="451"/>
      <c r="QMJ284" s="451"/>
      <c r="QMK284" s="451"/>
      <c r="QML284" s="451"/>
      <c r="QMM284" s="451"/>
      <c r="QMN284" s="451"/>
      <c r="QMO284" s="451"/>
      <c r="QMP284" s="451"/>
      <c r="QMQ284" s="451"/>
      <c r="QMR284" s="451"/>
      <c r="QMS284" s="451"/>
      <c r="QMT284" s="451"/>
      <c r="QMU284" s="451"/>
      <c r="QMV284" s="451"/>
      <c r="QMW284" s="451"/>
      <c r="QMX284" s="451"/>
      <c r="QMY284" s="451"/>
      <c r="QMZ284" s="451"/>
      <c r="QNA284" s="451"/>
      <c r="QNB284" s="451"/>
      <c r="QNC284" s="451"/>
      <c r="QND284" s="451"/>
      <c r="QNE284" s="451"/>
      <c r="QNF284" s="451"/>
      <c r="QNG284" s="451"/>
      <c r="QNH284" s="451"/>
      <c r="QNI284" s="451"/>
      <c r="QNJ284" s="451"/>
      <c r="QNK284" s="451"/>
      <c r="QNL284" s="451"/>
      <c r="QNM284" s="451"/>
      <c r="QNN284" s="451"/>
      <c r="QNO284" s="451"/>
      <c r="QNP284" s="451"/>
      <c r="QNQ284" s="451"/>
      <c r="QNR284" s="451"/>
      <c r="QNS284" s="451"/>
      <c r="QNT284" s="451"/>
      <c r="QNU284" s="451"/>
      <c r="QNV284" s="451"/>
      <c r="QNW284" s="451"/>
      <c r="QNX284" s="451"/>
      <c r="QNY284" s="451"/>
      <c r="QNZ284" s="451"/>
      <c r="QOA284" s="451"/>
      <c r="QOB284" s="451"/>
      <c r="QOC284" s="451"/>
      <c r="QOD284" s="451"/>
      <c r="QOE284" s="451"/>
      <c r="QOF284" s="451"/>
      <c r="QOG284" s="451"/>
      <c r="QOH284" s="451"/>
      <c r="QOI284" s="451"/>
      <c r="QOJ284" s="451"/>
      <c r="QOK284" s="451"/>
      <c r="QOL284" s="451"/>
      <c r="QOM284" s="451"/>
      <c r="QON284" s="451"/>
      <c r="QOO284" s="451"/>
      <c r="QOP284" s="451"/>
      <c r="QOQ284" s="451"/>
      <c r="QOR284" s="451"/>
      <c r="QOS284" s="451"/>
      <c r="QOT284" s="451"/>
      <c r="QOU284" s="451"/>
      <c r="QOV284" s="451"/>
      <c r="QOW284" s="451"/>
      <c r="QOX284" s="451"/>
      <c r="QOY284" s="451"/>
      <c r="QOZ284" s="451"/>
      <c r="QPA284" s="451"/>
      <c r="QPB284" s="451"/>
      <c r="QPC284" s="451"/>
      <c r="QPD284" s="451"/>
      <c r="QPE284" s="451"/>
      <c r="QPF284" s="451"/>
      <c r="QPG284" s="451"/>
      <c r="QPH284" s="451"/>
      <c r="QPI284" s="451"/>
      <c r="QPJ284" s="451"/>
      <c r="QPK284" s="451"/>
      <c r="QPL284" s="451"/>
      <c r="QPM284" s="451"/>
      <c r="QPN284" s="451"/>
      <c r="QPO284" s="451"/>
      <c r="QPP284" s="451"/>
      <c r="QPQ284" s="451"/>
      <c r="QPR284" s="451"/>
      <c r="QPS284" s="451"/>
      <c r="QPT284" s="451"/>
      <c r="QPU284" s="451"/>
      <c r="QPV284" s="451"/>
      <c r="QPW284" s="451"/>
      <c r="QPX284" s="451"/>
      <c r="QPY284" s="451"/>
      <c r="QPZ284" s="451"/>
      <c r="QQA284" s="451"/>
      <c r="QQB284" s="451"/>
      <c r="QQC284" s="451"/>
      <c r="QQD284" s="451"/>
      <c r="QQE284" s="451"/>
      <c r="QQF284" s="451"/>
      <c r="QQG284" s="451"/>
      <c r="QQH284" s="451"/>
      <c r="QQI284" s="451"/>
      <c r="QQJ284" s="451"/>
      <c r="QQK284" s="451"/>
      <c r="QQL284" s="451"/>
      <c r="QQM284" s="451"/>
      <c r="QQN284" s="451"/>
      <c r="QQO284" s="451"/>
      <c r="QQP284" s="451"/>
      <c r="QQQ284" s="451"/>
      <c r="QQR284" s="451"/>
      <c r="QQS284" s="451"/>
      <c r="QQT284" s="451"/>
      <c r="QQU284" s="451"/>
      <c r="QQV284" s="451"/>
      <c r="QQW284" s="451"/>
      <c r="QQX284" s="451"/>
      <c r="QQY284" s="451"/>
      <c r="QQZ284" s="451"/>
      <c r="QRA284" s="451"/>
      <c r="QRB284" s="451"/>
      <c r="QRC284" s="451"/>
      <c r="QRD284" s="451"/>
      <c r="QRE284" s="451"/>
      <c r="QRF284" s="451"/>
      <c r="QRG284" s="451"/>
      <c r="QRH284" s="451"/>
      <c r="QRI284" s="451"/>
      <c r="QRJ284" s="451"/>
      <c r="QRK284" s="451"/>
      <c r="QRL284" s="451"/>
      <c r="QRM284" s="451"/>
      <c r="QRN284" s="451"/>
      <c r="QRO284" s="451"/>
      <c r="QRP284" s="451"/>
      <c r="QRQ284" s="451"/>
      <c r="QRR284" s="451"/>
      <c r="QRS284" s="451"/>
      <c r="QRT284" s="451"/>
      <c r="QRU284" s="451"/>
      <c r="QRV284" s="451"/>
      <c r="QRW284" s="451"/>
      <c r="QRX284" s="451"/>
      <c r="QRY284" s="451"/>
      <c r="QRZ284" s="451"/>
      <c r="QSA284" s="451"/>
      <c r="QSB284" s="451"/>
      <c r="QSC284" s="451"/>
      <c r="QSD284" s="451"/>
      <c r="QSE284" s="451"/>
      <c r="QSF284" s="451"/>
      <c r="QSG284" s="451"/>
      <c r="QSH284" s="451"/>
      <c r="QSI284" s="451"/>
      <c r="QSJ284" s="451"/>
      <c r="QSK284" s="451"/>
      <c r="QSL284" s="451"/>
      <c r="QSM284" s="451"/>
      <c r="QSN284" s="451"/>
      <c r="QSO284" s="451"/>
      <c r="QSP284" s="451"/>
      <c r="QSQ284" s="451"/>
      <c r="QSR284" s="451"/>
      <c r="QSS284" s="451"/>
      <c r="QST284" s="451"/>
      <c r="QSU284" s="451"/>
      <c r="QSV284" s="451"/>
      <c r="QSW284" s="451"/>
      <c r="QSX284" s="451"/>
      <c r="QSY284" s="451"/>
      <c r="QSZ284" s="451"/>
      <c r="QTA284" s="451"/>
      <c r="QTB284" s="451"/>
      <c r="QTC284" s="451"/>
      <c r="QTD284" s="451"/>
      <c r="QTE284" s="451"/>
      <c r="QTF284" s="451"/>
      <c r="QTG284" s="451"/>
      <c r="QTH284" s="451"/>
      <c r="QTI284" s="451"/>
      <c r="QTJ284" s="451"/>
      <c r="QTK284" s="451"/>
      <c r="QTL284" s="451"/>
      <c r="QTM284" s="451"/>
      <c r="QTN284" s="451"/>
      <c r="QTO284" s="451"/>
      <c r="QTP284" s="451"/>
      <c r="QTQ284" s="451"/>
      <c r="QTR284" s="451"/>
      <c r="QTS284" s="451"/>
      <c r="QTT284" s="451"/>
      <c r="QTU284" s="451"/>
      <c r="QTV284" s="451"/>
      <c r="QTW284" s="451"/>
      <c r="QTX284" s="451"/>
      <c r="QTY284" s="451"/>
      <c r="QTZ284" s="451"/>
      <c r="QUA284" s="451"/>
      <c r="QUB284" s="451"/>
      <c r="QUC284" s="451"/>
      <c r="QUD284" s="451"/>
      <c r="QUE284" s="451"/>
      <c r="QUF284" s="451"/>
      <c r="QUG284" s="451"/>
      <c r="QUH284" s="451"/>
      <c r="QUI284" s="451"/>
      <c r="QUJ284" s="451"/>
      <c r="QUK284" s="451"/>
      <c r="QUL284" s="451"/>
      <c r="QUM284" s="451"/>
      <c r="QUN284" s="451"/>
      <c r="QUO284" s="451"/>
      <c r="QUP284" s="451"/>
      <c r="QUQ284" s="451"/>
      <c r="QUR284" s="451"/>
      <c r="QUS284" s="451"/>
      <c r="QUT284" s="451"/>
      <c r="QUU284" s="451"/>
      <c r="QUV284" s="451"/>
      <c r="QUW284" s="451"/>
      <c r="QUX284" s="451"/>
      <c r="QUY284" s="451"/>
      <c r="QUZ284" s="451"/>
      <c r="QVA284" s="451"/>
      <c r="QVB284" s="451"/>
      <c r="QVC284" s="451"/>
      <c r="QVD284" s="451"/>
      <c r="QVE284" s="451"/>
      <c r="QVF284" s="451"/>
      <c r="QVG284" s="451"/>
      <c r="QVH284" s="451"/>
      <c r="QVI284" s="451"/>
      <c r="QVJ284" s="451"/>
      <c r="QVK284" s="451"/>
      <c r="QVL284" s="451"/>
      <c r="QVM284" s="451"/>
      <c r="QVN284" s="451"/>
      <c r="QVO284" s="451"/>
      <c r="QVP284" s="451"/>
      <c r="QVQ284" s="451"/>
      <c r="QVR284" s="451"/>
      <c r="QVS284" s="451"/>
      <c r="QVT284" s="451"/>
      <c r="QVU284" s="451"/>
      <c r="QVV284" s="451"/>
      <c r="QVW284" s="451"/>
      <c r="QVX284" s="451"/>
      <c r="QVY284" s="451"/>
      <c r="QVZ284" s="451"/>
      <c r="QWA284" s="451"/>
      <c r="QWB284" s="451"/>
      <c r="QWC284" s="451"/>
      <c r="QWD284" s="451"/>
      <c r="QWE284" s="451"/>
      <c r="QWF284" s="451"/>
      <c r="QWG284" s="451"/>
      <c r="QWH284" s="451"/>
      <c r="QWI284" s="451"/>
      <c r="QWJ284" s="451"/>
      <c r="QWK284" s="451"/>
      <c r="QWL284" s="451"/>
      <c r="QWM284" s="451"/>
      <c r="QWN284" s="451"/>
      <c r="QWO284" s="451"/>
      <c r="QWP284" s="451"/>
      <c r="QWQ284" s="451"/>
      <c r="QWR284" s="451"/>
      <c r="QWS284" s="451"/>
      <c r="QWT284" s="451"/>
      <c r="QWU284" s="451"/>
      <c r="QWV284" s="451"/>
      <c r="QWW284" s="451"/>
      <c r="QWX284" s="451"/>
      <c r="QWY284" s="451"/>
      <c r="QWZ284" s="451"/>
      <c r="QXA284" s="451"/>
      <c r="QXB284" s="451"/>
      <c r="QXC284" s="451"/>
      <c r="QXD284" s="451"/>
      <c r="QXE284" s="451"/>
      <c r="QXF284" s="451"/>
      <c r="QXG284" s="451"/>
      <c r="QXH284" s="451"/>
      <c r="QXI284" s="451"/>
      <c r="QXJ284" s="451"/>
      <c r="QXK284" s="451"/>
      <c r="QXL284" s="451"/>
      <c r="QXM284" s="451"/>
      <c r="QXN284" s="451"/>
      <c r="QXO284" s="451"/>
      <c r="QXP284" s="451"/>
      <c r="QXQ284" s="451"/>
      <c r="QXR284" s="451"/>
      <c r="QXS284" s="451"/>
      <c r="QXT284" s="451"/>
      <c r="QXU284" s="451"/>
      <c r="QXV284" s="451"/>
      <c r="QXW284" s="451"/>
      <c r="QXX284" s="451"/>
      <c r="QXY284" s="451"/>
      <c r="QXZ284" s="451"/>
      <c r="QYA284" s="451"/>
      <c r="QYB284" s="451"/>
      <c r="QYC284" s="451"/>
      <c r="QYD284" s="451"/>
      <c r="QYE284" s="451"/>
      <c r="QYF284" s="451"/>
      <c r="QYG284" s="451"/>
      <c r="QYH284" s="451"/>
      <c r="QYI284" s="451"/>
      <c r="QYJ284" s="451"/>
      <c r="QYK284" s="451"/>
      <c r="QYL284" s="451"/>
      <c r="QYM284" s="451"/>
      <c r="QYN284" s="451"/>
      <c r="QYO284" s="451"/>
      <c r="QYP284" s="451"/>
      <c r="QYQ284" s="451"/>
      <c r="QYR284" s="451"/>
      <c r="QYS284" s="451"/>
      <c r="QYT284" s="451"/>
      <c r="QYU284" s="451"/>
      <c r="QYV284" s="451"/>
      <c r="QYW284" s="451"/>
      <c r="QYX284" s="451"/>
      <c r="QYY284" s="451"/>
      <c r="QYZ284" s="451"/>
      <c r="QZA284" s="451"/>
      <c r="QZB284" s="451"/>
      <c r="QZC284" s="451"/>
      <c r="QZD284" s="451"/>
      <c r="QZE284" s="451"/>
      <c r="QZF284" s="451"/>
      <c r="QZG284" s="451"/>
      <c r="QZH284" s="451"/>
      <c r="QZI284" s="451"/>
      <c r="QZJ284" s="451"/>
      <c r="QZK284" s="451"/>
      <c r="QZL284" s="451"/>
      <c r="QZM284" s="451"/>
      <c r="QZN284" s="451"/>
      <c r="QZO284" s="451"/>
      <c r="QZP284" s="451"/>
      <c r="QZQ284" s="451"/>
      <c r="QZR284" s="451"/>
      <c r="QZS284" s="451"/>
      <c r="QZT284" s="451"/>
      <c r="QZU284" s="451"/>
      <c r="QZV284" s="451"/>
      <c r="QZW284" s="451"/>
      <c r="QZX284" s="451"/>
      <c r="QZY284" s="451"/>
      <c r="QZZ284" s="451"/>
      <c r="RAA284" s="451"/>
      <c r="RAB284" s="451"/>
      <c r="RAC284" s="451"/>
      <c r="RAD284" s="451"/>
      <c r="RAE284" s="451"/>
      <c r="RAF284" s="451"/>
      <c r="RAG284" s="451"/>
      <c r="RAH284" s="451"/>
      <c r="RAI284" s="451"/>
      <c r="RAJ284" s="451"/>
      <c r="RAK284" s="451"/>
      <c r="RAL284" s="451"/>
      <c r="RAM284" s="451"/>
      <c r="RAN284" s="451"/>
      <c r="RAO284" s="451"/>
      <c r="RAP284" s="451"/>
      <c r="RAQ284" s="451"/>
      <c r="RAR284" s="451"/>
      <c r="RAS284" s="451"/>
      <c r="RAT284" s="451"/>
      <c r="RAU284" s="451"/>
      <c r="RAV284" s="451"/>
      <c r="RAW284" s="451"/>
      <c r="RAX284" s="451"/>
      <c r="RAY284" s="451"/>
      <c r="RAZ284" s="451"/>
      <c r="RBA284" s="451"/>
      <c r="RBB284" s="451"/>
      <c r="RBC284" s="451"/>
      <c r="RBD284" s="451"/>
      <c r="RBE284" s="451"/>
      <c r="RBF284" s="451"/>
      <c r="RBG284" s="451"/>
      <c r="RBH284" s="451"/>
      <c r="RBI284" s="451"/>
      <c r="RBJ284" s="451"/>
      <c r="RBK284" s="451"/>
      <c r="RBL284" s="451"/>
      <c r="RBM284" s="451"/>
      <c r="RBN284" s="451"/>
      <c r="RBO284" s="451"/>
      <c r="RBP284" s="451"/>
      <c r="RBQ284" s="451"/>
      <c r="RBR284" s="451"/>
      <c r="RBS284" s="451"/>
      <c r="RBT284" s="451"/>
      <c r="RBU284" s="451"/>
      <c r="RBV284" s="451"/>
      <c r="RBW284" s="451"/>
      <c r="RBX284" s="451"/>
      <c r="RBY284" s="451"/>
      <c r="RBZ284" s="451"/>
      <c r="RCA284" s="451"/>
      <c r="RCB284" s="451"/>
      <c r="RCC284" s="451"/>
      <c r="RCD284" s="451"/>
      <c r="RCE284" s="451"/>
      <c r="RCF284" s="451"/>
      <c r="RCG284" s="451"/>
      <c r="RCH284" s="451"/>
      <c r="RCI284" s="451"/>
      <c r="RCJ284" s="451"/>
      <c r="RCK284" s="451"/>
      <c r="RCL284" s="451"/>
      <c r="RCM284" s="451"/>
      <c r="RCN284" s="451"/>
      <c r="RCO284" s="451"/>
      <c r="RCP284" s="451"/>
      <c r="RCQ284" s="451"/>
      <c r="RCR284" s="451"/>
      <c r="RCS284" s="451"/>
      <c r="RCT284" s="451"/>
      <c r="RCU284" s="451"/>
      <c r="RCV284" s="451"/>
      <c r="RCW284" s="451"/>
      <c r="RCX284" s="451"/>
      <c r="RCY284" s="451"/>
      <c r="RCZ284" s="451"/>
      <c r="RDA284" s="451"/>
      <c r="RDB284" s="451"/>
      <c r="RDC284" s="451"/>
      <c r="RDD284" s="451"/>
      <c r="RDE284" s="451"/>
      <c r="RDF284" s="451"/>
      <c r="RDG284" s="451"/>
      <c r="RDH284" s="451"/>
      <c r="RDI284" s="451"/>
      <c r="RDJ284" s="451"/>
      <c r="RDK284" s="451"/>
      <c r="RDL284" s="451"/>
      <c r="RDM284" s="451"/>
      <c r="RDN284" s="451"/>
      <c r="RDO284" s="451"/>
      <c r="RDP284" s="451"/>
      <c r="RDQ284" s="451"/>
      <c r="RDR284" s="451"/>
      <c r="RDS284" s="451"/>
      <c r="RDT284" s="451"/>
      <c r="RDU284" s="451"/>
      <c r="RDV284" s="451"/>
      <c r="RDW284" s="451"/>
      <c r="RDX284" s="451"/>
      <c r="RDY284" s="451"/>
      <c r="RDZ284" s="451"/>
      <c r="REA284" s="451"/>
      <c r="REB284" s="451"/>
      <c r="REC284" s="451"/>
      <c r="RED284" s="451"/>
      <c r="REE284" s="451"/>
      <c r="REF284" s="451"/>
      <c r="REG284" s="451"/>
      <c r="REH284" s="451"/>
      <c r="REI284" s="451"/>
      <c r="REJ284" s="451"/>
      <c r="REK284" s="451"/>
      <c r="REL284" s="451"/>
      <c r="REM284" s="451"/>
      <c r="REN284" s="451"/>
      <c r="REO284" s="451"/>
      <c r="REP284" s="451"/>
      <c r="REQ284" s="451"/>
      <c r="RER284" s="451"/>
      <c r="RES284" s="451"/>
      <c r="RET284" s="451"/>
      <c r="REU284" s="451"/>
      <c r="REV284" s="451"/>
      <c r="REW284" s="451"/>
      <c r="REX284" s="451"/>
      <c r="REY284" s="451"/>
      <c r="REZ284" s="451"/>
      <c r="RFA284" s="451"/>
      <c r="RFB284" s="451"/>
      <c r="RFC284" s="451"/>
      <c r="RFD284" s="451"/>
      <c r="RFE284" s="451"/>
      <c r="RFF284" s="451"/>
      <c r="RFG284" s="451"/>
      <c r="RFH284" s="451"/>
      <c r="RFI284" s="451"/>
      <c r="RFJ284" s="451"/>
      <c r="RFK284" s="451"/>
      <c r="RFL284" s="451"/>
      <c r="RFM284" s="451"/>
      <c r="RFN284" s="451"/>
      <c r="RFO284" s="451"/>
      <c r="RFP284" s="451"/>
      <c r="RFQ284" s="451"/>
      <c r="RFR284" s="451"/>
      <c r="RFS284" s="451"/>
      <c r="RFT284" s="451"/>
      <c r="RFU284" s="451"/>
      <c r="RFV284" s="451"/>
      <c r="RFW284" s="451"/>
      <c r="RFX284" s="451"/>
      <c r="RFY284" s="451"/>
      <c r="RFZ284" s="451"/>
      <c r="RGA284" s="451"/>
      <c r="RGB284" s="451"/>
      <c r="RGC284" s="451"/>
      <c r="RGD284" s="451"/>
      <c r="RGE284" s="451"/>
      <c r="RGF284" s="451"/>
      <c r="RGG284" s="451"/>
      <c r="RGH284" s="451"/>
      <c r="RGI284" s="451"/>
      <c r="RGJ284" s="451"/>
      <c r="RGK284" s="451"/>
      <c r="RGL284" s="451"/>
      <c r="RGM284" s="451"/>
      <c r="RGN284" s="451"/>
      <c r="RGO284" s="451"/>
      <c r="RGP284" s="451"/>
      <c r="RGQ284" s="451"/>
      <c r="RGR284" s="451"/>
      <c r="RGS284" s="451"/>
      <c r="RGT284" s="451"/>
      <c r="RGU284" s="451"/>
      <c r="RGV284" s="451"/>
      <c r="RGW284" s="451"/>
      <c r="RGX284" s="451"/>
      <c r="RGY284" s="451"/>
      <c r="RGZ284" s="451"/>
      <c r="RHA284" s="451"/>
      <c r="RHB284" s="451"/>
      <c r="RHC284" s="451"/>
      <c r="RHD284" s="451"/>
      <c r="RHE284" s="451"/>
      <c r="RHF284" s="451"/>
      <c r="RHG284" s="451"/>
      <c r="RHH284" s="451"/>
      <c r="RHI284" s="451"/>
      <c r="RHJ284" s="451"/>
      <c r="RHK284" s="451"/>
      <c r="RHL284" s="451"/>
      <c r="RHM284" s="451"/>
      <c r="RHN284" s="451"/>
      <c r="RHO284" s="451"/>
      <c r="RHP284" s="451"/>
      <c r="RHQ284" s="451"/>
      <c r="RHR284" s="451"/>
      <c r="RHS284" s="451"/>
      <c r="RHT284" s="451"/>
      <c r="RHU284" s="451"/>
      <c r="RHV284" s="451"/>
      <c r="RHW284" s="451"/>
      <c r="RHX284" s="451"/>
      <c r="RHY284" s="451"/>
      <c r="RHZ284" s="451"/>
      <c r="RIA284" s="451"/>
      <c r="RIB284" s="451"/>
      <c r="RIC284" s="451"/>
      <c r="RID284" s="451"/>
      <c r="RIE284" s="451"/>
      <c r="RIF284" s="451"/>
      <c r="RIG284" s="451"/>
      <c r="RIH284" s="451"/>
      <c r="RII284" s="451"/>
      <c r="RIJ284" s="451"/>
      <c r="RIK284" s="451"/>
      <c r="RIL284" s="451"/>
      <c r="RIM284" s="451"/>
      <c r="RIN284" s="451"/>
      <c r="RIO284" s="451"/>
      <c r="RIP284" s="451"/>
      <c r="RIQ284" s="451"/>
      <c r="RIR284" s="451"/>
      <c r="RIS284" s="451"/>
      <c r="RIT284" s="451"/>
      <c r="RIU284" s="451"/>
      <c r="RIV284" s="451"/>
      <c r="RIW284" s="451"/>
      <c r="RIX284" s="451"/>
      <c r="RIY284" s="451"/>
      <c r="RIZ284" s="451"/>
      <c r="RJA284" s="451"/>
      <c r="RJB284" s="451"/>
      <c r="RJC284" s="451"/>
      <c r="RJD284" s="451"/>
      <c r="RJE284" s="451"/>
      <c r="RJF284" s="451"/>
      <c r="RJG284" s="451"/>
      <c r="RJH284" s="451"/>
      <c r="RJI284" s="451"/>
      <c r="RJJ284" s="451"/>
      <c r="RJK284" s="451"/>
      <c r="RJL284" s="451"/>
      <c r="RJM284" s="451"/>
      <c r="RJN284" s="451"/>
      <c r="RJO284" s="451"/>
      <c r="RJP284" s="451"/>
      <c r="RJQ284" s="451"/>
      <c r="RJR284" s="451"/>
      <c r="RJS284" s="451"/>
      <c r="RJT284" s="451"/>
      <c r="RJU284" s="451"/>
      <c r="RJV284" s="451"/>
      <c r="RJW284" s="451"/>
      <c r="RJX284" s="451"/>
      <c r="RJY284" s="451"/>
      <c r="RJZ284" s="451"/>
      <c r="RKA284" s="451"/>
      <c r="RKB284" s="451"/>
      <c r="RKC284" s="451"/>
      <c r="RKD284" s="451"/>
      <c r="RKE284" s="451"/>
      <c r="RKF284" s="451"/>
      <c r="RKG284" s="451"/>
      <c r="RKH284" s="451"/>
      <c r="RKI284" s="451"/>
      <c r="RKJ284" s="451"/>
      <c r="RKK284" s="451"/>
      <c r="RKL284" s="451"/>
      <c r="RKM284" s="451"/>
      <c r="RKN284" s="451"/>
      <c r="RKO284" s="451"/>
      <c r="RKP284" s="451"/>
      <c r="RKQ284" s="451"/>
      <c r="RKR284" s="451"/>
      <c r="RKS284" s="451"/>
      <c r="RKT284" s="451"/>
      <c r="RKU284" s="451"/>
      <c r="RKV284" s="451"/>
      <c r="RKW284" s="451"/>
      <c r="RKX284" s="451"/>
      <c r="RKY284" s="451"/>
      <c r="RKZ284" s="451"/>
      <c r="RLA284" s="451"/>
      <c r="RLB284" s="451"/>
      <c r="RLC284" s="451"/>
      <c r="RLD284" s="451"/>
      <c r="RLE284" s="451"/>
      <c r="RLF284" s="451"/>
      <c r="RLG284" s="451"/>
      <c r="RLH284" s="451"/>
      <c r="RLI284" s="451"/>
      <c r="RLJ284" s="451"/>
      <c r="RLK284" s="451"/>
      <c r="RLL284" s="451"/>
      <c r="RLM284" s="451"/>
      <c r="RLN284" s="451"/>
      <c r="RLO284" s="451"/>
      <c r="RLP284" s="451"/>
      <c r="RLQ284" s="451"/>
      <c r="RLR284" s="451"/>
      <c r="RLS284" s="451"/>
      <c r="RLT284" s="451"/>
      <c r="RLU284" s="451"/>
      <c r="RLV284" s="451"/>
      <c r="RLW284" s="451"/>
      <c r="RLX284" s="451"/>
      <c r="RLY284" s="451"/>
      <c r="RLZ284" s="451"/>
      <c r="RMA284" s="451"/>
      <c r="RMB284" s="451"/>
      <c r="RMC284" s="451"/>
      <c r="RMD284" s="451"/>
      <c r="RME284" s="451"/>
      <c r="RMF284" s="451"/>
      <c r="RMG284" s="451"/>
      <c r="RMH284" s="451"/>
      <c r="RMI284" s="451"/>
      <c r="RMJ284" s="451"/>
      <c r="RMK284" s="451"/>
      <c r="RML284" s="451"/>
      <c r="RMM284" s="451"/>
      <c r="RMN284" s="451"/>
      <c r="RMO284" s="451"/>
      <c r="RMP284" s="451"/>
      <c r="RMQ284" s="451"/>
      <c r="RMR284" s="451"/>
      <c r="RMS284" s="451"/>
      <c r="RMT284" s="451"/>
      <c r="RMU284" s="451"/>
      <c r="RMV284" s="451"/>
      <c r="RMW284" s="451"/>
      <c r="RMX284" s="451"/>
      <c r="RMY284" s="451"/>
      <c r="RMZ284" s="451"/>
      <c r="RNA284" s="451"/>
      <c r="RNB284" s="451"/>
      <c r="RNC284" s="451"/>
      <c r="RND284" s="451"/>
      <c r="RNE284" s="451"/>
      <c r="RNF284" s="451"/>
      <c r="RNG284" s="451"/>
      <c r="RNH284" s="451"/>
      <c r="RNI284" s="451"/>
      <c r="RNJ284" s="451"/>
      <c r="RNK284" s="451"/>
      <c r="RNL284" s="451"/>
      <c r="RNM284" s="451"/>
      <c r="RNN284" s="451"/>
      <c r="RNO284" s="451"/>
      <c r="RNP284" s="451"/>
      <c r="RNQ284" s="451"/>
      <c r="RNR284" s="451"/>
      <c r="RNS284" s="451"/>
      <c r="RNT284" s="451"/>
      <c r="RNU284" s="451"/>
      <c r="RNV284" s="451"/>
      <c r="RNW284" s="451"/>
      <c r="RNX284" s="451"/>
      <c r="RNY284" s="451"/>
      <c r="RNZ284" s="451"/>
      <c r="ROA284" s="451"/>
      <c r="ROB284" s="451"/>
      <c r="ROC284" s="451"/>
      <c r="ROD284" s="451"/>
      <c r="ROE284" s="451"/>
      <c r="ROF284" s="451"/>
      <c r="ROG284" s="451"/>
      <c r="ROH284" s="451"/>
      <c r="ROI284" s="451"/>
      <c r="ROJ284" s="451"/>
      <c r="ROK284" s="451"/>
      <c r="ROL284" s="451"/>
      <c r="ROM284" s="451"/>
      <c r="RON284" s="451"/>
      <c r="ROO284" s="451"/>
      <c r="ROP284" s="451"/>
      <c r="ROQ284" s="451"/>
      <c r="ROR284" s="451"/>
      <c r="ROS284" s="451"/>
      <c r="ROT284" s="451"/>
      <c r="ROU284" s="451"/>
      <c r="ROV284" s="451"/>
      <c r="ROW284" s="451"/>
      <c r="ROX284" s="451"/>
      <c r="ROY284" s="451"/>
      <c r="ROZ284" s="451"/>
      <c r="RPA284" s="451"/>
      <c r="RPB284" s="451"/>
      <c r="RPC284" s="451"/>
      <c r="RPD284" s="451"/>
      <c r="RPE284" s="451"/>
      <c r="RPF284" s="451"/>
      <c r="RPG284" s="451"/>
      <c r="RPH284" s="451"/>
      <c r="RPI284" s="451"/>
      <c r="RPJ284" s="451"/>
      <c r="RPK284" s="451"/>
      <c r="RPL284" s="451"/>
      <c r="RPM284" s="451"/>
      <c r="RPN284" s="451"/>
      <c r="RPO284" s="451"/>
      <c r="RPP284" s="451"/>
      <c r="RPQ284" s="451"/>
      <c r="RPR284" s="451"/>
      <c r="RPS284" s="451"/>
      <c r="RPT284" s="451"/>
      <c r="RPU284" s="451"/>
      <c r="RPV284" s="451"/>
      <c r="RPW284" s="451"/>
      <c r="RPX284" s="451"/>
      <c r="RPY284" s="451"/>
      <c r="RPZ284" s="451"/>
      <c r="RQA284" s="451"/>
      <c r="RQB284" s="451"/>
      <c r="RQC284" s="451"/>
      <c r="RQD284" s="451"/>
      <c r="RQE284" s="451"/>
      <c r="RQF284" s="451"/>
      <c r="RQG284" s="451"/>
      <c r="RQH284" s="451"/>
      <c r="RQI284" s="451"/>
      <c r="RQJ284" s="451"/>
      <c r="RQK284" s="451"/>
      <c r="RQL284" s="451"/>
      <c r="RQM284" s="451"/>
      <c r="RQN284" s="451"/>
      <c r="RQO284" s="451"/>
      <c r="RQP284" s="451"/>
      <c r="RQQ284" s="451"/>
      <c r="RQR284" s="451"/>
      <c r="RQS284" s="451"/>
      <c r="RQT284" s="451"/>
      <c r="RQU284" s="451"/>
      <c r="RQV284" s="451"/>
      <c r="RQW284" s="451"/>
      <c r="RQX284" s="451"/>
      <c r="RQY284" s="451"/>
      <c r="RQZ284" s="451"/>
      <c r="RRA284" s="451"/>
      <c r="RRB284" s="451"/>
      <c r="RRC284" s="451"/>
      <c r="RRD284" s="451"/>
      <c r="RRE284" s="451"/>
      <c r="RRF284" s="451"/>
      <c r="RRG284" s="451"/>
      <c r="RRH284" s="451"/>
      <c r="RRI284" s="451"/>
      <c r="RRJ284" s="451"/>
      <c r="RRK284" s="451"/>
      <c r="RRL284" s="451"/>
      <c r="RRM284" s="451"/>
      <c r="RRN284" s="451"/>
      <c r="RRO284" s="451"/>
      <c r="RRP284" s="451"/>
      <c r="RRQ284" s="451"/>
      <c r="RRR284" s="451"/>
      <c r="RRS284" s="451"/>
      <c r="RRT284" s="451"/>
      <c r="RRU284" s="451"/>
      <c r="RRV284" s="451"/>
      <c r="RRW284" s="451"/>
      <c r="RRX284" s="451"/>
      <c r="RRY284" s="451"/>
      <c r="RRZ284" s="451"/>
      <c r="RSA284" s="451"/>
      <c r="RSB284" s="451"/>
      <c r="RSC284" s="451"/>
      <c r="RSD284" s="451"/>
      <c r="RSE284" s="451"/>
      <c r="RSF284" s="451"/>
      <c r="RSG284" s="451"/>
      <c r="RSH284" s="451"/>
      <c r="RSI284" s="451"/>
      <c r="RSJ284" s="451"/>
      <c r="RSK284" s="451"/>
      <c r="RSL284" s="451"/>
      <c r="RSM284" s="451"/>
      <c r="RSN284" s="451"/>
      <c r="RSO284" s="451"/>
      <c r="RSP284" s="451"/>
      <c r="RSQ284" s="451"/>
      <c r="RSR284" s="451"/>
      <c r="RSS284" s="451"/>
      <c r="RST284" s="451"/>
      <c r="RSU284" s="451"/>
      <c r="RSV284" s="451"/>
      <c r="RSW284" s="451"/>
      <c r="RSX284" s="451"/>
      <c r="RSY284" s="451"/>
      <c r="RSZ284" s="451"/>
      <c r="RTA284" s="451"/>
      <c r="RTB284" s="451"/>
      <c r="RTC284" s="451"/>
      <c r="RTD284" s="451"/>
      <c r="RTE284" s="451"/>
      <c r="RTF284" s="451"/>
      <c r="RTG284" s="451"/>
      <c r="RTH284" s="451"/>
      <c r="RTI284" s="451"/>
      <c r="RTJ284" s="451"/>
      <c r="RTK284" s="451"/>
      <c r="RTL284" s="451"/>
      <c r="RTM284" s="451"/>
      <c r="RTN284" s="451"/>
      <c r="RTO284" s="451"/>
      <c r="RTP284" s="451"/>
      <c r="RTQ284" s="451"/>
      <c r="RTR284" s="451"/>
      <c r="RTS284" s="451"/>
      <c r="RTT284" s="451"/>
      <c r="RTU284" s="451"/>
      <c r="RTV284" s="451"/>
      <c r="RTW284" s="451"/>
      <c r="RTX284" s="451"/>
      <c r="RTY284" s="451"/>
      <c r="RTZ284" s="451"/>
      <c r="RUA284" s="451"/>
      <c r="RUB284" s="451"/>
      <c r="RUC284" s="451"/>
      <c r="RUD284" s="451"/>
      <c r="RUE284" s="451"/>
      <c r="RUF284" s="451"/>
      <c r="RUG284" s="451"/>
      <c r="RUH284" s="451"/>
      <c r="RUI284" s="451"/>
      <c r="RUJ284" s="451"/>
      <c r="RUK284" s="451"/>
      <c r="RUL284" s="451"/>
      <c r="RUM284" s="451"/>
      <c r="RUN284" s="451"/>
      <c r="RUO284" s="451"/>
      <c r="RUP284" s="451"/>
      <c r="RUQ284" s="451"/>
      <c r="RUR284" s="451"/>
      <c r="RUS284" s="451"/>
      <c r="RUT284" s="451"/>
      <c r="RUU284" s="451"/>
      <c r="RUV284" s="451"/>
      <c r="RUW284" s="451"/>
      <c r="RUX284" s="451"/>
      <c r="RUY284" s="451"/>
      <c r="RUZ284" s="451"/>
      <c r="RVA284" s="451"/>
      <c r="RVB284" s="451"/>
      <c r="RVC284" s="451"/>
      <c r="RVD284" s="451"/>
      <c r="RVE284" s="451"/>
      <c r="RVF284" s="451"/>
      <c r="RVG284" s="451"/>
      <c r="RVH284" s="451"/>
      <c r="RVI284" s="451"/>
      <c r="RVJ284" s="451"/>
      <c r="RVK284" s="451"/>
      <c r="RVL284" s="451"/>
      <c r="RVM284" s="451"/>
      <c r="RVN284" s="451"/>
      <c r="RVO284" s="451"/>
      <c r="RVP284" s="451"/>
      <c r="RVQ284" s="451"/>
      <c r="RVR284" s="451"/>
      <c r="RVS284" s="451"/>
      <c r="RVT284" s="451"/>
      <c r="RVU284" s="451"/>
      <c r="RVV284" s="451"/>
      <c r="RVW284" s="451"/>
      <c r="RVX284" s="451"/>
      <c r="RVY284" s="451"/>
      <c r="RVZ284" s="451"/>
      <c r="RWA284" s="451"/>
      <c r="RWB284" s="451"/>
      <c r="RWC284" s="451"/>
      <c r="RWD284" s="451"/>
      <c r="RWE284" s="451"/>
      <c r="RWF284" s="451"/>
      <c r="RWG284" s="451"/>
      <c r="RWH284" s="451"/>
      <c r="RWI284" s="451"/>
      <c r="RWJ284" s="451"/>
      <c r="RWK284" s="451"/>
      <c r="RWL284" s="451"/>
      <c r="RWM284" s="451"/>
      <c r="RWN284" s="451"/>
      <c r="RWO284" s="451"/>
      <c r="RWP284" s="451"/>
      <c r="RWQ284" s="451"/>
      <c r="RWR284" s="451"/>
      <c r="RWS284" s="451"/>
      <c r="RWT284" s="451"/>
      <c r="RWU284" s="451"/>
      <c r="RWV284" s="451"/>
      <c r="RWW284" s="451"/>
      <c r="RWX284" s="451"/>
      <c r="RWY284" s="451"/>
      <c r="RWZ284" s="451"/>
      <c r="RXA284" s="451"/>
      <c r="RXB284" s="451"/>
      <c r="RXC284" s="451"/>
      <c r="RXD284" s="451"/>
      <c r="RXE284" s="451"/>
      <c r="RXF284" s="451"/>
      <c r="RXG284" s="451"/>
      <c r="RXH284" s="451"/>
      <c r="RXI284" s="451"/>
      <c r="RXJ284" s="451"/>
      <c r="RXK284" s="451"/>
      <c r="RXL284" s="451"/>
      <c r="RXM284" s="451"/>
      <c r="RXN284" s="451"/>
      <c r="RXO284" s="451"/>
      <c r="RXP284" s="451"/>
      <c r="RXQ284" s="451"/>
      <c r="RXR284" s="451"/>
      <c r="RXS284" s="451"/>
      <c r="RXT284" s="451"/>
      <c r="RXU284" s="451"/>
      <c r="RXV284" s="451"/>
      <c r="RXW284" s="451"/>
      <c r="RXX284" s="451"/>
      <c r="RXY284" s="451"/>
      <c r="RXZ284" s="451"/>
      <c r="RYA284" s="451"/>
      <c r="RYB284" s="451"/>
      <c r="RYC284" s="451"/>
      <c r="RYD284" s="451"/>
      <c r="RYE284" s="451"/>
      <c r="RYF284" s="451"/>
      <c r="RYG284" s="451"/>
      <c r="RYH284" s="451"/>
      <c r="RYI284" s="451"/>
      <c r="RYJ284" s="451"/>
      <c r="RYK284" s="451"/>
      <c r="RYL284" s="451"/>
      <c r="RYM284" s="451"/>
      <c r="RYN284" s="451"/>
      <c r="RYO284" s="451"/>
      <c r="RYP284" s="451"/>
      <c r="RYQ284" s="451"/>
      <c r="RYR284" s="451"/>
      <c r="RYS284" s="451"/>
      <c r="RYT284" s="451"/>
      <c r="RYU284" s="451"/>
      <c r="RYV284" s="451"/>
      <c r="RYW284" s="451"/>
      <c r="RYX284" s="451"/>
      <c r="RYY284" s="451"/>
      <c r="RYZ284" s="451"/>
      <c r="RZA284" s="451"/>
      <c r="RZB284" s="451"/>
      <c r="RZC284" s="451"/>
      <c r="RZD284" s="451"/>
      <c r="RZE284" s="451"/>
      <c r="RZF284" s="451"/>
      <c r="RZG284" s="451"/>
      <c r="RZH284" s="451"/>
      <c r="RZI284" s="451"/>
      <c r="RZJ284" s="451"/>
      <c r="RZK284" s="451"/>
      <c r="RZL284" s="451"/>
      <c r="RZM284" s="451"/>
      <c r="RZN284" s="451"/>
      <c r="RZO284" s="451"/>
      <c r="RZP284" s="451"/>
      <c r="RZQ284" s="451"/>
      <c r="RZR284" s="451"/>
      <c r="RZS284" s="451"/>
      <c r="RZT284" s="451"/>
      <c r="RZU284" s="451"/>
      <c r="RZV284" s="451"/>
      <c r="RZW284" s="451"/>
      <c r="RZX284" s="451"/>
      <c r="RZY284" s="451"/>
      <c r="RZZ284" s="451"/>
      <c r="SAA284" s="451"/>
      <c r="SAB284" s="451"/>
      <c r="SAC284" s="451"/>
      <c r="SAD284" s="451"/>
      <c r="SAE284" s="451"/>
      <c r="SAF284" s="451"/>
      <c r="SAG284" s="451"/>
      <c r="SAH284" s="451"/>
      <c r="SAI284" s="451"/>
      <c r="SAJ284" s="451"/>
      <c r="SAK284" s="451"/>
      <c r="SAL284" s="451"/>
      <c r="SAM284" s="451"/>
      <c r="SAN284" s="451"/>
      <c r="SAO284" s="451"/>
      <c r="SAP284" s="451"/>
      <c r="SAQ284" s="451"/>
      <c r="SAR284" s="451"/>
      <c r="SAS284" s="451"/>
      <c r="SAT284" s="451"/>
      <c r="SAU284" s="451"/>
      <c r="SAV284" s="451"/>
      <c r="SAW284" s="451"/>
      <c r="SAX284" s="451"/>
      <c r="SAY284" s="451"/>
      <c r="SAZ284" s="451"/>
      <c r="SBA284" s="451"/>
      <c r="SBB284" s="451"/>
      <c r="SBC284" s="451"/>
      <c r="SBD284" s="451"/>
      <c r="SBE284" s="451"/>
      <c r="SBF284" s="451"/>
      <c r="SBG284" s="451"/>
      <c r="SBH284" s="451"/>
      <c r="SBI284" s="451"/>
      <c r="SBJ284" s="451"/>
      <c r="SBK284" s="451"/>
      <c r="SBL284" s="451"/>
      <c r="SBM284" s="451"/>
      <c r="SBN284" s="451"/>
      <c r="SBO284" s="451"/>
      <c r="SBP284" s="451"/>
      <c r="SBQ284" s="451"/>
      <c r="SBR284" s="451"/>
      <c r="SBS284" s="451"/>
      <c r="SBT284" s="451"/>
      <c r="SBU284" s="451"/>
      <c r="SBV284" s="451"/>
      <c r="SBW284" s="451"/>
      <c r="SBX284" s="451"/>
      <c r="SBY284" s="451"/>
      <c r="SBZ284" s="451"/>
      <c r="SCA284" s="451"/>
      <c r="SCB284" s="451"/>
      <c r="SCC284" s="451"/>
      <c r="SCD284" s="451"/>
      <c r="SCE284" s="451"/>
      <c r="SCF284" s="451"/>
      <c r="SCG284" s="451"/>
      <c r="SCH284" s="451"/>
      <c r="SCI284" s="451"/>
      <c r="SCJ284" s="451"/>
      <c r="SCK284" s="451"/>
      <c r="SCL284" s="451"/>
      <c r="SCM284" s="451"/>
      <c r="SCN284" s="451"/>
      <c r="SCO284" s="451"/>
      <c r="SCP284" s="451"/>
      <c r="SCQ284" s="451"/>
      <c r="SCR284" s="451"/>
      <c r="SCS284" s="451"/>
      <c r="SCT284" s="451"/>
      <c r="SCU284" s="451"/>
      <c r="SCV284" s="451"/>
      <c r="SCW284" s="451"/>
      <c r="SCX284" s="451"/>
      <c r="SCY284" s="451"/>
      <c r="SCZ284" s="451"/>
      <c r="SDA284" s="451"/>
      <c r="SDB284" s="451"/>
      <c r="SDC284" s="451"/>
      <c r="SDD284" s="451"/>
      <c r="SDE284" s="451"/>
      <c r="SDF284" s="451"/>
      <c r="SDG284" s="451"/>
      <c r="SDH284" s="451"/>
      <c r="SDI284" s="451"/>
      <c r="SDJ284" s="451"/>
      <c r="SDK284" s="451"/>
      <c r="SDL284" s="451"/>
      <c r="SDM284" s="451"/>
      <c r="SDN284" s="451"/>
      <c r="SDO284" s="451"/>
      <c r="SDP284" s="451"/>
      <c r="SDQ284" s="451"/>
      <c r="SDR284" s="451"/>
      <c r="SDS284" s="451"/>
      <c r="SDT284" s="451"/>
      <c r="SDU284" s="451"/>
      <c r="SDV284" s="451"/>
      <c r="SDW284" s="451"/>
      <c r="SDX284" s="451"/>
      <c r="SDY284" s="451"/>
      <c r="SDZ284" s="451"/>
      <c r="SEA284" s="451"/>
      <c r="SEB284" s="451"/>
      <c r="SEC284" s="451"/>
      <c r="SED284" s="451"/>
      <c r="SEE284" s="451"/>
      <c r="SEF284" s="451"/>
      <c r="SEG284" s="451"/>
      <c r="SEH284" s="451"/>
      <c r="SEI284" s="451"/>
      <c r="SEJ284" s="451"/>
      <c r="SEK284" s="451"/>
      <c r="SEL284" s="451"/>
      <c r="SEM284" s="451"/>
      <c r="SEN284" s="451"/>
      <c r="SEO284" s="451"/>
      <c r="SEP284" s="451"/>
      <c r="SEQ284" s="451"/>
      <c r="SER284" s="451"/>
      <c r="SES284" s="451"/>
      <c r="SET284" s="451"/>
      <c r="SEU284" s="451"/>
      <c r="SEV284" s="451"/>
      <c r="SEW284" s="451"/>
      <c r="SEX284" s="451"/>
      <c r="SEY284" s="451"/>
      <c r="SEZ284" s="451"/>
      <c r="SFA284" s="451"/>
      <c r="SFB284" s="451"/>
      <c r="SFC284" s="451"/>
      <c r="SFD284" s="451"/>
      <c r="SFE284" s="451"/>
      <c r="SFF284" s="451"/>
      <c r="SFG284" s="451"/>
      <c r="SFH284" s="451"/>
      <c r="SFI284" s="451"/>
      <c r="SFJ284" s="451"/>
      <c r="SFK284" s="451"/>
      <c r="SFL284" s="451"/>
      <c r="SFM284" s="451"/>
      <c r="SFN284" s="451"/>
      <c r="SFO284" s="451"/>
      <c r="SFP284" s="451"/>
      <c r="SFQ284" s="451"/>
      <c r="SFR284" s="451"/>
      <c r="SFS284" s="451"/>
      <c r="SFT284" s="451"/>
      <c r="SFU284" s="451"/>
      <c r="SFV284" s="451"/>
      <c r="SFW284" s="451"/>
      <c r="SFX284" s="451"/>
      <c r="SFY284" s="451"/>
      <c r="SFZ284" s="451"/>
      <c r="SGA284" s="451"/>
      <c r="SGB284" s="451"/>
      <c r="SGC284" s="451"/>
      <c r="SGD284" s="451"/>
      <c r="SGE284" s="451"/>
      <c r="SGF284" s="451"/>
      <c r="SGG284" s="451"/>
      <c r="SGH284" s="451"/>
      <c r="SGI284" s="451"/>
      <c r="SGJ284" s="451"/>
      <c r="SGK284" s="451"/>
      <c r="SGL284" s="451"/>
      <c r="SGM284" s="451"/>
      <c r="SGN284" s="451"/>
      <c r="SGO284" s="451"/>
      <c r="SGP284" s="451"/>
      <c r="SGQ284" s="451"/>
      <c r="SGR284" s="451"/>
      <c r="SGS284" s="451"/>
      <c r="SGT284" s="451"/>
      <c r="SGU284" s="451"/>
      <c r="SGV284" s="451"/>
      <c r="SGW284" s="451"/>
      <c r="SGX284" s="451"/>
      <c r="SGY284" s="451"/>
      <c r="SGZ284" s="451"/>
      <c r="SHA284" s="451"/>
      <c r="SHB284" s="451"/>
      <c r="SHC284" s="451"/>
      <c r="SHD284" s="451"/>
      <c r="SHE284" s="451"/>
      <c r="SHF284" s="451"/>
      <c r="SHG284" s="451"/>
      <c r="SHH284" s="451"/>
      <c r="SHI284" s="451"/>
      <c r="SHJ284" s="451"/>
      <c r="SHK284" s="451"/>
      <c r="SHL284" s="451"/>
      <c r="SHM284" s="451"/>
      <c r="SHN284" s="451"/>
      <c r="SHO284" s="451"/>
      <c r="SHP284" s="451"/>
      <c r="SHQ284" s="451"/>
      <c r="SHR284" s="451"/>
      <c r="SHS284" s="451"/>
      <c r="SHT284" s="451"/>
      <c r="SHU284" s="451"/>
      <c r="SHV284" s="451"/>
      <c r="SHW284" s="451"/>
      <c r="SHX284" s="451"/>
      <c r="SHY284" s="451"/>
      <c r="SHZ284" s="451"/>
      <c r="SIA284" s="451"/>
      <c r="SIB284" s="451"/>
      <c r="SIC284" s="451"/>
      <c r="SID284" s="451"/>
      <c r="SIE284" s="451"/>
      <c r="SIF284" s="451"/>
      <c r="SIG284" s="451"/>
      <c r="SIH284" s="451"/>
      <c r="SII284" s="451"/>
      <c r="SIJ284" s="451"/>
      <c r="SIK284" s="451"/>
      <c r="SIL284" s="451"/>
      <c r="SIM284" s="451"/>
      <c r="SIN284" s="451"/>
      <c r="SIO284" s="451"/>
      <c r="SIP284" s="451"/>
      <c r="SIQ284" s="451"/>
      <c r="SIR284" s="451"/>
      <c r="SIS284" s="451"/>
      <c r="SIT284" s="451"/>
      <c r="SIU284" s="451"/>
      <c r="SIV284" s="451"/>
      <c r="SIW284" s="451"/>
      <c r="SIX284" s="451"/>
      <c r="SIY284" s="451"/>
      <c r="SIZ284" s="451"/>
      <c r="SJA284" s="451"/>
      <c r="SJB284" s="451"/>
      <c r="SJC284" s="451"/>
      <c r="SJD284" s="451"/>
      <c r="SJE284" s="451"/>
      <c r="SJF284" s="451"/>
      <c r="SJG284" s="451"/>
      <c r="SJH284" s="451"/>
      <c r="SJI284" s="451"/>
      <c r="SJJ284" s="451"/>
      <c r="SJK284" s="451"/>
      <c r="SJL284" s="451"/>
      <c r="SJM284" s="451"/>
      <c r="SJN284" s="451"/>
      <c r="SJO284" s="451"/>
      <c r="SJP284" s="451"/>
      <c r="SJQ284" s="451"/>
      <c r="SJR284" s="451"/>
      <c r="SJS284" s="451"/>
      <c r="SJT284" s="451"/>
      <c r="SJU284" s="451"/>
      <c r="SJV284" s="451"/>
      <c r="SJW284" s="451"/>
      <c r="SJX284" s="451"/>
      <c r="SJY284" s="451"/>
      <c r="SJZ284" s="451"/>
      <c r="SKA284" s="451"/>
      <c r="SKB284" s="451"/>
      <c r="SKC284" s="451"/>
      <c r="SKD284" s="451"/>
      <c r="SKE284" s="451"/>
      <c r="SKF284" s="451"/>
      <c r="SKG284" s="451"/>
      <c r="SKH284" s="451"/>
      <c r="SKI284" s="451"/>
      <c r="SKJ284" s="451"/>
      <c r="SKK284" s="451"/>
      <c r="SKL284" s="451"/>
      <c r="SKM284" s="451"/>
      <c r="SKN284" s="451"/>
      <c r="SKO284" s="451"/>
      <c r="SKP284" s="451"/>
      <c r="SKQ284" s="451"/>
      <c r="SKR284" s="451"/>
      <c r="SKS284" s="451"/>
      <c r="SKT284" s="451"/>
      <c r="SKU284" s="451"/>
      <c r="SKV284" s="451"/>
      <c r="SKW284" s="451"/>
      <c r="SKX284" s="451"/>
      <c r="SKY284" s="451"/>
      <c r="SKZ284" s="451"/>
      <c r="SLA284" s="451"/>
      <c r="SLB284" s="451"/>
      <c r="SLC284" s="451"/>
      <c r="SLD284" s="451"/>
      <c r="SLE284" s="451"/>
      <c r="SLF284" s="451"/>
      <c r="SLG284" s="451"/>
      <c r="SLH284" s="451"/>
      <c r="SLI284" s="451"/>
      <c r="SLJ284" s="451"/>
      <c r="SLK284" s="451"/>
      <c r="SLL284" s="451"/>
      <c r="SLM284" s="451"/>
      <c r="SLN284" s="451"/>
      <c r="SLO284" s="451"/>
      <c r="SLP284" s="451"/>
      <c r="SLQ284" s="451"/>
      <c r="SLR284" s="451"/>
      <c r="SLS284" s="451"/>
      <c r="SLT284" s="451"/>
      <c r="SLU284" s="451"/>
      <c r="SLV284" s="451"/>
      <c r="SLW284" s="451"/>
      <c r="SLX284" s="451"/>
      <c r="SLY284" s="451"/>
      <c r="SLZ284" s="451"/>
      <c r="SMA284" s="451"/>
      <c r="SMB284" s="451"/>
      <c r="SMC284" s="451"/>
      <c r="SMD284" s="451"/>
      <c r="SME284" s="451"/>
      <c r="SMF284" s="451"/>
      <c r="SMG284" s="451"/>
      <c r="SMH284" s="451"/>
      <c r="SMI284" s="451"/>
      <c r="SMJ284" s="451"/>
      <c r="SMK284" s="451"/>
      <c r="SML284" s="451"/>
      <c r="SMM284" s="451"/>
      <c r="SMN284" s="451"/>
      <c r="SMO284" s="451"/>
      <c r="SMP284" s="451"/>
      <c r="SMQ284" s="451"/>
      <c r="SMR284" s="451"/>
      <c r="SMS284" s="451"/>
      <c r="SMT284" s="451"/>
      <c r="SMU284" s="451"/>
      <c r="SMV284" s="451"/>
      <c r="SMW284" s="451"/>
      <c r="SMX284" s="451"/>
      <c r="SMY284" s="451"/>
      <c r="SMZ284" s="451"/>
      <c r="SNA284" s="451"/>
      <c r="SNB284" s="451"/>
      <c r="SNC284" s="451"/>
      <c r="SND284" s="451"/>
      <c r="SNE284" s="451"/>
      <c r="SNF284" s="451"/>
      <c r="SNG284" s="451"/>
      <c r="SNH284" s="451"/>
      <c r="SNI284" s="451"/>
      <c r="SNJ284" s="451"/>
      <c r="SNK284" s="451"/>
      <c r="SNL284" s="451"/>
      <c r="SNM284" s="451"/>
      <c r="SNN284" s="451"/>
      <c r="SNO284" s="451"/>
      <c r="SNP284" s="451"/>
      <c r="SNQ284" s="451"/>
      <c r="SNR284" s="451"/>
      <c r="SNS284" s="451"/>
      <c r="SNT284" s="451"/>
      <c r="SNU284" s="451"/>
      <c r="SNV284" s="451"/>
      <c r="SNW284" s="451"/>
      <c r="SNX284" s="451"/>
      <c r="SNY284" s="451"/>
      <c r="SNZ284" s="451"/>
      <c r="SOA284" s="451"/>
      <c r="SOB284" s="451"/>
      <c r="SOC284" s="451"/>
      <c r="SOD284" s="451"/>
      <c r="SOE284" s="451"/>
      <c r="SOF284" s="451"/>
      <c r="SOG284" s="451"/>
      <c r="SOH284" s="451"/>
      <c r="SOI284" s="451"/>
      <c r="SOJ284" s="451"/>
      <c r="SOK284" s="451"/>
      <c r="SOL284" s="451"/>
      <c r="SOM284" s="451"/>
      <c r="SON284" s="451"/>
      <c r="SOO284" s="451"/>
      <c r="SOP284" s="451"/>
      <c r="SOQ284" s="451"/>
      <c r="SOR284" s="451"/>
      <c r="SOS284" s="451"/>
      <c r="SOT284" s="451"/>
      <c r="SOU284" s="451"/>
      <c r="SOV284" s="451"/>
      <c r="SOW284" s="451"/>
      <c r="SOX284" s="451"/>
      <c r="SOY284" s="451"/>
      <c r="SOZ284" s="451"/>
      <c r="SPA284" s="451"/>
      <c r="SPB284" s="451"/>
      <c r="SPC284" s="451"/>
      <c r="SPD284" s="451"/>
      <c r="SPE284" s="451"/>
      <c r="SPF284" s="451"/>
      <c r="SPG284" s="451"/>
      <c r="SPH284" s="451"/>
      <c r="SPI284" s="451"/>
      <c r="SPJ284" s="451"/>
      <c r="SPK284" s="451"/>
      <c r="SPL284" s="451"/>
      <c r="SPM284" s="451"/>
      <c r="SPN284" s="451"/>
      <c r="SPO284" s="451"/>
      <c r="SPP284" s="451"/>
      <c r="SPQ284" s="451"/>
      <c r="SPR284" s="451"/>
      <c r="SPS284" s="451"/>
      <c r="SPT284" s="451"/>
      <c r="SPU284" s="451"/>
      <c r="SPV284" s="451"/>
      <c r="SPW284" s="451"/>
      <c r="SPX284" s="451"/>
      <c r="SPY284" s="451"/>
      <c r="SPZ284" s="451"/>
      <c r="SQA284" s="451"/>
      <c r="SQB284" s="451"/>
      <c r="SQC284" s="451"/>
      <c r="SQD284" s="451"/>
      <c r="SQE284" s="451"/>
      <c r="SQF284" s="451"/>
      <c r="SQG284" s="451"/>
      <c r="SQH284" s="451"/>
      <c r="SQI284" s="451"/>
      <c r="SQJ284" s="451"/>
      <c r="SQK284" s="451"/>
      <c r="SQL284" s="451"/>
      <c r="SQM284" s="451"/>
      <c r="SQN284" s="451"/>
      <c r="SQO284" s="451"/>
      <c r="SQP284" s="451"/>
      <c r="SQQ284" s="451"/>
      <c r="SQR284" s="451"/>
      <c r="SQS284" s="451"/>
      <c r="SQT284" s="451"/>
      <c r="SQU284" s="451"/>
      <c r="SQV284" s="451"/>
      <c r="SQW284" s="451"/>
      <c r="SQX284" s="451"/>
      <c r="SQY284" s="451"/>
      <c r="SQZ284" s="451"/>
      <c r="SRA284" s="451"/>
      <c r="SRB284" s="451"/>
      <c r="SRC284" s="451"/>
      <c r="SRD284" s="451"/>
      <c r="SRE284" s="451"/>
      <c r="SRF284" s="451"/>
      <c r="SRG284" s="451"/>
      <c r="SRH284" s="451"/>
      <c r="SRI284" s="451"/>
      <c r="SRJ284" s="451"/>
      <c r="SRK284" s="451"/>
      <c r="SRL284" s="451"/>
      <c r="SRM284" s="451"/>
      <c r="SRN284" s="451"/>
      <c r="SRO284" s="451"/>
      <c r="SRP284" s="451"/>
      <c r="SRQ284" s="451"/>
      <c r="SRR284" s="451"/>
      <c r="SRS284" s="451"/>
      <c r="SRT284" s="451"/>
      <c r="SRU284" s="451"/>
      <c r="SRV284" s="451"/>
      <c r="SRW284" s="451"/>
      <c r="SRX284" s="451"/>
      <c r="SRY284" s="451"/>
      <c r="SRZ284" s="451"/>
      <c r="SSA284" s="451"/>
      <c r="SSB284" s="451"/>
      <c r="SSC284" s="451"/>
      <c r="SSD284" s="451"/>
      <c r="SSE284" s="451"/>
      <c r="SSF284" s="451"/>
      <c r="SSG284" s="451"/>
      <c r="SSH284" s="451"/>
      <c r="SSI284" s="451"/>
      <c r="SSJ284" s="451"/>
      <c r="SSK284" s="451"/>
      <c r="SSL284" s="451"/>
      <c r="SSM284" s="451"/>
      <c r="SSN284" s="451"/>
      <c r="SSO284" s="451"/>
      <c r="SSP284" s="451"/>
      <c r="SSQ284" s="451"/>
      <c r="SSR284" s="451"/>
      <c r="SSS284" s="451"/>
      <c r="SST284" s="451"/>
      <c r="SSU284" s="451"/>
      <c r="SSV284" s="451"/>
      <c r="SSW284" s="451"/>
      <c r="SSX284" s="451"/>
      <c r="SSY284" s="451"/>
      <c r="SSZ284" s="451"/>
      <c r="STA284" s="451"/>
      <c r="STB284" s="451"/>
      <c r="STC284" s="451"/>
      <c r="STD284" s="451"/>
      <c r="STE284" s="451"/>
      <c r="STF284" s="451"/>
      <c r="STG284" s="451"/>
      <c r="STH284" s="451"/>
      <c r="STI284" s="451"/>
      <c r="STJ284" s="451"/>
      <c r="STK284" s="451"/>
      <c r="STL284" s="451"/>
      <c r="STM284" s="451"/>
      <c r="STN284" s="451"/>
      <c r="STO284" s="451"/>
      <c r="STP284" s="451"/>
      <c r="STQ284" s="451"/>
      <c r="STR284" s="451"/>
      <c r="STS284" s="451"/>
      <c r="STT284" s="451"/>
      <c r="STU284" s="451"/>
      <c r="STV284" s="451"/>
      <c r="STW284" s="451"/>
      <c r="STX284" s="451"/>
      <c r="STY284" s="451"/>
      <c r="STZ284" s="451"/>
      <c r="SUA284" s="451"/>
      <c r="SUB284" s="451"/>
      <c r="SUC284" s="451"/>
      <c r="SUD284" s="451"/>
      <c r="SUE284" s="451"/>
      <c r="SUF284" s="451"/>
      <c r="SUG284" s="451"/>
      <c r="SUH284" s="451"/>
      <c r="SUI284" s="451"/>
      <c r="SUJ284" s="451"/>
      <c r="SUK284" s="451"/>
      <c r="SUL284" s="451"/>
      <c r="SUM284" s="451"/>
      <c r="SUN284" s="451"/>
      <c r="SUO284" s="451"/>
      <c r="SUP284" s="451"/>
      <c r="SUQ284" s="451"/>
      <c r="SUR284" s="451"/>
      <c r="SUS284" s="451"/>
      <c r="SUT284" s="451"/>
      <c r="SUU284" s="451"/>
      <c r="SUV284" s="451"/>
      <c r="SUW284" s="451"/>
      <c r="SUX284" s="451"/>
      <c r="SUY284" s="451"/>
      <c r="SUZ284" s="451"/>
      <c r="SVA284" s="451"/>
      <c r="SVB284" s="451"/>
      <c r="SVC284" s="451"/>
      <c r="SVD284" s="451"/>
      <c r="SVE284" s="451"/>
      <c r="SVF284" s="451"/>
      <c r="SVG284" s="451"/>
      <c r="SVH284" s="451"/>
      <c r="SVI284" s="451"/>
      <c r="SVJ284" s="451"/>
      <c r="SVK284" s="451"/>
      <c r="SVL284" s="451"/>
      <c r="SVM284" s="451"/>
      <c r="SVN284" s="451"/>
      <c r="SVO284" s="451"/>
      <c r="SVP284" s="451"/>
      <c r="SVQ284" s="451"/>
      <c r="SVR284" s="451"/>
      <c r="SVS284" s="451"/>
      <c r="SVT284" s="451"/>
      <c r="SVU284" s="451"/>
      <c r="SVV284" s="451"/>
      <c r="SVW284" s="451"/>
      <c r="SVX284" s="451"/>
      <c r="SVY284" s="451"/>
      <c r="SVZ284" s="451"/>
      <c r="SWA284" s="451"/>
      <c r="SWB284" s="451"/>
      <c r="SWC284" s="451"/>
      <c r="SWD284" s="451"/>
      <c r="SWE284" s="451"/>
      <c r="SWF284" s="451"/>
      <c r="SWG284" s="451"/>
      <c r="SWH284" s="451"/>
      <c r="SWI284" s="451"/>
      <c r="SWJ284" s="451"/>
      <c r="SWK284" s="451"/>
      <c r="SWL284" s="451"/>
      <c r="SWM284" s="451"/>
      <c r="SWN284" s="451"/>
      <c r="SWO284" s="451"/>
      <c r="SWP284" s="451"/>
      <c r="SWQ284" s="451"/>
      <c r="SWR284" s="451"/>
      <c r="SWS284" s="451"/>
      <c r="SWT284" s="451"/>
      <c r="SWU284" s="451"/>
      <c r="SWV284" s="451"/>
      <c r="SWW284" s="451"/>
      <c r="SWX284" s="451"/>
      <c r="SWY284" s="451"/>
      <c r="SWZ284" s="451"/>
      <c r="SXA284" s="451"/>
      <c r="SXB284" s="451"/>
      <c r="SXC284" s="451"/>
      <c r="SXD284" s="451"/>
      <c r="SXE284" s="451"/>
      <c r="SXF284" s="451"/>
      <c r="SXG284" s="451"/>
      <c r="SXH284" s="451"/>
      <c r="SXI284" s="451"/>
      <c r="SXJ284" s="451"/>
      <c r="SXK284" s="451"/>
      <c r="SXL284" s="451"/>
      <c r="SXM284" s="451"/>
      <c r="SXN284" s="451"/>
      <c r="SXO284" s="451"/>
      <c r="SXP284" s="451"/>
      <c r="SXQ284" s="451"/>
      <c r="SXR284" s="451"/>
      <c r="SXS284" s="451"/>
      <c r="SXT284" s="451"/>
      <c r="SXU284" s="451"/>
      <c r="SXV284" s="451"/>
      <c r="SXW284" s="451"/>
      <c r="SXX284" s="451"/>
      <c r="SXY284" s="451"/>
      <c r="SXZ284" s="451"/>
      <c r="SYA284" s="451"/>
      <c r="SYB284" s="451"/>
      <c r="SYC284" s="451"/>
      <c r="SYD284" s="451"/>
      <c r="SYE284" s="451"/>
      <c r="SYF284" s="451"/>
      <c r="SYG284" s="451"/>
      <c r="SYH284" s="451"/>
      <c r="SYI284" s="451"/>
      <c r="SYJ284" s="451"/>
      <c r="SYK284" s="451"/>
      <c r="SYL284" s="451"/>
      <c r="SYM284" s="451"/>
      <c r="SYN284" s="451"/>
      <c r="SYO284" s="451"/>
      <c r="SYP284" s="451"/>
      <c r="SYQ284" s="451"/>
      <c r="SYR284" s="451"/>
      <c r="SYS284" s="451"/>
      <c r="SYT284" s="451"/>
      <c r="SYU284" s="451"/>
      <c r="SYV284" s="451"/>
      <c r="SYW284" s="451"/>
      <c r="SYX284" s="451"/>
      <c r="SYY284" s="451"/>
      <c r="SYZ284" s="451"/>
      <c r="SZA284" s="451"/>
      <c r="SZB284" s="451"/>
      <c r="SZC284" s="451"/>
      <c r="SZD284" s="451"/>
      <c r="SZE284" s="451"/>
      <c r="SZF284" s="451"/>
      <c r="SZG284" s="451"/>
      <c r="SZH284" s="451"/>
      <c r="SZI284" s="451"/>
      <c r="SZJ284" s="451"/>
      <c r="SZK284" s="451"/>
      <c r="SZL284" s="451"/>
      <c r="SZM284" s="451"/>
      <c r="SZN284" s="451"/>
      <c r="SZO284" s="451"/>
      <c r="SZP284" s="451"/>
      <c r="SZQ284" s="451"/>
      <c r="SZR284" s="451"/>
      <c r="SZS284" s="451"/>
      <c r="SZT284" s="451"/>
      <c r="SZU284" s="451"/>
      <c r="SZV284" s="451"/>
      <c r="SZW284" s="451"/>
      <c r="SZX284" s="451"/>
      <c r="SZY284" s="451"/>
      <c r="SZZ284" s="451"/>
      <c r="TAA284" s="451"/>
      <c r="TAB284" s="451"/>
      <c r="TAC284" s="451"/>
      <c r="TAD284" s="451"/>
      <c r="TAE284" s="451"/>
      <c r="TAF284" s="451"/>
      <c r="TAG284" s="451"/>
      <c r="TAH284" s="451"/>
      <c r="TAI284" s="451"/>
      <c r="TAJ284" s="451"/>
      <c r="TAK284" s="451"/>
      <c r="TAL284" s="451"/>
      <c r="TAM284" s="451"/>
      <c r="TAN284" s="451"/>
      <c r="TAO284" s="451"/>
      <c r="TAP284" s="451"/>
      <c r="TAQ284" s="451"/>
      <c r="TAR284" s="451"/>
      <c r="TAS284" s="451"/>
      <c r="TAT284" s="451"/>
      <c r="TAU284" s="451"/>
      <c r="TAV284" s="451"/>
      <c r="TAW284" s="451"/>
      <c r="TAX284" s="451"/>
      <c r="TAY284" s="451"/>
      <c r="TAZ284" s="451"/>
      <c r="TBA284" s="451"/>
      <c r="TBB284" s="451"/>
      <c r="TBC284" s="451"/>
      <c r="TBD284" s="451"/>
      <c r="TBE284" s="451"/>
      <c r="TBF284" s="451"/>
      <c r="TBG284" s="451"/>
      <c r="TBH284" s="451"/>
      <c r="TBI284" s="451"/>
      <c r="TBJ284" s="451"/>
      <c r="TBK284" s="451"/>
      <c r="TBL284" s="451"/>
      <c r="TBM284" s="451"/>
      <c r="TBN284" s="451"/>
      <c r="TBO284" s="451"/>
      <c r="TBP284" s="451"/>
      <c r="TBQ284" s="451"/>
      <c r="TBR284" s="451"/>
      <c r="TBS284" s="451"/>
      <c r="TBT284" s="451"/>
      <c r="TBU284" s="451"/>
      <c r="TBV284" s="451"/>
      <c r="TBW284" s="451"/>
      <c r="TBX284" s="451"/>
      <c r="TBY284" s="451"/>
      <c r="TBZ284" s="451"/>
      <c r="TCA284" s="451"/>
      <c r="TCB284" s="451"/>
      <c r="TCC284" s="451"/>
      <c r="TCD284" s="451"/>
      <c r="TCE284" s="451"/>
      <c r="TCF284" s="451"/>
      <c r="TCG284" s="451"/>
      <c r="TCH284" s="451"/>
      <c r="TCI284" s="451"/>
      <c r="TCJ284" s="451"/>
      <c r="TCK284" s="451"/>
      <c r="TCL284" s="451"/>
      <c r="TCM284" s="451"/>
      <c r="TCN284" s="451"/>
      <c r="TCO284" s="451"/>
      <c r="TCP284" s="451"/>
      <c r="TCQ284" s="451"/>
      <c r="TCR284" s="451"/>
      <c r="TCS284" s="451"/>
      <c r="TCT284" s="451"/>
      <c r="TCU284" s="451"/>
      <c r="TCV284" s="451"/>
      <c r="TCW284" s="451"/>
      <c r="TCX284" s="451"/>
      <c r="TCY284" s="451"/>
      <c r="TCZ284" s="451"/>
      <c r="TDA284" s="451"/>
      <c r="TDB284" s="451"/>
      <c r="TDC284" s="451"/>
      <c r="TDD284" s="451"/>
      <c r="TDE284" s="451"/>
      <c r="TDF284" s="451"/>
      <c r="TDG284" s="451"/>
      <c r="TDH284" s="451"/>
      <c r="TDI284" s="451"/>
      <c r="TDJ284" s="451"/>
      <c r="TDK284" s="451"/>
      <c r="TDL284" s="451"/>
      <c r="TDM284" s="451"/>
      <c r="TDN284" s="451"/>
      <c r="TDO284" s="451"/>
      <c r="TDP284" s="451"/>
      <c r="TDQ284" s="451"/>
      <c r="TDR284" s="451"/>
      <c r="TDS284" s="451"/>
      <c r="TDT284" s="451"/>
      <c r="TDU284" s="451"/>
      <c r="TDV284" s="451"/>
      <c r="TDW284" s="451"/>
      <c r="TDX284" s="451"/>
      <c r="TDY284" s="451"/>
      <c r="TDZ284" s="451"/>
      <c r="TEA284" s="451"/>
      <c r="TEB284" s="451"/>
      <c r="TEC284" s="451"/>
      <c r="TED284" s="451"/>
      <c r="TEE284" s="451"/>
      <c r="TEF284" s="451"/>
      <c r="TEG284" s="451"/>
      <c r="TEH284" s="451"/>
      <c r="TEI284" s="451"/>
      <c r="TEJ284" s="451"/>
      <c r="TEK284" s="451"/>
      <c r="TEL284" s="451"/>
      <c r="TEM284" s="451"/>
      <c r="TEN284" s="451"/>
      <c r="TEO284" s="451"/>
      <c r="TEP284" s="451"/>
      <c r="TEQ284" s="451"/>
      <c r="TER284" s="451"/>
      <c r="TES284" s="451"/>
      <c r="TET284" s="451"/>
      <c r="TEU284" s="451"/>
      <c r="TEV284" s="451"/>
      <c r="TEW284" s="451"/>
      <c r="TEX284" s="451"/>
      <c r="TEY284" s="451"/>
      <c r="TEZ284" s="451"/>
      <c r="TFA284" s="451"/>
      <c r="TFB284" s="451"/>
      <c r="TFC284" s="451"/>
      <c r="TFD284" s="451"/>
      <c r="TFE284" s="451"/>
      <c r="TFF284" s="451"/>
      <c r="TFG284" s="451"/>
      <c r="TFH284" s="451"/>
      <c r="TFI284" s="451"/>
      <c r="TFJ284" s="451"/>
      <c r="TFK284" s="451"/>
      <c r="TFL284" s="451"/>
      <c r="TFM284" s="451"/>
      <c r="TFN284" s="451"/>
      <c r="TFO284" s="451"/>
      <c r="TFP284" s="451"/>
      <c r="TFQ284" s="451"/>
      <c r="TFR284" s="451"/>
      <c r="TFS284" s="451"/>
      <c r="TFT284" s="451"/>
      <c r="TFU284" s="451"/>
      <c r="TFV284" s="451"/>
      <c r="TFW284" s="451"/>
      <c r="TFX284" s="451"/>
      <c r="TFY284" s="451"/>
      <c r="TFZ284" s="451"/>
      <c r="TGA284" s="451"/>
      <c r="TGB284" s="451"/>
      <c r="TGC284" s="451"/>
      <c r="TGD284" s="451"/>
      <c r="TGE284" s="451"/>
      <c r="TGF284" s="451"/>
      <c r="TGG284" s="451"/>
      <c r="TGH284" s="451"/>
      <c r="TGI284" s="451"/>
      <c r="TGJ284" s="451"/>
      <c r="TGK284" s="451"/>
      <c r="TGL284" s="451"/>
      <c r="TGM284" s="451"/>
      <c r="TGN284" s="451"/>
      <c r="TGO284" s="451"/>
      <c r="TGP284" s="451"/>
      <c r="TGQ284" s="451"/>
      <c r="TGR284" s="451"/>
      <c r="TGS284" s="451"/>
      <c r="TGT284" s="451"/>
      <c r="TGU284" s="451"/>
      <c r="TGV284" s="451"/>
      <c r="TGW284" s="451"/>
      <c r="TGX284" s="451"/>
      <c r="TGY284" s="451"/>
      <c r="TGZ284" s="451"/>
      <c r="THA284" s="451"/>
      <c r="THB284" s="451"/>
      <c r="THC284" s="451"/>
      <c r="THD284" s="451"/>
      <c r="THE284" s="451"/>
      <c r="THF284" s="451"/>
      <c r="THG284" s="451"/>
      <c r="THH284" s="451"/>
      <c r="THI284" s="451"/>
      <c r="THJ284" s="451"/>
      <c r="THK284" s="451"/>
      <c r="THL284" s="451"/>
      <c r="THM284" s="451"/>
      <c r="THN284" s="451"/>
      <c r="THO284" s="451"/>
      <c r="THP284" s="451"/>
      <c r="THQ284" s="451"/>
      <c r="THR284" s="451"/>
      <c r="THS284" s="451"/>
      <c r="THT284" s="451"/>
      <c r="THU284" s="451"/>
      <c r="THV284" s="451"/>
      <c r="THW284" s="451"/>
      <c r="THX284" s="451"/>
      <c r="THY284" s="451"/>
      <c r="THZ284" s="451"/>
      <c r="TIA284" s="451"/>
      <c r="TIB284" s="451"/>
      <c r="TIC284" s="451"/>
      <c r="TID284" s="451"/>
      <c r="TIE284" s="451"/>
      <c r="TIF284" s="451"/>
      <c r="TIG284" s="451"/>
      <c r="TIH284" s="451"/>
      <c r="TII284" s="451"/>
      <c r="TIJ284" s="451"/>
      <c r="TIK284" s="451"/>
      <c r="TIL284" s="451"/>
      <c r="TIM284" s="451"/>
      <c r="TIN284" s="451"/>
      <c r="TIO284" s="451"/>
      <c r="TIP284" s="451"/>
      <c r="TIQ284" s="451"/>
      <c r="TIR284" s="451"/>
      <c r="TIS284" s="451"/>
      <c r="TIT284" s="451"/>
      <c r="TIU284" s="451"/>
      <c r="TIV284" s="451"/>
      <c r="TIW284" s="451"/>
      <c r="TIX284" s="451"/>
      <c r="TIY284" s="451"/>
      <c r="TIZ284" s="451"/>
      <c r="TJA284" s="451"/>
      <c r="TJB284" s="451"/>
      <c r="TJC284" s="451"/>
      <c r="TJD284" s="451"/>
      <c r="TJE284" s="451"/>
      <c r="TJF284" s="451"/>
      <c r="TJG284" s="451"/>
      <c r="TJH284" s="451"/>
      <c r="TJI284" s="451"/>
      <c r="TJJ284" s="451"/>
      <c r="TJK284" s="451"/>
      <c r="TJL284" s="451"/>
      <c r="TJM284" s="451"/>
      <c r="TJN284" s="451"/>
      <c r="TJO284" s="451"/>
      <c r="TJP284" s="451"/>
      <c r="TJQ284" s="451"/>
      <c r="TJR284" s="451"/>
      <c r="TJS284" s="451"/>
      <c r="TJT284" s="451"/>
      <c r="TJU284" s="451"/>
      <c r="TJV284" s="451"/>
      <c r="TJW284" s="451"/>
      <c r="TJX284" s="451"/>
      <c r="TJY284" s="451"/>
      <c r="TJZ284" s="451"/>
      <c r="TKA284" s="451"/>
      <c r="TKB284" s="451"/>
      <c r="TKC284" s="451"/>
      <c r="TKD284" s="451"/>
      <c r="TKE284" s="451"/>
      <c r="TKF284" s="451"/>
      <c r="TKG284" s="451"/>
      <c r="TKH284" s="451"/>
      <c r="TKI284" s="451"/>
      <c r="TKJ284" s="451"/>
      <c r="TKK284" s="451"/>
      <c r="TKL284" s="451"/>
      <c r="TKM284" s="451"/>
      <c r="TKN284" s="451"/>
      <c r="TKO284" s="451"/>
      <c r="TKP284" s="451"/>
      <c r="TKQ284" s="451"/>
      <c r="TKR284" s="451"/>
      <c r="TKS284" s="451"/>
      <c r="TKT284" s="451"/>
      <c r="TKU284" s="451"/>
      <c r="TKV284" s="451"/>
      <c r="TKW284" s="451"/>
      <c r="TKX284" s="451"/>
      <c r="TKY284" s="451"/>
      <c r="TKZ284" s="451"/>
      <c r="TLA284" s="451"/>
      <c r="TLB284" s="451"/>
      <c r="TLC284" s="451"/>
      <c r="TLD284" s="451"/>
      <c r="TLE284" s="451"/>
      <c r="TLF284" s="451"/>
      <c r="TLG284" s="451"/>
      <c r="TLH284" s="451"/>
      <c r="TLI284" s="451"/>
      <c r="TLJ284" s="451"/>
      <c r="TLK284" s="451"/>
      <c r="TLL284" s="451"/>
      <c r="TLM284" s="451"/>
      <c r="TLN284" s="451"/>
      <c r="TLO284" s="451"/>
      <c r="TLP284" s="451"/>
      <c r="TLQ284" s="451"/>
      <c r="TLR284" s="451"/>
      <c r="TLS284" s="451"/>
      <c r="TLT284" s="451"/>
      <c r="TLU284" s="451"/>
      <c r="TLV284" s="451"/>
      <c r="TLW284" s="451"/>
      <c r="TLX284" s="451"/>
      <c r="TLY284" s="451"/>
      <c r="TLZ284" s="451"/>
      <c r="TMA284" s="451"/>
      <c r="TMB284" s="451"/>
      <c r="TMC284" s="451"/>
      <c r="TMD284" s="451"/>
      <c r="TME284" s="451"/>
      <c r="TMF284" s="451"/>
      <c r="TMG284" s="451"/>
      <c r="TMH284" s="451"/>
      <c r="TMI284" s="451"/>
      <c r="TMJ284" s="451"/>
      <c r="TMK284" s="451"/>
      <c r="TML284" s="451"/>
      <c r="TMM284" s="451"/>
      <c r="TMN284" s="451"/>
      <c r="TMO284" s="451"/>
      <c r="TMP284" s="451"/>
      <c r="TMQ284" s="451"/>
      <c r="TMR284" s="451"/>
      <c r="TMS284" s="451"/>
      <c r="TMT284" s="451"/>
      <c r="TMU284" s="451"/>
      <c r="TMV284" s="451"/>
      <c r="TMW284" s="451"/>
      <c r="TMX284" s="451"/>
      <c r="TMY284" s="451"/>
      <c r="TMZ284" s="451"/>
      <c r="TNA284" s="451"/>
      <c r="TNB284" s="451"/>
      <c r="TNC284" s="451"/>
      <c r="TND284" s="451"/>
      <c r="TNE284" s="451"/>
      <c r="TNF284" s="451"/>
      <c r="TNG284" s="451"/>
      <c r="TNH284" s="451"/>
      <c r="TNI284" s="451"/>
      <c r="TNJ284" s="451"/>
      <c r="TNK284" s="451"/>
      <c r="TNL284" s="451"/>
      <c r="TNM284" s="451"/>
      <c r="TNN284" s="451"/>
      <c r="TNO284" s="451"/>
      <c r="TNP284" s="451"/>
      <c r="TNQ284" s="451"/>
      <c r="TNR284" s="451"/>
      <c r="TNS284" s="451"/>
      <c r="TNT284" s="451"/>
      <c r="TNU284" s="451"/>
      <c r="TNV284" s="451"/>
      <c r="TNW284" s="451"/>
      <c r="TNX284" s="451"/>
      <c r="TNY284" s="451"/>
      <c r="TNZ284" s="451"/>
      <c r="TOA284" s="451"/>
      <c r="TOB284" s="451"/>
      <c r="TOC284" s="451"/>
      <c r="TOD284" s="451"/>
      <c r="TOE284" s="451"/>
      <c r="TOF284" s="451"/>
      <c r="TOG284" s="451"/>
      <c r="TOH284" s="451"/>
      <c r="TOI284" s="451"/>
      <c r="TOJ284" s="451"/>
      <c r="TOK284" s="451"/>
      <c r="TOL284" s="451"/>
      <c r="TOM284" s="451"/>
      <c r="TON284" s="451"/>
      <c r="TOO284" s="451"/>
      <c r="TOP284" s="451"/>
      <c r="TOQ284" s="451"/>
      <c r="TOR284" s="451"/>
      <c r="TOS284" s="451"/>
      <c r="TOT284" s="451"/>
      <c r="TOU284" s="451"/>
      <c r="TOV284" s="451"/>
      <c r="TOW284" s="451"/>
      <c r="TOX284" s="451"/>
      <c r="TOY284" s="451"/>
      <c r="TOZ284" s="451"/>
      <c r="TPA284" s="451"/>
      <c r="TPB284" s="451"/>
      <c r="TPC284" s="451"/>
      <c r="TPD284" s="451"/>
      <c r="TPE284" s="451"/>
      <c r="TPF284" s="451"/>
      <c r="TPG284" s="451"/>
      <c r="TPH284" s="451"/>
      <c r="TPI284" s="451"/>
      <c r="TPJ284" s="451"/>
      <c r="TPK284" s="451"/>
      <c r="TPL284" s="451"/>
      <c r="TPM284" s="451"/>
      <c r="TPN284" s="451"/>
      <c r="TPO284" s="451"/>
      <c r="TPP284" s="451"/>
      <c r="TPQ284" s="451"/>
      <c r="TPR284" s="451"/>
      <c r="TPS284" s="451"/>
      <c r="TPT284" s="451"/>
      <c r="TPU284" s="451"/>
      <c r="TPV284" s="451"/>
      <c r="TPW284" s="451"/>
      <c r="TPX284" s="451"/>
      <c r="TPY284" s="451"/>
      <c r="TPZ284" s="451"/>
      <c r="TQA284" s="451"/>
      <c r="TQB284" s="451"/>
      <c r="TQC284" s="451"/>
      <c r="TQD284" s="451"/>
      <c r="TQE284" s="451"/>
      <c r="TQF284" s="451"/>
      <c r="TQG284" s="451"/>
      <c r="TQH284" s="451"/>
      <c r="TQI284" s="451"/>
      <c r="TQJ284" s="451"/>
      <c r="TQK284" s="451"/>
      <c r="TQL284" s="451"/>
      <c r="TQM284" s="451"/>
      <c r="TQN284" s="451"/>
      <c r="TQO284" s="451"/>
      <c r="TQP284" s="451"/>
      <c r="TQQ284" s="451"/>
      <c r="TQR284" s="451"/>
      <c r="TQS284" s="451"/>
      <c r="TQT284" s="451"/>
      <c r="TQU284" s="451"/>
      <c r="TQV284" s="451"/>
      <c r="TQW284" s="451"/>
      <c r="TQX284" s="451"/>
      <c r="TQY284" s="451"/>
      <c r="TQZ284" s="451"/>
      <c r="TRA284" s="451"/>
      <c r="TRB284" s="451"/>
      <c r="TRC284" s="451"/>
      <c r="TRD284" s="451"/>
      <c r="TRE284" s="451"/>
      <c r="TRF284" s="451"/>
      <c r="TRG284" s="451"/>
      <c r="TRH284" s="451"/>
      <c r="TRI284" s="451"/>
      <c r="TRJ284" s="451"/>
      <c r="TRK284" s="451"/>
      <c r="TRL284" s="451"/>
      <c r="TRM284" s="451"/>
      <c r="TRN284" s="451"/>
      <c r="TRO284" s="451"/>
      <c r="TRP284" s="451"/>
      <c r="TRQ284" s="451"/>
      <c r="TRR284" s="451"/>
      <c r="TRS284" s="451"/>
      <c r="TRT284" s="451"/>
      <c r="TRU284" s="451"/>
      <c r="TRV284" s="451"/>
      <c r="TRW284" s="451"/>
      <c r="TRX284" s="451"/>
      <c r="TRY284" s="451"/>
      <c r="TRZ284" s="451"/>
      <c r="TSA284" s="451"/>
      <c r="TSB284" s="451"/>
      <c r="TSC284" s="451"/>
      <c r="TSD284" s="451"/>
      <c r="TSE284" s="451"/>
      <c r="TSF284" s="451"/>
      <c r="TSG284" s="451"/>
      <c r="TSH284" s="451"/>
      <c r="TSI284" s="451"/>
      <c r="TSJ284" s="451"/>
      <c r="TSK284" s="451"/>
      <c r="TSL284" s="451"/>
      <c r="TSM284" s="451"/>
      <c r="TSN284" s="451"/>
      <c r="TSO284" s="451"/>
      <c r="TSP284" s="451"/>
      <c r="TSQ284" s="451"/>
      <c r="TSR284" s="451"/>
      <c r="TSS284" s="451"/>
      <c r="TST284" s="451"/>
      <c r="TSU284" s="451"/>
      <c r="TSV284" s="451"/>
      <c r="TSW284" s="451"/>
      <c r="TSX284" s="451"/>
      <c r="TSY284" s="451"/>
      <c r="TSZ284" s="451"/>
      <c r="TTA284" s="451"/>
      <c r="TTB284" s="451"/>
      <c r="TTC284" s="451"/>
      <c r="TTD284" s="451"/>
      <c r="TTE284" s="451"/>
      <c r="TTF284" s="451"/>
      <c r="TTG284" s="451"/>
      <c r="TTH284" s="451"/>
      <c r="TTI284" s="451"/>
      <c r="TTJ284" s="451"/>
      <c r="TTK284" s="451"/>
      <c r="TTL284" s="451"/>
      <c r="TTM284" s="451"/>
      <c r="TTN284" s="451"/>
      <c r="TTO284" s="451"/>
      <c r="TTP284" s="451"/>
      <c r="TTQ284" s="451"/>
      <c r="TTR284" s="451"/>
      <c r="TTS284" s="451"/>
      <c r="TTT284" s="451"/>
      <c r="TTU284" s="451"/>
      <c r="TTV284" s="451"/>
      <c r="TTW284" s="451"/>
      <c r="TTX284" s="451"/>
      <c r="TTY284" s="451"/>
      <c r="TTZ284" s="451"/>
      <c r="TUA284" s="451"/>
      <c r="TUB284" s="451"/>
      <c r="TUC284" s="451"/>
      <c r="TUD284" s="451"/>
      <c r="TUE284" s="451"/>
      <c r="TUF284" s="451"/>
      <c r="TUG284" s="451"/>
      <c r="TUH284" s="451"/>
      <c r="TUI284" s="451"/>
      <c r="TUJ284" s="451"/>
      <c r="TUK284" s="451"/>
      <c r="TUL284" s="451"/>
      <c r="TUM284" s="451"/>
      <c r="TUN284" s="451"/>
      <c r="TUO284" s="451"/>
      <c r="TUP284" s="451"/>
      <c r="TUQ284" s="451"/>
      <c r="TUR284" s="451"/>
      <c r="TUS284" s="451"/>
      <c r="TUT284" s="451"/>
      <c r="TUU284" s="451"/>
      <c r="TUV284" s="451"/>
      <c r="TUW284" s="451"/>
      <c r="TUX284" s="451"/>
      <c r="TUY284" s="451"/>
      <c r="TUZ284" s="451"/>
      <c r="TVA284" s="451"/>
      <c r="TVB284" s="451"/>
      <c r="TVC284" s="451"/>
      <c r="TVD284" s="451"/>
      <c r="TVE284" s="451"/>
      <c r="TVF284" s="451"/>
      <c r="TVG284" s="451"/>
      <c r="TVH284" s="451"/>
      <c r="TVI284" s="451"/>
      <c r="TVJ284" s="451"/>
      <c r="TVK284" s="451"/>
      <c r="TVL284" s="451"/>
      <c r="TVM284" s="451"/>
      <c r="TVN284" s="451"/>
      <c r="TVO284" s="451"/>
      <c r="TVP284" s="451"/>
      <c r="TVQ284" s="451"/>
      <c r="TVR284" s="451"/>
      <c r="TVS284" s="451"/>
      <c r="TVT284" s="451"/>
      <c r="TVU284" s="451"/>
      <c r="TVV284" s="451"/>
      <c r="TVW284" s="451"/>
      <c r="TVX284" s="451"/>
      <c r="TVY284" s="451"/>
      <c r="TVZ284" s="451"/>
      <c r="TWA284" s="451"/>
      <c r="TWB284" s="451"/>
      <c r="TWC284" s="451"/>
      <c r="TWD284" s="451"/>
      <c r="TWE284" s="451"/>
      <c r="TWF284" s="451"/>
      <c r="TWG284" s="451"/>
      <c r="TWH284" s="451"/>
      <c r="TWI284" s="451"/>
      <c r="TWJ284" s="451"/>
      <c r="TWK284" s="451"/>
      <c r="TWL284" s="451"/>
      <c r="TWM284" s="451"/>
      <c r="TWN284" s="451"/>
      <c r="TWO284" s="451"/>
      <c r="TWP284" s="451"/>
      <c r="TWQ284" s="451"/>
      <c r="TWR284" s="451"/>
      <c r="TWS284" s="451"/>
      <c r="TWT284" s="451"/>
      <c r="TWU284" s="451"/>
      <c r="TWV284" s="451"/>
      <c r="TWW284" s="451"/>
      <c r="TWX284" s="451"/>
      <c r="TWY284" s="451"/>
      <c r="TWZ284" s="451"/>
      <c r="TXA284" s="451"/>
      <c r="TXB284" s="451"/>
      <c r="TXC284" s="451"/>
      <c r="TXD284" s="451"/>
      <c r="TXE284" s="451"/>
      <c r="TXF284" s="451"/>
      <c r="TXG284" s="451"/>
      <c r="TXH284" s="451"/>
      <c r="TXI284" s="451"/>
      <c r="TXJ284" s="451"/>
      <c r="TXK284" s="451"/>
      <c r="TXL284" s="451"/>
      <c r="TXM284" s="451"/>
      <c r="TXN284" s="451"/>
      <c r="TXO284" s="451"/>
      <c r="TXP284" s="451"/>
      <c r="TXQ284" s="451"/>
      <c r="TXR284" s="451"/>
      <c r="TXS284" s="451"/>
      <c r="TXT284" s="451"/>
      <c r="TXU284" s="451"/>
      <c r="TXV284" s="451"/>
      <c r="TXW284" s="451"/>
      <c r="TXX284" s="451"/>
      <c r="TXY284" s="451"/>
      <c r="TXZ284" s="451"/>
      <c r="TYA284" s="451"/>
      <c r="TYB284" s="451"/>
      <c r="TYC284" s="451"/>
      <c r="TYD284" s="451"/>
      <c r="TYE284" s="451"/>
      <c r="TYF284" s="451"/>
      <c r="TYG284" s="451"/>
      <c r="TYH284" s="451"/>
      <c r="TYI284" s="451"/>
      <c r="TYJ284" s="451"/>
      <c r="TYK284" s="451"/>
      <c r="TYL284" s="451"/>
      <c r="TYM284" s="451"/>
      <c r="TYN284" s="451"/>
      <c r="TYO284" s="451"/>
      <c r="TYP284" s="451"/>
      <c r="TYQ284" s="451"/>
      <c r="TYR284" s="451"/>
      <c r="TYS284" s="451"/>
      <c r="TYT284" s="451"/>
      <c r="TYU284" s="451"/>
      <c r="TYV284" s="451"/>
      <c r="TYW284" s="451"/>
      <c r="TYX284" s="451"/>
      <c r="TYY284" s="451"/>
      <c r="TYZ284" s="451"/>
      <c r="TZA284" s="451"/>
      <c r="TZB284" s="451"/>
      <c r="TZC284" s="451"/>
      <c r="TZD284" s="451"/>
      <c r="TZE284" s="451"/>
      <c r="TZF284" s="451"/>
      <c r="TZG284" s="451"/>
      <c r="TZH284" s="451"/>
      <c r="TZI284" s="451"/>
      <c r="TZJ284" s="451"/>
      <c r="TZK284" s="451"/>
      <c r="TZL284" s="451"/>
      <c r="TZM284" s="451"/>
      <c r="TZN284" s="451"/>
      <c r="TZO284" s="451"/>
      <c r="TZP284" s="451"/>
      <c r="TZQ284" s="451"/>
      <c r="TZR284" s="451"/>
      <c r="TZS284" s="451"/>
      <c r="TZT284" s="451"/>
      <c r="TZU284" s="451"/>
      <c r="TZV284" s="451"/>
      <c r="TZW284" s="451"/>
      <c r="TZX284" s="451"/>
      <c r="TZY284" s="451"/>
      <c r="TZZ284" s="451"/>
      <c r="UAA284" s="451"/>
      <c r="UAB284" s="451"/>
      <c r="UAC284" s="451"/>
      <c r="UAD284" s="451"/>
      <c r="UAE284" s="451"/>
      <c r="UAF284" s="451"/>
      <c r="UAG284" s="451"/>
      <c r="UAH284" s="451"/>
      <c r="UAI284" s="451"/>
      <c r="UAJ284" s="451"/>
      <c r="UAK284" s="451"/>
      <c r="UAL284" s="451"/>
      <c r="UAM284" s="451"/>
      <c r="UAN284" s="451"/>
      <c r="UAO284" s="451"/>
      <c r="UAP284" s="451"/>
      <c r="UAQ284" s="451"/>
      <c r="UAR284" s="451"/>
      <c r="UAS284" s="451"/>
      <c r="UAT284" s="451"/>
      <c r="UAU284" s="451"/>
      <c r="UAV284" s="451"/>
      <c r="UAW284" s="451"/>
      <c r="UAX284" s="451"/>
      <c r="UAY284" s="451"/>
      <c r="UAZ284" s="451"/>
      <c r="UBA284" s="451"/>
      <c r="UBB284" s="451"/>
      <c r="UBC284" s="451"/>
      <c r="UBD284" s="451"/>
      <c r="UBE284" s="451"/>
      <c r="UBF284" s="451"/>
      <c r="UBG284" s="451"/>
      <c r="UBH284" s="451"/>
      <c r="UBI284" s="451"/>
      <c r="UBJ284" s="451"/>
      <c r="UBK284" s="451"/>
      <c r="UBL284" s="451"/>
      <c r="UBM284" s="451"/>
      <c r="UBN284" s="451"/>
      <c r="UBO284" s="451"/>
      <c r="UBP284" s="451"/>
      <c r="UBQ284" s="451"/>
      <c r="UBR284" s="451"/>
      <c r="UBS284" s="451"/>
      <c r="UBT284" s="451"/>
      <c r="UBU284" s="451"/>
      <c r="UBV284" s="451"/>
      <c r="UBW284" s="451"/>
      <c r="UBX284" s="451"/>
      <c r="UBY284" s="451"/>
      <c r="UBZ284" s="451"/>
      <c r="UCA284" s="451"/>
      <c r="UCB284" s="451"/>
      <c r="UCC284" s="451"/>
      <c r="UCD284" s="451"/>
      <c r="UCE284" s="451"/>
      <c r="UCF284" s="451"/>
      <c r="UCG284" s="451"/>
      <c r="UCH284" s="451"/>
      <c r="UCI284" s="451"/>
      <c r="UCJ284" s="451"/>
      <c r="UCK284" s="451"/>
      <c r="UCL284" s="451"/>
      <c r="UCM284" s="451"/>
      <c r="UCN284" s="451"/>
      <c r="UCO284" s="451"/>
      <c r="UCP284" s="451"/>
      <c r="UCQ284" s="451"/>
      <c r="UCR284" s="451"/>
      <c r="UCS284" s="451"/>
      <c r="UCT284" s="451"/>
      <c r="UCU284" s="451"/>
      <c r="UCV284" s="451"/>
      <c r="UCW284" s="451"/>
      <c r="UCX284" s="451"/>
      <c r="UCY284" s="451"/>
      <c r="UCZ284" s="451"/>
      <c r="UDA284" s="451"/>
      <c r="UDB284" s="451"/>
      <c r="UDC284" s="451"/>
      <c r="UDD284" s="451"/>
      <c r="UDE284" s="451"/>
      <c r="UDF284" s="451"/>
      <c r="UDG284" s="451"/>
      <c r="UDH284" s="451"/>
      <c r="UDI284" s="451"/>
      <c r="UDJ284" s="451"/>
      <c r="UDK284" s="451"/>
      <c r="UDL284" s="451"/>
      <c r="UDM284" s="451"/>
      <c r="UDN284" s="451"/>
      <c r="UDO284" s="451"/>
      <c r="UDP284" s="451"/>
      <c r="UDQ284" s="451"/>
      <c r="UDR284" s="451"/>
      <c r="UDS284" s="451"/>
      <c r="UDT284" s="451"/>
      <c r="UDU284" s="451"/>
      <c r="UDV284" s="451"/>
      <c r="UDW284" s="451"/>
      <c r="UDX284" s="451"/>
      <c r="UDY284" s="451"/>
      <c r="UDZ284" s="451"/>
      <c r="UEA284" s="451"/>
      <c r="UEB284" s="451"/>
      <c r="UEC284" s="451"/>
      <c r="UED284" s="451"/>
      <c r="UEE284" s="451"/>
      <c r="UEF284" s="451"/>
      <c r="UEG284" s="451"/>
      <c r="UEH284" s="451"/>
      <c r="UEI284" s="451"/>
      <c r="UEJ284" s="451"/>
      <c r="UEK284" s="451"/>
      <c r="UEL284" s="451"/>
      <c r="UEM284" s="451"/>
      <c r="UEN284" s="451"/>
      <c r="UEO284" s="451"/>
      <c r="UEP284" s="451"/>
      <c r="UEQ284" s="451"/>
      <c r="UER284" s="451"/>
      <c r="UES284" s="451"/>
      <c r="UET284" s="451"/>
      <c r="UEU284" s="451"/>
      <c r="UEV284" s="451"/>
      <c r="UEW284" s="451"/>
      <c r="UEX284" s="451"/>
      <c r="UEY284" s="451"/>
      <c r="UEZ284" s="451"/>
      <c r="UFA284" s="451"/>
      <c r="UFB284" s="451"/>
      <c r="UFC284" s="451"/>
      <c r="UFD284" s="451"/>
      <c r="UFE284" s="451"/>
      <c r="UFF284" s="451"/>
      <c r="UFG284" s="451"/>
      <c r="UFH284" s="451"/>
      <c r="UFI284" s="451"/>
      <c r="UFJ284" s="451"/>
      <c r="UFK284" s="451"/>
      <c r="UFL284" s="451"/>
      <c r="UFM284" s="451"/>
      <c r="UFN284" s="451"/>
      <c r="UFO284" s="451"/>
      <c r="UFP284" s="451"/>
      <c r="UFQ284" s="451"/>
      <c r="UFR284" s="451"/>
      <c r="UFS284" s="451"/>
      <c r="UFT284" s="451"/>
      <c r="UFU284" s="451"/>
      <c r="UFV284" s="451"/>
      <c r="UFW284" s="451"/>
      <c r="UFX284" s="451"/>
      <c r="UFY284" s="451"/>
      <c r="UFZ284" s="451"/>
      <c r="UGA284" s="451"/>
      <c r="UGB284" s="451"/>
      <c r="UGC284" s="451"/>
      <c r="UGD284" s="451"/>
      <c r="UGE284" s="451"/>
      <c r="UGF284" s="451"/>
      <c r="UGG284" s="451"/>
      <c r="UGH284" s="451"/>
      <c r="UGI284" s="451"/>
      <c r="UGJ284" s="451"/>
      <c r="UGK284" s="451"/>
      <c r="UGL284" s="451"/>
      <c r="UGM284" s="451"/>
      <c r="UGN284" s="451"/>
      <c r="UGO284" s="451"/>
      <c r="UGP284" s="451"/>
      <c r="UGQ284" s="451"/>
      <c r="UGR284" s="451"/>
      <c r="UGS284" s="451"/>
      <c r="UGT284" s="451"/>
      <c r="UGU284" s="451"/>
      <c r="UGV284" s="451"/>
      <c r="UGW284" s="451"/>
      <c r="UGX284" s="451"/>
      <c r="UGY284" s="451"/>
      <c r="UGZ284" s="451"/>
      <c r="UHA284" s="451"/>
      <c r="UHB284" s="451"/>
      <c r="UHC284" s="451"/>
      <c r="UHD284" s="451"/>
      <c r="UHE284" s="451"/>
      <c r="UHF284" s="451"/>
      <c r="UHG284" s="451"/>
      <c r="UHH284" s="451"/>
      <c r="UHI284" s="451"/>
      <c r="UHJ284" s="451"/>
      <c r="UHK284" s="451"/>
      <c r="UHL284" s="451"/>
      <c r="UHM284" s="451"/>
      <c r="UHN284" s="451"/>
      <c r="UHO284" s="451"/>
      <c r="UHP284" s="451"/>
      <c r="UHQ284" s="451"/>
      <c r="UHR284" s="451"/>
      <c r="UHS284" s="451"/>
      <c r="UHT284" s="451"/>
      <c r="UHU284" s="451"/>
      <c r="UHV284" s="451"/>
      <c r="UHW284" s="451"/>
      <c r="UHX284" s="451"/>
      <c r="UHY284" s="451"/>
      <c r="UHZ284" s="451"/>
      <c r="UIA284" s="451"/>
      <c r="UIB284" s="451"/>
      <c r="UIC284" s="451"/>
      <c r="UID284" s="451"/>
      <c r="UIE284" s="451"/>
      <c r="UIF284" s="451"/>
      <c r="UIG284" s="451"/>
      <c r="UIH284" s="451"/>
      <c r="UII284" s="451"/>
      <c r="UIJ284" s="451"/>
      <c r="UIK284" s="451"/>
      <c r="UIL284" s="451"/>
      <c r="UIM284" s="451"/>
      <c r="UIN284" s="451"/>
      <c r="UIO284" s="451"/>
      <c r="UIP284" s="451"/>
      <c r="UIQ284" s="451"/>
      <c r="UIR284" s="451"/>
      <c r="UIS284" s="451"/>
      <c r="UIT284" s="451"/>
      <c r="UIU284" s="451"/>
      <c r="UIV284" s="451"/>
      <c r="UIW284" s="451"/>
      <c r="UIX284" s="451"/>
      <c r="UIY284" s="451"/>
      <c r="UIZ284" s="451"/>
      <c r="UJA284" s="451"/>
      <c r="UJB284" s="451"/>
      <c r="UJC284" s="451"/>
      <c r="UJD284" s="451"/>
      <c r="UJE284" s="451"/>
      <c r="UJF284" s="451"/>
      <c r="UJG284" s="451"/>
      <c r="UJH284" s="451"/>
      <c r="UJI284" s="451"/>
      <c r="UJJ284" s="451"/>
      <c r="UJK284" s="451"/>
      <c r="UJL284" s="451"/>
      <c r="UJM284" s="451"/>
      <c r="UJN284" s="451"/>
      <c r="UJO284" s="451"/>
      <c r="UJP284" s="451"/>
      <c r="UJQ284" s="451"/>
      <c r="UJR284" s="451"/>
      <c r="UJS284" s="451"/>
      <c r="UJT284" s="451"/>
      <c r="UJU284" s="451"/>
      <c r="UJV284" s="451"/>
      <c r="UJW284" s="451"/>
      <c r="UJX284" s="451"/>
      <c r="UJY284" s="451"/>
      <c r="UJZ284" s="451"/>
      <c r="UKA284" s="451"/>
      <c r="UKB284" s="451"/>
      <c r="UKC284" s="451"/>
      <c r="UKD284" s="451"/>
      <c r="UKE284" s="451"/>
      <c r="UKF284" s="451"/>
      <c r="UKG284" s="451"/>
      <c r="UKH284" s="451"/>
      <c r="UKI284" s="451"/>
      <c r="UKJ284" s="451"/>
      <c r="UKK284" s="451"/>
      <c r="UKL284" s="451"/>
      <c r="UKM284" s="451"/>
      <c r="UKN284" s="451"/>
      <c r="UKO284" s="451"/>
      <c r="UKP284" s="451"/>
      <c r="UKQ284" s="451"/>
      <c r="UKR284" s="451"/>
      <c r="UKS284" s="451"/>
      <c r="UKT284" s="451"/>
      <c r="UKU284" s="451"/>
      <c r="UKV284" s="451"/>
      <c r="UKW284" s="451"/>
      <c r="UKX284" s="451"/>
      <c r="UKY284" s="451"/>
      <c r="UKZ284" s="451"/>
      <c r="ULA284" s="451"/>
      <c r="ULB284" s="451"/>
      <c r="ULC284" s="451"/>
      <c r="ULD284" s="451"/>
      <c r="ULE284" s="451"/>
      <c r="ULF284" s="451"/>
      <c r="ULG284" s="451"/>
      <c r="ULH284" s="451"/>
      <c r="ULI284" s="451"/>
      <c r="ULJ284" s="451"/>
      <c r="ULK284" s="451"/>
      <c r="ULL284" s="451"/>
      <c r="ULM284" s="451"/>
      <c r="ULN284" s="451"/>
      <c r="ULO284" s="451"/>
      <c r="ULP284" s="451"/>
      <c r="ULQ284" s="451"/>
      <c r="ULR284" s="451"/>
      <c r="ULS284" s="451"/>
      <c r="ULT284" s="451"/>
      <c r="ULU284" s="451"/>
      <c r="ULV284" s="451"/>
      <c r="ULW284" s="451"/>
      <c r="ULX284" s="451"/>
      <c r="ULY284" s="451"/>
      <c r="ULZ284" s="451"/>
      <c r="UMA284" s="451"/>
      <c r="UMB284" s="451"/>
      <c r="UMC284" s="451"/>
      <c r="UMD284" s="451"/>
      <c r="UME284" s="451"/>
      <c r="UMF284" s="451"/>
      <c r="UMG284" s="451"/>
      <c r="UMH284" s="451"/>
      <c r="UMI284" s="451"/>
      <c r="UMJ284" s="451"/>
      <c r="UMK284" s="451"/>
      <c r="UML284" s="451"/>
      <c r="UMM284" s="451"/>
      <c r="UMN284" s="451"/>
      <c r="UMO284" s="451"/>
      <c r="UMP284" s="451"/>
      <c r="UMQ284" s="451"/>
      <c r="UMR284" s="451"/>
      <c r="UMS284" s="451"/>
      <c r="UMT284" s="451"/>
      <c r="UMU284" s="451"/>
      <c r="UMV284" s="451"/>
      <c r="UMW284" s="451"/>
      <c r="UMX284" s="451"/>
      <c r="UMY284" s="451"/>
      <c r="UMZ284" s="451"/>
      <c r="UNA284" s="451"/>
      <c r="UNB284" s="451"/>
      <c r="UNC284" s="451"/>
      <c r="UND284" s="451"/>
      <c r="UNE284" s="451"/>
      <c r="UNF284" s="451"/>
      <c r="UNG284" s="451"/>
      <c r="UNH284" s="451"/>
      <c r="UNI284" s="451"/>
      <c r="UNJ284" s="451"/>
      <c r="UNK284" s="451"/>
      <c r="UNL284" s="451"/>
      <c r="UNM284" s="451"/>
      <c r="UNN284" s="451"/>
      <c r="UNO284" s="451"/>
      <c r="UNP284" s="451"/>
      <c r="UNQ284" s="451"/>
      <c r="UNR284" s="451"/>
      <c r="UNS284" s="451"/>
      <c r="UNT284" s="451"/>
      <c r="UNU284" s="451"/>
      <c r="UNV284" s="451"/>
      <c r="UNW284" s="451"/>
      <c r="UNX284" s="451"/>
      <c r="UNY284" s="451"/>
      <c r="UNZ284" s="451"/>
      <c r="UOA284" s="451"/>
      <c r="UOB284" s="451"/>
      <c r="UOC284" s="451"/>
      <c r="UOD284" s="451"/>
      <c r="UOE284" s="451"/>
      <c r="UOF284" s="451"/>
      <c r="UOG284" s="451"/>
      <c r="UOH284" s="451"/>
      <c r="UOI284" s="451"/>
      <c r="UOJ284" s="451"/>
      <c r="UOK284" s="451"/>
      <c r="UOL284" s="451"/>
      <c r="UOM284" s="451"/>
      <c r="UON284" s="451"/>
      <c r="UOO284" s="451"/>
      <c r="UOP284" s="451"/>
      <c r="UOQ284" s="451"/>
      <c r="UOR284" s="451"/>
      <c r="UOS284" s="451"/>
      <c r="UOT284" s="451"/>
      <c r="UOU284" s="451"/>
      <c r="UOV284" s="451"/>
      <c r="UOW284" s="451"/>
      <c r="UOX284" s="451"/>
      <c r="UOY284" s="451"/>
      <c r="UOZ284" s="451"/>
      <c r="UPA284" s="451"/>
      <c r="UPB284" s="451"/>
      <c r="UPC284" s="451"/>
      <c r="UPD284" s="451"/>
      <c r="UPE284" s="451"/>
      <c r="UPF284" s="451"/>
      <c r="UPG284" s="451"/>
      <c r="UPH284" s="451"/>
      <c r="UPI284" s="451"/>
      <c r="UPJ284" s="451"/>
      <c r="UPK284" s="451"/>
      <c r="UPL284" s="451"/>
      <c r="UPM284" s="451"/>
      <c r="UPN284" s="451"/>
      <c r="UPO284" s="451"/>
      <c r="UPP284" s="451"/>
      <c r="UPQ284" s="451"/>
      <c r="UPR284" s="451"/>
      <c r="UPS284" s="451"/>
      <c r="UPT284" s="451"/>
      <c r="UPU284" s="451"/>
      <c r="UPV284" s="451"/>
      <c r="UPW284" s="451"/>
      <c r="UPX284" s="451"/>
      <c r="UPY284" s="451"/>
      <c r="UPZ284" s="451"/>
      <c r="UQA284" s="451"/>
      <c r="UQB284" s="451"/>
      <c r="UQC284" s="451"/>
      <c r="UQD284" s="451"/>
      <c r="UQE284" s="451"/>
      <c r="UQF284" s="451"/>
      <c r="UQG284" s="451"/>
      <c r="UQH284" s="451"/>
      <c r="UQI284" s="451"/>
      <c r="UQJ284" s="451"/>
      <c r="UQK284" s="451"/>
      <c r="UQL284" s="451"/>
      <c r="UQM284" s="451"/>
      <c r="UQN284" s="451"/>
      <c r="UQO284" s="451"/>
      <c r="UQP284" s="451"/>
      <c r="UQQ284" s="451"/>
      <c r="UQR284" s="451"/>
      <c r="UQS284" s="451"/>
      <c r="UQT284" s="451"/>
      <c r="UQU284" s="451"/>
      <c r="UQV284" s="451"/>
      <c r="UQW284" s="451"/>
      <c r="UQX284" s="451"/>
      <c r="UQY284" s="451"/>
      <c r="UQZ284" s="451"/>
      <c r="URA284" s="451"/>
      <c r="URB284" s="451"/>
      <c r="URC284" s="451"/>
      <c r="URD284" s="451"/>
      <c r="URE284" s="451"/>
      <c r="URF284" s="451"/>
      <c r="URG284" s="451"/>
      <c r="URH284" s="451"/>
      <c r="URI284" s="451"/>
      <c r="URJ284" s="451"/>
      <c r="URK284" s="451"/>
      <c r="URL284" s="451"/>
      <c r="URM284" s="451"/>
      <c r="URN284" s="451"/>
      <c r="URO284" s="451"/>
      <c r="URP284" s="451"/>
      <c r="URQ284" s="451"/>
      <c r="URR284" s="451"/>
      <c r="URS284" s="451"/>
      <c r="URT284" s="451"/>
      <c r="URU284" s="451"/>
      <c r="URV284" s="451"/>
      <c r="URW284" s="451"/>
      <c r="URX284" s="451"/>
      <c r="URY284" s="451"/>
      <c r="URZ284" s="451"/>
      <c r="USA284" s="451"/>
      <c r="USB284" s="451"/>
      <c r="USC284" s="451"/>
      <c r="USD284" s="451"/>
      <c r="USE284" s="451"/>
      <c r="USF284" s="451"/>
      <c r="USG284" s="451"/>
      <c r="USH284" s="451"/>
      <c r="USI284" s="451"/>
      <c r="USJ284" s="451"/>
      <c r="USK284" s="451"/>
      <c r="USL284" s="451"/>
      <c r="USM284" s="451"/>
      <c r="USN284" s="451"/>
      <c r="USO284" s="451"/>
      <c r="USP284" s="451"/>
      <c r="USQ284" s="451"/>
      <c r="USR284" s="451"/>
      <c r="USS284" s="451"/>
      <c r="UST284" s="451"/>
      <c r="USU284" s="451"/>
      <c r="USV284" s="451"/>
      <c r="USW284" s="451"/>
      <c r="USX284" s="451"/>
      <c r="USY284" s="451"/>
      <c r="USZ284" s="451"/>
      <c r="UTA284" s="451"/>
      <c r="UTB284" s="451"/>
      <c r="UTC284" s="451"/>
      <c r="UTD284" s="451"/>
      <c r="UTE284" s="451"/>
      <c r="UTF284" s="451"/>
      <c r="UTG284" s="451"/>
      <c r="UTH284" s="451"/>
      <c r="UTI284" s="451"/>
      <c r="UTJ284" s="451"/>
      <c r="UTK284" s="451"/>
      <c r="UTL284" s="451"/>
      <c r="UTM284" s="451"/>
      <c r="UTN284" s="451"/>
      <c r="UTO284" s="451"/>
      <c r="UTP284" s="451"/>
      <c r="UTQ284" s="451"/>
      <c r="UTR284" s="451"/>
      <c r="UTS284" s="451"/>
      <c r="UTT284" s="451"/>
      <c r="UTU284" s="451"/>
      <c r="UTV284" s="451"/>
      <c r="UTW284" s="451"/>
      <c r="UTX284" s="451"/>
      <c r="UTY284" s="451"/>
      <c r="UTZ284" s="451"/>
      <c r="UUA284" s="451"/>
      <c r="UUB284" s="451"/>
      <c r="UUC284" s="451"/>
      <c r="UUD284" s="451"/>
      <c r="UUE284" s="451"/>
      <c r="UUF284" s="451"/>
      <c r="UUG284" s="451"/>
      <c r="UUH284" s="451"/>
      <c r="UUI284" s="451"/>
      <c r="UUJ284" s="451"/>
      <c r="UUK284" s="451"/>
      <c r="UUL284" s="451"/>
      <c r="UUM284" s="451"/>
      <c r="UUN284" s="451"/>
      <c r="UUO284" s="451"/>
      <c r="UUP284" s="451"/>
      <c r="UUQ284" s="451"/>
      <c r="UUR284" s="451"/>
      <c r="UUS284" s="451"/>
      <c r="UUT284" s="451"/>
      <c r="UUU284" s="451"/>
      <c r="UUV284" s="451"/>
      <c r="UUW284" s="451"/>
      <c r="UUX284" s="451"/>
      <c r="UUY284" s="451"/>
      <c r="UUZ284" s="451"/>
      <c r="UVA284" s="451"/>
      <c r="UVB284" s="451"/>
      <c r="UVC284" s="451"/>
      <c r="UVD284" s="451"/>
      <c r="UVE284" s="451"/>
      <c r="UVF284" s="451"/>
      <c r="UVG284" s="451"/>
      <c r="UVH284" s="451"/>
      <c r="UVI284" s="451"/>
      <c r="UVJ284" s="451"/>
      <c r="UVK284" s="451"/>
      <c r="UVL284" s="451"/>
      <c r="UVM284" s="451"/>
      <c r="UVN284" s="451"/>
      <c r="UVO284" s="451"/>
      <c r="UVP284" s="451"/>
      <c r="UVQ284" s="451"/>
      <c r="UVR284" s="451"/>
      <c r="UVS284" s="451"/>
      <c r="UVT284" s="451"/>
      <c r="UVU284" s="451"/>
      <c r="UVV284" s="451"/>
      <c r="UVW284" s="451"/>
      <c r="UVX284" s="451"/>
      <c r="UVY284" s="451"/>
      <c r="UVZ284" s="451"/>
      <c r="UWA284" s="451"/>
      <c r="UWB284" s="451"/>
      <c r="UWC284" s="451"/>
      <c r="UWD284" s="451"/>
      <c r="UWE284" s="451"/>
      <c r="UWF284" s="451"/>
      <c r="UWG284" s="451"/>
      <c r="UWH284" s="451"/>
      <c r="UWI284" s="451"/>
      <c r="UWJ284" s="451"/>
      <c r="UWK284" s="451"/>
      <c r="UWL284" s="451"/>
      <c r="UWM284" s="451"/>
      <c r="UWN284" s="451"/>
      <c r="UWO284" s="451"/>
      <c r="UWP284" s="451"/>
      <c r="UWQ284" s="451"/>
      <c r="UWR284" s="451"/>
      <c r="UWS284" s="451"/>
      <c r="UWT284" s="451"/>
      <c r="UWU284" s="451"/>
      <c r="UWV284" s="451"/>
      <c r="UWW284" s="451"/>
      <c r="UWX284" s="451"/>
      <c r="UWY284" s="451"/>
      <c r="UWZ284" s="451"/>
      <c r="UXA284" s="451"/>
      <c r="UXB284" s="451"/>
      <c r="UXC284" s="451"/>
      <c r="UXD284" s="451"/>
      <c r="UXE284" s="451"/>
      <c r="UXF284" s="451"/>
      <c r="UXG284" s="451"/>
      <c r="UXH284" s="451"/>
      <c r="UXI284" s="451"/>
      <c r="UXJ284" s="451"/>
      <c r="UXK284" s="451"/>
      <c r="UXL284" s="451"/>
      <c r="UXM284" s="451"/>
      <c r="UXN284" s="451"/>
      <c r="UXO284" s="451"/>
      <c r="UXP284" s="451"/>
      <c r="UXQ284" s="451"/>
      <c r="UXR284" s="451"/>
      <c r="UXS284" s="451"/>
      <c r="UXT284" s="451"/>
      <c r="UXU284" s="451"/>
      <c r="UXV284" s="451"/>
      <c r="UXW284" s="451"/>
      <c r="UXX284" s="451"/>
      <c r="UXY284" s="451"/>
      <c r="UXZ284" s="451"/>
      <c r="UYA284" s="451"/>
      <c r="UYB284" s="451"/>
      <c r="UYC284" s="451"/>
      <c r="UYD284" s="451"/>
      <c r="UYE284" s="451"/>
      <c r="UYF284" s="451"/>
      <c r="UYG284" s="451"/>
      <c r="UYH284" s="451"/>
      <c r="UYI284" s="451"/>
      <c r="UYJ284" s="451"/>
      <c r="UYK284" s="451"/>
      <c r="UYL284" s="451"/>
      <c r="UYM284" s="451"/>
      <c r="UYN284" s="451"/>
      <c r="UYO284" s="451"/>
      <c r="UYP284" s="451"/>
      <c r="UYQ284" s="451"/>
      <c r="UYR284" s="451"/>
      <c r="UYS284" s="451"/>
      <c r="UYT284" s="451"/>
      <c r="UYU284" s="451"/>
      <c r="UYV284" s="451"/>
      <c r="UYW284" s="451"/>
      <c r="UYX284" s="451"/>
      <c r="UYY284" s="451"/>
      <c r="UYZ284" s="451"/>
      <c r="UZA284" s="451"/>
      <c r="UZB284" s="451"/>
      <c r="UZC284" s="451"/>
      <c r="UZD284" s="451"/>
      <c r="UZE284" s="451"/>
      <c r="UZF284" s="451"/>
      <c r="UZG284" s="451"/>
      <c r="UZH284" s="451"/>
      <c r="UZI284" s="451"/>
      <c r="UZJ284" s="451"/>
      <c r="UZK284" s="451"/>
      <c r="UZL284" s="451"/>
      <c r="UZM284" s="451"/>
      <c r="UZN284" s="451"/>
      <c r="UZO284" s="451"/>
      <c r="UZP284" s="451"/>
      <c r="UZQ284" s="451"/>
      <c r="UZR284" s="451"/>
      <c r="UZS284" s="451"/>
      <c r="UZT284" s="451"/>
      <c r="UZU284" s="451"/>
      <c r="UZV284" s="451"/>
      <c r="UZW284" s="451"/>
      <c r="UZX284" s="451"/>
      <c r="UZY284" s="451"/>
      <c r="UZZ284" s="451"/>
      <c r="VAA284" s="451"/>
      <c r="VAB284" s="451"/>
      <c r="VAC284" s="451"/>
      <c r="VAD284" s="451"/>
      <c r="VAE284" s="451"/>
      <c r="VAF284" s="451"/>
      <c r="VAG284" s="451"/>
      <c r="VAH284" s="451"/>
      <c r="VAI284" s="451"/>
      <c r="VAJ284" s="451"/>
      <c r="VAK284" s="451"/>
      <c r="VAL284" s="451"/>
      <c r="VAM284" s="451"/>
      <c r="VAN284" s="451"/>
      <c r="VAO284" s="451"/>
      <c r="VAP284" s="451"/>
      <c r="VAQ284" s="451"/>
      <c r="VAR284" s="451"/>
      <c r="VAS284" s="451"/>
      <c r="VAT284" s="451"/>
      <c r="VAU284" s="451"/>
      <c r="VAV284" s="451"/>
      <c r="VAW284" s="451"/>
      <c r="VAX284" s="451"/>
      <c r="VAY284" s="451"/>
      <c r="VAZ284" s="451"/>
      <c r="VBA284" s="451"/>
      <c r="VBB284" s="451"/>
      <c r="VBC284" s="451"/>
      <c r="VBD284" s="451"/>
      <c r="VBE284" s="451"/>
      <c r="VBF284" s="451"/>
      <c r="VBG284" s="451"/>
      <c r="VBH284" s="451"/>
      <c r="VBI284" s="451"/>
      <c r="VBJ284" s="451"/>
      <c r="VBK284" s="451"/>
      <c r="VBL284" s="451"/>
      <c r="VBM284" s="451"/>
      <c r="VBN284" s="451"/>
      <c r="VBO284" s="451"/>
      <c r="VBP284" s="451"/>
      <c r="VBQ284" s="451"/>
      <c r="VBR284" s="451"/>
      <c r="VBS284" s="451"/>
      <c r="VBT284" s="451"/>
      <c r="VBU284" s="451"/>
      <c r="VBV284" s="451"/>
      <c r="VBW284" s="451"/>
      <c r="VBX284" s="451"/>
      <c r="VBY284" s="451"/>
      <c r="VBZ284" s="451"/>
      <c r="VCA284" s="451"/>
      <c r="VCB284" s="451"/>
      <c r="VCC284" s="451"/>
      <c r="VCD284" s="451"/>
      <c r="VCE284" s="451"/>
      <c r="VCF284" s="451"/>
      <c r="VCG284" s="451"/>
      <c r="VCH284" s="451"/>
      <c r="VCI284" s="451"/>
      <c r="VCJ284" s="451"/>
      <c r="VCK284" s="451"/>
      <c r="VCL284" s="451"/>
      <c r="VCM284" s="451"/>
      <c r="VCN284" s="451"/>
      <c r="VCO284" s="451"/>
      <c r="VCP284" s="451"/>
      <c r="VCQ284" s="451"/>
      <c r="VCR284" s="451"/>
      <c r="VCS284" s="451"/>
      <c r="VCT284" s="451"/>
      <c r="VCU284" s="451"/>
      <c r="VCV284" s="451"/>
      <c r="VCW284" s="451"/>
      <c r="VCX284" s="451"/>
      <c r="VCY284" s="451"/>
      <c r="VCZ284" s="451"/>
      <c r="VDA284" s="451"/>
      <c r="VDB284" s="451"/>
      <c r="VDC284" s="451"/>
      <c r="VDD284" s="451"/>
      <c r="VDE284" s="451"/>
      <c r="VDF284" s="451"/>
      <c r="VDG284" s="451"/>
      <c r="VDH284" s="451"/>
      <c r="VDI284" s="451"/>
      <c r="VDJ284" s="451"/>
      <c r="VDK284" s="451"/>
      <c r="VDL284" s="451"/>
      <c r="VDM284" s="451"/>
      <c r="VDN284" s="451"/>
      <c r="VDO284" s="451"/>
      <c r="VDP284" s="451"/>
      <c r="VDQ284" s="451"/>
      <c r="VDR284" s="451"/>
      <c r="VDS284" s="451"/>
      <c r="VDT284" s="451"/>
      <c r="VDU284" s="451"/>
      <c r="VDV284" s="451"/>
      <c r="VDW284" s="451"/>
      <c r="VDX284" s="451"/>
      <c r="VDY284" s="451"/>
      <c r="VDZ284" s="451"/>
      <c r="VEA284" s="451"/>
      <c r="VEB284" s="451"/>
      <c r="VEC284" s="451"/>
      <c r="VED284" s="451"/>
      <c r="VEE284" s="451"/>
      <c r="VEF284" s="451"/>
      <c r="VEG284" s="451"/>
      <c r="VEH284" s="451"/>
      <c r="VEI284" s="451"/>
      <c r="VEJ284" s="451"/>
      <c r="VEK284" s="451"/>
      <c r="VEL284" s="451"/>
      <c r="VEM284" s="451"/>
      <c r="VEN284" s="451"/>
      <c r="VEO284" s="451"/>
      <c r="VEP284" s="451"/>
      <c r="VEQ284" s="451"/>
      <c r="VER284" s="451"/>
      <c r="VES284" s="451"/>
      <c r="VET284" s="451"/>
      <c r="VEU284" s="451"/>
      <c r="VEV284" s="451"/>
      <c r="VEW284" s="451"/>
      <c r="VEX284" s="451"/>
      <c r="VEY284" s="451"/>
      <c r="VEZ284" s="451"/>
      <c r="VFA284" s="451"/>
      <c r="VFB284" s="451"/>
      <c r="VFC284" s="451"/>
      <c r="VFD284" s="451"/>
      <c r="VFE284" s="451"/>
      <c r="VFF284" s="451"/>
      <c r="VFG284" s="451"/>
      <c r="VFH284" s="451"/>
      <c r="VFI284" s="451"/>
      <c r="VFJ284" s="451"/>
      <c r="VFK284" s="451"/>
      <c r="VFL284" s="451"/>
      <c r="VFM284" s="451"/>
      <c r="VFN284" s="451"/>
      <c r="VFO284" s="451"/>
      <c r="VFP284" s="451"/>
      <c r="VFQ284" s="451"/>
      <c r="VFR284" s="451"/>
      <c r="VFS284" s="451"/>
      <c r="VFT284" s="451"/>
      <c r="VFU284" s="451"/>
      <c r="VFV284" s="451"/>
      <c r="VFW284" s="451"/>
      <c r="VFX284" s="451"/>
      <c r="VFY284" s="451"/>
      <c r="VFZ284" s="451"/>
      <c r="VGA284" s="451"/>
      <c r="VGB284" s="451"/>
      <c r="VGC284" s="451"/>
      <c r="VGD284" s="451"/>
      <c r="VGE284" s="451"/>
      <c r="VGF284" s="451"/>
      <c r="VGG284" s="451"/>
      <c r="VGH284" s="451"/>
      <c r="VGI284" s="451"/>
      <c r="VGJ284" s="451"/>
      <c r="VGK284" s="451"/>
      <c r="VGL284" s="451"/>
      <c r="VGM284" s="451"/>
      <c r="VGN284" s="451"/>
      <c r="VGO284" s="451"/>
      <c r="VGP284" s="451"/>
      <c r="VGQ284" s="451"/>
      <c r="VGR284" s="451"/>
      <c r="VGS284" s="451"/>
      <c r="VGT284" s="451"/>
      <c r="VGU284" s="451"/>
      <c r="VGV284" s="451"/>
      <c r="VGW284" s="451"/>
      <c r="VGX284" s="451"/>
      <c r="VGY284" s="451"/>
      <c r="VGZ284" s="451"/>
      <c r="VHA284" s="451"/>
      <c r="VHB284" s="451"/>
      <c r="VHC284" s="451"/>
      <c r="VHD284" s="451"/>
      <c r="VHE284" s="451"/>
      <c r="VHF284" s="451"/>
      <c r="VHG284" s="451"/>
      <c r="VHH284" s="451"/>
      <c r="VHI284" s="451"/>
      <c r="VHJ284" s="451"/>
      <c r="VHK284" s="451"/>
      <c r="VHL284" s="451"/>
      <c r="VHM284" s="451"/>
      <c r="VHN284" s="451"/>
      <c r="VHO284" s="451"/>
      <c r="VHP284" s="451"/>
      <c r="VHQ284" s="451"/>
      <c r="VHR284" s="451"/>
      <c r="VHS284" s="451"/>
      <c r="VHT284" s="451"/>
      <c r="VHU284" s="451"/>
      <c r="VHV284" s="451"/>
      <c r="VHW284" s="451"/>
      <c r="VHX284" s="451"/>
      <c r="VHY284" s="451"/>
      <c r="VHZ284" s="451"/>
      <c r="VIA284" s="451"/>
      <c r="VIB284" s="451"/>
      <c r="VIC284" s="451"/>
      <c r="VID284" s="451"/>
      <c r="VIE284" s="451"/>
      <c r="VIF284" s="451"/>
      <c r="VIG284" s="451"/>
      <c r="VIH284" s="451"/>
      <c r="VII284" s="451"/>
      <c r="VIJ284" s="451"/>
      <c r="VIK284" s="451"/>
      <c r="VIL284" s="451"/>
      <c r="VIM284" s="451"/>
      <c r="VIN284" s="451"/>
      <c r="VIO284" s="451"/>
      <c r="VIP284" s="451"/>
      <c r="VIQ284" s="451"/>
      <c r="VIR284" s="451"/>
      <c r="VIS284" s="451"/>
      <c r="VIT284" s="451"/>
      <c r="VIU284" s="451"/>
      <c r="VIV284" s="451"/>
      <c r="VIW284" s="451"/>
      <c r="VIX284" s="451"/>
      <c r="VIY284" s="451"/>
      <c r="VIZ284" s="451"/>
      <c r="VJA284" s="451"/>
      <c r="VJB284" s="451"/>
      <c r="VJC284" s="451"/>
      <c r="VJD284" s="451"/>
      <c r="VJE284" s="451"/>
      <c r="VJF284" s="451"/>
      <c r="VJG284" s="451"/>
      <c r="VJH284" s="451"/>
      <c r="VJI284" s="451"/>
      <c r="VJJ284" s="451"/>
      <c r="VJK284" s="451"/>
      <c r="VJL284" s="451"/>
      <c r="VJM284" s="451"/>
      <c r="VJN284" s="451"/>
      <c r="VJO284" s="451"/>
      <c r="VJP284" s="451"/>
      <c r="VJQ284" s="451"/>
      <c r="VJR284" s="451"/>
      <c r="VJS284" s="451"/>
      <c r="VJT284" s="451"/>
      <c r="VJU284" s="451"/>
      <c r="VJV284" s="451"/>
      <c r="VJW284" s="451"/>
      <c r="VJX284" s="451"/>
      <c r="VJY284" s="451"/>
      <c r="VJZ284" s="451"/>
      <c r="VKA284" s="451"/>
      <c r="VKB284" s="451"/>
      <c r="VKC284" s="451"/>
      <c r="VKD284" s="451"/>
      <c r="VKE284" s="451"/>
      <c r="VKF284" s="451"/>
      <c r="VKG284" s="451"/>
      <c r="VKH284" s="451"/>
      <c r="VKI284" s="451"/>
      <c r="VKJ284" s="451"/>
      <c r="VKK284" s="451"/>
      <c r="VKL284" s="451"/>
      <c r="VKM284" s="451"/>
      <c r="VKN284" s="451"/>
      <c r="VKO284" s="451"/>
      <c r="VKP284" s="451"/>
      <c r="VKQ284" s="451"/>
      <c r="VKR284" s="451"/>
      <c r="VKS284" s="451"/>
      <c r="VKT284" s="451"/>
      <c r="VKU284" s="451"/>
      <c r="VKV284" s="451"/>
      <c r="VKW284" s="451"/>
      <c r="VKX284" s="451"/>
      <c r="VKY284" s="451"/>
      <c r="VKZ284" s="451"/>
      <c r="VLA284" s="451"/>
      <c r="VLB284" s="451"/>
      <c r="VLC284" s="451"/>
      <c r="VLD284" s="451"/>
      <c r="VLE284" s="451"/>
      <c r="VLF284" s="451"/>
      <c r="VLG284" s="451"/>
      <c r="VLH284" s="451"/>
      <c r="VLI284" s="451"/>
      <c r="VLJ284" s="451"/>
      <c r="VLK284" s="451"/>
      <c r="VLL284" s="451"/>
      <c r="VLM284" s="451"/>
      <c r="VLN284" s="451"/>
      <c r="VLO284" s="451"/>
      <c r="VLP284" s="451"/>
      <c r="VLQ284" s="451"/>
      <c r="VLR284" s="451"/>
      <c r="VLS284" s="451"/>
      <c r="VLT284" s="451"/>
      <c r="VLU284" s="451"/>
      <c r="VLV284" s="451"/>
      <c r="VLW284" s="451"/>
      <c r="VLX284" s="451"/>
      <c r="VLY284" s="451"/>
      <c r="VLZ284" s="451"/>
      <c r="VMA284" s="451"/>
      <c r="VMB284" s="451"/>
      <c r="VMC284" s="451"/>
      <c r="VMD284" s="451"/>
      <c r="VME284" s="451"/>
      <c r="VMF284" s="451"/>
      <c r="VMG284" s="451"/>
      <c r="VMH284" s="451"/>
      <c r="VMI284" s="451"/>
      <c r="VMJ284" s="451"/>
      <c r="VMK284" s="451"/>
      <c r="VML284" s="451"/>
      <c r="VMM284" s="451"/>
      <c r="VMN284" s="451"/>
      <c r="VMO284" s="451"/>
      <c r="VMP284" s="451"/>
      <c r="VMQ284" s="451"/>
      <c r="VMR284" s="451"/>
      <c r="VMS284" s="451"/>
      <c r="VMT284" s="451"/>
      <c r="VMU284" s="451"/>
      <c r="VMV284" s="451"/>
      <c r="VMW284" s="451"/>
      <c r="VMX284" s="451"/>
      <c r="VMY284" s="451"/>
      <c r="VMZ284" s="451"/>
      <c r="VNA284" s="451"/>
      <c r="VNB284" s="451"/>
      <c r="VNC284" s="451"/>
      <c r="VND284" s="451"/>
      <c r="VNE284" s="451"/>
      <c r="VNF284" s="451"/>
      <c r="VNG284" s="451"/>
      <c r="VNH284" s="451"/>
      <c r="VNI284" s="451"/>
      <c r="VNJ284" s="451"/>
      <c r="VNK284" s="451"/>
      <c r="VNL284" s="451"/>
      <c r="VNM284" s="451"/>
      <c r="VNN284" s="451"/>
      <c r="VNO284" s="451"/>
      <c r="VNP284" s="451"/>
      <c r="VNQ284" s="451"/>
      <c r="VNR284" s="451"/>
      <c r="VNS284" s="451"/>
      <c r="VNT284" s="451"/>
      <c r="VNU284" s="451"/>
      <c r="VNV284" s="451"/>
      <c r="VNW284" s="451"/>
      <c r="VNX284" s="451"/>
      <c r="VNY284" s="451"/>
      <c r="VNZ284" s="451"/>
      <c r="VOA284" s="451"/>
      <c r="VOB284" s="451"/>
      <c r="VOC284" s="451"/>
      <c r="VOD284" s="451"/>
      <c r="VOE284" s="451"/>
      <c r="VOF284" s="451"/>
      <c r="VOG284" s="451"/>
      <c r="VOH284" s="451"/>
      <c r="VOI284" s="451"/>
      <c r="VOJ284" s="451"/>
      <c r="VOK284" s="451"/>
      <c r="VOL284" s="451"/>
      <c r="VOM284" s="451"/>
      <c r="VON284" s="451"/>
      <c r="VOO284" s="451"/>
      <c r="VOP284" s="451"/>
      <c r="VOQ284" s="451"/>
      <c r="VOR284" s="451"/>
      <c r="VOS284" s="451"/>
      <c r="VOT284" s="451"/>
      <c r="VOU284" s="451"/>
      <c r="VOV284" s="451"/>
      <c r="VOW284" s="451"/>
      <c r="VOX284" s="451"/>
      <c r="VOY284" s="451"/>
      <c r="VOZ284" s="451"/>
      <c r="VPA284" s="451"/>
      <c r="VPB284" s="451"/>
      <c r="VPC284" s="451"/>
      <c r="VPD284" s="451"/>
      <c r="VPE284" s="451"/>
      <c r="VPF284" s="451"/>
      <c r="VPG284" s="451"/>
      <c r="VPH284" s="451"/>
      <c r="VPI284" s="451"/>
      <c r="VPJ284" s="451"/>
      <c r="VPK284" s="451"/>
      <c r="VPL284" s="451"/>
      <c r="VPM284" s="451"/>
      <c r="VPN284" s="451"/>
      <c r="VPO284" s="451"/>
      <c r="VPP284" s="451"/>
      <c r="VPQ284" s="451"/>
      <c r="VPR284" s="451"/>
      <c r="VPS284" s="451"/>
      <c r="VPT284" s="451"/>
      <c r="VPU284" s="451"/>
      <c r="VPV284" s="451"/>
      <c r="VPW284" s="451"/>
      <c r="VPX284" s="451"/>
      <c r="VPY284" s="451"/>
      <c r="VPZ284" s="451"/>
      <c r="VQA284" s="451"/>
      <c r="VQB284" s="451"/>
      <c r="VQC284" s="451"/>
      <c r="VQD284" s="451"/>
      <c r="VQE284" s="451"/>
      <c r="VQF284" s="451"/>
      <c r="VQG284" s="451"/>
      <c r="VQH284" s="451"/>
      <c r="VQI284" s="451"/>
      <c r="VQJ284" s="451"/>
      <c r="VQK284" s="451"/>
      <c r="VQL284" s="451"/>
      <c r="VQM284" s="451"/>
      <c r="VQN284" s="451"/>
      <c r="VQO284" s="451"/>
      <c r="VQP284" s="451"/>
      <c r="VQQ284" s="451"/>
      <c r="VQR284" s="451"/>
      <c r="VQS284" s="451"/>
      <c r="VQT284" s="451"/>
      <c r="VQU284" s="451"/>
      <c r="VQV284" s="451"/>
      <c r="VQW284" s="451"/>
      <c r="VQX284" s="451"/>
      <c r="VQY284" s="451"/>
      <c r="VQZ284" s="451"/>
      <c r="VRA284" s="451"/>
      <c r="VRB284" s="451"/>
      <c r="VRC284" s="451"/>
      <c r="VRD284" s="451"/>
      <c r="VRE284" s="451"/>
      <c r="VRF284" s="451"/>
      <c r="VRG284" s="451"/>
      <c r="VRH284" s="451"/>
      <c r="VRI284" s="451"/>
      <c r="VRJ284" s="451"/>
      <c r="VRK284" s="451"/>
      <c r="VRL284" s="451"/>
      <c r="VRM284" s="451"/>
      <c r="VRN284" s="451"/>
      <c r="VRO284" s="451"/>
      <c r="VRP284" s="451"/>
      <c r="VRQ284" s="451"/>
      <c r="VRR284" s="451"/>
      <c r="VRS284" s="451"/>
      <c r="VRT284" s="451"/>
      <c r="VRU284" s="451"/>
      <c r="VRV284" s="451"/>
      <c r="VRW284" s="451"/>
      <c r="VRX284" s="451"/>
      <c r="VRY284" s="451"/>
      <c r="VRZ284" s="451"/>
      <c r="VSA284" s="451"/>
      <c r="VSB284" s="451"/>
      <c r="VSC284" s="451"/>
      <c r="VSD284" s="451"/>
      <c r="VSE284" s="451"/>
      <c r="VSF284" s="451"/>
      <c r="VSG284" s="451"/>
      <c r="VSH284" s="451"/>
      <c r="VSI284" s="451"/>
      <c r="VSJ284" s="451"/>
      <c r="VSK284" s="451"/>
      <c r="VSL284" s="451"/>
      <c r="VSM284" s="451"/>
      <c r="VSN284" s="451"/>
      <c r="VSO284" s="451"/>
      <c r="VSP284" s="451"/>
      <c r="VSQ284" s="451"/>
      <c r="VSR284" s="451"/>
      <c r="VSS284" s="451"/>
      <c r="VST284" s="451"/>
      <c r="VSU284" s="451"/>
      <c r="VSV284" s="451"/>
      <c r="VSW284" s="451"/>
      <c r="VSX284" s="451"/>
      <c r="VSY284" s="451"/>
      <c r="VSZ284" s="451"/>
      <c r="VTA284" s="451"/>
      <c r="VTB284" s="451"/>
      <c r="VTC284" s="451"/>
      <c r="VTD284" s="451"/>
      <c r="VTE284" s="451"/>
      <c r="VTF284" s="451"/>
      <c r="VTG284" s="451"/>
      <c r="VTH284" s="451"/>
      <c r="VTI284" s="451"/>
      <c r="VTJ284" s="451"/>
      <c r="VTK284" s="451"/>
      <c r="VTL284" s="451"/>
      <c r="VTM284" s="451"/>
      <c r="VTN284" s="451"/>
      <c r="VTO284" s="451"/>
      <c r="VTP284" s="451"/>
      <c r="VTQ284" s="451"/>
      <c r="VTR284" s="451"/>
      <c r="VTS284" s="451"/>
      <c r="VTT284" s="451"/>
      <c r="VTU284" s="451"/>
      <c r="VTV284" s="451"/>
      <c r="VTW284" s="451"/>
      <c r="VTX284" s="451"/>
      <c r="VTY284" s="451"/>
      <c r="VTZ284" s="451"/>
      <c r="VUA284" s="451"/>
      <c r="VUB284" s="451"/>
      <c r="VUC284" s="451"/>
      <c r="VUD284" s="451"/>
      <c r="VUE284" s="451"/>
      <c r="VUF284" s="451"/>
      <c r="VUG284" s="451"/>
      <c r="VUH284" s="451"/>
      <c r="VUI284" s="451"/>
      <c r="VUJ284" s="451"/>
      <c r="VUK284" s="451"/>
      <c r="VUL284" s="451"/>
      <c r="VUM284" s="451"/>
      <c r="VUN284" s="451"/>
      <c r="VUO284" s="451"/>
      <c r="VUP284" s="451"/>
      <c r="VUQ284" s="451"/>
      <c r="VUR284" s="451"/>
      <c r="VUS284" s="451"/>
      <c r="VUT284" s="451"/>
      <c r="VUU284" s="451"/>
      <c r="VUV284" s="451"/>
      <c r="VUW284" s="451"/>
      <c r="VUX284" s="451"/>
      <c r="VUY284" s="451"/>
      <c r="VUZ284" s="451"/>
      <c r="VVA284" s="451"/>
      <c r="VVB284" s="451"/>
      <c r="VVC284" s="451"/>
      <c r="VVD284" s="451"/>
      <c r="VVE284" s="451"/>
      <c r="VVF284" s="451"/>
      <c r="VVG284" s="451"/>
      <c r="VVH284" s="451"/>
      <c r="VVI284" s="451"/>
      <c r="VVJ284" s="451"/>
      <c r="VVK284" s="451"/>
      <c r="VVL284" s="451"/>
      <c r="VVM284" s="451"/>
      <c r="VVN284" s="451"/>
      <c r="VVO284" s="451"/>
      <c r="VVP284" s="451"/>
      <c r="VVQ284" s="451"/>
      <c r="VVR284" s="451"/>
      <c r="VVS284" s="451"/>
      <c r="VVT284" s="451"/>
      <c r="VVU284" s="451"/>
      <c r="VVV284" s="451"/>
      <c r="VVW284" s="451"/>
      <c r="VVX284" s="451"/>
      <c r="VVY284" s="451"/>
      <c r="VVZ284" s="451"/>
      <c r="VWA284" s="451"/>
      <c r="VWB284" s="451"/>
      <c r="VWC284" s="451"/>
      <c r="VWD284" s="451"/>
      <c r="VWE284" s="451"/>
      <c r="VWF284" s="451"/>
      <c r="VWG284" s="451"/>
      <c r="VWH284" s="451"/>
      <c r="VWI284" s="451"/>
      <c r="VWJ284" s="451"/>
      <c r="VWK284" s="451"/>
      <c r="VWL284" s="451"/>
      <c r="VWM284" s="451"/>
      <c r="VWN284" s="451"/>
      <c r="VWO284" s="451"/>
      <c r="VWP284" s="451"/>
      <c r="VWQ284" s="451"/>
      <c r="VWR284" s="451"/>
      <c r="VWS284" s="451"/>
      <c r="VWT284" s="451"/>
      <c r="VWU284" s="451"/>
      <c r="VWV284" s="451"/>
      <c r="VWW284" s="451"/>
      <c r="VWX284" s="451"/>
      <c r="VWY284" s="451"/>
      <c r="VWZ284" s="451"/>
      <c r="VXA284" s="451"/>
      <c r="VXB284" s="451"/>
      <c r="VXC284" s="451"/>
      <c r="VXD284" s="451"/>
      <c r="VXE284" s="451"/>
      <c r="VXF284" s="451"/>
      <c r="VXG284" s="451"/>
      <c r="VXH284" s="451"/>
      <c r="VXI284" s="451"/>
      <c r="VXJ284" s="451"/>
      <c r="VXK284" s="451"/>
      <c r="VXL284" s="451"/>
      <c r="VXM284" s="451"/>
      <c r="VXN284" s="451"/>
      <c r="VXO284" s="451"/>
      <c r="VXP284" s="451"/>
      <c r="VXQ284" s="451"/>
      <c r="VXR284" s="451"/>
      <c r="VXS284" s="451"/>
      <c r="VXT284" s="451"/>
      <c r="VXU284" s="451"/>
      <c r="VXV284" s="451"/>
      <c r="VXW284" s="451"/>
      <c r="VXX284" s="451"/>
      <c r="VXY284" s="451"/>
      <c r="VXZ284" s="451"/>
      <c r="VYA284" s="451"/>
      <c r="VYB284" s="451"/>
      <c r="VYC284" s="451"/>
      <c r="VYD284" s="451"/>
      <c r="VYE284" s="451"/>
      <c r="VYF284" s="451"/>
      <c r="VYG284" s="451"/>
      <c r="VYH284" s="451"/>
      <c r="VYI284" s="451"/>
      <c r="VYJ284" s="451"/>
      <c r="VYK284" s="451"/>
      <c r="VYL284" s="451"/>
      <c r="VYM284" s="451"/>
      <c r="VYN284" s="451"/>
      <c r="VYO284" s="451"/>
      <c r="VYP284" s="451"/>
      <c r="VYQ284" s="451"/>
      <c r="VYR284" s="451"/>
      <c r="VYS284" s="451"/>
      <c r="VYT284" s="451"/>
      <c r="VYU284" s="451"/>
      <c r="VYV284" s="451"/>
      <c r="VYW284" s="451"/>
      <c r="VYX284" s="451"/>
      <c r="VYY284" s="451"/>
      <c r="VYZ284" s="451"/>
      <c r="VZA284" s="451"/>
      <c r="VZB284" s="451"/>
      <c r="VZC284" s="451"/>
      <c r="VZD284" s="451"/>
      <c r="VZE284" s="451"/>
      <c r="VZF284" s="451"/>
      <c r="VZG284" s="451"/>
      <c r="VZH284" s="451"/>
      <c r="VZI284" s="451"/>
      <c r="VZJ284" s="451"/>
      <c r="VZK284" s="451"/>
      <c r="VZL284" s="451"/>
      <c r="VZM284" s="451"/>
      <c r="VZN284" s="451"/>
      <c r="VZO284" s="451"/>
      <c r="VZP284" s="451"/>
      <c r="VZQ284" s="451"/>
      <c r="VZR284" s="451"/>
      <c r="VZS284" s="451"/>
      <c r="VZT284" s="451"/>
      <c r="VZU284" s="451"/>
      <c r="VZV284" s="451"/>
      <c r="VZW284" s="451"/>
      <c r="VZX284" s="451"/>
      <c r="VZY284" s="451"/>
      <c r="VZZ284" s="451"/>
      <c r="WAA284" s="451"/>
      <c r="WAB284" s="451"/>
      <c r="WAC284" s="451"/>
      <c r="WAD284" s="451"/>
      <c r="WAE284" s="451"/>
      <c r="WAF284" s="451"/>
      <c r="WAG284" s="451"/>
      <c r="WAH284" s="451"/>
      <c r="WAI284" s="451"/>
      <c r="WAJ284" s="451"/>
      <c r="WAK284" s="451"/>
      <c r="WAL284" s="451"/>
      <c r="WAM284" s="451"/>
      <c r="WAN284" s="451"/>
      <c r="WAO284" s="451"/>
      <c r="WAP284" s="451"/>
      <c r="WAQ284" s="451"/>
      <c r="WAR284" s="451"/>
      <c r="WAS284" s="451"/>
      <c r="WAT284" s="451"/>
      <c r="WAU284" s="451"/>
      <c r="WAV284" s="451"/>
      <c r="WAW284" s="451"/>
      <c r="WAX284" s="451"/>
      <c r="WAY284" s="451"/>
      <c r="WAZ284" s="451"/>
      <c r="WBA284" s="451"/>
      <c r="WBB284" s="451"/>
      <c r="WBC284" s="451"/>
      <c r="WBD284" s="451"/>
      <c r="WBE284" s="451"/>
      <c r="WBF284" s="451"/>
      <c r="WBG284" s="451"/>
      <c r="WBH284" s="451"/>
      <c r="WBI284" s="451"/>
      <c r="WBJ284" s="451"/>
      <c r="WBK284" s="451"/>
      <c r="WBL284" s="451"/>
      <c r="WBM284" s="451"/>
      <c r="WBN284" s="451"/>
      <c r="WBO284" s="451"/>
      <c r="WBP284" s="451"/>
      <c r="WBQ284" s="451"/>
      <c r="WBR284" s="451"/>
      <c r="WBS284" s="451"/>
      <c r="WBT284" s="451"/>
      <c r="WBU284" s="451"/>
      <c r="WBV284" s="451"/>
      <c r="WBW284" s="451"/>
      <c r="WBX284" s="451"/>
      <c r="WBY284" s="451"/>
      <c r="WBZ284" s="451"/>
      <c r="WCA284" s="451"/>
      <c r="WCB284" s="451"/>
      <c r="WCC284" s="451"/>
      <c r="WCD284" s="451"/>
      <c r="WCE284" s="451"/>
      <c r="WCF284" s="451"/>
      <c r="WCG284" s="451"/>
      <c r="WCH284" s="451"/>
      <c r="WCI284" s="451"/>
      <c r="WCJ284" s="451"/>
      <c r="WCK284" s="451"/>
      <c r="WCL284" s="451"/>
      <c r="WCM284" s="451"/>
      <c r="WCN284" s="451"/>
      <c r="WCO284" s="451"/>
      <c r="WCP284" s="451"/>
      <c r="WCQ284" s="451"/>
      <c r="WCR284" s="451"/>
      <c r="WCS284" s="451"/>
      <c r="WCT284" s="451"/>
      <c r="WCU284" s="451"/>
      <c r="WCV284" s="451"/>
      <c r="WCW284" s="451"/>
      <c r="WCX284" s="451"/>
      <c r="WCY284" s="451"/>
      <c r="WCZ284" s="451"/>
      <c r="WDA284" s="451"/>
      <c r="WDB284" s="451"/>
      <c r="WDC284" s="451"/>
      <c r="WDD284" s="451"/>
      <c r="WDE284" s="451"/>
      <c r="WDF284" s="451"/>
      <c r="WDG284" s="451"/>
      <c r="WDH284" s="451"/>
      <c r="WDI284" s="451"/>
      <c r="WDJ284" s="451"/>
      <c r="WDK284" s="451"/>
      <c r="WDL284" s="451"/>
      <c r="WDM284" s="451"/>
      <c r="WDN284" s="451"/>
      <c r="WDO284" s="451"/>
      <c r="WDP284" s="451"/>
      <c r="WDQ284" s="451"/>
      <c r="WDR284" s="451"/>
      <c r="WDS284" s="451"/>
      <c r="WDT284" s="451"/>
      <c r="WDU284" s="451"/>
      <c r="WDV284" s="451"/>
      <c r="WDW284" s="451"/>
      <c r="WDX284" s="451"/>
      <c r="WDY284" s="451"/>
      <c r="WDZ284" s="451"/>
      <c r="WEA284" s="451"/>
      <c r="WEB284" s="451"/>
      <c r="WEC284" s="451"/>
      <c r="WED284" s="451"/>
      <c r="WEE284" s="451"/>
      <c r="WEF284" s="451"/>
      <c r="WEG284" s="451"/>
      <c r="WEH284" s="451"/>
      <c r="WEI284" s="451"/>
      <c r="WEJ284" s="451"/>
      <c r="WEK284" s="451"/>
      <c r="WEL284" s="451"/>
      <c r="WEM284" s="451"/>
      <c r="WEN284" s="451"/>
      <c r="WEO284" s="451"/>
      <c r="WEP284" s="451"/>
      <c r="WEQ284" s="451"/>
      <c r="WER284" s="451"/>
      <c r="WES284" s="451"/>
      <c r="WET284" s="451"/>
      <c r="WEU284" s="451"/>
      <c r="WEV284" s="451"/>
      <c r="WEW284" s="451"/>
      <c r="WEX284" s="451"/>
      <c r="WEY284" s="451"/>
      <c r="WEZ284" s="451"/>
      <c r="WFA284" s="451"/>
      <c r="WFB284" s="451"/>
      <c r="WFC284" s="451"/>
      <c r="WFD284" s="451"/>
      <c r="WFE284" s="451"/>
      <c r="WFF284" s="451"/>
      <c r="WFG284" s="451"/>
      <c r="WFH284" s="451"/>
      <c r="WFI284" s="451"/>
      <c r="WFJ284" s="451"/>
      <c r="WFK284" s="451"/>
      <c r="WFL284" s="451"/>
      <c r="WFM284" s="451"/>
      <c r="WFN284" s="451"/>
      <c r="WFO284" s="451"/>
      <c r="WFP284" s="451"/>
      <c r="WFQ284" s="451"/>
      <c r="WFR284" s="451"/>
      <c r="WFS284" s="451"/>
      <c r="WFT284" s="451"/>
      <c r="WFU284" s="451"/>
      <c r="WFV284" s="451"/>
      <c r="WFW284" s="451"/>
      <c r="WFX284" s="451"/>
      <c r="WFY284" s="451"/>
      <c r="WFZ284" s="451"/>
      <c r="WGA284" s="451"/>
      <c r="WGB284" s="451"/>
      <c r="WGC284" s="451"/>
      <c r="WGD284" s="451"/>
      <c r="WGE284" s="451"/>
      <c r="WGF284" s="451"/>
      <c r="WGG284" s="451"/>
      <c r="WGH284" s="451"/>
      <c r="WGI284" s="451"/>
      <c r="WGJ284" s="451"/>
      <c r="WGK284" s="451"/>
      <c r="WGL284" s="451"/>
      <c r="WGM284" s="451"/>
      <c r="WGN284" s="451"/>
      <c r="WGO284" s="451"/>
      <c r="WGP284" s="451"/>
      <c r="WGQ284" s="451"/>
      <c r="WGR284" s="451"/>
      <c r="WGS284" s="451"/>
      <c r="WGT284" s="451"/>
      <c r="WGU284" s="451"/>
      <c r="WGV284" s="451"/>
      <c r="WGW284" s="451"/>
      <c r="WGX284" s="451"/>
      <c r="WGY284" s="451"/>
      <c r="WGZ284" s="451"/>
      <c r="WHA284" s="451"/>
      <c r="WHB284" s="451"/>
      <c r="WHC284" s="451"/>
      <c r="WHD284" s="451"/>
      <c r="WHE284" s="451"/>
      <c r="WHF284" s="451"/>
      <c r="WHG284" s="451"/>
      <c r="WHH284" s="451"/>
      <c r="WHI284" s="451"/>
      <c r="WHJ284" s="451"/>
      <c r="WHK284" s="451"/>
      <c r="WHL284" s="451"/>
      <c r="WHM284" s="451"/>
      <c r="WHN284" s="451"/>
      <c r="WHO284" s="451"/>
      <c r="WHP284" s="451"/>
      <c r="WHQ284" s="451"/>
      <c r="WHR284" s="451"/>
      <c r="WHS284" s="451"/>
      <c r="WHT284" s="451"/>
      <c r="WHU284" s="451"/>
      <c r="WHV284" s="451"/>
      <c r="WHW284" s="451"/>
      <c r="WHX284" s="451"/>
      <c r="WHY284" s="451"/>
      <c r="WHZ284" s="451"/>
      <c r="WIA284" s="451"/>
      <c r="WIB284" s="451"/>
      <c r="WIC284" s="451"/>
      <c r="WID284" s="451"/>
      <c r="WIE284" s="451"/>
      <c r="WIF284" s="451"/>
      <c r="WIG284" s="451"/>
      <c r="WIH284" s="451"/>
      <c r="WII284" s="451"/>
      <c r="WIJ284" s="451"/>
      <c r="WIK284" s="451"/>
      <c r="WIL284" s="451"/>
      <c r="WIM284" s="451"/>
      <c r="WIN284" s="451"/>
      <c r="WIO284" s="451"/>
      <c r="WIP284" s="451"/>
      <c r="WIQ284" s="451"/>
      <c r="WIR284" s="451"/>
      <c r="WIS284" s="451"/>
      <c r="WIT284" s="451"/>
      <c r="WIU284" s="451"/>
      <c r="WIV284" s="451"/>
      <c r="WIW284" s="451"/>
      <c r="WIX284" s="451"/>
      <c r="WIY284" s="451"/>
      <c r="WIZ284" s="451"/>
      <c r="WJA284" s="451"/>
      <c r="WJB284" s="451"/>
      <c r="WJC284" s="451"/>
      <c r="WJD284" s="451"/>
      <c r="WJE284" s="451"/>
      <c r="WJF284" s="451"/>
      <c r="WJG284" s="451"/>
      <c r="WJH284" s="451"/>
      <c r="WJI284" s="451"/>
      <c r="WJJ284" s="451"/>
      <c r="WJK284" s="451"/>
      <c r="WJL284" s="451"/>
      <c r="WJM284" s="451"/>
      <c r="WJN284" s="451"/>
      <c r="WJO284" s="451"/>
      <c r="WJP284" s="451"/>
      <c r="WJQ284" s="451"/>
      <c r="WJR284" s="451"/>
      <c r="WJS284" s="451"/>
      <c r="WJT284" s="451"/>
      <c r="WJU284" s="451"/>
      <c r="WJV284" s="451"/>
      <c r="WJW284" s="451"/>
      <c r="WJX284" s="451"/>
      <c r="WJY284" s="451"/>
      <c r="WJZ284" s="451"/>
      <c r="WKA284" s="451"/>
      <c r="WKB284" s="451"/>
      <c r="WKC284" s="451"/>
      <c r="WKD284" s="451"/>
      <c r="WKE284" s="451"/>
      <c r="WKF284" s="451"/>
      <c r="WKG284" s="451"/>
      <c r="WKH284" s="451"/>
      <c r="WKI284" s="451"/>
      <c r="WKJ284" s="451"/>
      <c r="WKK284" s="451"/>
      <c r="WKL284" s="451"/>
      <c r="WKM284" s="451"/>
      <c r="WKN284" s="451"/>
      <c r="WKO284" s="451"/>
      <c r="WKP284" s="451"/>
      <c r="WKQ284" s="451"/>
      <c r="WKR284" s="451"/>
      <c r="WKS284" s="451"/>
      <c r="WKT284" s="451"/>
      <c r="WKU284" s="451"/>
      <c r="WKV284" s="451"/>
      <c r="WKW284" s="451"/>
      <c r="WKX284" s="451"/>
      <c r="WKY284" s="451"/>
      <c r="WKZ284" s="451"/>
      <c r="WLA284" s="451"/>
      <c r="WLB284" s="451"/>
      <c r="WLC284" s="451"/>
      <c r="WLD284" s="451"/>
      <c r="WLE284" s="451"/>
      <c r="WLF284" s="451"/>
      <c r="WLG284" s="451"/>
      <c r="WLH284" s="451"/>
      <c r="WLI284" s="451"/>
      <c r="WLJ284" s="451"/>
      <c r="WLK284" s="451"/>
      <c r="WLL284" s="451"/>
      <c r="WLM284" s="451"/>
      <c r="WLN284" s="451"/>
      <c r="WLO284" s="451"/>
      <c r="WLP284" s="451"/>
      <c r="WLQ284" s="451"/>
      <c r="WLR284" s="451"/>
      <c r="WLS284" s="451"/>
      <c r="WLT284" s="451"/>
      <c r="WLU284" s="451"/>
      <c r="WLV284" s="451"/>
      <c r="WLW284" s="451"/>
      <c r="WLX284" s="451"/>
      <c r="WLY284" s="451"/>
      <c r="WLZ284" s="451"/>
      <c r="WMA284" s="451"/>
      <c r="WMB284" s="451"/>
      <c r="WMC284" s="451"/>
      <c r="WMD284" s="451"/>
      <c r="WME284" s="451"/>
      <c r="WMF284" s="451"/>
      <c r="WMG284" s="451"/>
      <c r="WMH284" s="451"/>
      <c r="WMI284" s="451"/>
      <c r="WMJ284" s="451"/>
      <c r="WMK284" s="451"/>
      <c r="WML284" s="451"/>
      <c r="WMM284" s="451"/>
      <c r="WMN284" s="451"/>
      <c r="WMO284" s="451"/>
      <c r="WMP284" s="451"/>
      <c r="WMQ284" s="451"/>
      <c r="WMR284" s="451"/>
      <c r="WMS284" s="451"/>
      <c r="WMT284" s="451"/>
      <c r="WMU284" s="451"/>
      <c r="WMV284" s="451"/>
      <c r="WMW284" s="451"/>
      <c r="WMX284" s="451"/>
      <c r="WMY284" s="451"/>
      <c r="WMZ284" s="451"/>
      <c r="WNA284" s="451"/>
      <c r="WNB284" s="451"/>
      <c r="WNC284" s="451"/>
      <c r="WND284" s="451"/>
      <c r="WNE284" s="451"/>
      <c r="WNF284" s="451"/>
      <c r="WNG284" s="451"/>
      <c r="WNH284" s="451"/>
      <c r="WNI284" s="451"/>
      <c r="WNJ284" s="451"/>
      <c r="WNK284" s="451"/>
      <c r="WNL284" s="451"/>
      <c r="WNM284" s="451"/>
      <c r="WNN284" s="451"/>
      <c r="WNO284" s="451"/>
      <c r="WNP284" s="451"/>
      <c r="WNQ284" s="451"/>
      <c r="WNR284" s="451"/>
      <c r="WNS284" s="451"/>
      <c r="WNT284" s="451"/>
      <c r="WNU284" s="451"/>
      <c r="WNV284" s="451"/>
      <c r="WNW284" s="451"/>
      <c r="WNX284" s="451"/>
      <c r="WNY284" s="451"/>
      <c r="WNZ284" s="451"/>
      <c r="WOA284" s="451"/>
      <c r="WOB284" s="451"/>
      <c r="WOC284" s="451"/>
      <c r="WOD284" s="451"/>
      <c r="WOE284" s="451"/>
      <c r="WOF284" s="451"/>
      <c r="WOG284" s="451"/>
      <c r="WOH284" s="451"/>
      <c r="WOI284" s="451"/>
      <c r="WOJ284" s="451"/>
      <c r="WOK284" s="451"/>
      <c r="WOL284" s="451"/>
      <c r="WOM284" s="451"/>
      <c r="WON284" s="451"/>
      <c r="WOO284" s="451"/>
      <c r="WOP284" s="451"/>
      <c r="WOQ284" s="451"/>
      <c r="WOR284" s="451"/>
      <c r="WOS284" s="451"/>
      <c r="WOT284" s="451"/>
      <c r="WOU284" s="451"/>
      <c r="WOV284" s="451"/>
      <c r="WOW284" s="451"/>
      <c r="WOX284" s="451"/>
      <c r="WOY284" s="451"/>
      <c r="WOZ284" s="451"/>
      <c r="WPA284" s="451"/>
      <c r="WPB284" s="451"/>
      <c r="WPC284" s="451"/>
      <c r="WPD284" s="451"/>
      <c r="WPE284" s="451"/>
      <c r="WPF284" s="451"/>
      <c r="WPG284" s="451"/>
      <c r="WPH284" s="451"/>
      <c r="WPI284" s="451"/>
      <c r="WPJ284" s="451"/>
      <c r="WPK284" s="451"/>
      <c r="WPL284" s="451"/>
      <c r="WPM284" s="451"/>
      <c r="WPN284" s="451"/>
      <c r="WPO284" s="451"/>
      <c r="WPP284" s="451"/>
      <c r="WPQ284" s="451"/>
      <c r="WPR284" s="451"/>
      <c r="WPS284" s="451"/>
      <c r="WPT284" s="451"/>
      <c r="WPU284" s="451"/>
      <c r="WPV284" s="451"/>
      <c r="WPW284" s="451"/>
      <c r="WPX284" s="451"/>
      <c r="WPY284" s="451"/>
      <c r="WPZ284" s="451"/>
      <c r="WQA284" s="451"/>
      <c r="WQB284" s="451"/>
      <c r="WQC284" s="451"/>
      <c r="WQD284" s="451"/>
      <c r="WQE284" s="451"/>
      <c r="WQF284" s="451"/>
      <c r="WQG284" s="451"/>
      <c r="WQH284" s="451"/>
      <c r="WQI284" s="451"/>
      <c r="WQJ284" s="451"/>
      <c r="WQK284" s="451"/>
      <c r="WQL284" s="451"/>
      <c r="WQM284" s="451"/>
      <c r="WQN284" s="451"/>
      <c r="WQO284" s="451"/>
      <c r="WQP284" s="451"/>
      <c r="WQQ284" s="451"/>
      <c r="WQR284" s="451"/>
      <c r="WQS284" s="451"/>
      <c r="WQT284" s="451"/>
      <c r="WQU284" s="451"/>
      <c r="WQV284" s="451"/>
      <c r="WQW284" s="451"/>
      <c r="WQX284" s="451"/>
      <c r="WQY284" s="451"/>
      <c r="WQZ284" s="451"/>
      <c r="WRA284" s="451"/>
      <c r="WRB284" s="451"/>
      <c r="WRC284" s="451"/>
      <c r="WRD284" s="451"/>
      <c r="WRE284" s="451"/>
      <c r="WRF284" s="451"/>
      <c r="WRG284" s="451"/>
      <c r="WRH284" s="451"/>
      <c r="WRI284" s="451"/>
      <c r="WRJ284" s="451"/>
      <c r="WRK284" s="451"/>
      <c r="WRL284" s="451"/>
      <c r="WRM284" s="451"/>
      <c r="WRN284" s="451"/>
      <c r="WRO284" s="451"/>
      <c r="WRP284" s="451"/>
      <c r="WRQ284" s="451"/>
      <c r="WRR284" s="451"/>
      <c r="WRS284" s="451"/>
      <c r="WRT284" s="451"/>
      <c r="WRU284" s="451"/>
      <c r="WRV284" s="451"/>
      <c r="WRW284" s="451"/>
      <c r="WRX284" s="451"/>
      <c r="WRY284" s="451"/>
      <c r="WRZ284" s="451"/>
      <c r="WSA284" s="451"/>
      <c r="WSB284" s="451"/>
      <c r="WSC284" s="451"/>
      <c r="WSD284" s="451"/>
      <c r="WSE284" s="451"/>
      <c r="WSF284" s="451"/>
      <c r="WSG284" s="451"/>
      <c r="WSH284" s="451"/>
      <c r="WSI284" s="451"/>
      <c r="WSJ284" s="451"/>
      <c r="WSK284" s="451"/>
      <c r="WSL284" s="451"/>
      <c r="WSM284" s="451"/>
      <c r="WSN284" s="451"/>
      <c r="WSO284" s="451"/>
      <c r="WSP284" s="451"/>
      <c r="WSQ284" s="451"/>
      <c r="WSR284" s="451"/>
      <c r="WSS284" s="451"/>
      <c r="WST284" s="451"/>
      <c r="WSU284" s="451"/>
      <c r="WSV284" s="451"/>
      <c r="WSW284" s="451"/>
      <c r="WSX284" s="451"/>
      <c r="WSY284" s="451"/>
      <c r="WSZ284" s="451"/>
      <c r="WTA284" s="451"/>
      <c r="WTB284" s="451"/>
      <c r="WTC284" s="451"/>
      <c r="WTD284" s="451"/>
      <c r="WTE284" s="451"/>
      <c r="WTF284" s="451"/>
      <c r="WTG284" s="451"/>
      <c r="WTH284" s="451"/>
      <c r="WTI284" s="451"/>
      <c r="WTJ284" s="451"/>
      <c r="WTK284" s="451"/>
      <c r="WTL284" s="451"/>
      <c r="WTM284" s="451"/>
      <c r="WTN284" s="451"/>
      <c r="WTO284" s="451"/>
      <c r="WTP284" s="451"/>
      <c r="WTQ284" s="451"/>
      <c r="WTR284" s="451"/>
      <c r="WTS284" s="451"/>
      <c r="WTT284" s="451"/>
      <c r="WTU284" s="451"/>
      <c r="WTV284" s="451"/>
      <c r="WTW284" s="451"/>
      <c r="WTX284" s="451"/>
      <c r="WTY284" s="451"/>
      <c r="WTZ284" s="451"/>
      <c r="WUA284" s="451"/>
      <c r="WUB284" s="451"/>
      <c r="WUC284" s="451"/>
      <c r="WUD284" s="451"/>
      <c r="WUE284" s="451"/>
      <c r="WUF284" s="451"/>
      <c r="WUG284" s="451"/>
      <c r="WUH284" s="451"/>
      <c r="WUI284" s="451"/>
      <c r="WUJ284" s="451"/>
      <c r="WUK284" s="451"/>
      <c r="WUL284" s="451"/>
      <c r="WUM284" s="451"/>
      <c r="WUN284" s="451"/>
      <c r="WUO284" s="451"/>
      <c r="WUP284" s="451"/>
      <c r="WUQ284" s="451"/>
      <c r="WUR284" s="451"/>
      <c r="WUS284" s="451"/>
      <c r="WUT284" s="451"/>
      <c r="WUU284" s="451"/>
      <c r="WUV284" s="451"/>
      <c r="WUW284" s="451"/>
      <c r="WUX284" s="451"/>
      <c r="WUY284" s="451"/>
      <c r="WUZ284" s="451"/>
      <c r="WVA284" s="451"/>
      <c r="WVB284" s="451"/>
      <c r="WVC284" s="451"/>
      <c r="WVD284" s="451"/>
      <c r="WVE284" s="451"/>
      <c r="WVF284" s="451"/>
      <c r="WVG284" s="451"/>
      <c r="WVH284" s="451"/>
      <c r="WVI284" s="451"/>
      <c r="WVJ284" s="451"/>
      <c r="WVK284" s="451"/>
      <c r="WVL284" s="451"/>
      <c r="WVM284" s="451"/>
      <c r="WVN284" s="451"/>
      <c r="WVO284" s="451"/>
      <c r="WVP284" s="451"/>
      <c r="WVQ284" s="451"/>
      <c r="WVR284" s="451"/>
      <c r="WVS284" s="451"/>
      <c r="WVT284" s="451"/>
      <c r="WVU284" s="451"/>
      <c r="WVV284" s="451"/>
      <c r="WVW284" s="451"/>
      <c r="WVX284" s="451"/>
      <c r="WVY284" s="451"/>
      <c r="WVZ284" s="451"/>
      <c r="WWA284" s="451"/>
      <c r="WWB284" s="451"/>
      <c r="WWC284" s="451"/>
      <c r="WWD284" s="451"/>
      <c r="WWE284" s="451"/>
      <c r="WWF284" s="451"/>
      <c r="WWG284" s="451"/>
      <c r="WWH284" s="451"/>
      <c r="WWI284" s="451"/>
      <c r="WWJ284" s="451"/>
      <c r="WWK284" s="451"/>
      <c r="WWL284" s="451"/>
      <c r="WWM284" s="451"/>
      <c r="WWN284" s="451"/>
      <c r="WWO284" s="451"/>
      <c r="WWP284" s="451"/>
      <c r="WWQ284" s="451"/>
      <c r="WWR284" s="451"/>
      <c r="WWS284" s="451"/>
      <c r="WWT284" s="451"/>
      <c r="WWU284" s="451"/>
      <c r="WWV284" s="451"/>
      <c r="WWW284" s="451"/>
      <c r="WWX284" s="451"/>
      <c r="WWY284" s="451"/>
      <c r="WWZ284" s="451"/>
      <c r="WXA284" s="451"/>
      <c r="WXB284" s="451"/>
      <c r="WXC284" s="451"/>
      <c r="WXD284" s="451"/>
      <c r="WXE284" s="451"/>
      <c r="WXF284" s="451"/>
      <c r="WXG284" s="451"/>
      <c r="WXH284" s="451"/>
      <c r="WXI284" s="451"/>
      <c r="WXJ284" s="451"/>
      <c r="WXK284" s="451"/>
      <c r="WXL284" s="451"/>
      <c r="WXM284" s="451"/>
      <c r="WXN284" s="451"/>
      <c r="WXO284" s="451"/>
      <c r="WXP284" s="451"/>
      <c r="WXQ284" s="451"/>
      <c r="WXR284" s="451"/>
      <c r="WXS284" s="451"/>
      <c r="WXT284" s="451"/>
      <c r="WXU284" s="451"/>
      <c r="WXV284" s="451"/>
      <c r="WXW284" s="451"/>
      <c r="WXX284" s="451"/>
      <c r="WXY284" s="451"/>
      <c r="WXZ284" s="451"/>
      <c r="WYA284" s="451"/>
      <c r="WYB284" s="451"/>
      <c r="WYC284" s="451"/>
      <c r="WYD284" s="451"/>
      <c r="WYE284" s="451"/>
      <c r="WYF284" s="451"/>
      <c r="WYG284" s="451"/>
      <c r="WYH284" s="451"/>
      <c r="WYI284" s="451"/>
      <c r="WYJ284" s="451"/>
      <c r="WYK284" s="451"/>
      <c r="WYL284" s="451"/>
      <c r="WYM284" s="451"/>
      <c r="WYN284" s="451"/>
      <c r="WYO284" s="451"/>
      <c r="WYP284" s="451"/>
      <c r="WYQ284" s="451"/>
      <c r="WYR284" s="451"/>
      <c r="WYS284" s="451"/>
      <c r="WYT284" s="451"/>
      <c r="WYU284" s="451"/>
      <c r="WYV284" s="451"/>
      <c r="WYW284" s="451"/>
      <c r="WYX284" s="451"/>
      <c r="WYY284" s="451"/>
      <c r="WYZ284" s="451"/>
      <c r="WZA284" s="451"/>
      <c r="WZB284" s="451"/>
      <c r="WZC284" s="451"/>
      <c r="WZD284" s="451"/>
      <c r="WZE284" s="451"/>
      <c r="WZF284" s="451"/>
      <c r="WZG284" s="451"/>
      <c r="WZH284" s="451"/>
      <c r="WZI284" s="451"/>
      <c r="WZJ284" s="451"/>
      <c r="WZK284" s="451"/>
      <c r="WZL284" s="451"/>
      <c r="WZM284" s="451"/>
      <c r="WZN284" s="451"/>
      <c r="WZO284" s="451"/>
      <c r="WZP284" s="451"/>
      <c r="WZQ284" s="451"/>
      <c r="WZR284" s="451"/>
      <c r="WZS284" s="451"/>
      <c r="WZT284" s="451"/>
      <c r="WZU284" s="451"/>
      <c r="WZV284" s="451"/>
      <c r="WZW284" s="451"/>
      <c r="WZX284" s="451"/>
      <c r="WZY284" s="451"/>
      <c r="WZZ284" s="451"/>
      <c r="XAA284" s="451"/>
      <c r="XAB284" s="451"/>
      <c r="XAC284" s="451"/>
      <c r="XAD284" s="451"/>
      <c r="XAE284" s="451"/>
      <c r="XAF284" s="451"/>
      <c r="XAG284" s="451"/>
      <c r="XAH284" s="451"/>
      <c r="XAI284" s="451"/>
      <c r="XAJ284" s="451"/>
      <c r="XAK284" s="451"/>
      <c r="XAL284" s="451"/>
      <c r="XAM284" s="451"/>
      <c r="XAN284" s="451"/>
      <c r="XAO284" s="451"/>
      <c r="XAP284" s="451"/>
      <c r="XAQ284" s="451"/>
      <c r="XAR284" s="451"/>
      <c r="XAS284" s="451"/>
      <c r="XAT284" s="451"/>
      <c r="XAU284" s="451"/>
      <c r="XAV284" s="451"/>
      <c r="XAW284" s="451"/>
      <c r="XAX284" s="451"/>
      <c r="XAY284" s="451"/>
      <c r="XAZ284" s="451"/>
      <c r="XBA284" s="451"/>
      <c r="XBB284" s="451"/>
      <c r="XBC284" s="451"/>
      <c r="XBD284" s="451"/>
      <c r="XBE284" s="451"/>
      <c r="XBF284" s="451"/>
      <c r="XBG284" s="451"/>
      <c r="XBH284" s="451"/>
      <c r="XBI284" s="451"/>
      <c r="XBJ284" s="451"/>
      <c r="XBK284" s="451"/>
      <c r="XBL284" s="451"/>
      <c r="XBM284" s="451"/>
      <c r="XBN284" s="451"/>
      <c r="XBO284" s="451"/>
      <c r="XBP284" s="451"/>
      <c r="XBQ284" s="451"/>
      <c r="XBR284" s="451"/>
      <c r="XBS284" s="451"/>
      <c r="XBT284" s="451"/>
      <c r="XBU284" s="451"/>
      <c r="XBV284" s="451"/>
      <c r="XBW284" s="451"/>
      <c r="XBX284" s="451"/>
      <c r="XBY284" s="451"/>
      <c r="XBZ284" s="451"/>
      <c r="XCA284" s="451"/>
      <c r="XCB284" s="451"/>
      <c r="XCC284" s="451"/>
      <c r="XCD284" s="451"/>
      <c r="XCE284" s="451"/>
      <c r="XCF284" s="451"/>
      <c r="XCG284" s="451"/>
      <c r="XCH284" s="451"/>
      <c r="XCI284" s="451"/>
      <c r="XCJ284" s="451"/>
      <c r="XCK284" s="451"/>
      <c r="XCL284" s="451"/>
      <c r="XCM284" s="451"/>
      <c r="XCN284" s="451"/>
      <c r="XCO284" s="451"/>
      <c r="XCP284" s="451"/>
      <c r="XCQ284" s="451"/>
      <c r="XCR284" s="451"/>
      <c r="XCS284" s="451"/>
      <c r="XCT284" s="451"/>
      <c r="XCU284" s="451"/>
      <c r="XCV284" s="451"/>
      <c r="XCW284" s="451"/>
      <c r="XCX284" s="451"/>
      <c r="XCY284" s="451"/>
      <c r="XCZ284" s="451"/>
      <c r="XDA284" s="451"/>
      <c r="XDB284" s="451"/>
      <c r="XDC284" s="451"/>
      <c r="XDD284" s="451"/>
      <c r="XDE284" s="451"/>
      <c r="XDF284" s="451"/>
      <c r="XDG284" s="451"/>
      <c r="XDH284" s="451"/>
      <c r="XDI284" s="451"/>
      <c r="XDJ284" s="451"/>
      <c r="XDK284" s="451"/>
      <c r="XDL284" s="451"/>
      <c r="XDM284" s="451"/>
      <c r="XDN284" s="451"/>
      <c r="XDO284" s="451"/>
      <c r="XDP284" s="451"/>
      <c r="XDQ284" s="451"/>
      <c r="XDR284" s="451"/>
      <c r="XDS284" s="451"/>
      <c r="XDT284" s="451"/>
      <c r="XDU284" s="451"/>
      <c r="XDV284" s="451"/>
      <c r="XDW284" s="451"/>
      <c r="XDX284" s="451"/>
      <c r="XDY284" s="451"/>
      <c r="XDZ284" s="451"/>
      <c r="XEA284" s="451"/>
      <c r="XEB284" s="451"/>
      <c r="XEC284" s="451"/>
      <c r="XED284" s="451"/>
      <c r="XEE284" s="451"/>
      <c r="XEF284" s="451"/>
      <c r="XEG284" s="451"/>
      <c r="XEH284" s="451"/>
      <c r="XEI284" s="451"/>
      <c r="XEJ284" s="451"/>
      <c r="XEK284" s="451"/>
      <c r="XEL284" s="451"/>
      <c r="XEM284" s="451"/>
      <c r="XEN284" s="451"/>
      <c r="XEO284" s="451"/>
      <c r="XEP284" s="451"/>
      <c r="XEQ284" s="451"/>
      <c r="XER284" s="451"/>
      <c r="XES284" s="451"/>
      <c r="XET284" s="451"/>
      <c r="XEU284" s="451"/>
      <c r="XEV284" s="451"/>
      <c r="XEW284" s="451"/>
      <c r="XEX284" s="451"/>
      <c r="XEY284" s="451"/>
      <c r="XEZ284" s="451"/>
      <c r="XFA284" s="451"/>
      <c r="XFB284" s="451"/>
      <c r="XFC284" s="451"/>
      <c r="XFD284" s="451"/>
    </row>
    <row r="285" spans="1:16384" s="5" customFormat="1" ht="13.2">
      <c r="A285" s="56"/>
      <c r="B285" s="11"/>
      <c r="C285" s="11"/>
      <c r="D285" s="11"/>
      <c r="E285" s="11"/>
      <c r="F285" s="11"/>
      <c r="G285" s="11"/>
      <c r="H285" s="11"/>
      <c r="I285" s="11"/>
      <c r="J285" s="4"/>
      <c r="K285" s="11"/>
      <c r="L285" s="11"/>
      <c r="M285" s="11"/>
      <c r="N285" s="4"/>
      <c r="O285" s="430"/>
      <c r="P285" s="431"/>
      <c r="Q285" s="431"/>
      <c r="R285" s="432"/>
      <c r="S285" s="4"/>
      <c r="T285" s="4"/>
      <c r="U285" s="4"/>
      <c r="V285" s="4"/>
    </row>
    <row r="286" spans="1:16384" s="5" customFormat="1" ht="13.2">
      <c r="A286" s="56"/>
      <c r="B286" s="11"/>
      <c r="C286" s="11"/>
      <c r="D286" s="11"/>
      <c r="E286" s="11"/>
      <c r="F286" s="11"/>
      <c r="G286" s="11"/>
      <c r="H286" s="11"/>
      <c r="I286" s="11"/>
      <c r="J286" s="4"/>
      <c r="K286" s="11"/>
      <c r="L286" s="11"/>
      <c r="M286" s="11"/>
      <c r="N286" s="4"/>
      <c r="O286" s="430"/>
      <c r="P286" s="431"/>
      <c r="Q286" s="431"/>
      <c r="R286" s="432"/>
      <c r="S286" s="4"/>
      <c r="T286" s="4"/>
      <c r="U286" s="4"/>
      <c r="V286" s="4"/>
    </row>
    <row r="287" spans="1:16384" s="5" customFormat="1" ht="15" customHeight="1">
      <c r="A287" s="56"/>
      <c r="B287" s="11"/>
      <c r="C287" s="11"/>
      <c r="D287" s="11"/>
      <c r="E287" s="11"/>
      <c r="F287" s="11"/>
      <c r="G287" s="11"/>
      <c r="H287" s="11"/>
      <c r="I287" s="11"/>
      <c r="J287" s="4"/>
      <c r="K287" s="11"/>
      <c r="L287" s="11"/>
      <c r="M287" s="11"/>
      <c r="N287" s="4"/>
      <c r="O287" s="430"/>
      <c r="P287" s="431"/>
      <c r="Q287" s="431"/>
      <c r="R287" s="432"/>
      <c r="S287" s="4"/>
      <c r="T287" s="4"/>
      <c r="U287" s="4"/>
      <c r="V287" s="4"/>
    </row>
    <row r="288" spans="1:16384" s="5" customFormat="1" ht="13.2">
      <c r="A288" s="56"/>
      <c r="B288" s="11"/>
      <c r="C288" s="11"/>
      <c r="D288" s="11"/>
      <c r="E288" s="11"/>
      <c r="F288" s="11"/>
      <c r="G288" s="11"/>
      <c r="H288" s="11"/>
      <c r="I288" s="11"/>
      <c r="J288" s="4"/>
      <c r="K288" s="11"/>
      <c r="L288" s="11"/>
      <c r="M288" s="11"/>
      <c r="N288" s="4"/>
      <c r="O288" s="430"/>
      <c r="P288" s="431"/>
      <c r="Q288" s="431"/>
      <c r="R288" s="432"/>
      <c r="S288" s="4"/>
      <c r="T288" s="4"/>
      <c r="U288" s="4"/>
      <c r="V288" s="4"/>
    </row>
    <row r="289" spans="1:22" s="5" customFormat="1" ht="13.2">
      <c r="A289" s="56"/>
      <c r="B289" s="11"/>
      <c r="C289" s="11"/>
      <c r="D289" s="11"/>
      <c r="E289" s="11"/>
      <c r="F289" s="11"/>
      <c r="G289" s="11"/>
      <c r="H289" s="11"/>
      <c r="I289" s="11"/>
      <c r="J289" s="4"/>
      <c r="K289" s="11"/>
      <c r="L289" s="11"/>
      <c r="M289" s="11"/>
      <c r="N289" s="4"/>
      <c r="O289" s="430"/>
      <c r="P289" s="431"/>
      <c r="Q289" s="431"/>
      <c r="R289" s="432"/>
      <c r="S289" s="4"/>
      <c r="T289" s="4"/>
      <c r="U289" s="4"/>
      <c r="V289" s="4"/>
    </row>
    <row r="290" spans="1:22" s="5" customFormat="1" ht="13.2">
      <c r="A290" s="56"/>
      <c r="B290" s="11"/>
      <c r="C290" s="11"/>
      <c r="D290" s="11"/>
      <c r="E290" s="11"/>
      <c r="F290" s="11"/>
      <c r="G290" s="11"/>
      <c r="H290" s="11"/>
      <c r="I290" s="11"/>
      <c r="J290" s="4"/>
      <c r="K290" s="11"/>
      <c r="L290" s="11"/>
      <c r="M290" s="11"/>
      <c r="N290" s="4"/>
      <c r="O290" s="430"/>
      <c r="P290" s="431"/>
      <c r="Q290" s="431"/>
      <c r="R290" s="432"/>
      <c r="S290" s="4"/>
      <c r="T290" s="4"/>
      <c r="U290" s="4"/>
      <c r="V290" s="4"/>
    </row>
    <row r="291" spans="1:22" s="5" customFormat="1" ht="13.8" thickBot="1">
      <c r="A291" s="56"/>
      <c r="B291" s="92"/>
      <c r="C291" s="92"/>
      <c r="D291" s="92"/>
      <c r="E291" s="92"/>
      <c r="F291" s="92"/>
      <c r="G291" s="92"/>
      <c r="H291" s="92"/>
      <c r="I291" s="92"/>
      <c r="J291" s="4"/>
      <c r="K291" s="92"/>
      <c r="L291" s="92"/>
      <c r="M291" s="92"/>
      <c r="N291" s="4"/>
      <c r="O291" s="424"/>
      <c r="P291" s="425"/>
      <c r="Q291" s="425"/>
      <c r="R291" s="426"/>
      <c r="S291" s="4"/>
      <c r="T291" s="4"/>
      <c r="U291" s="4"/>
      <c r="V291" s="4"/>
    </row>
    <row r="292" spans="1:22" s="5" customFormat="1" ht="13.8" thickBot="1">
      <c r="A292" s="56"/>
      <c r="B292" s="93" t="s">
        <v>50</v>
      </c>
      <c r="C292" s="94"/>
      <c r="D292" s="94"/>
      <c r="E292" s="94"/>
      <c r="F292" s="95"/>
      <c r="G292" s="95"/>
      <c r="H292" s="95"/>
      <c r="I292" s="99" t="s">
        <v>51</v>
      </c>
      <c r="J292" s="4"/>
      <c r="K292" s="97"/>
      <c r="L292" s="95"/>
      <c r="M292" s="96"/>
      <c r="N292" s="4"/>
      <c r="O292" s="427"/>
      <c r="P292" s="428"/>
      <c r="Q292" s="428"/>
      <c r="R292" s="429"/>
      <c r="S292" s="4"/>
      <c r="T292" s="4"/>
      <c r="U292" s="4"/>
      <c r="V292" s="4"/>
    </row>
    <row r="293" spans="1:22" s="4" customFormat="1" ht="13.2">
      <c r="A293" s="56"/>
      <c r="K293" s="51"/>
    </row>
    <row r="294" spans="1:22" ht="66">
      <c r="A294" s="56" t="s">
        <v>82</v>
      </c>
      <c r="B294" s="3" t="s">
        <v>32</v>
      </c>
      <c r="C294" s="3" t="s">
        <v>33</v>
      </c>
      <c r="D294" s="3" t="s">
        <v>34</v>
      </c>
      <c r="E294" s="3" t="s">
        <v>35</v>
      </c>
      <c r="F294" s="2" t="s">
        <v>74</v>
      </c>
      <c r="G294" s="2" t="s">
        <v>75</v>
      </c>
      <c r="H294" s="2" t="s">
        <v>76</v>
      </c>
      <c r="I294" s="2" t="s">
        <v>77</v>
      </c>
      <c r="J294" s="71"/>
      <c r="K294" s="50" t="s">
        <v>78</v>
      </c>
      <c r="L294" s="91" t="s">
        <v>79</v>
      </c>
      <c r="M294" s="98" t="s">
        <v>80</v>
      </c>
      <c r="N294" s="71"/>
      <c r="O294" s="433" t="s">
        <v>81</v>
      </c>
      <c r="P294" s="434"/>
      <c r="Q294" s="434"/>
      <c r="R294" s="435"/>
      <c r="U294" s="4"/>
      <c r="V294" s="4"/>
    </row>
    <row r="295" spans="1:22">
      <c r="A295" s="56"/>
      <c r="B295" s="11"/>
      <c r="C295" s="11" t="s">
        <v>311</v>
      </c>
      <c r="D295" s="11"/>
      <c r="E295" s="11" t="s">
        <v>312</v>
      </c>
      <c r="F295" s="11">
        <v>136</v>
      </c>
      <c r="G295" s="11">
        <v>3</v>
      </c>
      <c r="H295" s="11">
        <v>3</v>
      </c>
      <c r="I295" s="11">
        <v>2</v>
      </c>
      <c r="K295" s="11"/>
      <c r="L295" s="11"/>
      <c r="M295" s="11"/>
      <c r="O295" s="430"/>
      <c r="P295" s="431"/>
      <c r="Q295" s="431"/>
      <c r="R295" s="432"/>
      <c r="U295" s="4"/>
      <c r="V295" s="4"/>
    </row>
    <row r="296" spans="1:22">
      <c r="A296" s="56"/>
      <c r="B296" s="11"/>
      <c r="C296" s="11" t="s">
        <v>311</v>
      </c>
      <c r="D296" s="11"/>
      <c r="E296" s="11" t="s">
        <v>319</v>
      </c>
      <c r="F296" s="11">
        <v>235</v>
      </c>
      <c r="G296" s="11">
        <v>6</v>
      </c>
      <c r="H296" s="11">
        <v>6</v>
      </c>
      <c r="I296" s="11">
        <v>1</v>
      </c>
      <c r="K296" s="11"/>
      <c r="L296" s="11"/>
      <c r="M296" s="11"/>
      <c r="O296" s="294"/>
      <c r="P296" s="295"/>
      <c r="Q296" s="295"/>
      <c r="R296" s="296"/>
      <c r="U296" s="4"/>
      <c r="V296" s="4"/>
    </row>
    <row r="297" spans="1:22">
      <c r="A297" s="56"/>
      <c r="B297" s="11"/>
      <c r="C297" s="11" t="s">
        <v>313</v>
      </c>
      <c r="D297" s="11"/>
      <c r="E297" s="11" t="s">
        <v>312</v>
      </c>
      <c r="F297" s="11">
        <v>31</v>
      </c>
      <c r="G297" s="11">
        <v>1</v>
      </c>
      <c r="H297" s="11">
        <v>1</v>
      </c>
      <c r="I297" s="11">
        <v>1</v>
      </c>
      <c r="K297" s="11"/>
      <c r="L297" s="11"/>
      <c r="M297" s="11"/>
      <c r="O297" s="294"/>
      <c r="P297" s="295"/>
      <c r="Q297" s="295"/>
      <c r="R297" s="296"/>
      <c r="U297" s="4"/>
      <c r="V297" s="4"/>
    </row>
    <row r="298" spans="1:22">
      <c r="A298" s="56"/>
      <c r="B298" s="11"/>
      <c r="C298" s="11" t="s">
        <v>617</v>
      </c>
      <c r="D298" s="11"/>
      <c r="E298" s="11" t="s">
        <v>212</v>
      </c>
      <c r="F298" s="11">
        <v>16</v>
      </c>
      <c r="G298" s="11"/>
      <c r="H298" s="11">
        <v>0</v>
      </c>
      <c r="I298" s="11"/>
      <c r="K298" s="11"/>
      <c r="L298" s="11"/>
      <c r="M298" s="11"/>
      <c r="O298" s="294"/>
      <c r="P298" s="295"/>
      <c r="Q298" s="295"/>
      <c r="R298" s="296"/>
      <c r="U298" s="4"/>
      <c r="V298" s="4"/>
    </row>
    <row r="299" spans="1:22">
      <c r="A299" s="56"/>
      <c r="B299" s="11"/>
      <c r="C299" s="11" t="s">
        <v>201</v>
      </c>
      <c r="D299" s="11"/>
      <c r="E299" s="11" t="s">
        <v>202</v>
      </c>
      <c r="F299" s="11">
        <v>30</v>
      </c>
      <c r="G299" s="11"/>
      <c r="H299" s="11"/>
      <c r="I299" s="11"/>
      <c r="K299" s="11"/>
      <c r="L299" s="11"/>
      <c r="M299" s="11"/>
      <c r="O299" s="294"/>
      <c r="P299" s="295"/>
      <c r="Q299" s="295"/>
      <c r="R299" s="296"/>
      <c r="U299" s="4"/>
      <c r="V299" s="4"/>
    </row>
    <row r="300" spans="1:22">
      <c r="A300" s="56"/>
      <c r="B300" s="11"/>
      <c r="C300" s="11" t="s">
        <v>1222</v>
      </c>
      <c r="D300" s="11"/>
      <c r="E300" s="11" t="s">
        <v>237</v>
      </c>
      <c r="F300" s="11">
        <v>5</v>
      </c>
      <c r="G300" s="11"/>
      <c r="H300" s="11"/>
      <c r="I300" s="11"/>
      <c r="K300" s="11"/>
      <c r="L300" s="11"/>
      <c r="M300" s="11"/>
      <c r="O300" s="294"/>
      <c r="P300" s="295"/>
      <c r="Q300" s="295"/>
      <c r="R300" s="296"/>
      <c r="U300" s="4"/>
      <c r="V300" s="4"/>
    </row>
    <row r="301" spans="1:22">
      <c r="A301" s="56"/>
      <c r="B301" s="11"/>
      <c r="C301" s="11" t="s">
        <v>203</v>
      </c>
      <c r="D301" s="11"/>
      <c r="E301" s="11" t="s">
        <v>204</v>
      </c>
      <c r="F301" s="11">
        <v>178</v>
      </c>
      <c r="G301" s="11">
        <v>3</v>
      </c>
      <c r="H301" s="11">
        <v>3</v>
      </c>
      <c r="I301" s="11">
        <v>0</v>
      </c>
      <c r="K301" s="11"/>
      <c r="L301" s="11"/>
      <c r="M301" s="11"/>
      <c r="O301" s="294"/>
      <c r="P301" s="295"/>
      <c r="Q301" s="295"/>
      <c r="R301" s="296"/>
      <c r="U301" s="4"/>
      <c r="V301" s="4"/>
    </row>
    <row r="302" spans="1:22">
      <c r="A302" s="56"/>
      <c r="B302" s="11"/>
      <c r="C302" s="11" t="s">
        <v>194</v>
      </c>
      <c r="D302" s="11"/>
      <c r="E302" s="11" t="s">
        <v>195</v>
      </c>
      <c r="F302" s="11">
        <v>803</v>
      </c>
      <c r="G302" s="11">
        <v>3</v>
      </c>
      <c r="H302" s="11">
        <v>3</v>
      </c>
      <c r="I302" s="11">
        <v>4.6666666666666696</v>
      </c>
      <c r="K302" s="11"/>
      <c r="L302" s="11"/>
      <c r="M302" s="11"/>
      <c r="O302" s="294"/>
      <c r="P302" s="295"/>
      <c r="Q302" s="295"/>
      <c r="R302" s="296"/>
      <c r="U302" s="4"/>
      <c r="V302" s="4"/>
    </row>
    <row r="303" spans="1:22">
      <c r="A303" s="56"/>
      <c r="B303" s="11"/>
      <c r="C303" s="11" t="s">
        <v>502</v>
      </c>
      <c r="D303" s="11"/>
      <c r="E303" s="11" t="s">
        <v>289</v>
      </c>
      <c r="F303" s="11">
        <v>1</v>
      </c>
      <c r="G303" s="11"/>
      <c r="H303" s="11"/>
      <c r="I303" s="11"/>
      <c r="K303" s="11"/>
      <c r="L303" s="11"/>
      <c r="M303" s="11"/>
      <c r="O303" s="294"/>
      <c r="P303" s="295"/>
      <c r="Q303" s="295"/>
      <c r="R303" s="296"/>
      <c r="U303" s="4"/>
      <c r="V303" s="4"/>
    </row>
    <row r="304" spans="1:22">
      <c r="A304" s="56"/>
      <c r="B304" s="11"/>
      <c r="C304" s="11" t="s">
        <v>497</v>
      </c>
      <c r="D304" s="11"/>
      <c r="E304" s="11" t="s">
        <v>284</v>
      </c>
      <c r="F304" s="11">
        <v>2</v>
      </c>
      <c r="G304" s="11"/>
      <c r="H304" s="11"/>
      <c r="I304" s="11"/>
      <c r="K304" s="11"/>
      <c r="L304" s="11"/>
      <c r="M304" s="11"/>
      <c r="O304" s="294"/>
      <c r="P304" s="295"/>
      <c r="Q304" s="295"/>
      <c r="R304" s="296"/>
      <c r="U304" s="4"/>
      <c r="V304" s="4"/>
    </row>
    <row r="305" spans="1:22">
      <c r="A305" s="56"/>
      <c r="B305" s="11"/>
      <c r="C305" s="11" t="s">
        <v>466</v>
      </c>
      <c r="D305" s="11"/>
      <c r="E305" s="11" t="s">
        <v>233</v>
      </c>
      <c r="F305" s="11">
        <v>6</v>
      </c>
      <c r="G305" s="11"/>
      <c r="H305" s="11"/>
      <c r="I305" s="11"/>
      <c r="K305" s="11"/>
      <c r="L305" s="11"/>
      <c r="M305" s="11"/>
      <c r="O305" s="294"/>
      <c r="P305" s="295"/>
      <c r="Q305" s="295"/>
      <c r="R305" s="296"/>
      <c r="U305" s="4"/>
      <c r="V305" s="4"/>
    </row>
    <row r="306" spans="1:22">
      <c r="A306" s="56"/>
      <c r="B306" s="11"/>
      <c r="C306" s="11" t="s">
        <v>466</v>
      </c>
      <c r="D306" s="11"/>
      <c r="E306" s="11" t="s">
        <v>431</v>
      </c>
      <c r="F306" s="11">
        <v>1</v>
      </c>
      <c r="G306" s="11"/>
      <c r="H306" s="11"/>
      <c r="I306" s="11"/>
      <c r="K306" s="11"/>
      <c r="L306" s="11"/>
      <c r="M306" s="11"/>
      <c r="O306" s="294"/>
      <c r="P306" s="295"/>
      <c r="Q306" s="295"/>
      <c r="R306" s="296"/>
      <c r="U306" s="4"/>
      <c r="V306" s="4"/>
    </row>
    <row r="307" spans="1:22">
      <c r="A307" s="56"/>
      <c r="B307" s="11"/>
      <c r="C307" s="11" t="s">
        <v>513</v>
      </c>
      <c r="D307" s="11"/>
      <c r="E307" s="11" t="s">
        <v>514</v>
      </c>
      <c r="F307" s="11">
        <v>18</v>
      </c>
      <c r="G307" s="11"/>
      <c r="H307" s="11"/>
      <c r="I307" s="11"/>
      <c r="K307" s="11"/>
      <c r="L307" s="11"/>
      <c r="M307" s="11"/>
      <c r="O307" s="294"/>
      <c r="P307" s="295"/>
      <c r="Q307" s="295"/>
      <c r="R307" s="296"/>
      <c r="U307" s="4"/>
      <c r="V307" s="4"/>
    </row>
    <row r="308" spans="1:22">
      <c r="A308" s="56"/>
      <c r="B308" s="11"/>
      <c r="C308" s="11" t="s">
        <v>352</v>
      </c>
      <c r="D308" s="11"/>
      <c r="E308" s="11" t="s">
        <v>353</v>
      </c>
      <c r="F308" s="11">
        <v>121</v>
      </c>
      <c r="G308" s="11"/>
      <c r="H308" s="11">
        <v>0</v>
      </c>
      <c r="I308" s="11"/>
      <c r="K308" s="11"/>
      <c r="L308" s="11"/>
      <c r="M308" s="11"/>
      <c r="O308" s="294"/>
      <c r="P308" s="295"/>
      <c r="Q308" s="295"/>
      <c r="R308" s="296"/>
      <c r="U308" s="4"/>
      <c r="V308" s="4"/>
    </row>
    <row r="309" spans="1:22">
      <c r="A309" s="56"/>
      <c r="B309" s="11"/>
      <c r="C309" s="11" t="s">
        <v>205</v>
      </c>
      <c r="D309" s="11"/>
      <c r="E309" s="11" t="s">
        <v>206</v>
      </c>
      <c r="F309" s="11">
        <v>32</v>
      </c>
      <c r="G309" s="11">
        <v>1</v>
      </c>
      <c r="H309" s="11">
        <v>1</v>
      </c>
      <c r="I309" s="11">
        <v>1</v>
      </c>
      <c r="K309" s="11"/>
      <c r="L309" s="11"/>
      <c r="M309" s="11"/>
      <c r="O309" s="294"/>
      <c r="P309" s="295"/>
      <c r="Q309" s="295"/>
      <c r="R309" s="296"/>
      <c r="U309" s="4"/>
      <c r="V309" s="4"/>
    </row>
    <row r="310" spans="1:22">
      <c r="A310" s="56"/>
      <c r="B310" s="11"/>
      <c r="C310" s="11" t="s">
        <v>205</v>
      </c>
      <c r="D310" s="11"/>
      <c r="E310" s="11" t="s">
        <v>452</v>
      </c>
      <c r="F310" s="11">
        <v>3</v>
      </c>
      <c r="G310" s="11"/>
      <c r="H310" s="11"/>
      <c r="I310" s="11"/>
      <c r="K310" s="11"/>
      <c r="L310" s="11"/>
      <c r="M310" s="11"/>
      <c r="O310" s="294"/>
      <c r="P310" s="295"/>
      <c r="Q310" s="295"/>
      <c r="R310" s="296"/>
      <c r="U310" s="4"/>
      <c r="V310" s="4"/>
    </row>
    <row r="311" spans="1:22">
      <c r="A311" s="56"/>
      <c r="B311" s="11"/>
      <c r="C311" s="11" t="s">
        <v>1272</v>
      </c>
      <c r="D311" s="11"/>
      <c r="E311" s="11" t="s">
        <v>452</v>
      </c>
      <c r="F311" s="11">
        <v>1</v>
      </c>
      <c r="G311" s="11"/>
      <c r="H311" s="11"/>
      <c r="I311" s="11"/>
      <c r="K311" s="11"/>
      <c r="L311" s="11"/>
      <c r="M311" s="11"/>
      <c r="O311" s="294"/>
      <c r="P311" s="295"/>
      <c r="Q311" s="295"/>
      <c r="R311" s="296"/>
      <c r="U311" s="4"/>
      <c r="V311" s="4"/>
    </row>
    <row r="312" spans="1:22">
      <c r="A312" s="56"/>
      <c r="B312" s="11"/>
      <c r="C312" s="11" t="s">
        <v>487</v>
      </c>
      <c r="D312" s="11"/>
      <c r="E312" s="11" t="s">
        <v>190</v>
      </c>
      <c r="F312" s="11">
        <v>14</v>
      </c>
      <c r="G312" s="11"/>
      <c r="H312" s="11"/>
      <c r="I312" s="11"/>
      <c r="K312" s="11"/>
      <c r="L312" s="11"/>
      <c r="M312" s="11"/>
      <c r="O312" s="294"/>
      <c r="P312" s="295"/>
      <c r="Q312" s="295"/>
      <c r="R312" s="296"/>
      <c r="U312" s="4"/>
      <c r="V312" s="4"/>
    </row>
    <row r="313" spans="1:22">
      <c r="A313" s="56"/>
      <c r="B313" s="11"/>
      <c r="C313" s="11" t="s">
        <v>207</v>
      </c>
      <c r="D313" s="11"/>
      <c r="E313" s="11" t="s">
        <v>208</v>
      </c>
      <c r="F313" s="11">
        <v>19</v>
      </c>
      <c r="G313" s="11"/>
      <c r="H313" s="11">
        <v>0</v>
      </c>
      <c r="I313" s="11"/>
      <c r="K313" s="11"/>
      <c r="L313" s="11"/>
      <c r="M313" s="11"/>
      <c r="O313" s="294"/>
      <c r="P313" s="295"/>
      <c r="Q313" s="295"/>
      <c r="R313" s="296"/>
      <c r="U313" s="4"/>
      <c r="V313" s="4"/>
    </row>
    <row r="314" spans="1:22">
      <c r="A314" s="56"/>
      <c r="B314" s="11"/>
      <c r="C314" s="11" t="s">
        <v>207</v>
      </c>
      <c r="D314" s="11"/>
      <c r="E314" s="11" t="s">
        <v>249</v>
      </c>
      <c r="F314" s="11">
        <v>4</v>
      </c>
      <c r="G314" s="11"/>
      <c r="H314" s="11">
        <v>0</v>
      </c>
      <c r="I314" s="11"/>
      <c r="K314" s="11"/>
      <c r="L314" s="11"/>
      <c r="M314" s="11"/>
      <c r="O314" s="294"/>
      <c r="P314" s="295"/>
      <c r="Q314" s="295"/>
      <c r="R314" s="296"/>
      <c r="U314" s="4"/>
      <c r="V314" s="4"/>
    </row>
    <row r="315" spans="1:22">
      <c r="A315" s="56"/>
      <c r="B315" s="11"/>
      <c r="C315" s="11" t="s">
        <v>248</v>
      </c>
      <c r="D315" s="11"/>
      <c r="E315" s="11" t="s">
        <v>249</v>
      </c>
      <c r="F315" s="11">
        <v>28</v>
      </c>
      <c r="G315" s="11"/>
      <c r="H315" s="11">
        <v>0</v>
      </c>
      <c r="I315" s="11"/>
      <c r="K315" s="11"/>
      <c r="L315" s="11"/>
      <c r="M315" s="11"/>
      <c r="O315" s="294"/>
      <c r="P315" s="295"/>
      <c r="Q315" s="295"/>
      <c r="R315" s="296"/>
      <c r="U315" s="4"/>
      <c r="V315" s="4"/>
    </row>
    <row r="316" spans="1:22">
      <c r="A316" s="56"/>
      <c r="B316" s="11"/>
      <c r="C316" s="11" t="s">
        <v>1199</v>
      </c>
      <c r="D316" s="11"/>
      <c r="E316" s="11" t="s">
        <v>341</v>
      </c>
      <c r="F316" s="11">
        <v>1</v>
      </c>
      <c r="G316" s="11"/>
      <c r="H316" s="11"/>
      <c r="I316" s="11"/>
      <c r="K316" s="11"/>
      <c r="L316" s="11"/>
      <c r="M316" s="11"/>
      <c r="O316" s="294"/>
      <c r="P316" s="295"/>
      <c r="Q316" s="295"/>
      <c r="R316" s="296"/>
      <c r="U316" s="4"/>
      <c r="V316" s="4"/>
    </row>
    <row r="317" spans="1:22">
      <c r="A317" s="56"/>
      <c r="B317" s="11"/>
      <c r="C317" s="11" t="s">
        <v>417</v>
      </c>
      <c r="D317" s="11"/>
      <c r="E317" s="11" t="s">
        <v>418</v>
      </c>
      <c r="F317" s="11">
        <v>18</v>
      </c>
      <c r="G317" s="11">
        <v>1</v>
      </c>
      <c r="H317" s="11">
        <v>1</v>
      </c>
      <c r="I317" s="11">
        <v>0</v>
      </c>
      <c r="K317" s="11"/>
      <c r="L317" s="11"/>
      <c r="M317" s="11"/>
      <c r="O317" s="294"/>
      <c r="P317" s="295"/>
      <c r="Q317" s="295"/>
      <c r="R317" s="296"/>
      <c r="U317" s="4"/>
      <c r="V317" s="4"/>
    </row>
    <row r="318" spans="1:22">
      <c r="A318" s="56"/>
      <c r="B318" s="11"/>
      <c r="C318" s="11" t="s">
        <v>564</v>
      </c>
      <c r="D318" s="11"/>
      <c r="E318" s="11" t="s">
        <v>379</v>
      </c>
      <c r="F318" s="11">
        <v>5</v>
      </c>
      <c r="G318" s="11"/>
      <c r="H318" s="11"/>
      <c r="I318" s="11"/>
      <c r="K318" s="11"/>
      <c r="L318" s="11"/>
      <c r="M318" s="11"/>
      <c r="O318" s="294"/>
      <c r="P318" s="295"/>
      <c r="Q318" s="295"/>
      <c r="R318" s="296"/>
      <c r="U318" s="4"/>
      <c r="V318" s="4"/>
    </row>
    <row r="319" spans="1:22">
      <c r="A319" s="56"/>
      <c r="B319" s="11"/>
      <c r="C319" s="11" t="s">
        <v>211</v>
      </c>
      <c r="D319" s="11"/>
      <c r="E319" s="11" t="s">
        <v>212</v>
      </c>
      <c r="F319" s="11">
        <v>159</v>
      </c>
      <c r="G319" s="11">
        <v>1</v>
      </c>
      <c r="H319" s="11">
        <v>1</v>
      </c>
      <c r="I319" s="11">
        <v>0</v>
      </c>
      <c r="K319" s="11"/>
      <c r="L319" s="11"/>
      <c r="M319" s="11"/>
      <c r="O319" s="294"/>
      <c r="P319" s="295"/>
      <c r="Q319" s="295"/>
      <c r="R319" s="296"/>
      <c r="U319" s="4"/>
      <c r="V319" s="4"/>
    </row>
    <row r="320" spans="1:22">
      <c r="A320" s="56"/>
      <c r="B320" s="11"/>
      <c r="C320" s="11" t="s">
        <v>213</v>
      </c>
      <c r="D320" s="11"/>
      <c r="E320" s="11" t="s">
        <v>214</v>
      </c>
      <c r="F320" s="11">
        <v>81</v>
      </c>
      <c r="G320" s="11">
        <v>2</v>
      </c>
      <c r="H320" s="11">
        <v>2</v>
      </c>
      <c r="I320" s="11">
        <v>0</v>
      </c>
      <c r="K320" s="11"/>
      <c r="L320" s="11"/>
      <c r="M320" s="11"/>
      <c r="O320" s="294"/>
      <c r="P320" s="295"/>
      <c r="Q320" s="295"/>
      <c r="R320" s="296"/>
      <c r="U320" s="4"/>
      <c r="V320" s="4"/>
    </row>
    <row r="321" spans="1:22">
      <c r="A321" s="56"/>
      <c r="B321" s="11"/>
      <c r="C321" s="11" t="s">
        <v>236</v>
      </c>
      <c r="D321" s="11"/>
      <c r="E321" s="11" t="s">
        <v>237</v>
      </c>
      <c r="F321" s="11">
        <v>13</v>
      </c>
      <c r="G321" s="11"/>
      <c r="H321" s="11"/>
      <c r="I321" s="11"/>
      <c r="K321" s="11"/>
      <c r="L321" s="11"/>
      <c r="M321" s="11"/>
      <c r="O321" s="294"/>
      <c r="P321" s="295"/>
      <c r="Q321" s="295"/>
      <c r="R321" s="296"/>
      <c r="U321" s="4"/>
      <c r="V321" s="4"/>
    </row>
    <row r="322" spans="1:22">
      <c r="A322" s="56"/>
      <c r="B322" s="11"/>
      <c r="C322" s="11" t="s">
        <v>238</v>
      </c>
      <c r="D322" s="11"/>
      <c r="E322" s="11" t="s">
        <v>237</v>
      </c>
      <c r="F322" s="11">
        <v>4</v>
      </c>
      <c r="G322" s="11"/>
      <c r="H322" s="11"/>
      <c r="I322" s="11"/>
      <c r="K322" s="11"/>
      <c r="L322" s="11"/>
      <c r="M322" s="11"/>
      <c r="O322" s="294"/>
      <c r="P322" s="295"/>
      <c r="Q322" s="295"/>
      <c r="R322" s="296"/>
      <c r="U322" s="4"/>
      <c r="V322" s="4"/>
    </row>
    <row r="323" spans="1:22">
      <c r="A323" s="56"/>
      <c r="B323" s="11"/>
      <c r="C323" s="11" t="s">
        <v>453</v>
      </c>
      <c r="D323" s="11"/>
      <c r="E323" s="11" t="s">
        <v>208</v>
      </c>
      <c r="F323" s="11">
        <v>3</v>
      </c>
      <c r="G323" s="11"/>
      <c r="H323" s="11"/>
      <c r="I323" s="11"/>
      <c r="K323" s="11"/>
      <c r="L323" s="11"/>
      <c r="M323" s="11"/>
      <c r="O323" s="294"/>
      <c r="P323" s="295"/>
      <c r="Q323" s="295"/>
      <c r="R323" s="296"/>
      <c r="U323" s="4"/>
      <c r="V323" s="4"/>
    </row>
    <row r="324" spans="1:22">
      <c r="A324" s="56"/>
      <c r="B324" s="11"/>
      <c r="C324" s="11" t="s">
        <v>459</v>
      </c>
      <c r="D324" s="11"/>
      <c r="E324" s="11" t="s">
        <v>460</v>
      </c>
      <c r="F324" s="11">
        <v>13</v>
      </c>
      <c r="G324" s="11"/>
      <c r="H324" s="11"/>
      <c r="I324" s="11"/>
      <c r="K324" s="11"/>
      <c r="L324" s="11"/>
      <c r="M324" s="11"/>
      <c r="O324" s="294"/>
      <c r="P324" s="295"/>
      <c r="Q324" s="295"/>
      <c r="R324" s="296"/>
      <c r="U324" s="4"/>
      <c r="V324" s="4"/>
    </row>
    <row r="325" spans="1:22">
      <c r="A325" s="56"/>
      <c r="B325" s="11"/>
      <c r="C325" s="11" t="s">
        <v>384</v>
      </c>
      <c r="D325" s="11"/>
      <c r="E325" s="11" t="s">
        <v>385</v>
      </c>
      <c r="F325" s="11">
        <v>840</v>
      </c>
      <c r="G325" s="11">
        <v>9</v>
      </c>
      <c r="H325" s="11">
        <v>10</v>
      </c>
      <c r="I325" s="11">
        <v>4.8</v>
      </c>
      <c r="K325" s="11"/>
      <c r="L325" s="11"/>
      <c r="M325" s="11"/>
      <c r="O325" s="294"/>
      <c r="P325" s="295"/>
      <c r="Q325" s="295"/>
      <c r="R325" s="296"/>
      <c r="U325" s="4"/>
      <c r="V325" s="4"/>
    </row>
    <row r="326" spans="1:22">
      <c r="A326" s="56"/>
      <c r="B326" s="11"/>
      <c r="C326" s="11" t="s">
        <v>384</v>
      </c>
      <c r="D326" s="11"/>
      <c r="E326" s="11" t="s">
        <v>607</v>
      </c>
      <c r="F326" s="11">
        <v>1</v>
      </c>
      <c r="G326" s="11"/>
      <c r="H326" s="11"/>
      <c r="I326" s="11"/>
      <c r="K326" s="11"/>
      <c r="L326" s="11"/>
      <c r="M326" s="11"/>
      <c r="O326" s="294"/>
      <c r="P326" s="295"/>
      <c r="Q326" s="295"/>
      <c r="R326" s="296"/>
      <c r="U326" s="4"/>
      <c r="V326" s="4"/>
    </row>
    <row r="327" spans="1:22">
      <c r="A327" s="56"/>
      <c r="B327" s="11"/>
      <c r="C327" s="11" t="s">
        <v>314</v>
      </c>
      <c r="D327" s="11"/>
      <c r="E327" s="11" t="s">
        <v>315</v>
      </c>
      <c r="F327" s="11">
        <v>109</v>
      </c>
      <c r="G327" s="11">
        <v>1</v>
      </c>
      <c r="H327" s="11">
        <v>1</v>
      </c>
      <c r="I327" s="11">
        <v>2</v>
      </c>
      <c r="K327" s="11"/>
      <c r="L327" s="11"/>
      <c r="M327" s="11"/>
      <c r="O327" s="294"/>
      <c r="P327" s="295"/>
      <c r="Q327" s="295"/>
      <c r="R327" s="296"/>
      <c r="U327" s="4"/>
      <c r="V327" s="4"/>
    </row>
    <row r="328" spans="1:22">
      <c r="A328" s="56"/>
      <c r="B328" s="11"/>
      <c r="C328" s="11" t="s">
        <v>387</v>
      </c>
      <c r="D328" s="11"/>
      <c r="E328" s="11" t="s">
        <v>388</v>
      </c>
      <c r="F328" s="11">
        <v>36</v>
      </c>
      <c r="G328" s="11">
        <v>1</v>
      </c>
      <c r="H328" s="11">
        <v>1</v>
      </c>
      <c r="I328" s="11">
        <v>0</v>
      </c>
      <c r="K328" s="11"/>
      <c r="L328" s="11"/>
      <c r="M328" s="11"/>
      <c r="O328" s="294"/>
      <c r="P328" s="295"/>
      <c r="Q328" s="295"/>
      <c r="R328" s="296"/>
      <c r="U328" s="4"/>
      <c r="V328" s="4"/>
    </row>
    <row r="329" spans="1:22">
      <c r="A329" s="56"/>
      <c r="B329" s="11"/>
      <c r="C329" s="11" t="s">
        <v>572</v>
      </c>
      <c r="D329" s="11"/>
      <c r="E329" s="11" t="s">
        <v>388</v>
      </c>
      <c r="F329" s="11">
        <v>3</v>
      </c>
      <c r="G329" s="11"/>
      <c r="H329" s="11">
        <v>0</v>
      </c>
      <c r="I329" s="11"/>
      <c r="K329" s="11"/>
      <c r="L329" s="11"/>
      <c r="M329" s="11"/>
      <c r="O329" s="294"/>
      <c r="P329" s="295"/>
      <c r="Q329" s="295"/>
      <c r="R329" s="296"/>
      <c r="U329" s="4"/>
      <c r="V329" s="4"/>
    </row>
    <row r="330" spans="1:22">
      <c r="A330" s="56"/>
      <c r="B330" s="11"/>
      <c r="C330" s="11" t="s">
        <v>520</v>
      </c>
      <c r="D330" s="11"/>
      <c r="E330" s="11" t="s">
        <v>323</v>
      </c>
      <c r="F330" s="11">
        <v>20</v>
      </c>
      <c r="G330" s="11"/>
      <c r="H330" s="11"/>
      <c r="I330" s="11"/>
      <c r="K330" s="11"/>
      <c r="L330" s="11"/>
      <c r="M330" s="11"/>
      <c r="O330" s="294"/>
      <c r="P330" s="295"/>
      <c r="Q330" s="295"/>
      <c r="R330" s="296"/>
      <c r="U330" s="4"/>
      <c r="V330" s="4"/>
    </row>
    <row r="331" spans="1:22">
      <c r="A331" s="56"/>
      <c r="B331" s="11"/>
      <c r="C331" s="11" t="s">
        <v>316</v>
      </c>
      <c r="D331" s="11"/>
      <c r="E331" s="11" t="s">
        <v>192</v>
      </c>
      <c r="F331" s="11">
        <v>64</v>
      </c>
      <c r="G331" s="11">
        <v>1</v>
      </c>
      <c r="H331" s="11">
        <v>1</v>
      </c>
      <c r="I331" s="11">
        <v>0</v>
      </c>
      <c r="K331" s="11"/>
      <c r="L331" s="11"/>
      <c r="M331" s="11"/>
      <c r="O331" s="294"/>
      <c r="P331" s="295"/>
      <c r="Q331" s="295"/>
      <c r="R331" s="296"/>
      <c r="U331" s="4"/>
      <c r="V331" s="4"/>
    </row>
    <row r="332" spans="1:22">
      <c r="A332" s="56"/>
      <c r="B332" s="11"/>
      <c r="C332" s="11" t="s">
        <v>515</v>
      </c>
      <c r="D332" s="11"/>
      <c r="E332" s="11" t="s">
        <v>323</v>
      </c>
      <c r="F332" s="11">
        <v>126</v>
      </c>
      <c r="G332" s="11">
        <v>1</v>
      </c>
      <c r="H332" s="11">
        <v>1</v>
      </c>
      <c r="I332" s="11">
        <v>0</v>
      </c>
      <c r="K332" s="11"/>
      <c r="L332" s="11"/>
      <c r="M332" s="11"/>
      <c r="O332" s="294"/>
      <c r="P332" s="295"/>
      <c r="Q332" s="295"/>
      <c r="R332" s="296"/>
      <c r="U332" s="4"/>
      <c r="V332" s="4"/>
    </row>
    <row r="333" spans="1:22">
      <c r="A333" s="56"/>
      <c r="B333" s="11"/>
      <c r="C333" s="11" t="s">
        <v>523</v>
      </c>
      <c r="D333" s="11"/>
      <c r="E333" s="11" t="s">
        <v>524</v>
      </c>
      <c r="F333" s="11">
        <v>2</v>
      </c>
      <c r="G333" s="11"/>
      <c r="H333" s="11"/>
      <c r="I333" s="11"/>
      <c r="K333" s="11"/>
      <c r="L333" s="11"/>
      <c r="M333" s="11"/>
      <c r="O333" s="294"/>
      <c r="P333" s="295"/>
      <c r="Q333" s="295"/>
      <c r="R333" s="296"/>
      <c r="U333" s="4"/>
      <c r="V333" s="4"/>
    </row>
    <row r="334" spans="1:22">
      <c r="A334" s="56"/>
      <c r="B334" s="11"/>
      <c r="C334" s="11" t="s">
        <v>349</v>
      </c>
      <c r="D334" s="11"/>
      <c r="E334" s="11" t="s">
        <v>350</v>
      </c>
      <c r="F334" s="11">
        <v>1</v>
      </c>
      <c r="G334" s="11"/>
      <c r="H334" s="11"/>
      <c r="I334" s="11"/>
      <c r="K334" s="11"/>
      <c r="L334" s="11"/>
      <c r="M334" s="11"/>
      <c r="O334" s="294"/>
      <c r="P334" s="295"/>
      <c r="Q334" s="295"/>
      <c r="R334" s="296"/>
      <c r="U334" s="4"/>
      <c r="V334" s="4"/>
    </row>
    <row r="335" spans="1:22">
      <c r="A335" s="56"/>
      <c r="B335" s="11"/>
      <c r="C335" s="11" t="s">
        <v>349</v>
      </c>
      <c r="D335" s="11"/>
      <c r="E335" s="11" t="s">
        <v>353</v>
      </c>
      <c r="F335" s="11">
        <v>21</v>
      </c>
      <c r="G335" s="11"/>
      <c r="H335" s="11">
        <v>0</v>
      </c>
      <c r="I335" s="11"/>
      <c r="K335" s="11"/>
      <c r="L335" s="11"/>
      <c r="M335" s="11"/>
      <c r="O335" s="294"/>
      <c r="P335" s="295"/>
      <c r="Q335" s="295"/>
      <c r="R335" s="296"/>
      <c r="U335" s="4"/>
      <c r="V335" s="4"/>
    </row>
    <row r="336" spans="1:22">
      <c r="A336" s="56"/>
      <c r="B336" s="11"/>
      <c r="C336" s="11" t="s">
        <v>446</v>
      </c>
      <c r="D336" s="11"/>
      <c r="E336" s="11" t="s">
        <v>422</v>
      </c>
      <c r="F336" s="11">
        <v>9</v>
      </c>
      <c r="G336" s="11"/>
      <c r="H336" s="11"/>
      <c r="I336" s="11"/>
      <c r="K336" s="11"/>
      <c r="L336" s="11"/>
      <c r="M336" s="11"/>
      <c r="O336" s="294"/>
      <c r="P336" s="295"/>
      <c r="Q336" s="295"/>
      <c r="R336" s="296"/>
      <c r="U336" s="4"/>
      <c r="V336" s="4"/>
    </row>
    <row r="337" spans="1:22">
      <c r="A337" s="56"/>
      <c r="B337" s="11"/>
      <c r="C337" s="11" t="s">
        <v>264</v>
      </c>
      <c r="D337" s="11"/>
      <c r="E337" s="11" t="s">
        <v>265</v>
      </c>
      <c r="F337" s="11">
        <v>105</v>
      </c>
      <c r="G337" s="11"/>
      <c r="H337" s="11">
        <v>0</v>
      </c>
      <c r="I337" s="11"/>
      <c r="K337" s="11"/>
      <c r="L337" s="11"/>
      <c r="M337" s="11"/>
      <c r="O337" s="294"/>
      <c r="P337" s="295"/>
      <c r="Q337" s="295"/>
      <c r="R337" s="296"/>
      <c r="U337" s="4"/>
      <c r="V337" s="4"/>
    </row>
    <row r="338" spans="1:22">
      <c r="A338" s="56"/>
      <c r="B338" s="11"/>
      <c r="C338" s="11" t="s">
        <v>300</v>
      </c>
      <c r="D338" s="11"/>
      <c r="E338" s="11" t="s">
        <v>301</v>
      </c>
      <c r="F338" s="11">
        <v>23</v>
      </c>
      <c r="G338" s="11"/>
      <c r="H338" s="11">
        <v>0</v>
      </c>
      <c r="I338" s="11"/>
      <c r="K338" s="11"/>
      <c r="L338" s="11"/>
      <c r="M338" s="11"/>
      <c r="O338" s="294"/>
      <c r="P338" s="295"/>
      <c r="Q338" s="295"/>
      <c r="R338" s="296"/>
      <c r="U338" s="4"/>
      <c r="V338" s="4"/>
    </row>
    <row r="339" spans="1:22">
      <c r="A339" s="56"/>
      <c r="B339" s="11"/>
      <c r="C339" s="11" t="s">
        <v>217</v>
      </c>
      <c r="D339" s="11"/>
      <c r="E339" s="11" t="s">
        <v>218</v>
      </c>
      <c r="F339" s="11">
        <v>71</v>
      </c>
      <c r="G339" s="11">
        <v>1</v>
      </c>
      <c r="H339" s="11">
        <v>1</v>
      </c>
      <c r="I339" s="11">
        <v>0</v>
      </c>
      <c r="K339" s="11"/>
      <c r="L339" s="11"/>
      <c r="M339" s="11"/>
      <c r="O339" s="294"/>
      <c r="P339" s="295"/>
      <c r="Q339" s="295"/>
      <c r="R339" s="296"/>
      <c r="U339" s="4"/>
      <c r="V339" s="4"/>
    </row>
    <row r="340" spans="1:22">
      <c r="A340" s="56"/>
      <c r="B340" s="11"/>
      <c r="C340" s="11" t="s">
        <v>508</v>
      </c>
      <c r="D340" s="11"/>
      <c r="E340" s="11" t="s">
        <v>298</v>
      </c>
      <c r="F340" s="11">
        <v>10</v>
      </c>
      <c r="G340" s="11"/>
      <c r="H340" s="11"/>
      <c r="I340" s="11"/>
      <c r="K340" s="11"/>
      <c r="L340" s="11"/>
      <c r="M340" s="11"/>
      <c r="O340" s="294"/>
      <c r="P340" s="295"/>
      <c r="Q340" s="295"/>
      <c r="R340" s="296"/>
      <c r="U340" s="4"/>
      <c r="V340" s="4"/>
    </row>
    <row r="341" spans="1:22">
      <c r="A341" s="56"/>
      <c r="B341" s="11"/>
      <c r="C341" s="11" t="s">
        <v>389</v>
      </c>
      <c r="D341" s="11"/>
      <c r="E341" s="11" t="s">
        <v>390</v>
      </c>
      <c r="F341" s="11">
        <v>52</v>
      </c>
      <c r="G341" s="11">
        <v>1</v>
      </c>
      <c r="H341" s="11">
        <v>1</v>
      </c>
      <c r="I341" s="11">
        <v>1</v>
      </c>
      <c r="K341" s="11"/>
      <c r="L341" s="11"/>
      <c r="M341" s="11"/>
      <c r="O341" s="294"/>
      <c r="P341" s="295"/>
      <c r="Q341" s="295"/>
      <c r="R341" s="296"/>
      <c r="U341" s="4"/>
      <c r="V341" s="4"/>
    </row>
    <row r="342" spans="1:22">
      <c r="A342" s="56"/>
      <c r="B342" s="11"/>
      <c r="C342" s="11" t="s">
        <v>578</v>
      </c>
      <c r="D342" s="11"/>
      <c r="E342" s="11" t="s">
        <v>400</v>
      </c>
      <c r="F342" s="11">
        <v>17</v>
      </c>
      <c r="G342" s="11"/>
      <c r="H342" s="11"/>
      <c r="I342" s="11"/>
      <c r="K342" s="11"/>
      <c r="L342" s="11"/>
      <c r="M342" s="11"/>
      <c r="O342" s="294"/>
      <c r="P342" s="295"/>
      <c r="Q342" s="295"/>
      <c r="R342" s="296"/>
      <c r="U342" s="4"/>
      <c r="V342" s="4"/>
    </row>
    <row r="343" spans="1:22">
      <c r="A343" s="56"/>
      <c r="B343" s="11"/>
      <c r="C343" s="11" t="s">
        <v>219</v>
      </c>
      <c r="D343" s="11"/>
      <c r="E343" s="11" t="s">
        <v>220</v>
      </c>
      <c r="F343" s="11">
        <v>14</v>
      </c>
      <c r="G343" s="11"/>
      <c r="H343" s="11">
        <v>0</v>
      </c>
      <c r="I343" s="11"/>
      <c r="K343" s="11"/>
      <c r="L343" s="11"/>
      <c r="M343" s="11"/>
      <c r="O343" s="294"/>
      <c r="P343" s="295"/>
      <c r="Q343" s="295"/>
      <c r="R343" s="296"/>
      <c r="U343" s="4"/>
      <c r="V343" s="4"/>
    </row>
    <row r="344" spans="1:22">
      <c r="A344" s="56"/>
      <c r="B344" s="11"/>
      <c r="C344" s="11" t="s">
        <v>506</v>
      </c>
      <c r="D344" s="11"/>
      <c r="E344" s="11" t="s">
        <v>292</v>
      </c>
      <c r="F344" s="11">
        <v>39</v>
      </c>
      <c r="G344" s="11">
        <v>1</v>
      </c>
      <c r="H344" s="11">
        <v>1</v>
      </c>
      <c r="I344" s="11">
        <v>0</v>
      </c>
      <c r="K344" s="11"/>
      <c r="L344" s="11"/>
      <c r="M344" s="11"/>
      <c r="O344" s="294"/>
      <c r="P344" s="295"/>
      <c r="Q344" s="295"/>
      <c r="R344" s="296"/>
      <c r="U344" s="4"/>
      <c r="V344" s="4"/>
    </row>
    <row r="345" spans="1:22">
      <c r="A345" s="56"/>
      <c r="B345" s="11"/>
      <c r="C345" s="11" t="s">
        <v>461</v>
      </c>
      <c r="D345" s="11"/>
      <c r="E345" s="11" t="s">
        <v>462</v>
      </c>
      <c r="F345" s="11">
        <v>15</v>
      </c>
      <c r="G345" s="11"/>
      <c r="H345" s="11"/>
      <c r="I345" s="11"/>
      <c r="K345" s="11"/>
      <c r="L345" s="11"/>
      <c r="M345" s="11"/>
      <c r="O345" s="294"/>
      <c r="P345" s="295"/>
      <c r="Q345" s="295"/>
      <c r="R345" s="296"/>
      <c r="U345" s="4"/>
      <c r="V345" s="4"/>
    </row>
    <row r="346" spans="1:22">
      <c r="A346" s="56"/>
      <c r="B346" s="11"/>
      <c r="C346" s="11" t="s">
        <v>391</v>
      </c>
      <c r="D346" s="11"/>
      <c r="E346" s="11" t="s">
        <v>392</v>
      </c>
      <c r="F346" s="11">
        <v>162</v>
      </c>
      <c r="G346" s="11"/>
      <c r="H346" s="11">
        <v>0</v>
      </c>
      <c r="I346" s="11"/>
      <c r="K346" s="11"/>
      <c r="L346" s="11"/>
      <c r="M346" s="11"/>
      <c r="O346" s="294"/>
      <c r="P346" s="295"/>
      <c r="Q346" s="295"/>
      <c r="R346" s="296"/>
      <c r="U346" s="4"/>
      <c r="V346" s="4"/>
    </row>
    <row r="347" spans="1:22">
      <c r="A347" s="56"/>
      <c r="B347" s="11"/>
      <c r="C347" s="11" t="s">
        <v>221</v>
      </c>
      <c r="D347" s="11"/>
      <c r="E347" s="11" t="s">
        <v>222</v>
      </c>
      <c r="F347" s="11">
        <v>364</v>
      </c>
      <c r="G347" s="11">
        <v>3</v>
      </c>
      <c r="H347" s="11">
        <v>3</v>
      </c>
      <c r="I347" s="11">
        <v>1.6666666666666701</v>
      </c>
      <c r="K347" s="11"/>
      <c r="L347" s="11"/>
      <c r="M347" s="11"/>
      <c r="O347" s="294"/>
      <c r="P347" s="295"/>
      <c r="Q347" s="295"/>
      <c r="R347" s="296"/>
      <c r="U347" s="4"/>
      <c r="V347" s="4"/>
    </row>
    <row r="348" spans="1:22">
      <c r="A348" s="56"/>
      <c r="B348" s="11"/>
      <c r="C348" s="11" t="s">
        <v>521</v>
      </c>
      <c r="D348" s="11"/>
      <c r="E348" s="11" t="s">
        <v>323</v>
      </c>
      <c r="F348" s="11">
        <v>14</v>
      </c>
      <c r="G348" s="11"/>
      <c r="H348" s="11">
        <v>0</v>
      </c>
      <c r="I348" s="11"/>
      <c r="K348" s="11"/>
      <c r="L348" s="11"/>
      <c r="M348" s="11"/>
      <c r="O348" s="294"/>
      <c r="P348" s="295"/>
      <c r="Q348" s="295"/>
      <c r="R348" s="296"/>
      <c r="U348" s="4"/>
      <c r="V348" s="4"/>
    </row>
    <row r="349" spans="1:22">
      <c r="A349" s="56"/>
      <c r="B349" s="11"/>
      <c r="C349" s="11" t="s">
        <v>193</v>
      </c>
      <c r="D349" s="11"/>
      <c r="E349" s="11" t="s">
        <v>192</v>
      </c>
      <c r="F349" s="11">
        <v>20</v>
      </c>
      <c r="G349" s="11"/>
      <c r="H349" s="11">
        <v>0</v>
      </c>
      <c r="I349" s="11"/>
      <c r="K349" s="11"/>
      <c r="L349" s="11"/>
      <c r="M349" s="11"/>
      <c r="O349" s="294"/>
      <c r="P349" s="295"/>
      <c r="Q349" s="295"/>
      <c r="R349" s="296"/>
      <c r="U349" s="4"/>
      <c r="V349" s="4"/>
    </row>
    <row r="350" spans="1:22">
      <c r="A350" s="56"/>
      <c r="B350" s="11"/>
      <c r="C350" s="11" t="s">
        <v>302</v>
      </c>
      <c r="D350" s="11"/>
      <c r="E350" s="11" t="s">
        <v>301</v>
      </c>
      <c r="F350" s="11">
        <v>66</v>
      </c>
      <c r="G350" s="11">
        <v>2</v>
      </c>
      <c r="H350" s="11">
        <v>2</v>
      </c>
      <c r="I350" s="11">
        <v>17.5</v>
      </c>
      <c r="K350" s="11"/>
      <c r="L350" s="11"/>
      <c r="M350" s="11"/>
      <c r="O350" s="294"/>
      <c r="P350" s="295"/>
      <c r="Q350" s="295"/>
      <c r="R350" s="296"/>
      <c r="U350" s="4"/>
      <c r="V350" s="4"/>
    </row>
    <row r="351" spans="1:22">
      <c r="A351" s="56"/>
      <c r="B351" s="11"/>
      <c r="C351" s="11" t="s">
        <v>525</v>
      </c>
      <c r="D351" s="11"/>
      <c r="E351" s="11" t="s">
        <v>526</v>
      </c>
      <c r="F351" s="11">
        <v>10</v>
      </c>
      <c r="G351" s="11">
        <v>1</v>
      </c>
      <c r="H351" s="11">
        <v>1</v>
      </c>
      <c r="I351" s="11">
        <v>0</v>
      </c>
      <c r="K351" s="11"/>
      <c r="L351" s="11"/>
      <c r="M351" s="11"/>
      <c r="O351" s="294"/>
      <c r="P351" s="295"/>
      <c r="Q351" s="295"/>
      <c r="R351" s="296"/>
      <c r="U351" s="4"/>
      <c r="V351" s="4"/>
    </row>
    <row r="352" spans="1:22">
      <c r="A352" s="56"/>
      <c r="B352" s="11"/>
      <c r="C352" s="11" t="s">
        <v>565</v>
      </c>
      <c r="D352" s="11"/>
      <c r="E352" s="11" t="s">
        <v>379</v>
      </c>
      <c r="F352" s="11">
        <v>9</v>
      </c>
      <c r="G352" s="11"/>
      <c r="H352" s="11">
        <v>0</v>
      </c>
      <c r="I352" s="11"/>
      <c r="K352" s="11"/>
      <c r="L352" s="11"/>
      <c r="M352" s="11"/>
      <c r="O352" s="294"/>
      <c r="P352" s="295"/>
      <c r="Q352" s="295"/>
      <c r="R352" s="296"/>
      <c r="U352" s="4"/>
      <c r="V352" s="4"/>
    </row>
    <row r="353" spans="1:22">
      <c r="A353" s="56"/>
      <c r="B353" s="11"/>
      <c r="C353" s="11" t="s">
        <v>488</v>
      </c>
      <c r="D353" s="11"/>
      <c r="E353" s="11" t="s">
        <v>190</v>
      </c>
      <c r="F353" s="11">
        <v>1</v>
      </c>
      <c r="G353" s="11"/>
      <c r="H353" s="11"/>
      <c r="I353" s="11"/>
      <c r="K353" s="11"/>
      <c r="L353" s="11"/>
      <c r="M353" s="11"/>
      <c r="O353" s="294"/>
      <c r="P353" s="295"/>
      <c r="Q353" s="295"/>
      <c r="R353" s="296"/>
      <c r="U353" s="4"/>
      <c r="V353" s="4"/>
    </row>
    <row r="354" spans="1:22">
      <c r="A354" s="56"/>
      <c r="B354" s="11"/>
      <c r="C354" s="11" t="s">
        <v>579</v>
      </c>
      <c r="D354" s="11"/>
      <c r="E354" s="11" t="s">
        <v>400</v>
      </c>
      <c r="F354" s="11">
        <v>2</v>
      </c>
      <c r="G354" s="11"/>
      <c r="H354" s="11"/>
      <c r="I354" s="11"/>
      <c r="K354" s="11"/>
      <c r="L354" s="11"/>
      <c r="M354" s="11"/>
      <c r="O354" s="294"/>
      <c r="P354" s="295"/>
      <c r="Q354" s="295"/>
      <c r="R354" s="296"/>
      <c r="U354" s="4"/>
      <c r="V354" s="4"/>
    </row>
    <row r="355" spans="1:22">
      <c r="A355" s="56"/>
      <c r="B355" s="11"/>
      <c r="C355" s="11" t="s">
        <v>464</v>
      </c>
      <c r="D355" s="11"/>
      <c r="E355" s="11" t="s">
        <v>465</v>
      </c>
      <c r="F355" s="11">
        <v>8</v>
      </c>
      <c r="G355" s="11"/>
      <c r="H355" s="11"/>
      <c r="I355" s="11"/>
      <c r="K355" s="11"/>
      <c r="L355" s="11"/>
      <c r="M355" s="11"/>
      <c r="O355" s="294"/>
      <c r="P355" s="295"/>
      <c r="Q355" s="295"/>
      <c r="R355" s="296"/>
      <c r="U355" s="4"/>
      <c r="V355" s="4"/>
    </row>
    <row r="356" spans="1:22">
      <c r="A356" s="56"/>
      <c r="B356" s="11"/>
      <c r="C356" s="11" t="s">
        <v>393</v>
      </c>
      <c r="D356" s="11"/>
      <c r="E356" s="11" t="s">
        <v>394</v>
      </c>
      <c r="F356" s="11">
        <v>14</v>
      </c>
      <c r="G356" s="11"/>
      <c r="H356" s="11">
        <v>0</v>
      </c>
      <c r="I356" s="11"/>
      <c r="K356" s="11"/>
      <c r="L356" s="11"/>
      <c r="M356" s="11"/>
      <c r="O356" s="294"/>
      <c r="P356" s="295"/>
      <c r="Q356" s="295"/>
      <c r="R356" s="296"/>
      <c r="U356" s="4"/>
      <c r="V356" s="4"/>
    </row>
    <row r="357" spans="1:22">
      <c r="A357" s="56"/>
      <c r="B357" s="11"/>
      <c r="C357" s="11" t="s">
        <v>367</v>
      </c>
      <c r="D357" s="11"/>
      <c r="E357" s="11" t="s">
        <v>368</v>
      </c>
      <c r="F357" s="11">
        <v>29</v>
      </c>
      <c r="G357" s="11"/>
      <c r="H357" s="11"/>
      <c r="I357" s="11"/>
      <c r="K357" s="11"/>
      <c r="L357" s="11"/>
      <c r="M357" s="11"/>
      <c r="O357" s="294"/>
      <c r="P357" s="295"/>
      <c r="Q357" s="295"/>
      <c r="R357" s="296"/>
      <c r="U357" s="4"/>
      <c r="V357" s="4"/>
    </row>
    <row r="358" spans="1:22">
      <c r="A358" s="56"/>
      <c r="B358" s="11"/>
      <c r="C358" s="11" t="s">
        <v>620</v>
      </c>
      <c r="D358" s="11"/>
      <c r="E358" s="11" t="s">
        <v>575</v>
      </c>
      <c r="F358" s="11">
        <v>5</v>
      </c>
      <c r="G358" s="11"/>
      <c r="H358" s="11"/>
      <c r="I358" s="11"/>
      <c r="K358" s="11"/>
      <c r="L358" s="11"/>
      <c r="M358" s="11"/>
      <c r="O358" s="294"/>
      <c r="P358" s="295"/>
      <c r="Q358" s="295"/>
      <c r="R358" s="296"/>
      <c r="U358" s="4"/>
      <c r="V358" s="4"/>
    </row>
    <row r="359" spans="1:22">
      <c r="A359" s="56"/>
      <c r="B359" s="11"/>
      <c r="C359" s="11" t="s">
        <v>327</v>
      </c>
      <c r="D359" s="11"/>
      <c r="E359" s="11" t="s">
        <v>328</v>
      </c>
      <c r="F359" s="11">
        <v>11</v>
      </c>
      <c r="G359" s="11"/>
      <c r="H359" s="11"/>
      <c r="I359" s="11"/>
      <c r="K359" s="11"/>
      <c r="L359" s="11"/>
      <c r="M359" s="11"/>
      <c r="O359" s="294"/>
      <c r="P359" s="295"/>
      <c r="Q359" s="295"/>
      <c r="R359" s="296"/>
      <c r="U359" s="4"/>
      <c r="V359" s="4"/>
    </row>
    <row r="360" spans="1:22">
      <c r="A360" s="56"/>
      <c r="B360" s="11"/>
      <c r="C360" s="11" t="s">
        <v>631</v>
      </c>
      <c r="D360" s="11"/>
      <c r="E360" s="11" t="s">
        <v>294</v>
      </c>
      <c r="F360" s="11">
        <v>1</v>
      </c>
      <c r="G360" s="11"/>
      <c r="H360" s="11"/>
      <c r="I360" s="11"/>
      <c r="K360" s="11"/>
      <c r="L360" s="11"/>
      <c r="M360" s="11"/>
      <c r="O360" s="294"/>
      <c r="P360" s="295"/>
      <c r="Q360" s="295"/>
      <c r="R360" s="296"/>
      <c r="U360" s="4"/>
      <c r="V360" s="4"/>
    </row>
    <row r="361" spans="1:22">
      <c r="A361" s="56"/>
      <c r="B361" s="11"/>
      <c r="C361" s="11" t="s">
        <v>329</v>
      </c>
      <c r="D361" s="11"/>
      <c r="E361" s="11" t="s">
        <v>330</v>
      </c>
      <c r="F361" s="11">
        <v>18</v>
      </c>
      <c r="G361" s="11"/>
      <c r="H361" s="11">
        <v>0</v>
      </c>
      <c r="I361" s="11"/>
      <c r="K361" s="11"/>
      <c r="L361" s="11"/>
      <c r="M361" s="11"/>
      <c r="O361" s="294"/>
      <c r="P361" s="295"/>
      <c r="Q361" s="295"/>
      <c r="R361" s="296"/>
      <c r="U361" s="4"/>
      <c r="V361" s="4"/>
    </row>
    <row r="362" spans="1:22">
      <c r="A362" s="56"/>
      <c r="B362" s="11"/>
      <c r="C362" s="11" t="s">
        <v>395</v>
      </c>
      <c r="D362" s="11"/>
      <c r="E362" s="11" t="s">
        <v>396</v>
      </c>
      <c r="F362" s="11">
        <v>9</v>
      </c>
      <c r="G362" s="11"/>
      <c r="H362" s="11">
        <v>0</v>
      </c>
      <c r="I362" s="11"/>
      <c r="K362" s="11"/>
      <c r="L362" s="11"/>
      <c r="M362" s="11"/>
      <c r="O362" s="294"/>
      <c r="P362" s="295"/>
      <c r="Q362" s="295"/>
      <c r="R362" s="296"/>
      <c r="U362" s="4"/>
      <c r="V362" s="4"/>
    </row>
    <row r="363" spans="1:22">
      <c r="A363" s="56"/>
      <c r="B363" s="11"/>
      <c r="C363" s="11" t="s">
        <v>576</v>
      </c>
      <c r="D363" s="11"/>
      <c r="E363" s="11" t="s">
        <v>577</v>
      </c>
      <c r="F363" s="11">
        <v>6</v>
      </c>
      <c r="G363" s="11"/>
      <c r="H363" s="11"/>
      <c r="I363" s="11"/>
      <c r="K363" s="11"/>
      <c r="L363" s="11"/>
      <c r="M363" s="11"/>
      <c r="O363" s="294"/>
      <c r="P363" s="295"/>
      <c r="Q363" s="295"/>
      <c r="R363" s="296"/>
      <c r="U363" s="4"/>
      <c r="V363" s="4"/>
    </row>
    <row r="364" spans="1:22">
      <c r="A364" s="56"/>
      <c r="B364" s="11"/>
      <c r="C364" s="11" t="s">
        <v>397</v>
      </c>
      <c r="D364" s="11"/>
      <c r="E364" s="11" t="s">
        <v>398</v>
      </c>
      <c r="F364" s="11">
        <v>25</v>
      </c>
      <c r="G364" s="11"/>
      <c r="H364" s="11"/>
      <c r="I364" s="11"/>
      <c r="K364" s="11"/>
      <c r="L364" s="11"/>
      <c r="M364" s="11"/>
      <c r="O364" s="294"/>
      <c r="P364" s="295"/>
      <c r="Q364" s="295"/>
      <c r="R364" s="296"/>
      <c r="U364" s="4"/>
      <c r="V364" s="4"/>
    </row>
    <row r="365" spans="1:22">
      <c r="A365" s="56"/>
      <c r="B365" s="11"/>
      <c r="C365" s="11" t="s">
        <v>331</v>
      </c>
      <c r="D365" s="11"/>
      <c r="E365" s="11" t="s">
        <v>330</v>
      </c>
      <c r="F365" s="11">
        <v>113</v>
      </c>
      <c r="G365" s="11"/>
      <c r="H365" s="11">
        <v>0</v>
      </c>
      <c r="I365" s="11"/>
      <c r="K365" s="11"/>
      <c r="L365" s="11"/>
      <c r="M365" s="11"/>
      <c r="O365" s="294"/>
      <c r="P365" s="295"/>
      <c r="Q365" s="295"/>
      <c r="R365" s="296"/>
      <c r="U365" s="4"/>
      <c r="V365" s="4"/>
    </row>
    <row r="366" spans="1:22">
      <c r="A366" s="56"/>
      <c r="B366" s="11"/>
      <c r="C366" s="11" t="s">
        <v>544</v>
      </c>
      <c r="D366" s="11"/>
      <c r="E366" s="11" t="s">
        <v>353</v>
      </c>
      <c r="F366" s="11">
        <v>228</v>
      </c>
      <c r="G366" s="11">
        <v>1</v>
      </c>
      <c r="H366" s="11">
        <v>1</v>
      </c>
      <c r="I366" s="11">
        <v>2</v>
      </c>
      <c r="K366" s="11"/>
      <c r="L366" s="11"/>
      <c r="M366" s="11"/>
      <c r="O366" s="294"/>
      <c r="P366" s="295"/>
      <c r="Q366" s="295"/>
      <c r="R366" s="296"/>
      <c r="U366" s="4"/>
      <c r="V366" s="4"/>
    </row>
    <row r="367" spans="1:22">
      <c r="A367" s="56"/>
      <c r="B367" s="11"/>
      <c r="C367" s="11" t="s">
        <v>1228</v>
      </c>
      <c r="D367" s="11"/>
      <c r="E367" s="11" t="s">
        <v>353</v>
      </c>
      <c r="F367" s="11">
        <v>4</v>
      </c>
      <c r="G367" s="11"/>
      <c r="H367" s="11">
        <v>0</v>
      </c>
      <c r="I367" s="11"/>
      <c r="K367" s="11"/>
      <c r="L367" s="11"/>
      <c r="M367" s="11"/>
      <c r="O367" s="294"/>
      <c r="P367" s="295"/>
      <c r="Q367" s="295"/>
      <c r="R367" s="296"/>
      <c r="U367" s="4"/>
      <c r="V367" s="4"/>
    </row>
    <row r="368" spans="1:22">
      <c r="A368" s="56"/>
      <c r="B368" s="11"/>
      <c r="C368" s="11" t="s">
        <v>380</v>
      </c>
      <c r="D368" s="11"/>
      <c r="E368" s="11" t="s">
        <v>379</v>
      </c>
      <c r="F368" s="11">
        <v>5</v>
      </c>
      <c r="G368" s="11"/>
      <c r="H368" s="11">
        <v>0</v>
      </c>
      <c r="I368" s="11"/>
      <c r="K368" s="11"/>
      <c r="L368" s="11"/>
      <c r="M368" s="11"/>
      <c r="O368" s="294"/>
      <c r="P368" s="295"/>
      <c r="Q368" s="295"/>
      <c r="R368" s="296"/>
      <c r="U368" s="4"/>
      <c r="V368" s="4"/>
    </row>
    <row r="369" spans="1:22">
      <c r="A369" s="56"/>
      <c r="B369" s="11"/>
      <c r="C369" s="11" t="s">
        <v>239</v>
      </c>
      <c r="D369" s="11"/>
      <c r="E369" s="11" t="s">
        <v>237</v>
      </c>
      <c r="F369" s="11">
        <v>8</v>
      </c>
      <c r="G369" s="11"/>
      <c r="H369" s="11">
        <v>0</v>
      </c>
      <c r="I369" s="11"/>
      <c r="K369" s="11"/>
      <c r="L369" s="11"/>
      <c r="M369" s="11"/>
      <c r="O369" s="294"/>
      <c r="P369" s="295"/>
      <c r="Q369" s="295"/>
      <c r="R369" s="296"/>
      <c r="U369" s="4"/>
      <c r="V369" s="4"/>
    </row>
    <row r="370" spans="1:22">
      <c r="A370" s="56"/>
      <c r="B370" s="11"/>
      <c r="C370" s="11" t="s">
        <v>399</v>
      </c>
      <c r="D370" s="11"/>
      <c r="E370" s="11" t="s">
        <v>400</v>
      </c>
      <c r="F370" s="11">
        <v>114</v>
      </c>
      <c r="G370" s="11">
        <v>1</v>
      </c>
      <c r="H370" s="11">
        <v>1</v>
      </c>
      <c r="I370" s="11">
        <v>1</v>
      </c>
      <c r="K370" s="11"/>
      <c r="L370" s="11"/>
      <c r="M370" s="11"/>
      <c r="O370" s="294"/>
      <c r="P370" s="295"/>
      <c r="Q370" s="295"/>
      <c r="R370" s="296"/>
      <c r="U370" s="4"/>
      <c r="V370" s="4"/>
    </row>
    <row r="371" spans="1:22">
      <c r="A371" s="56"/>
      <c r="B371" s="11"/>
      <c r="C371" s="11" t="s">
        <v>334</v>
      </c>
      <c r="D371" s="11"/>
      <c r="E371" s="11" t="s">
        <v>335</v>
      </c>
      <c r="F371" s="11">
        <v>31</v>
      </c>
      <c r="G371" s="11"/>
      <c r="H371" s="11">
        <v>0</v>
      </c>
      <c r="I371" s="11"/>
      <c r="K371" s="11"/>
      <c r="L371" s="11"/>
      <c r="M371" s="11"/>
      <c r="O371" s="294"/>
      <c r="P371" s="295"/>
      <c r="Q371" s="295"/>
      <c r="R371" s="296"/>
      <c r="U371" s="4"/>
      <c r="V371" s="4"/>
    </row>
    <row r="372" spans="1:22">
      <c r="A372" s="56"/>
      <c r="B372" s="11"/>
      <c r="C372" s="11" t="s">
        <v>448</v>
      </c>
      <c r="D372" s="11"/>
      <c r="E372" s="11" t="s">
        <v>449</v>
      </c>
      <c r="F372" s="11">
        <v>1</v>
      </c>
      <c r="G372" s="11"/>
      <c r="H372" s="11"/>
      <c r="I372" s="11"/>
      <c r="K372" s="11"/>
      <c r="L372" s="11"/>
      <c r="M372" s="11"/>
      <c r="O372" s="294"/>
      <c r="P372" s="295"/>
      <c r="Q372" s="295"/>
      <c r="R372" s="296"/>
      <c r="U372" s="4"/>
      <c r="V372" s="4"/>
    </row>
    <row r="373" spans="1:22">
      <c r="A373" s="56"/>
      <c r="B373" s="11"/>
      <c r="C373" s="11" t="s">
        <v>545</v>
      </c>
      <c r="D373" s="11"/>
      <c r="E373" s="11" t="s">
        <v>418</v>
      </c>
      <c r="F373" s="11">
        <v>10</v>
      </c>
      <c r="G373" s="11"/>
      <c r="H373" s="11"/>
      <c r="I373" s="11"/>
      <c r="K373" s="11"/>
      <c r="L373" s="11"/>
      <c r="M373" s="11"/>
      <c r="O373" s="294"/>
      <c r="P373" s="295"/>
      <c r="Q373" s="295"/>
      <c r="R373" s="296"/>
      <c r="U373" s="4"/>
      <c r="V373" s="4"/>
    </row>
    <row r="374" spans="1:22">
      <c r="A374" s="56"/>
      <c r="B374" s="11"/>
      <c r="C374" s="11" t="s">
        <v>277</v>
      </c>
      <c r="D374" s="11"/>
      <c r="E374" s="11" t="s">
        <v>278</v>
      </c>
      <c r="F374" s="11">
        <v>338</v>
      </c>
      <c r="G374" s="11">
        <v>6</v>
      </c>
      <c r="H374" s="11">
        <v>6</v>
      </c>
      <c r="I374" s="11">
        <v>21.5</v>
      </c>
      <c r="K374" s="11"/>
      <c r="L374" s="11"/>
      <c r="M374" s="11"/>
      <c r="O374" s="294"/>
      <c r="P374" s="295"/>
      <c r="Q374" s="295"/>
      <c r="R374" s="296"/>
      <c r="U374" s="4"/>
      <c r="V374" s="4"/>
    </row>
    <row r="375" spans="1:22">
      <c r="A375" s="56"/>
      <c r="B375" s="11"/>
      <c r="C375" s="11" t="s">
        <v>317</v>
      </c>
      <c r="D375" s="11"/>
      <c r="E375" s="11" t="s">
        <v>192</v>
      </c>
      <c r="F375" s="11">
        <v>36</v>
      </c>
      <c r="G375" s="11"/>
      <c r="H375" s="11"/>
      <c r="I375" s="11"/>
      <c r="K375" s="11"/>
      <c r="L375" s="11"/>
      <c r="M375" s="11"/>
      <c r="O375" s="294"/>
      <c r="P375" s="295"/>
      <c r="Q375" s="295"/>
      <c r="R375" s="296"/>
      <c r="U375" s="4"/>
      <c r="V375" s="4"/>
    </row>
    <row r="376" spans="1:22">
      <c r="A376" s="56"/>
      <c r="B376" s="11"/>
      <c r="C376" s="11" t="s">
        <v>401</v>
      </c>
      <c r="D376" s="11"/>
      <c r="E376" s="11" t="s">
        <v>402</v>
      </c>
      <c r="F376" s="11">
        <v>20</v>
      </c>
      <c r="G376" s="11"/>
      <c r="H376" s="11">
        <v>0</v>
      </c>
      <c r="I376" s="11"/>
      <c r="K376" s="11"/>
      <c r="L376" s="11"/>
      <c r="M376" s="11"/>
      <c r="O376" s="294"/>
      <c r="P376" s="295"/>
      <c r="Q376" s="295"/>
      <c r="R376" s="296"/>
      <c r="U376" s="4"/>
      <c r="V376" s="4"/>
    </row>
    <row r="377" spans="1:22">
      <c r="A377" s="56"/>
      <c r="B377" s="11"/>
      <c r="C377" s="11" t="s">
        <v>226</v>
      </c>
      <c r="D377" s="11"/>
      <c r="E377" s="11" t="s">
        <v>227</v>
      </c>
      <c r="F377" s="11">
        <v>6</v>
      </c>
      <c r="G377" s="11"/>
      <c r="H377" s="11"/>
      <c r="I377" s="11"/>
      <c r="K377" s="11"/>
      <c r="L377" s="11"/>
      <c r="M377" s="11"/>
      <c r="O377" s="294"/>
      <c r="P377" s="295"/>
      <c r="Q377" s="295"/>
      <c r="R377" s="296"/>
      <c r="U377" s="4"/>
      <c r="V377" s="4"/>
    </row>
    <row r="378" spans="1:22">
      <c r="A378" s="56"/>
      <c r="B378" s="11"/>
      <c r="C378" s="11" t="s">
        <v>569</v>
      </c>
      <c r="D378" s="11"/>
      <c r="E378" s="11" t="s">
        <v>385</v>
      </c>
      <c r="F378" s="11">
        <v>6</v>
      </c>
      <c r="G378" s="11"/>
      <c r="H378" s="11"/>
      <c r="I378" s="11"/>
      <c r="K378" s="11"/>
      <c r="L378" s="11"/>
      <c r="M378" s="11"/>
      <c r="O378" s="294"/>
      <c r="P378" s="295"/>
      <c r="Q378" s="295"/>
      <c r="R378" s="296"/>
      <c r="U378" s="4"/>
      <c r="V378" s="4"/>
    </row>
    <row r="379" spans="1:22">
      <c r="A379" s="56"/>
      <c r="B379" s="11"/>
      <c r="C379" s="11" t="s">
        <v>582</v>
      </c>
      <c r="D379" s="11"/>
      <c r="E379" s="11" t="s">
        <v>404</v>
      </c>
      <c r="F379" s="11">
        <v>18</v>
      </c>
      <c r="G379" s="11"/>
      <c r="H379" s="11">
        <v>0</v>
      </c>
      <c r="I379" s="11"/>
      <c r="K379" s="11"/>
      <c r="L379" s="11"/>
      <c r="M379" s="11"/>
      <c r="O379" s="294"/>
      <c r="P379" s="295"/>
      <c r="Q379" s="295"/>
      <c r="R379" s="296"/>
      <c r="U379" s="4"/>
      <c r="V379" s="4"/>
    </row>
    <row r="380" spans="1:22">
      <c r="A380" s="56"/>
      <c r="B380" s="11"/>
      <c r="C380" s="11" t="s">
        <v>1264</v>
      </c>
      <c r="D380" s="11"/>
      <c r="E380" s="11" t="s">
        <v>190</v>
      </c>
      <c r="F380" s="11">
        <v>1</v>
      </c>
      <c r="G380" s="11"/>
      <c r="H380" s="11">
        <v>0</v>
      </c>
      <c r="I380" s="11"/>
      <c r="K380" s="11"/>
      <c r="L380" s="11"/>
      <c r="M380" s="11"/>
      <c r="O380" s="294"/>
      <c r="P380" s="295"/>
      <c r="Q380" s="295"/>
      <c r="R380" s="296"/>
      <c r="U380" s="4"/>
      <c r="V380" s="4"/>
    </row>
    <row r="381" spans="1:22">
      <c r="A381" s="56"/>
      <c r="B381" s="11"/>
      <c r="C381" s="11" t="s">
        <v>542</v>
      </c>
      <c r="D381" s="11"/>
      <c r="E381" s="11" t="s">
        <v>350</v>
      </c>
      <c r="F381" s="11">
        <v>2</v>
      </c>
      <c r="G381" s="11"/>
      <c r="H381" s="11"/>
      <c r="I381" s="11"/>
      <c r="K381" s="11"/>
      <c r="L381" s="11"/>
      <c r="M381" s="11"/>
      <c r="O381" s="294"/>
      <c r="P381" s="295"/>
      <c r="Q381" s="295"/>
      <c r="R381" s="296"/>
      <c r="U381" s="4"/>
      <c r="V381" s="4"/>
    </row>
    <row r="382" spans="1:22">
      <c r="A382" s="56"/>
      <c r="B382" s="11"/>
      <c r="C382" s="11" t="s">
        <v>199</v>
      </c>
      <c r="D382" s="11"/>
      <c r="E382" s="11" t="s">
        <v>200</v>
      </c>
      <c r="F382" s="11">
        <v>1</v>
      </c>
      <c r="G382" s="11"/>
      <c r="H382" s="11"/>
      <c r="I382" s="11"/>
      <c r="K382" s="11"/>
      <c r="L382" s="11"/>
      <c r="M382" s="11"/>
      <c r="O382" s="294"/>
      <c r="P382" s="295"/>
      <c r="Q382" s="295"/>
      <c r="R382" s="296"/>
      <c r="U382" s="4"/>
      <c r="V382" s="4"/>
    </row>
    <row r="383" spans="1:22">
      <c r="A383" s="56"/>
      <c r="B383" s="11"/>
      <c r="C383" s="11" t="s">
        <v>594</v>
      </c>
      <c r="D383" s="11"/>
      <c r="E383" s="11" t="s">
        <v>431</v>
      </c>
      <c r="F383" s="11">
        <v>8</v>
      </c>
      <c r="G383" s="11"/>
      <c r="H383" s="11">
        <v>0</v>
      </c>
      <c r="I383" s="11"/>
      <c r="K383" s="11"/>
      <c r="L383" s="11"/>
      <c r="M383" s="11"/>
      <c r="O383" s="294"/>
      <c r="P383" s="295"/>
      <c r="Q383" s="295"/>
      <c r="R383" s="296"/>
      <c r="U383" s="4"/>
      <c r="V383" s="4"/>
    </row>
    <row r="384" spans="1:22">
      <c r="A384" s="56"/>
      <c r="B384" s="11"/>
      <c r="C384" s="11" t="s">
        <v>318</v>
      </c>
      <c r="D384" s="11"/>
      <c r="E384" s="11" t="s">
        <v>192</v>
      </c>
      <c r="F384" s="11">
        <v>26</v>
      </c>
      <c r="G384" s="11"/>
      <c r="H384" s="11">
        <v>0</v>
      </c>
      <c r="I384" s="11"/>
      <c r="K384" s="11"/>
      <c r="L384" s="11"/>
      <c r="M384" s="11"/>
      <c r="O384" s="294"/>
      <c r="P384" s="295"/>
      <c r="Q384" s="295"/>
      <c r="R384" s="296"/>
      <c r="U384" s="4"/>
      <c r="V384" s="4"/>
    </row>
    <row r="385" spans="1:22">
      <c r="A385" s="56"/>
      <c r="B385" s="11"/>
      <c r="C385" s="11" t="s">
        <v>318</v>
      </c>
      <c r="D385" s="11"/>
      <c r="E385" s="11" t="s">
        <v>368</v>
      </c>
      <c r="F385" s="11">
        <v>2</v>
      </c>
      <c r="G385" s="11"/>
      <c r="H385" s="11"/>
      <c r="I385" s="11"/>
      <c r="K385" s="11"/>
      <c r="L385" s="11"/>
      <c r="M385" s="11"/>
      <c r="O385" s="294"/>
      <c r="P385" s="295"/>
      <c r="Q385" s="295"/>
      <c r="R385" s="296"/>
      <c r="U385" s="4"/>
      <c r="V385" s="4"/>
    </row>
    <row r="386" spans="1:22">
      <c r="A386" s="56"/>
      <c r="B386" s="11"/>
      <c r="C386" s="11" t="s">
        <v>1231</v>
      </c>
      <c r="D386" s="11"/>
      <c r="E386" s="11" t="s">
        <v>212</v>
      </c>
      <c r="F386" s="11">
        <v>1</v>
      </c>
      <c r="G386" s="11"/>
      <c r="H386" s="11"/>
      <c r="I386" s="11"/>
      <c r="K386" s="11"/>
      <c r="L386" s="11"/>
      <c r="M386" s="11"/>
      <c r="O386" s="294"/>
      <c r="P386" s="295"/>
      <c r="Q386" s="295"/>
      <c r="R386" s="296"/>
      <c r="U386" s="4"/>
      <c r="V386" s="4"/>
    </row>
    <row r="387" spans="1:22">
      <c r="A387" s="56"/>
      <c r="B387" s="11"/>
      <c r="C387" s="11" t="s">
        <v>240</v>
      </c>
      <c r="D387" s="11"/>
      <c r="E387" s="11" t="s">
        <v>237</v>
      </c>
      <c r="F387" s="11">
        <v>15</v>
      </c>
      <c r="G387" s="11"/>
      <c r="H387" s="11">
        <v>0</v>
      </c>
      <c r="I387" s="11"/>
      <c r="K387" s="11"/>
      <c r="L387" s="11"/>
      <c r="M387" s="11"/>
      <c r="O387" s="294"/>
      <c r="P387" s="295"/>
      <c r="Q387" s="295"/>
      <c r="R387" s="296"/>
      <c r="U387" s="4"/>
      <c r="V387" s="4"/>
    </row>
    <row r="388" spans="1:22">
      <c r="A388" s="56"/>
      <c r="B388" s="11"/>
      <c r="C388" s="11" t="s">
        <v>405</v>
      </c>
      <c r="D388" s="11"/>
      <c r="E388" s="11" t="s">
        <v>406</v>
      </c>
      <c r="F388" s="11">
        <v>6</v>
      </c>
      <c r="G388" s="11"/>
      <c r="H388" s="11"/>
      <c r="I388" s="11"/>
      <c r="K388" s="11"/>
      <c r="L388" s="11"/>
      <c r="M388" s="11"/>
      <c r="O388" s="294"/>
      <c r="P388" s="295"/>
      <c r="Q388" s="295"/>
      <c r="R388" s="296"/>
      <c r="U388" s="4"/>
      <c r="V388" s="4"/>
    </row>
    <row r="389" spans="1:22">
      <c r="A389" s="56"/>
      <c r="B389" s="11"/>
      <c r="C389" s="11" t="s">
        <v>1294</v>
      </c>
      <c r="D389" s="11"/>
      <c r="E389" s="11" t="s">
        <v>433</v>
      </c>
      <c r="F389" s="11">
        <v>2</v>
      </c>
      <c r="G389" s="11"/>
      <c r="H389" s="11"/>
      <c r="I389" s="11"/>
      <c r="K389" s="11"/>
      <c r="L389" s="11"/>
      <c r="M389" s="11"/>
      <c r="O389" s="294"/>
      <c r="P389" s="295"/>
      <c r="Q389" s="295"/>
      <c r="R389" s="296"/>
      <c r="U389" s="4"/>
      <c r="V389" s="4"/>
    </row>
    <row r="390" spans="1:22">
      <c r="A390" s="56"/>
      <c r="B390" s="11"/>
      <c r="C390" s="11" t="s">
        <v>407</v>
      </c>
      <c r="D390" s="11"/>
      <c r="E390" s="11" t="s">
        <v>408</v>
      </c>
      <c r="F390" s="11">
        <v>178</v>
      </c>
      <c r="G390" s="11">
        <v>2</v>
      </c>
      <c r="H390" s="11">
        <v>2</v>
      </c>
      <c r="I390" s="11">
        <v>18.5</v>
      </c>
      <c r="K390" s="11"/>
      <c r="L390" s="11"/>
      <c r="M390" s="11"/>
      <c r="O390" s="294"/>
      <c r="P390" s="295"/>
      <c r="Q390" s="295"/>
      <c r="R390" s="296"/>
      <c r="U390" s="4"/>
      <c r="V390" s="4"/>
    </row>
    <row r="391" spans="1:22">
      <c r="A391" s="56"/>
      <c r="B391" s="11"/>
      <c r="C391" s="11" t="s">
        <v>633</v>
      </c>
      <c r="D391" s="11"/>
      <c r="E391" s="11" t="s">
        <v>319</v>
      </c>
      <c r="F391" s="11">
        <v>22</v>
      </c>
      <c r="G391" s="11">
        <v>3</v>
      </c>
      <c r="H391" s="11">
        <v>3</v>
      </c>
      <c r="I391" s="11">
        <v>0</v>
      </c>
      <c r="K391" s="11"/>
      <c r="L391" s="11"/>
      <c r="M391" s="11"/>
      <c r="O391" s="294"/>
      <c r="P391" s="295"/>
      <c r="Q391" s="295"/>
      <c r="R391" s="296"/>
      <c r="U391" s="4"/>
      <c r="V391" s="4"/>
    </row>
    <row r="392" spans="1:22">
      <c r="A392" s="56"/>
      <c r="B392" s="11"/>
      <c r="C392" s="11" t="s">
        <v>1232</v>
      </c>
      <c r="D392" s="11"/>
      <c r="E392" s="11" t="s">
        <v>598</v>
      </c>
      <c r="F392" s="11">
        <v>1</v>
      </c>
      <c r="G392" s="11"/>
      <c r="H392" s="11"/>
      <c r="I392" s="11"/>
      <c r="K392" s="11"/>
      <c r="L392" s="11"/>
      <c r="M392" s="11"/>
      <c r="O392" s="294"/>
      <c r="P392" s="295"/>
      <c r="Q392" s="295"/>
      <c r="R392" s="296"/>
      <c r="U392" s="4"/>
      <c r="V392" s="4"/>
    </row>
    <row r="393" spans="1:22">
      <c r="A393" s="56"/>
      <c r="B393" s="11"/>
      <c r="C393" s="11" t="s">
        <v>332</v>
      </c>
      <c r="D393" s="11"/>
      <c r="E393" s="11" t="s">
        <v>330</v>
      </c>
      <c r="F393" s="11">
        <v>12</v>
      </c>
      <c r="G393" s="11"/>
      <c r="H393" s="11">
        <v>0</v>
      </c>
      <c r="I393" s="11"/>
      <c r="K393" s="11"/>
      <c r="L393" s="11"/>
      <c r="M393" s="11"/>
      <c r="O393" s="294"/>
      <c r="P393" s="295"/>
      <c r="Q393" s="295"/>
      <c r="R393" s="296"/>
      <c r="U393" s="4"/>
      <c r="V393" s="4"/>
    </row>
    <row r="394" spans="1:22">
      <c r="A394" s="56"/>
      <c r="B394" s="11"/>
      <c r="C394" s="11" t="s">
        <v>228</v>
      </c>
      <c r="D394" s="11"/>
      <c r="E394" s="11" t="s">
        <v>229</v>
      </c>
      <c r="F394" s="11">
        <v>34</v>
      </c>
      <c r="G394" s="11"/>
      <c r="H394" s="11">
        <v>0</v>
      </c>
      <c r="I394" s="11"/>
      <c r="K394" s="11"/>
      <c r="L394" s="11"/>
      <c r="M394" s="11"/>
      <c r="O394" s="294"/>
      <c r="P394" s="295"/>
      <c r="Q394" s="295"/>
      <c r="R394" s="296"/>
      <c r="U394" s="4"/>
      <c r="V394" s="4"/>
    </row>
    <row r="395" spans="1:22">
      <c r="A395" s="56"/>
      <c r="B395" s="11"/>
      <c r="C395" s="11" t="s">
        <v>230</v>
      </c>
      <c r="D395" s="11"/>
      <c r="E395" s="11" t="s">
        <v>231</v>
      </c>
      <c r="F395" s="11">
        <v>72</v>
      </c>
      <c r="G395" s="11">
        <v>1</v>
      </c>
      <c r="H395" s="11">
        <v>1</v>
      </c>
      <c r="I395" s="11">
        <v>0</v>
      </c>
      <c r="K395" s="11"/>
      <c r="L395" s="11"/>
      <c r="M395" s="11"/>
      <c r="O395" s="294"/>
      <c r="P395" s="295"/>
      <c r="Q395" s="295"/>
      <c r="R395" s="296"/>
      <c r="U395" s="4"/>
      <c r="V395" s="4"/>
    </row>
    <row r="396" spans="1:22">
      <c r="A396" s="56"/>
      <c r="B396" s="11"/>
      <c r="C396" s="11" t="s">
        <v>232</v>
      </c>
      <c r="D396" s="11"/>
      <c r="E396" s="11" t="s">
        <v>233</v>
      </c>
      <c r="F396" s="11">
        <v>262</v>
      </c>
      <c r="G396" s="11">
        <v>5</v>
      </c>
      <c r="H396" s="11">
        <v>5</v>
      </c>
      <c r="I396" s="11">
        <v>19.8</v>
      </c>
      <c r="K396" s="11"/>
      <c r="L396" s="11"/>
      <c r="M396" s="11"/>
      <c r="O396" s="294"/>
      <c r="P396" s="295"/>
      <c r="Q396" s="295"/>
      <c r="R396" s="296"/>
      <c r="U396" s="4"/>
      <c r="V396" s="4"/>
    </row>
    <row r="397" spans="1:22">
      <c r="A397" s="56"/>
      <c r="B397" s="11"/>
      <c r="C397" s="11" t="s">
        <v>531</v>
      </c>
      <c r="D397" s="11"/>
      <c r="E397" s="11" t="s">
        <v>532</v>
      </c>
      <c r="F397" s="11">
        <v>8</v>
      </c>
      <c r="G397" s="11"/>
      <c r="H397" s="11">
        <v>0</v>
      </c>
      <c r="I397" s="11"/>
      <c r="K397" s="11"/>
      <c r="L397" s="11"/>
      <c r="M397" s="11"/>
      <c r="O397" s="294"/>
      <c r="P397" s="295"/>
      <c r="Q397" s="295"/>
      <c r="R397" s="296"/>
      <c r="U397" s="4"/>
      <c r="V397" s="4"/>
    </row>
    <row r="398" spans="1:22">
      <c r="A398" s="56"/>
      <c r="B398" s="11"/>
      <c r="C398" s="11" t="s">
        <v>373</v>
      </c>
      <c r="D398" s="11"/>
      <c r="E398" s="11" t="s">
        <v>374</v>
      </c>
      <c r="F398" s="11">
        <v>1</v>
      </c>
      <c r="G398" s="11"/>
      <c r="H398" s="11"/>
      <c r="I398" s="11"/>
      <c r="K398" s="11"/>
      <c r="L398" s="11"/>
      <c r="M398" s="11"/>
      <c r="O398" s="294"/>
      <c r="P398" s="295"/>
      <c r="Q398" s="295"/>
      <c r="R398" s="296"/>
      <c r="U398" s="4"/>
      <c r="V398" s="4"/>
    </row>
    <row r="399" spans="1:22">
      <c r="A399" s="56"/>
      <c r="B399" s="11"/>
      <c r="C399" s="11" t="s">
        <v>528</v>
      </c>
      <c r="D399" s="11"/>
      <c r="E399" s="11" t="s">
        <v>330</v>
      </c>
      <c r="F399" s="11">
        <v>6</v>
      </c>
      <c r="G399" s="11"/>
      <c r="H399" s="11">
        <v>0</v>
      </c>
      <c r="I399" s="11"/>
      <c r="K399" s="11"/>
      <c r="L399" s="11"/>
      <c r="M399" s="11"/>
      <c r="O399" s="294"/>
      <c r="P399" s="295"/>
      <c r="Q399" s="295"/>
      <c r="R399" s="296"/>
      <c r="U399" s="4"/>
      <c r="V399" s="4"/>
    </row>
    <row r="400" spans="1:22">
      <c r="A400" s="56"/>
      <c r="B400" s="11"/>
      <c r="C400" s="11" t="s">
        <v>336</v>
      </c>
      <c r="D400" s="11"/>
      <c r="E400" s="11" t="s">
        <v>337</v>
      </c>
      <c r="F400" s="11">
        <v>24</v>
      </c>
      <c r="G400" s="11">
        <v>2</v>
      </c>
      <c r="H400" s="11">
        <v>2</v>
      </c>
      <c r="I400" s="11">
        <v>0.5</v>
      </c>
      <c r="K400" s="11"/>
      <c r="L400" s="11"/>
      <c r="M400" s="11"/>
      <c r="O400" s="294"/>
      <c r="P400" s="295"/>
      <c r="Q400" s="295"/>
      <c r="R400" s="296"/>
      <c r="U400" s="4"/>
      <c r="V400" s="4"/>
    </row>
    <row r="401" spans="1:22">
      <c r="A401" s="56"/>
      <c r="B401" s="11"/>
      <c r="C401" s="11" t="s">
        <v>409</v>
      </c>
      <c r="D401" s="11"/>
      <c r="E401" s="11" t="s">
        <v>410</v>
      </c>
      <c r="F401" s="11">
        <v>11</v>
      </c>
      <c r="G401" s="11"/>
      <c r="H401" s="11"/>
      <c r="I401" s="11"/>
      <c r="K401" s="11"/>
      <c r="L401" s="11"/>
      <c r="M401" s="11"/>
      <c r="O401" s="294"/>
      <c r="P401" s="295"/>
      <c r="Q401" s="295"/>
      <c r="R401" s="296"/>
      <c r="U401" s="4"/>
      <c r="V401" s="4"/>
    </row>
    <row r="402" spans="1:22">
      <c r="A402" s="56"/>
      <c r="B402" s="11"/>
      <c r="C402" s="11" t="s">
        <v>234</v>
      </c>
      <c r="D402" s="11"/>
      <c r="E402" s="11" t="s">
        <v>235</v>
      </c>
      <c r="F402" s="11">
        <v>20</v>
      </c>
      <c r="G402" s="11">
        <v>1</v>
      </c>
      <c r="H402" s="11">
        <v>1</v>
      </c>
      <c r="I402" s="11">
        <v>0</v>
      </c>
      <c r="K402" s="11"/>
      <c r="L402" s="11"/>
      <c r="M402" s="11"/>
      <c r="O402" s="294"/>
      <c r="P402" s="295"/>
      <c r="Q402" s="295"/>
      <c r="R402" s="296"/>
      <c r="U402" s="4"/>
      <c r="V402" s="4"/>
    </row>
    <row r="403" spans="1:22">
      <c r="A403" s="56"/>
      <c r="B403" s="11"/>
      <c r="C403" s="11" t="s">
        <v>234</v>
      </c>
      <c r="D403" s="11"/>
      <c r="E403" s="11" t="s">
        <v>289</v>
      </c>
      <c r="F403" s="11">
        <v>2</v>
      </c>
      <c r="G403" s="11"/>
      <c r="H403" s="11"/>
      <c r="I403" s="11"/>
      <c r="K403" s="11"/>
      <c r="L403" s="11"/>
      <c r="M403" s="11"/>
      <c r="O403" s="294"/>
      <c r="P403" s="295"/>
      <c r="Q403" s="295"/>
      <c r="R403" s="296"/>
      <c r="U403" s="4"/>
      <c r="V403" s="4"/>
    </row>
    <row r="404" spans="1:22">
      <c r="A404" s="56"/>
      <c r="B404" s="11"/>
      <c r="C404" s="11" t="s">
        <v>241</v>
      </c>
      <c r="D404" s="11"/>
      <c r="E404" s="11" t="s">
        <v>237</v>
      </c>
      <c r="F404" s="11">
        <v>191</v>
      </c>
      <c r="G404" s="11">
        <v>2</v>
      </c>
      <c r="H404" s="11">
        <v>3</v>
      </c>
      <c r="I404" s="11">
        <v>2.3333333333333299</v>
      </c>
      <c r="K404" s="11"/>
      <c r="L404" s="11"/>
      <c r="M404" s="11"/>
      <c r="O404" s="294"/>
      <c r="P404" s="295"/>
      <c r="Q404" s="295"/>
      <c r="R404" s="296"/>
      <c r="U404" s="4"/>
      <c r="V404" s="4"/>
    </row>
    <row r="405" spans="1:22">
      <c r="A405" s="56"/>
      <c r="B405" s="11"/>
      <c r="C405" s="11" t="s">
        <v>468</v>
      </c>
      <c r="D405" s="11"/>
      <c r="E405" s="11" t="s">
        <v>469</v>
      </c>
      <c r="F405" s="11">
        <v>6</v>
      </c>
      <c r="G405" s="11"/>
      <c r="H405" s="11">
        <v>0</v>
      </c>
      <c r="I405" s="11"/>
      <c r="K405" s="11"/>
      <c r="L405" s="11"/>
      <c r="M405" s="11"/>
      <c r="O405" s="294"/>
      <c r="P405" s="295"/>
      <c r="Q405" s="295"/>
      <c r="R405" s="296"/>
      <c r="U405" s="4"/>
      <c r="V405" s="4"/>
    </row>
    <row r="406" spans="1:22">
      <c r="A406" s="56"/>
      <c r="B406" s="11"/>
      <c r="C406" s="11" t="s">
        <v>470</v>
      </c>
      <c r="D406" s="11"/>
      <c r="E406" s="11" t="s">
        <v>471</v>
      </c>
      <c r="F406" s="11">
        <v>11</v>
      </c>
      <c r="G406" s="11">
        <v>1</v>
      </c>
      <c r="H406" s="11">
        <v>1</v>
      </c>
      <c r="I406" s="11">
        <v>0</v>
      </c>
      <c r="K406" s="11"/>
      <c r="L406" s="11"/>
      <c r="M406" s="11"/>
      <c r="O406" s="294"/>
      <c r="P406" s="295"/>
      <c r="Q406" s="295"/>
      <c r="R406" s="296"/>
      <c r="U406" s="4"/>
      <c r="V406" s="4"/>
    </row>
    <row r="407" spans="1:22">
      <c r="A407" s="56"/>
      <c r="B407" s="11"/>
      <c r="C407" s="11" t="s">
        <v>1205</v>
      </c>
      <c r="D407" s="11"/>
      <c r="E407" s="11" t="s">
        <v>208</v>
      </c>
      <c r="F407" s="11">
        <v>5</v>
      </c>
      <c r="G407" s="11"/>
      <c r="H407" s="11"/>
      <c r="I407" s="11"/>
      <c r="K407" s="11"/>
      <c r="L407" s="11"/>
      <c r="M407" s="11"/>
      <c r="O407" s="294"/>
      <c r="P407" s="295"/>
      <c r="Q407" s="295"/>
      <c r="R407" s="296"/>
      <c r="U407" s="4"/>
      <c r="V407" s="4"/>
    </row>
    <row r="408" spans="1:22">
      <c r="A408" s="56"/>
      <c r="B408" s="11"/>
      <c r="C408" s="11" t="s">
        <v>411</v>
      </c>
      <c r="D408" s="11"/>
      <c r="E408" s="11" t="s">
        <v>412</v>
      </c>
      <c r="F408" s="11">
        <v>13</v>
      </c>
      <c r="G408" s="11">
        <v>1</v>
      </c>
      <c r="H408" s="11">
        <v>1</v>
      </c>
      <c r="I408" s="11">
        <v>538</v>
      </c>
      <c r="K408" s="11"/>
      <c r="L408" s="11"/>
      <c r="M408" s="11"/>
      <c r="O408" s="294"/>
      <c r="P408" s="295"/>
      <c r="Q408" s="295"/>
      <c r="R408" s="296"/>
      <c r="U408" s="4"/>
      <c r="V408" s="4"/>
    </row>
    <row r="409" spans="1:22">
      <c r="A409" s="56"/>
      <c r="B409" s="11"/>
      <c r="C409" s="11" t="s">
        <v>493</v>
      </c>
      <c r="D409" s="11"/>
      <c r="E409" s="11" t="s">
        <v>494</v>
      </c>
      <c r="F409" s="11">
        <v>9</v>
      </c>
      <c r="G409" s="11"/>
      <c r="H409" s="11"/>
      <c r="I409" s="11"/>
      <c r="K409" s="11"/>
      <c r="L409" s="11"/>
      <c r="M409" s="11"/>
      <c r="O409" s="294"/>
      <c r="P409" s="295"/>
      <c r="Q409" s="295"/>
      <c r="R409" s="296"/>
      <c r="U409" s="4"/>
      <c r="V409" s="4"/>
    </row>
    <row r="410" spans="1:22">
      <c r="A410" s="56"/>
      <c r="B410" s="11"/>
      <c r="C410" s="11" t="s">
        <v>490</v>
      </c>
      <c r="D410" s="11"/>
      <c r="E410" s="11" t="s">
        <v>190</v>
      </c>
      <c r="F410" s="11">
        <v>1</v>
      </c>
      <c r="G410" s="11"/>
      <c r="H410" s="11"/>
      <c r="I410" s="11"/>
      <c r="K410" s="11"/>
      <c r="L410" s="11"/>
      <c r="M410" s="11"/>
      <c r="O410" s="294"/>
      <c r="P410" s="295"/>
      <c r="Q410" s="295"/>
      <c r="R410" s="296"/>
      <c r="U410" s="4"/>
      <c r="V410" s="4"/>
    </row>
    <row r="411" spans="1:22">
      <c r="A411" s="56"/>
      <c r="B411" s="11"/>
      <c r="C411" s="11" t="s">
        <v>288</v>
      </c>
      <c r="D411" s="11"/>
      <c r="E411" s="11" t="s">
        <v>289</v>
      </c>
      <c r="F411" s="11">
        <v>72</v>
      </c>
      <c r="G411" s="11"/>
      <c r="H411" s="11">
        <v>0</v>
      </c>
      <c r="I411" s="11"/>
      <c r="K411" s="11"/>
      <c r="L411" s="11"/>
      <c r="M411" s="11"/>
      <c r="O411" s="294"/>
      <c r="P411" s="295"/>
      <c r="Q411" s="295"/>
      <c r="R411" s="296"/>
      <c r="U411" s="4"/>
      <c r="V411" s="4"/>
    </row>
    <row r="412" spans="1:22">
      <c r="A412" s="56"/>
      <c r="B412" s="11"/>
      <c r="C412" s="11" t="s">
        <v>492</v>
      </c>
      <c r="D412" s="11"/>
      <c r="E412" s="11" t="s">
        <v>190</v>
      </c>
      <c r="F412" s="11">
        <v>1</v>
      </c>
      <c r="G412" s="11"/>
      <c r="H412" s="11"/>
      <c r="I412" s="11"/>
      <c r="K412" s="11"/>
      <c r="L412" s="11"/>
      <c r="M412" s="11"/>
      <c r="O412" s="294"/>
      <c r="P412" s="295"/>
      <c r="Q412" s="295"/>
      <c r="R412" s="296"/>
      <c r="U412" s="4"/>
      <c r="V412" s="4"/>
    </row>
    <row r="413" spans="1:22">
      <c r="A413" s="56"/>
      <c r="B413" s="11"/>
      <c r="C413" s="11" t="s">
        <v>472</v>
      </c>
      <c r="D413" s="11"/>
      <c r="E413" s="11" t="s">
        <v>246</v>
      </c>
      <c r="F413" s="11">
        <v>21</v>
      </c>
      <c r="G413" s="11"/>
      <c r="H413" s="11"/>
      <c r="I413" s="11"/>
      <c r="K413" s="11"/>
      <c r="L413" s="11"/>
      <c r="M413" s="11"/>
      <c r="O413" s="294"/>
      <c r="P413" s="295"/>
      <c r="Q413" s="295"/>
      <c r="R413" s="296"/>
      <c r="U413" s="4"/>
      <c r="V413" s="4"/>
    </row>
    <row r="414" spans="1:22">
      <c r="A414" s="56"/>
      <c r="B414" s="11"/>
      <c r="C414" s="11" t="s">
        <v>253</v>
      </c>
      <c r="D414" s="11"/>
      <c r="E414" s="11" t="s">
        <v>254</v>
      </c>
      <c r="F414" s="11">
        <v>28</v>
      </c>
      <c r="G414" s="11"/>
      <c r="H414" s="11"/>
      <c r="I414" s="11"/>
      <c r="K414" s="11"/>
      <c r="L414" s="11"/>
      <c r="M414" s="11"/>
      <c r="O414" s="294"/>
      <c r="P414" s="295"/>
      <c r="Q414" s="295"/>
      <c r="R414" s="296"/>
      <c r="U414" s="4"/>
      <c r="V414" s="4"/>
    </row>
    <row r="415" spans="1:22">
      <c r="A415" s="56"/>
      <c r="B415" s="11"/>
      <c r="C415" s="11" t="s">
        <v>413</v>
      </c>
      <c r="D415" s="11"/>
      <c r="E415" s="11" t="s">
        <v>414</v>
      </c>
      <c r="F415" s="11">
        <v>38</v>
      </c>
      <c r="G415" s="11"/>
      <c r="H415" s="11">
        <v>0</v>
      </c>
      <c r="I415" s="11"/>
      <c r="K415" s="11"/>
      <c r="L415" s="11"/>
      <c r="M415" s="11"/>
      <c r="O415" s="294"/>
      <c r="P415" s="295"/>
      <c r="Q415" s="295"/>
      <c r="R415" s="296"/>
      <c r="U415" s="4"/>
      <c r="V415" s="4"/>
    </row>
    <row r="416" spans="1:22">
      <c r="A416" s="56"/>
      <c r="B416" s="11"/>
      <c r="C416" s="11" t="s">
        <v>421</v>
      </c>
      <c r="D416" s="11"/>
      <c r="E416" s="11" t="s">
        <v>422</v>
      </c>
      <c r="F416" s="11">
        <v>83</v>
      </c>
      <c r="G416" s="11"/>
      <c r="H416" s="11">
        <v>0</v>
      </c>
      <c r="I416" s="11"/>
      <c r="K416" s="11"/>
      <c r="L416" s="11"/>
      <c r="M416" s="11"/>
      <c r="O416" s="294"/>
      <c r="P416" s="295"/>
      <c r="Q416" s="295"/>
      <c r="R416" s="296"/>
      <c r="U416" s="4"/>
      <c r="V416" s="4"/>
    </row>
    <row r="417" spans="1:22">
      <c r="A417" s="56"/>
      <c r="B417" s="11"/>
      <c r="C417" s="11" t="s">
        <v>463</v>
      </c>
      <c r="D417" s="11"/>
      <c r="E417" s="11" t="s">
        <v>222</v>
      </c>
      <c r="F417" s="11">
        <v>42</v>
      </c>
      <c r="G417" s="11"/>
      <c r="H417" s="11"/>
      <c r="I417" s="11"/>
      <c r="K417" s="11"/>
      <c r="L417" s="11"/>
      <c r="M417" s="11"/>
      <c r="O417" s="294"/>
      <c r="P417" s="295"/>
      <c r="Q417" s="295"/>
      <c r="R417" s="296"/>
      <c r="U417" s="4"/>
      <c r="V417" s="4"/>
    </row>
    <row r="418" spans="1:22">
      <c r="A418" s="56"/>
      <c r="B418" s="11"/>
      <c r="C418" s="11" t="s">
        <v>534</v>
      </c>
      <c r="D418" s="11"/>
      <c r="E418" s="11" t="s">
        <v>535</v>
      </c>
      <c r="F418" s="11">
        <v>11</v>
      </c>
      <c r="G418" s="11"/>
      <c r="H418" s="11"/>
      <c r="I418" s="11"/>
      <c r="K418" s="11"/>
      <c r="L418" s="11"/>
      <c r="M418" s="11"/>
      <c r="O418" s="294"/>
      <c r="P418" s="295"/>
      <c r="Q418" s="295"/>
      <c r="R418" s="296"/>
      <c r="U418" s="4"/>
      <c r="V418" s="4"/>
    </row>
    <row r="419" spans="1:22">
      <c r="A419" s="56"/>
      <c r="B419" s="11"/>
      <c r="C419" s="11" t="s">
        <v>415</v>
      </c>
      <c r="D419" s="11"/>
      <c r="E419" s="11" t="s">
        <v>416</v>
      </c>
      <c r="F419" s="11">
        <v>14</v>
      </c>
      <c r="G419" s="11"/>
      <c r="H419" s="11"/>
      <c r="I419" s="11"/>
      <c r="K419" s="11"/>
      <c r="L419" s="11"/>
      <c r="M419" s="11"/>
      <c r="O419" s="294"/>
      <c r="P419" s="295"/>
      <c r="Q419" s="295"/>
      <c r="R419" s="296"/>
      <c r="U419" s="4"/>
      <c r="V419" s="4"/>
    </row>
    <row r="420" spans="1:22">
      <c r="A420" s="56"/>
      <c r="B420" s="11"/>
      <c r="C420" s="11" t="s">
        <v>224</v>
      </c>
      <c r="D420" s="11"/>
      <c r="E420" s="11" t="s">
        <v>222</v>
      </c>
      <c r="F420" s="11">
        <v>430</v>
      </c>
      <c r="G420" s="11">
        <v>3</v>
      </c>
      <c r="H420" s="11">
        <v>3</v>
      </c>
      <c r="I420" s="11">
        <v>0.66666666666666696</v>
      </c>
      <c r="K420" s="11"/>
      <c r="L420" s="11"/>
      <c r="M420" s="11"/>
      <c r="O420" s="294"/>
      <c r="P420" s="295"/>
      <c r="Q420" s="295"/>
      <c r="R420" s="296"/>
      <c r="U420" s="4"/>
      <c r="V420" s="4"/>
    </row>
    <row r="421" spans="1:22">
      <c r="A421" s="56"/>
      <c r="B421" s="11"/>
      <c r="C421" s="11" t="s">
        <v>338</v>
      </c>
      <c r="D421" s="11"/>
      <c r="E421" s="11" t="s">
        <v>339</v>
      </c>
      <c r="F421" s="11">
        <v>62</v>
      </c>
      <c r="G421" s="11">
        <v>1</v>
      </c>
      <c r="H421" s="11">
        <v>1</v>
      </c>
      <c r="I421" s="11">
        <v>2</v>
      </c>
      <c r="K421" s="11"/>
      <c r="L421" s="11"/>
      <c r="M421" s="11"/>
      <c r="O421" s="294"/>
      <c r="P421" s="295"/>
      <c r="Q421" s="295"/>
      <c r="R421" s="296"/>
      <c r="U421" s="4"/>
      <c r="V421" s="4"/>
    </row>
    <row r="422" spans="1:22">
      <c r="A422" s="56"/>
      <c r="B422" s="11"/>
      <c r="C422" s="11" t="s">
        <v>498</v>
      </c>
      <c r="D422" s="11"/>
      <c r="E422" s="11" t="s">
        <v>286</v>
      </c>
      <c r="F422" s="11">
        <v>3</v>
      </c>
      <c r="G422" s="11"/>
      <c r="H422" s="11"/>
      <c r="I422" s="11"/>
      <c r="K422" s="11"/>
      <c r="L422" s="11"/>
      <c r="M422" s="11"/>
      <c r="O422" s="294"/>
      <c r="P422" s="295"/>
      <c r="Q422" s="295"/>
      <c r="R422" s="296"/>
      <c r="U422" s="4"/>
      <c r="V422" s="4"/>
    </row>
    <row r="423" spans="1:22">
      <c r="A423" s="56"/>
      <c r="B423" s="11"/>
      <c r="C423" s="11" t="s">
        <v>636</v>
      </c>
      <c r="D423" s="11"/>
      <c r="E423" s="11" t="s">
        <v>286</v>
      </c>
      <c r="F423" s="11">
        <v>1</v>
      </c>
      <c r="G423" s="11"/>
      <c r="H423" s="11"/>
      <c r="I423" s="11"/>
      <c r="K423" s="11"/>
      <c r="L423" s="11"/>
      <c r="M423" s="11"/>
      <c r="O423" s="294"/>
      <c r="P423" s="295"/>
      <c r="Q423" s="295"/>
      <c r="R423" s="296"/>
      <c r="U423" s="4"/>
      <c r="V423" s="4"/>
    </row>
    <row r="424" spans="1:22">
      <c r="A424" s="56"/>
      <c r="B424" s="11"/>
      <c r="C424" s="11" t="s">
        <v>454</v>
      </c>
      <c r="D424" s="11"/>
      <c r="E424" s="11" t="s">
        <v>208</v>
      </c>
      <c r="F424" s="11">
        <v>12</v>
      </c>
      <c r="G424" s="11"/>
      <c r="H424" s="11">
        <v>0</v>
      </c>
      <c r="I424" s="11"/>
      <c r="K424" s="11"/>
      <c r="L424" s="11"/>
      <c r="M424" s="11"/>
      <c r="O424" s="294"/>
      <c r="P424" s="295"/>
      <c r="Q424" s="295"/>
      <c r="R424" s="296"/>
      <c r="U424" s="4"/>
      <c r="V424" s="4"/>
    </row>
    <row r="425" spans="1:22">
      <c r="A425" s="56"/>
      <c r="B425" s="11"/>
      <c r="C425" s="11" t="s">
        <v>1209</v>
      </c>
      <c r="D425" s="11"/>
      <c r="E425" s="11" t="s">
        <v>614</v>
      </c>
      <c r="F425" s="11">
        <v>5</v>
      </c>
      <c r="G425" s="11"/>
      <c r="H425" s="11"/>
      <c r="I425" s="11"/>
      <c r="K425" s="11"/>
      <c r="L425" s="11"/>
      <c r="M425" s="11"/>
      <c r="O425" s="294"/>
      <c r="P425" s="295"/>
      <c r="Q425" s="295"/>
      <c r="R425" s="296"/>
      <c r="U425" s="4"/>
      <c r="V425" s="4"/>
    </row>
    <row r="426" spans="1:22">
      <c r="A426" s="56"/>
      <c r="B426" s="11"/>
      <c r="C426" s="11" t="s">
        <v>1210</v>
      </c>
      <c r="D426" s="11"/>
      <c r="E426" s="11" t="s">
        <v>208</v>
      </c>
      <c r="F426" s="11">
        <v>5</v>
      </c>
      <c r="G426" s="11"/>
      <c r="H426" s="11"/>
      <c r="I426" s="11"/>
      <c r="K426" s="11"/>
      <c r="L426" s="11"/>
      <c r="M426" s="11"/>
      <c r="O426" s="294"/>
      <c r="P426" s="295"/>
      <c r="Q426" s="295"/>
      <c r="R426" s="296"/>
      <c r="U426" s="4"/>
      <c r="V426" s="4"/>
    </row>
    <row r="427" spans="1:22">
      <c r="A427" s="56"/>
      <c r="B427" s="11"/>
      <c r="C427" s="11" t="s">
        <v>333</v>
      </c>
      <c r="D427" s="11"/>
      <c r="E427" s="11" t="s">
        <v>330</v>
      </c>
      <c r="F427" s="11">
        <v>6</v>
      </c>
      <c r="G427" s="11"/>
      <c r="H427" s="11"/>
      <c r="I427" s="11"/>
      <c r="K427" s="11"/>
      <c r="L427" s="11"/>
      <c r="M427" s="11"/>
      <c r="O427" s="294"/>
      <c r="P427" s="295"/>
      <c r="Q427" s="295"/>
      <c r="R427" s="296"/>
      <c r="U427" s="4"/>
      <c r="V427" s="4"/>
    </row>
    <row r="428" spans="1:22">
      <c r="A428" s="56"/>
      <c r="B428" s="11"/>
      <c r="C428" s="11" t="s">
        <v>586</v>
      </c>
      <c r="D428" s="11"/>
      <c r="E428" s="11" t="s">
        <v>587</v>
      </c>
      <c r="F428" s="11">
        <v>26</v>
      </c>
      <c r="G428" s="11">
        <v>1</v>
      </c>
      <c r="H428" s="11">
        <v>0</v>
      </c>
      <c r="I428" s="11"/>
      <c r="K428" s="11"/>
      <c r="L428" s="11"/>
      <c r="M428" s="11"/>
      <c r="O428" s="294"/>
      <c r="P428" s="295"/>
      <c r="Q428" s="295"/>
      <c r="R428" s="296"/>
      <c r="U428" s="4"/>
      <c r="V428" s="4"/>
    </row>
    <row r="429" spans="1:22">
      <c r="A429" s="56"/>
      <c r="B429" s="11"/>
      <c r="C429" s="11" t="s">
        <v>250</v>
      </c>
      <c r="D429" s="11"/>
      <c r="E429" s="11" t="s">
        <v>249</v>
      </c>
      <c r="F429" s="11">
        <v>191</v>
      </c>
      <c r="G429" s="11">
        <v>1</v>
      </c>
      <c r="H429" s="11">
        <v>1</v>
      </c>
      <c r="I429" s="11">
        <v>0</v>
      </c>
      <c r="K429" s="11"/>
      <c r="L429" s="11"/>
      <c r="M429" s="11"/>
      <c r="O429" s="294"/>
      <c r="P429" s="295"/>
      <c r="Q429" s="295"/>
      <c r="R429" s="296"/>
      <c r="U429" s="4"/>
      <c r="V429" s="4"/>
    </row>
    <row r="430" spans="1:22">
      <c r="A430" s="56"/>
      <c r="B430" s="11"/>
      <c r="C430" s="11" t="s">
        <v>486</v>
      </c>
      <c r="D430" s="11"/>
      <c r="E430" s="11" t="s">
        <v>275</v>
      </c>
      <c r="F430" s="11">
        <v>12</v>
      </c>
      <c r="G430" s="11"/>
      <c r="H430" s="11"/>
      <c r="I430" s="11"/>
      <c r="K430" s="11"/>
      <c r="L430" s="11"/>
      <c r="M430" s="11"/>
      <c r="O430" s="294"/>
      <c r="P430" s="295"/>
      <c r="Q430" s="295"/>
      <c r="R430" s="296"/>
      <c r="U430" s="4"/>
      <c r="V430" s="4"/>
    </row>
    <row r="431" spans="1:22">
      <c r="A431" s="56"/>
      <c r="B431" s="11"/>
      <c r="C431" s="11" t="s">
        <v>251</v>
      </c>
      <c r="D431" s="11"/>
      <c r="E431" s="11" t="s">
        <v>252</v>
      </c>
      <c r="F431" s="11">
        <v>141</v>
      </c>
      <c r="G431" s="11">
        <v>3</v>
      </c>
      <c r="H431" s="11">
        <v>3</v>
      </c>
      <c r="I431" s="11">
        <v>0.33333333333333298</v>
      </c>
      <c r="K431" s="11"/>
      <c r="L431" s="11"/>
      <c r="M431" s="11"/>
      <c r="O431" s="294"/>
      <c r="P431" s="295"/>
      <c r="Q431" s="295"/>
      <c r="R431" s="296"/>
      <c r="U431" s="4"/>
      <c r="V431" s="4"/>
    </row>
    <row r="432" spans="1:22">
      <c r="A432" s="56"/>
      <c r="B432" s="11"/>
      <c r="C432" s="11" t="s">
        <v>251</v>
      </c>
      <c r="D432" s="11"/>
      <c r="E432" s="11" t="s">
        <v>477</v>
      </c>
      <c r="F432" s="11">
        <v>3</v>
      </c>
      <c r="G432" s="11"/>
      <c r="H432" s="11">
        <v>0</v>
      </c>
      <c r="I432" s="11"/>
      <c r="K432" s="11"/>
      <c r="L432" s="11"/>
      <c r="M432" s="11"/>
      <c r="O432" s="294"/>
      <c r="P432" s="295"/>
      <c r="Q432" s="295"/>
      <c r="R432" s="296"/>
      <c r="U432" s="4"/>
      <c r="V432" s="4"/>
    </row>
    <row r="433" spans="1:22">
      <c r="A433" s="56"/>
      <c r="B433" s="11"/>
      <c r="C433" s="11" t="s">
        <v>443</v>
      </c>
      <c r="D433" s="11"/>
      <c r="E433" s="11" t="s">
        <v>444</v>
      </c>
      <c r="F433" s="11">
        <v>42</v>
      </c>
      <c r="G433" s="11"/>
      <c r="H433" s="11">
        <v>0</v>
      </c>
      <c r="I433" s="11"/>
      <c r="K433" s="11"/>
      <c r="L433" s="11"/>
      <c r="M433" s="11"/>
      <c r="O433" s="294"/>
      <c r="P433" s="295"/>
      <c r="Q433" s="295"/>
      <c r="R433" s="296"/>
      <c r="U433" s="4"/>
      <c r="V433" s="4"/>
    </row>
    <row r="434" spans="1:22">
      <c r="A434" s="56"/>
      <c r="B434" s="11"/>
      <c r="C434" s="11" t="s">
        <v>255</v>
      </c>
      <c r="D434" s="11"/>
      <c r="E434" s="11" t="s">
        <v>254</v>
      </c>
      <c r="F434" s="11">
        <v>87</v>
      </c>
      <c r="G434" s="11"/>
      <c r="H434" s="11">
        <v>0</v>
      </c>
      <c r="I434" s="11"/>
      <c r="K434" s="11"/>
      <c r="L434" s="11"/>
      <c r="M434" s="11"/>
      <c r="O434" s="294"/>
      <c r="P434" s="295"/>
      <c r="Q434" s="295"/>
      <c r="R434" s="296"/>
      <c r="U434" s="4"/>
      <c r="V434" s="4"/>
    </row>
    <row r="435" spans="1:22">
      <c r="A435" s="56"/>
      <c r="B435" s="11"/>
      <c r="C435" s="11" t="s">
        <v>537</v>
      </c>
      <c r="D435" s="11"/>
      <c r="E435" s="11" t="s">
        <v>341</v>
      </c>
      <c r="F435" s="11">
        <v>40</v>
      </c>
      <c r="G435" s="11"/>
      <c r="H435" s="11"/>
      <c r="I435" s="11"/>
      <c r="K435" s="11"/>
      <c r="L435" s="11"/>
      <c r="M435" s="11"/>
      <c r="O435" s="294"/>
      <c r="P435" s="295"/>
      <c r="Q435" s="295"/>
      <c r="R435" s="296"/>
      <c r="U435" s="4"/>
      <c r="V435" s="4"/>
    </row>
    <row r="436" spans="1:22">
      <c r="A436" s="56"/>
      <c r="B436" s="11"/>
      <c r="C436" s="11" t="s">
        <v>588</v>
      </c>
      <c r="D436" s="11"/>
      <c r="E436" s="11" t="s">
        <v>589</v>
      </c>
      <c r="F436" s="11">
        <v>3</v>
      </c>
      <c r="G436" s="11"/>
      <c r="H436" s="11">
        <v>0</v>
      </c>
      <c r="I436" s="11"/>
      <c r="K436" s="11"/>
      <c r="L436" s="11"/>
      <c r="M436" s="11"/>
      <c r="O436" s="294"/>
      <c r="P436" s="295"/>
      <c r="Q436" s="295"/>
      <c r="R436" s="296"/>
      <c r="U436" s="4"/>
      <c r="V436" s="4"/>
    </row>
    <row r="437" spans="1:22">
      <c r="A437" s="56"/>
      <c r="B437" s="11"/>
      <c r="C437" s="11" t="s">
        <v>509</v>
      </c>
      <c r="D437" s="11"/>
      <c r="E437" s="11" t="s">
        <v>298</v>
      </c>
      <c r="F437" s="11">
        <v>8</v>
      </c>
      <c r="G437" s="11"/>
      <c r="H437" s="11"/>
      <c r="I437" s="11"/>
      <c r="K437" s="11"/>
      <c r="L437" s="11"/>
      <c r="M437" s="11"/>
      <c r="O437" s="294"/>
      <c r="P437" s="295"/>
      <c r="Q437" s="295"/>
      <c r="R437" s="296"/>
      <c r="U437" s="4"/>
      <c r="V437" s="4"/>
    </row>
    <row r="438" spans="1:22">
      <c r="A438" s="56"/>
      <c r="B438" s="11"/>
      <c r="C438" s="11" t="s">
        <v>419</v>
      </c>
      <c r="D438" s="11"/>
      <c r="E438" s="11" t="s">
        <v>418</v>
      </c>
      <c r="F438" s="11">
        <v>411</v>
      </c>
      <c r="G438" s="11">
        <v>3</v>
      </c>
      <c r="H438" s="11">
        <v>3</v>
      </c>
      <c r="I438" s="11">
        <v>25.3333333333333</v>
      </c>
      <c r="K438" s="11"/>
      <c r="L438" s="11"/>
      <c r="M438" s="11"/>
      <c r="O438" s="294"/>
      <c r="P438" s="295"/>
      <c r="Q438" s="295"/>
      <c r="R438" s="296"/>
      <c r="U438" s="4"/>
      <c r="V438" s="4"/>
    </row>
    <row r="439" spans="1:22">
      <c r="A439" s="56"/>
      <c r="B439" s="11"/>
      <c r="C439" s="11" t="s">
        <v>325</v>
      </c>
      <c r="D439" s="11"/>
      <c r="E439" s="11" t="s">
        <v>323</v>
      </c>
      <c r="F439" s="11">
        <v>16</v>
      </c>
      <c r="G439" s="11">
        <v>3</v>
      </c>
      <c r="H439" s="11">
        <v>2</v>
      </c>
      <c r="I439" s="11">
        <v>1.5</v>
      </c>
      <c r="K439" s="11"/>
      <c r="L439" s="11"/>
      <c r="M439" s="11"/>
      <c r="O439" s="294"/>
      <c r="P439" s="295"/>
      <c r="Q439" s="295"/>
      <c r="R439" s="296"/>
      <c r="U439" s="4"/>
      <c r="V439" s="4"/>
    </row>
    <row r="440" spans="1:22">
      <c r="A440" s="56"/>
      <c r="B440" s="11"/>
      <c r="C440" s="11" t="s">
        <v>356</v>
      </c>
      <c r="D440" s="11"/>
      <c r="E440" s="11" t="s">
        <v>350</v>
      </c>
      <c r="F440" s="11">
        <v>2</v>
      </c>
      <c r="G440" s="11"/>
      <c r="H440" s="11">
        <v>0</v>
      </c>
      <c r="I440" s="11"/>
      <c r="K440" s="11"/>
      <c r="L440" s="11"/>
      <c r="M440" s="11"/>
      <c r="O440" s="294"/>
      <c r="P440" s="295"/>
      <c r="Q440" s="295"/>
      <c r="R440" s="296"/>
      <c r="U440" s="4"/>
      <c r="V440" s="4"/>
    </row>
    <row r="441" spans="1:22">
      <c r="A441" s="56"/>
      <c r="B441" s="11"/>
      <c r="C441" s="11" t="s">
        <v>356</v>
      </c>
      <c r="D441" s="11"/>
      <c r="E441" s="11" t="s">
        <v>353</v>
      </c>
      <c r="F441" s="11">
        <v>124</v>
      </c>
      <c r="G441" s="11">
        <v>1</v>
      </c>
      <c r="H441" s="11">
        <v>1</v>
      </c>
      <c r="I441" s="11">
        <v>0</v>
      </c>
      <c r="K441" s="11"/>
      <c r="L441" s="11"/>
      <c r="M441" s="11"/>
      <c r="O441" s="294"/>
      <c r="P441" s="295"/>
      <c r="Q441" s="295"/>
      <c r="R441" s="296"/>
      <c r="U441" s="4"/>
      <c r="V441" s="4"/>
    </row>
    <row r="442" spans="1:22">
      <c r="A442" s="56"/>
      <c r="B442" s="11"/>
      <c r="C442" s="11" t="s">
        <v>474</v>
      </c>
      <c r="D442" s="11"/>
      <c r="E442" s="11" t="s">
        <v>475</v>
      </c>
      <c r="F442" s="11">
        <v>61</v>
      </c>
      <c r="G442" s="11"/>
      <c r="H442" s="11">
        <v>0</v>
      </c>
      <c r="I442" s="11"/>
      <c r="K442" s="11"/>
      <c r="L442" s="11"/>
      <c r="M442" s="11"/>
      <c r="O442" s="294"/>
      <c r="P442" s="295"/>
      <c r="Q442" s="295"/>
      <c r="R442" s="296"/>
      <c r="U442" s="4"/>
      <c r="V442" s="4"/>
    </row>
    <row r="443" spans="1:22">
      <c r="A443" s="56"/>
      <c r="B443" s="11"/>
      <c r="C443" s="11" t="s">
        <v>478</v>
      </c>
      <c r="D443" s="11"/>
      <c r="E443" s="11" t="s">
        <v>477</v>
      </c>
      <c r="F443" s="11">
        <v>31</v>
      </c>
      <c r="G443" s="11"/>
      <c r="H443" s="11">
        <v>0</v>
      </c>
      <c r="I443" s="11"/>
      <c r="K443" s="11"/>
      <c r="L443" s="11"/>
      <c r="M443" s="11"/>
      <c r="O443" s="294"/>
      <c r="P443" s="295"/>
      <c r="Q443" s="295"/>
      <c r="R443" s="296"/>
      <c r="U443" s="4"/>
      <c r="V443" s="4"/>
    </row>
    <row r="444" spans="1:22">
      <c r="A444" s="56"/>
      <c r="B444" s="11"/>
      <c r="C444" s="11" t="s">
        <v>423</v>
      </c>
      <c r="D444" s="11"/>
      <c r="E444" s="11" t="s">
        <v>422</v>
      </c>
      <c r="F444" s="11">
        <v>523</v>
      </c>
      <c r="G444" s="11">
        <v>3</v>
      </c>
      <c r="H444" s="11">
        <v>5</v>
      </c>
      <c r="I444" s="11">
        <v>3.6</v>
      </c>
      <c r="K444" s="11"/>
      <c r="L444" s="11"/>
      <c r="M444" s="11"/>
      <c r="O444" s="294"/>
      <c r="P444" s="295"/>
      <c r="Q444" s="295"/>
      <c r="R444" s="296"/>
      <c r="U444" s="4"/>
      <c r="V444" s="4"/>
    </row>
    <row r="445" spans="1:22">
      <c r="A445" s="56"/>
      <c r="B445" s="11"/>
      <c r="C445" s="11" t="s">
        <v>590</v>
      </c>
      <c r="D445" s="11"/>
      <c r="E445" s="11" t="s">
        <v>591</v>
      </c>
      <c r="F445" s="11">
        <v>9</v>
      </c>
      <c r="G445" s="11"/>
      <c r="H445" s="11">
        <v>0</v>
      </c>
      <c r="I445" s="11"/>
      <c r="K445" s="11"/>
      <c r="L445" s="11"/>
      <c r="M445" s="11"/>
      <c r="O445" s="294"/>
      <c r="P445" s="295"/>
      <c r="Q445" s="295"/>
      <c r="R445" s="296"/>
      <c r="U445" s="4"/>
      <c r="V445" s="4"/>
    </row>
    <row r="446" spans="1:22">
      <c r="A446" s="56"/>
      <c r="B446" s="11"/>
      <c r="C446" s="11" t="s">
        <v>427</v>
      </c>
      <c r="D446" s="11"/>
      <c r="E446" s="11" t="s">
        <v>426</v>
      </c>
      <c r="F446" s="11">
        <v>40</v>
      </c>
      <c r="G446" s="11"/>
      <c r="H446" s="11">
        <v>0</v>
      </c>
      <c r="I446" s="11"/>
      <c r="K446" s="11"/>
      <c r="L446" s="11"/>
      <c r="M446" s="11"/>
      <c r="O446" s="294"/>
      <c r="P446" s="295"/>
      <c r="Q446" s="295"/>
      <c r="R446" s="296"/>
      <c r="U446" s="4"/>
      <c r="V446" s="4"/>
    </row>
    <row r="447" spans="1:22">
      <c r="A447" s="56"/>
      <c r="B447" s="11"/>
      <c r="C447" s="11" t="s">
        <v>428</v>
      </c>
      <c r="D447" s="11"/>
      <c r="E447" s="11" t="s">
        <v>429</v>
      </c>
      <c r="F447" s="11">
        <v>33</v>
      </c>
      <c r="G447" s="11"/>
      <c r="H447" s="11">
        <v>0</v>
      </c>
      <c r="I447" s="11"/>
      <c r="K447" s="11"/>
      <c r="L447" s="11"/>
      <c r="M447" s="11"/>
      <c r="O447" s="294"/>
      <c r="P447" s="295"/>
      <c r="Q447" s="295"/>
      <c r="R447" s="296"/>
      <c r="U447" s="4"/>
      <c r="V447" s="4"/>
    </row>
    <row r="448" spans="1:22">
      <c r="A448" s="56"/>
      <c r="B448" s="11"/>
      <c r="C448" s="11" t="s">
        <v>430</v>
      </c>
      <c r="D448" s="11"/>
      <c r="E448" s="11" t="s">
        <v>431</v>
      </c>
      <c r="F448" s="11">
        <v>55</v>
      </c>
      <c r="G448" s="11"/>
      <c r="H448" s="11">
        <v>0</v>
      </c>
      <c r="I448" s="11"/>
      <c r="K448" s="11"/>
      <c r="L448" s="11"/>
      <c r="M448" s="11"/>
      <c r="O448" s="294"/>
      <c r="P448" s="295"/>
      <c r="Q448" s="295"/>
      <c r="R448" s="296"/>
      <c r="U448" s="4"/>
      <c r="V448" s="4"/>
    </row>
    <row r="449" spans="1:22">
      <c r="A449" s="56"/>
      <c r="B449" s="11"/>
      <c r="C449" s="11" t="s">
        <v>519</v>
      </c>
      <c r="D449" s="11"/>
      <c r="E449" s="11" t="s">
        <v>312</v>
      </c>
      <c r="F449" s="11">
        <v>1</v>
      </c>
      <c r="G449" s="11"/>
      <c r="H449" s="11"/>
      <c r="I449" s="11"/>
      <c r="K449" s="11"/>
      <c r="L449" s="11"/>
      <c r="M449" s="11"/>
      <c r="O449" s="294"/>
      <c r="P449" s="295"/>
      <c r="Q449" s="295"/>
      <c r="R449" s="296"/>
      <c r="U449" s="4"/>
      <c r="V449" s="4"/>
    </row>
    <row r="450" spans="1:22">
      <c r="A450" s="56"/>
      <c r="B450" s="11"/>
      <c r="C450" s="11" t="s">
        <v>519</v>
      </c>
      <c r="D450" s="11"/>
      <c r="E450" s="11" t="s">
        <v>319</v>
      </c>
      <c r="F450" s="11">
        <v>1</v>
      </c>
      <c r="G450" s="11"/>
      <c r="H450" s="11"/>
      <c r="I450" s="11"/>
      <c r="K450" s="11"/>
      <c r="L450" s="11"/>
      <c r="M450" s="11"/>
      <c r="O450" s="294"/>
      <c r="P450" s="295"/>
      <c r="Q450" s="295"/>
      <c r="R450" s="296"/>
      <c r="U450" s="4"/>
      <c r="V450" s="4"/>
    </row>
    <row r="451" spans="1:22">
      <c r="A451" s="56"/>
      <c r="B451" s="11"/>
      <c r="C451" s="11" t="s">
        <v>479</v>
      </c>
      <c r="D451" s="11"/>
      <c r="E451" s="11" t="s">
        <v>257</v>
      </c>
      <c r="F451" s="11">
        <v>37</v>
      </c>
      <c r="G451" s="11">
        <v>1</v>
      </c>
      <c r="H451" s="11">
        <v>1</v>
      </c>
      <c r="I451" s="11">
        <v>0</v>
      </c>
      <c r="K451" s="11"/>
      <c r="L451" s="11"/>
      <c r="M451" s="11"/>
      <c r="O451" s="294"/>
      <c r="P451" s="295"/>
      <c r="Q451" s="295"/>
      <c r="R451" s="296"/>
      <c r="U451" s="4"/>
      <c r="V451" s="4"/>
    </row>
    <row r="452" spans="1:22">
      <c r="A452" s="56"/>
      <c r="B452" s="11"/>
      <c r="C452" s="11" t="s">
        <v>258</v>
      </c>
      <c r="D452" s="11"/>
      <c r="E452" s="11" t="s">
        <v>259</v>
      </c>
      <c r="F452" s="11">
        <v>131</v>
      </c>
      <c r="G452" s="11">
        <v>1</v>
      </c>
      <c r="H452" s="11">
        <v>1</v>
      </c>
      <c r="I452" s="11">
        <v>6</v>
      </c>
      <c r="K452" s="11"/>
      <c r="L452" s="11"/>
      <c r="M452" s="11"/>
      <c r="O452" s="294"/>
      <c r="P452" s="295"/>
      <c r="Q452" s="295"/>
      <c r="R452" s="296"/>
      <c r="U452" s="4"/>
      <c r="V452" s="4"/>
    </row>
    <row r="453" spans="1:22">
      <c r="A453" s="56"/>
      <c r="B453" s="11"/>
      <c r="C453" s="11" t="s">
        <v>500</v>
      </c>
      <c r="D453" s="11"/>
      <c r="E453" s="11" t="s">
        <v>286</v>
      </c>
      <c r="F453" s="11">
        <v>7</v>
      </c>
      <c r="G453" s="11"/>
      <c r="H453" s="11"/>
      <c r="I453" s="11"/>
      <c r="K453" s="11"/>
      <c r="L453" s="11"/>
      <c r="M453" s="11"/>
      <c r="O453" s="294"/>
      <c r="P453" s="295"/>
      <c r="Q453" s="295"/>
      <c r="R453" s="296"/>
      <c r="U453" s="4"/>
      <c r="V453" s="4"/>
    </row>
    <row r="454" spans="1:22">
      <c r="A454" s="56"/>
      <c r="B454" s="11"/>
      <c r="C454" s="11" t="s">
        <v>501</v>
      </c>
      <c r="D454" s="11"/>
      <c r="E454" s="11" t="s">
        <v>286</v>
      </c>
      <c r="F454" s="11">
        <v>7</v>
      </c>
      <c r="G454" s="11">
        <v>1</v>
      </c>
      <c r="H454" s="11">
        <v>1</v>
      </c>
      <c r="I454" s="11">
        <v>0</v>
      </c>
      <c r="K454" s="11"/>
      <c r="L454" s="11"/>
      <c r="M454" s="11"/>
      <c r="O454" s="294"/>
      <c r="P454" s="295"/>
      <c r="Q454" s="295"/>
      <c r="R454" s="296"/>
      <c r="U454" s="4"/>
      <c r="V454" s="4"/>
    </row>
    <row r="455" spans="1:22">
      <c r="A455" s="56"/>
      <c r="B455" s="11"/>
      <c r="C455" s="11" t="s">
        <v>243</v>
      </c>
      <c r="D455" s="11"/>
      <c r="E455" s="11" t="s">
        <v>237</v>
      </c>
      <c r="F455" s="11">
        <v>7</v>
      </c>
      <c r="G455" s="11"/>
      <c r="H455" s="11"/>
      <c r="I455" s="11"/>
      <c r="K455" s="11"/>
      <c r="L455" s="11"/>
      <c r="M455" s="11"/>
      <c r="O455" s="294"/>
      <c r="P455" s="295"/>
      <c r="Q455" s="295"/>
      <c r="R455" s="296"/>
      <c r="U455" s="4"/>
      <c r="V455" s="4"/>
    </row>
    <row r="456" spans="1:22">
      <c r="A456" s="56"/>
      <c r="B456" s="11"/>
      <c r="C456" s="11" t="s">
        <v>360</v>
      </c>
      <c r="D456" s="11"/>
      <c r="E456" s="11" t="s">
        <v>538</v>
      </c>
      <c r="F456" s="11">
        <v>21</v>
      </c>
      <c r="G456" s="11"/>
      <c r="H456" s="11">
        <v>0</v>
      </c>
      <c r="I456" s="11"/>
      <c r="K456" s="11"/>
      <c r="L456" s="11"/>
      <c r="M456" s="11"/>
      <c r="O456" s="294"/>
      <c r="P456" s="295"/>
      <c r="Q456" s="295"/>
      <c r="R456" s="296"/>
      <c r="U456" s="4"/>
      <c r="V456" s="4"/>
    </row>
    <row r="457" spans="1:22">
      <c r="A457" s="56"/>
      <c r="B457" s="11"/>
      <c r="C457" s="11" t="s">
        <v>432</v>
      </c>
      <c r="D457" s="11"/>
      <c r="E457" s="11" t="s">
        <v>433</v>
      </c>
      <c r="F457" s="11">
        <v>99</v>
      </c>
      <c r="G457" s="11">
        <v>4</v>
      </c>
      <c r="H457" s="11">
        <v>3</v>
      </c>
      <c r="I457" s="11">
        <v>1.3333333333333299</v>
      </c>
      <c r="K457" s="11"/>
      <c r="L457" s="11"/>
      <c r="M457" s="11"/>
      <c r="O457" s="294"/>
      <c r="P457" s="295"/>
      <c r="Q457" s="295"/>
      <c r="R457" s="296"/>
      <c r="U457" s="4"/>
      <c r="V457" s="4"/>
    </row>
    <row r="458" spans="1:22">
      <c r="A458" s="56"/>
      <c r="B458" s="11"/>
      <c r="C458" s="11" t="s">
        <v>597</v>
      </c>
      <c r="D458" s="11"/>
      <c r="E458" s="11" t="s">
        <v>598</v>
      </c>
      <c r="F458" s="11">
        <v>16</v>
      </c>
      <c r="G458" s="11"/>
      <c r="H458" s="11">
        <v>0</v>
      </c>
      <c r="I458" s="11"/>
      <c r="K458" s="11"/>
      <c r="L458" s="11"/>
      <c r="M458" s="11"/>
      <c r="O458" s="294"/>
      <c r="P458" s="295"/>
      <c r="Q458" s="295"/>
      <c r="R458" s="296"/>
      <c r="U458" s="4"/>
      <c r="V458" s="4"/>
    </row>
    <row r="459" spans="1:22">
      <c r="A459" s="56"/>
      <c r="B459" s="11"/>
      <c r="C459" s="11" t="s">
        <v>436</v>
      </c>
      <c r="D459" s="11"/>
      <c r="E459" s="11" t="s">
        <v>437</v>
      </c>
      <c r="F459" s="11">
        <v>30</v>
      </c>
      <c r="G459" s="11"/>
      <c r="H459" s="11">
        <v>0</v>
      </c>
      <c r="I459" s="11"/>
      <c r="K459" s="11"/>
      <c r="L459" s="11"/>
      <c r="M459" s="11"/>
      <c r="O459" s="294"/>
      <c r="P459" s="295"/>
      <c r="Q459" s="295"/>
      <c r="R459" s="296"/>
      <c r="U459" s="4"/>
      <c r="V459" s="4"/>
    </row>
    <row r="460" spans="1:22">
      <c r="A460" s="56"/>
      <c r="B460" s="11"/>
      <c r="C460" s="11" t="s">
        <v>599</v>
      </c>
      <c r="D460" s="11"/>
      <c r="E460" s="11" t="s">
        <v>600</v>
      </c>
      <c r="F460" s="11">
        <v>15</v>
      </c>
      <c r="G460" s="11"/>
      <c r="H460" s="11"/>
      <c r="I460" s="11"/>
      <c r="K460" s="11"/>
      <c r="L460" s="11"/>
      <c r="M460" s="11"/>
      <c r="O460" s="294"/>
      <c r="P460" s="295"/>
      <c r="Q460" s="295"/>
      <c r="R460" s="296"/>
      <c r="U460" s="4"/>
      <c r="V460" s="4"/>
    </row>
    <row r="461" spans="1:22">
      <c r="A461" s="56"/>
      <c r="B461" s="11"/>
      <c r="C461" s="11" t="s">
        <v>639</v>
      </c>
      <c r="D461" s="11"/>
      <c r="E461" s="11" t="s">
        <v>192</v>
      </c>
      <c r="F461" s="11">
        <v>1</v>
      </c>
      <c r="G461" s="11"/>
      <c r="H461" s="11"/>
      <c r="I461" s="11"/>
      <c r="K461" s="11"/>
      <c r="L461" s="11"/>
      <c r="M461" s="11"/>
      <c r="O461" s="294"/>
      <c r="P461" s="295"/>
      <c r="Q461" s="295"/>
      <c r="R461" s="296"/>
      <c r="U461" s="4"/>
      <c r="V461" s="4"/>
    </row>
    <row r="462" spans="1:22">
      <c r="A462" s="56"/>
      <c r="B462" s="11"/>
      <c r="C462" s="11" t="s">
        <v>562</v>
      </c>
      <c r="D462" s="11"/>
      <c r="E462" s="11" t="s">
        <v>374</v>
      </c>
      <c r="F462" s="11">
        <v>13</v>
      </c>
      <c r="G462" s="11"/>
      <c r="H462" s="11"/>
      <c r="I462" s="11"/>
      <c r="K462" s="11"/>
      <c r="L462" s="11"/>
      <c r="M462" s="11"/>
      <c r="O462" s="294"/>
      <c r="P462" s="295"/>
      <c r="Q462" s="295"/>
      <c r="R462" s="296"/>
      <c r="U462" s="4"/>
      <c r="V462" s="4"/>
    </row>
    <row r="463" spans="1:22">
      <c r="A463" s="56"/>
      <c r="B463" s="11"/>
      <c r="C463" s="11" t="s">
        <v>343</v>
      </c>
      <c r="D463" s="11"/>
      <c r="E463" s="11" t="s">
        <v>344</v>
      </c>
      <c r="F463" s="11">
        <v>72</v>
      </c>
      <c r="G463" s="11"/>
      <c r="H463" s="11">
        <v>0</v>
      </c>
      <c r="I463" s="11"/>
      <c r="K463" s="11"/>
      <c r="L463" s="11"/>
      <c r="M463" s="11"/>
      <c r="O463" s="294"/>
      <c r="P463" s="295"/>
      <c r="Q463" s="295"/>
      <c r="R463" s="296"/>
      <c r="U463" s="4"/>
      <c r="V463" s="4"/>
    </row>
    <row r="464" spans="1:22">
      <c r="A464" s="56"/>
      <c r="B464" s="11"/>
      <c r="C464" s="11" t="s">
        <v>345</v>
      </c>
      <c r="D464" s="11"/>
      <c r="E464" s="11" t="s">
        <v>346</v>
      </c>
      <c r="F464" s="11">
        <v>100</v>
      </c>
      <c r="G464" s="11"/>
      <c r="H464" s="11">
        <v>0</v>
      </c>
      <c r="I464" s="11"/>
      <c r="K464" s="11"/>
      <c r="L464" s="11"/>
      <c r="M464" s="11"/>
      <c r="O464" s="294"/>
      <c r="P464" s="295"/>
      <c r="Q464" s="295"/>
      <c r="R464" s="296"/>
      <c r="U464" s="4"/>
      <c r="V464" s="4"/>
    </row>
    <row r="465" spans="1:22">
      <c r="A465" s="56"/>
      <c r="B465" s="11"/>
      <c r="C465" s="11" t="s">
        <v>347</v>
      </c>
      <c r="D465" s="11"/>
      <c r="E465" s="11" t="s">
        <v>348</v>
      </c>
      <c r="F465" s="11">
        <v>15</v>
      </c>
      <c r="G465" s="11"/>
      <c r="H465" s="11">
        <v>0</v>
      </c>
      <c r="I465" s="11"/>
      <c r="K465" s="11"/>
      <c r="L465" s="11"/>
      <c r="M465" s="11"/>
      <c r="O465" s="294"/>
      <c r="P465" s="295"/>
      <c r="Q465" s="295"/>
      <c r="R465" s="296"/>
      <c r="U465" s="4"/>
      <c r="V465" s="4"/>
    </row>
    <row r="466" spans="1:22">
      <c r="A466" s="56"/>
      <c r="B466" s="11"/>
      <c r="C466" s="11" t="s">
        <v>540</v>
      </c>
      <c r="D466" s="11"/>
      <c r="E466" s="11" t="s">
        <v>541</v>
      </c>
      <c r="F466" s="11">
        <v>17</v>
      </c>
      <c r="G466" s="11">
        <v>1</v>
      </c>
      <c r="H466" s="11">
        <v>1</v>
      </c>
      <c r="I466" s="11">
        <v>0</v>
      </c>
      <c r="K466" s="11"/>
      <c r="L466" s="11"/>
      <c r="M466" s="11"/>
      <c r="O466" s="294"/>
      <c r="P466" s="295"/>
      <c r="Q466" s="295"/>
      <c r="R466" s="296"/>
      <c r="U466" s="4"/>
      <c r="V466" s="4"/>
    </row>
    <row r="467" spans="1:22">
      <c r="A467" s="56"/>
      <c r="B467" s="11"/>
      <c r="C467" s="11" t="s">
        <v>342</v>
      </c>
      <c r="D467" s="11"/>
      <c r="E467" s="11" t="s">
        <v>341</v>
      </c>
      <c r="F467" s="11">
        <v>20</v>
      </c>
      <c r="G467" s="11"/>
      <c r="H467" s="11">
        <v>0</v>
      </c>
      <c r="I467" s="11"/>
      <c r="K467" s="11"/>
      <c r="L467" s="11"/>
      <c r="M467" s="11"/>
      <c r="O467" s="294"/>
      <c r="P467" s="295"/>
      <c r="Q467" s="295"/>
      <c r="R467" s="296"/>
      <c r="U467" s="4"/>
      <c r="V467" s="4"/>
    </row>
    <row r="468" spans="1:22">
      <c r="A468" s="56"/>
      <c r="B468" s="11"/>
      <c r="C468" s="11" t="s">
        <v>285</v>
      </c>
      <c r="D468" s="11"/>
      <c r="E468" s="11" t="s">
        <v>286</v>
      </c>
      <c r="F468" s="11">
        <v>25</v>
      </c>
      <c r="G468" s="11">
        <v>1</v>
      </c>
      <c r="H468" s="11">
        <v>1</v>
      </c>
      <c r="I468" s="11">
        <v>0</v>
      </c>
      <c r="K468" s="11"/>
      <c r="L468" s="11"/>
      <c r="M468" s="11"/>
      <c r="O468" s="294"/>
      <c r="P468" s="295"/>
      <c r="Q468" s="295"/>
      <c r="R468" s="296"/>
      <c r="U468" s="4"/>
      <c r="V468" s="4"/>
    </row>
    <row r="469" spans="1:22">
      <c r="A469" s="56"/>
      <c r="B469" s="11"/>
      <c r="C469" s="11" t="s">
        <v>260</v>
      </c>
      <c r="D469" s="11"/>
      <c r="E469" s="11" t="s">
        <v>261</v>
      </c>
      <c r="F469" s="11">
        <v>200</v>
      </c>
      <c r="G469" s="11">
        <v>1</v>
      </c>
      <c r="H469" s="11">
        <v>1</v>
      </c>
      <c r="I469" s="11">
        <v>3</v>
      </c>
      <c r="K469" s="11"/>
      <c r="L469" s="11"/>
      <c r="M469" s="11"/>
      <c r="O469" s="294"/>
      <c r="P469" s="295"/>
      <c r="Q469" s="295"/>
      <c r="R469" s="296"/>
      <c r="U469" s="4"/>
      <c r="V469" s="4"/>
    </row>
    <row r="470" spans="1:22">
      <c r="A470" s="56"/>
      <c r="B470" s="11"/>
      <c r="C470" s="11" t="s">
        <v>480</v>
      </c>
      <c r="D470" s="11"/>
      <c r="E470" s="11" t="s">
        <v>263</v>
      </c>
      <c r="F470" s="11">
        <v>34</v>
      </c>
      <c r="G470" s="11"/>
      <c r="H470" s="11">
        <v>1</v>
      </c>
      <c r="I470" s="11">
        <v>29</v>
      </c>
      <c r="K470" s="11"/>
      <c r="L470" s="11"/>
      <c r="M470" s="11"/>
      <c r="O470" s="294"/>
      <c r="P470" s="295"/>
      <c r="Q470" s="295"/>
      <c r="R470" s="296"/>
      <c r="U470" s="4"/>
      <c r="V470" s="4"/>
    </row>
    <row r="471" spans="1:22">
      <c r="A471" s="56"/>
      <c r="B471" s="11"/>
      <c r="C471" s="11" t="s">
        <v>267</v>
      </c>
      <c r="D471" s="11"/>
      <c r="E471" s="11" t="s">
        <v>265</v>
      </c>
      <c r="F471" s="11">
        <v>208</v>
      </c>
      <c r="G471" s="11">
        <v>1</v>
      </c>
      <c r="H471" s="11">
        <v>1</v>
      </c>
      <c r="I471" s="11">
        <v>0</v>
      </c>
      <c r="K471" s="11"/>
      <c r="L471" s="11"/>
      <c r="M471" s="11"/>
      <c r="O471" s="294"/>
      <c r="P471" s="295"/>
      <c r="Q471" s="295"/>
      <c r="R471" s="296"/>
      <c r="U471" s="4"/>
      <c r="V471" s="4"/>
    </row>
    <row r="472" spans="1:22">
      <c r="A472" s="56"/>
      <c r="B472" s="11"/>
      <c r="C472" s="11" t="s">
        <v>268</v>
      </c>
      <c r="D472" s="11"/>
      <c r="E472" s="11" t="s">
        <v>269</v>
      </c>
      <c r="F472" s="11">
        <v>167</v>
      </c>
      <c r="G472" s="11">
        <v>2</v>
      </c>
      <c r="H472" s="11">
        <v>2</v>
      </c>
      <c r="I472" s="11">
        <v>0</v>
      </c>
      <c r="K472" s="11"/>
      <c r="L472" s="11"/>
      <c r="M472" s="11"/>
      <c r="O472" s="294"/>
      <c r="P472" s="295"/>
      <c r="Q472" s="295"/>
      <c r="R472" s="296"/>
      <c r="U472" s="4"/>
      <c r="V472" s="4"/>
    </row>
    <row r="473" spans="1:22">
      <c r="A473" s="56"/>
      <c r="B473" s="11"/>
      <c r="C473" s="11" t="s">
        <v>381</v>
      </c>
      <c r="D473" s="11"/>
      <c r="E473" s="11" t="s">
        <v>379</v>
      </c>
      <c r="F473" s="11">
        <v>27</v>
      </c>
      <c r="G473" s="11"/>
      <c r="H473" s="11"/>
      <c r="I473" s="11"/>
      <c r="K473" s="11"/>
      <c r="L473" s="11"/>
      <c r="M473" s="11"/>
      <c r="O473" s="294"/>
      <c r="P473" s="295"/>
      <c r="Q473" s="295"/>
      <c r="R473" s="296"/>
      <c r="U473" s="4"/>
      <c r="V473" s="4"/>
    </row>
    <row r="474" spans="1:22">
      <c r="A474" s="56"/>
      <c r="B474" s="11"/>
      <c r="C474" s="11" t="s">
        <v>510</v>
      </c>
      <c r="D474" s="11"/>
      <c r="E474" s="11" t="s">
        <v>308</v>
      </c>
      <c r="F474" s="11">
        <v>5</v>
      </c>
      <c r="G474" s="11"/>
      <c r="H474" s="11"/>
      <c r="I474" s="11"/>
      <c r="K474" s="11"/>
      <c r="L474" s="11"/>
      <c r="M474" s="11"/>
      <c r="O474" s="294"/>
      <c r="P474" s="295"/>
      <c r="Q474" s="295"/>
      <c r="R474" s="296"/>
      <c r="U474" s="4"/>
      <c r="V474" s="4"/>
    </row>
    <row r="475" spans="1:22">
      <c r="A475" s="56"/>
      <c r="B475" s="11"/>
      <c r="C475" s="11" t="s">
        <v>225</v>
      </c>
      <c r="D475" s="11"/>
      <c r="E475" s="11" t="s">
        <v>222</v>
      </c>
      <c r="F475" s="11">
        <v>254</v>
      </c>
      <c r="G475" s="11">
        <v>8</v>
      </c>
      <c r="H475" s="11">
        <v>8</v>
      </c>
      <c r="I475" s="11">
        <v>1.25</v>
      </c>
      <c r="K475" s="11"/>
      <c r="L475" s="11"/>
      <c r="M475" s="11"/>
      <c r="O475" s="294"/>
      <c r="P475" s="295"/>
      <c r="Q475" s="295"/>
      <c r="R475" s="296"/>
      <c r="U475" s="4"/>
      <c r="V475" s="4"/>
    </row>
    <row r="476" spans="1:22">
      <c r="A476" s="56"/>
      <c r="B476" s="11"/>
      <c r="C476" s="11" t="s">
        <v>511</v>
      </c>
      <c r="D476" s="11"/>
      <c r="E476" s="11" t="s">
        <v>312</v>
      </c>
      <c r="F476" s="11">
        <v>14</v>
      </c>
      <c r="G476" s="11">
        <v>1</v>
      </c>
      <c r="H476" s="11">
        <v>1</v>
      </c>
      <c r="I476" s="11">
        <v>0</v>
      </c>
      <c r="K476" s="11"/>
      <c r="L476" s="11"/>
      <c r="M476" s="11"/>
      <c r="O476" s="294"/>
      <c r="P476" s="295"/>
      <c r="Q476" s="295"/>
      <c r="R476" s="296"/>
      <c r="U476" s="4"/>
      <c r="V476" s="4"/>
    </row>
    <row r="477" spans="1:22">
      <c r="A477" s="56"/>
      <c r="B477" s="11"/>
      <c r="C477" s="11" t="s">
        <v>270</v>
      </c>
      <c r="D477" s="11"/>
      <c r="E477" s="11" t="s">
        <v>271</v>
      </c>
      <c r="F477" s="11">
        <v>108</v>
      </c>
      <c r="G477" s="11">
        <v>2</v>
      </c>
      <c r="H477" s="11">
        <v>2</v>
      </c>
      <c r="I477" s="11">
        <v>0</v>
      </c>
      <c r="K477" s="11"/>
      <c r="L477" s="11"/>
      <c r="M477" s="11"/>
      <c r="O477" s="294"/>
      <c r="P477" s="295"/>
      <c r="Q477" s="295"/>
      <c r="R477" s="296"/>
      <c r="U477" s="4"/>
      <c r="V477" s="4"/>
    </row>
    <row r="478" spans="1:22">
      <c r="A478" s="56"/>
      <c r="B478" s="11"/>
      <c r="C478" s="11" t="s">
        <v>583</v>
      </c>
      <c r="D478" s="11"/>
      <c r="E478" s="11" t="s">
        <v>408</v>
      </c>
      <c r="F478" s="11">
        <v>1</v>
      </c>
      <c r="G478" s="11"/>
      <c r="H478" s="11"/>
      <c r="I478" s="11"/>
      <c r="K478" s="11"/>
      <c r="L478" s="11"/>
      <c r="M478" s="11"/>
      <c r="O478" s="294"/>
      <c r="P478" s="295"/>
      <c r="Q478" s="295"/>
      <c r="R478" s="296"/>
      <c r="U478" s="4"/>
      <c r="V478" s="4"/>
    </row>
    <row r="479" spans="1:22">
      <c r="A479" s="56"/>
      <c r="B479" s="11"/>
      <c r="C479" s="11" t="s">
        <v>351</v>
      </c>
      <c r="D479" s="11"/>
      <c r="E479" s="11" t="s">
        <v>350</v>
      </c>
      <c r="F479" s="11">
        <v>461</v>
      </c>
      <c r="G479" s="11">
        <v>5</v>
      </c>
      <c r="H479" s="11">
        <v>5</v>
      </c>
      <c r="I479" s="11">
        <v>0.2</v>
      </c>
      <c r="K479" s="11"/>
      <c r="L479" s="11"/>
      <c r="M479" s="11"/>
      <c r="O479" s="294"/>
      <c r="P479" s="295"/>
      <c r="Q479" s="295"/>
      <c r="R479" s="296"/>
      <c r="U479" s="4"/>
      <c r="V479" s="4"/>
    </row>
    <row r="480" spans="1:22">
      <c r="A480" s="56"/>
      <c r="B480" s="11"/>
      <c r="C480" s="11" t="s">
        <v>512</v>
      </c>
      <c r="D480" s="11"/>
      <c r="E480" s="11" t="s">
        <v>546</v>
      </c>
      <c r="F480" s="11">
        <v>28</v>
      </c>
      <c r="G480" s="11"/>
      <c r="H480" s="11">
        <v>0</v>
      </c>
      <c r="I480" s="11"/>
      <c r="K480" s="11"/>
      <c r="L480" s="11"/>
      <c r="M480" s="11"/>
      <c r="O480" s="294"/>
      <c r="P480" s="295"/>
      <c r="Q480" s="295"/>
      <c r="R480" s="296"/>
      <c r="U480" s="4"/>
      <c r="V480" s="4"/>
    </row>
    <row r="481" spans="1:22">
      <c r="A481" s="56"/>
      <c r="B481" s="11"/>
      <c r="C481" s="11" t="s">
        <v>601</v>
      </c>
      <c r="D481" s="11"/>
      <c r="E481" s="11" t="s">
        <v>602</v>
      </c>
      <c r="F481" s="11">
        <v>13</v>
      </c>
      <c r="G481" s="11"/>
      <c r="H481" s="11">
        <v>0</v>
      </c>
      <c r="I481" s="11"/>
      <c r="K481" s="11"/>
      <c r="L481" s="11"/>
      <c r="M481" s="11"/>
      <c r="O481" s="294"/>
      <c r="P481" s="295"/>
      <c r="Q481" s="295"/>
      <c r="R481" s="296"/>
      <c r="U481" s="4"/>
      <c r="V481" s="4"/>
    </row>
    <row r="482" spans="1:22">
      <c r="A482" s="56"/>
      <c r="B482" s="11"/>
      <c r="C482" s="11" t="s">
        <v>438</v>
      </c>
      <c r="D482" s="11"/>
      <c r="E482" s="11" t="s">
        <v>439</v>
      </c>
      <c r="F482" s="11">
        <v>41</v>
      </c>
      <c r="G482" s="11"/>
      <c r="H482" s="11">
        <v>1</v>
      </c>
      <c r="I482" s="11">
        <v>30</v>
      </c>
      <c r="K482" s="11"/>
      <c r="L482" s="11"/>
      <c r="M482" s="11"/>
      <c r="O482" s="294"/>
      <c r="P482" s="295"/>
      <c r="Q482" s="295"/>
      <c r="R482" s="296"/>
      <c r="U482" s="4"/>
      <c r="V482" s="4"/>
    </row>
    <row r="483" spans="1:22">
      <c r="A483" s="56"/>
      <c r="B483" s="11"/>
      <c r="C483" s="11" t="s">
        <v>549</v>
      </c>
      <c r="D483" s="11"/>
      <c r="E483" s="11" t="s">
        <v>548</v>
      </c>
      <c r="F483" s="11">
        <v>26</v>
      </c>
      <c r="G483" s="11">
        <v>1</v>
      </c>
      <c r="H483" s="11">
        <v>1</v>
      </c>
      <c r="I483" s="11">
        <v>0</v>
      </c>
      <c r="K483" s="11"/>
      <c r="L483" s="11"/>
      <c r="M483" s="11"/>
      <c r="O483" s="294"/>
      <c r="P483" s="295"/>
      <c r="Q483" s="295"/>
      <c r="R483" s="296"/>
      <c r="U483" s="4"/>
      <c r="V483" s="4"/>
    </row>
    <row r="484" spans="1:22">
      <c r="A484" s="56"/>
      <c r="B484" s="11"/>
      <c r="C484" s="11" t="s">
        <v>641</v>
      </c>
      <c r="D484" s="11"/>
      <c r="E484" s="11" t="s">
        <v>273</v>
      </c>
      <c r="F484" s="11">
        <v>9</v>
      </c>
      <c r="G484" s="11">
        <v>1</v>
      </c>
      <c r="H484" s="11">
        <v>1</v>
      </c>
      <c r="I484" s="11">
        <v>1</v>
      </c>
      <c r="K484" s="11"/>
      <c r="L484" s="11"/>
      <c r="M484" s="11"/>
      <c r="O484" s="294"/>
      <c r="P484" s="295"/>
      <c r="Q484" s="295"/>
      <c r="R484" s="296"/>
      <c r="U484" s="4"/>
      <c r="V484" s="4"/>
    </row>
    <row r="485" spans="1:22">
      <c r="A485" s="56"/>
      <c r="B485" s="11"/>
      <c r="C485" s="11" t="s">
        <v>272</v>
      </c>
      <c r="D485" s="11"/>
      <c r="E485" s="11" t="s">
        <v>273</v>
      </c>
      <c r="F485" s="11">
        <v>33</v>
      </c>
      <c r="G485" s="11">
        <v>3</v>
      </c>
      <c r="H485" s="11">
        <v>3</v>
      </c>
      <c r="I485" s="11">
        <v>0.33333333333333298</v>
      </c>
      <c r="K485" s="11"/>
      <c r="L485" s="11"/>
      <c r="M485" s="11"/>
      <c r="O485" s="294"/>
      <c r="P485" s="295"/>
      <c r="Q485" s="295"/>
      <c r="R485" s="296"/>
      <c r="U485" s="4"/>
      <c r="V485" s="4"/>
    </row>
    <row r="486" spans="1:22">
      <c r="A486" s="56"/>
      <c r="B486" s="11"/>
      <c r="C486" s="11" t="s">
        <v>1213</v>
      </c>
      <c r="D486" s="11"/>
      <c r="E486" s="11" t="s">
        <v>261</v>
      </c>
      <c r="F486" s="11">
        <v>1</v>
      </c>
      <c r="G486" s="11"/>
      <c r="H486" s="11"/>
      <c r="I486" s="11"/>
      <c r="K486" s="11"/>
      <c r="L486" s="11"/>
      <c r="M486" s="11"/>
      <c r="O486" s="294"/>
      <c r="P486" s="295"/>
      <c r="Q486" s="295"/>
      <c r="R486" s="296"/>
      <c r="U486" s="4"/>
      <c r="V486" s="4"/>
    </row>
    <row r="487" spans="1:22">
      <c r="A487" s="56"/>
      <c r="B487" s="11"/>
      <c r="C487" s="11" t="s">
        <v>605</v>
      </c>
      <c r="D487" s="11"/>
      <c r="E487" s="11" t="s">
        <v>606</v>
      </c>
      <c r="F487" s="11">
        <v>9</v>
      </c>
      <c r="G487" s="11"/>
      <c r="H487" s="11">
        <v>0</v>
      </c>
      <c r="I487" s="11"/>
      <c r="K487" s="11"/>
      <c r="L487" s="11"/>
      <c r="M487" s="11"/>
      <c r="O487" s="294"/>
      <c r="P487" s="295"/>
      <c r="Q487" s="295"/>
      <c r="R487" s="296"/>
      <c r="U487" s="4"/>
      <c r="V487" s="4"/>
    </row>
    <row r="488" spans="1:22">
      <c r="A488" s="56"/>
      <c r="B488" s="11"/>
      <c r="C488" s="11" t="s">
        <v>484</v>
      </c>
      <c r="D488" s="11"/>
      <c r="E488" s="11" t="s">
        <v>485</v>
      </c>
      <c r="F488" s="11">
        <v>4</v>
      </c>
      <c r="G488" s="11"/>
      <c r="H488" s="11">
        <v>0</v>
      </c>
      <c r="I488" s="11"/>
      <c r="K488" s="11"/>
      <c r="L488" s="11"/>
      <c r="M488" s="11"/>
      <c r="O488" s="294"/>
      <c r="P488" s="295"/>
      <c r="Q488" s="295"/>
      <c r="R488" s="296"/>
      <c r="U488" s="4"/>
      <c r="V488" s="4"/>
    </row>
    <row r="489" spans="1:22">
      <c r="A489" s="56"/>
      <c r="B489" s="11"/>
      <c r="C489" s="11" t="s">
        <v>358</v>
      </c>
      <c r="D489" s="11"/>
      <c r="E489" s="11" t="s">
        <v>359</v>
      </c>
      <c r="F489" s="11">
        <v>54</v>
      </c>
      <c r="G489" s="11">
        <v>1</v>
      </c>
      <c r="H489" s="11">
        <v>1</v>
      </c>
      <c r="I489" s="11">
        <v>1</v>
      </c>
      <c r="K489" s="11"/>
      <c r="L489" s="11"/>
      <c r="M489" s="11"/>
      <c r="O489" s="294"/>
      <c r="P489" s="295"/>
      <c r="Q489" s="295"/>
      <c r="R489" s="296"/>
      <c r="U489" s="4"/>
      <c r="V489" s="4"/>
    </row>
    <row r="490" spans="1:22">
      <c r="A490" s="56"/>
      <c r="B490" s="11"/>
      <c r="C490" s="11" t="s">
        <v>467</v>
      </c>
      <c r="D490" s="11"/>
      <c r="E490" s="11" t="s">
        <v>237</v>
      </c>
      <c r="F490" s="11">
        <v>3</v>
      </c>
      <c r="G490" s="11"/>
      <c r="H490" s="11"/>
      <c r="I490" s="11"/>
      <c r="K490" s="11"/>
      <c r="L490" s="11"/>
      <c r="M490" s="11"/>
      <c r="O490" s="294"/>
      <c r="P490" s="295"/>
      <c r="Q490" s="295"/>
      <c r="R490" s="296"/>
      <c r="U490" s="4"/>
      <c r="V490" s="4"/>
    </row>
    <row r="491" spans="1:22">
      <c r="A491" s="56"/>
      <c r="B491" s="11"/>
      <c r="C491" s="11" t="s">
        <v>608</v>
      </c>
      <c r="D491" s="11"/>
      <c r="E491" s="11" t="s">
        <v>441</v>
      </c>
      <c r="F491" s="11">
        <v>21</v>
      </c>
      <c r="G491" s="11"/>
      <c r="H491" s="11"/>
      <c r="I491" s="11"/>
      <c r="K491" s="11"/>
      <c r="L491" s="11"/>
      <c r="M491" s="11"/>
      <c r="O491" s="294"/>
      <c r="P491" s="295"/>
      <c r="Q491" s="295"/>
      <c r="R491" s="296"/>
      <c r="U491" s="4"/>
      <c r="V491" s="4"/>
    </row>
    <row r="492" spans="1:22">
      <c r="A492" s="56"/>
      <c r="B492" s="11"/>
      <c r="C492" s="11" t="s">
        <v>276</v>
      </c>
      <c r="D492" s="11"/>
      <c r="E492" s="11" t="s">
        <v>275</v>
      </c>
      <c r="F492" s="11">
        <v>218</v>
      </c>
      <c r="G492" s="11">
        <v>2</v>
      </c>
      <c r="H492" s="11">
        <v>2</v>
      </c>
      <c r="I492" s="11">
        <v>52</v>
      </c>
      <c r="K492" s="11"/>
      <c r="L492" s="11"/>
      <c r="M492" s="11"/>
      <c r="O492" s="294"/>
      <c r="P492" s="295"/>
      <c r="Q492" s="295"/>
      <c r="R492" s="296"/>
      <c r="U492" s="4"/>
      <c r="V492" s="4"/>
    </row>
    <row r="493" spans="1:22">
      <c r="A493" s="56"/>
      <c r="B493" s="11"/>
      <c r="C493" s="11" t="s">
        <v>567</v>
      </c>
      <c r="D493" s="11"/>
      <c r="E493" s="11" t="s">
        <v>353</v>
      </c>
      <c r="F493" s="11">
        <v>1</v>
      </c>
      <c r="G493" s="11"/>
      <c r="H493" s="11"/>
      <c r="I493" s="11"/>
      <c r="K493" s="11"/>
      <c r="L493" s="11"/>
      <c r="M493" s="11"/>
      <c r="O493" s="294"/>
      <c r="P493" s="295"/>
      <c r="Q493" s="295"/>
      <c r="R493" s="296"/>
      <c r="U493" s="4"/>
      <c r="V493" s="4"/>
    </row>
    <row r="494" spans="1:22">
      <c r="A494" s="56"/>
      <c r="B494" s="11"/>
      <c r="C494" s="11" t="s">
        <v>567</v>
      </c>
      <c r="D494" s="11"/>
      <c r="E494" s="11" t="s">
        <v>568</v>
      </c>
      <c r="F494" s="11">
        <v>5</v>
      </c>
      <c r="G494" s="11"/>
      <c r="H494" s="11"/>
      <c r="I494" s="11"/>
      <c r="K494" s="11"/>
      <c r="L494" s="11"/>
      <c r="M494" s="11"/>
      <c r="O494" s="294"/>
      <c r="P494" s="295"/>
      <c r="Q494" s="295"/>
      <c r="R494" s="296"/>
      <c r="U494" s="4"/>
      <c r="V494" s="4"/>
    </row>
    <row r="495" spans="1:22">
      <c r="A495" s="56"/>
      <c r="B495" s="11"/>
      <c r="C495" s="11" t="s">
        <v>567</v>
      </c>
      <c r="D495" s="11"/>
      <c r="E495" s="11" t="s">
        <v>418</v>
      </c>
      <c r="F495" s="11">
        <v>6</v>
      </c>
      <c r="G495" s="11"/>
      <c r="H495" s="11"/>
      <c r="I495" s="11"/>
      <c r="K495" s="11"/>
      <c r="L495" s="11"/>
      <c r="M495" s="11"/>
      <c r="O495" s="294"/>
      <c r="P495" s="295"/>
      <c r="Q495" s="295"/>
      <c r="R495" s="296"/>
      <c r="U495" s="4"/>
      <c r="V495" s="4"/>
    </row>
    <row r="496" spans="1:22">
      <c r="A496" s="56"/>
      <c r="B496" s="11"/>
      <c r="C496" s="11" t="s">
        <v>551</v>
      </c>
      <c r="D496" s="11"/>
      <c r="E496" s="11" t="s">
        <v>552</v>
      </c>
      <c r="F496" s="11">
        <v>23</v>
      </c>
      <c r="G496" s="11"/>
      <c r="H496" s="11"/>
      <c r="I496" s="11"/>
      <c r="K496" s="11"/>
      <c r="L496" s="11"/>
      <c r="M496" s="11"/>
      <c r="O496" s="294"/>
      <c r="P496" s="295"/>
      <c r="Q496" s="295"/>
      <c r="R496" s="296"/>
      <c r="U496" s="4"/>
      <c r="V496" s="4"/>
    </row>
    <row r="497" spans="1:22">
      <c r="A497" s="56"/>
      <c r="B497" s="11"/>
      <c r="C497" s="11" t="s">
        <v>642</v>
      </c>
      <c r="D497" s="11"/>
      <c r="E497" s="11" t="s">
        <v>312</v>
      </c>
      <c r="F497" s="11">
        <v>1</v>
      </c>
      <c r="G497" s="11"/>
      <c r="H497" s="11"/>
      <c r="I497" s="11"/>
      <c r="K497" s="11"/>
      <c r="L497" s="11"/>
      <c r="M497" s="11"/>
      <c r="O497" s="294"/>
      <c r="P497" s="295"/>
      <c r="Q497" s="295"/>
      <c r="R497" s="296"/>
      <c r="U497" s="4"/>
      <c r="V497" s="4"/>
    </row>
    <row r="498" spans="1:22">
      <c r="A498" s="56"/>
      <c r="B498" s="11"/>
      <c r="C498" s="11" t="s">
        <v>522</v>
      </c>
      <c r="D498" s="11"/>
      <c r="E498" s="11" t="s">
        <v>348</v>
      </c>
      <c r="F498" s="11">
        <v>41</v>
      </c>
      <c r="G498" s="11"/>
      <c r="H498" s="11">
        <v>0</v>
      </c>
      <c r="I498" s="11"/>
      <c r="K498" s="11"/>
      <c r="L498" s="11"/>
      <c r="M498" s="11"/>
      <c r="O498" s="294"/>
      <c r="P498" s="295"/>
      <c r="Q498" s="295"/>
      <c r="R498" s="296"/>
      <c r="U498" s="4"/>
      <c r="V498" s="4"/>
    </row>
    <row r="499" spans="1:22">
      <c r="A499" s="56"/>
      <c r="B499" s="11"/>
      <c r="C499" s="11" t="s">
        <v>189</v>
      </c>
      <c r="D499" s="11"/>
      <c r="E499" s="11" t="s">
        <v>190</v>
      </c>
      <c r="F499" s="11">
        <v>248</v>
      </c>
      <c r="G499" s="11">
        <v>11</v>
      </c>
      <c r="H499" s="11">
        <v>11</v>
      </c>
      <c r="I499" s="11">
        <v>0.63636363636363602</v>
      </c>
      <c r="K499" s="11"/>
      <c r="L499" s="11"/>
      <c r="M499" s="11"/>
      <c r="O499" s="294"/>
      <c r="P499" s="295"/>
      <c r="Q499" s="295"/>
      <c r="R499" s="296"/>
      <c r="U499" s="4"/>
      <c r="V499" s="4"/>
    </row>
    <row r="500" spans="1:22">
      <c r="A500" s="56"/>
      <c r="B500" s="11"/>
      <c r="C500" s="11" t="s">
        <v>307</v>
      </c>
      <c r="D500" s="11"/>
      <c r="E500" s="11" t="s">
        <v>308</v>
      </c>
      <c r="F500" s="11">
        <v>3</v>
      </c>
      <c r="G500" s="11"/>
      <c r="H500" s="11"/>
      <c r="I500" s="11"/>
      <c r="K500" s="11"/>
      <c r="L500" s="11"/>
      <c r="M500" s="11"/>
      <c r="O500" s="294"/>
      <c r="P500" s="295"/>
      <c r="Q500" s="295"/>
      <c r="R500" s="296"/>
      <c r="U500" s="4"/>
      <c r="V500" s="4"/>
    </row>
    <row r="501" spans="1:22">
      <c r="A501" s="56"/>
      <c r="B501" s="11"/>
      <c r="C501" s="11" t="s">
        <v>609</v>
      </c>
      <c r="D501" s="11"/>
      <c r="E501" s="11" t="s">
        <v>610</v>
      </c>
      <c r="F501" s="11">
        <v>10</v>
      </c>
      <c r="G501" s="11"/>
      <c r="H501" s="11">
        <v>0</v>
      </c>
      <c r="I501" s="11"/>
      <c r="K501" s="11"/>
      <c r="L501" s="11"/>
      <c r="M501" s="11"/>
      <c r="O501" s="294"/>
      <c r="P501" s="295"/>
      <c r="Q501" s="295"/>
      <c r="R501" s="296"/>
      <c r="U501" s="4"/>
      <c r="V501" s="4"/>
    </row>
    <row r="502" spans="1:22">
      <c r="A502" s="56"/>
      <c r="B502" s="11"/>
      <c r="C502" s="11" t="s">
        <v>209</v>
      </c>
      <c r="D502" s="11"/>
      <c r="E502" s="11" t="s">
        <v>208</v>
      </c>
      <c r="F502" s="11">
        <v>10</v>
      </c>
      <c r="G502" s="11"/>
      <c r="H502" s="11"/>
      <c r="I502" s="11"/>
      <c r="K502" s="11"/>
      <c r="L502" s="11"/>
      <c r="M502" s="11"/>
      <c r="O502" s="294"/>
      <c r="P502" s="295"/>
      <c r="Q502" s="295"/>
      <c r="R502" s="296"/>
      <c r="U502" s="4"/>
      <c r="V502" s="4"/>
    </row>
    <row r="503" spans="1:22">
      <c r="A503" s="56"/>
      <c r="B503" s="11"/>
      <c r="C503" s="11" t="s">
        <v>280</v>
      </c>
      <c r="D503" s="11"/>
      <c r="E503" s="11" t="s">
        <v>278</v>
      </c>
      <c r="F503" s="11">
        <v>786</v>
      </c>
      <c r="G503" s="11">
        <v>22</v>
      </c>
      <c r="H503" s="11">
        <v>22</v>
      </c>
      <c r="I503" s="11">
        <v>9.2727272727272698</v>
      </c>
      <c r="K503" s="11"/>
      <c r="L503" s="11"/>
      <c r="M503" s="11"/>
      <c r="O503" s="294"/>
      <c r="P503" s="295"/>
      <c r="Q503" s="295"/>
      <c r="R503" s="296"/>
      <c r="U503" s="4"/>
      <c r="V503" s="4"/>
    </row>
    <row r="504" spans="1:22">
      <c r="A504" s="56"/>
      <c r="B504" s="11"/>
      <c r="C504" s="11" t="s">
        <v>321</v>
      </c>
      <c r="D504" s="11"/>
      <c r="E504" s="11" t="s">
        <v>319</v>
      </c>
      <c r="F504" s="11">
        <v>52</v>
      </c>
      <c r="G504" s="11">
        <v>1</v>
      </c>
      <c r="H504" s="11">
        <v>1</v>
      </c>
      <c r="I504" s="11">
        <v>0</v>
      </c>
      <c r="K504" s="11"/>
      <c r="L504" s="11"/>
      <c r="M504" s="11"/>
      <c r="O504" s="294"/>
      <c r="P504" s="295"/>
      <c r="Q504" s="295"/>
      <c r="R504" s="296"/>
      <c r="U504" s="4"/>
      <c r="V504" s="4"/>
    </row>
    <row r="505" spans="1:22">
      <c r="A505" s="56"/>
      <c r="B505" s="11"/>
      <c r="C505" s="11" t="s">
        <v>496</v>
      </c>
      <c r="D505" s="11"/>
      <c r="E505" s="11" t="s">
        <v>494</v>
      </c>
      <c r="F505" s="11">
        <v>8</v>
      </c>
      <c r="G505" s="11">
        <v>1</v>
      </c>
      <c r="H505" s="11">
        <v>0</v>
      </c>
      <c r="I505" s="11"/>
      <c r="K505" s="11"/>
      <c r="L505" s="11"/>
      <c r="M505" s="11"/>
      <c r="O505" s="294"/>
      <c r="P505" s="295"/>
      <c r="Q505" s="295"/>
      <c r="R505" s="296"/>
      <c r="U505" s="4"/>
      <c r="V505" s="4"/>
    </row>
    <row r="506" spans="1:22">
      <c r="A506" s="56"/>
      <c r="B506" s="11"/>
      <c r="C506" s="11" t="s">
        <v>362</v>
      </c>
      <c r="D506" s="11"/>
      <c r="E506" s="11" t="s">
        <v>361</v>
      </c>
      <c r="F506" s="11">
        <v>129</v>
      </c>
      <c r="G506" s="11">
        <v>1</v>
      </c>
      <c r="H506" s="11">
        <v>1</v>
      </c>
      <c r="I506" s="11">
        <v>0</v>
      </c>
      <c r="K506" s="11"/>
      <c r="L506" s="11"/>
      <c r="M506" s="11"/>
      <c r="O506" s="294"/>
      <c r="P506" s="295"/>
      <c r="Q506" s="295"/>
      <c r="R506" s="296"/>
      <c r="U506" s="4"/>
      <c r="V506" s="4"/>
    </row>
    <row r="507" spans="1:22">
      <c r="A507" s="56"/>
      <c r="B507" s="11"/>
      <c r="C507" s="11" t="s">
        <v>363</v>
      </c>
      <c r="D507" s="11"/>
      <c r="E507" s="11" t="s">
        <v>364</v>
      </c>
      <c r="F507" s="11">
        <v>16</v>
      </c>
      <c r="G507" s="11">
        <v>1</v>
      </c>
      <c r="H507" s="11">
        <v>1</v>
      </c>
      <c r="I507" s="11">
        <v>0</v>
      </c>
      <c r="K507" s="11"/>
      <c r="L507" s="11"/>
      <c r="M507" s="11"/>
      <c r="O507" s="294"/>
      <c r="P507" s="295"/>
      <c r="Q507" s="295"/>
      <c r="R507" s="296"/>
      <c r="U507" s="4"/>
      <c r="V507" s="4"/>
    </row>
    <row r="508" spans="1:22">
      <c r="A508" s="56"/>
      <c r="B508" s="11"/>
      <c r="C508" s="11" t="s">
        <v>365</v>
      </c>
      <c r="D508" s="11"/>
      <c r="E508" s="11" t="s">
        <v>366</v>
      </c>
      <c r="F508" s="11">
        <v>5</v>
      </c>
      <c r="G508" s="11"/>
      <c r="H508" s="11"/>
      <c r="I508" s="11"/>
      <c r="K508" s="11"/>
      <c r="L508" s="11"/>
      <c r="M508" s="11"/>
      <c r="O508" s="294"/>
      <c r="P508" s="295"/>
      <c r="Q508" s="295"/>
      <c r="R508" s="296"/>
      <c r="U508" s="4"/>
      <c r="V508" s="4"/>
    </row>
    <row r="509" spans="1:22">
      <c r="A509" s="56"/>
      <c r="B509" s="11"/>
      <c r="C509" s="11" t="s">
        <v>504</v>
      </c>
      <c r="D509" s="11"/>
      <c r="E509" s="11" t="s">
        <v>289</v>
      </c>
      <c r="F509" s="11">
        <v>7</v>
      </c>
      <c r="G509" s="11"/>
      <c r="H509" s="11"/>
      <c r="I509" s="11"/>
      <c r="K509" s="11"/>
      <c r="L509" s="11"/>
      <c r="M509" s="11"/>
      <c r="O509" s="294"/>
      <c r="P509" s="295"/>
      <c r="Q509" s="295"/>
      <c r="R509" s="296"/>
      <c r="U509" s="4"/>
      <c r="V509" s="4"/>
    </row>
    <row r="510" spans="1:22">
      <c r="A510" s="56"/>
      <c r="B510" s="11"/>
      <c r="C510" s="11" t="s">
        <v>297</v>
      </c>
      <c r="D510" s="11"/>
      <c r="E510" s="11" t="s">
        <v>298</v>
      </c>
      <c r="F510" s="11">
        <v>1</v>
      </c>
      <c r="G510" s="11"/>
      <c r="H510" s="11"/>
      <c r="I510" s="11"/>
      <c r="K510" s="11"/>
      <c r="L510" s="11"/>
      <c r="M510" s="11"/>
      <c r="O510" s="294"/>
      <c r="P510" s="295"/>
      <c r="Q510" s="295"/>
      <c r="R510" s="296"/>
      <c r="U510" s="4"/>
      <c r="V510" s="4"/>
    </row>
    <row r="511" spans="1:22">
      <c r="A511" s="56"/>
      <c r="B511" s="11"/>
      <c r="C511" s="11" t="s">
        <v>382</v>
      </c>
      <c r="D511" s="11"/>
      <c r="E511" s="11" t="s">
        <v>379</v>
      </c>
      <c r="F511" s="11">
        <v>1</v>
      </c>
      <c r="G511" s="11"/>
      <c r="H511" s="11"/>
      <c r="I511" s="11"/>
      <c r="K511" s="11"/>
      <c r="L511" s="11"/>
      <c r="M511" s="11"/>
      <c r="O511" s="294"/>
      <c r="P511" s="295"/>
      <c r="Q511" s="295"/>
      <c r="R511" s="296"/>
      <c r="U511" s="4"/>
      <c r="V511" s="4"/>
    </row>
    <row r="512" spans="1:22">
      <c r="A512" s="56"/>
      <c r="B512" s="11"/>
      <c r="C512" s="11" t="s">
        <v>357</v>
      </c>
      <c r="D512" s="11"/>
      <c r="E512" s="11" t="s">
        <v>353</v>
      </c>
      <c r="F512" s="11">
        <v>15</v>
      </c>
      <c r="G512" s="11"/>
      <c r="H512" s="11">
        <v>0</v>
      </c>
      <c r="I512" s="11"/>
      <c r="K512" s="11"/>
      <c r="L512" s="11"/>
      <c r="M512" s="11"/>
      <c r="O512" s="294"/>
      <c r="P512" s="295"/>
      <c r="Q512" s="295"/>
      <c r="R512" s="296"/>
      <c r="U512" s="4"/>
      <c r="V512" s="4"/>
    </row>
    <row r="513" spans="1:22">
      <c r="A513" s="56"/>
      <c r="B513" s="11"/>
      <c r="C513" s="11" t="s">
        <v>555</v>
      </c>
      <c r="D513" s="11"/>
      <c r="E513" s="11" t="s">
        <v>556</v>
      </c>
      <c r="F513" s="11">
        <v>3</v>
      </c>
      <c r="G513" s="11"/>
      <c r="H513" s="11"/>
      <c r="I513" s="11"/>
      <c r="K513" s="11"/>
      <c r="L513" s="11"/>
      <c r="M513" s="11"/>
      <c r="O513" s="294"/>
      <c r="P513" s="295"/>
      <c r="Q513" s="295"/>
      <c r="R513" s="296"/>
      <c r="U513" s="4"/>
      <c r="V513" s="4"/>
    </row>
    <row r="514" spans="1:22">
      <c r="A514" s="56"/>
      <c r="B514" s="11"/>
      <c r="C514" s="11" t="s">
        <v>1214</v>
      </c>
      <c r="D514" s="11"/>
      <c r="E514" s="11" t="s">
        <v>385</v>
      </c>
      <c r="F514" s="11">
        <v>1</v>
      </c>
      <c r="G514" s="11"/>
      <c r="H514" s="11"/>
      <c r="I514" s="11"/>
      <c r="K514" s="11"/>
      <c r="L514" s="11"/>
      <c r="M514" s="11"/>
      <c r="O514" s="294"/>
      <c r="P514" s="295"/>
      <c r="Q514" s="295"/>
      <c r="R514" s="296"/>
      <c r="U514" s="4"/>
      <c r="V514" s="4"/>
    </row>
    <row r="515" spans="1:22">
      <c r="A515" s="56"/>
      <c r="B515" s="11"/>
      <c r="C515" s="11" t="s">
        <v>281</v>
      </c>
      <c r="D515" s="11"/>
      <c r="E515" s="11" t="s">
        <v>282</v>
      </c>
      <c r="F515" s="11">
        <v>82</v>
      </c>
      <c r="G515" s="11"/>
      <c r="H515" s="11">
        <v>0</v>
      </c>
      <c r="I515" s="11"/>
      <c r="K515" s="11"/>
      <c r="L515" s="11"/>
      <c r="M515" s="11"/>
      <c r="O515" s="294"/>
      <c r="P515" s="295"/>
      <c r="Q515" s="295"/>
      <c r="R515" s="296"/>
      <c r="U515" s="4"/>
      <c r="V515" s="4"/>
    </row>
    <row r="516" spans="1:22">
      <c r="A516" s="56"/>
      <c r="B516" s="11"/>
      <c r="C516" s="11" t="s">
        <v>210</v>
      </c>
      <c r="D516" s="11"/>
      <c r="E516" s="11" t="s">
        <v>208</v>
      </c>
      <c r="F516" s="11">
        <v>11</v>
      </c>
      <c r="G516" s="11"/>
      <c r="H516" s="11"/>
      <c r="I516" s="11"/>
      <c r="K516" s="11"/>
      <c r="L516" s="11"/>
      <c r="M516" s="11"/>
      <c r="O516" s="294"/>
      <c r="P516" s="295"/>
      <c r="Q516" s="295"/>
      <c r="R516" s="296"/>
      <c r="U516" s="4"/>
      <c r="V516" s="4"/>
    </row>
    <row r="517" spans="1:22">
      <c r="A517" s="56"/>
      <c r="B517" s="11"/>
      <c r="C517" s="11" t="s">
        <v>326</v>
      </c>
      <c r="D517" s="11"/>
      <c r="E517" s="11" t="s">
        <v>323</v>
      </c>
      <c r="F517" s="11">
        <v>9</v>
      </c>
      <c r="G517" s="11"/>
      <c r="H517" s="11"/>
      <c r="I517" s="11"/>
      <c r="K517" s="11"/>
      <c r="L517" s="11"/>
      <c r="M517" s="11"/>
      <c r="O517" s="294"/>
      <c r="P517" s="295"/>
      <c r="Q517" s="295"/>
      <c r="R517" s="296"/>
      <c r="U517" s="4"/>
      <c r="V517" s="4"/>
    </row>
    <row r="518" spans="1:22">
      <c r="A518" s="56"/>
      <c r="B518" s="11"/>
      <c r="C518" s="11" t="s">
        <v>283</v>
      </c>
      <c r="D518" s="11"/>
      <c r="E518" s="11" t="s">
        <v>284</v>
      </c>
      <c r="F518" s="11">
        <v>185</v>
      </c>
      <c r="G518" s="11">
        <v>2</v>
      </c>
      <c r="H518" s="11">
        <v>3</v>
      </c>
      <c r="I518" s="11">
        <v>9.6666666666666696</v>
      </c>
      <c r="K518" s="11"/>
      <c r="L518" s="11"/>
      <c r="M518" s="11"/>
      <c r="O518" s="294"/>
      <c r="P518" s="295"/>
      <c r="Q518" s="295"/>
      <c r="R518" s="296"/>
      <c r="U518" s="4"/>
      <c r="V518" s="4"/>
    </row>
    <row r="519" spans="1:22">
      <c r="A519" s="56"/>
      <c r="B519" s="11"/>
      <c r="C519" s="11" t="s">
        <v>244</v>
      </c>
      <c r="D519" s="11"/>
      <c r="E519" s="11" t="s">
        <v>237</v>
      </c>
      <c r="F519" s="11">
        <v>13</v>
      </c>
      <c r="G519" s="11"/>
      <c r="H519" s="11">
        <v>0</v>
      </c>
      <c r="I519" s="11"/>
      <c r="K519" s="11"/>
      <c r="L519" s="11"/>
      <c r="M519" s="11"/>
      <c r="O519" s="294"/>
      <c r="P519" s="295"/>
      <c r="Q519" s="295"/>
      <c r="R519" s="296"/>
      <c r="U519" s="4"/>
      <c r="V519" s="4"/>
    </row>
    <row r="520" spans="1:22">
      <c r="A520" s="56"/>
      <c r="B520" s="11"/>
      <c r="C520" s="11" t="s">
        <v>645</v>
      </c>
      <c r="D520" s="11"/>
      <c r="E520" s="11" t="s">
        <v>289</v>
      </c>
      <c r="F520" s="11">
        <v>1</v>
      </c>
      <c r="G520" s="11"/>
      <c r="H520" s="11"/>
      <c r="I520" s="11"/>
      <c r="K520" s="11"/>
      <c r="L520" s="11"/>
      <c r="M520" s="11"/>
      <c r="O520" s="294"/>
      <c r="P520" s="295"/>
      <c r="Q520" s="295"/>
      <c r="R520" s="296"/>
      <c r="U520" s="4"/>
      <c r="V520" s="4"/>
    </row>
    <row r="521" spans="1:22">
      <c r="A521" s="56"/>
      <c r="B521" s="11"/>
      <c r="C521" s="11" t="s">
        <v>458</v>
      </c>
      <c r="D521" s="11"/>
      <c r="E521" s="11" t="s">
        <v>212</v>
      </c>
      <c r="F521" s="11">
        <v>28</v>
      </c>
      <c r="G521" s="11">
        <v>1</v>
      </c>
      <c r="H521" s="11">
        <v>1</v>
      </c>
      <c r="I521" s="11">
        <v>0</v>
      </c>
      <c r="K521" s="11"/>
      <c r="L521" s="11"/>
      <c r="M521" s="11"/>
      <c r="O521" s="294"/>
      <c r="P521" s="295"/>
      <c r="Q521" s="295"/>
      <c r="R521" s="296"/>
      <c r="U521" s="4"/>
      <c r="V521" s="4"/>
    </row>
    <row r="522" spans="1:22">
      <c r="A522" s="56"/>
      <c r="B522" s="11"/>
      <c r="C522" s="11" t="s">
        <v>517</v>
      </c>
      <c r="D522" s="11"/>
      <c r="E522" s="11" t="s">
        <v>192</v>
      </c>
      <c r="F522" s="11">
        <v>2</v>
      </c>
      <c r="G522" s="11"/>
      <c r="H522" s="11">
        <v>0</v>
      </c>
      <c r="I522" s="11"/>
      <c r="K522" s="11"/>
      <c r="L522" s="11"/>
      <c r="M522" s="11"/>
      <c r="O522" s="294"/>
      <c r="P522" s="295"/>
      <c r="Q522" s="295"/>
      <c r="R522" s="296"/>
      <c r="U522" s="4"/>
      <c r="V522" s="4"/>
    </row>
    <row r="523" spans="1:22">
      <c r="A523" s="56"/>
      <c r="B523" s="11"/>
      <c r="C523" s="11" t="s">
        <v>559</v>
      </c>
      <c r="D523" s="11"/>
      <c r="E523" s="11" t="s">
        <v>560</v>
      </c>
      <c r="F523" s="11">
        <v>13</v>
      </c>
      <c r="G523" s="11">
        <v>1</v>
      </c>
      <c r="H523" s="11">
        <v>1</v>
      </c>
      <c r="I523" s="11">
        <v>8</v>
      </c>
      <c r="K523" s="11"/>
      <c r="L523" s="11"/>
      <c r="M523" s="11"/>
      <c r="O523" s="294"/>
      <c r="P523" s="295"/>
      <c r="Q523" s="295"/>
      <c r="R523" s="296"/>
      <c r="U523" s="4"/>
      <c r="V523" s="4"/>
    </row>
    <row r="524" spans="1:22">
      <c r="A524" s="56"/>
      <c r="B524" s="11"/>
      <c r="C524" s="11" t="s">
        <v>287</v>
      </c>
      <c r="D524" s="11"/>
      <c r="E524" s="11" t="s">
        <v>286</v>
      </c>
      <c r="F524" s="11">
        <v>316</v>
      </c>
      <c r="G524" s="11">
        <v>4</v>
      </c>
      <c r="H524" s="11">
        <v>4</v>
      </c>
      <c r="I524" s="11">
        <v>15.5</v>
      </c>
      <c r="K524" s="11"/>
      <c r="L524" s="11"/>
      <c r="M524" s="11"/>
      <c r="O524" s="294"/>
      <c r="P524" s="295"/>
      <c r="Q524" s="295"/>
      <c r="R524" s="296"/>
      <c r="U524" s="4"/>
      <c r="V524" s="4"/>
    </row>
    <row r="525" spans="1:22">
      <c r="A525" s="56"/>
      <c r="B525" s="11"/>
      <c r="C525" s="11" t="s">
        <v>216</v>
      </c>
      <c r="D525" s="11"/>
      <c r="E525" s="11" t="s">
        <v>214</v>
      </c>
      <c r="F525" s="11">
        <v>289</v>
      </c>
      <c r="G525" s="11">
        <v>7</v>
      </c>
      <c r="H525" s="11">
        <v>7</v>
      </c>
      <c r="I525" s="11">
        <v>12.714285714285699</v>
      </c>
      <c r="K525" s="11"/>
      <c r="L525" s="11"/>
      <c r="M525" s="11"/>
      <c r="O525" s="294"/>
      <c r="P525" s="295"/>
      <c r="Q525" s="295"/>
      <c r="R525" s="296"/>
      <c r="U525" s="4"/>
      <c r="V525" s="4"/>
    </row>
    <row r="526" spans="1:22">
      <c r="A526" s="56"/>
      <c r="B526" s="11"/>
      <c r="C526" s="11" t="s">
        <v>216</v>
      </c>
      <c r="D526" s="11"/>
      <c r="E526" s="11" t="s">
        <v>190</v>
      </c>
      <c r="F526" s="11">
        <v>1</v>
      </c>
      <c r="G526" s="11"/>
      <c r="H526" s="11"/>
      <c r="I526" s="11"/>
      <c r="K526" s="11"/>
      <c r="L526" s="11"/>
      <c r="M526" s="11"/>
      <c r="O526" s="294"/>
      <c r="P526" s="295"/>
      <c r="Q526" s="295"/>
      <c r="R526" s="296"/>
      <c r="U526" s="4"/>
      <c r="V526" s="4"/>
    </row>
    <row r="527" spans="1:22">
      <c r="A527" s="56"/>
      <c r="B527" s="11"/>
      <c r="C527" s="11" t="s">
        <v>571</v>
      </c>
      <c r="D527" s="11"/>
      <c r="E527" s="11" t="s">
        <v>385</v>
      </c>
      <c r="F527" s="11">
        <v>2</v>
      </c>
      <c r="G527" s="11"/>
      <c r="H527" s="11"/>
      <c r="I527" s="11"/>
      <c r="K527" s="11"/>
      <c r="L527" s="11"/>
      <c r="M527" s="11"/>
      <c r="O527" s="294"/>
      <c r="P527" s="295"/>
      <c r="Q527" s="295"/>
      <c r="R527" s="296"/>
      <c r="U527" s="4"/>
      <c r="V527" s="4"/>
    </row>
    <row r="528" spans="1:22">
      <c r="A528" s="56"/>
      <c r="B528" s="11"/>
      <c r="C528" s="11" t="s">
        <v>196</v>
      </c>
      <c r="D528" s="11"/>
      <c r="E528" s="11" t="s">
        <v>197</v>
      </c>
      <c r="F528" s="11">
        <v>117</v>
      </c>
      <c r="G528" s="11">
        <v>3</v>
      </c>
      <c r="H528" s="11">
        <v>1</v>
      </c>
      <c r="I528" s="11">
        <v>0</v>
      </c>
      <c r="K528" s="11"/>
      <c r="L528" s="11"/>
      <c r="M528" s="11"/>
      <c r="O528" s="294"/>
      <c r="P528" s="295"/>
      <c r="Q528" s="295"/>
      <c r="R528" s="296"/>
      <c r="U528" s="4"/>
      <c r="V528" s="4"/>
    </row>
    <row r="529" spans="1:22">
      <c r="A529" s="56"/>
      <c r="B529" s="11"/>
      <c r="C529" s="11" t="s">
        <v>370</v>
      </c>
      <c r="D529" s="11"/>
      <c r="E529" s="11" t="s">
        <v>368</v>
      </c>
      <c r="F529" s="11">
        <v>127</v>
      </c>
      <c r="G529" s="11"/>
      <c r="H529" s="11">
        <v>0</v>
      </c>
      <c r="I529" s="11"/>
      <c r="K529" s="11"/>
      <c r="L529" s="11"/>
      <c r="M529" s="11"/>
      <c r="O529" s="294"/>
      <c r="P529" s="295"/>
      <c r="Q529" s="295"/>
      <c r="R529" s="296"/>
      <c r="U529" s="4"/>
      <c r="V529" s="4"/>
    </row>
    <row r="530" spans="1:22">
      <c r="A530" s="56"/>
      <c r="B530" s="11"/>
      <c r="C530" s="11" t="s">
        <v>290</v>
      </c>
      <c r="D530" s="11"/>
      <c r="E530" s="11" t="s">
        <v>289</v>
      </c>
      <c r="F530" s="11">
        <v>81</v>
      </c>
      <c r="G530" s="11"/>
      <c r="H530" s="11">
        <v>0</v>
      </c>
      <c r="I530" s="11"/>
      <c r="K530" s="11"/>
      <c r="L530" s="11"/>
      <c r="M530" s="11"/>
      <c r="O530" s="294"/>
      <c r="P530" s="295"/>
      <c r="Q530" s="295"/>
      <c r="R530" s="296"/>
      <c r="U530" s="4"/>
      <c r="V530" s="4"/>
    </row>
    <row r="531" spans="1:22">
      <c r="A531" s="56"/>
      <c r="B531" s="11"/>
      <c r="C531" s="11" t="s">
        <v>624</v>
      </c>
      <c r="D531" s="11"/>
      <c r="E531" s="11" t="s">
        <v>612</v>
      </c>
      <c r="F531" s="11">
        <v>34</v>
      </c>
      <c r="G531" s="11"/>
      <c r="H531" s="11">
        <v>0</v>
      </c>
      <c r="I531" s="11"/>
      <c r="K531" s="11"/>
      <c r="L531" s="11"/>
      <c r="M531" s="11"/>
      <c r="O531" s="294"/>
      <c r="P531" s="295"/>
      <c r="Q531" s="295"/>
      <c r="R531" s="296"/>
      <c r="U531" s="4"/>
      <c r="V531" s="4"/>
    </row>
    <row r="532" spans="1:22">
      <c r="A532" s="56"/>
      <c r="B532" s="11"/>
      <c r="C532" s="11" t="s">
        <v>1215</v>
      </c>
      <c r="D532" s="11"/>
      <c r="E532" s="11" t="s">
        <v>246</v>
      </c>
      <c r="F532" s="11">
        <v>2</v>
      </c>
      <c r="G532" s="11"/>
      <c r="H532" s="11"/>
      <c r="I532" s="11"/>
      <c r="K532" s="11"/>
      <c r="L532" s="11"/>
      <c r="M532" s="11"/>
      <c r="O532" s="294"/>
      <c r="P532" s="295"/>
      <c r="Q532" s="295"/>
      <c r="R532" s="296"/>
      <c r="U532" s="4"/>
      <c r="V532" s="4"/>
    </row>
    <row r="533" spans="1:22">
      <c r="A533" s="56"/>
      <c r="B533" s="11"/>
      <c r="C533" s="11" t="s">
        <v>473</v>
      </c>
      <c r="D533" s="11"/>
      <c r="E533" s="11" t="s">
        <v>246</v>
      </c>
      <c r="F533" s="11">
        <v>13</v>
      </c>
      <c r="G533" s="11"/>
      <c r="H533" s="11"/>
      <c r="I533" s="11"/>
      <c r="K533" s="11"/>
      <c r="L533" s="11"/>
      <c r="M533" s="11"/>
      <c r="O533" s="294"/>
      <c r="P533" s="295"/>
      <c r="Q533" s="295"/>
      <c r="R533" s="296"/>
      <c r="U533" s="4"/>
      <c r="V533" s="4"/>
    </row>
    <row r="534" spans="1:22">
      <c r="A534" s="56"/>
      <c r="B534" s="11"/>
      <c r="C534" s="11" t="s">
        <v>1250</v>
      </c>
      <c r="D534" s="11"/>
      <c r="E534" s="11" t="s">
        <v>330</v>
      </c>
      <c r="F534" s="11">
        <v>1</v>
      </c>
      <c r="G534" s="11"/>
      <c r="H534" s="11"/>
      <c r="I534" s="11"/>
      <c r="K534" s="11"/>
      <c r="L534" s="11"/>
      <c r="M534" s="11"/>
      <c r="O534" s="294"/>
      <c r="P534" s="295"/>
      <c r="Q534" s="295"/>
      <c r="R534" s="296"/>
      <c r="U534" s="4"/>
      <c r="V534" s="4"/>
    </row>
    <row r="535" spans="1:22">
      <c r="A535" s="56"/>
      <c r="B535" s="11"/>
      <c r="C535" s="11" t="s">
        <v>451</v>
      </c>
      <c r="D535" s="11"/>
      <c r="E535" s="11" t="s">
        <v>206</v>
      </c>
      <c r="F535" s="11">
        <v>4</v>
      </c>
      <c r="G535" s="11"/>
      <c r="H535" s="11"/>
      <c r="I535" s="11"/>
      <c r="K535" s="11"/>
      <c r="L535" s="11"/>
      <c r="M535" s="11"/>
      <c r="O535" s="294"/>
      <c r="P535" s="295"/>
      <c r="Q535" s="295"/>
      <c r="R535" s="296"/>
      <c r="U535" s="4"/>
      <c r="V535" s="4"/>
    </row>
    <row r="536" spans="1:22">
      <c r="A536" s="56"/>
      <c r="B536" s="11"/>
      <c r="C536" s="11" t="s">
        <v>291</v>
      </c>
      <c r="D536" s="11"/>
      <c r="E536" s="11" t="s">
        <v>292</v>
      </c>
      <c r="F536" s="11">
        <v>48</v>
      </c>
      <c r="G536" s="11">
        <v>1</v>
      </c>
      <c r="H536" s="11">
        <v>1</v>
      </c>
      <c r="I536" s="11">
        <v>1</v>
      </c>
      <c r="K536" s="11"/>
      <c r="L536" s="11"/>
      <c r="M536" s="11"/>
      <c r="O536" s="294"/>
      <c r="P536" s="295"/>
      <c r="Q536" s="295"/>
      <c r="R536" s="296"/>
      <c r="U536" s="4"/>
      <c r="V536" s="4"/>
    </row>
    <row r="537" spans="1:22">
      <c r="A537" s="56"/>
      <c r="B537" s="11"/>
      <c r="C537" s="11" t="s">
        <v>530</v>
      </c>
      <c r="D537" s="11"/>
      <c r="E537" s="11" t="s">
        <v>330</v>
      </c>
      <c r="F537" s="11">
        <v>4</v>
      </c>
      <c r="G537" s="11"/>
      <c r="H537" s="11">
        <v>0</v>
      </c>
      <c r="I537" s="11"/>
      <c r="K537" s="11"/>
      <c r="L537" s="11"/>
      <c r="M537" s="11"/>
      <c r="O537" s="294"/>
      <c r="P537" s="295"/>
      <c r="Q537" s="295"/>
      <c r="R537" s="296"/>
      <c r="U537" s="4"/>
      <c r="V537" s="4"/>
    </row>
    <row r="538" spans="1:22">
      <c r="A538" s="56"/>
      <c r="B538" s="11"/>
      <c r="C538" s="11" t="s">
        <v>293</v>
      </c>
      <c r="D538" s="11"/>
      <c r="E538" s="11" t="s">
        <v>294</v>
      </c>
      <c r="F538" s="11">
        <v>82</v>
      </c>
      <c r="G538" s="11">
        <v>1</v>
      </c>
      <c r="H538" s="11">
        <v>0</v>
      </c>
      <c r="I538" s="11"/>
      <c r="K538" s="11"/>
      <c r="L538" s="11"/>
      <c r="M538" s="11"/>
      <c r="O538" s="294"/>
      <c r="P538" s="295"/>
      <c r="Q538" s="295"/>
      <c r="R538" s="296"/>
      <c r="U538" s="4"/>
      <c r="V538" s="4"/>
    </row>
    <row r="539" spans="1:22">
      <c r="A539" s="56"/>
      <c r="B539" s="11"/>
      <c r="C539" s="11" t="s">
        <v>648</v>
      </c>
      <c r="D539" s="11"/>
      <c r="E539" s="11" t="s">
        <v>204</v>
      </c>
      <c r="F539" s="11">
        <v>1</v>
      </c>
      <c r="G539" s="11"/>
      <c r="H539" s="11"/>
      <c r="I539" s="11"/>
      <c r="K539" s="11"/>
      <c r="L539" s="11"/>
      <c r="M539" s="11"/>
      <c r="O539" s="294"/>
      <c r="P539" s="295"/>
      <c r="Q539" s="295"/>
      <c r="R539" s="296"/>
      <c r="U539" s="4"/>
      <c r="V539" s="4"/>
    </row>
    <row r="540" spans="1:22">
      <c r="A540" s="56"/>
      <c r="B540" s="11"/>
      <c r="C540" s="11" t="s">
        <v>1301</v>
      </c>
      <c r="D540" s="11"/>
      <c r="E540" s="11" t="s">
        <v>350</v>
      </c>
      <c r="F540" s="11">
        <v>1</v>
      </c>
      <c r="G540" s="11">
        <v>1</v>
      </c>
      <c r="H540" s="11">
        <v>1</v>
      </c>
      <c r="I540" s="11">
        <v>245</v>
      </c>
      <c r="K540" s="11"/>
      <c r="L540" s="11"/>
      <c r="M540" s="11"/>
      <c r="O540" s="294"/>
      <c r="P540" s="295"/>
      <c r="Q540" s="295"/>
      <c r="R540" s="296"/>
      <c r="U540" s="4"/>
      <c r="V540" s="4"/>
    </row>
    <row r="541" spans="1:22">
      <c r="A541" s="56"/>
      <c r="B541" s="11"/>
      <c r="C541" s="11" t="s">
        <v>295</v>
      </c>
      <c r="D541" s="11"/>
      <c r="E541" s="11" t="s">
        <v>296</v>
      </c>
      <c r="F541" s="11">
        <v>89</v>
      </c>
      <c r="G541" s="11"/>
      <c r="H541" s="11">
        <v>0</v>
      </c>
      <c r="I541" s="11"/>
      <c r="K541" s="11"/>
      <c r="L541" s="11"/>
      <c r="M541" s="11"/>
      <c r="O541" s="294"/>
      <c r="P541" s="295"/>
      <c r="Q541" s="295"/>
      <c r="R541" s="296"/>
      <c r="U541" s="4"/>
      <c r="V541" s="4"/>
    </row>
    <row r="542" spans="1:22">
      <c r="A542" s="56"/>
      <c r="B542" s="11"/>
      <c r="C542" s="11" t="s">
        <v>299</v>
      </c>
      <c r="D542" s="11"/>
      <c r="E542" s="11" t="s">
        <v>298</v>
      </c>
      <c r="F542" s="11">
        <v>30</v>
      </c>
      <c r="G542" s="11"/>
      <c r="H542" s="11">
        <v>0</v>
      </c>
      <c r="I542" s="11"/>
      <c r="K542" s="11"/>
      <c r="L542" s="11"/>
      <c r="M542" s="11"/>
      <c r="O542" s="294"/>
      <c r="P542" s="295"/>
      <c r="Q542" s="295"/>
      <c r="R542" s="296"/>
      <c r="U542" s="4"/>
      <c r="V542" s="4"/>
    </row>
    <row r="543" spans="1:22">
      <c r="A543" s="56"/>
      <c r="B543" s="11"/>
      <c r="C543" s="11" t="s">
        <v>420</v>
      </c>
      <c r="D543" s="11"/>
      <c r="E543" s="11" t="s">
        <v>418</v>
      </c>
      <c r="F543" s="11">
        <v>20</v>
      </c>
      <c r="G543" s="11"/>
      <c r="H543" s="11">
        <v>0</v>
      </c>
      <c r="I543" s="11"/>
      <c r="K543" s="11"/>
      <c r="L543" s="11"/>
      <c r="M543" s="11"/>
      <c r="O543" s="294"/>
      <c r="P543" s="295"/>
      <c r="Q543" s="295"/>
      <c r="R543" s="296"/>
      <c r="U543" s="4"/>
      <c r="V543" s="4"/>
    </row>
    <row r="544" spans="1:22">
      <c r="A544" s="56"/>
      <c r="B544" s="11"/>
      <c r="C544" s="11" t="s">
        <v>371</v>
      </c>
      <c r="D544" s="11"/>
      <c r="E544" s="11" t="s">
        <v>323</v>
      </c>
      <c r="F544" s="11">
        <v>1</v>
      </c>
      <c r="G544" s="11"/>
      <c r="H544" s="11"/>
      <c r="I544" s="11"/>
      <c r="K544" s="11"/>
      <c r="L544" s="11"/>
      <c r="M544" s="11"/>
      <c r="O544" s="294"/>
      <c r="P544" s="295"/>
      <c r="Q544" s="295"/>
      <c r="R544" s="296"/>
      <c r="U544" s="4"/>
      <c r="V544" s="4"/>
    </row>
    <row r="545" spans="1:22">
      <c r="A545" s="56"/>
      <c r="B545" s="11"/>
      <c r="C545" s="11" t="s">
        <v>371</v>
      </c>
      <c r="D545" s="11"/>
      <c r="E545" s="11" t="s">
        <v>372</v>
      </c>
      <c r="F545" s="11">
        <v>26</v>
      </c>
      <c r="G545" s="11"/>
      <c r="H545" s="11">
        <v>0</v>
      </c>
      <c r="I545" s="11"/>
      <c r="K545" s="11"/>
      <c r="L545" s="11"/>
      <c r="M545" s="11"/>
      <c r="O545" s="294"/>
      <c r="P545" s="295"/>
      <c r="Q545" s="295"/>
      <c r="R545" s="296"/>
      <c r="U545" s="4"/>
      <c r="V545" s="4"/>
    </row>
    <row r="546" spans="1:22">
      <c r="A546" s="56"/>
      <c r="B546" s="11"/>
      <c r="C546" s="11" t="s">
        <v>375</v>
      </c>
      <c r="D546" s="11"/>
      <c r="E546" s="11" t="s">
        <v>374</v>
      </c>
      <c r="F546" s="11">
        <v>160</v>
      </c>
      <c r="G546" s="11">
        <v>2</v>
      </c>
      <c r="H546" s="11">
        <v>2</v>
      </c>
      <c r="I546" s="11">
        <v>3.5</v>
      </c>
      <c r="K546" s="11"/>
      <c r="L546" s="11"/>
      <c r="M546" s="11"/>
      <c r="O546" s="294"/>
      <c r="P546" s="295"/>
      <c r="Q546" s="295"/>
      <c r="R546" s="296"/>
      <c r="U546" s="4"/>
      <c r="V546" s="4"/>
    </row>
    <row r="547" spans="1:22">
      <c r="A547" s="56"/>
      <c r="B547" s="11"/>
      <c r="C547" s="11" t="s">
        <v>376</v>
      </c>
      <c r="D547" s="11"/>
      <c r="E547" s="11" t="s">
        <v>374</v>
      </c>
      <c r="F547" s="11">
        <v>32</v>
      </c>
      <c r="G547" s="11"/>
      <c r="H547" s="11"/>
      <c r="I547" s="11"/>
      <c r="K547" s="11"/>
      <c r="L547" s="11"/>
      <c r="M547" s="11"/>
      <c r="O547" s="294"/>
      <c r="P547" s="295"/>
      <c r="Q547" s="295"/>
      <c r="R547" s="296"/>
      <c r="U547" s="4"/>
      <c r="V547" s="4"/>
    </row>
    <row r="548" spans="1:22">
      <c r="A548" s="56"/>
      <c r="B548" s="11"/>
      <c r="C548" s="11" t="s">
        <v>303</v>
      </c>
      <c r="D548" s="11"/>
      <c r="E548" s="11" t="s">
        <v>301</v>
      </c>
      <c r="F548" s="11">
        <v>558</v>
      </c>
      <c r="G548" s="11">
        <v>4</v>
      </c>
      <c r="H548" s="11">
        <v>4</v>
      </c>
      <c r="I548" s="11">
        <v>8</v>
      </c>
      <c r="K548" s="11"/>
      <c r="L548" s="11"/>
      <c r="M548" s="11"/>
      <c r="O548" s="294"/>
      <c r="P548" s="295"/>
      <c r="Q548" s="295"/>
      <c r="R548" s="296"/>
      <c r="U548" s="4"/>
      <c r="V548" s="4"/>
    </row>
    <row r="549" spans="1:22">
      <c r="A549" s="56"/>
      <c r="B549" s="11"/>
      <c r="C549" s="11" t="s">
        <v>435</v>
      </c>
      <c r="D549" s="11"/>
      <c r="E549" s="11" t="s">
        <v>433</v>
      </c>
      <c r="F549" s="11">
        <v>4</v>
      </c>
      <c r="G549" s="11"/>
      <c r="H549" s="11"/>
      <c r="I549" s="11"/>
      <c r="K549" s="11"/>
      <c r="L549" s="11"/>
      <c r="M549" s="11"/>
      <c r="O549" s="294"/>
      <c r="P549" s="295"/>
      <c r="Q549" s="295"/>
      <c r="R549" s="296"/>
      <c r="U549" s="4"/>
      <c r="V549" s="4"/>
    </row>
    <row r="550" spans="1:22">
      <c r="A550" s="56"/>
      <c r="B550" s="11"/>
      <c r="C550" s="11" t="s">
        <v>305</v>
      </c>
      <c r="D550" s="11"/>
      <c r="E550" s="11" t="s">
        <v>306</v>
      </c>
      <c r="F550" s="11">
        <v>12</v>
      </c>
      <c r="G550" s="11"/>
      <c r="H550" s="11"/>
      <c r="I550" s="11"/>
      <c r="K550" s="11"/>
      <c r="L550" s="11"/>
      <c r="M550" s="11"/>
      <c r="O550" s="294"/>
      <c r="P550" s="295"/>
      <c r="Q550" s="295"/>
      <c r="R550" s="296"/>
      <c r="U550" s="4"/>
      <c r="V550" s="4"/>
    </row>
    <row r="551" spans="1:22">
      <c r="A551" s="56"/>
      <c r="B551" s="11"/>
      <c r="C551" s="11" t="s">
        <v>383</v>
      </c>
      <c r="D551" s="11"/>
      <c r="E551" s="11" t="s">
        <v>379</v>
      </c>
      <c r="F551" s="11">
        <v>56</v>
      </c>
      <c r="G551" s="11"/>
      <c r="H551" s="11">
        <v>0</v>
      </c>
      <c r="I551" s="11"/>
      <c r="K551" s="11"/>
      <c r="L551" s="11"/>
      <c r="M551" s="11"/>
      <c r="O551" s="294"/>
      <c r="P551" s="295"/>
      <c r="Q551" s="295"/>
      <c r="R551" s="296"/>
      <c r="U551" s="4"/>
      <c r="V551" s="4"/>
    </row>
    <row r="552" spans="1:22" ht="15" thickBot="1">
      <c r="A552" s="56"/>
      <c r="B552" s="11"/>
      <c r="C552" s="11" t="s">
        <v>309</v>
      </c>
      <c r="D552" s="11"/>
      <c r="E552" s="11" t="s">
        <v>308</v>
      </c>
      <c r="F552" s="11">
        <v>102</v>
      </c>
      <c r="G552" s="11">
        <v>1</v>
      </c>
      <c r="H552" s="11">
        <v>1</v>
      </c>
      <c r="I552" s="11">
        <v>0</v>
      </c>
      <c r="K552" s="11"/>
      <c r="L552" s="11"/>
      <c r="M552" s="11"/>
      <c r="O552" s="294"/>
      <c r="P552" s="295"/>
      <c r="Q552" s="295"/>
      <c r="R552" s="296"/>
      <c r="U552" s="4"/>
      <c r="V552" s="4"/>
    </row>
    <row r="553" spans="1:22" ht="15" thickBot="1">
      <c r="A553" s="56"/>
      <c r="B553" s="93" t="s">
        <v>50</v>
      </c>
      <c r="C553" s="94"/>
      <c r="D553" s="94"/>
      <c r="E553" s="94"/>
      <c r="F553" s="95">
        <v>15419</v>
      </c>
      <c r="G553" s="95">
        <v>190</v>
      </c>
      <c r="H553" s="95">
        <v>190</v>
      </c>
      <c r="I553" s="95">
        <v>14.632983025746183</v>
      </c>
      <c r="K553" s="95"/>
      <c r="L553" s="95"/>
      <c r="M553" s="95"/>
      <c r="O553" s="427"/>
      <c r="P553" s="428"/>
      <c r="Q553" s="428"/>
      <c r="R553" s="429"/>
      <c r="U553" s="4"/>
      <c r="V553" s="4"/>
    </row>
    <row r="554" spans="1:22" s="4" customFormat="1" ht="13.8" thickBot="1">
      <c r="A554" s="56"/>
      <c r="K554" s="51"/>
    </row>
    <row r="555" spans="1:22" ht="66">
      <c r="A555" s="56" t="s">
        <v>31</v>
      </c>
      <c r="B555" s="57" t="s">
        <v>54</v>
      </c>
      <c r="C555" s="57" t="s">
        <v>33</v>
      </c>
      <c r="D555" s="57" t="s">
        <v>34</v>
      </c>
      <c r="E555" s="57" t="s">
        <v>35</v>
      </c>
      <c r="F555" s="58" t="s">
        <v>74</v>
      </c>
      <c r="G555" s="58" t="s">
        <v>75</v>
      </c>
      <c r="H555" s="58" t="s">
        <v>76</v>
      </c>
      <c r="I555" s="58" t="s">
        <v>77</v>
      </c>
      <c r="J555" s="73"/>
      <c r="K555" s="58" t="s">
        <v>78</v>
      </c>
      <c r="L555" s="58" t="s">
        <v>79</v>
      </c>
      <c r="M555" s="58" t="s">
        <v>80</v>
      </c>
      <c r="N555" s="73"/>
      <c r="O555" s="436" t="s">
        <v>81</v>
      </c>
      <c r="P555" s="437"/>
      <c r="Q555" s="437"/>
      <c r="R555" s="437"/>
      <c r="U555" s="4"/>
      <c r="V555" s="4"/>
    </row>
    <row r="556" spans="1:22">
      <c r="A556" s="56"/>
      <c r="B556" s="11"/>
      <c r="C556" s="11" t="s">
        <v>1221</v>
      </c>
      <c r="D556" s="11"/>
      <c r="E556" s="11" t="s">
        <v>1269</v>
      </c>
      <c r="F556" s="11">
        <v>1</v>
      </c>
      <c r="G556" s="11"/>
      <c r="H556" s="11"/>
      <c r="I556" s="11"/>
      <c r="K556" s="11"/>
      <c r="L556" s="11"/>
      <c r="M556" s="11"/>
      <c r="O556" s="430"/>
      <c r="P556" s="431"/>
      <c r="Q556" s="431"/>
      <c r="R556" s="432"/>
      <c r="U556" s="4"/>
      <c r="V556" s="4"/>
    </row>
    <row r="557" spans="1:22">
      <c r="A557" s="56"/>
      <c r="B557" s="11"/>
      <c r="C557" s="11" t="s">
        <v>311</v>
      </c>
      <c r="D557" s="11"/>
      <c r="E557" s="11" t="s">
        <v>312</v>
      </c>
      <c r="F557" s="11">
        <v>22</v>
      </c>
      <c r="G557" s="11"/>
      <c r="H557" s="11">
        <v>0</v>
      </c>
      <c r="I557" s="11"/>
      <c r="K557" s="11"/>
      <c r="L557" s="11"/>
      <c r="M557" s="11"/>
      <c r="O557" s="294"/>
      <c r="P557" s="295"/>
      <c r="Q557" s="295"/>
      <c r="R557" s="296"/>
      <c r="U557" s="4"/>
      <c r="V557" s="4"/>
    </row>
    <row r="558" spans="1:22">
      <c r="A558" s="56"/>
      <c r="B558" s="11"/>
      <c r="C558" s="11" t="s">
        <v>311</v>
      </c>
      <c r="D558" s="11"/>
      <c r="E558" s="11" t="s">
        <v>319</v>
      </c>
      <c r="F558" s="11">
        <v>11</v>
      </c>
      <c r="G558" s="11"/>
      <c r="H558" s="11">
        <v>0</v>
      </c>
      <c r="I558" s="11"/>
      <c r="K558" s="11"/>
      <c r="L558" s="11"/>
      <c r="M558" s="11"/>
      <c r="O558" s="294"/>
      <c r="P558" s="295"/>
      <c r="Q558" s="295"/>
      <c r="R558" s="296"/>
      <c r="U558" s="4"/>
      <c r="V558" s="4"/>
    </row>
    <row r="559" spans="1:22">
      <c r="A559" s="56"/>
      <c r="B559" s="11"/>
      <c r="C559" s="11" t="s">
        <v>313</v>
      </c>
      <c r="D559" s="11"/>
      <c r="E559" s="11" t="s">
        <v>312</v>
      </c>
      <c r="F559" s="11">
        <v>13</v>
      </c>
      <c r="G559" s="11"/>
      <c r="H559" s="11">
        <v>0</v>
      </c>
      <c r="I559" s="11"/>
      <c r="K559" s="11"/>
      <c r="L559" s="11"/>
      <c r="M559" s="11"/>
      <c r="O559" s="294"/>
      <c r="P559" s="295"/>
      <c r="Q559" s="295"/>
      <c r="R559" s="296"/>
      <c r="U559" s="4"/>
      <c r="V559" s="4"/>
    </row>
    <row r="560" spans="1:22">
      <c r="A560" s="56"/>
      <c r="B560" s="11"/>
      <c r="C560" s="11" t="s">
        <v>617</v>
      </c>
      <c r="D560" s="11"/>
      <c r="E560" s="11" t="s">
        <v>212</v>
      </c>
      <c r="F560" s="11">
        <v>1</v>
      </c>
      <c r="G560" s="11"/>
      <c r="H560" s="11"/>
      <c r="I560" s="11"/>
      <c r="K560" s="11"/>
      <c r="L560" s="11"/>
      <c r="M560" s="11"/>
      <c r="O560" s="294"/>
      <c r="P560" s="295"/>
      <c r="Q560" s="295"/>
      <c r="R560" s="296"/>
      <c r="U560" s="4"/>
      <c r="V560" s="4"/>
    </row>
    <row r="561" spans="1:22">
      <c r="A561" s="56"/>
      <c r="B561" s="11"/>
      <c r="C561" s="11" t="s">
        <v>201</v>
      </c>
      <c r="D561" s="11"/>
      <c r="E561" s="11" t="s">
        <v>202</v>
      </c>
      <c r="F561" s="11">
        <v>1</v>
      </c>
      <c r="G561" s="11"/>
      <c r="H561" s="11"/>
      <c r="I561" s="11"/>
      <c r="K561" s="11"/>
      <c r="L561" s="11"/>
      <c r="M561" s="11"/>
      <c r="O561" s="294"/>
      <c r="P561" s="295"/>
      <c r="Q561" s="295"/>
      <c r="R561" s="296"/>
      <c r="U561" s="4"/>
      <c r="V561" s="4"/>
    </row>
    <row r="562" spans="1:22">
      <c r="A562" s="56"/>
      <c r="B562" s="11"/>
      <c r="C562" s="11" t="s">
        <v>1222</v>
      </c>
      <c r="D562" s="11"/>
      <c r="E562" s="11" t="s">
        <v>237</v>
      </c>
      <c r="F562" s="11">
        <v>3</v>
      </c>
      <c r="G562" s="11"/>
      <c r="H562" s="11">
        <v>0</v>
      </c>
      <c r="I562" s="11"/>
      <c r="K562" s="11"/>
      <c r="L562" s="11"/>
      <c r="M562" s="11"/>
      <c r="O562" s="294"/>
      <c r="P562" s="295"/>
      <c r="Q562" s="295"/>
      <c r="R562" s="296"/>
      <c r="U562" s="4"/>
      <c r="V562" s="4"/>
    </row>
    <row r="563" spans="1:22">
      <c r="A563" s="56"/>
      <c r="B563" s="11"/>
      <c r="C563" s="11" t="s">
        <v>203</v>
      </c>
      <c r="D563" s="11"/>
      <c r="E563" s="11" t="s">
        <v>204</v>
      </c>
      <c r="F563" s="11">
        <v>19</v>
      </c>
      <c r="G563" s="11"/>
      <c r="H563" s="11">
        <v>0</v>
      </c>
      <c r="I563" s="11"/>
      <c r="K563" s="11"/>
      <c r="L563" s="11"/>
      <c r="M563" s="11"/>
      <c r="O563" s="294"/>
      <c r="P563" s="295"/>
      <c r="Q563" s="295"/>
      <c r="R563" s="296"/>
      <c r="U563" s="4"/>
      <c r="V563" s="4"/>
    </row>
    <row r="564" spans="1:22">
      <c r="A564" s="56"/>
      <c r="B564" s="11"/>
      <c r="C564" s="11" t="s">
        <v>194</v>
      </c>
      <c r="D564" s="11"/>
      <c r="E564" s="11" t="s">
        <v>350</v>
      </c>
      <c r="F564" s="11">
        <v>1</v>
      </c>
      <c r="G564" s="11"/>
      <c r="H564" s="11"/>
      <c r="I564" s="11"/>
      <c r="K564" s="11"/>
      <c r="L564" s="11"/>
      <c r="M564" s="11"/>
      <c r="O564" s="294"/>
      <c r="P564" s="295"/>
      <c r="Q564" s="295"/>
      <c r="R564" s="296"/>
      <c r="U564" s="4"/>
      <c r="V564" s="4"/>
    </row>
    <row r="565" spans="1:22">
      <c r="A565" s="56"/>
      <c r="B565" s="11"/>
      <c r="C565" s="11" t="s">
        <v>194</v>
      </c>
      <c r="D565" s="11"/>
      <c r="E565" s="11" t="s">
        <v>195</v>
      </c>
      <c r="F565" s="11">
        <v>188</v>
      </c>
      <c r="G565" s="11">
        <v>2</v>
      </c>
      <c r="H565" s="11">
        <v>0</v>
      </c>
      <c r="I565" s="11"/>
      <c r="K565" s="11"/>
      <c r="L565" s="11"/>
      <c r="M565" s="11"/>
      <c r="O565" s="294"/>
      <c r="P565" s="295"/>
      <c r="Q565" s="295"/>
      <c r="R565" s="296"/>
      <c r="U565" s="4"/>
      <c r="V565" s="4"/>
    </row>
    <row r="566" spans="1:22">
      <c r="A566" s="56"/>
      <c r="B566" s="11"/>
      <c r="C566" s="11" t="s">
        <v>194</v>
      </c>
      <c r="D566" s="11"/>
      <c r="E566" s="11" t="s">
        <v>444</v>
      </c>
      <c r="F566" s="11">
        <v>1</v>
      </c>
      <c r="G566" s="11"/>
      <c r="H566" s="11"/>
      <c r="I566" s="11"/>
      <c r="K566" s="11"/>
      <c r="L566" s="11"/>
      <c r="M566" s="11"/>
      <c r="O566" s="294"/>
      <c r="P566" s="295"/>
      <c r="Q566" s="295"/>
      <c r="R566" s="296"/>
      <c r="U566" s="4"/>
      <c r="V566" s="4"/>
    </row>
    <row r="567" spans="1:22">
      <c r="A567" s="56"/>
      <c r="B567" s="11"/>
      <c r="C567" s="11" t="s">
        <v>194</v>
      </c>
      <c r="D567" s="11"/>
      <c r="E567" s="11" t="s">
        <v>614</v>
      </c>
      <c r="F567" s="11">
        <v>1</v>
      </c>
      <c r="G567" s="11"/>
      <c r="H567" s="11"/>
      <c r="I567" s="11"/>
      <c r="K567" s="11"/>
      <c r="L567" s="11"/>
      <c r="M567" s="11"/>
      <c r="O567" s="294"/>
      <c r="P567" s="295"/>
      <c r="Q567" s="295"/>
      <c r="R567" s="296"/>
      <c r="U567" s="4"/>
      <c r="V567" s="4"/>
    </row>
    <row r="568" spans="1:22">
      <c r="A568" s="56"/>
      <c r="B568" s="11"/>
      <c r="C568" s="11" t="s">
        <v>466</v>
      </c>
      <c r="D568" s="11"/>
      <c r="E568" s="11" t="s">
        <v>233</v>
      </c>
      <c r="F568" s="11">
        <v>1</v>
      </c>
      <c r="G568" s="11"/>
      <c r="H568" s="11"/>
      <c r="I568" s="11"/>
      <c r="K568" s="11"/>
      <c r="L568" s="11"/>
      <c r="M568" s="11"/>
      <c r="O568" s="294"/>
      <c r="P568" s="295"/>
      <c r="Q568" s="295"/>
      <c r="R568" s="296"/>
      <c r="U568" s="4"/>
      <c r="V568" s="4"/>
    </row>
    <row r="569" spans="1:22">
      <c r="A569" s="56"/>
      <c r="B569" s="11"/>
      <c r="C569" s="11" t="s">
        <v>513</v>
      </c>
      <c r="D569" s="11"/>
      <c r="E569" s="11" t="s">
        <v>514</v>
      </c>
      <c r="F569" s="11">
        <v>7</v>
      </c>
      <c r="G569" s="11"/>
      <c r="H569" s="11">
        <v>0</v>
      </c>
      <c r="I569" s="11"/>
      <c r="K569" s="11"/>
      <c r="L569" s="11"/>
      <c r="M569" s="11"/>
      <c r="O569" s="294"/>
      <c r="P569" s="295"/>
      <c r="Q569" s="295"/>
      <c r="R569" s="296"/>
      <c r="U569" s="4"/>
      <c r="V569" s="4"/>
    </row>
    <row r="570" spans="1:22">
      <c r="A570" s="56"/>
      <c r="B570" s="11"/>
      <c r="C570" s="11" t="s">
        <v>352</v>
      </c>
      <c r="D570" s="11"/>
      <c r="E570" s="11" t="s">
        <v>350</v>
      </c>
      <c r="F570" s="11">
        <v>1</v>
      </c>
      <c r="G570" s="11"/>
      <c r="H570" s="11"/>
      <c r="I570" s="11"/>
      <c r="K570" s="11"/>
      <c r="L570" s="11"/>
      <c r="M570" s="11"/>
      <c r="O570" s="294"/>
      <c r="P570" s="295"/>
      <c r="Q570" s="295"/>
      <c r="R570" s="296"/>
      <c r="U570" s="4"/>
      <c r="V570" s="4"/>
    </row>
    <row r="571" spans="1:22">
      <c r="A571" s="56"/>
      <c r="B571" s="11"/>
      <c r="C571" s="11" t="s">
        <v>352</v>
      </c>
      <c r="D571" s="11"/>
      <c r="E571" s="11" t="s">
        <v>353</v>
      </c>
      <c r="F571" s="11">
        <v>6</v>
      </c>
      <c r="G571" s="11"/>
      <c r="H571" s="11"/>
      <c r="I571" s="11"/>
      <c r="K571" s="11"/>
      <c r="L571" s="11"/>
      <c r="M571" s="11"/>
      <c r="O571" s="294"/>
      <c r="P571" s="295"/>
      <c r="Q571" s="295"/>
      <c r="R571" s="296"/>
      <c r="U571" s="4"/>
      <c r="V571" s="4"/>
    </row>
    <row r="572" spans="1:22">
      <c r="A572" s="56"/>
      <c r="B572" s="11"/>
      <c r="C572" s="11" t="s">
        <v>205</v>
      </c>
      <c r="D572" s="11"/>
      <c r="E572" s="11" t="s">
        <v>206</v>
      </c>
      <c r="F572" s="11">
        <v>5</v>
      </c>
      <c r="G572" s="11"/>
      <c r="H572" s="11">
        <v>0</v>
      </c>
      <c r="I572" s="11"/>
      <c r="K572" s="11"/>
      <c r="L572" s="11"/>
      <c r="M572" s="11"/>
      <c r="O572" s="294"/>
      <c r="P572" s="295"/>
      <c r="Q572" s="295"/>
      <c r="R572" s="296"/>
      <c r="U572" s="4"/>
      <c r="V572" s="4"/>
    </row>
    <row r="573" spans="1:22">
      <c r="A573" s="56"/>
      <c r="B573" s="11"/>
      <c r="C573" s="11" t="s">
        <v>205</v>
      </c>
      <c r="D573" s="11"/>
      <c r="E573" s="11" t="s">
        <v>452</v>
      </c>
      <c r="F573" s="11">
        <v>1</v>
      </c>
      <c r="G573" s="11"/>
      <c r="H573" s="11"/>
      <c r="I573" s="11"/>
      <c r="K573" s="11"/>
      <c r="L573" s="11"/>
      <c r="M573" s="11"/>
      <c r="O573" s="294"/>
      <c r="P573" s="295"/>
      <c r="Q573" s="295"/>
      <c r="R573" s="296"/>
      <c r="U573" s="4"/>
      <c r="V573" s="4"/>
    </row>
    <row r="574" spans="1:22">
      <c r="A574" s="56"/>
      <c r="B574" s="11"/>
      <c r="C574" s="11" t="s">
        <v>487</v>
      </c>
      <c r="D574" s="11"/>
      <c r="E574" s="11" t="s">
        <v>190</v>
      </c>
      <c r="F574" s="11">
        <v>1</v>
      </c>
      <c r="G574" s="11"/>
      <c r="H574" s="11"/>
      <c r="I574" s="11"/>
      <c r="K574" s="11"/>
      <c r="L574" s="11"/>
      <c r="M574" s="11"/>
      <c r="O574" s="294"/>
      <c r="P574" s="295"/>
      <c r="Q574" s="295"/>
      <c r="R574" s="296"/>
      <c r="U574" s="4"/>
      <c r="V574" s="4"/>
    </row>
    <row r="575" spans="1:22">
      <c r="A575" s="56"/>
      <c r="B575" s="11"/>
      <c r="C575" s="11" t="s">
        <v>207</v>
      </c>
      <c r="D575" s="11"/>
      <c r="E575" s="11" t="s">
        <v>208</v>
      </c>
      <c r="F575" s="11">
        <v>17</v>
      </c>
      <c r="G575" s="11"/>
      <c r="H575" s="11">
        <v>0</v>
      </c>
      <c r="I575" s="11"/>
      <c r="K575" s="11"/>
      <c r="L575" s="11"/>
      <c r="M575" s="11"/>
      <c r="O575" s="294"/>
      <c r="P575" s="295"/>
      <c r="Q575" s="295"/>
      <c r="R575" s="296"/>
      <c r="U575" s="4"/>
      <c r="V575" s="4"/>
    </row>
    <row r="576" spans="1:22">
      <c r="A576" s="56"/>
      <c r="B576" s="11"/>
      <c r="C576" s="11" t="s">
        <v>248</v>
      </c>
      <c r="D576" s="11"/>
      <c r="E576" s="11" t="s">
        <v>249</v>
      </c>
      <c r="F576" s="11">
        <v>1</v>
      </c>
      <c r="G576" s="11"/>
      <c r="H576" s="11"/>
      <c r="I576" s="11"/>
      <c r="K576" s="11"/>
      <c r="L576" s="11"/>
      <c r="M576" s="11"/>
      <c r="O576" s="294"/>
      <c r="P576" s="295"/>
      <c r="Q576" s="295"/>
      <c r="R576" s="296"/>
      <c r="U576" s="4"/>
      <c r="V576" s="4"/>
    </row>
    <row r="577" spans="1:22">
      <c r="A577" s="56"/>
      <c r="B577" s="11"/>
      <c r="C577" s="11" t="s">
        <v>417</v>
      </c>
      <c r="D577" s="11"/>
      <c r="E577" s="11" t="s">
        <v>418</v>
      </c>
      <c r="F577" s="11">
        <v>1</v>
      </c>
      <c r="G577" s="11"/>
      <c r="H577" s="11">
        <v>0</v>
      </c>
      <c r="I577" s="11"/>
      <c r="K577" s="11"/>
      <c r="L577" s="11"/>
      <c r="M577" s="11"/>
      <c r="O577" s="294"/>
      <c r="P577" s="295"/>
      <c r="Q577" s="295"/>
      <c r="R577" s="296"/>
      <c r="U577" s="4"/>
      <c r="V577" s="4"/>
    </row>
    <row r="578" spans="1:22">
      <c r="A578" s="56"/>
      <c r="B578" s="11"/>
      <c r="C578" s="11" t="s">
        <v>211</v>
      </c>
      <c r="D578" s="11"/>
      <c r="E578" s="11" t="s">
        <v>212</v>
      </c>
      <c r="F578" s="11">
        <v>43</v>
      </c>
      <c r="G578" s="11"/>
      <c r="H578" s="11">
        <v>0</v>
      </c>
      <c r="I578" s="11"/>
      <c r="K578" s="11"/>
      <c r="L578" s="11"/>
      <c r="M578" s="11"/>
      <c r="O578" s="294"/>
      <c r="P578" s="295"/>
      <c r="Q578" s="295"/>
      <c r="R578" s="296"/>
      <c r="U578" s="4"/>
      <c r="V578" s="4"/>
    </row>
    <row r="579" spans="1:22">
      <c r="A579" s="56"/>
      <c r="B579" s="11"/>
      <c r="C579" s="11" t="s">
        <v>211</v>
      </c>
      <c r="D579" s="11"/>
      <c r="E579" s="11" t="s">
        <v>296</v>
      </c>
      <c r="F579" s="11">
        <v>2</v>
      </c>
      <c r="G579" s="11"/>
      <c r="H579" s="11">
        <v>0</v>
      </c>
      <c r="I579" s="11"/>
      <c r="K579" s="11"/>
      <c r="L579" s="11"/>
      <c r="M579" s="11"/>
      <c r="O579" s="294"/>
      <c r="P579" s="295"/>
      <c r="Q579" s="295"/>
      <c r="R579" s="296"/>
      <c r="U579" s="4"/>
      <c r="V579" s="4"/>
    </row>
    <row r="580" spans="1:22">
      <c r="A580" s="56"/>
      <c r="B580" s="11"/>
      <c r="C580" s="11" t="s">
        <v>211</v>
      </c>
      <c r="D580" s="11"/>
      <c r="E580" s="11" t="s">
        <v>388</v>
      </c>
      <c r="F580" s="11">
        <v>1</v>
      </c>
      <c r="G580" s="11"/>
      <c r="H580" s="11"/>
      <c r="I580" s="11"/>
      <c r="K580" s="11"/>
      <c r="L580" s="11"/>
      <c r="M580" s="11"/>
      <c r="O580" s="294"/>
      <c r="P580" s="295"/>
      <c r="Q580" s="295"/>
      <c r="R580" s="296"/>
      <c r="U580" s="4"/>
      <c r="V580" s="4"/>
    </row>
    <row r="581" spans="1:22">
      <c r="A581" s="56"/>
      <c r="B581" s="11"/>
      <c r="C581" s="11" t="s">
        <v>213</v>
      </c>
      <c r="D581" s="11"/>
      <c r="E581" s="11" t="s">
        <v>214</v>
      </c>
      <c r="F581" s="11">
        <v>6</v>
      </c>
      <c r="G581" s="11"/>
      <c r="H581" s="11">
        <v>0</v>
      </c>
      <c r="I581" s="11"/>
      <c r="K581" s="11"/>
      <c r="L581" s="11"/>
      <c r="M581" s="11"/>
      <c r="O581" s="294"/>
      <c r="P581" s="295"/>
      <c r="Q581" s="295"/>
      <c r="R581" s="296"/>
      <c r="U581" s="4"/>
      <c r="V581" s="4"/>
    </row>
    <row r="582" spans="1:22">
      <c r="A582" s="56"/>
      <c r="B582" s="11"/>
      <c r="C582" s="11" t="s">
        <v>236</v>
      </c>
      <c r="D582" s="11"/>
      <c r="E582" s="11" t="s">
        <v>237</v>
      </c>
      <c r="F582" s="11">
        <v>7</v>
      </c>
      <c r="G582" s="11"/>
      <c r="H582" s="11">
        <v>0</v>
      </c>
      <c r="I582" s="11"/>
      <c r="K582" s="11"/>
      <c r="L582" s="11"/>
      <c r="M582" s="11"/>
      <c r="O582" s="294"/>
      <c r="P582" s="295"/>
      <c r="Q582" s="295"/>
      <c r="R582" s="296"/>
      <c r="U582" s="4"/>
      <c r="V582" s="4"/>
    </row>
    <row r="583" spans="1:22">
      <c r="A583" s="56"/>
      <c r="B583" s="11"/>
      <c r="C583" s="11" t="s">
        <v>453</v>
      </c>
      <c r="D583" s="11"/>
      <c r="E583" s="11" t="s">
        <v>208</v>
      </c>
      <c r="F583" s="11">
        <v>5</v>
      </c>
      <c r="G583" s="11"/>
      <c r="H583" s="11"/>
      <c r="I583" s="11"/>
      <c r="K583" s="11"/>
      <c r="L583" s="11"/>
      <c r="M583" s="11"/>
      <c r="O583" s="294"/>
      <c r="P583" s="295"/>
      <c r="Q583" s="295"/>
      <c r="R583" s="296"/>
      <c r="U583" s="4"/>
      <c r="V583" s="4"/>
    </row>
    <row r="584" spans="1:22">
      <c r="A584" s="56"/>
      <c r="B584" s="11"/>
      <c r="C584" s="11" t="s">
        <v>459</v>
      </c>
      <c r="D584" s="11"/>
      <c r="E584" s="11" t="s">
        <v>460</v>
      </c>
      <c r="F584" s="11">
        <v>21</v>
      </c>
      <c r="G584" s="11"/>
      <c r="H584" s="11">
        <v>0</v>
      </c>
      <c r="I584" s="11"/>
      <c r="K584" s="11"/>
      <c r="L584" s="11"/>
      <c r="M584" s="11"/>
      <c r="O584" s="294"/>
      <c r="P584" s="295"/>
      <c r="Q584" s="295"/>
      <c r="R584" s="296"/>
      <c r="U584" s="4"/>
      <c r="V584" s="4"/>
    </row>
    <row r="585" spans="1:22">
      <c r="A585" s="56"/>
      <c r="B585" s="11"/>
      <c r="C585" s="11" t="s">
        <v>384</v>
      </c>
      <c r="D585" s="11"/>
      <c r="E585" s="11" t="s">
        <v>385</v>
      </c>
      <c r="F585" s="11">
        <v>97</v>
      </c>
      <c r="G585" s="11">
        <v>1</v>
      </c>
      <c r="H585" s="11">
        <v>0</v>
      </c>
      <c r="I585" s="11"/>
      <c r="K585" s="11"/>
      <c r="L585" s="11"/>
      <c r="M585" s="11"/>
      <c r="O585" s="294"/>
      <c r="P585" s="295"/>
      <c r="Q585" s="295"/>
      <c r="R585" s="296"/>
      <c r="U585" s="4"/>
      <c r="V585" s="4"/>
    </row>
    <row r="586" spans="1:22">
      <c r="A586" s="56"/>
      <c r="B586" s="11"/>
      <c r="C586" s="11" t="s">
        <v>314</v>
      </c>
      <c r="D586" s="11"/>
      <c r="E586" s="11" t="s">
        <v>315</v>
      </c>
      <c r="F586" s="11">
        <v>20</v>
      </c>
      <c r="G586" s="11"/>
      <c r="H586" s="11">
        <v>0</v>
      </c>
      <c r="I586" s="11"/>
      <c r="K586" s="11"/>
      <c r="L586" s="11"/>
      <c r="M586" s="11"/>
      <c r="O586" s="294"/>
      <c r="P586" s="295"/>
      <c r="Q586" s="295"/>
      <c r="R586" s="296"/>
      <c r="U586" s="4"/>
      <c r="V586" s="4"/>
    </row>
    <row r="587" spans="1:22">
      <c r="A587" s="56"/>
      <c r="B587" s="11"/>
      <c r="C587" s="11" t="s">
        <v>387</v>
      </c>
      <c r="D587" s="11"/>
      <c r="E587" s="11" t="s">
        <v>388</v>
      </c>
      <c r="F587" s="11">
        <v>12</v>
      </c>
      <c r="G587" s="11"/>
      <c r="H587" s="11"/>
      <c r="I587" s="11"/>
      <c r="K587" s="11"/>
      <c r="L587" s="11"/>
      <c r="M587" s="11"/>
      <c r="O587" s="294"/>
      <c r="P587" s="295"/>
      <c r="Q587" s="295"/>
      <c r="R587" s="296"/>
      <c r="U587" s="4"/>
      <c r="V587" s="4"/>
    </row>
    <row r="588" spans="1:22">
      <c r="A588" s="56"/>
      <c r="B588" s="11"/>
      <c r="C588" s="11" t="s">
        <v>572</v>
      </c>
      <c r="D588" s="11"/>
      <c r="E588" s="11" t="s">
        <v>388</v>
      </c>
      <c r="F588" s="11">
        <v>1</v>
      </c>
      <c r="G588" s="11"/>
      <c r="H588" s="11"/>
      <c r="I588" s="11"/>
      <c r="K588" s="11"/>
      <c r="L588" s="11"/>
      <c r="M588" s="11"/>
      <c r="O588" s="294"/>
      <c r="P588" s="295"/>
      <c r="Q588" s="295"/>
      <c r="R588" s="296"/>
      <c r="U588" s="4"/>
      <c r="V588" s="4"/>
    </row>
    <row r="589" spans="1:22">
      <c r="A589" s="56"/>
      <c r="B589" s="11"/>
      <c r="C589" s="11" t="s">
        <v>520</v>
      </c>
      <c r="D589" s="11"/>
      <c r="E589" s="11" t="s">
        <v>323</v>
      </c>
      <c r="F589" s="11">
        <v>2</v>
      </c>
      <c r="G589" s="11"/>
      <c r="H589" s="11">
        <v>0</v>
      </c>
      <c r="I589" s="11"/>
      <c r="K589" s="11"/>
      <c r="L589" s="11"/>
      <c r="M589" s="11"/>
      <c r="O589" s="294"/>
      <c r="P589" s="295"/>
      <c r="Q589" s="295"/>
      <c r="R589" s="296"/>
      <c r="U589" s="4"/>
      <c r="V589" s="4"/>
    </row>
    <row r="590" spans="1:22">
      <c r="A590" s="56"/>
      <c r="B590" s="11"/>
      <c r="C590" s="11" t="s">
        <v>316</v>
      </c>
      <c r="D590" s="11"/>
      <c r="E590" s="11" t="s">
        <v>192</v>
      </c>
      <c r="F590" s="11">
        <v>33</v>
      </c>
      <c r="G590" s="11">
        <v>1</v>
      </c>
      <c r="H590" s="11">
        <v>0</v>
      </c>
      <c r="I590" s="11"/>
      <c r="K590" s="11"/>
      <c r="L590" s="11"/>
      <c r="M590" s="11"/>
      <c r="O590" s="294"/>
      <c r="P590" s="295"/>
      <c r="Q590" s="295"/>
      <c r="R590" s="296"/>
      <c r="U590" s="4"/>
      <c r="V590" s="4"/>
    </row>
    <row r="591" spans="1:22">
      <c r="A591" s="56"/>
      <c r="B591" s="11"/>
      <c r="C591" s="11" t="s">
        <v>515</v>
      </c>
      <c r="D591" s="11"/>
      <c r="E591" s="11" t="s">
        <v>323</v>
      </c>
      <c r="F591" s="11">
        <v>31</v>
      </c>
      <c r="G591" s="11"/>
      <c r="H591" s="11">
        <v>0</v>
      </c>
      <c r="I591" s="11"/>
      <c r="K591" s="11"/>
      <c r="L591" s="11"/>
      <c r="M591" s="11"/>
      <c r="O591" s="294"/>
      <c r="P591" s="295"/>
      <c r="Q591" s="295"/>
      <c r="R591" s="296"/>
      <c r="U591" s="4"/>
      <c r="V591" s="4"/>
    </row>
    <row r="592" spans="1:22">
      <c r="A592" s="56"/>
      <c r="B592" s="11"/>
      <c r="C592" s="11" t="s">
        <v>349</v>
      </c>
      <c r="D592" s="11"/>
      <c r="E592" s="11" t="s">
        <v>350</v>
      </c>
      <c r="F592" s="11">
        <v>1</v>
      </c>
      <c r="G592" s="11"/>
      <c r="H592" s="11">
        <v>0</v>
      </c>
      <c r="I592" s="11"/>
      <c r="K592" s="11"/>
      <c r="L592" s="11"/>
      <c r="M592" s="11"/>
      <c r="O592" s="294"/>
      <c r="P592" s="295"/>
      <c r="Q592" s="295"/>
      <c r="R592" s="296"/>
      <c r="U592" s="4"/>
      <c r="V592" s="4"/>
    </row>
    <row r="593" spans="1:22">
      <c r="A593" s="56"/>
      <c r="B593" s="11"/>
      <c r="C593" s="11" t="s">
        <v>349</v>
      </c>
      <c r="D593" s="11"/>
      <c r="E593" s="11" t="s">
        <v>353</v>
      </c>
      <c r="F593" s="11">
        <v>6</v>
      </c>
      <c r="G593" s="11"/>
      <c r="H593" s="11"/>
      <c r="I593" s="11"/>
      <c r="K593" s="11"/>
      <c r="L593" s="11"/>
      <c r="M593" s="11"/>
      <c r="O593" s="294"/>
      <c r="P593" s="295"/>
      <c r="Q593" s="295"/>
      <c r="R593" s="296"/>
      <c r="U593" s="4"/>
      <c r="V593" s="4"/>
    </row>
    <row r="594" spans="1:22">
      <c r="A594" s="56"/>
      <c r="B594" s="11"/>
      <c r="C594" s="11" t="s">
        <v>264</v>
      </c>
      <c r="D594" s="11"/>
      <c r="E594" s="11" t="s">
        <v>265</v>
      </c>
      <c r="F594" s="11">
        <v>18</v>
      </c>
      <c r="G594" s="11"/>
      <c r="H594" s="11">
        <v>0</v>
      </c>
      <c r="I594" s="11"/>
      <c r="K594" s="11"/>
      <c r="L594" s="11"/>
      <c r="M594" s="11"/>
      <c r="O594" s="294"/>
      <c r="P594" s="295"/>
      <c r="Q594" s="295"/>
      <c r="R594" s="296"/>
      <c r="U594" s="4"/>
      <c r="V594" s="4"/>
    </row>
    <row r="595" spans="1:22">
      <c r="A595" s="56"/>
      <c r="B595" s="11"/>
      <c r="C595" s="11" t="s">
        <v>300</v>
      </c>
      <c r="D595" s="11"/>
      <c r="E595" s="11" t="s">
        <v>301</v>
      </c>
      <c r="F595" s="11">
        <v>3</v>
      </c>
      <c r="G595" s="11"/>
      <c r="H595" s="11"/>
      <c r="I595" s="11"/>
      <c r="K595" s="11"/>
      <c r="L595" s="11"/>
      <c r="M595" s="11"/>
      <c r="O595" s="294"/>
      <c r="P595" s="295"/>
      <c r="Q595" s="295"/>
      <c r="R595" s="296"/>
      <c r="U595" s="4"/>
      <c r="V595" s="4"/>
    </row>
    <row r="596" spans="1:22">
      <c r="A596" s="56"/>
      <c r="B596" s="11"/>
      <c r="C596" s="11" t="s">
        <v>217</v>
      </c>
      <c r="D596" s="11"/>
      <c r="E596" s="11" t="s">
        <v>218</v>
      </c>
      <c r="F596" s="11">
        <v>8</v>
      </c>
      <c r="G596" s="11"/>
      <c r="H596" s="11"/>
      <c r="I596" s="11"/>
      <c r="K596" s="11"/>
      <c r="L596" s="11"/>
      <c r="M596" s="11"/>
      <c r="O596" s="294"/>
      <c r="P596" s="295"/>
      <c r="Q596" s="295"/>
      <c r="R596" s="296"/>
      <c r="U596" s="4"/>
      <c r="V596" s="4"/>
    </row>
    <row r="597" spans="1:22">
      <c r="A597" s="56"/>
      <c r="B597" s="11"/>
      <c r="C597" s="11" t="s">
        <v>389</v>
      </c>
      <c r="D597" s="11"/>
      <c r="E597" s="11" t="s">
        <v>390</v>
      </c>
      <c r="F597" s="11">
        <v>5</v>
      </c>
      <c r="G597" s="11"/>
      <c r="H597" s="11"/>
      <c r="I597" s="11"/>
      <c r="K597" s="11"/>
      <c r="L597" s="11"/>
      <c r="M597" s="11"/>
      <c r="O597" s="294"/>
      <c r="P597" s="295"/>
      <c r="Q597" s="295"/>
      <c r="R597" s="296"/>
      <c r="U597" s="4"/>
      <c r="V597" s="4"/>
    </row>
    <row r="598" spans="1:22">
      <c r="A598" s="56"/>
      <c r="B598" s="11"/>
      <c r="C598" s="11" t="s">
        <v>219</v>
      </c>
      <c r="D598" s="11"/>
      <c r="E598" s="11" t="s">
        <v>220</v>
      </c>
      <c r="F598" s="11">
        <v>2</v>
      </c>
      <c r="G598" s="11"/>
      <c r="H598" s="11"/>
      <c r="I598" s="11"/>
      <c r="K598" s="11"/>
      <c r="L598" s="11"/>
      <c r="M598" s="11"/>
      <c r="O598" s="294"/>
      <c r="P598" s="295"/>
      <c r="Q598" s="295"/>
      <c r="R598" s="296"/>
      <c r="U598" s="4"/>
      <c r="V598" s="4"/>
    </row>
    <row r="599" spans="1:22">
      <c r="A599" s="56"/>
      <c r="B599" s="11"/>
      <c r="C599" s="11" t="s">
        <v>506</v>
      </c>
      <c r="D599" s="11"/>
      <c r="E599" s="11" t="s">
        <v>292</v>
      </c>
      <c r="F599" s="11">
        <v>2</v>
      </c>
      <c r="G599" s="11"/>
      <c r="H599" s="11"/>
      <c r="I599" s="11"/>
      <c r="K599" s="11"/>
      <c r="L599" s="11"/>
      <c r="M599" s="11"/>
      <c r="O599" s="294"/>
      <c r="P599" s="295"/>
      <c r="Q599" s="295"/>
      <c r="R599" s="296"/>
      <c r="U599" s="4"/>
      <c r="V599" s="4"/>
    </row>
    <row r="600" spans="1:22">
      <c r="A600" s="56"/>
      <c r="B600" s="11"/>
      <c r="C600" s="11" t="s">
        <v>461</v>
      </c>
      <c r="D600" s="11"/>
      <c r="E600" s="11" t="s">
        <v>462</v>
      </c>
      <c r="F600" s="11">
        <v>4</v>
      </c>
      <c r="G600" s="11"/>
      <c r="H600" s="11"/>
      <c r="I600" s="11"/>
      <c r="K600" s="11"/>
      <c r="L600" s="11"/>
      <c r="M600" s="11"/>
      <c r="O600" s="294"/>
      <c r="P600" s="295"/>
      <c r="Q600" s="295"/>
      <c r="R600" s="296"/>
      <c r="U600" s="4"/>
      <c r="V600" s="4"/>
    </row>
    <row r="601" spans="1:22">
      <c r="A601" s="56"/>
      <c r="B601" s="11"/>
      <c r="C601" s="11" t="s">
        <v>391</v>
      </c>
      <c r="D601" s="11"/>
      <c r="E601" s="11" t="s">
        <v>392</v>
      </c>
      <c r="F601" s="11">
        <v>7</v>
      </c>
      <c r="G601" s="11"/>
      <c r="H601" s="11">
        <v>0</v>
      </c>
      <c r="I601" s="11"/>
      <c r="K601" s="11"/>
      <c r="L601" s="11"/>
      <c r="M601" s="11"/>
      <c r="O601" s="294"/>
      <c r="P601" s="295"/>
      <c r="Q601" s="295"/>
      <c r="R601" s="296"/>
      <c r="U601" s="4"/>
      <c r="V601" s="4"/>
    </row>
    <row r="602" spans="1:22">
      <c r="A602" s="56"/>
      <c r="B602" s="11"/>
      <c r="C602" s="11" t="s">
        <v>221</v>
      </c>
      <c r="D602" s="11"/>
      <c r="E602" s="11" t="s">
        <v>222</v>
      </c>
      <c r="F602" s="11">
        <v>19</v>
      </c>
      <c r="G602" s="11"/>
      <c r="H602" s="11">
        <v>0</v>
      </c>
      <c r="I602" s="11"/>
      <c r="K602" s="11"/>
      <c r="L602" s="11"/>
      <c r="M602" s="11"/>
      <c r="O602" s="294"/>
      <c r="P602" s="295"/>
      <c r="Q602" s="295"/>
      <c r="R602" s="296"/>
      <c r="U602" s="4"/>
      <c r="V602" s="4"/>
    </row>
    <row r="603" spans="1:22">
      <c r="A603" s="56"/>
      <c r="B603" s="11"/>
      <c r="C603" s="11" t="s">
        <v>521</v>
      </c>
      <c r="D603" s="11"/>
      <c r="E603" s="11" t="s">
        <v>323</v>
      </c>
      <c r="F603" s="11">
        <v>1</v>
      </c>
      <c r="G603" s="11"/>
      <c r="H603" s="11">
        <v>0</v>
      </c>
      <c r="I603" s="11"/>
      <c r="K603" s="11"/>
      <c r="L603" s="11"/>
      <c r="M603" s="11"/>
      <c r="O603" s="294"/>
      <c r="P603" s="295"/>
      <c r="Q603" s="295"/>
      <c r="R603" s="296"/>
      <c r="U603" s="4"/>
      <c r="V603" s="4"/>
    </row>
    <row r="604" spans="1:22">
      <c r="A604" s="56"/>
      <c r="B604" s="11"/>
      <c r="C604" s="11" t="s">
        <v>193</v>
      </c>
      <c r="D604" s="11"/>
      <c r="E604" s="11" t="s">
        <v>192</v>
      </c>
      <c r="F604" s="11">
        <v>4</v>
      </c>
      <c r="G604" s="11"/>
      <c r="H604" s="11">
        <v>0</v>
      </c>
      <c r="I604" s="11"/>
      <c r="K604" s="11"/>
      <c r="L604" s="11"/>
      <c r="M604" s="11"/>
      <c r="O604" s="294"/>
      <c r="P604" s="295"/>
      <c r="Q604" s="295"/>
      <c r="R604" s="296"/>
      <c r="U604" s="4"/>
      <c r="V604" s="4"/>
    </row>
    <row r="605" spans="1:22">
      <c r="A605" s="56"/>
      <c r="B605" s="11"/>
      <c r="C605" s="11" t="s">
        <v>302</v>
      </c>
      <c r="D605" s="11"/>
      <c r="E605" s="11" t="s">
        <v>301</v>
      </c>
      <c r="F605" s="11">
        <v>1</v>
      </c>
      <c r="G605" s="11"/>
      <c r="H605" s="11"/>
      <c r="I605" s="11"/>
      <c r="K605" s="11"/>
      <c r="L605" s="11"/>
      <c r="M605" s="11"/>
      <c r="O605" s="294"/>
      <c r="P605" s="295"/>
      <c r="Q605" s="295"/>
      <c r="R605" s="296"/>
      <c r="U605" s="4"/>
      <c r="V605" s="4"/>
    </row>
    <row r="606" spans="1:22">
      <c r="A606" s="56"/>
      <c r="B606" s="11"/>
      <c r="C606" s="11" t="s">
        <v>525</v>
      </c>
      <c r="D606" s="11"/>
      <c r="E606" s="11" t="s">
        <v>526</v>
      </c>
      <c r="F606" s="11">
        <v>1</v>
      </c>
      <c r="G606" s="11"/>
      <c r="H606" s="11"/>
      <c r="I606" s="11"/>
      <c r="K606" s="11"/>
      <c r="L606" s="11"/>
      <c r="M606" s="11"/>
      <c r="O606" s="294"/>
      <c r="P606" s="295"/>
      <c r="Q606" s="295"/>
      <c r="R606" s="296"/>
      <c r="U606" s="4"/>
      <c r="V606" s="4"/>
    </row>
    <row r="607" spans="1:22">
      <c r="A607" s="56"/>
      <c r="B607" s="11"/>
      <c r="C607" s="11" t="s">
        <v>1260</v>
      </c>
      <c r="D607" s="11"/>
      <c r="E607" s="11" t="s">
        <v>301</v>
      </c>
      <c r="F607" s="11">
        <v>1</v>
      </c>
      <c r="G607" s="11"/>
      <c r="H607" s="11"/>
      <c r="I607" s="11"/>
      <c r="K607" s="11"/>
      <c r="L607" s="11"/>
      <c r="M607" s="11"/>
      <c r="O607" s="294"/>
      <c r="P607" s="295"/>
      <c r="Q607" s="295"/>
      <c r="R607" s="296"/>
      <c r="U607" s="4"/>
      <c r="V607" s="4"/>
    </row>
    <row r="608" spans="1:22">
      <c r="A608" s="56"/>
      <c r="B608" s="11"/>
      <c r="C608" s="11" t="s">
        <v>1261</v>
      </c>
      <c r="D608" s="11"/>
      <c r="E608" s="11" t="s">
        <v>237</v>
      </c>
      <c r="F608" s="11">
        <v>1</v>
      </c>
      <c r="G608" s="11"/>
      <c r="H608" s="11"/>
      <c r="I608" s="11"/>
      <c r="K608" s="11"/>
      <c r="L608" s="11"/>
      <c r="M608" s="11"/>
      <c r="O608" s="294"/>
      <c r="P608" s="295"/>
      <c r="Q608" s="295"/>
      <c r="R608" s="296"/>
      <c r="U608" s="4"/>
      <c r="V608" s="4"/>
    </row>
    <row r="609" spans="1:22">
      <c r="A609" s="56"/>
      <c r="B609" s="11"/>
      <c r="C609" s="11" t="s">
        <v>464</v>
      </c>
      <c r="D609" s="11"/>
      <c r="E609" s="11" t="s">
        <v>465</v>
      </c>
      <c r="F609" s="11">
        <v>2</v>
      </c>
      <c r="G609" s="11"/>
      <c r="H609" s="11"/>
      <c r="I609" s="11"/>
      <c r="K609" s="11"/>
      <c r="L609" s="11"/>
      <c r="M609" s="11"/>
      <c r="O609" s="294"/>
      <c r="P609" s="295"/>
      <c r="Q609" s="295"/>
      <c r="R609" s="296"/>
      <c r="U609" s="4"/>
      <c r="V609" s="4"/>
    </row>
    <row r="610" spans="1:22">
      <c r="A610" s="56"/>
      <c r="B610" s="11"/>
      <c r="C610" s="11" t="s">
        <v>393</v>
      </c>
      <c r="D610" s="11"/>
      <c r="E610" s="11" t="s">
        <v>394</v>
      </c>
      <c r="F610" s="11">
        <v>3</v>
      </c>
      <c r="G610" s="11"/>
      <c r="H610" s="11"/>
      <c r="I610" s="11"/>
      <c r="K610" s="11"/>
      <c r="L610" s="11"/>
      <c r="M610" s="11"/>
      <c r="O610" s="294"/>
      <c r="P610" s="295"/>
      <c r="Q610" s="295"/>
      <c r="R610" s="296"/>
      <c r="U610" s="4"/>
      <c r="V610" s="4"/>
    </row>
    <row r="611" spans="1:22">
      <c r="A611" s="56"/>
      <c r="B611" s="11"/>
      <c r="C611" s="11" t="s">
        <v>620</v>
      </c>
      <c r="D611" s="11"/>
      <c r="E611" s="11" t="s">
        <v>575</v>
      </c>
      <c r="F611" s="11">
        <v>2</v>
      </c>
      <c r="G611" s="11"/>
      <c r="H611" s="11"/>
      <c r="I611" s="11"/>
      <c r="K611" s="11"/>
      <c r="L611" s="11"/>
      <c r="M611" s="11"/>
      <c r="O611" s="294"/>
      <c r="P611" s="295"/>
      <c r="Q611" s="295"/>
      <c r="R611" s="296"/>
      <c r="U611" s="4"/>
      <c r="V611" s="4"/>
    </row>
    <row r="612" spans="1:22">
      <c r="A612" s="56"/>
      <c r="B612" s="11"/>
      <c r="C612" s="11" t="s">
        <v>327</v>
      </c>
      <c r="D612" s="11"/>
      <c r="E612" s="11" t="s">
        <v>328</v>
      </c>
      <c r="F612" s="11">
        <v>5</v>
      </c>
      <c r="G612" s="11"/>
      <c r="H612" s="11">
        <v>0</v>
      </c>
      <c r="I612" s="11"/>
      <c r="K612" s="11"/>
      <c r="L612" s="11"/>
      <c r="M612" s="11"/>
      <c r="O612" s="294"/>
      <c r="P612" s="295"/>
      <c r="Q612" s="295"/>
      <c r="R612" s="296"/>
      <c r="U612" s="4"/>
      <c r="V612" s="4"/>
    </row>
    <row r="613" spans="1:22">
      <c r="A613" s="56"/>
      <c r="B613" s="11"/>
      <c r="C613" s="11" t="s">
        <v>329</v>
      </c>
      <c r="D613" s="11"/>
      <c r="E613" s="11" t="s">
        <v>330</v>
      </c>
      <c r="F613" s="11">
        <v>2</v>
      </c>
      <c r="G613" s="11"/>
      <c r="H613" s="11"/>
      <c r="I613" s="11"/>
      <c r="K613" s="11"/>
      <c r="L613" s="11"/>
      <c r="M613" s="11"/>
      <c r="O613" s="294"/>
      <c r="P613" s="295"/>
      <c r="Q613" s="295"/>
      <c r="R613" s="296"/>
      <c r="U613" s="4"/>
      <c r="V613" s="4"/>
    </row>
    <row r="614" spans="1:22">
      <c r="A614" s="56"/>
      <c r="B614" s="11"/>
      <c r="C614" s="11" t="s">
        <v>395</v>
      </c>
      <c r="D614" s="11"/>
      <c r="E614" s="11" t="s">
        <v>396</v>
      </c>
      <c r="F614" s="11">
        <v>1</v>
      </c>
      <c r="G614" s="11"/>
      <c r="H614" s="11"/>
      <c r="I614" s="11"/>
      <c r="K614" s="11"/>
      <c r="L614" s="11"/>
      <c r="M614" s="11"/>
      <c r="O614" s="294"/>
      <c r="P614" s="295"/>
      <c r="Q614" s="295"/>
      <c r="R614" s="296"/>
      <c r="U614" s="4"/>
      <c r="V614" s="4"/>
    </row>
    <row r="615" spans="1:22">
      <c r="A615" s="56"/>
      <c r="B615" s="11"/>
      <c r="C615" s="11" t="s">
        <v>397</v>
      </c>
      <c r="D615" s="11"/>
      <c r="E615" s="11" t="s">
        <v>398</v>
      </c>
      <c r="F615" s="11">
        <v>2</v>
      </c>
      <c r="G615" s="11"/>
      <c r="H615" s="11"/>
      <c r="I615" s="11"/>
      <c r="K615" s="11"/>
      <c r="L615" s="11"/>
      <c r="M615" s="11"/>
      <c r="O615" s="294"/>
      <c r="P615" s="295"/>
      <c r="Q615" s="295"/>
      <c r="R615" s="296"/>
      <c r="U615" s="4"/>
      <c r="V615" s="4"/>
    </row>
    <row r="616" spans="1:22">
      <c r="A616" s="56"/>
      <c r="B616" s="11"/>
      <c r="C616" s="11" t="s">
        <v>1262</v>
      </c>
      <c r="D616" s="11"/>
      <c r="E616" s="11" t="s">
        <v>388</v>
      </c>
      <c r="F616" s="11">
        <v>1</v>
      </c>
      <c r="G616" s="11"/>
      <c r="H616" s="11">
        <v>0</v>
      </c>
      <c r="I616" s="11"/>
      <c r="K616" s="11"/>
      <c r="L616" s="11"/>
      <c r="M616" s="11"/>
      <c r="O616" s="294"/>
      <c r="P616" s="295"/>
      <c r="Q616" s="295"/>
      <c r="R616" s="296"/>
      <c r="U616" s="4"/>
      <c r="V616" s="4"/>
    </row>
    <row r="617" spans="1:22">
      <c r="A617" s="56"/>
      <c r="B617" s="11"/>
      <c r="C617" s="11" t="s">
        <v>527</v>
      </c>
      <c r="D617" s="11"/>
      <c r="E617" s="11" t="s">
        <v>330</v>
      </c>
      <c r="F617" s="11">
        <v>3</v>
      </c>
      <c r="G617" s="11"/>
      <c r="H617" s="11">
        <v>0</v>
      </c>
      <c r="I617" s="11"/>
      <c r="K617" s="11"/>
      <c r="L617" s="11"/>
      <c r="M617" s="11"/>
      <c r="O617" s="294"/>
      <c r="P617" s="295"/>
      <c r="Q617" s="295"/>
      <c r="R617" s="296"/>
      <c r="U617" s="4"/>
      <c r="V617" s="4"/>
    </row>
    <row r="618" spans="1:22">
      <c r="A618" s="56"/>
      <c r="B618" s="11"/>
      <c r="C618" s="11" t="s">
        <v>527</v>
      </c>
      <c r="D618" s="11"/>
      <c r="E618" s="11" t="s">
        <v>353</v>
      </c>
      <c r="F618" s="11">
        <v>16</v>
      </c>
      <c r="G618" s="11"/>
      <c r="H618" s="11">
        <v>0</v>
      </c>
      <c r="I618" s="11"/>
      <c r="K618" s="11"/>
      <c r="L618" s="11"/>
      <c r="M618" s="11"/>
      <c r="O618" s="294"/>
      <c r="P618" s="295"/>
      <c r="Q618" s="295"/>
      <c r="R618" s="296"/>
      <c r="U618" s="4"/>
      <c r="V618" s="4"/>
    </row>
    <row r="619" spans="1:22">
      <c r="A619" s="56"/>
      <c r="B619" s="11"/>
      <c r="C619" s="11" t="s">
        <v>331</v>
      </c>
      <c r="D619" s="11"/>
      <c r="E619" s="11" t="s">
        <v>330</v>
      </c>
      <c r="F619" s="11">
        <v>12</v>
      </c>
      <c r="G619" s="11"/>
      <c r="H619" s="11">
        <v>0</v>
      </c>
      <c r="I619" s="11"/>
      <c r="K619" s="11"/>
      <c r="L619" s="11"/>
      <c r="M619" s="11"/>
      <c r="O619" s="294"/>
      <c r="P619" s="295"/>
      <c r="Q619" s="295"/>
      <c r="R619" s="296"/>
      <c r="U619" s="4"/>
      <c r="V619" s="4"/>
    </row>
    <row r="620" spans="1:22">
      <c r="A620" s="56"/>
      <c r="B620" s="11"/>
      <c r="C620" s="11" t="s">
        <v>544</v>
      </c>
      <c r="D620" s="11"/>
      <c r="E620" s="11" t="s">
        <v>353</v>
      </c>
      <c r="F620" s="11">
        <v>18</v>
      </c>
      <c r="G620" s="11"/>
      <c r="H620" s="11">
        <v>0</v>
      </c>
      <c r="I620" s="11"/>
      <c r="K620" s="11"/>
      <c r="L620" s="11"/>
      <c r="M620" s="11"/>
      <c r="O620" s="294"/>
      <c r="P620" s="295"/>
      <c r="Q620" s="295"/>
      <c r="R620" s="296"/>
      <c r="U620" s="4"/>
      <c r="V620" s="4"/>
    </row>
    <row r="621" spans="1:22">
      <c r="A621" s="56"/>
      <c r="B621" s="11"/>
      <c r="C621" s="11" t="s">
        <v>239</v>
      </c>
      <c r="D621" s="11"/>
      <c r="E621" s="11" t="s">
        <v>237</v>
      </c>
      <c r="F621" s="11">
        <v>3</v>
      </c>
      <c r="G621" s="11"/>
      <c r="H621" s="11"/>
      <c r="I621" s="11"/>
      <c r="K621" s="11"/>
      <c r="L621" s="11"/>
      <c r="M621" s="11"/>
      <c r="O621" s="294"/>
      <c r="P621" s="295"/>
      <c r="Q621" s="295"/>
      <c r="R621" s="296"/>
      <c r="U621" s="4"/>
      <c r="V621" s="4"/>
    </row>
    <row r="622" spans="1:22">
      <c r="A622" s="56"/>
      <c r="B622" s="11"/>
      <c r="C622" s="11" t="s">
        <v>399</v>
      </c>
      <c r="D622" s="11"/>
      <c r="E622" s="11" t="s">
        <v>400</v>
      </c>
      <c r="F622" s="11">
        <v>17</v>
      </c>
      <c r="G622" s="11">
        <v>2</v>
      </c>
      <c r="H622" s="11">
        <v>2</v>
      </c>
      <c r="I622" s="11">
        <v>0.5</v>
      </c>
      <c r="K622" s="11"/>
      <c r="L622" s="11"/>
      <c r="M622" s="11"/>
      <c r="O622" s="294"/>
      <c r="P622" s="295"/>
      <c r="Q622" s="295"/>
      <c r="R622" s="296"/>
      <c r="U622" s="4"/>
      <c r="V622" s="4"/>
    </row>
    <row r="623" spans="1:22">
      <c r="A623" s="56"/>
      <c r="B623" s="11"/>
      <c r="C623" s="11" t="s">
        <v>334</v>
      </c>
      <c r="D623" s="11"/>
      <c r="E623" s="11" t="s">
        <v>335</v>
      </c>
      <c r="F623" s="11">
        <v>10</v>
      </c>
      <c r="G623" s="11"/>
      <c r="H623" s="11">
        <v>0</v>
      </c>
      <c r="I623" s="11"/>
      <c r="K623" s="11"/>
      <c r="L623" s="11"/>
      <c r="M623" s="11"/>
      <c r="O623" s="294"/>
      <c r="P623" s="295"/>
      <c r="Q623" s="295"/>
      <c r="R623" s="296"/>
      <c r="U623" s="4"/>
      <c r="V623" s="4"/>
    </row>
    <row r="624" spans="1:22">
      <c r="A624" s="56"/>
      <c r="B624" s="11"/>
      <c r="C624" s="11" t="s">
        <v>545</v>
      </c>
      <c r="D624" s="11"/>
      <c r="E624" s="11" t="s">
        <v>353</v>
      </c>
      <c r="F624" s="11">
        <v>2</v>
      </c>
      <c r="G624" s="11"/>
      <c r="H624" s="11"/>
      <c r="I624" s="11"/>
      <c r="K624" s="11"/>
      <c r="L624" s="11"/>
      <c r="M624" s="11"/>
      <c r="O624" s="294"/>
      <c r="P624" s="295"/>
      <c r="Q624" s="295"/>
      <c r="R624" s="296"/>
      <c r="U624" s="4"/>
      <c r="V624" s="4"/>
    </row>
    <row r="625" spans="1:22">
      <c r="A625" s="56"/>
      <c r="B625" s="11"/>
      <c r="C625" s="11" t="s">
        <v>545</v>
      </c>
      <c r="D625" s="11"/>
      <c r="E625" s="11" t="s">
        <v>418</v>
      </c>
      <c r="F625" s="11">
        <v>1</v>
      </c>
      <c r="G625" s="11"/>
      <c r="H625" s="11"/>
      <c r="I625" s="11"/>
      <c r="K625" s="11"/>
      <c r="L625" s="11"/>
      <c r="M625" s="11"/>
      <c r="O625" s="294"/>
      <c r="P625" s="295"/>
      <c r="Q625" s="295"/>
      <c r="R625" s="296"/>
      <c r="U625" s="4"/>
      <c r="V625" s="4"/>
    </row>
    <row r="626" spans="1:22">
      <c r="A626" s="56"/>
      <c r="B626" s="11"/>
      <c r="C626" s="11" t="s">
        <v>277</v>
      </c>
      <c r="D626" s="11"/>
      <c r="E626" s="11" t="s">
        <v>278</v>
      </c>
      <c r="F626" s="11">
        <v>24</v>
      </c>
      <c r="G626" s="11"/>
      <c r="H626" s="11">
        <v>0</v>
      </c>
      <c r="I626" s="11"/>
      <c r="K626" s="11"/>
      <c r="L626" s="11"/>
      <c r="M626" s="11"/>
      <c r="O626" s="294"/>
      <c r="P626" s="295"/>
      <c r="Q626" s="295"/>
      <c r="R626" s="296"/>
      <c r="U626" s="4"/>
      <c r="V626" s="4"/>
    </row>
    <row r="627" spans="1:22">
      <c r="A627" s="56"/>
      <c r="B627" s="11"/>
      <c r="C627" s="11" t="s">
        <v>317</v>
      </c>
      <c r="D627" s="11"/>
      <c r="E627" s="11" t="s">
        <v>192</v>
      </c>
      <c r="F627" s="11">
        <v>5</v>
      </c>
      <c r="G627" s="11">
        <v>1</v>
      </c>
      <c r="H627" s="11">
        <v>0</v>
      </c>
      <c r="I627" s="11"/>
      <c r="K627" s="11"/>
      <c r="L627" s="11"/>
      <c r="M627" s="11"/>
      <c r="O627" s="294"/>
      <c r="P627" s="295"/>
      <c r="Q627" s="295"/>
      <c r="R627" s="296"/>
      <c r="U627" s="4"/>
      <c r="V627" s="4"/>
    </row>
    <row r="628" spans="1:22">
      <c r="A628" s="56"/>
      <c r="B628" s="11"/>
      <c r="C628" s="11" t="s">
        <v>401</v>
      </c>
      <c r="D628" s="11"/>
      <c r="E628" s="11" t="s">
        <v>402</v>
      </c>
      <c r="F628" s="11">
        <v>3</v>
      </c>
      <c r="G628" s="11"/>
      <c r="H628" s="11"/>
      <c r="I628" s="11"/>
      <c r="K628" s="11"/>
      <c r="L628" s="11"/>
      <c r="M628" s="11"/>
      <c r="O628" s="294"/>
      <c r="P628" s="295"/>
      <c r="Q628" s="295"/>
      <c r="R628" s="296"/>
      <c r="U628" s="4"/>
      <c r="V628" s="4"/>
    </row>
    <row r="629" spans="1:22">
      <c r="A629" s="56"/>
      <c r="B629" s="11"/>
      <c r="C629" s="11" t="s">
        <v>569</v>
      </c>
      <c r="D629" s="11"/>
      <c r="E629" s="11" t="s">
        <v>385</v>
      </c>
      <c r="F629" s="11">
        <v>1</v>
      </c>
      <c r="G629" s="11"/>
      <c r="H629" s="11"/>
      <c r="I629" s="11"/>
      <c r="K629" s="11"/>
      <c r="L629" s="11"/>
      <c r="M629" s="11"/>
      <c r="O629" s="294"/>
      <c r="P629" s="295"/>
      <c r="Q629" s="295"/>
      <c r="R629" s="296"/>
      <c r="U629" s="4"/>
      <c r="V629" s="4"/>
    </row>
    <row r="630" spans="1:22">
      <c r="A630" s="56"/>
      <c r="B630" s="11"/>
      <c r="C630" s="11" t="s">
        <v>582</v>
      </c>
      <c r="D630" s="11"/>
      <c r="E630" s="11" t="s">
        <v>404</v>
      </c>
      <c r="F630" s="11">
        <v>5</v>
      </c>
      <c r="G630" s="11"/>
      <c r="H630" s="11"/>
      <c r="I630" s="11"/>
      <c r="K630" s="11"/>
      <c r="L630" s="11"/>
      <c r="M630" s="11"/>
      <c r="O630" s="294"/>
      <c r="P630" s="295"/>
      <c r="Q630" s="295"/>
      <c r="R630" s="296"/>
      <c r="U630" s="4"/>
      <c r="V630" s="4"/>
    </row>
    <row r="631" spans="1:22">
      <c r="A631" s="56"/>
      <c r="B631" s="11"/>
      <c r="C631" s="11" t="s">
        <v>1264</v>
      </c>
      <c r="D631" s="11"/>
      <c r="E631" s="11" t="s">
        <v>190</v>
      </c>
      <c r="F631" s="11">
        <v>2</v>
      </c>
      <c r="G631" s="11"/>
      <c r="H631" s="11">
        <v>0</v>
      </c>
      <c r="I631" s="11"/>
      <c r="K631" s="11"/>
      <c r="L631" s="11"/>
      <c r="M631" s="11"/>
      <c r="O631" s="294"/>
      <c r="P631" s="295"/>
      <c r="Q631" s="295"/>
      <c r="R631" s="296"/>
      <c r="U631" s="4"/>
      <c r="V631" s="4"/>
    </row>
    <row r="632" spans="1:22">
      <c r="A632" s="56"/>
      <c r="B632" s="11"/>
      <c r="C632" s="11" t="s">
        <v>542</v>
      </c>
      <c r="D632" s="11"/>
      <c r="E632" s="11" t="s">
        <v>350</v>
      </c>
      <c r="F632" s="11">
        <v>2</v>
      </c>
      <c r="G632" s="11"/>
      <c r="H632" s="11"/>
      <c r="I632" s="11"/>
      <c r="K632" s="11"/>
      <c r="L632" s="11"/>
      <c r="M632" s="11"/>
      <c r="O632" s="294"/>
      <c r="P632" s="295"/>
      <c r="Q632" s="295"/>
      <c r="R632" s="296"/>
      <c r="U632" s="4"/>
      <c r="V632" s="4"/>
    </row>
    <row r="633" spans="1:22">
      <c r="A633" s="56"/>
      <c r="B633" s="11"/>
      <c r="C633" s="11" t="s">
        <v>542</v>
      </c>
      <c r="D633" s="11"/>
      <c r="E633" s="11" t="s">
        <v>353</v>
      </c>
      <c r="F633" s="11">
        <v>1</v>
      </c>
      <c r="G633" s="11"/>
      <c r="H633" s="11"/>
      <c r="I633" s="11"/>
      <c r="K633" s="11"/>
      <c r="L633" s="11"/>
      <c r="M633" s="11"/>
      <c r="O633" s="294"/>
      <c r="P633" s="295"/>
      <c r="Q633" s="295"/>
      <c r="R633" s="296"/>
      <c r="U633" s="4"/>
      <c r="V633" s="4"/>
    </row>
    <row r="634" spans="1:22">
      <c r="A634" s="56"/>
      <c r="B634" s="11"/>
      <c r="C634" s="11" t="s">
        <v>594</v>
      </c>
      <c r="D634" s="11"/>
      <c r="E634" s="11" t="s">
        <v>431</v>
      </c>
      <c r="F634" s="11">
        <v>1</v>
      </c>
      <c r="G634" s="11"/>
      <c r="H634" s="11"/>
      <c r="I634" s="11"/>
      <c r="K634" s="11"/>
      <c r="L634" s="11"/>
      <c r="M634" s="11"/>
      <c r="O634" s="294"/>
      <c r="P634" s="295"/>
      <c r="Q634" s="295"/>
      <c r="R634" s="296"/>
      <c r="U634" s="4"/>
      <c r="V634" s="4"/>
    </row>
    <row r="635" spans="1:22">
      <c r="A635" s="56"/>
      <c r="B635" s="11"/>
      <c r="C635" s="11" t="s">
        <v>318</v>
      </c>
      <c r="D635" s="11"/>
      <c r="E635" s="11" t="s">
        <v>368</v>
      </c>
      <c r="F635" s="11">
        <v>1</v>
      </c>
      <c r="G635" s="11"/>
      <c r="H635" s="11"/>
      <c r="I635" s="11"/>
      <c r="K635" s="11"/>
      <c r="L635" s="11"/>
      <c r="M635" s="11"/>
      <c r="O635" s="294"/>
      <c r="P635" s="295"/>
      <c r="Q635" s="295"/>
      <c r="R635" s="296"/>
      <c r="U635" s="4"/>
      <c r="V635" s="4"/>
    </row>
    <row r="636" spans="1:22">
      <c r="A636" s="56"/>
      <c r="B636" s="11"/>
      <c r="C636" s="11" t="s">
        <v>240</v>
      </c>
      <c r="D636" s="11"/>
      <c r="E636" s="11" t="s">
        <v>237</v>
      </c>
      <c r="F636" s="11">
        <v>5</v>
      </c>
      <c r="G636" s="11"/>
      <c r="H636" s="11">
        <v>0</v>
      </c>
      <c r="I636" s="11"/>
      <c r="K636" s="11"/>
      <c r="L636" s="11"/>
      <c r="M636" s="11"/>
      <c r="O636" s="294"/>
      <c r="P636" s="295"/>
      <c r="Q636" s="295"/>
      <c r="R636" s="296"/>
      <c r="U636" s="4"/>
      <c r="V636" s="4"/>
    </row>
    <row r="637" spans="1:22">
      <c r="A637" s="56"/>
      <c r="B637" s="11"/>
      <c r="C637" s="11" t="s">
        <v>407</v>
      </c>
      <c r="D637" s="11"/>
      <c r="E637" s="11" t="s">
        <v>408</v>
      </c>
      <c r="F637" s="11">
        <v>13</v>
      </c>
      <c r="G637" s="11"/>
      <c r="H637" s="11">
        <v>0</v>
      </c>
      <c r="I637" s="11"/>
      <c r="K637" s="11"/>
      <c r="L637" s="11"/>
      <c r="M637" s="11"/>
      <c r="O637" s="294"/>
      <c r="P637" s="295"/>
      <c r="Q637" s="295"/>
      <c r="R637" s="296"/>
      <c r="U637" s="4"/>
      <c r="V637" s="4"/>
    </row>
    <row r="638" spans="1:22">
      <c r="A638" s="56"/>
      <c r="B638" s="11"/>
      <c r="C638" s="11" t="s">
        <v>407</v>
      </c>
      <c r="D638" s="11"/>
      <c r="E638" s="11" t="s">
        <v>422</v>
      </c>
      <c r="F638" s="11">
        <v>1</v>
      </c>
      <c r="G638" s="11"/>
      <c r="H638" s="11"/>
      <c r="I638" s="11"/>
      <c r="K638" s="11"/>
      <c r="L638" s="11"/>
      <c r="M638" s="11"/>
      <c r="O638" s="294"/>
      <c r="P638" s="295"/>
      <c r="Q638" s="295"/>
      <c r="R638" s="296"/>
      <c r="U638" s="4"/>
      <c r="V638" s="4"/>
    </row>
    <row r="639" spans="1:22">
      <c r="A639" s="56"/>
      <c r="B639" s="11"/>
      <c r="C639" s="11" t="s">
        <v>633</v>
      </c>
      <c r="D639" s="11"/>
      <c r="E639" s="11" t="s">
        <v>319</v>
      </c>
      <c r="F639" s="11">
        <v>4</v>
      </c>
      <c r="G639" s="11"/>
      <c r="H639" s="11">
        <v>0</v>
      </c>
      <c r="I639" s="11"/>
      <c r="K639" s="11"/>
      <c r="L639" s="11"/>
      <c r="M639" s="11"/>
      <c r="O639" s="294"/>
      <c r="P639" s="295"/>
      <c r="Q639" s="295"/>
      <c r="R639" s="296"/>
      <c r="U639" s="4"/>
      <c r="V639" s="4"/>
    </row>
    <row r="640" spans="1:22">
      <c r="A640" s="56"/>
      <c r="B640" s="11"/>
      <c r="C640" s="11" t="s">
        <v>332</v>
      </c>
      <c r="D640" s="11"/>
      <c r="E640" s="11" t="s">
        <v>330</v>
      </c>
      <c r="F640" s="11">
        <v>3</v>
      </c>
      <c r="G640" s="11"/>
      <c r="H640" s="11"/>
      <c r="I640" s="11"/>
      <c r="K640" s="11"/>
      <c r="L640" s="11"/>
      <c r="M640" s="11"/>
      <c r="O640" s="294"/>
      <c r="P640" s="295"/>
      <c r="Q640" s="295"/>
      <c r="R640" s="296"/>
      <c r="U640" s="4"/>
      <c r="V640" s="4"/>
    </row>
    <row r="641" spans="1:22">
      <c r="A641" s="56"/>
      <c r="B641" s="11"/>
      <c r="C641" s="11" t="s">
        <v>228</v>
      </c>
      <c r="D641" s="11"/>
      <c r="E641" s="11" t="s">
        <v>229</v>
      </c>
      <c r="F641" s="11">
        <v>6</v>
      </c>
      <c r="G641" s="11"/>
      <c r="H641" s="11">
        <v>0</v>
      </c>
      <c r="I641" s="11"/>
      <c r="K641" s="11"/>
      <c r="L641" s="11"/>
      <c r="M641" s="11"/>
      <c r="O641" s="294"/>
      <c r="P641" s="295"/>
      <c r="Q641" s="295"/>
      <c r="R641" s="296"/>
      <c r="U641" s="4"/>
      <c r="V641" s="4"/>
    </row>
    <row r="642" spans="1:22">
      <c r="A642" s="56"/>
      <c r="B642" s="11"/>
      <c r="C642" s="11" t="s">
        <v>230</v>
      </c>
      <c r="D642" s="11"/>
      <c r="E642" s="11" t="s">
        <v>231</v>
      </c>
      <c r="F642" s="11">
        <v>6</v>
      </c>
      <c r="G642" s="11"/>
      <c r="H642" s="11"/>
      <c r="I642" s="11"/>
      <c r="K642" s="11"/>
      <c r="L642" s="11"/>
      <c r="M642" s="11"/>
      <c r="O642" s="294"/>
      <c r="P642" s="295"/>
      <c r="Q642" s="295"/>
      <c r="R642" s="296"/>
      <c r="U642" s="4"/>
      <c r="V642" s="4"/>
    </row>
    <row r="643" spans="1:22">
      <c r="A643" s="56"/>
      <c r="B643" s="11"/>
      <c r="C643" s="11" t="s">
        <v>232</v>
      </c>
      <c r="D643" s="11"/>
      <c r="E643" s="11" t="s">
        <v>233</v>
      </c>
      <c r="F643" s="11">
        <v>75</v>
      </c>
      <c r="G643" s="11"/>
      <c r="H643" s="11">
        <v>0</v>
      </c>
      <c r="I643" s="11"/>
      <c r="K643" s="11"/>
      <c r="L643" s="11"/>
      <c r="M643" s="11"/>
      <c r="O643" s="294"/>
      <c r="P643" s="295"/>
      <c r="Q643" s="295"/>
      <c r="R643" s="296"/>
      <c r="U643" s="4"/>
      <c r="V643" s="4"/>
    </row>
    <row r="644" spans="1:22">
      <c r="A644" s="56"/>
      <c r="B644" s="11"/>
      <c r="C644" s="11" t="s">
        <v>531</v>
      </c>
      <c r="D644" s="11"/>
      <c r="E644" s="11" t="s">
        <v>532</v>
      </c>
      <c r="F644" s="11">
        <v>1</v>
      </c>
      <c r="G644" s="11"/>
      <c r="H644" s="11"/>
      <c r="I644" s="11"/>
      <c r="K644" s="11"/>
      <c r="L644" s="11"/>
      <c r="M644" s="11"/>
      <c r="O644" s="294"/>
      <c r="P644" s="295"/>
      <c r="Q644" s="295"/>
      <c r="R644" s="296"/>
      <c r="U644" s="4"/>
      <c r="V644" s="4"/>
    </row>
    <row r="645" spans="1:22">
      <c r="A645" s="56"/>
      <c r="B645" s="11"/>
      <c r="C645" s="11" t="s">
        <v>373</v>
      </c>
      <c r="D645" s="11"/>
      <c r="E645" s="11" t="s">
        <v>374</v>
      </c>
      <c r="F645" s="11">
        <v>1</v>
      </c>
      <c r="G645" s="11"/>
      <c r="H645" s="11"/>
      <c r="I645" s="11"/>
      <c r="K645" s="11"/>
      <c r="L645" s="11"/>
      <c r="M645" s="11"/>
      <c r="O645" s="294"/>
      <c r="P645" s="295"/>
      <c r="Q645" s="295"/>
      <c r="R645" s="296"/>
      <c r="U645" s="4"/>
      <c r="V645" s="4"/>
    </row>
    <row r="646" spans="1:22">
      <c r="A646" s="56"/>
      <c r="B646" s="11"/>
      <c r="C646" s="11" t="s">
        <v>528</v>
      </c>
      <c r="D646" s="11"/>
      <c r="E646" s="11" t="s">
        <v>330</v>
      </c>
      <c r="F646" s="11">
        <v>1</v>
      </c>
      <c r="G646" s="11"/>
      <c r="H646" s="11"/>
      <c r="I646" s="11"/>
      <c r="K646" s="11"/>
      <c r="L646" s="11"/>
      <c r="M646" s="11"/>
      <c r="O646" s="294"/>
      <c r="P646" s="295"/>
      <c r="Q646" s="295"/>
      <c r="R646" s="296"/>
      <c r="U646" s="4"/>
      <c r="V646" s="4"/>
    </row>
    <row r="647" spans="1:22">
      <c r="A647" s="56"/>
      <c r="B647" s="11"/>
      <c r="C647" s="11" t="s">
        <v>409</v>
      </c>
      <c r="D647" s="11"/>
      <c r="E647" s="11" t="s">
        <v>410</v>
      </c>
      <c r="F647" s="11">
        <v>2</v>
      </c>
      <c r="G647" s="11"/>
      <c r="H647" s="11"/>
      <c r="I647" s="11"/>
      <c r="K647" s="11"/>
      <c r="L647" s="11"/>
      <c r="M647" s="11"/>
      <c r="O647" s="294"/>
      <c r="P647" s="295"/>
      <c r="Q647" s="295"/>
      <c r="R647" s="296"/>
      <c r="U647" s="4"/>
      <c r="V647" s="4"/>
    </row>
    <row r="648" spans="1:22">
      <c r="A648" s="56"/>
      <c r="B648" s="11"/>
      <c r="C648" s="11" t="s">
        <v>234</v>
      </c>
      <c r="D648" s="11"/>
      <c r="E648" s="11" t="s">
        <v>235</v>
      </c>
      <c r="F648" s="11">
        <v>3</v>
      </c>
      <c r="G648" s="11"/>
      <c r="H648" s="11">
        <v>0</v>
      </c>
      <c r="I648" s="11"/>
      <c r="K648" s="11"/>
      <c r="L648" s="11"/>
      <c r="M648" s="11"/>
      <c r="O648" s="294"/>
      <c r="P648" s="295"/>
      <c r="Q648" s="295"/>
      <c r="R648" s="296"/>
      <c r="U648" s="4"/>
      <c r="V648" s="4"/>
    </row>
    <row r="649" spans="1:22">
      <c r="A649" s="56"/>
      <c r="B649" s="11"/>
      <c r="C649" s="11" t="s">
        <v>241</v>
      </c>
      <c r="D649" s="11"/>
      <c r="E649" s="11" t="s">
        <v>237</v>
      </c>
      <c r="F649" s="11">
        <v>55</v>
      </c>
      <c r="G649" s="11"/>
      <c r="H649" s="11">
        <v>0</v>
      </c>
      <c r="I649" s="11"/>
      <c r="K649" s="11"/>
      <c r="L649" s="11"/>
      <c r="M649" s="11"/>
      <c r="O649" s="294"/>
      <c r="P649" s="295"/>
      <c r="Q649" s="295"/>
      <c r="R649" s="296"/>
      <c r="U649" s="4"/>
      <c r="V649" s="4"/>
    </row>
    <row r="650" spans="1:22">
      <c r="A650" s="56"/>
      <c r="B650" s="11"/>
      <c r="C650" s="11" t="s">
        <v>468</v>
      </c>
      <c r="D650" s="11"/>
      <c r="E650" s="11" t="s">
        <v>469</v>
      </c>
      <c r="F650" s="11">
        <v>3</v>
      </c>
      <c r="G650" s="11"/>
      <c r="H650" s="11"/>
      <c r="I650" s="11"/>
      <c r="K650" s="11"/>
      <c r="L650" s="11"/>
      <c r="M650" s="11"/>
      <c r="O650" s="294"/>
      <c r="P650" s="295"/>
      <c r="Q650" s="295"/>
      <c r="R650" s="296"/>
      <c r="U650" s="4"/>
      <c r="V650" s="4"/>
    </row>
    <row r="651" spans="1:22">
      <c r="A651" s="56"/>
      <c r="B651" s="11"/>
      <c r="C651" s="11" t="s">
        <v>1265</v>
      </c>
      <c r="D651" s="11"/>
      <c r="E651" s="11" t="s">
        <v>400</v>
      </c>
      <c r="F651" s="11">
        <v>1</v>
      </c>
      <c r="G651" s="11"/>
      <c r="H651" s="11"/>
      <c r="I651" s="11"/>
      <c r="K651" s="11"/>
      <c r="L651" s="11"/>
      <c r="M651" s="11"/>
      <c r="O651" s="294"/>
      <c r="P651" s="295"/>
      <c r="Q651" s="295"/>
      <c r="R651" s="296"/>
      <c r="U651" s="4"/>
      <c r="V651" s="4"/>
    </row>
    <row r="652" spans="1:22">
      <c r="A652" s="56"/>
      <c r="B652" s="11"/>
      <c r="C652" s="11" t="s">
        <v>489</v>
      </c>
      <c r="D652" s="11"/>
      <c r="E652" s="11" t="s">
        <v>190</v>
      </c>
      <c r="F652" s="11">
        <v>2</v>
      </c>
      <c r="G652" s="11"/>
      <c r="H652" s="11">
        <v>0</v>
      </c>
      <c r="I652" s="11"/>
      <c r="K652" s="11"/>
      <c r="L652" s="11"/>
      <c r="M652" s="11"/>
      <c r="O652" s="294"/>
      <c r="P652" s="295"/>
      <c r="Q652" s="295"/>
      <c r="R652" s="296"/>
      <c r="U652" s="4"/>
      <c r="V652" s="4"/>
    </row>
    <row r="653" spans="1:22">
      <c r="A653" s="56"/>
      <c r="B653" s="11"/>
      <c r="C653" s="11" t="s">
        <v>288</v>
      </c>
      <c r="D653" s="11"/>
      <c r="E653" s="11" t="s">
        <v>289</v>
      </c>
      <c r="F653" s="11">
        <v>4</v>
      </c>
      <c r="G653" s="11"/>
      <c r="H653" s="11">
        <v>0</v>
      </c>
      <c r="I653" s="11"/>
      <c r="K653" s="11"/>
      <c r="L653" s="11"/>
      <c r="M653" s="11"/>
      <c r="O653" s="294"/>
      <c r="P653" s="295"/>
      <c r="Q653" s="295"/>
      <c r="R653" s="296"/>
      <c r="U653" s="4"/>
      <c r="V653" s="4"/>
    </row>
    <row r="654" spans="1:22">
      <c r="A654" s="56"/>
      <c r="B654" s="11"/>
      <c r="C654" s="11" t="s">
        <v>253</v>
      </c>
      <c r="D654" s="11"/>
      <c r="E654" s="11" t="s">
        <v>254</v>
      </c>
      <c r="F654" s="11">
        <v>7</v>
      </c>
      <c r="G654" s="11"/>
      <c r="H654" s="11">
        <v>0</v>
      </c>
      <c r="I654" s="11"/>
      <c r="K654" s="11"/>
      <c r="L654" s="11"/>
      <c r="M654" s="11"/>
      <c r="O654" s="294"/>
      <c r="P654" s="295"/>
      <c r="Q654" s="295"/>
      <c r="R654" s="296"/>
      <c r="U654" s="4"/>
      <c r="V654" s="4"/>
    </row>
    <row r="655" spans="1:22">
      <c r="A655" s="56"/>
      <c r="B655" s="11"/>
      <c r="C655" s="11" t="s">
        <v>413</v>
      </c>
      <c r="D655" s="11"/>
      <c r="E655" s="11" t="s">
        <v>414</v>
      </c>
      <c r="F655" s="11">
        <v>1</v>
      </c>
      <c r="G655" s="11"/>
      <c r="H655" s="11">
        <v>0</v>
      </c>
      <c r="I655" s="11"/>
      <c r="K655" s="11"/>
      <c r="L655" s="11"/>
      <c r="M655" s="11"/>
      <c r="O655" s="294"/>
      <c r="P655" s="295"/>
      <c r="Q655" s="295"/>
      <c r="R655" s="296"/>
      <c r="U655" s="4"/>
      <c r="V655" s="4"/>
    </row>
    <row r="656" spans="1:22">
      <c r="A656" s="56"/>
      <c r="B656" s="11"/>
      <c r="C656" s="11" t="s">
        <v>463</v>
      </c>
      <c r="D656" s="11"/>
      <c r="E656" s="11" t="s">
        <v>222</v>
      </c>
      <c r="F656" s="11">
        <v>7</v>
      </c>
      <c r="G656" s="11"/>
      <c r="H656" s="11">
        <v>0</v>
      </c>
      <c r="I656" s="11"/>
      <c r="K656" s="11"/>
      <c r="L656" s="11"/>
      <c r="M656" s="11"/>
      <c r="O656" s="294"/>
      <c r="P656" s="295"/>
      <c r="Q656" s="295"/>
      <c r="R656" s="296"/>
      <c r="U656" s="4"/>
      <c r="V656" s="4"/>
    </row>
    <row r="657" spans="1:22">
      <c r="A657" s="56"/>
      <c r="B657" s="11"/>
      <c r="C657" s="11" t="s">
        <v>415</v>
      </c>
      <c r="D657" s="11"/>
      <c r="E657" s="11" t="s">
        <v>416</v>
      </c>
      <c r="F657" s="11">
        <v>3</v>
      </c>
      <c r="G657" s="11"/>
      <c r="H657" s="11"/>
      <c r="I657" s="11"/>
      <c r="K657" s="11"/>
      <c r="L657" s="11"/>
      <c r="M657" s="11"/>
      <c r="O657" s="294"/>
      <c r="P657" s="295"/>
      <c r="Q657" s="295"/>
      <c r="R657" s="296"/>
      <c r="U657" s="4"/>
      <c r="V657" s="4"/>
    </row>
    <row r="658" spans="1:22">
      <c r="A658" s="56"/>
      <c r="B658" s="11"/>
      <c r="C658" s="11" t="s">
        <v>224</v>
      </c>
      <c r="D658" s="11"/>
      <c r="E658" s="11" t="s">
        <v>222</v>
      </c>
      <c r="F658" s="11">
        <v>19</v>
      </c>
      <c r="G658" s="11">
        <v>1</v>
      </c>
      <c r="H658" s="11">
        <v>0</v>
      </c>
      <c r="I658" s="11"/>
      <c r="K658" s="11"/>
      <c r="L658" s="11"/>
      <c r="M658" s="11"/>
      <c r="O658" s="294"/>
      <c r="P658" s="295"/>
      <c r="Q658" s="295"/>
      <c r="R658" s="296"/>
      <c r="U658" s="4"/>
      <c r="V658" s="4"/>
    </row>
    <row r="659" spans="1:22">
      <c r="A659" s="56"/>
      <c r="B659" s="11"/>
      <c r="C659" s="11" t="s">
        <v>338</v>
      </c>
      <c r="D659" s="11"/>
      <c r="E659" s="11" t="s">
        <v>339</v>
      </c>
      <c r="F659" s="11">
        <v>9</v>
      </c>
      <c r="G659" s="11"/>
      <c r="H659" s="11">
        <v>0</v>
      </c>
      <c r="I659" s="11"/>
      <c r="K659" s="11"/>
      <c r="L659" s="11"/>
      <c r="M659" s="11"/>
      <c r="O659" s="294"/>
      <c r="P659" s="295"/>
      <c r="Q659" s="295"/>
      <c r="R659" s="296"/>
      <c r="U659" s="4"/>
      <c r="V659" s="4"/>
    </row>
    <row r="660" spans="1:22">
      <c r="A660" s="56"/>
      <c r="B660" s="11"/>
      <c r="C660" s="11" t="s">
        <v>454</v>
      </c>
      <c r="D660" s="11"/>
      <c r="E660" s="11" t="s">
        <v>208</v>
      </c>
      <c r="F660" s="11">
        <v>1</v>
      </c>
      <c r="G660" s="11"/>
      <c r="H660" s="11">
        <v>0</v>
      </c>
      <c r="I660" s="11"/>
      <c r="K660" s="11"/>
      <c r="L660" s="11"/>
      <c r="M660" s="11"/>
      <c r="O660" s="294"/>
      <c r="P660" s="295"/>
      <c r="Q660" s="295"/>
      <c r="R660" s="296"/>
      <c r="U660" s="4"/>
      <c r="V660" s="4"/>
    </row>
    <row r="661" spans="1:22">
      <c r="A661" s="56"/>
      <c r="B661" s="11"/>
      <c r="C661" s="11" t="s">
        <v>1209</v>
      </c>
      <c r="D661" s="11"/>
      <c r="E661" s="11" t="s">
        <v>614</v>
      </c>
      <c r="F661" s="11">
        <v>3</v>
      </c>
      <c r="G661" s="11"/>
      <c r="H661" s="11">
        <v>0</v>
      </c>
      <c r="I661" s="11"/>
      <c r="K661" s="11"/>
      <c r="L661" s="11"/>
      <c r="M661" s="11"/>
      <c r="O661" s="294"/>
      <c r="P661" s="295"/>
      <c r="Q661" s="295"/>
      <c r="R661" s="296"/>
      <c r="U661" s="4"/>
      <c r="V661" s="4"/>
    </row>
    <row r="662" spans="1:22">
      <c r="A662" s="56"/>
      <c r="B662" s="11"/>
      <c r="C662" s="11" t="s">
        <v>1210</v>
      </c>
      <c r="D662" s="11"/>
      <c r="E662" s="11" t="s">
        <v>208</v>
      </c>
      <c r="F662" s="11">
        <v>1</v>
      </c>
      <c r="G662" s="11"/>
      <c r="H662" s="11">
        <v>0</v>
      </c>
      <c r="I662" s="11"/>
      <c r="K662" s="11"/>
      <c r="L662" s="11"/>
      <c r="M662" s="11"/>
      <c r="O662" s="294"/>
      <c r="P662" s="295"/>
      <c r="Q662" s="295"/>
      <c r="R662" s="296"/>
      <c r="U662" s="4"/>
      <c r="V662" s="4"/>
    </row>
    <row r="663" spans="1:22">
      <c r="A663" s="56"/>
      <c r="B663" s="11"/>
      <c r="C663" s="11" t="s">
        <v>333</v>
      </c>
      <c r="D663" s="11"/>
      <c r="E663" s="11" t="s">
        <v>330</v>
      </c>
      <c r="F663" s="11">
        <v>2</v>
      </c>
      <c r="G663" s="11"/>
      <c r="H663" s="11"/>
      <c r="I663" s="11"/>
      <c r="K663" s="11"/>
      <c r="L663" s="11"/>
      <c r="M663" s="11"/>
      <c r="O663" s="294"/>
      <c r="P663" s="295"/>
      <c r="Q663" s="295"/>
      <c r="R663" s="296"/>
      <c r="U663" s="4"/>
      <c r="V663" s="4"/>
    </row>
    <row r="664" spans="1:22">
      <c r="A664" s="56"/>
      <c r="B664" s="11"/>
      <c r="C664" s="11" t="s">
        <v>586</v>
      </c>
      <c r="D664" s="11"/>
      <c r="E664" s="11" t="s">
        <v>587</v>
      </c>
      <c r="F664" s="11">
        <v>3</v>
      </c>
      <c r="G664" s="11"/>
      <c r="H664" s="11">
        <v>0</v>
      </c>
      <c r="I664" s="11"/>
      <c r="K664" s="11"/>
      <c r="L664" s="11"/>
      <c r="M664" s="11"/>
      <c r="O664" s="294"/>
      <c r="P664" s="295"/>
      <c r="Q664" s="295"/>
      <c r="R664" s="296"/>
      <c r="U664" s="4"/>
      <c r="V664" s="4"/>
    </row>
    <row r="665" spans="1:22">
      <c r="A665" s="56"/>
      <c r="B665" s="11"/>
      <c r="C665" s="11" t="s">
        <v>250</v>
      </c>
      <c r="D665" s="11"/>
      <c r="E665" s="11" t="s">
        <v>249</v>
      </c>
      <c r="F665" s="11">
        <v>27</v>
      </c>
      <c r="G665" s="11"/>
      <c r="H665" s="11">
        <v>0</v>
      </c>
      <c r="I665" s="11"/>
      <c r="K665" s="11"/>
      <c r="L665" s="11"/>
      <c r="M665" s="11"/>
      <c r="O665" s="294"/>
      <c r="P665" s="295"/>
      <c r="Q665" s="295"/>
      <c r="R665" s="296"/>
      <c r="U665" s="4"/>
      <c r="V665" s="4"/>
    </row>
    <row r="666" spans="1:22">
      <c r="A666" s="56"/>
      <c r="B666" s="11"/>
      <c r="C666" s="11" t="s">
        <v>486</v>
      </c>
      <c r="D666" s="11"/>
      <c r="E666" s="11" t="s">
        <v>275</v>
      </c>
      <c r="F666" s="11">
        <v>7</v>
      </c>
      <c r="G666" s="11"/>
      <c r="H666" s="11">
        <v>0</v>
      </c>
      <c r="I666" s="11"/>
      <c r="K666" s="11"/>
      <c r="L666" s="11"/>
      <c r="M666" s="11"/>
      <c r="O666" s="294"/>
      <c r="P666" s="295"/>
      <c r="Q666" s="295"/>
      <c r="R666" s="296"/>
      <c r="U666" s="4"/>
      <c r="V666" s="4"/>
    </row>
    <row r="667" spans="1:22">
      <c r="A667" s="56"/>
      <c r="B667" s="11"/>
      <c r="C667" s="11" t="s">
        <v>251</v>
      </c>
      <c r="D667" s="11"/>
      <c r="E667" s="11" t="s">
        <v>252</v>
      </c>
      <c r="F667" s="11">
        <v>21</v>
      </c>
      <c r="G667" s="11"/>
      <c r="H667" s="11"/>
      <c r="I667" s="11"/>
      <c r="K667" s="11"/>
      <c r="L667" s="11"/>
      <c r="M667" s="11"/>
      <c r="O667" s="294"/>
      <c r="P667" s="295"/>
      <c r="Q667" s="295"/>
      <c r="R667" s="296"/>
      <c r="U667" s="4"/>
      <c r="V667" s="4"/>
    </row>
    <row r="668" spans="1:22">
      <c r="A668" s="56"/>
      <c r="B668" s="11"/>
      <c r="C668" s="11" t="s">
        <v>443</v>
      </c>
      <c r="D668" s="11"/>
      <c r="E668" s="11" t="s">
        <v>444</v>
      </c>
      <c r="F668" s="11">
        <v>7</v>
      </c>
      <c r="G668" s="11"/>
      <c r="H668" s="11">
        <v>0</v>
      </c>
      <c r="I668" s="11"/>
      <c r="K668" s="11"/>
      <c r="L668" s="11"/>
      <c r="M668" s="11"/>
      <c r="O668" s="294"/>
      <c r="P668" s="295"/>
      <c r="Q668" s="295"/>
      <c r="R668" s="296"/>
      <c r="U668" s="4"/>
      <c r="V668" s="4"/>
    </row>
    <row r="669" spans="1:22">
      <c r="A669" s="56"/>
      <c r="B669" s="11"/>
      <c r="C669" s="11" t="s">
        <v>255</v>
      </c>
      <c r="D669" s="11"/>
      <c r="E669" s="11" t="s">
        <v>254</v>
      </c>
      <c r="F669" s="11">
        <v>4</v>
      </c>
      <c r="G669" s="11">
        <v>1</v>
      </c>
      <c r="H669" s="11">
        <v>0</v>
      </c>
      <c r="I669" s="11"/>
      <c r="K669" s="11"/>
      <c r="L669" s="11"/>
      <c r="M669" s="11"/>
      <c r="O669" s="294"/>
      <c r="P669" s="295"/>
      <c r="Q669" s="295"/>
      <c r="R669" s="296"/>
      <c r="U669" s="4"/>
      <c r="V669" s="4"/>
    </row>
    <row r="670" spans="1:22">
      <c r="A670" s="56"/>
      <c r="B670" s="11"/>
      <c r="C670" s="11" t="s">
        <v>537</v>
      </c>
      <c r="D670" s="11"/>
      <c r="E670" s="11" t="s">
        <v>341</v>
      </c>
      <c r="F670" s="11">
        <v>4</v>
      </c>
      <c r="G670" s="11"/>
      <c r="H670" s="11">
        <v>0</v>
      </c>
      <c r="I670" s="11"/>
      <c r="K670" s="11"/>
      <c r="L670" s="11"/>
      <c r="M670" s="11"/>
      <c r="O670" s="294"/>
      <c r="P670" s="295"/>
      <c r="Q670" s="295"/>
      <c r="R670" s="296"/>
      <c r="U670" s="4"/>
      <c r="V670" s="4"/>
    </row>
    <row r="671" spans="1:22">
      <c r="A671" s="56"/>
      <c r="B671" s="11"/>
      <c r="C671" s="11" t="s">
        <v>419</v>
      </c>
      <c r="D671" s="11"/>
      <c r="E671" s="11" t="s">
        <v>418</v>
      </c>
      <c r="F671" s="11">
        <v>30</v>
      </c>
      <c r="G671" s="11"/>
      <c r="H671" s="11">
        <v>0</v>
      </c>
      <c r="I671" s="11"/>
      <c r="K671" s="11"/>
      <c r="L671" s="11"/>
      <c r="M671" s="11"/>
      <c r="O671" s="294"/>
      <c r="P671" s="295"/>
      <c r="Q671" s="295"/>
      <c r="R671" s="296"/>
      <c r="U671" s="4"/>
      <c r="V671" s="4"/>
    </row>
    <row r="672" spans="1:22">
      <c r="A672" s="56"/>
      <c r="B672" s="11"/>
      <c r="C672" s="11" t="s">
        <v>325</v>
      </c>
      <c r="D672" s="11"/>
      <c r="E672" s="11" t="s">
        <v>323</v>
      </c>
      <c r="F672" s="11">
        <v>2</v>
      </c>
      <c r="G672" s="11"/>
      <c r="H672" s="11"/>
      <c r="I672" s="11"/>
      <c r="K672" s="11"/>
      <c r="L672" s="11"/>
      <c r="M672" s="11"/>
      <c r="O672" s="294"/>
      <c r="P672" s="295"/>
      <c r="Q672" s="295"/>
      <c r="R672" s="296"/>
      <c r="U672" s="4"/>
      <c r="V672" s="4"/>
    </row>
    <row r="673" spans="1:22">
      <c r="A673" s="56"/>
      <c r="B673" s="11"/>
      <c r="C673" s="11" t="s">
        <v>1240</v>
      </c>
      <c r="D673" s="11"/>
      <c r="E673" s="11" t="s">
        <v>353</v>
      </c>
      <c r="F673" s="11">
        <v>2</v>
      </c>
      <c r="G673" s="11"/>
      <c r="H673" s="11"/>
      <c r="I673" s="11"/>
      <c r="K673" s="11"/>
      <c r="L673" s="11"/>
      <c r="M673" s="11"/>
      <c r="O673" s="294"/>
      <c r="P673" s="295"/>
      <c r="Q673" s="295"/>
      <c r="R673" s="296"/>
      <c r="U673" s="4"/>
      <c r="V673" s="4"/>
    </row>
    <row r="674" spans="1:22">
      <c r="A674" s="56"/>
      <c r="B674" s="11"/>
      <c r="C674" s="11" t="s">
        <v>356</v>
      </c>
      <c r="D674" s="11"/>
      <c r="E674" s="11" t="s">
        <v>350</v>
      </c>
      <c r="F674" s="11">
        <v>1</v>
      </c>
      <c r="G674" s="11"/>
      <c r="H674" s="11"/>
      <c r="I674" s="11"/>
      <c r="K674" s="11"/>
      <c r="L674" s="11"/>
      <c r="M674" s="11"/>
      <c r="O674" s="294"/>
      <c r="P674" s="295"/>
      <c r="Q674" s="295"/>
      <c r="R674" s="296"/>
      <c r="U674" s="4"/>
      <c r="V674" s="4"/>
    </row>
    <row r="675" spans="1:22">
      <c r="A675" s="56"/>
      <c r="B675" s="11"/>
      <c r="C675" s="11" t="s">
        <v>356</v>
      </c>
      <c r="D675" s="11"/>
      <c r="E675" s="11" t="s">
        <v>353</v>
      </c>
      <c r="F675" s="11">
        <v>6</v>
      </c>
      <c r="G675" s="11"/>
      <c r="H675" s="11"/>
      <c r="I675" s="11"/>
      <c r="K675" s="11"/>
      <c r="L675" s="11"/>
      <c r="M675" s="11"/>
      <c r="O675" s="294"/>
      <c r="P675" s="295"/>
      <c r="Q675" s="295"/>
      <c r="R675" s="296"/>
      <c r="U675" s="4"/>
      <c r="V675" s="4"/>
    </row>
    <row r="676" spans="1:22">
      <c r="A676" s="56"/>
      <c r="B676" s="11"/>
      <c r="C676" s="11" t="s">
        <v>474</v>
      </c>
      <c r="D676" s="11"/>
      <c r="E676" s="11" t="s">
        <v>475</v>
      </c>
      <c r="F676" s="11">
        <v>5</v>
      </c>
      <c r="G676" s="11"/>
      <c r="H676" s="11"/>
      <c r="I676" s="11"/>
      <c r="K676" s="11"/>
      <c r="L676" s="11"/>
      <c r="M676" s="11"/>
      <c r="O676" s="294"/>
      <c r="P676" s="295"/>
      <c r="Q676" s="295"/>
      <c r="R676" s="296"/>
      <c r="U676" s="4"/>
      <c r="V676" s="4"/>
    </row>
    <row r="677" spans="1:22">
      <c r="A677" s="56"/>
      <c r="B677" s="11"/>
      <c r="C677" s="11" t="s">
        <v>478</v>
      </c>
      <c r="D677" s="11"/>
      <c r="E677" s="11" t="s">
        <v>477</v>
      </c>
      <c r="F677" s="11">
        <v>5</v>
      </c>
      <c r="G677" s="11"/>
      <c r="H677" s="11"/>
      <c r="I677" s="11"/>
      <c r="K677" s="11"/>
      <c r="L677" s="11"/>
      <c r="M677" s="11"/>
      <c r="O677" s="294"/>
      <c r="P677" s="295"/>
      <c r="Q677" s="295"/>
      <c r="R677" s="296"/>
      <c r="U677" s="4"/>
      <c r="V677" s="4"/>
    </row>
    <row r="678" spans="1:22">
      <c r="A678" s="56"/>
      <c r="B678" s="11"/>
      <c r="C678" s="11" t="s">
        <v>423</v>
      </c>
      <c r="D678" s="11"/>
      <c r="E678" s="11" t="s">
        <v>422</v>
      </c>
      <c r="F678" s="11">
        <v>73</v>
      </c>
      <c r="G678" s="11"/>
      <c r="H678" s="11">
        <v>0</v>
      </c>
      <c r="I678" s="11"/>
      <c r="K678" s="11"/>
      <c r="L678" s="11"/>
      <c r="M678" s="11"/>
      <c r="O678" s="294"/>
      <c r="P678" s="295"/>
      <c r="Q678" s="295"/>
      <c r="R678" s="296"/>
      <c r="U678" s="4"/>
      <c r="V678" s="4"/>
    </row>
    <row r="679" spans="1:22">
      <c r="A679" s="56"/>
      <c r="B679" s="11"/>
      <c r="C679" s="11" t="s">
        <v>590</v>
      </c>
      <c r="D679" s="11"/>
      <c r="E679" s="11" t="s">
        <v>591</v>
      </c>
      <c r="F679" s="11">
        <v>1</v>
      </c>
      <c r="G679" s="11"/>
      <c r="H679" s="11"/>
      <c r="I679" s="11"/>
      <c r="K679" s="11"/>
      <c r="L679" s="11"/>
      <c r="M679" s="11"/>
      <c r="O679" s="294"/>
      <c r="P679" s="295"/>
      <c r="Q679" s="295"/>
      <c r="R679" s="296"/>
      <c r="U679" s="4"/>
      <c r="V679" s="4"/>
    </row>
    <row r="680" spans="1:22">
      <c r="A680" s="56"/>
      <c r="B680" s="11"/>
      <c r="C680" s="11" t="s">
        <v>427</v>
      </c>
      <c r="D680" s="11"/>
      <c r="E680" s="11" t="s">
        <v>426</v>
      </c>
      <c r="F680" s="11">
        <v>4</v>
      </c>
      <c r="G680" s="11"/>
      <c r="H680" s="11"/>
      <c r="I680" s="11"/>
      <c r="K680" s="11"/>
      <c r="L680" s="11"/>
      <c r="M680" s="11"/>
      <c r="O680" s="294"/>
      <c r="P680" s="295"/>
      <c r="Q680" s="295"/>
      <c r="R680" s="296"/>
      <c r="U680" s="4"/>
      <c r="V680" s="4"/>
    </row>
    <row r="681" spans="1:22">
      <c r="A681" s="56"/>
      <c r="B681" s="11"/>
      <c r="C681" s="11" t="s">
        <v>428</v>
      </c>
      <c r="D681" s="11"/>
      <c r="E681" s="11" t="s">
        <v>429</v>
      </c>
      <c r="F681" s="11">
        <v>5</v>
      </c>
      <c r="G681" s="11"/>
      <c r="H681" s="11">
        <v>0</v>
      </c>
      <c r="I681" s="11"/>
      <c r="K681" s="11"/>
      <c r="L681" s="11"/>
      <c r="M681" s="11"/>
      <c r="O681" s="294"/>
      <c r="P681" s="295"/>
      <c r="Q681" s="295"/>
      <c r="R681" s="296"/>
      <c r="U681" s="4"/>
      <c r="V681" s="4"/>
    </row>
    <row r="682" spans="1:22">
      <c r="A682" s="56"/>
      <c r="B682" s="11"/>
      <c r="C682" s="11" t="s">
        <v>430</v>
      </c>
      <c r="D682" s="11"/>
      <c r="E682" s="11" t="s">
        <v>431</v>
      </c>
      <c r="F682" s="11">
        <v>3</v>
      </c>
      <c r="G682" s="11"/>
      <c r="H682" s="11"/>
      <c r="I682" s="11"/>
      <c r="K682" s="11"/>
      <c r="L682" s="11"/>
      <c r="M682" s="11"/>
      <c r="O682" s="294"/>
      <c r="P682" s="295"/>
      <c r="Q682" s="295"/>
      <c r="R682" s="296"/>
      <c r="U682" s="4"/>
      <c r="V682" s="4"/>
    </row>
    <row r="683" spans="1:22">
      <c r="A683" s="56"/>
      <c r="B683" s="11"/>
      <c r="C683" s="11" t="s">
        <v>258</v>
      </c>
      <c r="D683" s="11"/>
      <c r="E683" s="11" t="s">
        <v>259</v>
      </c>
      <c r="F683" s="11">
        <v>10</v>
      </c>
      <c r="G683" s="11"/>
      <c r="H683" s="11">
        <v>0</v>
      </c>
      <c r="I683" s="11"/>
      <c r="K683" s="11"/>
      <c r="L683" s="11"/>
      <c r="M683" s="11"/>
      <c r="O683" s="294"/>
      <c r="P683" s="295"/>
      <c r="Q683" s="295"/>
      <c r="R683" s="296"/>
      <c r="U683" s="4"/>
      <c r="V683" s="4"/>
    </row>
    <row r="684" spans="1:22">
      <c r="A684" s="56"/>
      <c r="B684" s="11"/>
      <c r="C684" s="11" t="s">
        <v>501</v>
      </c>
      <c r="D684" s="11"/>
      <c r="E684" s="11" t="s">
        <v>286</v>
      </c>
      <c r="F684" s="11">
        <v>1</v>
      </c>
      <c r="G684" s="11"/>
      <c r="H684" s="11">
        <v>0</v>
      </c>
      <c r="I684" s="11"/>
      <c r="K684" s="11"/>
      <c r="L684" s="11"/>
      <c r="M684" s="11"/>
      <c r="O684" s="294"/>
      <c r="P684" s="295"/>
      <c r="Q684" s="295"/>
      <c r="R684" s="296"/>
      <c r="U684" s="4"/>
      <c r="V684" s="4"/>
    </row>
    <row r="685" spans="1:22">
      <c r="A685" s="56"/>
      <c r="B685" s="11"/>
      <c r="C685" s="11" t="s">
        <v>360</v>
      </c>
      <c r="D685" s="11"/>
      <c r="E685" s="11" t="s">
        <v>538</v>
      </c>
      <c r="F685" s="11">
        <v>9</v>
      </c>
      <c r="G685" s="11"/>
      <c r="H685" s="11">
        <v>0</v>
      </c>
      <c r="I685" s="11"/>
      <c r="K685" s="11"/>
      <c r="L685" s="11"/>
      <c r="M685" s="11"/>
      <c r="O685" s="294"/>
      <c r="P685" s="295"/>
      <c r="Q685" s="295"/>
      <c r="R685" s="296"/>
      <c r="U685" s="4"/>
      <c r="V685" s="4"/>
    </row>
    <row r="686" spans="1:22">
      <c r="A686" s="56"/>
      <c r="B686" s="11"/>
      <c r="C686" s="11" t="s">
        <v>432</v>
      </c>
      <c r="D686" s="11"/>
      <c r="E686" s="11" t="s">
        <v>433</v>
      </c>
      <c r="F686" s="11">
        <v>12</v>
      </c>
      <c r="G686" s="11">
        <v>1</v>
      </c>
      <c r="H686" s="11">
        <v>1</v>
      </c>
      <c r="I686" s="11">
        <v>0</v>
      </c>
      <c r="K686" s="11"/>
      <c r="L686" s="11"/>
      <c r="M686" s="11"/>
      <c r="O686" s="294"/>
      <c r="P686" s="295"/>
      <c r="Q686" s="295"/>
      <c r="R686" s="296"/>
      <c r="U686" s="4"/>
      <c r="V686" s="4"/>
    </row>
    <row r="687" spans="1:22">
      <c r="A687" s="56"/>
      <c r="B687" s="11"/>
      <c r="C687" s="11" t="s">
        <v>597</v>
      </c>
      <c r="D687" s="11"/>
      <c r="E687" s="11" t="s">
        <v>598</v>
      </c>
      <c r="F687" s="11">
        <v>1</v>
      </c>
      <c r="G687" s="11"/>
      <c r="H687" s="11"/>
      <c r="I687" s="11"/>
      <c r="K687" s="11"/>
      <c r="L687" s="11"/>
      <c r="M687" s="11"/>
      <c r="O687" s="294"/>
      <c r="P687" s="295"/>
      <c r="Q687" s="295"/>
      <c r="R687" s="296"/>
      <c r="U687" s="4"/>
      <c r="V687" s="4"/>
    </row>
    <row r="688" spans="1:22">
      <c r="A688" s="56"/>
      <c r="B688" s="11"/>
      <c r="C688" s="11" t="s">
        <v>436</v>
      </c>
      <c r="D688" s="11"/>
      <c r="E688" s="11" t="s">
        <v>437</v>
      </c>
      <c r="F688" s="11">
        <v>2</v>
      </c>
      <c r="G688" s="11"/>
      <c r="H688" s="11">
        <v>0</v>
      </c>
      <c r="I688" s="11"/>
      <c r="K688" s="11"/>
      <c r="L688" s="11"/>
      <c r="M688" s="11"/>
      <c r="O688" s="294"/>
      <c r="P688" s="295"/>
      <c r="Q688" s="295"/>
      <c r="R688" s="296"/>
      <c r="U688" s="4"/>
      <c r="V688" s="4"/>
    </row>
    <row r="689" spans="1:22">
      <c r="A689" s="56"/>
      <c r="B689" s="11"/>
      <c r="C689" s="11" t="s">
        <v>599</v>
      </c>
      <c r="D689" s="11"/>
      <c r="E689" s="11" t="s">
        <v>600</v>
      </c>
      <c r="F689" s="11">
        <v>2</v>
      </c>
      <c r="G689" s="11"/>
      <c r="H689" s="11"/>
      <c r="I689" s="11"/>
      <c r="K689" s="11"/>
      <c r="L689" s="11"/>
      <c r="M689" s="11"/>
      <c r="O689" s="294"/>
      <c r="P689" s="295"/>
      <c r="Q689" s="295"/>
      <c r="R689" s="296"/>
      <c r="U689" s="4"/>
      <c r="V689" s="4"/>
    </row>
    <row r="690" spans="1:22">
      <c r="A690" s="56"/>
      <c r="B690" s="11"/>
      <c r="C690" s="11" t="s">
        <v>343</v>
      </c>
      <c r="D690" s="11"/>
      <c r="E690" s="11" t="s">
        <v>344</v>
      </c>
      <c r="F690" s="11">
        <v>30</v>
      </c>
      <c r="G690" s="11"/>
      <c r="H690" s="11">
        <v>0</v>
      </c>
      <c r="I690" s="11"/>
      <c r="K690" s="11"/>
      <c r="L690" s="11"/>
      <c r="M690" s="11"/>
      <c r="O690" s="294"/>
      <c r="P690" s="295"/>
      <c r="Q690" s="295"/>
      <c r="R690" s="296"/>
      <c r="U690" s="4"/>
      <c r="V690" s="4"/>
    </row>
    <row r="691" spans="1:22">
      <c r="A691" s="56"/>
      <c r="B691" s="11"/>
      <c r="C691" s="11" t="s">
        <v>1242</v>
      </c>
      <c r="D691" s="11"/>
      <c r="E691" s="11" t="s">
        <v>249</v>
      </c>
      <c r="F691" s="11">
        <v>1</v>
      </c>
      <c r="G691" s="11"/>
      <c r="H691" s="11"/>
      <c r="I691" s="11"/>
      <c r="K691" s="11"/>
      <c r="L691" s="11"/>
      <c r="M691" s="11"/>
      <c r="O691" s="294"/>
      <c r="P691" s="295"/>
      <c r="Q691" s="295"/>
      <c r="R691" s="296"/>
      <c r="U691" s="4"/>
      <c r="V691" s="4"/>
    </row>
    <row r="692" spans="1:22">
      <c r="A692" s="56"/>
      <c r="B692" s="11"/>
      <c r="C692" s="11" t="s">
        <v>345</v>
      </c>
      <c r="D692" s="11"/>
      <c r="E692" s="11" t="s">
        <v>346</v>
      </c>
      <c r="F692" s="11">
        <v>39</v>
      </c>
      <c r="G692" s="11">
        <v>1</v>
      </c>
      <c r="H692" s="11">
        <v>0</v>
      </c>
      <c r="I692" s="11"/>
      <c r="K692" s="11"/>
      <c r="L692" s="11"/>
      <c r="M692" s="11"/>
      <c r="O692" s="294"/>
      <c r="P692" s="295"/>
      <c r="Q692" s="295"/>
      <c r="R692" s="296"/>
      <c r="U692" s="4"/>
      <c r="V692" s="4"/>
    </row>
    <row r="693" spans="1:22">
      <c r="A693" s="56"/>
      <c r="B693" s="11"/>
      <c r="C693" s="11" t="s">
        <v>347</v>
      </c>
      <c r="D693" s="11"/>
      <c r="E693" s="11" t="s">
        <v>315</v>
      </c>
      <c r="F693" s="11">
        <v>1</v>
      </c>
      <c r="G693" s="11"/>
      <c r="H693" s="11"/>
      <c r="I693" s="11"/>
      <c r="K693" s="11"/>
      <c r="L693" s="11"/>
      <c r="M693" s="11"/>
      <c r="O693" s="294"/>
      <c r="P693" s="295"/>
      <c r="Q693" s="295"/>
      <c r="R693" s="296"/>
      <c r="U693" s="4"/>
      <c r="V693" s="4"/>
    </row>
    <row r="694" spans="1:22">
      <c r="A694" s="56"/>
      <c r="B694" s="11"/>
      <c r="C694" s="11" t="s">
        <v>347</v>
      </c>
      <c r="D694" s="11"/>
      <c r="E694" s="11" t="s">
        <v>348</v>
      </c>
      <c r="F694" s="11">
        <v>7</v>
      </c>
      <c r="G694" s="11"/>
      <c r="H694" s="11">
        <v>0</v>
      </c>
      <c r="I694" s="11"/>
      <c r="K694" s="11"/>
      <c r="L694" s="11"/>
      <c r="M694" s="11"/>
      <c r="O694" s="294"/>
      <c r="P694" s="295"/>
      <c r="Q694" s="295"/>
      <c r="R694" s="296"/>
      <c r="U694" s="4"/>
      <c r="V694" s="4"/>
    </row>
    <row r="695" spans="1:22">
      <c r="A695" s="56"/>
      <c r="B695" s="11"/>
      <c r="C695" s="11" t="s">
        <v>540</v>
      </c>
      <c r="D695" s="11"/>
      <c r="E695" s="11" t="s">
        <v>541</v>
      </c>
      <c r="F695" s="11">
        <v>2</v>
      </c>
      <c r="G695" s="11"/>
      <c r="H695" s="11"/>
      <c r="I695" s="11"/>
      <c r="K695" s="11"/>
      <c r="L695" s="11"/>
      <c r="M695" s="11"/>
      <c r="O695" s="294"/>
      <c r="P695" s="295"/>
      <c r="Q695" s="295"/>
      <c r="R695" s="296"/>
      <c r="U695" s="4"/>
      <c r="V695" s="4"/>
    </row>
    <row r="696" spans="1:22">
      <c r="A696" s="56"/>
      <c r="B696" s="11"/>
      <c r="C696" s="11" t="s">
        <v>285</v>
      </c>
      <c r="D696" s="11"/>
      <c r="E696" s="11" t="s">
        <v>286</v>
      </c>
      <c r="F696" s="11">
        <v>6</v>
      </c>
      <c r="G696" s="11"/>
      <c r="H696" s="11">
        <v>0</v>
      </c>
      <c r="I696" s="11"/>
      <c r="K696" s="11"/>
      <c r="L696" s="11"/>
      <c r="M696" s="11"/>
      <c r="O696" s="294"/>
      <c r="P696" s="295"/>
      <c r="Q696" s="295"/>
      <c r="R696" s="296"/>
      <c r="U696" s="4"/>
      <c r="V696" s="4"/>
    </row>
    <row r="697" spans="1:22">
      <c r="A697" s="56"/>
      <c r="B697" s="11"/>
      <c r="C697" s="11" t="s">
        <v>260</v>
      </c>
      <c r="D697" s="11"/>
      <c r="E697" s="11" t="s">
        <v>261</v>
      </c>
      <c r="F697" s="11">
        <v>22</v>
      </c>
      <c r="G697" s="11"/>
      <c r="H697" s="11">
        <v>0</v>
      </c>
      <c r="I697" s="11"/>
      <c r="K697" s="11"/>
      <c r="L697" s="11"/>
      <c r="M697" s="11"/>
      <c r="O697" s="294"/>
      <c r="P697" s="295"/>
      <c r="Q697" s="295"/>
      <c r="R697" s="296"/>
      <c r="U697" s="4"/>
      <c r="V697" s="4"/>
    </row>
    <row r="698" spans="1:22">
      <c r="A698" s="56"/>
      <c r="B698" s="11"/>
      <c r="C698" s="11" t="s">
        <v>480</v>
      </c>
      <c r="D698" s="11"/>
      <c r="E698" s="11" t="s">
        <v>263</v>
      </c>
      <c r="F698" s="11">
        <v>8</v>
      </c>
      <c r="G698" s="11"/>
      <c r="H698" s="11">
        <v>0</v>
      </c>
      <c r="I698" s="11"/>
      <c r="K698" s="11"/>
      <c r="L698" s="11"/>
      <c r="M698" s="11"/>
      <c r="O698" s="294"/>
      <c r="P698" s="295"/>
      <c r="Q698" s="295"/>
      <c r="R698" s="296"/>
      <c r="U698" s="4"/>
      <c r="V698" s="4"/>
    </row>
    <row r="699" spans="1:22">
      <c r="A699" s="56"/>
      <c r="B699" s="11"/>
      <c r="C699" s="11" t="s">
        <v>267</v>
      </c>
      <c r="D699" s="11"/>
      <c r="E699" s="11" t="s">
        <v>265</v>
      </c>
      <c r="F699" s="11">
        <v>21</v>
      </c>
      <c r="G699" s="11"/>
      <c r="H699" s="11">
        <v>0</v>
      </c>
      <c r="I699" s="11"/>
      <c r="K699" s="11"/>
      <c r="L699" s="11"/>
      <c r="M699" s="11"/>
      <c r="O699" s="294"/>
      <c r="P699" s="295"/>
      <c r="Q699" s="295"/>
      <c r="R699" s="296"/>
      <c r="U699" s="4"/>
      <c r="V699" s="4"/>
    </row>
    <row r="700" spans="1:22">
      <c r="A700" s="56"/>
      <c r="B700" s="11"/>
      <c r="C700" s="11" t="s">
        <v>268</v>
      </c>
      <c r="D700" s="11"/>
      <c r="E700" s="11" t="s">
        <v>269</v>
      </c>
      <c r="F700" s="11">
        <v>20</v>
      </c>
      <c r="G700" s="11">
        <v>1</v>
      </c>
      <c r="H700" s="11">
        <v>1</v>
      </c>
      <c r="I700" s="11">
        <v>0</v>
      </c>
      <c r="K700" s="11"/>
      <c r="L700" s="11"/>
      <c r="M700" s="11"/>
      <c r="O700" s="294"/>
      <c r="P700" s="295"/>
      <c r="Q700" s="295"/>
      <c r="R700" s="296"/>
      <c r="U700" s="4"/>
      <c r="V700" s="4"/>
    </row>
    <row r="701" spans="1:22">
      <c r="A701" s="56"/>
      <c r="B701" s="11"/>
      <c r="C701" s="11" t="s">
        <v>1288</v>
      </c>
      <c r="D701" s="11"/>
      <c r="E701" s="11" t="s">
        <v>237</v>
      </c>
      <c r="F701" s="11">
        <v>1</v>
      </c>
      <c r="G701" s="11"/>
      <c r="H701" s="11">
        <v>0</v>
      </c>
      <c r="I701" s="11"/>
      <c r="K701" s="11"/>
      <c r="L701" s="11"/>
      <c r="M701" s="11"/>
      <c r="O701" s="294"/>
      <c r="P701" s="295"/>
      <c r="Q701" s="295"/>
      <c r="R701" s="296"/>
      <c r="U701" s="4"/>
      <c r="V701" s="4"/>
    </row>
    <row r="702" spans="1:22">
      <c r="A702" s="56"/>
      <c r="B702" s="11"/>
      <c r="C702" s="11" t="s">
        <v>381</v>
      </c>
      <c r="D702" s="11"/>
      <c r="E702" s="11" t="s">
        <v>379</v>
      </c>
      <c r="F702" s="11">
        <v>5</v>
      </c>
      <c r="G702" s="11"/>
      <c r="H702" s="11"/>
      <c r="I702" s="11"/>
      <c r="K702" s="11"/>
      <c r="L702" s="11"/>
      <c r="M702" s="11"/>
      <c r="O702" s="294"/>
      <c r="P702" s="295"/>
      <c r="Q702" s="295"/>
      <c r="R702" s="296"/>
      <c r="U702" s="4"/>
      <c r="V702" s="4"/>
    </row>
    <row r="703" spans="1:22">
      <c r="A703" s="56"/>
      <c r="B703" s="11"/>
      <c r="C703" s="11" t="s">
        <v>225</v>
      </c>
      <c r="D703" s="11"/>
      <c r="E703" s="11" t="s">
        <v>222</v>
      </c>
      <c r="F703" s="11">
        <v>9</v>
      </c>
      <c r="G703" s="11"/>
      <c r="H703" s="11"/>
      <c r="I703" s="11"/>
      <c r="K703" s="11"/>
      <c r="L703" s="11"/>
      <c r="M703" s="11"/>
      <c r="O703" s="294"/>
      <c r="P703" s="295"/>
      <c r="Q703" s="295"/>
      <c r="R703" s="296"/>
      <c r="U703" s="4"/>
      <c r="V703" s="4"/>
    </row>
    <row r="704" spans="1:22">
      <c r="A704" s="56"/>
      <c r="B704" s="11"/>
      <c r="C704" s="11" t="s">
        <v>1282</v>
      </c>
      <c r="D704" s="11"/>
      <c r="E704" s="11" t="s">
        <v>222</v>
      </c>
      <c r="F704" s="11">
        <v>2</v>
      </c>
      <c r="G704" s="11"/>
      <c r="H704" s="11"/>
      <c r="I704" s="11"/>
      <c r="K704" s="11"/>
      <c r="L704" s="11"/>
      <c r="M704" s="11"/>
      <c r="O704" s="294"/>
      <c r="P704" s="295"/>
      <c r="Q704" s="295"/>
      <c r="R704" s="296"/>
      <c r="U704" s="4"/>
      <c r="V704" s="4"/>
    </row>
    <row r="705" spans="1:22">
      <c r="A705" s="56"/>
      <c r="B705" s="11"/>
      <c r="C705" s="11" t="s">
        <v>511</v>
      </c>
      <c r="D705" s="11"/>
      <c r="E705" s="11" t="s">
        <v>312</v>
      </c>
      <c r="F705" s="11">
        <v>3</v>
      </c>
      <c r="G705" s="11"/>
      <c r="H705" s="11">
        <v>0</v>
      </c>
      <c r="I705" s="11"/>
      <c r="K705" s="11"/>
      <c r="L705" s="11"/>
      <c r="M705" s="11"/>
      <c r="O705" s="294"/>
      <c r="P705" s="295"/>
      <c r="Q705" s="295"/>
      <c r="R705" s="296"/>
      <c r="U705" s="4"/>
      <c r="V705" s="4"/>
    </row>
    <row r="706" spans="1:22">
      <c r="A706" s="56"/>
      <c r="B706" s="11"/>
      <c r="C706" s="11" t="s">
        <v>270</v>
      </c>
      <c r="D706" s="11"/>
      <c r="E706" s="11" t="s">
        <v>271</v>
      </c>
      <c r="F706" s="11">
        <v>18</v>
      </c>
      <c r="G706" s="11"/>
      <c r="H706" s="11"/>
      <c r="I706" s="11"/>
      <c r="K706" s="11"/>
      <c r="L706" s="11"/>
      <c r="M706" s="11"/>
      <c r="O706" s="294"/>
      <c r="P706" s="295"/>
      <c r="Q706" s="295"/>
      <c r="R706" s="296"/>
      <c r="U706" s="4"/>
      <c r="V706" s="4"/>
    </row>
    <row r="707" spans="1:22">
      <c r="A707" s="56"/>
      <c r="B707" s="11"/>
      <c r="C707" s="11" t="s">
        <v>351</v>
      </c>
      <c r="D707" s="11"/>
      <c r="E707" s="11" t="s">
        <v>341</v>
      </c>
      <c r="F707" s="11">
        <v>1</v>
      </c>
      <c r="G707" s="11"/>
      <c r="H707" s="11"/>
      <c r="I707" s="11"/>
      <c r="K707" s="11"/>
      <c r="L707" s="11"/>
      <c r="M707" s="11"/>
      <c r="O707" s="294"/>
      <c r="P707" s="295"/>
      <c r="Q707" s="295"/>
      <c r="R707" s="296"/>
      <c r="U707" s="4"/>
      <c r="V707" s="4"/>
    </row>
    <row r="708" spans="1:22">
      <c r="A708" s="56"/>
      <c r="B708" s="11"/>
      <c r="C708" s="11" t="s">
        <v>351</v>
      </c>
      <c r="D708" s="11"/>
      <c r="E708" s="11" t="s">
        <v>350</v>
      </c>
      <c r="F708" s="11">
        <v>83</v>
      </c>
      <c r="G708" s="11"/>
      <c r="H708" s="11">
        <v>0</v>
      </c>
      <c r="I708" s="11"/>
      <c r="K708" s="11"/>
      <c r="L708" s="11"/>
      <c r="M708" s="11"/>
      <c r="O708" s="294"/>
      <c r="P708" s="295"/>
      <c r="Q708" s="295"/>
      <c r="R708" s="296"/>
      <c r="U708" s="4"/>
      <c r="V708" s="4"/>
    </row>
    <row r="709" spans="1:22">
      <c r="A709" s="56"/>
      <c r="B709" s="11"/>
      <c r="C709" s="11" t="s">
        <v>512</v>
      </c>
      <c r="D709" s="11"/>
      <c r="E709" s="11" t="s">
        <v>319</v>
      </c>
      <c r="F709" s="11">
        <v>1</v>
      </c>
      <c r="G709" s="11"/>
      <c r="H709" s="11"/>
      <c r="I709" s="11"/>
      <c r="K709" s="11"/>
      <c r="L709" s="11"/>
      <c r="M709" s="11"/>
      <c r="O709" s="294"/>
      <c r="P709" s="295"/>
      <c r="Q709" s="295"/>
      <c r="R709" s="296"/>
      <c r="U709" s="4"/>
      <c r="V709" s="4"/>
    </row>
    <row r="710" spans="1:22">
      <c r="A710" s="56"/>
      <c r="B710" s="11"/>
      <c r="C710" s="11" t="s">
        <v>512</v>
      </c>
      <c r="D710" s="11"/>
      <c r="E710" s="11" t="s">
        <v>330</v>
      </c>
      <c r="F710" s="11">
        <v>1</v>
      </c>
      <c r="G710" s="11"/>
      <c r="H710" s="11"/>
      <c r="I710" s="11"/>
      <c r="K710" s="11"/>
      <c r="L710" s="11"/>
      <c r="M710" s="11"/>
      <c r="O710" s="294"/>
      <c r="P710" s="295"/>
      <c r="Q710" s="295"/>
      <c r="R710" s="296"/>
      <c r="U710" s="4"/>
      <c r="V710" s="4"/>
    </row>
    <row r="711" spans="1:22">
      <c r="A711" s="56"/>
      <c r="B711" s="11"/>
      <c r="C711" s="11" t="s">
        <v>512</v>
      </c>
      <c r="D711" s="11"/>
      <c r="E711" s="11" t="s">
        <v>546</v>
      </c>
      <c r="F711" s="11">
        <v>3</v>
      </c>
      <c r="G711" s="11"/>
      <c r="H711" s="11"/>
      <c r="I711" s="11"/>
      <c r="K711" s="11"/>
      <c r="L711" s="11"/>
      <c r="M711" s="11"/>
      <c r="O711" s="294"/>
      <c r="P711" s="295"/>
      <c r="Q711" s="295"/>
      <c r="R711" s="296"/>
      <c r="U711" s="4"/>
      <c r="V711" s="4"/>
    </row>
    <row r="712" spans="1:22">
      <c r="A712" s="56"/>
      <c r="B712" s="11"/>
      <c r="C712" s="11" t="s">
        <v>601</v>
      </c>
      <c r="D712" s="11"/>
      <c r="E712" s="11" t="s">
        <v>602</v>
      </c>
      <c r="F712" s="11">
        <v>1</v>
      </c>
      <c r="G712" s="11"/>
      <c r="H712" s="11">
        <v>0</v>
      </c>
      <c r="I712" s="11"/>
      <c r="K712" s="11"/>
      <c r="L712" s="11"/>
      <c r="M712" s="11"/>
      <c r="O712" s="294"/>
      <c r="P712" s="295"/>
      <c r="Q712" s="295"/>
      <c r="R712" s="296"/>
      <c r="U712" s="4"/>
      <c r="V712" s="4"/>
    </row>
    <row r="713" spans="1:22">
      <c r="A713" s="56"/>
      <c r="B713" s="11"/>
      <c r="C713" s="11" t="s">
        <v>438</v>
      </c>
      <c r="D713" s="11"/>
      <c r="E713" s="11" t="s">
        <v>439</v>
      </c>
      <c r="F713" s="11">
        <v>2</v>
      </c>
      <c r="G713" s="11"/>
      <c r="H713" s="11"/>
      <c r="I713" s="11"/>
      <c r="K713" s="11"/>
      <c r="L713" s="11"/>
      <c r="M713" s="11"/>
      <c r="O713" s="294"/>
      <c r="P713" s="295"/>
      <c r="Q713" s="295"/>
      <c r="R713" s="296"/>
      <c r="U713" s="4"/>
      <c r="V713" s="4"/>
    </row>
    <row r="714" spans="1:22">
      <c r="A714" s="56"/>
      <c r="B714" s="11"/>
      <c r="C714" s="11" t="s">
        <v>549</v>
      </c>
      <c r="D714" s="11"/>
      <c r="E714" s="11" t="s">
        <v>330</v>
      </c>
      <c r="F714" s="11">
        <v>1</v>
      </c>
      <c r="G714" s="11"/>
      <c r="H714" s="11"/>
      <c r="I714" s="11"/>
      <c r="K714" s="11"/>
      <c r="L714" s="11"/>
      <c r="M714" s="11"/>
      <c r="O714" s="294"/>
      <c r="P714" s="295"/>
      <c r="Q714" s="295"/>
      <c r="R714" s="296"/>
      <c r="U714" s="4"/>
      <c r="V714" s="4"/>
    </row>
    <row r="715" spans="1:22">
      <c r="A715" s="56"/>
      <c r="B715" s="11"/>
      <c r="C715" s="11" t="s">
        <v>549</v>
      </c>
      <c r="D715" s="11"/>
      <c r="E715" s="11" t="s">
        <v>548</v>
      </c>
      <c r="F715" s="11">
        <v>7</v>
      </c>
      <c r="G715" s="11"/>
      <c r="H715" s="11">
        <v>0</v>
      </c>
      <c r="I715" s="11"/>
      <c r="K715" s="11"/>
      <c r="L715" s="11"/>
      <c r="M715" s="11"/>
      <c r="O715" s="294"/>
      <c r="P715" s="295"/>
      <c r="Q715" s="295"/>
      <c r="R715" s="296"/>
      <c r="U715" s="4"/>
      <c r="V715" s="4"/>
    </row>
    <row r="716" spans="1:22">
      <c r="A716" s="56"/>
      <c r="B716" s="11"/>
      <c r="C716" s="11" t="s">
        <v>641</v>
      </c>
      <c r="D716" s="11"/>
      <c r="E716" s="11" t="s">
        <v>273</v>
      </c>
      <c r="F716" s="11">
        <v>2</v>
      </c>
      <c r="G716" s="11">
        <v>1</v>
      </c>
      <c r="H716" s="11">
        <v>0</v>
      </c>
      <c r="I716" s="11"/>
      <c r="K716" s="11"/>
      <c r="L716" s="11"/>
      <c r="M716" s="11"/>
      <c r="O716" s="294"/>
      <c r="P716" s="295"/>
      <c r="Q716" s="295"/>
      <c r="R716" s="296"/>
      <c r="U716" s="4"/>
      <c r="V716" s="4"/>
    </row>
    <row r="717" spans="1:22">
      <c r="A717" s="56"/>
      <c r="B717" s="11"/>
      <c r="C717" s="11" t="s">
        <v>272</v>
      </c>
      <c r="D717" s="11"/>
      <c r="E717" s="11" t="s">
        <v>273</v>
      </c>
      <c r="F717" s="11">
        <v>5</v>
      </c>
      <c r="G717" s="11"/>
      <c r="H717" s="11"/>
      <c r="I717" s="11"/>
      <c r="K717" s="11"/>
      <c r="L717" s="11"/>
      <c r="M717" s="11"/>
      <c r="O717" s="294"/>
      <c r="P717" s="295"/>
      <c r="Q717" s="295"/>
      <c r="R717" s="296"/>
      <c r="U717" s="4"/>
      <c r="V717" s="4"/>
    </row>
    <row r="718" spans="1:22">
      <c r="A718" s="56"/>
      <c r="B718" s="11"/>
      <c r="C718" s="11" t="s">
        <v>605</v>
      </c>
      <c r="D718" s="11"/>
      <c r="E718" s="11" t="s">
        <v>606</v>
      </c>
      <c r="F718" s="11">
        <v>1</v>
      </c>
      <c r="G718" s="11"/>
      <c r="H718" s="11"/>
      <c r="I718" s="11"/>
      <c r="K718" s="11"/>
      <c r="L718" s="11"/>
      <c r="M718" s="11"/>
      <c r="O718" s="294"/>
      <c r="P718" s="295"/>
      <c r="Q718" s="295"/>
      <c r="R718" s="296"/>
      <c r="U718" s="4"/>
      <c r="V718" s="4"/>
    </row>
    <row r="719" spans="1:22">
      <c r="A719" s="56"/>
      <c r="B719" s="11"/>
      <c r="C719" s="11" t="s">
        <v>484</v>
      </c>
      <c r="D719" s="11"/>
      <c r="E719" s="11" t="s">
        <v>485</v>
      </c>
      <c r="F719" s="11">
        <v>2</v>
      </c>
      <c r="G719" s="11"/>
      <c r="H719" s="11"/>
      <c r="I719" s="11"/>
      <c r="K719" s="11"/>
      <c r="L719" s="11"/>
      <c r="M719" s="11"/>
      <c r="O719" s="294"/>
      <c r="P719" s="295"/>
      <c r="Q719" s="295"/>
      <c r="R719" s="296"/>
      <c r="U719" s="4"/>
      <c r="V719" s="4"/>
    </row>
    <row r="720" spans="1:22">
      <c r="A720" s="56"/>
      <c r="B720" s="11"/>
      <c r="C720" s="11" t="s">
        <v>358</v>
      </c>
      <c r="D720" s="11"/>
      <c r="E720" s="11" t="s">
        <v>359</v>
      </c>
      <c r="F720" s="11">
        <v>26</v>
      </c>
      <c r="G720" s="11"/>
      <c r="H720" s="11">
        <v>0</v>
      </c>
      <c r="I720" s="11"/>
      <c r="K720" s="11"/>
      <c r="L720" s="11"/>
      <c r="M720" s="11"/>
      <c r="O720" s="294"/>
      <c r="P720" s="295"/>
      <c r="Q720" s="295"/>
      <c r="R720" s="296"/>
      <c r="U720" s="4"/>
      <c r="V720" s="4"/>
    </row>
    <row r="721" spans="1:22">
      <c r="A721" s="56"/>
      <c r="B721" s="11"/>
      <c r="C721" s="11" t="s">
        <v>467</v>
      </c>
      <c r="D721" s="11"/>
      <c r="E721" s="11" t="s">
        <v>237</v>
      </c>
      <c r="F721" s="11">
        <v>1</v>
      </c>
      <c r="G721" s="11"/>
      <c r="H721" s="11"/>
      <c r="I721" s="11"/>
      <c r="K721" s="11"/>
      <c r="L721" s="11"/>
      <c r="M721" s="11"/>
      <c r="O721" s="294"/>
      <c r="P721" s="295"/>
      <c r="Q721" s="295"/>
      <c r="R721" s="296"/>
      <c r="U721" s="4"/>
      <c r="V721" s="4"/>
    </row>
    <row r="722" spans="1:22">
      <c r="A722" s="56"/>
      <c r="B722" s="11"/>
      <c r="C722" s="11" t="s">
        <v>608</v>
      </c>
      <c r="D722" s="11"/>
      <c r="E722" s="11" t="s">
        <v>441</v>
      </c>
      <c r="F722" s="11">
        <v>9</v>
      </c>
      <c r="G722" s="11"/>
      <c r="H722" s="11">
        <v>0</v>
      </c>
      <c r="I722" s="11"/>
      <c r="K722" s="11"/>
      <c r="L722" s="11"/>
      <c r="M722" s="11"/>
      <c r="O722" s="294"/>
      <c r="P722" s="295"/>
      <c r="Q722" s="295"/>
      <c r="R722" s="296"/>
      <c r="U722" s="4"/>
      <c r="V722" s="4"/>
    </row>
    <row r="723" spans="1:22">
      <c r="A723" s="56"/>
      <c r="B723" s="11"/>
      <c r="C723" s="11" t="s">
        <v>276</v>
      </c>
      <c r="D723" s="11"/>
      <c r="E723" s="11" t="s">
        <v>275</v>
      </c>
      <c r="F723" s="11">
        <v>16</v>
      </c>
      <c r="G723" s="11"/>
      <c r="H723" s="11">
        <v>0</v>
      </c>
      <c r="I723" s="11"/>
      <c r="K723" s="11"/>
      <c r="L723" s="11"/>
      <c r="M723" s="11"/>
      <c r="O723" s="294"/>
      <c r="P723" s="295"/>
      <c r="Q723" s="295"/>
      <c r="R723" s="296"/>
      <c r="U723" s="4"/>
      <c r="V723" s="4"/>
    </row>
    <row r="724" spans="1:22">
      <c r="A724" s="56"/>
      <c r="B724" s="11"/>
      <c r="C724" s="11" t="s">
        <v>551</v>
      </c>
      <c r="D724" s="11"/>
      <c r="E724" s="11" t="s">
        <v>552</v>
      </c>
      <c r="F724" s="11">
        <v>11</v>
      </c>
      <c r="G724" s="11"/>
      <c r="H724" s="11">
        <v>0</v>
      </c>
      <c r="I724" s="11"/>
      <c r="K724" s="11"/>
      <c r="L724" s="11"/>
      <c r="M724" s="11"/>
      <c r="O724" s="294"/>
      <c r="P724" s="295"/>
      <c r="Q724" s="295"/>
      <c r="R724" s="296"/>
      <c r="U724" s="4"/>
      <c r="V724" s="4"/>
    </row>
    <row r="725" spans="1:22">
      <c r="A725" s="56"/>
      <c r="B725" s="11"/>
      <c r="C725" s="11" t="s">
        <v>570</v>
      </c>
      <c r="D725" s="11"/>
      <c r="E725" s="11" t="s">
        <v>385</v>
      </c>
      <c r="F725" s="11">
        <v>1</v>
      </c>
      <c r="G725" s="11"/>
      <c r="H725" s="11"/>
      <c r="I725" s="11"/>
      <c r="K725" s="11"/>
      <c r="L725" s="11"/>
      <c r="M725" s="11"/>
      <c r="O725" s="294"/>
      <c r="P725" s="295"/>
      <c r="Q725" s="295"/>
      <c r="R725" s="296"/>
      <c r="U725" s="4"/>
      <c r="V725" s="4"/>
    </row>
    <row r="726" spans="1:22">
      <c r="A726" s="56"/>
      <c r="B726" s="11"/>
      <c r="C726" s="11" t="s">
        <v>522</v>
      </c>
      <c r="D726" s="11"/>
      <c r="E726" s="11" t="s">
        <v>348</v>
      </c>
      <c r="F726" s="11">
        <v>1</v>
      </c>
      <c r="G726" s="11"/>
      <c r="H726" s="11"/>
      <c r="I726" s="11"/>
      <c r="K726" s="11"/>
      <c r="L726" s="11"/>
      <c r="M726" s="11"/>
      <c r="O726" s="294"/>
      <c r="P726" s="295"/>
      <c r="Q726" s="295"/>
      <c r="R726" s="296"/>
      <c r="U726" s="4"/>
      <c r="V726" s="4"/>
    </row>
    <row r="727" spans="1:22">
      <c r="A727" s="56"/>
      <c r="B727" s="11"/>
      <c r="C727" s="11" t="s">
        <v>189</v>
      </c>
      <c r="D727" s="11"/>
      <c r="E727" s="11" t="s">
        <v>190</v>
      </c>
      <c r="F727" s="11">
        <v>35</v>
      </c>
      <c r="G727" s="11">
        <v>1</v>
      </c>
      <c r="H727" s="11">
        <v>0</v>
      </c>
      <c r="I727" s="11"/>
      <c r="K727" s="11"/>
      <c r="L727" s="11"/>
      <c r="M727" s="11"/>
      <c r="O727" s="294"/>
      <c r="P727" s="295"/>
      <c r="Q727" s="295"/>
      <c r="R727" s="296"/>
      <c r="U727" s="4"/>
      <c r="V727" s="4"/>
    </row>
    <row r="728" spans="1:22">
      <c r="A728" s="56"/>
      <c r="B728" s="11"/>
      <c r="C728" s="11" t="s">
        <v>609</v>
      </c>
      <c r="D728" s="11"/>
      <c r="E728" s="11" t="s">
        <v>610</v>
      </c>
      <c r="F728" s="11">
        <v>2</v>
      </c>
      <c r="G728" s="11"/>
      <c r="H728" s="11"/>
      <c r="I728" s="11"/>
      <c r="K728" s="11"/>
      <c r="L728" s="11"/>
      <c r="M728" s="11"/>
      <c r="O728" s="294"/>
      <c r="P728" s="295"/>
      <c r="Q728" s="295"/>
      <c r="R728" s="296"/>
      <c r="U728" s="4"/>
      <c r="V728" s="4"/>
    </row>
    <row r="729" spans="1:22">
      <c r="A729" s="56"/>
      <c r="B729" s="11"/>
      <c r="C729" s="11" t="s">
        <v>209</v>
      </c>
      <c r="D729" s="11"/>
      <c r="E729" s="11" t="s">
        <v>208</v>
      </c>
      <c r="F729" s="11">
        <v>5</v>
      </c>
      <c r="G729" s="11"/>
      <c r="H729" s="11">
        <v>0</v>
      </c>
      <c r="I729" s="11"/>
      <c r="K729" s="11"/>
      <c r="L729" s="11"/>
      <c r="M729" s="11"/>
      <c r="O729" s="294"/>
      <c r="P729" s="295"/>
      <c r="Q729" s="295"/>
      <c r="R729" s="296"/>
      <c r="U729" s="4"/>
      <c r="V729" s="4"/>
    </row>
    <row r="730" spans="1:22">
      <c r="A730" s="56"/>
      <c r="B730" s="11"/>
      <c r="C730" s="11" t="s">
        <v>280</v>
      </c>
      <c r="D730" s="11"/>
      <c r="E730" s="11" t="s">
        <v>278</v>
      </c>
      <c r="F730" s="11">
        <v>25</v>
      </c>
      <c r="G730" s="11"/>
      <c r="H730" s="11">
        <v>0</v>
      </c>
      <c r="I730" s="11"/>
      <c r="K730" s="11"/>
      <c r="L730" s="11"/>
      <c r="M730" s="11"/>
      <c r="O730" s="294"/>
      <c r="P730" s="295"/>
      <c r="Q730" s="295"/>
      <c r="R730" s="296"/>
      <c r="U730" s="4"/>
      <c r="V730" s="4"/>
    </row>
    <row r="731" spans="1:22">
      <c r="A731" s="56"/>
      <c r="B731" s="11"/>
      <c r="C731" s="11" t="s">
        <v>321</v>
      </c>
      <c r="D731" s="11"/>
      <c r="E731" s="11" t="s">
        <v>312</v>
      </c>
      <c r="F731" s="11">
        <v>3</v>
      </c>
      <c r="G731" s="11"/>
      <c r="H731" s="11">
        <v>0</v>
      </c>
      <c r="I731" s="11"/>
      <c r="K731" s="11"/>
      <c r="L731" s="11"/>
      <c r="M731" s="11"/>
      <c r="O731" s="294"/>
      <c r="P731" s="295"/>
      <c r="Q731" s="295"/>
      <c r="R731" s="296"/>
      <c r="U731" s="4"/>
      <c r="V731" s="4"/>
    </row>
    <row r="732" spans="1:22">
      <c r="A732" s="56"/>
      <c r="B732" s="11"/>
      <c r="C732" s="11" t="s">
        <v>321</v>
      </c>
      <c r="D732" s="11"/>
      <c r="E732" s="11" t="s">
        <v>319</v>
      </c>
      <c r="F732" s="11">
        <v>3</v>
      </c>
      <c r="G732" s="11"/>
      <c r="H732" s="11"/>
      <c r="I732" s="11"/>
      <c r="K732" s="11"/>
      <c r="L732" s="11"/>
      <c r="M732" s="11"/>
      <c r="O732" s="294"/>
      <c r="P732" s="295"/>
      <c r="Q732" s="295"/>
      <c r="R732" s="296"/>
      <c r="U732" s="4"/>
      <c r="V732" s="4"/>
    </row>
    <row r="733" spans="1:22">
      <c r="A733" s="56"/>
      <c r="B733" s="11"/>
      <c r="C733" s="11" t="s">
        <v>362</v>
      </c>
      <c r="D733" s="11"/>
      <c r="E733" s="11" t="s">
        <v>361</v>
      </c>
      <c r="F733" s="11">
        <v>22</v>
      </c>
      <c r="G733" s="11"/>
      <c r="H733" s="11">
        <v>0</v>
      </c>
      <c r="I733" s="11"/>
      <c r="K733" s="11"/>
      <c r="L733" s="11"/>
      <c r="M733" s="11"/>
      <c r="O733" s="294"/>
      <c r="P733" s="295"/>
      <c r="Q733" s="295"/>
      <c r="R733" s="296"/>
      <c r="U733" s="4"/>
      <c r="V733" s="4"/>
    </row>
    <row r="734" spans="1:22">
      <c r="A734" s="56"/>
      <c r="B734" s="11"/>
      <c r="C734" s="11" t="s">
        <v>363</v>
      </c>
      <c r="D734" s="11"/>
      <c r="E734" s="11" t="s">
        <v>364</v>
      </c>
      <c r="F734" s="11">
        <v>1</v>
      </c>
      <c r="G734" s="11"/>
      <c r="H734" s="11"/>
      <c r="I734" s="11"/>
      <c r="K734" s="11"/>
      <c r="L734" s="11"/>
      <c r="M734" s="11"/>
      <c r="O734" s="294"/>
      <c r="P734" s="295"/>
      <c r="Q734" s="295"/>
      <c r="R734" s="296"/>
      <c r="U734" s="4"/>
      <c r="V734" s="4"/>
    </row>
    <row r="735" spans="1:22">
      <c r="A735" s="56"/>
      <c r="B735" s="11"/>
      <c r="C735" s="11" t="s">
        <v>1246</v>
      </c>
      <c r="D735" s="11"/>
      <c r="E735" s="11" t="s">
        <v>259</v>
      </c>
      <c r="F735" s="11">
        <v>2</v>
      </c>
      <c r="G735" s="11"/>
      <c r="H735" s="11"/>
      <c r="I735" s="11"/>
      <c r="K735" s="11"/>
      <c r="L735" s="11"/>
      <c r="M735" s="11"/>
      <c r="O735" s="294"/>
      <c r="P735" s="295"/>
      <c r="Q735" s="295"/>
      <c r="R735" s="296"/>
      <c r="U735" s="4"/>
      <c r="V735" s="4"/>
    </row>
    <row r="736" spans="1:22">
      <c r="A736" s="56"/>
      <c r="B736" s="11"/>
      <c r="C736" s="11" t="s">
        <v>357</v>
      </c>
      <c r="D736" s="11"/>
      <c r="E736" s="11" t="s">
        <v>339</v>
      </c>
      <c r="F736" s="11">
        <v>1</v>
      </c>
      <c r="G736" s="11"/>
      <c r="H736" s="11"/>
      <c r="I736" s="11"/>
      <c r="K736" s="11"/>
      <c r="L736" s="11"/>
      <c r="M736" s="11"/>
      <c r="O736" s="294"/>
      <c r="P736" s="295"/>
      <c r="Q736" s="295"/>
      <c r="R736" s="296"/>
      <c r="U736" s="4"/>
      <c r="V736" s="4"/>
    </row>
    <row r="737" spans="1:22">
      <c r="A737" s="56"/>
      <c r="B737" s="11"/>
      <c r="C737" s="11" t="s">
        <v>555</v>
      </c>
      <c r="D737" s="11"/>
      <c r="E737" s="11" t="s">
        <v>556</v>
      </c>
      <c r="F737" s="11">
        <v>12</v>
      </c>
      <c r="G737" s="11"/>
      <c r="H737" s="11">
        <v>0</v>
      </c>
      <c r="I737" s="11"/>
      <c r="K737" s="11"/>
      <c r="L737" s="11"/>
      <c r="M737" s="11"/>
      <c r="O737" s="294"/>
      <c r="P737" s="295"/>
      <c r="Q737" s="295"/>
      <c r="R737" s="296"/>
      <c r="U737" s="4"/>
      <c r="V737" s="4"/>
    </row>
    <row r="738" spans="1:22">
      <c r="A738" s="56"/>
      <c r="B738" s="11"/>
      <c r="C738" s="11" t="s">
        <v>1214</v>
      </c>
      <c r="D738" s="11"/>
      <c r="E738" s="11" t="s">
        <v>385</v>
      </c>
      <c r="F738" s="11">
        <v>1</v>
      </c>
      <c r="G738" s="11">
        <v>1</v>
      </c>
      <c r="H738" s="11">
        <v>1</v>
      </c>
      <c r="I738" s="11">
        <v>0</v>
      </c>
      <c r="K738" s="11"/>
      <c r="L738" s="11"/>
      <c r="M738" s="11"/>
      <c r="O738" s="294"/>
      <c r="P738" s="295"/>
      <c r="Q738" s="295"/>
      <c r="R738" s="296"/>
      <c r="U738" s="4"/>
      <c r="V738" s="4"/>
    </row>
    <row r="739" spans="1:22">
      <c r="A739" s="56"/>
      <c r="B739" s="11"/>
      <c r="C739" s="11" t="s">
        <v>281</v>
      </c>
      <c r="D739" s="11"/>
      <c r="E739" s="11" t="s">
        <v>282</v>
      </c>
      <c r="F739" s="11">
        <v>15</v>
      </c>
      <c r="G739" s="11"/>
      <c r="H739" s="11">
        <v>0</v>
      </c>
      <c r="I739" s="11"/>
      <c r="K739" s="11"/>
      <c r="L739" s="11"/>
      <c r="M739" s="11"/>
      <c r="O739" s="294"/>
      <c r="P739" s="295"/>
      <c r="Q739" s="295"/>
      <c r="R739" s="296"/>
      <c r="U739" s="4"/>
      <c r="V739" s="4"/>
    </row>
    <row r="740" spans="1:22">
      <c r="A740" s="56"/>
      <c r="B740" s="11"/>
      <c r="C740" s="11" t="s">
        <v>210</v>
      </c>
      <c r="D740" s="11"/>
      <c r="E740" s="11" t="s">
        <v>208</v>
      </c>
      <c r="F740" s="11">
        <v>1</v>
      </c>
      <c r="G740" s="11"/>
      <c r="H740" s="11"/>
      <c r="I740" s="11"/>
      <c r="K740" s="11"/>
      <c r="L740" s="11"/>
      <c r="M740" s="11"/>
      <c r="O740" s="294"/>
      <c r="P740" s="295"/>
      <c r="Q740" s="295"/>
      <c r="R740" s="296"/>
      <c r="U740" s="4"/>
      <c r="V740" s="4"/>
    </row>
    <row r="741" spans="1:22">
      <c r="A741" s="56"/>
      <c r="B741" s="11"/>
      <c r="C741" s="11" t="s">
        <v>326</v>
      </c>
      <c r="D741" s="11"/>
      <c r="E741" s="11" t="s">
        <v>323</v>
      </c>
      <c r="F741" s="11">
        <v>3</v>
      </c>
      <c r="G741" s="11"/>
      <c r="H741" s="11"/>
      <c r="I741" s="11"/>
      <c r="K741" s="11"/>
      <c r="L741" s="11"/>
      <c r="M741" s="11"/>
      <c r="O741" s="294"/>
      <c r="P741" s="295"/>
      <c r="Q741" s="295"/>
      <c r="R741" s="296"/>
      <c r="U741" s="4"/>
      <c r="V741" s="4"/>
    </row>
    <row r="742" spans="1:22">
      <c r="A742" s="56"/>
      <c r="B742" s="11"/>
      <c r="C742" s="11" t="s">
        <v>283</v>
      </c>
      <c r="D742" s="11"/>
      <c r="E742" s="11" t="s">
        <v>284</v>
      </c>
      <c r="F742" s="11">
        <v>24</v>
      </c>
      <c r="G742" s="11"/>
      <c r="H742" s="11">
        <v>0</v>
      </c>
      <c r="I742" s="11"/>
      <c r="K742" s="11"/>
      <c r="L742" s="11"/>
      <c r="M742" s="11"/>
      <c r="O742" s="294"/>
      <c r="P742" s="295"/>
      <c r="Q742" s="295"/>
      <c r="R742" s="296"/>
      <c r="U742" s="4"/>
      <c r="V742" s="4"/>
    </row>
    <row r="743" spans="1:22">
      <c r="A743" s="56"/>
      <c r="B743" s="11"/>
      <c r="C743" s="11" t="s">
        <v>244</v>
      </c>
      <c r="D743" s="11"/>
      <c r="E743" s="11" t="s">
        <v>237</v>
      </c>
      <c r="F743" s="11">
        <v>2</v>
      </c>
      <c r="G743" s="11"/>
      <c r="H743" s="11"/>
      <c r="I743" s="11"/>
      <c r="K743" s="11"/>
      <c r="L743" s="11"/>
      <c r="M743" s="11"/>
      <c r="O743" s="294"/>
      <c r="P743" s="295"/>
      <c r="Q743" s="295"/>
      <c r="R743" s="296"/>
      <c r="U743" s="4"/>
      <c r="V743" s="4"/>
    </row>
    <row r="744" spans="1:22">
      <c r="A744" s="56"/>
      <c r="B744" s="11"/>
      <c r="C744" s="11" t="s">
        <v>458</v>
      </c>
      <c r="D744" s="11"/>
      <c r="E744" s="11" t="s">
        <v>212</v>
      </c>
      <c r="F744" s="11">
        <v>19</v>
      </c>
      <c r="G744" s="11"/>
      <c r="H744" s="11"/>
      <c r="I744" s="11"/>
      <c r="K744" s="11"/>
      <c r="L744" s="11"/>
      <c r="M744" s="11"/>
      <c r="O744" s="294"/>
      <c r="P744" s="295"/>
      <c r="Q744" s="295"/>
      <c r="R744" s="296"/>
      <c r="U744" s="4"/>
      <c r="V744" s="4"/>
    </row>
    <row r="745" spans="1:22">
      <c r="A745" s="56"/>
      <c r="B745" s="11"/>
      <c r="C745" s="11" t="s">
        <v>559</v>
      </c>
      <c r="D745" s="11"/>
      <c r="E745" s="11" t="s">
        <v>560</v>
      </c>
      <c r="F745" s="11">
        <v>1</v>
      </c>
      <c r="G745" s="11"/>
      <c r="H745" s="11"/>
      <c r="I745" s="11"/>
      <c r="K745" s="11"/>
      <c r="L745" s="11"/>
      <c r="M745" s="11"/>
      <c r="O745" s="294"/>
      <c r="P745" s="295"/>
      <c r="Q745" s="295"/>
      <c r="R745" s="296"/>
      <c r="U745" s="4"/>
      <c r="V745" s="4"/>
    </row>
    <row r="746" spans="1:22">
      <c r="A746" s="56"/>
      <c r="B746" s="11"/>
      <c r="C746" s="11" t="s">
        <v>287</v>
      </c>
      <c r="D746" s="11"/>
      <c r="E746" s="11" t="s">
        <v>286</v>
      </c>
      <c r="F746" s="11">
        <v>23</v>
      </c>
      <c r="G746" s="11">
        <v>1</v>
      </c>
      <c r="H746" s="11">
        <v>0</v>
      </c>
      <c r="I746" s="11"/>
      <c r="K746" s="11"/>
      <c r="L746" s="11"/>
      <c r="M746" s="11"/>
      <c r="O746" s="294"/>
      <c r="P746" s="295"/>
      <c r="Q746" s="295"/>
      <c r="R746" s="296"/>
      <c r="U746" s="4"/>
      <c r="V746" s="4"/>
    </row>
    <row r="747" spans="1:22">
      <c r="A747" s="56"/>
      <c r="B747" s="11"/>
      <c r="C747" s="11" t="s">
        <v>216</v>
      </c>
      <c r="D747" s="11"/>
      <c r="E747" s="11" t="s">
        <v>214</v>
      </c>
      <c r="F747" s="11">
        <v>64</v>
      </c>
      <c r="G747" s="11"/>
      <c r="H747" s="11">
        <v>0</v>
      </c>
      <c r="I747" s="11"/>
      <c r="K747" s="11"/>
      <c r="L747" s="11"/>
      <c r="M747" s="11"/>
      <c r="O747" s="294"/>
      <c r="P747" s="295"/>
      <c r="Q747" s="295"/>
      <c r="R747" s="296"/>
      <c r="U747" s="4"/>
      <c r="V747" s="4"/>
    </row>
    <row r="748" spans="1:22">
      <c r="A748" s="56"/>
      <c r="B748" s="11"/>
      <c r="C748" s="11" t="s">
        <v>196</v>
      </c>
      <c r="D748" s="11"/>
      <c r="E748" s="11" t="s">
        <v>197</v>
      </c>
      <c r="F748" s="11">
        <v>13</v>
      </c>
      <c r="G748" s="11"/>
      <c r="H748" s="11">
        <v>0</v>
      </c>
      <c r="I748" s="11"/>
      <c r="K748" s="11"/>
      <c r="L748" s="11"/>
      <c r="M748" s="11"/>
      <c r="O748" s="294"/>
      <c r="P748" s="295"/>
      <c r="Q748" s="295"/>
      <c r="R748" s="296"/>
      <c r="U748" s="4"/>
      <c r="V748" s="4"/>
    </row>
    <row r="749" spans="1:22">
      <c r="A749" s="56"/>
      <c r="B749" s="11"/>
      <c r="C749" s="11" t="s">
        <v>370</v>
      </c>
      <c r="D749" s="11"/>
      <c r="E749" s="11" t="s">
        <v>368</v>
      </c>
      <c r="F749" s="11">
        <v>5</v>
      </c>
      <c r="G749" s="11"/>
      <c r="H749" s="11">
        <v>0</v>
      </c>
      <c r="I749" s="11"/>
      <c r="K749" s="11"/>
      <c r="L749" s="11"/>
      <c r="M749" s="11"/>
      <c r="O749" s="294"/>
      <c r="P749" s="295"/>
      <c r="Q749" s="295"/>
      <c r="R749" s="296"/>
      <c r="U749" s="4"/>
      <c r="V749" s="4"/>
    </row>
    <row r="750" spans="1:22">
      <c r="A750" s="56"/>
      <c r="B750" s="11"/>
      <c r="C750" s="11" t="s">
        <v>290</v>
      </c>
      <c r="D750" s="11"/>
      <c r="E750" s="11" t="s">
        <v>289</v>
      </c>
      <c r="F750" s="11">
        <v>12</v>
      </c>
      <c r="G750" s="11">
        <v>2</v>
      </c>
      <c r="H750" s="11">
        <v>0</v>
      </c>
      <c r="I750" s="11"/>
      <c r="K750" s="11"/>
      <c r="L750" s="11"/>
      <c r="M750" s="11"/>
      <c r="O750" s="294"/>
      <c r="P750" s="295"/>
      <c r="Q750" s="295"/>
      <c r="R750" s="296"/>
      <c r="U750" s="4"/>
      <c r="V750" s="4"/>
    </row>
    <row r="751" spans="1:22">
      <c r="A751" s="56"/>
      <c r="B751" s="11"/>
      <c r="C751" s="11" t="s">
        <v>624</v>
      </c>
      <c r="D751" s="11"/>
      <c r="E751" s="11" t="s">
        <v>612</v>
      </c>
      <c r="F751" s="11">
        <v>6</v>
      </c>
      <c r="G751" s="11"/>
      <c r="H751" s="11">
        <v>0</v>
      </c>
      <c r="I751" s="11"/>
      <c r="K751" s="11"/>
      <c r="L751" s="11"/>
      <c r="M751" s="11"/>
      <c r="O751" s="294"/>
      <c r="P751" s="295"/>
      <c r="Q751" s="295"/>
      <c r="R751" s="296"/>
      <c r="U751" s="4"/>
      <c r="V751" s="4"/>
    </row>
    <row r="752" spans="1:22">
      <c r="A752" s="56"/>
      <c r="B752" s="11"/>
      <c r="C752" s="11" t="s">
        <v>473</v>
      </c>
      <c r="D752" s="11"/>
      <c r="E752" s="11" t="s">
        <v>246</v>
      </c>
      <c r="F752" s="11">
        <v>12</v>
      </c>
      <c r="G752" s="11"/>
      <c r="H752" s="11"/>
      <c r="I752" s="11"/>
      <c r="K752" s="11"/>
      <c r="L752" s="11"/>
      <c r="M752" s="11"/>
      <c r="O752" s="294"/>
      <c r="P752" s="295"/>
      <c r="Q752" s="295"/>
      <c r="R752" s="296"/>
      <c r="U752" s="4"/>
      <c r="V752" s="4"/>
    </row>
    <row r="753" spans="1:22">
      <c r="A753" s="56"/>
      <c r="B753" s="11"/>
      <c r="C753" s="11" t="s">
        <v>451</v>
      </c>
      <c r="D753" s="11"/>
      <c r="E753" s="11" t="s">
        <v>206</v>
      </c>
      <c r="F753" s="11">
        <v>7</v>
      </c>
      <c r="G753" s="11"/>
      <c r="H753" s="11">
        <v>0</v>
      </c>
      <c r="I753" s="11"/>
      <c r="K753" s="11"/>
      <c r="L753" s="11"/>
      <c r="M753" s="11"/>
      <c r="O753" s="294"/>
      <c r="P753" s="295"/>
      <c r="Q753" s="295"/>
      <c r="R753" s="296"/>
      <c r="U753" s="4"/>
      <c r="V753" s="4"/>
    </row>
    <row r="754" spans="1:22">
      <c r="A754" s="56"/>
      <c r="B754" s="11"/>
      <c r="C754" s="11" t="s">
        <v>1251</v>
      </c>
      <c r="D754" s="11"/>
      <c r="E754" s="11" t="s">
        <v>190</v>
      </c>
      <c r="F754" s="11">
        <v>3</v>
      </c>
      <c r="G754" s="11"/>
      <c r="H754" s="11"/>
      <c r="I754" s="11"/>
      <c r="K754" s="11"/>
      <c r="L754" s="11"/>
      <c r="M754" s="11"/>
      <c r="O754" s="294"/>
      <c r="P754" s="295"/>
      <c r="Q754" s="295"/>
      <c r="R754" s="296"/>
      <c r="U754" s="4"/>
      <c r="V754" s="4"/>
    </row>
    <row r="755" spans="1:22">
      <c r="A755" s="56"/>
      <c r="B755" s="11"/>
      <c r="C755" s="11" t="s">
        <v>291</v>
      </c>
      <c r="D755" s="11"/>
      <c r="E755" s="11" t="s">
        <v>292</v>
      </c>
      <c r="F755" s="11">
        <v>4</v>
      </c>
      <c r="G755" s="11"/>
      <c r="H755" s="11">
        <v>0</v>
      </c>
      <c r="I755" s="11"/>
      <c r="K755" s="11"/>
      <c r="L755" s="11"/>
      <c r="M755" s="11"/>
      <c r="O755" s="294"/>
      <c r="P755" s="295"/>
      <c r="Q755" s="295"/>
      <c r="R755" s="296"/>
      <c r="U755" s="4"/>
      <c r="V755" s="4"/>
    </row>
    <row r="756" spans="1:22">
      <c r="A756" s="56"/>
      <c r="B756" s="11"/>
      <c r="C756" s="11" t="s">
        <v>293</v>
      </c>
      <c r="D756" s="11"/>
      <c r="E756" s="11" t="s">
        <v>294</v>
      </c>
      <c r="F756" s="11">
        <v>6</v>
      </c>
      <c r="G756" s="11"/>
      <c r="H756" s="11"/>
      <c r="I756" s="11"/>
      <c r="K756" s="11"/>
      <c r="L756" s="11"/>
      <c r="M756" s="11"/>
      <c r="O756" s="294"/>
      <c r="P756" s="295"/>
      <c r="Q756" s="295"/>
      <c r="R756" s="296"/>
      <c r="U756" s="4"/>
      <c r="V756" s="4"/>
    </row>
    <row r="757" spans="1:22">
      <c r="A757" s="56"/>
      <c r="B757" s="11"/>
      <c r="C757" s="11" t="s">
        <v>295</v>
      </c>
      <c r="D757" s="11"/>
      <c r="E757" s="11" t="s">
        <v>212</v>
      </c>
      <c r="F757" s="11">
        <v>1</v>
      </c>
      <c r="G757" s="11">
        <v>1</v>
      </c>
      <c r="H757" s="11">
        <v>0</v>
      </c>
      <c r="I757" s="11"/>
      <c r="K757" s="11"/>
      <c r="L757" s="11"/>
      <c r="M757" s="11"/>
      <c r="O757" s="294"/>
      <c r="P757" s="295"/>
      <c r="Q757" s="295"/>
      <c r="R757" s="296"/>
      <c r="U757" s="4"/>
      <c r="V757" s="4"/>
    </row>
    <row r="758" spans="1:22">
      <c r="A758" s="56"/>
      <c r="B758" s="11"/>
      <c r="C758" s="11" t="s">
        <v>295</v>
      </c>
      <c r="D758" s="11"/>
      <c r="E758" s="11" t="s">
        <v>296</v>
      </c>
      <c r="F758" s="11">
        <v>19</v>
      </c>
      <c r="G758" s="11"/>
      <c r="H758" s="11">
        <v>0</v>
      </c>
      <c r="I758" s="11"/>
      <c r="K758" s="11"/>
      <c r="L758" s="11"/>
      <c r="M758" s="11"/>
      <c r="O758" s="294"/>
      <c r="P758" s="295"/>
      <c r="Q758" s="295"/>
      <c r="R758" s="296"/>
      <c r="U758" s="4"/>
      <c r="V758" s="4"/>
    </row>
    <row r="759" spans="1:22">
      <c r="A759" s="56"/>
      <c r="B759" s="11"/>
      <c r="C759" s="11" t="s">
        <v>299</v>
      </c>
      <c r="D759" s="11"/>
      <c r="E759" s="11" t="s">
        <v>298</v>
      </c>
      <c r="F759" s="11">
        <v>12</v>
      </c>
      <c r="G759" s="11"/>
      <c r="H759" s="11">
        <v>0</v>
      </c>
      <c r="I759" s="11"/>
      <c r="K759" s="11"/>
      <c r="L759" s="11"/>
      <c r="M759" s="11"/>
      <c r="O759" s="294"/>
      <c r="P759" s="295"/>
      <c r="Q759" s="295"/>
      <c r="R759" s="296"/>
      <c r="U759" s="4"/>
      <c r="V759" s="4"/>
    </row>
    <row r="760" spans="1:22">
      <c r="A760" s="56"/>
      <c r="B760" s="11"/>
      <c r="C760" s="11" t="s">
        <v>563</v>
      </c>
      <c r="D760" s="11"/>
      <c r="E760" s="11" t="s">
        <v>374</v>
      </c>
      <c r="F760" s="11">
        <v>1</v>
      </c>
      <c r="G760" s="11"/>
      <c r="H760" s="11">
        <v>0</v>
      </c>
      <c r="I760" s="11"/>
      <c r="K760" s="11"/>
      <c r="L760" s="11"/>
      <c r="M760" s="11"/>
      <c r="O760" s="294"/>
      <c r="P760" s="295"/>
      <c r="Q760" s="295"/>
      <c r="R760" s="296"/>
      <c r="U760" s="4"/>
      <c r="V760" s="4"/>
    </row>
    <row r="761" spans="1:22">
      <c r="A761" s="56"/>
      <c r="B761" s="11"/>
      <c r="C761" s="11" t="s">
        <v>420</v>
      </c>
      <c r="D761" s="11"/>
      <c r="E761" s="11" t="s">
        <v>418</v>
      </c>
      <c r="F761" s="11">
        <v>1</v>
      </c>
      <c r="G761" s="11"/>
      <c r="H761" s="11"/>
      <c r="I761" s="11"/>
      <c r="K761" s="11"/>
      <c r="L761" s="11"/>
      <c r="M761" s="11"/>
      <c r="O761" s="294"/>
      <c r="P761" s="295"/>
      <c r="Q761" s="295"/>
      <c r="R761" s="296"/>
      <c r="U761" s="4"/>
      <c r="V761" s="4"/>
    </row>
    <row r="762" spans="1:22">
      <c r="A762" s="56"/>
      <c r="B762" s="11"/>
      <c r="C762" s="11" t="s">
        <v>371</v>
      </c>
      <c r="D762" s="11"/>
      <c r="E762" s="11" t="s">
        <v>372</v>
      </c>
      <c r="F762" s="11">
        <v>1</v>
      </c>
      <c r="G762" s="11"/>
      <c r="H762" s="11"/>
      <c r="I762" s="11"/>
      <c r="K762" s="11"/>
      <c r="L762" s="11"/>
      <c r="M762" s="11"/>
      <c r="O762" s="294"/>
      <c r="P762" s="295"/>
      <c r="Q762" s="295"/>
      <c r="R762" s="296"/>
      <c r="U762" s="4"/>
      <c r="V762" s="4"/>
    </row>
    <row r="763" spans="1:22">
      <c r="A763" s="56"/>
      <c r="B763" s="11"/>
      <c r="C763" s="11" t="s">
        <v>375</v>
      </c>
      <c r="D763" s="11"/>
      <c r="E763" s="11" t="s">
        <v>374</v>
      </c>
      <c r="F763" s="11">
        <v>67</v>
      </c>
      <c r="G763" s="11">
        <v>1</v>
      </c>
      <c r="H763" s="11">
        <v>0</v>
      </c>
      <c r="I763" s="11"/>
      <c r="K763" s="11"/>
      <c r="L763" s="11"/>
      <c r="M763" s="11"/>
      <c r="O763" s="294"/>
      <c r="P763" s="295"/>
      <c r="Q763" s="295"/>
      <c r="R763" s="296"/>
      <c r="U763" s="4"/>
      <c r="V763" s="4"/>
    </row>
    <row r="764" spans="1:22">
      <c r="A764" s="56"/>
      <c r="B764" s="11"/>
      <c r="C764" s="11" t="s">
        <v>376</v>
      </c>
      <c r="D764" s="11"/>
      <c r="E764" s="11" t="s">
        <v>374</v>
      </c>
      <c r="F764" s="11">
        <v>5</v>
      </c>
      <c r="G764" s="11"/>
      <c r="H764" s="11"/>
      <c r="I764" s="11"/>
      <c r="K764" s="11"/>
      <c r="L764" s="11"/>
      <c r="M764" s="11"/>
      <c r="O764" s="294"/>
      <c r="P764" s="295"/>
      <c r="Q764" s="295"/>
      <c r="R764" s="296"/>
      <c r="U764" s="4"/>
      <c r="V764" s="4"/>
    </row>
    <row r="765" spans="1:22">
      <c r="A765" s="56"/>
      <c r="B765" s="11"/>
      <c r="C765" s="11" t="s">
        <v>303</v>
      </c>
      <c r="D765" s="11"/>
      <c r="E765" s="11" t="s">
        <v>301</v>
      </c>
      <c r="F765" s="11">
        <v>39</v>
      </c>
      <c r="G765" s="11">
        <v>1</v>
      </c>
      <c r="H765" s="11">
        <v>0</v>
      </c>
      <c r="I765" s="11"/>
      <c r="K765" s="11"/>
      <c r="L765" s="11"/>
      <c r="M765" s="11"/>
      <c r="O765" s="294"/>
      <c r="P765" s="295"/>
      <c r="Q765" s="295"/>
      <c r="R765" s="296"/>
      <c r="U765" s="4"/>
      <c r="V765" s="4"/>
    </row>
    <row r="766" spans="1:22">
      <c r="A766" s="56"/>
      <c r="B766" s="11"/>
      <c r="C766" s="11" t="s">
        <v>435</v>
      </c>
      <c r="D766" s="11"/>
      <c r="E766" s="11" t="s">
        <v>433</v>
      </c>
      <c r="F766" s="11">
        <v>1</v>
      </c>
      <c r="G766" s="11"/>
      <c r="H766" s="11"/>
      <c r="I766" s="11"/>
      <c r="K766" s="11"/>
      <c r="L766" s="11"/>
      <c r="M766" s="11"/>
      <c r="O766" s="294"/>
      <c r="P766" s="295"/>
      <c r="Q766" s="295"/>
      <c r="R766" s="296"/>
      <c r="U766" s="4"/>
      <c r="V766" s="4"/>
    </row>
    <row r="767" spans="1:22">
      <c r="A767" s="56"/>
      <c r="B767" s="11"/>
      <c r="C767" s="11" t="s">
        <v>305</v>
      </c>
      <c r="D767" s="11"/>
      <c r="E767" s="11" t="s">
        <v>306</v>
      </c>
      <c r="F767" s="11">
        <v>4</v>
      </c>
      <c r="G767" s="11"/>
      <c r="H767" s="11"/>
      <c r="I767" s="11"/>
      <c r="K767" s="11"/>
      <c r="L767" s="11"/>
      <c r="M767" s="11"/>
      <c r="O767" s="294"/>
      <c r="P767" s="295"/>
      <c r="Q767" s="295"/>
      <c r="R767" s="296"/>
      <c r="U767" s="4"/>
      <c r="V767" s="4"/>
    </row>
    <row r="768" spans="1:22">
      <c r="A768" s="56"/>
      <c r="B768" s="11"/>
      <c r="C768" s="11" t="s">
        <v>383</v>
      </c>
      <c r="D768" s="11"/>
      <c r="E768" s="11" t="s">
        <v>379</v>
      </c>
      <c r="F768" s="11">
        <v>5</v>
      </c>
      <c r="G768" s="11"/>
      <c r="H768" s="11"/>
      <c r="I768" s="11"/>
      <c r="K768" s="11"/>
      <c r="L768" s="11"/>
      <c r="M768" s="11"/>
      <c r="O768" s="294"/>
      <c r="P768" s="295"/>
      <c r="Q768" s="295"/>
      <c r="R768" s="296"/>
      <c r="U768" s="4"/>
      <c r="V768" s="4"/>
    </row>
    <row r="769" spans="1:22">
      <c r="A769" s="56"/>
      <c r="B769" s="11"/>
      <c r="C769" s="11" t="s">
        <v>309</v>
      </c>
      <c r="D769" s="11"/>
      <c r="E769" s="11" t="s">
        <v>308</v>
      </c>
      <c r="F769" s="11">
        <v>8</v>
      </c>
      <c r="G769" s="11"/>
      <c r="H769" s="11"/>
      <c r="I769" s="11"/>
      <c r="K769" s="11"/>
      <c r="L769" s="11"/>
      <c r="M769" s="11"/>
      <c r="O769" s="294"/>
      <c r="P769" s="295"/>
      <c r="Q769" s="295"/>
      <c r="R769" s="296"/>
      <c r="U769" s="4"/>
      <c r="V769" s="4"/>
    </row>
    <row r="770" spans="1:22" ht="15" thickBot="1">
      <c r="A770" s="56"/>
      <c r="B770" s="11"/>
      <c r="C770" s="11"/>
      <c r="D770" s="11"/>
      <c r="E770" s="11"/>
      <c r="F770" s="11"/>
      <c r="G770" s="11"/>
      <c r="H770" s="11"/>
      <c r="I770" s="11"/>
      <c r="K770" s="11"/>
      <c r="L770" s="11"/>
      <c r="M770" s="11"/>
      <c r="O770" s="294"/>
      <c r="P770" s="295"/>
      <c r="Q770" s="295"/>
      <c r="R770" s="296"/>
      <c r="U770" s="4"/>
      <c r="V770" s="4"/>
    </row>
    <row r="771" spans="1:22" ht="15" thickBot="1">
      <c r="A771" s="56"/>
      <c r="B771" s="93" t="s">
        <v>50</v>
      </c>
      <c r="C771" s="94"/>
      <c r="D771" s="94"/>
      <c r="E771" s="94"/>
      <c r="F771" s="95">
        <v>2165</v>
      </c>
      <c r="G771" s="95">
        <v>21</v>
      </c>
      <c r="H771" s="95">
        <v>5</v>
      </c>
      <c r="I771" s="95">
        <v>0.125</v>
      </c>
      <c r="K771" s="95"/>
      <c r="L771" s="95"/>
      <c r="M771" s="95"/>
      <c r="O771" s="427"/>
      <c r="P771" s="428"/>
      <c r="Q771" s="428"/>
      <c r="R771" s="429"/>
      <c r="U771" s="4"/>
      <c r="V771" s="4"/>
    </row>
    <row r="772" spans="1:22" s="4" customFormat="1" ht="13.2">
      <c r="A772" s="56"/>
      <c r="K772" s="51"/>
    </row>
    <row r="773" spans="1:22" ht="66">
      <c r="A773" s="56" t="s">
        <v>52</v>
      </c>
      <c r="B773" s="57" t="s">
        <v>54</v>
      </c>
      <c r="C773" s="57" t="s">
        <v>33</v>
      </c>
      <c r="D773" s="57" t="s">
        <v>34</v>
      </c>
      <c r="E773" s="57" t="s">
        <v>35</v>
      </c>
      <c r="F773" s="58" t="s">
        <v>74</v>
      </c>
      <c r="G773" s="58" t="s">
        <v>75</v>
      </c>
      <c r="H773" s="58" t="s">
        <v>76</v>
      </c>
      <c r="I773" s="58" t="s">
        <v>77</v>
      </c>
      <c r="J773" s="73"/>
      <c r="K773" s="58" t="s">
        <v>78</v>
      </c>
      <c r="L773" s="58" t="s">
        <v>79</v>
      </c>
      <c r="M773" s="58" t="s">
        <v>80</v>
      </c>
      <c r="N773" s="73"/>
      <c r="O773" s="421" t="s">
        <v>81</v>
      </c>
      <c r="P773" s="422"/>
      <c r="Q773" s="422"/>
      <c r="R773" s="423"/>
      <c r="U773" s="4"/>
      <c r="V773" s="4"/>
    </row>
    <row r="774" spans="1:22">
      <c r="A774" s="56"/>
      <c r="B774" s="11"/>
      <c r="C774" s="11"/>
      <c r="D774" s="11"/>
      <c r="E774" s="11"/>
      <c r="F774" s="11"/>
      <c r="G774" s="11"/>
      <c r="H774" s="11"/>
      <c r="I774" s="11"/>
      <c r="K774" s="11"/>
      <c r="L774" s="11"/>
      <c r="M774" s="11"/>
      <c r="O774" s="430"/>
      <c r="P774" s="431"/>
      <c r="Q774" s="431"/>
      <c r="R774" s="432"/>
      <c r="U774" s="4"/>
      <c r="V774" s="4"/>
    </row>
    <row r="775" spans="1:22">
      <c r="A775" s="56"/>
      <c r="B775" s="11"/>
      <c r="C775" s="11"/>
      <c r="D775" s="11"/>
      <c r="E775" s="11"/>
      <c r="F775" s="11"/>
      <c r="G775" s="11"/>
      <c r="H775" s="11"/>
      <c r="I775" s="11"/>
      <c r="K775" s="11"/>
      <c r="L775" s="11"/>
      <c r="M775" s="11"/>
      <c r="O775" s="294"/>
      <c r="P775" s="295"/>
      <c r="Q775" s="295"/>
      <c r="R775" s="296"/>
      <c r="U775" s="4"/>
      <c r="V775" s="4"/>
    </row>
    <row r="776" spans="1:22">
      <c r="A776" s="56"/>
      <c r="B776" s="11"/>
      <c r="C776" s="11"/>
      <c r="D776" s="11"/>
      <c r="E776" s="11"/>
      <c r="F776" s="11"/>
      <c r="G776" s="11"/>
      <c r="H776" s="11"/>
      <c r="I776" s="11"/>
      <c r="K776" s="11"/>
      <c r="L776" s="11"/>
      <c r="M776" s="11"/>
      <c r="O776" s="294"/>
      <c r="P776" s="295"/>
      <c r="Q776" s="295"/>
      <c r="R776" s="296"/>
      <c r="U776" s="4"/>
      <c r="V776" s="4"/>
    </row>
    <row r="777" spans="1:22">
      <c r="A777" s="56"/>
      <c r="B777" s="11"/>
      <c r="C777" s="11"/>
      <c r="D777" s="11"/>
      <c r="E777" s="11"/>
      <c r="F777" s="11"/>
      <c r="G777" s="11"/>
      <c r="H777" s="11"/>
      <c r="I777" s="11"/>
      <c r="K777" s="11"/>
      <c r="L777" s="11"/>
      <c r="M777" s="11"/>
      <c r="O777" s="294"/>
      <c r="P777" s="295"/>
      <c r="Q777" s="295"/>
      <c r="R777" s="296"/>
      <c r="U777" s="4"/>
      <c r="V777" s="4"/>
    </row>
    <row r="778" spans="1:22">
      <c r="A778" s="56"/>
      <c r="B778" s="11"/>
      <c r="C778" s="11"/>
      <c r="D778" s="11"/>
      <c r="E778" s="11"/>
      <c r="F778" s="11"/>
      <c r="G778" s="11"/>
      <c r="H778" s="11"/>
      <c r="I778" s="11"/>
      <c r="K778" s="11"/>
      <c r="L778" s="11"/>
      <c r="M778" s="11"/>
      <c r="O778" s="430"/>
      <c r="P778" s="431"/>
      <c r="Q778" s="431"/>
      <c r="R778" s="432"/>
      <c r="U778" s="4"/>
      <c r="V778" s="4"/>
    </row>
    <row r="779" spans="1:22">
      <c r="A779" s="56"/>
      <c r="B779" s="11"/>
      <c r="C779" s="11"/>
      <c r="D779" s="11"/>
      <c r="E779" s="11"/>
      <c r="F779" s="11"/>
      <c r="G779" s="11"/>
      <c r="H779" s="11"/>
      <c r="I779" s="11"/>
      <c r="K779" s="11"/>
      <c r="L779" s="11"/>
      <c r="M779" s="11"/>
      <c r="O779" s="430"/>
      <c r="P779" s="431"/>
      <c r="Q779" s="431"/>
      <c r="R779" s="432"/>
      <c r="U779" s="4"/>
      <c r="V779" s="4"/>
    </row>
    <row r="780" spans="1:22">
      <c r="A780" s="56"/>
      <c r="B780" s="11"/>
      <c r="C780" s="11"/>
      <c r="D780" s="11"/>
      <c r="E780" s="11"/>
      <c r="F780" s="11"/>
      <c r="G780" s="11"/>
      <c r="H780" s="11"/>
      <c r="I780" s="11"/>
      <c r="K780" s="11"/>
      <c r="L780" s="11"/>
      <c r="M780" s="11"/>
      <c r="O780" s="430"/>
      <c r="P780" s="431"/>
      <c r="Q780" s="431"/>
      <c r="R780" s="432"/>
      <c r="U780" s="4"/>
      <c r="V780" s="4"/>
    </row>
    <row r="781" spans="1:22">
      <c r="A781" s="56"/>
      <c r="B781" s="11"/>
      <c r="C781" s="11"/>
      <c r="D781" s="11"/>
      <c r="E781" s="11"/>
      <c r="F781" s="11"/>
      <c r="G781" s="11"/>
      <c r="H781" s="11"/>
      <c r="I781" s="11"/>
      <c r="K781" s="11"/>
      <c r="L781" s="11"/>
      <c r="M781" s="11"/>
      <c r="O781" s="430"/>
      <c r="P781" s="431"/>
      <c r="Q781" s="431"/>
      <c r="R781" s="432"/>
      <c r="U781" s="4"/>
      <c r="V781" s="4"/>
    </row>
    <row r="782" spans="1:22">
      <c r="A782" s="56"/>
      <c r="B782" s="11"/>
      <c r="C782" s="11"/>
      <c r="D782" s="11"/>
      <c r="E782" s="11"/>
      <c r="F782" s="11"/>
      <c r="G782" s="11"/>
      <c r="H782" s="11"/>
      <c r="I782" s="11"/>
      <c r="K782" s="11"/>
      <c r="L782" s="11"/>
      <c r="M782" s="11"/>
      <c r="O782" s="430"/>
      <c r="P782" s="431"/>
      <c r="Q782" s="431"/>
      <c r="R782" s="432"/>
      <c r="U782" s="4"/>
      <c r="V782" s="4"/>
    </row>
    <row r="783" spans="1:22" ht="15" thickBot="1">
      <c r="A783" s="56"/>
      <c r="B783" s="92"/>
      <c r="C783" s="92"/>
      <c r="D783" s="92"/>
      <c r="E783" s="92"/>
      <c r="F783" s="92"/>
      <c r="G783" s="92"/>
      <c r="H783" s="92"/>
      <c r="I783" s="92"/>
      <c r="K783" s="92"/>
      <c r="L783" s="92"/>
      <c r="M783" s="92"/>
      <c r="O783" s="424"/>
      <c r="P783" s="425"/>
      <c r="Q783" s="425"/>
      <c r="R783" s="426"/>
      <c r="U783" s="4"/>
      <c r="V783" s="4"/>
    </row>
    <row r="784" spans="1:22" ht="15" thickBot="1">
      <c r="A784" s="56"/>
      <c r="B784" s="93" t="s">
        <v>50</v>
      </c>
      <c r="C784" s="94"/>
      <c r="D784" s="94"/>
      <c r="E784" s="94"/>
      <c r="F784" s="95"/>
      <c r="G784" s="95"/>
      <c r="H784" s="95"/>
      <c r="I784" s="99" t="s">
        <v>51</v>
      </c>
      <c r="K784" s="95"/>
      <c r="L784" s="95"/>
      <c r="M784" s="95"/>
      <c r="O784" s="427"/>
      <c r="P784" s="428"/>
      <c r="Q784" s="428"/>
      <c r="R784" s="429"/>
      <c r="U784" s="4"/>
      <c r="V784" s="4"/>
    </row>
    <row r="785" spans="1:22" s="4" customFormat="1" ht="13.2">
      <c r="A785" s="56"/>
      <c r="K785" s="51"/>
    </row>
    <row r="786" spans="1:22" ht="66">
      <c r="A786" s="56" t="s">
        <v>1198</v>
      </c>
      <c r="B786" s="57" t="s">
        <v>54</v>
      </c>
      <c r="C786" s="57" t="s">
        <v>33</v>
      </c>
      <c r="D786" s="57" t="s">
        <v>34</v>
      </c>
      <c r="E786" s="57" t="s">
        <v>35</v>
      </c>
      <c r="F786" s="58" t="s">
        <v>74</v>
      </c>
      <c r="G786" s="58" t="s">
        <v>75</v>
      </c>
      <c r="H786" s="58" t="s">
        <v>76</v>
      </c>
      <c r="I786" s="58" t="s">
        <v>77</v>
      </c>
      <c r="J786" s="73"/>
      <c r="K786" s="58" t="s">
        <v>78</v>
      </c>
      <c r="L786" s="58" t="s">
        <v>79</v>
      </c>
      <c r="M786" s="58" t="s">
        <v>80</v>
      </c>
      <c r="N786" s="73"/>
      <c r="O786" s="421" t="s">
        <v>81</v>
      </c>
      <c r="P786" s="422"/>
      <c r="Q786" s="422"/>
      <c r="R786" s="423"/>
      <c r="U786" s="4"/>
      <c r="V786" s="4"/>
    </row>
    <row r="787" spans="1:22">
      <c r="A787" s="56"/>
      <c r="B787" s="11"/>
      <c r="C787" s="11" t="s">
        <v>311</v>
      </c>
      <c r="D787" s="11"/>
      <c r="E787" s="11" t="s">
        <v>312</v>
      </c>
      <c r="F787" s="11">
        <v>22</v>
      </c>
      <c r="G787" s="11"/>
      <c r="H787" s="11">
        <v>0</v>
      </c>
      <c r="I787" s="11"/>
      <c r="K787" s="11"/>
      <c r="L787" s="11"/>
      <c r="M787" s="11"/>
      <c r="O787" s="430"/>
      <c r="P787" s="431"/>
      <c r="Q787" s="431"/>
      <c r="R787" s="432"/>
      <c r="U787" s="4"/>
      <c r="V787" s="4"/>
    </row>
    <row r="788" spans="1:22">
      <c r="A788" s="56"/>
      <c r="B788" s="11"/>
      <c r="C788" s="11" t="s">
        <v>311</v>
      </c>
      <c r="D788" s="11"/>
      <c r="E788" s="11" t="s">
        <v>319</v>
      </c>
      <c r="F788" s="11">
        <v>10</v>
      </c>
      <c r="G788" s="11"/>
      <c r="H788" s="11"/>
      <c r="I788" s="11"/>
      <c r="K788" s="11"/>
      <c r="L788" s="11"/>
      <c r="M788" s="11"/>
      <c r="O788" s="294"/>
      <c r="P788" s="295"/>
      <c r="Q788" s="295"/>
      <c r="R788" s="296"/>
      <c r="U788" s="4"/>
      <c r="V788" s="4"/>
    </row>
    <row r="789" spans="1:22">
      <c r="A789" s="56"/>
      <c r="B789" s="11"/>
      <c r="C789" s="11" t="s">
        <v>313</v>
      </c>
      <c r="D789" s="11"/>
      <c r="E789" s="11" t="s">
        <v>312</v>
      </c>
      <c r="F789" s="11">
        <v>12</v>
      </c>
      <c r="G789" s="11"/>
      <c r="H789" s="11">
        <v>0</v>
      </c>
      <c r="I789" s="11"/>
      <c r="K789" s="11"/>
      <c r="L789" s="11"/>
      <c r="M789" s="11"/>
      <c r="O789" s="294"/>
      <c r="P789" s="295"/>
      <c r="Q789" s="295"/>
      <c r="R789" s="296"/>
      <c r="U789" s="4"/>
      <c r="V789" s="4"/>
    </row>
    <row r="790" spans="1:22">
      <c r="A790" s="56"/>
      <c r="B790" s="11"/>
      <c r="C790" s="11" t="s">
        <v>617</v>
      </c>
      <c r="D790" s="11"/>
      <c r="E790" s="11" t="s">
        <v>212</v>
      </c>
      <c r="F790" s="11">
        <v>1</v>
      </c>
      <c r="G790" s="11"/>
      <c r="H790" s="11"/>
      <c r="I790" s="11"/>
      <c r="K790" s="11"/>
      <c r="L790" s="11"/>
      <c r="M790" s="11"/>
      <c r="O790" s="294"/>
      <c r="P790" s="295"/>
      <c r="Q790" s="295"/>
      <c r="R790" s="296"/>
      <c r="U790" s="4"/>
      <c r="V790" s="4"/>
    </row>
    <row r="791" spans="1:22">
      <c r="A791" s="56"/>
      <c r="B791" s="11"/>
      <c r="C791" s="11" t="s">
        <v>201</v>
      </c>
      <c r="D791" s="11"/>
      <c r="E791" s="11" t="s">
        <v>202</v>
      </c>
      <c r="F791" s="11">
        <v>5</v>
      </c>
      <c r="G791" s="11"/>
      <c r="H791" s="11">
        <v>0</v>
      </c>
      <c r="I791" s="11"/>
      <c r="K791" s="11"/>
      <c r="L791" s="11"/>
      <c r="M791" s="11"/>
      <c r="O791" s="294"/>
      <c r="P791" s="295"/>
      <c r="Q791" s="295"/>
      <c r="R791" s="296"/>
      <c r="U791" s="4"/>
      <c r="V791" s="4"/>
    </row>
    <row r="792" spans="1:22">
      <c r="A792" s="56"/>
      <c r="B792" s="11"/>
      <c r="C792" s="11" t="s">
        <v>1222</v>
      </c>
      <c r="D792" s="11"/>
      <c r="E792" s="11" t="s">
        <v>237</v>
      </c>
      <c r="F792" s="11">
        <v>3</v>
      </c>
      <c r="G792" s="11"/>
      <c r="H792" s="11">
        <v>0</v>
      </c>
      <c r="I792" s="11"/>
      <c r="K792" s="11"/>
      <c r="L792" s="11"/>
      <c r="M792" s="11"/>
      <c r="O792" s="294"/>
      <c r="P792" s="295"/>
      <c r="Q792" s="295"/>
      <c r="R792" s="296"/>
      <c r="U792" s="4"/>
      <c r="V792" s="4"/>
    </row>
    <row r="793" spans="1:22">
      <c r="A793" s="56"/>
      <c r="B793" s="11"/>
      <c r="C793" s="11" t="s">
        <v>203</v>
      </c>
      <c r="D793" s="11"/>
      <c r="E793" s="11" t="s">
        <v>204</v>
      </c>
      <c r="F793" s="11">
        <v>8</v>
      </c>
      <c r="G793" s="11"/>
      <c r="H793" s="11"/>
      <c r="I793" s="11"/>
      <c r="K793" s="11"/>
      <c r="L793" s="11"/>
      <c r="M793" s="11"/>
      <c r="O793" s="294"/>
      <c r="P793" s="295"/>
      <c r="Q793" s="295"/>
      <c r="R793" s="296"/>
      <c r="U793" s="4"/>
      <c r="V793" s="4"/>
    </row>
    <row r="794" spans="1:22">
      <c r="A794" s="56"/>
      <c r="B794" s="11"/>
      <c r="C794" s="11" t="s">
        <v>194</v>
      </c>
      <c r="D794" s="11"/>
      <c r="E794" s="11" t="s">
        <v>195</v>
      </c>
      <c r="F794" s="11">
        <v>110</v>
      </c>
      <c r="G794" s="11">
        <v>2</v>
      </c>
      <c r="H794" s="11">
        <v>1</v>
      </c>
      <c r="I794" s="11">
        <v>0</v>
      </c>
      <c r="K794" s="11"/>
      <c r="L794" s="11"/>
      <c r="M794" s="11"/>
      <c r="O794" s="294"/>
      <c r="P794" s="295"/>
      <c r="Q794" s="295"/>
      <c r="R794" s="296"/>
      <c r="U794" s="4"/>
      <c r="V794" s="4"/>
    </row>
    <row r="795" spans="1:22">
      <c r="A795" s="56"/>
      <c r="B795" s="11"/>
      <c r="C795" s="11" t="s">
        <v>466</v>
      </c>
      <c r="D795" s="11"/>
      <c r="E795" s="11" t="s">
        <v>233</v>
      </c>
      <c r="F795" s="11">
        <v>2</v>
      </c>
      <c r="G795" s="11"/>
      <c r="H795" s="11">
        <v>0</v>
      </c>
      <c r="I795" s="11"/>
      <c r="K795" s="11"/>
      <c r="L795" s="11"/>
      <c r="M795" s="11"/>
      <c r="O795" s="294"/>
      <c r="P795" s="295"/>
      <c r="Q795" s="295"/>
      <c r="R795" s="296"/>
      <c r="U795" s="4"/>
      <c r="V795" s="4"/>
    </row>
    <row r="796" spans="1:22">
      <c r="A796" s="56"/>
      <c r="B796" s="11"/>
      <c r="C796" s="11" t="s">
        <v>513</v>
      </c>
      <c r="D796" s="11"/>
      <c r="E796" s="11" t="s">
        <v>514</v>
      </c>
      <c r="F796" s="11">
        <v>1</v>
      </c>
      <c r="G796" s="11"/>
      <c r="H796" s="11"/>
      <c r="I796" s="11"/>
      <c r="K796" s="11"/>
      <c r="L796" s="11"/>
      <c r="M796" s="11"/>
      <c r="O796" s="294"/>
      <c r="P796" s="295"/>
      <c r="Q796" s="295"/>
      <c r="R796" s="296"/>
      <c r="U796" s="4"/>
      <c r="V796" s="4"/>
    </row>
    <row r="797" spans="1:22">
      <c r="A797" s="56"/>
      <c r="B797" s="11"/>
      <c r="C797" s="11" t="s">
        <v>352</v>
      </c>
      <c r="D797" s="11"/>
      <c r="E797" s="11" t="s">
        <v>350</v>
      </c>
      <c r="F797" s="11">
        <v>1</v>
      </c>
      <c r="G797" s="11"/>
      <c r="H797" s="11"/>
      <c r="I797" s="11"/>
      <c r="K797" s="11"/>
      <c r="L797" s="11"/>
      <c r="M797" s="11"/>
      <c r="O797" s="294"/>
      <c r="P797" s="295"/>
      <c r="Q797" s="295"/>
      <c r="R797" s="296"/>
      <c r="U797" s="4"/>
      <c r="V797" s="4"/>
    </row>
    <row r="798" spans="1:22">
      <c r="A798" s="56"/>
      <c r="B798" s="11"/>
      <c r="C798" s="11" t="s">
        <v>352</v>
      </c>
      <c r="D798" s="11"/>
      <c r="E798" s="11" t="s">
        <v>353</v>
      </c>
      <c r="F798" s="11">
        <v>8</v>
      </c>
      <c r="G798" s="11"/>
      <c r="H798" s="11"/>
      <c r="I798" s="11"/>
      <c r="K798" s="11"/>
      <c r="L798" s="11"/>
      <c r="M798" s="11"/>
      <c r="O798" s="294"/>
      <c r="P798" s="295"/>
      <c r="Q798" s="295"/>
      <c r="R798" s="296"/>
      <c r="U798" s="4"/>
      <c r="V798" s="4"/>
    </row>
    <row r="799" spans="1:22">
      <c r="A799" s="56"/>
      <c r="B799" s="11"/>
      <c r="C799" s="11" t="s">
        <v>205</v>
      </c>
      <c r="D799" s="11"/>
      <c r="E799" s="11" t="s">
        <v>206</v>
      </c>
      <c r="F799" s="11">
        <v>4</v>
      </c>
      <c r="G799" s="11"/>
      <c r="H799" s="11">
        <v>0</v>
      </c>
      <c r="I799" s="11"/>
      <c r="K799" s="11"/>
      <c r="L799" s="11"/>
      <c r="M799" s="11"/>
      <c r="O799" s="294"/>
      <c r="P799" s="295"/>
      <c r="Q799" s="295"/>
      <c r="R799" s="296"/>
      <c r="U799" s="4"/>
      <c r="V799" s="4"/>
    </row>
    <row r="800" spans="1:22">
      <c r="A800" s="56"/>
      <c r="B800" s="11"/>
      <c r="C800" s="11" t="s">
        <v>487</v>
      </c>
      <c r="D800" s="11"/>
      <c r="E800" s="11" t="s">
        <v>190</v>
      </c>
      <c r="F800" s="11">
        <v>3</v>
      </c>
      <c r="G800" s="11"/>
      <c r="H800" s="11"/>
      <c r="I800" s="11"/>
      <c r="K800" s="11"/>
      <c r="L800" s="11"/>
      <c r="M800" s="11"/>
      <c r="O800" s="294"/>
      <c r="P800" s="295"/>
      <c r="Q800" s="295"/>
      <c r="R800" s="296"/>
      <c r="U800" s="4"/>
      <c r="V800" s="4"/>
    </row>
    <row r="801" spans="1:22">
      <c r="A801" s="56"/>
      <c r="B801" s="11"/>
      <c r="C801" s="11" t="s">
        <v>207</v>
      </c>
      <c r="D801" s="11"/>
      <c r="E801" s="11" t="s">
        <v>208</v>
      </c>
      <c r="F801" s="11">
        <v>12</v>
      </c>
      <c r="G801" s="11">
        <v>1</v>
      </c>
      <c r="H801" s="11">
        <v>0</v>
      </c>
      <c r="I801" s="11"/>
      <c r="K801" s="11"/>
      <c r="L801" s="11"/>
      <c r="M801" s="11"/>
      <c r="O801" s="294"/>
      <c r="P801" s="295"/>
      <c r="Q801" s="295"/>
      <c r="R801" s="296"/>
      <c r="U801" s="4"/>
      <c r="V801" s="4"/>
    </row>
    <row r="802" spans="1:22">
      <c r="A802" s="56"/>
      <c r="B802" s="11"/>
      <c r="C802" s="11" t="s">
        <v>211</v>
      </c>
      <c r="D802" s="11"/>
      <c r="E802" s="11" t="s">
        <v>212</v>
      </c>
      <c r="F802" s="11">
        <v>30</v>
      </c>
      <c r="G802" s="11"/>
      <c r="H802" s="11">
        <v>0</v>
      </c>
      <c r="I802" s="11"/>
      <c r="K802" s="11"/>
      <c r="L802" s="11"/>
      <c r="M802" s="11"/>
      <c r="O802" s="294"/>
      <c r="P802" s="295"/>
      <c r="Q802" s="295"/>
      <c r="R802" s="296"/>
      <c r="U802" s="4"/>
      <c r="V802" s="4"/>
    </row>
    <row r="803" spans="1:22">
      <c r="A803" s="56"/>
      <c r="B803" s="11"/>
      <c r="C803" s="11" t="s">
        <v>213</v>
      </c>
      <c r="D803" s="11"/>
      <c r="E803" s="11" t="s">
        <v>214</v>
      </c>
      <c r="F803" s="11">
        <v>5</v>
      </c>
      <c r="G803" s="11"/>
      <c r="H803" s="11"/>
      <c r="I803" s="11"/>
      <c r="K803" s="11"/>
      <c r="L803" s="11"/>
      <c r="M803" s="11"/>
      <c r="O803" s="294"/>
      <c r="P803" s="295"/>
      <c r="Q803" s="295"/>
      <c r="R803" s="296"/>
      <c r="U803" s="4"/>
      <c r="V803" s="4"/>
    </row>
    <row r="804" spans="1:22">
      <c r="A804" s="56"/>
      <c r="B804" s="11"/>
      <c r="C804" s="11" t="s">
        <v>236</v>
      </c>
      <c r="D804" s="11"/>
      <c r="E804" s="11" t="s">
        <v>237</v>
      </c>
      <c r="F804" s="11">
        <v>1</v>
      </c>
      <c r="G804" s="11"/>
      <c r="H804" s="11"/>
      <c r="I804" s="11"/>
      <c r="K804" s="11"/>
      <c r="L804" s="11"/>
      <c r="M804" s="11"/>
      <c r="O804" s="294"/>
      <c r="P804" s="295"/>
      <c r="Q804" s="295"/>
      <c r="R804" s="296"/>
      <c r="U804" s="4"/>
      <c r="V804" s="4"/>
    </row>
    <row r="805" spans="1:22">
      <c r="A805" s="56"/>
      <c r="B805" s="11"/>
      <c r="C805" s="11" t="s">
        <v>453</v>
      </c>
      <c r="D805" s="11"/>
      <c r="E805" s="11" t="s">
        <v>208</v>
      </c>
      <c r="F805" s="11">
        <v>2</v>
      </c>
      <c r="G805" s="11"/>
      <c r="H805" s="11"/>
      <c r="I805" s="11"/>
      <c r="K805" s="11"/>
      <c r="L805" s="11"/>
      <c r="M805" s="11"/>
      <c r="O805" s="294"/>
      <c r="P805" s="295"/>
      <c r="Q805" s="295"/>
      <c r="R805" s="296"/>
      <c r="U805" s="4"/>
      <c r="V805" s="4"/>
    </row>
    <row r="806" spans="1:22">
      <c r="A806" s="56"/>
      <c r="B806" s="11"/>
      <c r="C806" s="11" t="s">
        <v>459</v>
      </c>
      <c r="D806" s="11"/>
      <c r="E806" s="11" t="s">
        <v>460</v>
      </c>
      <c r="F806" s="11">
        <v>5</v>
      </c>
      <c r="G806" s="11"/>
      <c r="H806" s="11">
        <v>0</v>
      </c>
      <c r="I806" s="11"/>
      <c r="K806" s="11"/>
      <c r="L806" s="11"/>
      <c r="M806" s="11"/>
      <c r="O806" s="294"/>
      <c r="P806" s="295"/>
      <c r="Q806" s="295"/>
      <c r="R806" s="296"/>
      <c r="U806" s="4"/>
      <c r="V806" s="4"/>
    </row>
    <row r="807" spans="1:22">
      <c r="A807" s="56"/>
      <c r="B807" s="11"/>
      <c r="C807" s="11" t="s">
        <v>384</v>
      </c>
      <c r="D807" s="11"/>
      <c r="E807" s="11" t="s">
        <v>385</v>
      </c>
      <c r="F807" s="11">
        <v>50</v>
      </c>
      <c r="G807" s="11"/>
      <c r="H807" s="11">
        <v>0</v>
      </c>
      <c r="I807" s="11"/>
      <c r="K807" s="11"/>
      <c r="L807" s="11"/>
      <c r="M807" s="11"/>
      <c r="O807" s="294"/>
      <c r="P807" s="295"/>
      <c r="Q807" s="295"/>
      <c r="R807" s="296"/>
      <c r="U807" s="4"/>
      <c r="V807" s="4"/>
    </row>
    <row r="808" spans="1:22">
      <c r="A808" s="56"/>
      <c r="B808" s="11"/>
      <c r="C808" s="11" t="s">
        <v>314</v>
      </c>
      <c r="D808" s="11"/>
      <c r="E808" s="11" t="s">
        <v>315</v>
      </c>
      <c r="F808" s="11">
        <v>7</v>
      </c>
      <c r="G808" s="11"/>
      <c r="H808" s="11">
        <v>0</v>
      </c>
      <c r="I808" s="11"/>
      <c r="K808" s="11"/>
      <c r="L808" s="11"/>
      <c r="M808" s="11"/>
      <c r="O808" s="294"/>
      <c r="P808" s="295"/>
      <c r="Q808" s="295"/>
      <c r="R808" s="296"/>
      <c r="U808" s="4"/>
      <c r="V808" s="4"/>
    </row>
    <row r="809" spans="1:22">
      <c r="A809" s="56"/>
      <c r="B809" s="11"/>
      <c r="C809" s="11" t="s">
        <v>387</v>
      </c>
      <c r="D809" s="11"/>
      <c r="E809" s="11" t="s">
        <v>388</v>
      </c>
      <c r="F809" s="11">
        <v>9</v>
      </c>
      <c r="G809" s="11"/>
      <c r="H809" s="11"/>
      <c r="I809" s="11"/>
      <c r="K809" s="11"/>
      <c r="L809" s="11"/>
      <c r="M809" s="11"/>
      <c r="O809" s="294"/>
      <c r="P809" s="295"/>
      <c r="Q809" s="295"/>
      <c r="R809" s="296"/>
      <c r="U809" s="4"/>
      <c r="V809" s="4"/>
    </row>
    <row r="810" spans="1:22">
      <c r="A810" s="56"/>
      <c r="B810" s="11"/>
      <c r="C810" s="11" t="s">
        <v>520</v>
      </c>
      <c r="D810" s="11"/>
      <c r="E810" s="11" t="s">
        <v>323</v>
      </c>
      <c r="F810" s="11">
        <v>1</v>
      </c>
      <c r="G810" s="11"/>
      <c r="H810" s="11">
        <v>0</v>
      </c>
      <c r="I810" s="11"/>
      <c r="K810" s="11"/>
      <c r="L810" s="11"/>
      <c r="M810" s="11"/>
      <c r="O810" s="294"/>
      <c r="P810" s="295"/>
      <c r="Q810" s="295"/>
      <c r="R810" s="296"/>
      <c r="U810" s="4"/>
      <c r="V810" s="4"/>
    </row>
    <row r="811" spans="1:22">
      <c r="A811" s="56"/>
      <c r="B811" s="11"/>
      <c r="C811" s="11" t="s">
        <v>316</v>
      </c>
      <c r="D811" s="11"/>
      <c r="E811" s="11" t="s">
        <v>192</v>
      </c>
      <c r="F811" s="11">
        <v>20</v>
      </c>
      <c r="G811" s="11"/>
      <c r="H811" s="11">
        <v>0</v>
      </c>
      <c r="I811" s="11"/>
      <c r="K811" s="11"/>
      <c r="L811" s="11"/>
      <c r="M811" s="11"/>
      <c r="O811" s="294"/>
      <c r="P811" s="295"/>
      <c r="Q811" s="295"/>
      <c r="R811" s="296"/>
      <c r="U811" s="4"/>
      <c r="V811" s="4"/>
    </row>
    <row r="812" spans="1:22">
      <c r="A812" s="56"/>
      <c r="B812" s="11"/>
      <c r="C812" s="11" t="s">
        <v>515</v>
      </c>
      <c r="D812" s="11"/>
      <c r="E812" s="11" t="s">
        <v>323</v>
      </c>
      <c r="F812" s="11">
        <v>18</v>
      </c>
      <c r="G812" s="11"/>
      <c r="H812" s="11">
        <v>0</v>
      </c>
      <c r="I812" s="11"/>
      <c r="K812" s="11"/>
      <c r="L812" s="11"/>
      <c r="M812" s="11"/>
      <c r="O812" s="294"/>
      <c r="P812" s="295"/>
      <c r="Q812" s="295"/>
      <c r="R812" s="296"/>
      <c r="U812" s="4"/>
      <c r="V812" s="4"/>
    </row>
    <row r="813" spans="1:22">
      <c r="A813" s="56"/>
      <c r="B813" s="11"/>
      <c r="C813" s="11" t="s">
        <v>349</v>
      </c>
      <c r="D813" s="11"/>
      <c r="E813" s="11" t="s">
        <v>353</v>
      </c>
      <c r="F813" s="11">
        <v>4</v>
      </c>
      <c r="G813" s="11"/>
      <c r="H813" s="11"/>
      <c r="I813" s="11"/>
      <c r="K813" s="11"/>
      <c r="L813" s="11"/>
      <c r="M813" s="11"/>
      <c r="O813" s="294"/>
      <c r="P813" s="295"/>
      <c r="Q813" s="295"/>
      <c r="R813" s="296"/>
      <c r="U813" s="4"/>
      <c r="V813" s="4"/>
    </row>
    <row r="814" spans="1:22">
      <c r="A814" s="56"/>
      <c r="B814" s="11"/>
      <c r="C814" s="11" t="s">
        <v>446</v>
      </c>
      <c r="D814" s="11"/>
      <c r="E814" s="11" t="s">
        <v>422</v>
      </c>
      <c r="F814" s="11">
        <v>1</v>
      </c>
      <c r="G814" s="11"/>
      <c r="H814" s="11"/>
      <c r="I814" s="11"/>
      <c r="K814" s="11"/>
      <c r="L814" s="11"/>
      <c r="M814" s="11"/>
      <c r="O814" s="294"/>
      <c r="P814" s="295"/>
      <c r="Q814" s="295"/>
      <c r="R814" s="296"/>
      <c r="U814" s="4"/>
      <c r="V814" s="4"/>
    </row>
    <row r="815" spans="1:22">
      <c r="A815" s="56"/>
      <c r="B815" s="11"/>
      <c r="C815" s="11" t="s">
        <v>264</v>
      </c>
      <c r="D815" s="11"/>
      <c r="E815" s="11" t="s">
        <v>265</v>
      </c>
      <c r="F815" s="11">
        <v>9</v>
      </c>
      <c r="G815" s="11"/>
      <c r="H815" s="11">
        <v>0</v>
      </c>
      <c r="I815" s="11"/>
      <c r="K815" s="11"/>
      <c r="L815" s="11"/>
      <c r="M815" s="11"/>
      <c r="O815" s="294"/>
      <c r="P815" s="295"/>
      <c r="Q815" s="295"/>
      <c r="R815" s="296"/>
      <c r="U815" s="4"/>
      <c r="V815" s="4"/>
    </row>
    <row r="816" spans="1:22">
      <c r="A816" s="56"/>
      <c r="B816" s="11"/>
      <c r="C816" s="11" t="s">
        <v>300</v>
      </c>
      <c r="D816" s="11"/>
      <c r="E816" s="11" t="s">
        <v>301</v>
      </c>
      <c r="F816" s="11">
        <v>2</v>
      </c>
      <c r="G816" s="11"/>
      <c r="H816" s="11">
        <v>0</v>
      </c>
      <c r="I816" s="11"/>
      <c r="K816" s="11"/>
      <c r="L816" s="11"/>
      <c r="M816" s="11"/>
      <c r="O816" s="294"/>
      <c r="P816" s="295"/>
      <c r="Q816" s="295"/>
      <c r="R816" s="296"/>
      <c r="U816" s="4"/>
      <c r="V816" s="4"/>
    </row>
    <row r="817" spans="1:22">
      <c r="A817" s="56"/>
      <c r="B817" s="11"/>
      <c r="C817" s="11" t="s">
        <v>217</v>
      </c>
      <c r="D817" s="11"/>
      <c r="E817" s="11" t="s">
        <v>218</v>
      </c>
      <c r="F817" s="11">
        <v>4</v>
      </c>
      <c r="G817" s="11"/>
      <c r="H817" s="11"/>
      <c r="I817" s="11"/>
      <c r="K817" s="11"/>
      <c r="L817" s="11"/>
      <c r="M817" s="11"/>
      <c r="O817" s="294"/>
      <c r="P817" s="295"/>
      <c r="Q817" s="295"/>
      <c r="R817" s="296"/>
      <c r="U817" s="4"/>
      <c r="V817" s="4"/>
    </row>
    <row r="818" spans="1:22">
      <c r="A818" s="56"/>
      <c r="B818" s="11"/>
      <c r="C818" s="11" t="s">
        <v>389</v>
      </c>
      <c r="D818" s="11"/>
      <c r="E818" s="11" t="s">
        <v>390</v>
      </c>
      <c r="F818" s="11">
        <v>2</v>
      </c>
      <c r="G818" s="11"/>
      <c r="H818" s="11"/>
      <c r="I818" s="11"/>
      <c r="K818" s="11"/>
      <c r="L818" s="11"/>
      <c r="M818" s="11"/>
      <c r="O818" s="294"/>
      <c r="P818" s="295"/>
      <c r="Q818" s="295"/>
      <c r="R818" s="296"/>
      <c r="U818" s="4"/>
      <c r="V818" s="4"/>
    </row>
    <row r="819" spans="1:22">
      <c r="A819" s="56"/>
      <c r="B819" s="11"/>
      <c r="C819" s="11" t="s">
        <v>578</v>
      </c>
      <c r="D819" s="11"/>
      <c r="E819" s="11" t="s">
        <v>400</v>
      </c>
      <c r="F819" s="11">
        <v>2</v>
      </c>
      <c r="G819" s="11"/>
      <c r="H819" s="11">
        <v>0</v>
      </c>
      <c r="I819" s="11"/>
      <c r="K819" s="11"/>
      <c r="L819" s="11"/>
      <c r="M819" s="11"/>
      <c r="O819" s="294"/>
      <c r="P819" s="295"/>
      <c r="Q819" s="295"/>
      <c r="R819" s="296"/>
      <c r="U819" s="4"/>
      <c r="V819" s="4"/>
    </row>
    <row r="820" spans="1:22">
      <c r="A820" s="56"/>
      <c r="B820" s="11"/>
      <c r="C820" s="11" t="s">
        <v>219</v>
      </c>
      <c r="D820" s="11"/>
      <c r="E820" s="11" t="s">
        <v>220</v>
      </c>
      <c r="F820" s="11">
        <v>2</v>
      </c>
      <c r="G820" s="11"/>
      <c r="H820" s="11"/>
      <c r="I820" s="11"/>
      <c r="K820" s="11"/>
      <c r="L820" s="11"/>
      <c r="M820" s="11"/>
      <c r="O820" s="294"/>
      <c r="P820" s="295"/>
      <c r="Q820" s="295"/>
      <c r="R820" s="296"/>
      <c r="U820" s="4"/>
      <c r="V820" s="4"/>
    </row>
    <row r="821" spans="1:22">
      <c r="A821" s="56"/>
      <c r="B821" s="11"/>
      <c r="C821" s="11" t="s">
        <v>506</v>
      </c>
      <c r="D821" s="11"/>
      <c r="E821" s="11" t="s">
        <v>292</v>
      </c>
      <c r="F821" s="11">
        <v>1</v>
      </c>
      <c r="G821" s="11"/>
      <c r="H821" s="11">
        <v>0</v>
      </c>
      <c r="I821" s="11"/>
      <c r="K821" s="11"/>
      <c r="L821" s="11"/>
      <c r="M821" s="11"/>
      <c r="O821" s="294"/>
      <c r="P821" s="295"/>
      <c r="Q821" s="295"/>
      <c r="R821" s="296"/>
      <c r="U821" s="4"/>
      <c r="V821" s="4"/>
    </row>
    <row r="822" spans="1:22">
      <c r="A822" s="56"/>
      <c r="B822" s="11"/>
      <c r="C822" s="11" t="s">
        <v>461</v>
      </c>
      <c r="D822" s="11"/>
      <c r="E822" s="11" t="s">
        <v>462</v>
      </c>
      <c r="F822" s="11">
        <v>4</v>
      </c>
      <c r="G822" s="11"/>
      <c r="H822" s="11"/>
      <c r="I822" s="11"/>
      <c r="K822" s="11"/>
      <c r="L822" s="11"/>
      <c r="M822" s="11"/>
      <c r="O822" s="294"/>
      <c r="P822" s="295"/>
      <c r="Q822" s="295"/>
      <c r="R822" s="296"/>
      <c r="U822" s="4"/>
      <c r="V822" s="4"/>
    </row>
    <row r="823" spans="1:22">
      <c r="A823" s="56"/>
      <c r="B823" s="11"/>
      <c r="C823" s="11" t="s">
        <v>391</v>
      </c>
      <c r="D823" s="11"/>
      <c r="E823" s="11" t="s">
        <v>392</v>
      </c>
      <c r="F823" s="11">
        <v>4</v>
      </c>
      <c r="G823" s="11"/>
      <c r="H823" s="11">
        <v>0</v>
      </c>
      <c r="I823" s="11"/>
      <c r="K823" s="11"/>
      <c r="L823" s="11"/>
      <c r="M823" s="11"/>
      <c r="O823" s="294"/>
      <c r="P823" s="295"/>
      <c r="Q823" s="295"/>
      <c r="R823" s="296"/>
      <c r="U823" s="4"/>
      <c r="V823" s="4"/>
    </row>
    <row r="824" spans="1:22">
      <c r="A824" s="56"/>
      <c r="B824" s="11"/>
      <c r="C824" s="11" t="s">
        <v>221</v>
      </c>
      <c r="D824" s="11"/>
      <c r="E824" s="11" t="s">
        <v>222</v>
      </c>
      <c r="F824" s="11">
        <v>13</v>
      </c>
      <c r="G824" s="11"/>
      <c r="H824" s="11"/>
      <c r="I824" s="11"/>
      <c r="K824" s="11"/>
      <c r="L824" s="11"/>
      <c r="M824" s="11"/>
      <c r="O824" s="294"/>
      <c r="P824" s="295"/>
      <c r="Q824" s="295"/>
      <c r="R824" s="296"/>
      <c r="U824" s="4"/>
      <c r="V824" s="4"/>
    </row>
    <row r="825" spans="1:22">
      <c r="A825" s="56"/>
      <c r="B825" s="11"/>
      <c r="C825" s="11" t="s">
        <v>521</v>
      </c>
      <c r="D825" s="11"/>
      <c r="E825" s="11" t="s">
        <v>323</v>
      </c>
      <c r="F825" s="11">
        <v>2</v>
      </c>
      <c r="G825" s="11"/>
      <c r="H825" s="11">
        <v>0</v>
      </c>
      <c r="I825" s="11"/>
      <c r="K825" s="11"/>
      <c r="L825" s="11"/>
      <c r="M825" s="11"/>
      <c r="O825" s="294"/>
      <c r="P825" s="295"/>
      <c r="Q825" s="295"/>
      <c r="R825" s="296"/>
      <c r="U825" s="4"/>
      <c r="V825" s="4"/>
    </row>
    <row r="826" spans="1:22">
      <c r="A826" s="56"/>
      <c r="B826" s="11"/>
      <c r="C826" s="11" t="s">
        <v>193</v>
      </c>
      <c r="D826" s="11"/>
      <c r="E826" s="11" t="s">
        <v>192</v>
      </c>
      <c r="F826" s="11">
        <v>5</v>
      </c>
      <c r="G826" s="11"/>
      <c r="H826" s="11"/>
      <c r="I826" s="11"/>
      <c r="K826" s="11"/>
      <c r="L826" s="11"/>
      <c r="M826" s="11"/>
      <c r="O826" s="294"/>
      <c r="P826" s="295"/>
      <c r="Q826" s="295"/>
      <c r="R826" s="296"/>
      <c r="U826" s="4"/>
      <c r="V826" s="4"/>
    </row>
    <row r="827" spans="1:22">
      <c r="A827" s="56"/>
      <c r="B827" s="11"/>
      <c r="C827" s="11" t="s">
        <v>302</v>
      </c>
      <c r="D827" s="11"/>
      <c r="E827" s="11" t="s">
        <v>301</v>
      </c>
      <c r="F827" s="11">
        <v>1</v>
      </c>
      <c r="G827" s="11"/>
      <c r="H827" s="11"/>
      <c r="I827" s="11"/>
      <c r="K827" s="11"/>
      <c r="L827" s="11"/>
      <c r="M827" s="11"/>
      <c r="O827" s="294"/>
      <c r="P827" s="295"/>
      <c r="Q827" s="295"/>
      <c r="R827" s="296"/>
      <c r="U827" s="4"/>
      <c r="V827" s="4"/>
    </row>
    <row r="828" spans="1:22">
      <c r="A828" s="56"/>
      <c r="B828" s="11"/>
      <c r="C828" s="11" t="s">
        <v>525</v>
      </c>
      <c r="D828" s="11"/>
      <c r="E828" s="11" t="s">
        <v>526</v>
      </c>
      <c r="F828" s="11">
        <v>1</v>
      </c>
      <c r="G828" s="11"/>
      <c r="H828" s="11"/>
      <c r="I828" s="11"/>
      <c r="K828" s="11"/>
      <c r="L828" s="11"/>
      <c r="M828" s="11"/>
      <c r="O828" s="294"/>
      <c r="P828" s="295"/>
      <c r="Q828" s="295"/>
      <c r="R828" s="296"/>
      <c r="U828" s="4"/>
      <c r="V828" s="4"/>
    </row>
    <row r="829" spans="1:22">
      <c r="A829" s="56"/>
      <c r="B829" s="11"/>
      <c r="C829" s="11" t="s">
        <v>565</v>
      </c>
      <c r="D829" s="11"/>
      <c r="E829" s="11" t="s">
        <v>379</v>
      </c>
      <c r="F829" s="11">
        <v>2</v>
      </c>
      <c r="G829" s="11"/>
      <c r="H829" s="11"/>
      <c r="I829" s="11"/>
      <c r="K829" s="11"/>
      <c r="L829" s="11"/>
      <c r="M829" s="11"/>
      <c r="O829" s="294"/>
      <c r="P829" s="295"/>
      <c r="Q829" s="295"/>
      <c r="R829" s="296"/>
      <c r="U829" s="4"/>
      <c r="V829" s="4"/>
    </row>
    <row r="830" spans="1:22">
      <c r="A830" s="56"/>
      <c r="B830" s="11"/>
      <c r="C830" s="11" t="s">
        <v>464</v>
      </c>
      <c r="D830" s="11"/>
      <c r="E830" s="11" t="s">
        <v>465</v>
      </c>
      <c r="F830" s="11">
        <v>1</v>
      </c>
      <c r="G830" s="11"/>
      <c r="H830" s="11"/>
      <c r="I830" s="11"/>
      <c r="K830" s="11"/>
      <c r="L830" s="11"/>
      <c r="M830" s="11"/>
      <c r="O830" s="294"/>
      <c r="P830" s="295"/>
      <c r="Q830" s="295"/>
      <c r="R830" s="296"/>
      <c r="U830" s="4"/>
      <c r="V830" s="4"/>
    </row>
    <row r="831" spans="1:22">
      <c r="A831" s="56"/>
      <c r="B831" s="11"/>
      <c r="C831" s="11" t="s">
        <v>329</v>
      </c>
      <c r="D831" s="11"/>
      <c r="E831" s="11" t="s">
        <v>330</v>
      </c>
      <c r="F831" s="11">
        <v>1</v>
      </c>
      <c r="G831" s="11"/>
      <c r="H831" s="11"/>
      <c r="I831" s="11"/>
      <c r="K831" s="11"/>
      <c r="L831" s="11"/>
      <c r="M831" s="11"/>
      <c r="O831" s="294"/>
      <c r="P831" s="295"/>
      <c r="Q831" s="295"/>
      <c r="R831" s="296"/>
      <c r="U831" s="4"/>
      <c r="V831" s="4"/>
    </row>
    <row r="832" spans="1:22">
      <c r="A832" s="56"/>
      <c r="B832" s="11"/>
      <c r="C832" s="11" t="s">
        <v>576</v>
      </c>
      <c r="D832" s="11"/>
      <c r="E832" s="11" t="s">
        <v>577</v>
      </c>
      <c r="F832" s="11">
        <v>1</v>
      </c>
      <c r="G832" s="11"/>
      <c r="H832" s="11"/>
      <c r="I832" s="11"/>
      <c r="K832" s="11"/>
      <c r="L832" s="11"/>
      <c r="M832" s="11"/>
      <c r="O832" s="294"/>
      <c r="P832" s="295"/>
      <c r="Q832" s="295"/>
      <c r="R832" s="296"/>
      <c r="U832" s="4"/>
      <c r="V832" s="4"/>
    </row>
    <row r="833" spans="1:22">
      <c r="A833" s="56"/>
      <c r="B833" s="11"/>
      <c r="C833" s="11" t="s">
        <v>331</v>
      </c>
      <c r="D833" s="11"/>
      <c r="E833" s="11" t="s">
        <v>330</v>
      </c>
      <c r="F833" s="11">
        <v>9</v>
      </c>
      <c r="G833" s="11"/>
      <c r="H833" s="11">
        <v>0</v>
      </c>
      <c r="I833" s="11"/>
      <c r="K833" s="11"/>
      <c r="L833" s="11"/>
      <c r="M833" s="11"/>
      <c r="O833" s="294"/>
      <c r="P833" s="295"/>
      <c r="Q833" s="295"/>
      <c r="R833" s="296"/>
      <c r="U833" s="4"/>
      <c r="V833" s="4"/>
    </row>
    <row r="834" spans="1:22">
      <c r="A834" s="56"/>
      <c r="B834" s="11"/>
      <c r="C834" s="11" t="s">
        <v>544</v>
      </c>
      <c r="D834" s="11"/>
      <c r="E834" s="11" t="s">
        <v>353</v>
      </c>
      <c r="F834" s="11">
        <v>26</v>
      </c>
      <c r="G834" s="11"/>
      <c r="H834" s="11">
        <v>0</v>
      </c>
      <c r="I834" s="11"/>
      <c r="K834" s="11"/>
      <c r="L834" s="11"/>
      <c r="M834" s="11"/>
      <c r="O834" s="294"/>
      <c r="P834" s="295"/>
      <c r="Q834" s="295"/>
      <c r="R834" s="296"/>
      <c r="U834" s="4"/>
      <c r="V834" s="4"/>
    </row>
    <row r="835" spans="1:22">
      <c r="A835" s="56"/>
      <c r="B835" s="11"/>
      <c r="C835" s="11" t="s">
        <v>239</v>
      </c>
      <c r="D835" s="11"/>
      <c r="E835" s="11" t="s">
        <v>237</v>
      </c>
      <c r="F835" s="11">
        <v>6</v>
      </c>
      <c r="G835" s="11">
        <v>2</v>
      </c>
      <c r="H835" s="11">
        <v>2</v>
      </c>
      <c r="I835" s="11">
        <v>0</v>
      </c>
      <c r="K835" s="11"/>
      <c r="L835" s="11"/>
      <c r="M835" s="11"/>
      <c r="O835" s="294"/>
      <c r="P835" s="295"/>
      <c r="Q835" s="295"/>
      <c r="R835" s="296"/>
      <c r="U835" s="4"/>
      <c r="V835" s="4"/>
    </row>
    <row r="836" spans="1:22">
      <c r="A836" s="56"/>
      <c r="B836" s="11"/>
      <c r="C836" s="11" t="s">
        <v>399</v>
      </c>
      <c r="D836" s="11"/>
      <c r="E836" s="11" t="s">
        <v>400</v>
      </c>
      <c r="F836" s="11">
        <v>10</v>
      </c>
      <c r="G836" s="11">
        <v>2</v>
      </c>
      <c r="H836" s="11">
        <v>2</v>
      </c>
      <c r="I836" s="11">
        <v>0.5</v>
      </c>
      <c r="K836" s="11"/>
      <c r="L836" s="11"/>
      <c r="M836" s="11"/>
      <c r="O836" s="294"/>
      <c r="P836" s="295"/>
      <c r="Q836" s="295"/>
      <c r="R836" s="296"/>
      <c r="U836" s="4"/>
      <c r="V836" s="4"/>
    </row>
    <row r="837" spans="1:22">
      <c r="A837" s="56"/>
      <c r="B837" s="11"/>
      <c r="C837" s="11" t="s">
        <v>334</v>
      </c>
      <c r="D837" s="11"/>
      <c r="E837" s="11" t="s">
        <v>335</v>
      </c>
      <c r="F837" s="11">
        <v>2</v>
      </c>
      <c r="G837" s="11"/>
      <c r="H837" s="11">
        <v>0</v>
      </c>
      <c r="I837" s="11"/>
      <c r="K837" s="11"/>
      <c r="L837" s="11"/>
      <c r="M837" s="11"/>
      <c r="O837" s="294"/>
      <c r="P837" s="295"/>
      <c r="Q837" s="295"/>
      <c r="R837" s="296"/>
      <c r="U837" s="4"/>
      <c r="V837" s="4"/>
    </row>
    <row r="838" spans="1:22">
      <c r="A838" s="56"/>
      <c r="B838" s="11"/>
      <c r="C838" s="11" t="s">
        <v>545</v>
      </c>
      <c r="D838" s="11"/>
      <c r="E838" s="11" t="s">
        <v>353</v>
      </c>
      <c r="F838" s="11">
        <v>1</v>
      </c>
      <c r="G838" s="11"/>
      <c r="H838" s="11"/>
      <c r="I838" s="11"/>
      <c r="K838" s="11"/>
      <c r="L838" s="11"/>
      <c r="M838" s="11"/>
      <c r="O838" s="294"/>
      <c r="P838" s="295"/>
      <c r="Q838" s="295"/>
      <c r="R838" s="296"/>
      <c r="U838" s="4"/>
      <c r="V838" s="4"/>
    </row>
    <row r="839" spans="1:22">
      <c r="A839" s="56"/>
      <c r="B839" s="11"/>
      <c r="C839" s="11" t="s">
        <v>277</v>
      </c>
      <c r="D839" s="11"/>
      <c r="E839" s="11" t="s">
        <v>278</v>
      </c>
      <c r="F839" s="11">
        <v>3</v>
      </c>
      <c r="G839" s="11"/>
      <c r="H839" s="11"/>
      <c r="I839" s="11"/>
      <c r="K839" s="11"/>
      <c r="L839" s="11"/>
      <c r="M839" s="11"/>
      <c r="O839" s="294"/>
      <c r="P839" s="295"/>
      <c r="Q839" s="295"/>
      <c r="R839" s="296"/>
      <c r="U839" s="4"/>
      <c r="V839" s="4"/>
    </row>
    <row r="840" spans="1:22">
      <c r="A840" s="56"/>
      <c r="B840" s="11"/>
      <c r="C840" s="11" t="s">
        <v>317</v>
      </c>
      <c r="D840" s="11"/>
      <c r="E840" s="11" t="s">
        <v>192</v>
      </c>
      <c r="F840" s="11">
        <v>2</v>
      </c>
      <c r="G840" s="11"/>
      <c r="H840" s="11"/>
      <c r="I840" s="11"/>
      <c r="K840" s="11"/>
      <c r="L840" s="11"/>
      <c r="M840" s="11"/>
      <c r="O840" s="294"/>
      <c r="P840" s="295"/>
      <c r="Q840" s="295"/>
      <c r="R840" s="296"/>
      <c r="U840" s="4"/>
      <c r="V840" s="4"/>
    </row>
    <row r="841" spans="1:22">
      <c r="A841" s="56"/>
      <c r="B841" s="11"/>
      <c r="C841" s="11" t="s">
        <v>401</v>
      </c>
      <c r="D841" s="11"/>
      <c r="E841" s="11" t="s">
        <v>402</v>
      </c>
      <c r="F841" s="11">
        <v>1</v>
      </c>
      <c r="G841" s="11"/>
      <c r="H841" s="11"/>
      <c r="I841" s="11"/>
      <c r="K841" s="11"/>
      <c r="L841" s="11"/>
      <c r="M841" s="11"/>
      <c r="O841" s="294"/>
      <c r="P841" s="295"/>
      <c r="Q841" s="295"/>
      <c r="R841" s="296"/>
      <c r="U841" s="4"/>
      <c r="V841" s="4"/>
    </row>
    <row r="842" spans="1:22">
      <c r="A842" s="56"/>
      <c r="B842" s="11"/>
      <c r="C842" s="11" t="s">
        <v>569</v>
      </c>
      <c r="D842" s="11"/>
      <c r="E842" s="11" t="s">
        <v>385</v>
      </c>
      <c r="F842" s="11">
        <v>1</v>
      </c>
      <c r="G842" s="11"/>
      <c r="H842" s="11"/>
      <c r="I842" s="11"/>
      <c r="K842" s="11"/>
      <c r="L842" s="11"/>
      <c r="M842" s="11"/>
      <c r="O842" s="294"/>
      <c r="P842" s="295"/>
      <c r="Q842" s="295"/>
      <c r="R842" s="296"/>
      <c r="U842" s="4"/>
      <c r="V842" s="4"/>
    </row>
    <row r="843" spans="1:22">
      <c r="A843" s="56"/>
      <c r="B843" s="11"/>
      <c r="C843" s="11" t="s">
        <v>582</v>
      </c>
      <c r="D843" s="11"/>
      <c r="E843" s="11" t="s">
        <v>404</v>
      </c>
      <c r="F843" s="11">
        <v>3</v>
      </c>
      <c r="G843" s="11"/>
      <c r="H843" s="11"/>
      <c r="I843" s="11"/>
      <c r="K843" s="11"/>
      <c r="L843" s="11"/>
      <c r="M843" s="11"/>
      <c r="O843" s="294"/>
      <c r="P843" s="295"/>
      <c r="Q843" s="295"/>
      <c r="R843" s="296"/>
      <c r="U843" s="4"/>
      <c r="V843" s="4"/>
    </row>
    <row r="844" spans="1:22">
      <c r="A844" s="56"/>
      <c r="B844" s="11"/>
      <c r="C844" s="11" t="s">
        <v>318</v>
      </c>
      <c r="D844" s="11"/>
      <c r="E844" s="11" t="s">
        <v>368</v>
      </c>
      <c r="F844" s="11">
        <v>1</v>
      </c>
      <c r="G844" s="11"/>
      <c r="H844" s="11"/>
      <c r="I844" s="11"/>
      <c r="K844" s="11"/>
      <c r="L844" s="11"/>
      <c r="M844" s="11"/>
      <c r="O844" s="294"/>
      <c r="P844" s="295"/>
      <c r="Q844" s="295"/>
      <c r="R844" s="296"/>
      <c r="U844" s="4"/>
      <c r="V844" s="4"/>
    </row>
    <row r="845" spans="1:22">
      <c r="A845" s="56"/>
      <c r="B845" s="11"/>
      <c r="C845" s="11" t="s">
        <v>240</v>
      </c>
      <c r="D845" s="11"/>
      <c r="E845" s="11" t="s">
        <v>237</v>
      </c>
      <c r="F845" s="11">
        <v>3</v>
      </c>
      <c r="G845" s="11"/>
      <c r="H845" s="11"/>
      <c r="I845" s="11"/>
      <c r="K845" s="11"/>
      <c r="L845" s="11"/>
      <c r="M845" s="11"/>
      <c r="O845" s="294"/>
      <c r="P845" s="295"/>
      <c r="Q845" s="295"/>
      <c r="R845" s="296"/>
      <c r="U845" s="4"/>
      <c r="V845" s="4"/>
    </row>
    <row r="846" spans="1:22">
      <c r="A846" s="56"/>
      <c r="B846" s="11"/>
      <c r="C846" s="11" t="s">
        <v>407</v>
      </c>
      <c r="D846" s="11"/>
      <c r="E846" s="11" t="s">
        <v>408</v>
      </c>
      <c r="F846" s="11">
        <v>8</v>
      </c>
      <c r="G846" s="11"/>
      <c r="H846" s="11">
        <v>0</v>
      </c>
      <c r="I846" s="11"/>
      <c r="K846" s="11"/>
      <c r="L846" s="11"/>
      <c r="M846" s="11"/>
      <c r="O846" s="294"/>
      <c r="P846" s="295"/>
      <c r="Q846" s="295"/>
      <c r="R846" s="296"/>
      <c r="U846" s="4"/>
      <c r="V846" s="4"/>
    </row>
    <row r="847" spans="1:22">
      <c r="A847" s="56"/>
      <c r="B847" s="11"/>
      <c r="C847" s="11" t="s">
        <v>332</v>
      </c>
      <c r="D847" s="11"/>
      <c r="E847" s="11" t="s">
        <v>330</v>
      </c>
      <c r="F847" s="11">
        <v>1</v>
      </c>
      <c r="G847" s="11"/>
      <c r="H847" s="11"/>
      <c r="I847" s="11"/>
      <c r="K847" s="11"/>
      <c r="L847" s="11"/>
      <c r="M847" s="11"/>
      <c r="O847" s="294"/>
      <c r="P847" s="295"/>
      <c r="Q847" s="295"/>
      <c r="R847" s="296"/>
      <c r="U847" s="4"/>
      <c r="V847" s="4"/>
    </row>
    <row r="848" spans="1:22">
      <c r="A848" s="56"/>
      <c r="B848" s="11"/>
      <c r="C848" s="11" t="s">
        <v>228</v>
      </c>
      <c r="D848" s="11"/>
      <c r="E848" s="11" t="s">
        <v>229</v>
      </c>
      <c r="F848" s="11">
        <v>4</v>
      </c>
      <c r="G848" s="11"/>
      <c r="H848" s="11"/>
      <c r="I848" s="11"/>
      <c r="K848" s="11"/>
      <c r="L848" s="11"/>
      <c r="M848" s="11"/>
      <c r="O848" s="294"/>
      <c r="P848" s="295"/>
      <c r="Q848" s="295"/>
      <c r="R848" s="296"/>
      <c r="U848" s="4"/>
      <c r="V848" s="4"/>
    </row>
    <row r="849" spans="1:22">
      <c r="A849" s="56"/>
      <c r="B849" s="11"/>
      <c r="C849" s="11" t="s">
        <v>230</v>
      </c>
      <c r="D849" s="11"/>
      <c r="E849" s="11" t="s">
        <v>231</v>
      </c>
      <c r="F849" s="11">
        <v>4</v>
      </c>
      <c r="G849" s="11"/>
      <c r="H849" s="11"/>
      <c r="I849" s="11"/>
      <c r="K849" s="11"/>
      <c r="L849" s="11"/>
      <c r="M849" s="11"/>
      <c r="O849" s="294"/>
      <c r="P849" s="295"/>
      <c r="Q849" s="295"/>
      <c r="R849" s="296"/>
      <c r="U849" s="4"/>
      <c r="V849" s="4"/>
    </row>
    <row r="850" spans="1:22">
      <c r="A850" s="56"/>
      <c r="B850" s="11"/>
      <c r="C850" s="11" t="s">
        <v>232</v>
      </c>
      <c r="D850" s="11"/>
      <c r="E850" s="11" t="s">
        <v>233</v>
      </c>
      <c r="F850" s="11">
        <v>19</v>
      </c>
      <c r="G850" s="11"/>
      <c r="H850" s="11">
        <v>0</v>
      </c>
      <c r="I850" s="11"/>
      <c r="K850" s="11"/>
      <c r="L850" s="11"/>
      <c r="M850" s="11"/>
      <c r="O850" s="294"/>
      <c r="P850" s="295"/>
      <c r="Q850" s="295"/>
      <c r="R850" s="296"/>
      <c r="U850" s="4"/>
      <c r="V850" s="4"/>
    </row>
    <row r="851" spans="1:22">
      <c r="A851" s="56"/>
      <c r="B851" s="11"/>
      <c r="C851" s="11" t="s">
        <v>373</v>
      </c>
      <c r="D851" s="11"/>
      <c r="E851" s="11" t="s">
        <v>374</v>
      </c>
      <c r="F851" s="11">
        <v>1</v>
      </c>
      <c r="G851" s="11"/>
      <c r="H851" s="11"/>
      <c r="I851" s="11"/>
      <c r="K851" s="11"/>
      <c r="L851" s="11"/>
      <c r="M851" s="11"/>
      <c r="O851" s="294"/>
      <c r="P851" s="295"/>
      <c r="Q851" s="295"/>
      <c r="R851" s="296"/>
      <c r="U851" s="4"/>
      <c r="V851" s="4"/>
    </row>
    <row r="852" spans="1:22">
      <c r="A852" s="56"/>
      <c r="B852" s="11"/>
      <c r="C852" s="11" t="s">
        <v>528</v>
      </c>
      <c r="D852" s="11"/>
      <c r="E852" s="11" t="s">
        <v>330</v>
      </c>
      <c r="F852" s="11">
        <v>4</v>
      </c>
      <c r="G852" s="11"/>
      <c r="H852" s="11"/>
      <c r="I852" s="11"/>
      <c r="K852" s="11"/>
      <c r="L852" s="11"/>
      <c r="M852" s="11"/>
      <c r="O852" s="294"/>
      <c r="P852" s="295"/>
      <c r="Q852" s="295"/>
      <c r="R852" s="296"/>
      <c r="U852" s="4"/>
      <c r="V852" s="4"/>
    </row>
    <row r="853" spans="1:22">
      <c r="A853" s="56"/>
      <c r="B853" s="11"/>
      <c r="C853" s="11" t="s">
        <v>409</v>
      </c>
      <c r="D853" s="11"/>
      <c r="E853" s="11" t="s">
        <v>410</v>
      </c>
      <c r="F853" s="11">
        <v>3</v>
      </c>
      <c r="G853" s="11"/>
      <c r="H853" s="11"/>
      <c r="I853" s="11"/>
      <c r="K853" s="11"/>
      <c r="L853" s="11"/>
      <c r="M853" s="11"/>
      <c r="O853" s="294"/>
      <c r="P853" s="295"/>
      <c r="Q853" s="295"/>
      <c r="R853" s="296"/>
      <c r="U853" s="4"/>
      <c r="V853" s="4"/>
    </row>
    <row r="854" spans="1:22">
      <c r="A854" s="56"/>
      <c r="B854" s="11"/>
      <c r="C854" s="11" t="s">
        <v>241</v>
      </c>
      <c r="D854" s="11"/>
      <c r="E854" s="11" t="s">
        <v>237</v>
      </c>
      <c r="F854" s="11">
        <v>37</v>
      </c>
      <c r="G854" s="11"/>
      <c r="H854" s="11">
        <v>0</v>
      </c>
      <c r="I854" s="11"/>
      <c r="K854" s="11"/>
      <c r="L854" s="11"/>
      <c r="M854" s="11"/>
      <c r="O854" s="294"/>
      <c r="P854" s="295"/>
      <c r="Q854" s="295"/>
      <c r="R854" s="296"/>
      <c r="U854" s="4"/>
      <c r="V854" s="4"/>
    </row>
    <row r="855" spans="1:22">
      <c r="A855" s="56"/>
      <c r="B855" s="11"/>
      <c r="C855" s="11" t="s">
        <v>470</v>
      </c>
      <c r="D855" s="11"/>
      <c r="E855" s="11" t="s">
        <v>471</v>
      </c>
      <c r="F855" s="11">
        <v>1</v>
      </c>
      <c r="G855" s="11"/>
      <c r="H855" s="11"/>
      <c r="I855" s="11"/>
      <c r="K855" s="11"/>
      <c r="L855" s="11"/>
      <c r="M855" s="11"/>
      <c r="O855" s="294"/>
      <c r="P855" s="295"/>
      <c r="Q855" s="295"/>
      <c r="R855" s="296"/>
      <c r="U855" s="4"/>
      <c r="V855" s="4"/>
    </row>
    <row r="856" spans="1:22">
      <c r="A856" s="56"/>
      <c r="B856" s="11"/>
      <c r="C856" s="11" t="s">
        <v>288</v>
      </c>
      <c r="D856" s="11"/>
      <c r="E856" s="11" t="s">
        <v>289</v>
      </c>
      <c r="F856" s="11">
        <v>2</v>
      </c>
      <c r="G856" s="11"/>
      <c r="H856" s="11"/>
      <c r="I856" s="11"/>
      <c r="K856" s="11"/>
      <c r="L856" s="11"/>
      <c r="M856" s="11"/>
      <c r="O856" s="294"/>
      <c r="P856" s="295"/>
      <c r="Q856" s="295"/>
      <c r="R856" s="296"/>
      <c r="U856" s="4"/>
      <c r="V856" s="4"/>
    </row>
    <row r="857" spans="1:22">
      <c r="A857" s="56"/>
      <c r="B857" s="11"/>
      <c r="C857" s="11" t="s">
        <v>472</v>
      </c>
      <c r="D857" s="11"/>
      <c r="E857" s="11" t="s">
        <v>246</v>
      </c>
      <c r="F857" s="11">
        <v>3</v>
      </c>
      <c r="G857" s="11"/>
      <c r="H857" s="11"/>
      <c r="I857" s="11"/>
      <c r="K857" s="11"/>
      <c r="L857" s="11"/>
      <c r="M857" s="11"/>
      <c r="O857" s="294"/>
      <c r="P857" s="295"/>
      <c r="Q857" s="295"/>
      <c r="R857" s="296"/>
      <c r="U857" s="4"/>
      <c r="V857" s="4"/>
    </row>
    <row r="858" spans="1:22">
      <c r="A858" s="56"/>
      <c r="B858" s="11"/>
      <c r="C858" s="11" t="s">
        <v>253</v>
      </c>
      <c r="D858" s="11"/>
      <c r="E858" s="11" t="s">
        <v>254</v>
      </c>
      <c r="F858" s="11">
        <v>6</v>
      </c>
      <c r="G858" s="11"/>
      <c r="H858" s="11">
        <v>0</v>
      </c>
      <c r="I858" s="11"/>
      <c r="K858" s="11"/>
      <c r="L858" s="11"/>
      <c r="M858" s="11"/>
      <c r="O858" s="294"/>
      <c r="P858" s="295"/>
      <c r="Q858" s="295"/>
      <c r="R858" s="296"/>
      <c r="U858" s="4"/>
      <c r="V858" s="4"/>
    </row>
    <row r="859" spans="1:22">
      <c r="A859" s="56"/>
      <c r="B859" s="11"/>
      <c r="C859" s="11" t="s">
        <v>413</v>
      </c>
      <c r="D859" s="11"/>
      <c r="E859" s="11" t="s">
        <v>414</v>
      </c>
      <c r="F859" s="11">
        <v>1</v>
      </c>
      <c r="G859" s="11"/>
      <c r="H859" s="11"/>
      <c r="I859" s="11"/>
      <c r="K859" s="11"/>
      <c r="L859" s="11"/>
      <c r="M859" s="11"/>
      <c r="O859" s="294"/>
      <c r="P859" s="295"/>
      <c r="Q859" s="295"/>
      <c r="R859" s="296"/>
      <c r="U859" s="4"/>
      <c r="V859" s="4"/>
    </row>
    <row r="860" spans="1:22">
      <c r="A860" s="56"/>
      <c r="B860" s="11"/>
      <c r="C860" s="11" t="s">
        <v>421</v>
      </c>
      <c r="D860" s="11"/>
      <c r="E860" s="11" t="s">
        <v>422</v>
      </c>
      <c r="F860" s="11">
        <v>1</v>
      </c>
      <c r="G860" s="11"/>
      <c r="H860" s="11"/>
      <c r="I860" s="11"/>
      <c r="K860" s="11"/>
      <c r="L860" s="11"/>
      <c r="M860" s="11"/>
      <c r="O860" s="294"/>
      <c r="P860" s="295"/>
      <c r="Q860" s="295"/>
      <c r="R860" s="296"/>
      <c r="U860" s="4"/>
      <c r="V860" s="4"/>
    </row>
    <row r="861" spans="1:22">
      <c r="A861" s="56"/>
      <c r="B861" s="11"/>
      <c r="C861" s="11" t="s">
        <v>463</v>
      </c>
      <c r="D861" s="11"/>
      <c r="E861" s="11" t="s">
        <v>222</v>
      </c>
      <c r="F861" s="11">
        <v>3</v>
      </c>
      <c r="G861" s="11"/>
      <c r="H861" s="11"/>
      <c r="I861" s="11"/>
      <c r="K861" s="11"/>
      <c r="L861" s="11"/>
      <c r="M861" s="11"/>
      <c r="O861" s="294"/>
      <c r="P861" s="295"/>
      <c r="Q861" s="295"/>
      <c r="R861" s="296"/>
      <c r="U861" s="4"/>
      <c r="V861" s="4"/>
    </row>
    <row r="862" spans="1:22">
      <c r="A862" s="56"/>
      <c r="B862" s="11"/>
      <c r="C862" s="11" t="s">
        <v>415</v>
      </c>
      <c r="D862" s="11"/>
      <c r="E862" s="11" t="s">
        <v>416</v>
      </c>
      <c r="F862" s="11">
        <v>1</v>
      </c>
      <c r="G862" s="11"/>
      <c r="H862" s="11"/>
      <c r="I862" s="11"/>
      <c r="K862" s="11"/>
      <c r="L862" s="11"/>
      <c r="M862" s="11"/>
      <c r="O862" s="294"/>
      <c r="P862" s="295"/>
      <c r="Q862" s="295"/>
      <c r="R862" s="296"/>
      <c r="U862" s="4"/>
      <c r="V862" s="4"/>
    </row>
    <row r="863" spans="1:22">
      <c r="A863" s="56"/>
      <c r="B863" s="11"/>
      <c r="C863" s="11" t="s">
        <v>224</v>
      </c>
      <c r="D863" s="11"/>
      <c r="E863" s="11" t="s">
        <v>222</v>
      </c>
      <c r="F863" s="11">
        <v>11</v>
      </c>
      <c r="G863" s="11"/>
      <c r="H863" s="11">
        <v>0</v>
      </c>
      <c r="I863" s="11"/>
      <c r="K863" s="11"/>
      <c r="L863" s="11"/>
      <c r="M863" s="11"/>
      <c r="O863" s="294"/>
      <c r="P863" s="295"/>
      <c r="Q863" s="295"/>
      <c r="R863" s="296"/>
      <c r="U863" s="4"/>
      <c r="V863" s="4"/>
    </row>
    <row r="864" spans="1:22">
      <c r="A864" s="56"/>
      <c r="B864" s="11"/>
      <c r="C864" s="11" t="s">
        <v>338</v>
      </c>
      <c r="D864" s="11"/>
      <c r="E864" s="11" t="s">
        <v>339</v>
      </c>
      <c r="F864" s="11">
        <v>9</v>
      </c>
      <c r="G864" s="11"/>
      <c r="H864" s="11">
        <v>0</v>
      </c>
      <c r="I864" s="11"/>
      <c r="K864" s="11"/>
      <c r="L864" s="11"/>
      <c r="M864" s="11"/>
      <c r="O864" s="294"/>
      <c r="P864" s="295"/>
      <c r="Q864" s="295"/>
      <c r="R864" s="296"/>
      <c r="U864" s="4"/>
      <c r="V864" s="4"/>
    </row>
    <row r="865" spans="1:22">
      <c r="A865" s="56"/>
      <c r="B865" s="11"/>
      <c r="C865" s="11" t="s">
        <v>454</v>
      </c>
      <c r="D865" s="11"/>
      <c r="E865" s="11" t="s">
        <v>208</v>
      </c>
      <c r="F865" s="11">
        <v>4</v>
      </c>
      <c r="G865" s="11"/>
      <c r="H865" s="11"/>
      <c r="I865" s="11"/>
      <c r="K865" s="11"/>
      <c r="L865" s="11"/>
      <c r="M865" s="11"/>
      <c r="O865" s="294"/>
      <c r="P865" s="295"/>
      <c r="Q865" s="295"/>
      <c r="R865" s="296"/>
      <c r="U865" s="4"/>
      <c r="V865" s="4"/>
    </row>
    <row r="866" spans="1:22">
      <c r="A866" s="56"/>
      <c r="B866" s="11"/>
      <c r="C866" s="11" t="s">
        <v>1209</v>
      </c>
      <c r="D866" s="11"/>
      <c r="E866" s="11" t="s">
        <v>614</v>
      </c>
      <c r="F866" s="11">
        <v>1</v>
      </c>
      <c r="G866" s="11"/>
      <c r="H866" s="11">
        <v>0</v>
      </c>
      <c r="I866" s="11"/>
      <c r="K866" s="11"/>
      <c r="L866" s="11"/>
      <c r="M866" s="11"/>
      <c r="O866" s="294"/>
      <c r="P866" s="295"/>
      <c r="Q866" s="295"/>
      <c r="R866" s="296"/>
      <c r="U866" s="4"/>
      <c r="V866" s="4"/>
    </row>
    <row r="867" spans="1:22">
      <c r="A867" s="56"/>
      <c r="B867" s="11"/>
      <c r="C867" s="11" t="s">
        <v>1210</v>
      </c>
      <c r="D867" s="11"/>
      <c r="E867" s="11" t="s">
        <v>208</v>
      </c>
      <c r="F867" s="11">
        <v>1</v>
      </c>
      <c r="G867" s="11"/>
      <c r="H867" s="11"/>
      <c r="I867" s="11"/>
      <c r="K867" s="11"/>
      <c r="L867" s="11"/>
      <c r="M867" s="11"/>
      <c r="O867" s="294"/>
      <c r="P867" s="295"/>
      <c r="Q867" s="295"/>
      <c r="R867" s="296"/>
      <c r="U867" s="4"/>
      <c r="V867" s="4"/>
    </row>
    <row r="868" spans="1:22">
      <c r="A868" s="56"/>
      <c r="B868" s="11"/>
      <c r="C868" s="11" t="s">
        <v>333</v>
      </c>
      <c r="D868" s="11"/>
      <c r="E868" s="11" t="s">
        <v>330</v>
      </c>
      <c r="F868" s="11">
        <v>1</v>
      </c>
      <c r="G868" s="11"/>
      <c r="H868" s="11"/>
      <c r="I868" s="11"/>
      <c r="K868" s="11"/>
      <c r="L868" s="11"/>
      <c r="M868" s="11"/>
      <c r="O868" s="294"/>
      <c r="P868" s="295"/>
      <c r="Q868" s="295"/>
      <c r="R868" s="296"/>
      <c r="U868" s="4"/>
      <c r="V868" s="4"/>
    </row>
    <row r="869" spans="1:22">
      <c r="A869" s="56"/>
      <c r="B869" s="11"/>
      <c r="C869" s="11" t="s">
        <v>586</v>
      </c>
      <c r="D869" s="11"/>
      <c r="E869" s="11" t="s">
        <v>587</v>
      </c>
      <c r="F869" s="11">
        <v>3</v>
      </c>
      <c r="G869" s="11"/>
      <c r="H869" s="11">
        <v>0</v>
      </c>
      <c r="I869" s="11"/>
      <c r="K869" s="11"/>
      <c r="L869" s="11"/>
      <c r="M869" s="11"/>
      <c r="O869" s="294"/>
      <c r="P869" s="295"/>
      <c r="Q869" s="295"/>
      <c r="R869" s="296"/>
      <c r="U869" s="4"/>
      <c r="V869" s="4"/>
    </row>
    <row r="870" spans="1:22">
      <c r="A870" s="56"/>
      <c r="B870" s="11"/>
      <c r="C870" s="11" t="s">
        <v>250</v>
      </c>
      <c r="D870" s="11"/>
      <c r="E870" s="11" t="s">
        <v>249</v>
      </c>
      <c r="F870" s="11">
        <v>25</v>
      </c>
      <c r="G870" s="11"/>
      <c r="H870" s="11">
        <v>0</v>
      </c>
      <c r="I870" s="11"/>
      <c r="K870" s="11"/>
      <c r="L870" s="11"/>
      <c r="M870" s="11"/>
      <c r="O870" s="294"/>
      <c r="P870" s="295"/>
      <c r="Q870" s="295"/>
      <c r="R870" s="296"/>
      <c r="U870" s="4"/>
      <c r="V870" s="4"/>
    </row>
    <row r="871" spans="1:22">
      <c r="A871" s="56"/>
      <c r="B871" s="11"/>
      <c r="C871" s="11" t="s">
        <v>486</v>
      </c>
      <c r="D871" s="11"/>
      <c r="E871" s="11" t="s">
        <v>275</v>
      </c>
      <c r="F871" s="11">
        <v>1</v>
      </c>
      <c r="G871" s="11"/>
      <c r="H871" s="11"/>
      <c r="I871" s="11"/>
      <c r="K871" s="11"/>
      <c r="L871" s="11"/>
      <c r="M871" s="11"/>
      <c r="O871" s="294"/>
      <c r="P871" s="295"/>
      <c r="Q871" s="295"/>
      <c r="R871" s="296"/>
      <c r="U871" s="4"/>
      <c r="V871" s="4"/>
    </row>
    <row r="872" spans="1:22">
      <c r="A872" s="56"/>
      <c r="B872" s="11"/>
      <c r="C872" s="11" t="s">
        <v>251</v>
      </c>
      <c r="D872" s="11"/>
      <c r="E872" s="11" t="s">
        <v>252</v>
      </c>
      <c r="F872" s="11">
        <v>8</v>
      </c>
      <c r="G872" s="11"/>
      <c r="H872" s="11"/>
      <c r="I872" s="11"/>
      <c r="K872" s="11"/>
      <c r="L872" s="11"/>
      <c r="M872" s="11"/>
      <c r="O872" s="294"/>
      <c r="P872" s="295"/>
      <c r="Q872" s="295"/>
      <c r="R872" s="296"/>
      <c r="U872" s="4"/>
      <c r="V872" s="4"/>
    </row>
    <row r="873" spans="1:22">
      <c r="A873" s="56"/>
      <c r="B873" s="11"/>
      <c r="C873" s="11" t="s">
        <v>443</v>
      </c>
      <c r="D873" s="11"/>
      <c r="E873" s="11" t="s">
        <v>444</v>
      </c>
      <c r="F873" s="11">
        <v>11</v>
      </c>
      <c r="G873" s="11"/>
      <c r="H873" s="11">
        <v>0</v>
      </c>
      <c r="I873" s="11"/>
      <c r="K873" s="11"/>
      <c r="L873" s="11"/>
      <c r="M873" s="11"/>
      <c r="O873" s="294"/>
      <c r="P873" s="295"/>
      <c r="Q873" s="295"/>
      <c r="R873" s="296"/>
      <c r="U873" s="4"/>
      <c r="V873" s="4"/>
    </row>
    <row r="874" spans="1:22">
      <c r="A874" s="56"/>
      <c r="B874" s="11"/>
      <c r="C874" s="11" t="s">
        <v>255</v>
      </c>
      <c r="D874" s="11"/>
      <c r="E874" s="11" t="s">
        <v>254</v>
      </c>
      <c r="F874" s="11">
        <v>4</v>
      </c>
      <c r="G874" s="11"/>
      <c r="H874" s="11"/>
      <c r="I874" s="11"/>
      <c r="K874" s="11"/>
      <c r="L874" s="11"/>
      <c r="M874" s="11"/>
      <c r="O874" s="294"/>
      <c r="P874" s="295"/>
      <c r="Q874" s="295"/>
      <c r="R874" s="296"/>
      <c r="U874" s="4"/>
      <c r="V874" s="4"/>
    </row>
    <row r="875" spans="1:22">
      <c r="A875" s="56"/>
      <c r="B875" s="11"/>
      <c r="C875" s="11" t="s">
        <v>537</v>
      </c>
      <c r="D875" s="11"/>
      <c r="E875" s="11" t="s">
        <v>341</v>
      </c>
      <c r="F875" s="11">
        <v>4</v>
      </c>
      <c r="G875" s="11"/>
      <c r="H875" s="11"/>
      <c r="I875" s="11"/>
      <c r="K875" s="11"/>
      <c r="L875" s="11"/>
      <c r="M875" s="11"/>
      <c r="O875" s="294"/>
      <c r="P875" s="295"/>
      <c r="Q875" s="295"/>
      <c r="R875" s="296"/>
      <c r="U875" s="4"/>
      <c r="V875" s="4"/>
    </row>
    <row r="876" spans="1:22">
      <c r="A876" s="56"/>
      <c r="B876" s="11"/>
      <c r="C876" s="11" t="s">
        <v>588</v>
      </c>
      <c r="D876" s="11"/>
      <c r="E876" s="11" t="s">
        <v>589</v>
      </c>
      <c r="F876" s="11">
        <v>1</v>
      </c>
      <c r="G876" s="11"/>
      <c r="H876" s="11"/>
      <c r="I876" s="11"/>
      <c r="K876" s="11"/>
      <c r="L876" s="11"/>
      <c r="M876" s="11"/>
      <c r="O876" s="294"/>
      <c r="P876" s="295"/>
      <c r="Q876" s="295"/>
      <c r="R876" s="296"/>
      <c r="U876" s="4"/>
      <c r="V876" s="4"/>
    </row>
    <row r="877" spans="1:22">
      <c r="A877" s="56"/>
      <c r="B877" s="11"/>
      <c r="C877" s="11" t="s">
        <v>509</v>
      </c>
      <c r="D877" s="11"/>
      <c r="E877" s="11" t="s">
        <v>298</v>
      </c>
      <c r="F877" s="11">
        <v>2</v>
      </c>
      <c r="G877" s="11"/>
      <c r="H877" s="11"/>
      <c r="I877" s="11"/>
      <c r="K877" s="11"/>
      <c r="L877" s="11"/>
      <c r="M877" s="11"/>
      <c r="O877" s="294"/>
      <c r="P877" s="295"/>
      <c r="Q877" s="295"/>
      <c r="R877" s="296"/>
      <c r="U877" s="4"/>
      <c r="V877" s="4"/>
    </row>
    <row r="878" spans="1:22">
      <c r="A878" s="56"/>
      <c r="B878" s="11"/>
      <c r="C878" s="11" t="s">
        <v>419</v>
      </c>
      <c r="D878" s="11"/>
      <c r="E878" s="11" t="s">
        <v>418</v>
      </c>
      <c r="F878" s="11">
        <v>19</v>
      </c>
      <c r="G878" s="11"/>
      <c r="H878" s="11">
        <v>0</v>
      </c>
      <c r="I878" s="11"/>
      <c r="K878" s="11"/>
      <c r="L878" s="11"/>
      <c r="M878" s="11"/>
      <c r="O878" s="294"/>
      <c r="P878" s="295"/>
      <c r="Q878" s="295"/>
      <c r="R878" s="296"/>
      <c r="U878" s="4"/>
      <c r="V878" s="4"/>
    </row>
    <row r="879" spans="1:22">
      <c r="A879" s="56"/>
      <c r="B879" s="11"/>
      <c r="C879" s="11" t="s">
        <v>356</v>
      </c>
      <c r="D879" s="11"/>
      <c r="E879" s="11" t="s">
        <v>353</v>
      </c>
      <c r="F879" s="11">
        <v>8</v>
      </c>
      <c r="G879" s="11"/>
      <c r="H879" s="11"/>
      <c r="I879" s="11"/>
      <c r="K879" s="11"/>
      <c r="L879" s="11"/>
      <c r="M879" s="11"/>
      <c r="O879" s="294"/>
      <c r="P879" s="295"/>
      <c r="Q879" s="295"/>
      <c r="R879" s="296"/>
      <c r="U879" s="4"/>
      <c r="V879" s="4"/>
    </row>
    <row r="880" spans="1:22">
      <c r="A880" s="56"/>
      <c r="B880" s="11"/>
      <c r="C880" s="11" t="s">
        <v>474</v>
      </c>
      <c r="D880" s="11"/>
      <c r="E880" s="11" t="s">
        <v>475</v>
      </c>
      <c r="F880" s="11">
        <v>3</v>
      </c>
      <c r="G880" s="11"/>
      <c r="H880" s="11"/>
      <c r="I880" s="11"/>
      <c r="K880" s="11"/>
      <c r="L880" s="11"/>
      <c r="M880" s="11"/>
      <c r="O880" s="294"/>
      <c r="P880" s="295"/>
      <c r="Q880" s="295"/>
      <c r="R880" s="296"/>
      <c r="U880" s="4"/>
      <c r="V880" s="4"/>
    </row>
    <row r="881" spans="1:22">
      <c r="A881" s="56"/>
      <c r="B881" s="11"/>
      <c r="C881" s="11" t="s">
        <v>478</v>
      </c>
      <c r="D881" s="11"/>
      <c r="E881" s="11" t="s">
        <v>477</v>
      </c>
      <c r="F881" s="11">
        <v>4</v>
      </c>
      <c r="G881" s="11"/>
      <c r="H881" s="11"/>
      <c r="I881" s="11"/>
      <c r="K881" s="11"/>
      <c r="L881" s="11"/>
      <c r="M881" s="11"/>
      <c r="O881" s="294"/>
      <c r="P881" s="295"/>
      <c r="Q881" s="295"/>
      <c r="R881" s="296"/>
      <c r="U881" s="4"/>
      <c r="V881" s="4"/>
    </row>
    <row r="882" spans="1:22">
      <c r="A882" s="56"/>
      <c r="B882" s="11"/>
      <c r="C882" s="11" t="s">
        <v>423</v>
      </c>
      <c r="D882" s="11"/>
      <c r="E882" s="11" t="s">
        <v>422</v>
      </c>
      <c r="F882" s="11">
        <v>32</v>
      </c>
      <c r="G882" s="11"/>
      <c r="H882" s="11">
        <v>0</v>
      </c>
      <c r="I882" s="11"/>
      <c r="K882" s="11"/>
      <c r="L882" s="11"/>
      <c r="M882" s="11"/>
      <c r="O882" s="294"/>
      <c r="P882" s="295"/>
      <c r="Q882" s="295"/>
      <c r="R882" s="296"/>
      <c r="U882" s="4"/>
      <c r="V882" s="4"/>
    </row>
    <row r="883" spans="1:22">
      <c r="A883" s="56"/>
      <c r="B883" s="11"/>
      <c r="C883" s="11" t="s">
        <v>590</v>
      </c>
      <c r="D883" s="11"/>
      <c r="E883" s="11" t="s">
        <v>591</v>
      </c>
      <c r="F883" s="11">
        <v>2</v>
      </c>
      <c r="G883" s="11"/>
      <c r="H883" s="11"/>
      <c r="I883" s="11"/>
      <c r="K883" s="11"/>
      <c r="L883" s="11"/>
      <c r="M883" s="11"/>
      <c r="O883" s="294"/>
      <c r="P883" s="295"/>
      <c r="Q883" s="295"/>
      <c r="R883" s="296"/>
      <c r="U883" s="4"/>
      <c r="V883" s="4"/>
    </row>
    <row r="884" spans="1:22">
      <c r="A884" s="56"/>
      <c r="B884" s="11"/>
      <c r="C884" s="11" t="s">
        <v>427</v>
      </c>
      <c r="D884" s="11"/>
      <c r="E884" s="11" t="s">
        <v>426</v>
      </c>
      <c r="F884" s="11">
        <v>3</v>
      </c>
      <c r="G884" s="11"/>
      <c r="H884" s="11"/>
      <c r="I884" s="11"/>
      <c r="K884" s="11"/>
      <c r="L884" s="11"/>
      <c r="M884" s="11"/>
      <c r="O884" s="294"/>
      <c r="P884" s="295"/>
      <c r="Q884" s="295"/>
      <c r="R884" s="296"/>
      <c r="U884" s="4"/>
      <c r="V884" s="4"/>
    </row>
    <row r="885" spans="1:22">
      <c r="A885" s="56"/>
      <c r="B885" s="11"/>
      <c r="C885" s="11" t="s">
        <v>428</v>
      </c>
      <c r="D885" s="11"/>
      <c r="E885" s="11" t="s">
        <v>429</v>
      </c>
      <c r="F885" s="11">
        <v>2</v>
      </c>
      <c r="G885" s="11"/>
      <c r="H885" s="11">
        <v>0</v>
      </c>
      <c r="I885" s="11"/>
      <c r="K885" s="11"/>
      <c r="L885" s="11"/>
      <c r="M885" s="11"/>
      <c r="O885" s="294"/>
      <c r="P885" s="295"/>
      <c r="Q885" s="295"/>
      <c r="R885" s="296"/>
      <c r="U885" s="4"/>
      <c r="V885" s="4"/>
    </row>
    <row r="886" spans="1:22">
      <c r="A886" s="56"/>
      <c r="B886" s="11"/>
      <c r="C886" s="11" t="s">
        <v>430</v>
      </c>
      <c r="D886" s="11"/>
      <c r="E886" s="11" t="s">
        <v>431</v>
      </c>
      <c r="F886" s="11">
        <v>4</v>
      </c>
      <c r="G886" s="11"/>
      <c r="H886" s="11"/>
      <c r="I886" s="11"/>
      <c r="K886" s="11"/>
      <c r="L886" s="11"/>
      <c r="M886" s="11"/>
      <c r="O886" s="294"/>
      <c r="P886" s="295"/>
      <c r="Q886" s="295"/>
      <c r="R886" s="296"/>
      <c r="U886" s="4"/>
      <c r="V886" s="4"/>
    </row>
    <row r="887" spans="1:22">
      <c r="A887" s="56"/>
      <c r="B887" s="11"/>
      <c r="C887" s="11" t="s">
        <v>479</v>
      </c>
      <c r="D887" s="11"/>
      <c r="E887" s="11" t="s">
        <v>257</v>
      </c>
      <c r="F887" s="11">
        <v>2</v>
      </c>
      <c r="G887" s="11"/>
      <c r="H887" s="11"/>
      <c r="I887" s="11"/>
      <c r="K887" s="11"/>
      <c r="L887" s="11"/>
      <c r="M887" s="11"/>
      <c r="O887" s="294"/>
      <c r="P887" s="295"/>
      <c r="Q887" s="295"/>
      <c r="R887" s="296"/>
      <c r="U887" s="4"/>
      <c r="V887" s="4"/>
    </row>
    <row r="888" spans="1:22">
      <c r="A888" s="56"/>
      <c r="B888" s="11"/>
      <c r="C888" s="11" t="s">
        <v>258</v>
      </c>
      <c r="D888" s="11"/>
      <c r="E888" s="11" t="s">
        <v>259</v>
      </c>
      <c r="F888" s="11">
        <v>15</v>
      </c>
      <c r="G888" s="11"/>
      <c r="H888" s="11">
        <v>0</v>
      </c>
      <c r="I888" s="11"/>
      <c r="K888" s="11"/>
      <c r="L888" s="11"/>
      <c r="M888" s="11"/>
      <c r="O888" s="294"/>
      <c r="P888" s="295"/>
      <c r="Q888" s="295"/>
      <c r="R888" s="296"/>
      <c r="U888" s="4"/>
      <c r="V888" s="4"/>
    </row>
    <row r="889" spans="1:22">
      <c r="A889" s="56"/>
      <c r="B889" s="11"/>
      <c r="C889" s="11" t="s">
        <v>243</v>
      </c>
      <c r="D889" s="11"/>
      <c r="E889" s="11" t="s">
        <v>237</v>
      </c>
      <c r="F889" s="11">
        <v>1</v>
      </c>
      <c r="G889" s="11"/>
      <c r="H889" s="11"/>
      <c r="I889" s="11"/>
      <c r="K889" s="11"/>
      <c r="L889" s="11"/>
      <c r="M889" s="11"/>
      <c r="O889" s="294"/>
      <c r="P889" s="295"/>
      <c r="Q889" s="295"/>
      <c r="R889" s="296"/>
      <c r="U889" s="4"/>
      <c r="V889" s="4"/>
    </row>
    <row r="890" spans="1:22">
      <c r="A890" s="56"/>
      <c r="B890" s="11"/>
      <c r="C890" s="11" t="s">
        <v>360</v>
      </c>
      <c r="D890" s="11"/>
      <c r="E890" s="11" t="s">
        <v>538</v>
      </c>
      <c r="F890" s="11">
        <v>2</v>
      </c>
      <c r="G890" s="11"/>
      <c r="H890" s="11">
        <v>0</v>
      </c>
      <c r="I890" s="11"/>
      <c r="K890" s="11"/>
      <c r="L890" s="11"/>
      <c r="M890" s="11"/>
      <c r="O890" s="294"/>
      <c r="P890" s="295"/>
      <c r="Q890" s="295"/>
      <c r="R890" s="296"/>
      <c r="U890" s="4"/>
      <c r="V890" s="4"/>
    </row>
    <row r="891" spans="1:22">
      <c r="A891" s="56"/>
      <c r="B891" s="11"/>
      <c r="C891" s="11" t="s">
        <v>432</v>
      </c>
      <c r="D891" s="11"/>
      <c r="E891" s="11" t="s">
        <v>433</v>
      </c>
      <c r="F891" s="11">
        <v>7</v>
      </c>
      <c r="G891" s="11"/>
      <c r="H891" s="11">
        <v>0</v>
      </c>
      <c r="I891" s="11"/>
      <c r="K891" s="11"/>
      <c r="L891" s="11"/>
      <c r="M891" s="11"/>
      <c r="O891" s="294"/>
      <c r="P891" s="295"/>
      <c r="Q891" s="295"/>
      <c r="R891" s="296"/>
      <c r="U891" s="4"/>
      <c r="V891" s="4"/>
    </row>
    <row r="892" spans="1:22">
      <c r="A892" s="56"/>
      <c r="B892" s="11"/>
      <c r="C892" s="11" t="s">
        <v>436</v>
      </c>
      <c r="D892" s="11"/>
      <c r="E892" s="11" t="s">
        <v>437</v>
      </c>
      <c r="F892" s="11">
        <v>1</v>
      </c>
      <c r="G892" s="11"/>
      <c r="H892" s="11"/>
      <c r="I892" s="11"/>
      <c r="K892" s="11"/>
      <c r="L892" s="11"/>
      <c r="M892" s="11"/>
      <c r="O892" s="294"/>
      <c r="P892" s="295"/>
      <c r="Q892" s="295"/>
      <c r="R892" s="296"/>
      <c r="U892" s="4"/>
      <c r="V892" s="4"/>
    </row>
    <row r="893" spans="1:22">
      <c r="A893" s="56"/>
      <c r="B893" s="11"/>
      <c r="C893" s="11" t="s">
        <v>599</v>
      </c>
      <c r="D893" s="11"/>
      <c r="E893" s="11" t="s">
        <v>600</v>
      </c>
      <c r="F893" s="11">
        <v>1</v>
      </c>
      <c r="G893" s="11"/>
      <c r="H893" s="11"/>
      <c r="I893" s="11"/>
      <c r="K893" s="11"/>
      <c r="L893" s="11"/>
      <c r="M893" s="11"/>
      <c r="O893" s="294"/>
      <c r="P893" s="295"/>
      <c r="Q893" s="295"/>
      <c r="R893" s="296"/>
      <c r="U893" s="4"/>
      <c r="V893" s="4"/>
    </row>
    <row r="894" spans="1:22">
      <c r="A894" s="56"/>
      <c r="B894" s="11"/>
      <c r="C894" s="11" t="s">
        <v>343</v>
      </c>
      <c r="D894" s="11"/>
      <c r="E894" s="11" t="s">
        <v>344</v>
      </c>
      <c r="F894" s="11">
        <v>17</v>
      </c>
      <c r="G894" s="11"/>
      <c r="H894" s="11">
        <v>0</v>
      </c>
      <c r="I894" s="11"/>
      <c r="K894" s="11"/>
      <c r="L894" s="11"/>
      <c r="M894" s="11"/>
      <c r="O894" s="294"/>
      <c r="P894" s="295"/>
      <c r="Q894" s="295"/>
      <c r="R894" s="296"/>
      <c r="U894" s="4"/>
      <c r="V894" s="4"/>
    </row>
    <row r="895" spans="1:22">
      <c r="A895" s="56"/>
      <c r="B895" s="11"/>
      <c r="C895" s="11" t="s">
        <v>345</v>
      </c>
      <c r="D895" s="11"/>
      <c r="E895" s="11" t="s">
        <v>346</v>
      </c>
      <c r="F895" s="11">
        <v>21</v>
      </c>
      <c r="G895" s="11"/>
      <c r="H895" s="11">
        <v>0</v>
      </c>
      <c r="I895" s="11"/>
      <c r="K895" s="11"/>
      <c r="L895" s="11"/>
      <c r="M895" s="11"/>
      <c r="O895" s="294"/>
      <c r="P895" s="295"/>
      <c r="Q895" s="295"/>
      <c r="R895" s="296"/>
      <c r="U895" s="4"/>
      <c r="V895" s="4"/>
    </row>
    <row r="896" spans="1:22">
      <c r="A896" s="56"/>
      <c r="B896" s="11"/>
      <c r="C896" s="11" t="s">
        <v>347</v>
      </c>
      <c r="D896" s="11"/>
      <c r="E896" s="11" t="s">
        <v>348</v>
      </c>
      <c r="F896" s="11">
        <v>6</v>
      </c>
      <c r="G896" s="11"/>
      <c r="H896" s="11">
        <v>0</v>
      </c>
      <c r="I896" s="11"/>
      <c r="K896" s="11"/>
      <c r="L896" s="11"/>
      <c r="M896" s="11"/>
      <c r="O896" s="294"/>
      <c r="P896" s="295"/>
      <c r="Q896" s="295"/>
      <c r="R896" s="296"/>
      <c r="U896" s="4"/>
      <c r="V896" s="4"/>
    </row>
    <row r="897" spans="1:22">
      <c r="A897" s="56"/>
      <c r="B897" s="11"/>
      <c r="C897" s="11" t="s">
        <v>285</v>
      </c>
      <c r="D897" s="11"/>
      <c r="E897" s="11" t="s">
        <v>286</v>
      </c>
      <c r="F897" s="11">
        <v>3</v>
      </c>
      <c r="G897" s="11"/>
      <c r="H897" s="11">
        <v>0</v>
      </c>
      <c r="I897" s="11"/>
      <c r="K897" s="11"/>
      <c r="L897" s="11"/>
      <c r="M897" s="11"/>
      <c r="O897" s="294"/>
      <c r="P897" s="295"/>
      <c r="Q897" s="295"/>
      <c r="R897" s="296"/>
      <c r="U897" s="4"/>
      <c r="V897" s="4"/>
    </row>
    <row r="898" spans="1:22">
      <c r="A898" s="56"/>
      <c r="B898" s="11"/>
      <c r="C898" s="11" t="s">
        <v>260</v>
      </c>
      <c r="D898" s="11"/>
      <c r="E898" s="11" t="s">
        <v>261</v>
      </c>
      <c r="F898" s="11">
        <v>7</v>
      </c>
      <c r="G898" s="11"/>
      <c r="H898" s="11"/>
      <c r="I898" s="11"/>
      <c r="K898" s="11"/>
      <c r="L898" s="11"/>
      <c r="M898" s="11"/>
      <c r="O898" s="294"/>
      <c r="P898" s="295"/>
      <c r="Q898" s="295"/>
      <c r="R898" s="296"/>
      <c r="U898" s="4"/>
      <c r="V898" s="4"/>
    </row>
    <row r="899" spans="1:22">
      <c r="A899" s="56"/>
      <c r="B899" s="11"/>
      <c r="C899" s="11" t="s">
        <v>480</v>
      </c>
      <c r="D899" s="11"/>
      <c r="E899" s="11" t="s">
        <v>263</v>
      </c>
      <c r="F899" s="11">
        <v>4</v>
      </c>
      <c r="G899" s="11"/>
      <c r="H899" s="11">
        <v>0</v>
      </c>
      <c r="I899" s="11"/>
      <c r="K899" s="11"/>
      <c r="L899" s="11"/>
      <c r="M899" s="11"/>
      <c r="O899" s="294"/>
      <c r="P899" s="295"/>
      <c r="Q899" s="295"/>
      <c r="R899" s="296"/>
      <c r="U899" s="4"/>
      <c r="V899" s="4"/>
    </row>
    <row r="900" spans="1:22">
      <c r="A900" s="56"/>
      <c r="B900" s="11"/>
      <c r="C900" s="11" t="s">
        <v>267</v>
      </c>
      <c r="D900" s="11"/>
      <c r="E900" s="11" t="s">
        <v>265</v>
      </c>
      <c r="F900" s="11">
        <v>15</v>
      </c>
      <c r="G900" s="11"/>
      <c r="H900" s="11">
        <v>0</v>
      </c>
      <c r="I900" s="11"/>
      <c r="K900" s="11"/>
      <c r="L900" s="11"/>
      <c r="M900" s="11"/>
      <c r="O900" s="294"/>
      <c r="P900" s="295"/>
      <c r="Q900" s="295"/>
      <c r="R900" s="296"/>
      <c r="U900" s="4"/>
      <c r="V900" s="4"/>
    </row>
    <row r="901" spans="1:22">
      <c r="A901" s="56"/>
      <c r="B901" s="11"/>
      <c r="C901" s="11" t="s">
        <v>268</v>
      </c>
      <c r="D901" s="11"/>
      <c r="E901" s="11" t="s">
        <v>269</v>
      </c>
      <c r="F901" s="11">
        <v>22</v>
      </c>
      <c r="G901" s="11"/>
      <c r="H901" s="11"/>
      <c r="I901" s="11"/>
      <c r="K901" s="11"/>
      <c r="L901" s="11"/>
      <c r="M901" s="11"/>
      <c r="O901" s="294"/>
      <c r="P901" s="295"/>
      <c r="Q901" s="295"/>
      <c r="R901" s="296"/>
      <c r="U901" s="4"/>
      <c r="V901" s="4"/>
    </row>
    <row r="902" spans="1:22">
      <c r="A902" s="56"/>
      <c r="B902" s="11"/>
      <c r="C902" s="11" t="s">
        <v>225</v>
      </c>
      <c r="D902" s="11"/>
      <c r="E902" s="11" t="s">
        <v>222</v>
      </c>
      <c r="F902" s="11">
        <v>6</v>
      </c>
      <c r="G902" s="11"/>
      <c r="H902" s="11"/>
      <c r="I902" s="11"/>
      <c r="K902" s="11"/>
      <c r="L902" s="11"/>
      <c r="M902" s="11"/>
      <c r="O902" s="294"/>
      <c r="P902" s="295"/>
      <c r="Q902" s="295"/>
      <c r="R902" s="296"/>
      <c r="U902" s="4"/>
      <c r="V902" s="4"/>
    </row>
    <row r="903" spans="1:22">
      <c r="A903" s="56"/>
      <c r="B903" s="11"/>
      <c r="C903" s="11" t="s">
        <v>1282</v>
      </c>
      <c r="D903" s="11"/>
      <c r="E903" s="11" t="s">
        <v>222</v>
      </c>
      <c r="F903" s="11">
        <v>5</v>
      </c>
      <c r="G903" s="11"/>
      <c r="H903" s="11"/>
      <c r="I903" s="11"/>
      <c r="K903" s="11"/>
      <c r="L903" s="11"/>
      <c r="M903" s="11"/>
      <c r="O903" s="294"/>
      <c r="P903" s="295"/>
      <c r="Q903" s="295"/>
      <c r="R903" s="296"/>
      <c r="U903" s="4"/>
      <c r="V903" s="4"/>
    </row>
    <row r="904" spans="1:22">
      <c r="A904" s="56"/>
      <c r="B904" s="11"/>
      <c r="C904" s="11" t="s">
        <v>511</v>
      </c>
      <c r="D904" s="11"/>
      <c r="E904" s="11" t="s">
        <v>312</v>
      </c>
      <c r="F904" s="11">
        <v>1</v>
      </c>
      <c r="G904" s="11"/>
      <c r="H904" s="11">
        <v>0</v>
      </c>
      <c r="I904" s="11"/>
      <c r="K904" s="11"/>
      <c r="L904" s="11"/>
      <c r="M904" s="11"/>
      <c r="O904" s="294"/>
      <c r="P904" s="295"/>
      <c r="Q904" s="295"/>
      <c r="R904" s="296"/>
      <c r="U904" s="4"/>
      <c r="V904" s="4"/>
    </row>
    <row r="905" spans="1:22">
      <c r="A905" s="56"/>
      <c r="B905" s="11"/>
      <c r="C905" s="11" t="s">
        <v>270</v>
      </c>
      <c r="D905" s="11"/>
      <c r="E905" s="11" t="s">
        <v>271</v>
      </c>
      <c r="F905" s="11">
        <v>9</v>
      </c>
      <c r="G905" s="11"/>
      <c r="H905" s="11">
        <v>0</v>
      </c>
      <c r="I905" s="11"/>
      <c r="K905" s="11"/>
      <c r="L905" s="11"/>
      <c r="M905" s="11"/>
      <c r="O905" s="294"/>
      <c r="P905" s="295"/>
      <c r="Q905" s="295"/>
      <c r="R905" s="296"/>
      <c r="U905" s="4"/>
      <c r="V905" s="4"/>
    </row>
    <row r="906" spans="1:22">
      <c r="A906" s="56"/>
      <c r="B906" s="11"/>
      <c r="C906" s="11" t="s">
        <v>351</v>
      </c>
      <c r="D906" s="11"/>
      <c r="E906" s="11" t="s">
        <v>350</v>
      </c>
      <c r="F906" s="11">
        <v>37</v>
      </c>
      <c r="G906" s="11"/>
      <c r="H906" s="11">
        <v>0</v>
      </c>
      <c r="I906" s="11"/>
      <c r="K906" s="11"/>
      <c r="L906" s="11"/>
      <c r="M906" s="11"/>
      <c r="O906" s="294"/>
      <c r="P906" s="295"/>
      <c r="Q906" s="295"/>
      <c r="R906" s="296"/>
      <c r="U906" s="4"/>
      <c r="V906" s="4"/>
    </row>
    <row r="907" spans="1:22">
      <c r="A907" s="56"/>
      <c r="B907" s="11"/>
      <c r="C907" s="11" t="s">
        <v>512</v>
      </c>
      <c r="D907" s="11"/>
      <c r="E907" s="11" t="s">
        <v>546</v>
      </c>
      <c r="F907" s="11">
        <v>3</v>
      </c>
      <c r="G907" s="11"/>
      <c r="H907" s="11"/>
      <c r="I907" s="11"/>
      <c r="K907" s="11"/>
      <c r="L907" s="11"/>
      <c r="M907" s="11"/>
      <c r="O907" s="294"/>
      <c r="P907" s="295"/>
      <c r="Q907" s="295"/>
      <c r="R907" s="296"/>
      <c r="U907" s="4"/>
      <c r="V907" s="4"/>
    </row>
    <row r="908" spans="1:22">
      <c r="A908" s="56"/>
      <c r="B908" s="11"/>
      <c r="C908" s="11" t="s">
        <v>601</v>
      </c>
      <c r="D908" s="11"/>
      <c r="E908" s="11" t="s">
        <v>602</v>
      </c>
      <c r="F908" s="11">
        <v>2</v>
      </c>
      <c r="G908" s="11"/>
      <c r="H908" s="11">
        <v>0</v>
      </c>
      <c r="I908" s="11"/>
      <c r="K908" s="11"/>
      <c r="L908" s="11"/>
      <c r="M908" s="11"/>
      <c r="O908" s="294"/>
      <c r="P908" s="295"/>
      <c r="Q908" s="295"/>
      <c r="R908" s="296"/>
      <c r="U908" s="4"/>
      <c r="V908" s="4"/>
    </row>
    <row r="909" spans="1:22">
      <c r="A909" s="56"/>
      <c r="B909" s="11"/>
      <c r="C909" s="11" t="s">
        <v>438</v>
      </c>
      <c r="D909" s="11"/>
      <c r="E909" s="11" t="s">
        <v>439</v>
      </c>
      <c r="F909" s="11">
        <v>1</v>
      </c>
      <c r="G909" s="11"/>
      <c r="H909" s="11"/>
      <c r="I909" s="11"/>
      <c r="K909" s="11"/>
      <c r="L909" s="11"/>
      <c r="M909" s="11"/>
      <c r="O909" s="294"/>
      <c r="P909" s="295"/>
      <c r="Q909" s="295"/>
      <c r="R909" s="296"/>
      <c r="U909" s="4"/>
      <c r="V909" s="4"/>
    </row>
    <row r="910" spans="1:22">
      <c r="A910" s="56"/>
      <c r="B910" s="11"/>
      <c r="C910" s="11" t="s">
        <v>549</v>
      </c>
      <c r="D910" s="11"/>
      <c r="E910" s="11" t="s">
        <v>548</v>
      </c>
      <c r="F910" s="11">
        <v>1</v>
      </c>
      <c r="G910" s="11"/>
      <c r="H910" s="11"/>
      <c r="I910" s="11"/>
      <c r="K910" s="11"/>
      <c r="L910" s="11"/>
      <c r="M910" s="11"/>
      <c r="O910" s="294"/>
      <c r="P910" s="295"/>
      <c r="Q910" s="295"/>
      <c r="R910" s="296"/>
      <c r="U910" s="4"/>
      <c r="V910" s="4"/>
    </row>
    <row r="911" spans="1:22">
      <c r="A911" s="56"/>
      <c r="B911" s="11"/>
      <c r="C911" s="11" t="s">
        <v>272</v>
      </c>
      <c r="D911" s="11"/>
      <c r="E911" s="11" t="s">
        <v>273</v>
      </c>
      <c r="F911" s="11">
        <v>4</v>
      </c>
      <c r="G911" s="11"/>
      <c r="H911" s="11">
        <v>0</v>
      </c>
      <c r="I911" s="11"/>
      <c r="K911" s="11"/>
      <c r="L911" s="11"/>
      <c r="M911" s="11"/>
      <c r="O911" s="294"/>
      <c r="P911" s="295"/>
      <c r="Q911" s="295"/>
      <c r="R911" s="296"/>
      <c r="U911" s="4"/>
      <c r="V911" s="4"/>
    </row>
    <row r="912" spans="1:22">
      <c r="A912" s="56"/>
      <c r="B912" s="11"/>
      <c r="C912" s="11" t="s">
        <v>605</v>
      </c>
      <c r="D912" s="11"/>
      <c r="E912" s="11" t="s">
        <v>606</v>
      </c>
      <c r="F912" s="11">
        <v>4</v>
      </c>
      <c r="G912" s="11"/>
      <c r="H912" s="11"/>
      <c r="I912" s="11"/>
      <c r="K912" s="11"/>
      <c r="L912" s="11"/>
      <c r="M912" s="11"/>
      <c r="O912" s="294"/>
      <c r="P912" s="295"/>
      <c r="Q912" s="295"/>
      <c r="R912" s="296"/>
      <c r="U912" s="4"/>
      <c r="V912" s="4"/>
    </row>
    <row r="913" spans="1:22">
      <c r="A913" s="56"/>
      <c r="B913" s="11"/>
      <c r="C913" s="11" t="s">
        <v>484</v>
      </c>
      <c r="D913" s="11"/>
      <c r="E913" s="11" t="s">
        <v>485</v>
      </c>
      <c r="F913" s="11">
        <v>1</v>
      </c>
      <c r="G913" s="11"/>
      <c r="H913" s="11"/>
      <c r="I913" s="11"/>
      <c r="K913" s="11"/>
      <c r="L913" s="11"/>
      <c r="M913" s="11"/>
      <c r="O913" s="294"/>
      <c r="P913" s="295"/>
      <c r="Q913" s="295"/>
      <c r="R913" s="296"/>
      <c r="U913" s="4"/>
      <c r="V913" s="4"/>
    </row>
    <row r="914" spans="1:22">
      <c r="A914" s="56"/>
      <c r="B914" s="11"/>
      <c r="C914" s="11" t="s">
        <v>358</v>
      </c>
      <c r="D914" s="11"/>
      <c r="E914" s="11" t="s">
        <v>359</v>
      </c>
      <c r="F914" s="11">
        <v>7</v>
      </c>
      <c r="G914" s="11"/>
      <c r="H914" s="11">
        <v>0</v>
      </c>
      <c r="I914" s="11"/>
      <c r="K914" s="11"/>
      <c r="L914" s="11"/>
      <c r="M914" s="11"/>
      <c r="O914" s="294"/>
      <c r="P914" s="295"/>
      <c r="Q914" s="295"/>
      <c r="R914" s="296"/>
      <c r="U914" s="4"/>
      <c r="V914" s="4"/>
    </row>
    <row r="915" spans="1:22">
      <c r="A915" s="56"/>
      <c r="B915" s="11"/>
      <c r="C915" s="11" t="s">
        <v>608</v>
      </c>
      <c r="D915" s="11"/>
      <c r="E915" s="11" t="s">
        <v>441</v>
      </c>
      <c r="F915" s="11">
        <v>5</v>
      </c>
      <c r="G915" s="11"/>
      <c r="H915" s="11"/>
      <c r="I915" s="11"/>
      <c r="K915" s="11"/>
      <c r="L915" s="11"/>
      <c r="M915" s="11"/>
      <c r="O915" s="294"/>
      <c r="P915" s="295"/>
      <c r="Q915" s="295"/>
      <c r="R915" s="296"/>
      <c r="U915" s="4"/>
      <c r="V915" s="4"/>
    </row>
    <row r="916" spans="1:22">
      <c r="A916" s="56"/>
      <c r="B916" s="11"/>
      <c r="C916" s="11" t="s">
        <v>276</v>
      </c>
      <c r="D916" s="11"/>
      <c r="E916" s="11" t="s">
        <v>275</v>
      </c>
      <c r="F916" s="11">
        <v>13</v>
      </c>
      <c r="G916" s="11"/>
      <c r="H916" s="11">
        <v>0</v>
      </c>
      <c r="I916" s="11"/>
      <c r="K916" s="11"/>
      <c r="L916" s="11"/>
      <c r="M916" s="11"/>
      <c r="O916" s="294"/>
      <c r="P916" s="295"/>
      <c r="Q916" s="295"/>
      <c r="R916" s="296"/>
      <c r="U916" s="4"/>
      <c r="V916" s="4"/>
    </row>
    <row r="917" spans="1:22">
      <c r="A917" s="56"/>
      <c r="B917" s="11"/>
      <c r="C917" s="11" t="s">
        <v>567</v>
      </c>
      <c r="D917" s="11"/>
      <c r="E917" s="11" t="s">
        <v>353</v>
      </c>
      <c r="F917" s="11">
        <v>1</v>
      </c>
      <c r="G917" s="11"/>
      <c r="H917" s="11"/>
      <c r="I917" s="11"/>
      <c r="K917" s="11"/>
      <c r="L917" s="11"/>
      <c r="M917" s="11"/>
      <c r="O917" s="294"/>
      <c r="P917" s="295"/>
      <c r="Q917" s="295"/>
      <c r="R917" s="296"/>
      <c r="U917" s="4"/>
      <c r="V917" s="4"/>
    </row>
    <row r="918" spans="1:22">
      <c r="A918" s="56"/>
      <c r="B918" s="11"/>
      <c r="C918" s="11" t="s">
        <v>551</v>
      </c>
      <c r="D918" s="11"/>
      <c r="E918" s="11" t="s">
        <v>552</v>
      </c>
      <c r="F918" s="11">
        <v>7</v>
      </c>
      <c r="G918" s="11"/>
      <c r="H918" s="11">
        <v>0</v>
      </c>
      <c r="I918" s="11"/>
      <c r="K918" s="11"/>
      <c r="L918" s="11"/>
      <c r="M918" s="11"/>
      <c r="O918" s="294"/>
      <c r="P918" s="295"/>
      <c r="Q918" s="295"/>
      <c r="R918" s="296"/>
      <c r="U918" s="4"/>
      <c r="V918" s="4"/>
    </row>
    <row r="919" spans="1:22">
      <c r="A919" s="56"/>
      <c r="B919" s="11"/>
      <c r="C919" s="11" t="s">
        <v>570</v>
      </c>
      <c r="D919" s="11"/>
      <c r="E919" s="11" t="s">
        <v>385</v>
      </c>
      <c r="F919" s="11">
        <v>1</v>
      </c>
      <c r="G919" s="11"/>
      <c r="H919" s="11"/>
      <c r="I919" s="11"/>
      <c r="K919" s="11"/>
      <c r="L919" s="11"/>
      <c r="M919" s="11"/>
      <c r="O919" s="294"/>
      <c r="P919" s="295"/>
      <c r="Q919" s="295"/>
      <c r="R919" s="296"/>
      <c r="U919" s="4"/>
      <c r="V919" s="4"/>
    </row>
    <row r="920" spans="1:22">
      <c r="A920" s="56"/>
      <c r="B920" s="11"/>
      <c r="C920" s="11" t="s">
        <v>522</v>
      </c>
      <c r="D920" s="11"/>
      <c r="E920" s="11" t="s">
        <v>348</v>
      </c>
      <c r="F920" s="11">
        <v>2</v>
      </c>
      <c r="G920" s="11"/>
      <c r="H920" s="11">
        <v>0</v>
      </c>
      <c r="I920" s="11"/>
      <c r="K920" s="11"/>
      <c r="L920" s="11"/>
      <c r="M920" s="11"/>
      <c r="O920" s="294"/>
      <c r="P920" s="295"/>
      <c r="Q920" s="295"/>
      <c r="R920" s="296"/>
      <c r="U920" s="4"/>
      <c r="V920" s="4"/>
    </row>
    <row r="921" spans="1:22">
      <c r="A921" s="56"/>
      <c r="B921" s="11"/>
      <c r="C921" s="11" t="s">
        <v>522</v>
      </c>
      <c r="D921" s="11"/>
      <c r="E921" s="11" t="s">
        <v>366</v>
      </c>
      <c r="F921" s="11">
        <v>1</v>
      </c>
      <c r="G921" s="11"/>
      <c r="H921" s="11"/>
      <c r="I921" s="11"/>
      <c r="K921" s="11"/>
      <c r="L921" s="11"/>
      <c r="M921" s="11"/>
      <c r="O921" s="294"/>
      <c r="P921" s="295"/>
      <c r="Q921" s="295"/>
      <c r="R921" s="296"/>
      <c r="U921" s="4"/>
      <c r="V921" s="4"/>
    </row>
    <row r="922" spans="1:22">
      <c r="A922" s="56"/>
      <c r="B922" s="11"/>
      <c r="C922" s="11" t="s">
        <v>189</v>
      </c>
      <c r="D922" s="11"/>
      <c r="E922" s="11" t="s">
        <v>190</v>
      </c>
      <c r="F922" s="11">
        <v>33</v>
      </c>
      <c r="G922" s="11"/>
      <c r="H922" s="11">
        <v>0</v>
      </c>
      <c r="I922" s="11"/>
      <c r="K922" s="11"/>
      <c r="L922" s="11"/>
      <c r="M922" s="11"/>
      <c r="O922" s="294"/>
      <c r="P922" s="295"/>
      <c r="Q922" s="295"/>
      <c r="R922" s="296"/>
      <c r="U922" s="4"/>
      <c r="V922" s="4"/>
    </row>
    <row r="923" spans="1:22">
      <c r="A923" s="56"/>
      <c r="B923" s="11"/>
      <c r="C923" s="11" t="s">
        <v>609</v>
      </c>
      <c r="D923" s="11"/>
      <c r="E923" s="11" t="s">
        <v>610</v>
      </c>
      <c r="F923" s="11">
        <v>1</v>
      </c>
      <c r="G923" s="11"/>
      <c r="H923" s="11"/>
      <c r="I923" s="11"/>
      <c r="K923" s="11"/>
      <c r="L923" s="11"/>
      <c r="M923" s="11"/>
      <c r="O923" s="294"/>
      <c r="P923" s="295"/>
      <c r="Q923" s="295"/>
      <c r="R923" s="296"/>
      <c r="U923" s="4"/>
      <c r="V923" s="4"/>
    </row>
    <row r="924" spans="1:22">
      <c r="A924" s="56"/>
      <c r="B924" s="11"/>
      <c r="C924" s="11" t="s">
        <v>209</v>
      </c>
      <c r="D924" s="11"/>
      <c r="E924" s="11" t="s">
        <v>208</v>
      </c>
      <c r="F924" s="11">
        <v>6</v>
      </c>
      <c r="G924" s="11"/>
      <c r="H924" s="11"/>
      <c r="I924" s="11"/>
      <c r="K924" s="11"/>
      <c r="L924" s="11"/>
      <c r="M924" s="11"/>
      <c r="O924" s="294"/>
      <c r="P924" s="295"/>
      <c r="Q924" s="295"/>
      <c r="R924" s="296"/>
      <c r="U924" s="4"/>
      <c r="V924" s="4"/>
    </row>
    <row r="925" spans="1:22">
      <c r="A925" s="56"/>
      <c r="B925" s="11"/>
      <c r="C925" s="11" t="s">
        <v>280</v>
      </c>
      <c r="D925" s="11"/>
      <c r="E925" s="11" t="s">
        <v>278</v>
      </c>
      <c r="F925" s="11">
        <v>29</v>
      </c>
      <c r="G925" s="11">
        <v>1</v>
      </c>
      <c r="H925" s="11">
        <v>1</v>
      </c>
      <c r="I925" s="11">
        <v>0</v>
      </c>
      <c r="K925" s="11"/>
      <c r="L925" s="11"/>
      <c r="M925" s="11"/>
      <c r="O925" s="294"/>
      <c r="P925" s="295"/>
      <c r="Q925" s="295"/>
      <c r="R925" s="296"/>
      <c r="U925" s="4"/>
      <c r="V925" s="4"/>
    </row>
    <row r="926" spans="1:22">
      <c r="A926" s="56"/>
      <c r="B926" s="11"/>
      <c r="C926" s="11" t="s">
        <v>321</v>
      </c>
      <c r="D926" s="11"/>
      <c r="E926" s="11" t="s">
        <v>312</v>
      </c>
      <c r="F926" s="11">
        <v>2</v>
      </c>
      <c r="G926" s="11"/>
      <c r="H926" s="11">
        <v>0</v>
      </c>
      <c r="I926" s="11"/>
      <c r="K926" s="11"/>
      <c r="L926" s="11"/>
      <c r="M926" s="11"/>
      <c r="O926" s="294"/>
      <c r="P926" s="295"/>
      <c r="Q926" s="295"/>
      <c r="R926" s="296"/>
      <c r="U926" s="4"/>
      <c r="V926" s="4"/>
    </row>
    <row r="927" spans="1:22">
      <c r="A927" s="56"/>
      <c r="B927" s="11"/>
      <c r="C927" s="11" t="s">
        <v>496</v>
      </c>
      <c r="D927" s="11"/>
      <c r="E927" s="11" t="s">
        <v>494</v>
      </c>
      <c r="F927" s="11">
        <v>3</v>
      </c>
      <c r="G927" s="11"/>
      <c r="H927" s="11"/>
      <c r="I927" s="11"/>
      <c r="K927" s="11"/>
      <c r="L927" s="11"/>
      <c r="M927" s="11"/>
      <c r="O927" s="294"/>
      <c r="P927" s="295"/>
      <c r="Q927" s="295"/>
      <c r="R927" s="296"/>
      <c r="U927" s="4"/>
      <c r="V927" s="4"/>
    </row>
    <row r="928" spans="1:22">
      <c r="A928" s="56"/>
      <c r="B928" s="11"/>
      <c r="C928" s="11" t="s">
        <v>362</v>
      </c>
      <c r="D928" s="11"/>
      <c r="E928" s="11" t="s">
        <v>361</v>
      </c>
      <c r="F928" s="11">
        <v>22</v>
      </c>
      <c r="G928" s="11"/>
      <c r="H928" s="11">
        <v>0</v>
      </c>
      <c r="I928" s="11"/>
      <c r="K928" s="11"/>
      <c r="L928" s="11"/>
      <c r="M928" s="11"/>
      <c r="O928" s="294"/>
      <c r="P928" s="295"/>
      <c r="Q928" s="295"/>
      <c r="R928" s="296"/>
      <c r="U928" s="4"/>
      <c r="V928" s="4"/>
    </row>
    <row r="929" spans="1:22">
      <c r="A929" s="56"/>
      <c r="B929" s="11"/>
      <c r="C929" s="11" t="s">
        <v>363</v>
      </c>
      <c r="D929" s="11"/>
      <c r="E929" s="11" t="s">
        <v>364</v>
      </c>
      <c r="F929" s="11">
        <v>1</v>
      </c>
      <c r="G929" s="11"/>
      <c r="H929" s="11"/>
      <c r="I929" s="11"/>
      <c r="K929" s="11"/>
      <c r="L929" s="11"/>
      <c r="M929" s="11"/>
      <c r="O929" s="294"/>
      <c r="P929" s="295"/>
      <c r="Q929" s="295"/>
      <c r="R929" s="296"/>
      <c r="U929" s="4"/>
      <c r="V929" s="4"/>
    </row>
    <row r="930" spans="1:22">
      <c r="A930" s="56"/>
      <c r="B930" s="11"/>
      <c r="C930" s="11" t="s">
        <v>297</v>
      </c>
      <c r="D930" s="11"/>
      <c r="E930" s="11" t="s">
        <v>298</v>
      </c>
      <c r="F930" s="11">
        <v>1</v>
      </c>
      <c r="G930" s="11"/>
      <c r="H930" s="11">
        <v>0</v>
      </c>
      <c r="I930" s="11"/>
      <c r="K930" s="11"/>
      <c r="L930" s="11"/>
      <c r="M930" s="11"/>
      <c r="O930" s="294"/>
      <c r="P930" s="295"/>
      <c r="Q930" s="295"/>
      <c r="R930" s="296"/>
      <c r="U930" s="4"/>
      <c r="V930" s="4"/>
    </row>
    <row r="931" spans="1:22">
      <c r="A931" s="56"/>
      <c r="B931" s="11"/>
      <c r="C931" s="11" t="s">
        <v>555</v>
      </c>
      <c r="D931" s="11"/>
      <c r="E931" s="11" t="s">
        <v>556</v>
      </c>
      <c r="F931" s="11">
        <v>12</v>
      </c>
      <c r="G931" s="11"/>
      <c r="H931" s="11"/>
      <c r="I931" s="11"/>
      <c r="K931" s="11"/>
      <c r="L931" s="11"/>
      <c r="M931" s="11"/>
      <c r="O931" s="294"/>
      <c r="P931" s="295"/>
      <c r="Q931" s="295"/>
      <c r="R931" s="296"/>
      <c r="U931" s="4"/>
      <c r="V931" s="4"/>
    </row>
    <row r="932" spans="1:22">
      <c r="A932" s="56"/>
      <c r="B932" s="11"/>
      <c r="C932" s="11" t="s">
        <v>281</v>
      </c>
      <c r="D932" s="11"/>
      <c r="E932" s="11" t="s">
        <v>282</v>
      </c>
      <c r="F932" s="11">
        <v>15</v>
      </c>
      <c r="G932" s="11"/>
      <c r="H932" s="11">
        <v>0</v>
      </c>
      <c r="I932" s="11"/>
      <c r="K932" s="11"/>
      <c r="L932" s="11"/>
      <c r="M932" s="11"/>
      <c r="O932" s="294"/>
      <c r="P932" s="295"/>
      <c r="Q932" s="295"/>
      <c r="R932" s="296"/>
      <c r="U932" s="4"/>
      <c r="V932" s="4"/>
    </row>
    <row r="933" spans="1:22">
      <c r="A933" s="56"/>
      <c r="B933" s="11"/>
      <c r="C933" s="11" t="s">
        <v>210</v>
      </c>
      <c r="D933" s="11"/>
      <c r="E933" s="11" t="s">
        <v>208</v>
      </c>
      <c r="F933" s="11">
        <v>3</v>
      </c>
      <c r="G933" s="11"/>
      <c r="H933" s="11"/>
      <c r="I933" s="11"/>
      <c r="K933" s="11"/>
      <c r="L933" s="11"/>
      <c r="M933" s="11"/>
      <c r="O933" s="294"/>
      <c r="P933" s="295"/>
      <c r="Q933" s="295"/>
      <c r="R933" s="296"/>
      <c r="U933" s="4"/>
      <c r="V933" s="4"/>
    </row>
    <row r="934" spans="1:22">
      <c r="A934" s="56"/>
      <c r="B934" s="11"/>
      <c r="C934" s="11" t="s">
        <v>326</v>
      </c>
      <c r="D934" s="11"/>
      <c r="E934" s="11" t="s">
        <v>323</v>
      </c>
      <c r="F934" s="11">
        <v>1</v>
      </c>
      <c r="G934" s="11"/>
      <c r="H934" s="11"/>
      <c r="I934" s="11"/>
      <c r="K934" s="11"/>
      <c r="L934" s="11"/>
      <c r="M934" s="11"/>
      <c r="O934" s="294"/>
      <c r="P934" s="295"/>
      <c r="Q934" s="295"/>
      <c r="R934" s="296"/>
      <c r="U934" s="4"/>
      <c r="V934" s="4"/>
    </row>
    <row r="935" spans="1:22">
      <c r="A935" s="56"/>
      <c r="B935" s="11"/>
      <c r="C935" s="11" t="s">
        <v>283</v>
      </c>
      <c r="D935" s="11"/>
      <c r="E935" s="11" t="s">
        <v>284</v>
      </c>
      <c r="F935" s="11">
        <v>22</v>
      </c>
      <c r="G935" s="11"/>
      <c r="H935" s="11">
        <v>0</v>
      </c>
      <c r="I935" s="11"/>
      <c r="K935" s="11"/>
      <c r="L935" s="11"/>
      <c r="M935" s="11"/>
      <c r="O935" s="294"/>
      <c r="P935" s="295"/>
      <c r="Q935" s="295"/>
      <c r="R935" s="296"/>
      <c r="U935" s="4"/>
      <c r="V935" s="4"/>
    </row>
    <row r="936" spans="1:22">
      <c r="A936" s="56"/>
      <c r="B936" s="11"/>
      <c r="C936" s="11" t="s">
        <v>244</v>
      </c>
      <c r="D936" s="11"/>
      <c r="E936" s="11" t="s">
        <v>237</v>
      </c>
      <c r="F936" s="11">
        <v>1</v>
      </c>
      <c r="G936" s="11"/>
      <c r="H936" s="11"/>
      <c r="I936" s="11"/>
      <c r="K936" s="11"/>
      <c r="L936" s="11"/>
      <c r="M936" s="11"/>
      <c r="O936" s="294"/>
      <c r="P936" s="295"/>
      <c r="Q936" s="295"/>
      <c r="R936" s="296"/>
      <c r="U936" s="4"/>
      <c r="V936" s="4"/>
    </row>
    <row r="937" spans="1:22">
      <c r="A937" s="56"/>
      <c r="B937" s="11"/>
      <c r="C937" s="11" t="s">
        <v>458</v>
      </c>
      <c r="D937" s="11"/>
      <c r="E937" s="11" t="s">
        <v>212</v>
      </c>
      <c r="F937" s="11">
        <v>1</v>
      </c>
      <c r="G937" s="11"/>
      <c r="H937" s="11">
        <v>0</v>
      </c>
      <c r="I937" s="11"/>
      <c r="K937" s="11"/>
      <c r="L937" s="11"/>
      <c r="M937" s="11"/>
      <c r="O937" s="294"/>
      <c r="P937" s="295"/>
      <c r="Q937" s="295"/>
      <c r="R937" s="296"/>
      <c r="U937" s="4"/>
      <c r="V937" s="4"/>
    </row>
    <row r="938" spans="1:22">
      <c r="A938" s="56"/>
      <c r="B938" s="11"/>
      <c r="C938" s="11" t="s">
        <v>559</v>
      </c>
      <c r="D938" s="11"/>
      <c r="E938" s="11" t="s">
        <v>560</v>
      </c>
      <c r="F938" s="11">
        <v>1</v>
      </c>
      <c r="G938" s="11"/>
      <c r="H938" s="11"/>
      <c r="I938" s="11"/>
      <c r="K938" s="11"/>
      <c r="L938" s="11"/>
      <c r="M938" s="11"/>
      <c r="O938" s="294"/>
      <c r="P938" s="295"/>
      <c r="Q938" s="295"/>
      <c r="R938" s="296"/>
      <c r="U938" s="4"/>
      <c r="V938" s="4"/>
    </row>
    <row r="939" spans="1:22">
      <c r="A939" s="56"/>
      <c r="B939" s="11"/>
      <c r="C939" s="11" t="s">
        <v>287</v>
      </c>
      <c r="D939" s="11"/>
      <c r="E939" s="11" t="s">
        <v>286</v>
      </c>
      <c r="F939" s="11">
        <v>24</v>
      </c>
      <c r="G939" s="11"/>
      <c r="H939" s="11">
        <v>0</v>
      </c>
      <c r="I939" s="11"/>
      <c r="K939" s="11"/>
      <c r="L939" s="11"/>
      <c r="M939" s="11"/>
      <c r="O939" s="294"/>
      <c r="P939" s="295"/>
      <c r="Q939" s="295"/>
      <c r="R939" s="296"/>
      <c r="U939" s="4"/>
      <c r="V939" s="4"/>
    </row>
    <row r="940" spans="1:22">
      <c r="A940" s="56"/>
      <c r="B940" s="11"/>
      <c r="C940" s="11" t="s">
        <v>216</v>
      </c>
      <c r="D940" s="11"/>
      <c r="E940" s="11" t="s">
        <v>214</v>
      </c>
      <c r="F940" s="11">
        <v>54</v>
      </c>
      <c r="G940" s="11">
        <v>2</v>
      </c>
      <c r="H940" s="11">
        <v>0</v>
      </c>
      <c r="I940" s="11"/>
      <c r="K940" s="11"/>
      <c r="L940" s="11"/>
      <c r="M940" s="11"/>
      <c r="O940" s="294"/>
      <c r="P940" s="295"/>
      <c r="Q940" s="295"/>
      <c r="R940" s="296"/>
      <c r="U940" s="4"/>
      <c r="V940" s="4"/>
    </row>
    <row r="941" spans="1:22">
      <c r="A941" s="56"/>
      <c r="B941" s="11"/>
      <c r="C941" s="11" t="s">
        <v>196</v>
      </c>
      <c r="D941" s="11"/>
      <c r="E941" s="11" t="s">
        <v>197</v>
      </c>
      <c r="F941" s="11">
        <v>13</v>
      </c>
      <c r="G941" s="11"/>
      <c r="H941" s="11">
        <v>0</v>
      </c>
      <c r="I941" s="11"/>
      <c r="K941" s="11"/>
      <c r="L941" s="11"/>
      <c r="M941" s="11"/>
      <c r="O941" s="294"/>
      <c r="P941" s="295"/>
      <c r="Q941" s="295"/>
      <c r="R941" s="296"/>
      <c r="U941" s="4"/>
      <c r="V941" s="4"/>
    </row>
    <row r="942" spans="1:22">
      <c r="A942" s="56"/>
      <c r="B942" s="11"/>
      <c r="C942" s="11" t="s">
        <v>370</v>
      </c>
      <c r="D942" s="11"/>
      <c r="E942" s="11" t="s">
        <v>368</v>
      </c>
      <c r="F942" s="11">
        <v>8</v>
      </c>
      <c r="G942" s="11"/>
      <c r="H942" s="11">
        <v>0</v>
      </c>
      <c r="I942" s="11"/>
      <c r="K942" s="11"/>
      <c r="L942" s="11"/>
      <c r="M942" s="11"/>
      <c r="O942" s="294"/>
      <c r="P942" s="295"/>
      <c r="Q942" s="295"/>
      <c r="R942" s="296"/>
      <c r="U942" s="4"/>
      <c r="V942" s="4"/>
    </row>
    <row r="943" spans="1:22">
      <c r="A943" s="56"/>
      <c r="B943" s="11"/>
      <c r="C943" s="11" t="s">
        <v>290</v>
      </c>
      <c r="D943" s="11"/>
      <c r="E943" s="11" t="s">
        <v>289</v>
      </c>
      <c r="F943" s="11">
        <v>5</v>
      </c>
      <c r="G943" s="11"/>
      <c r="H943" s="11">
        <v>0</v>
      </c>
      <c r="I943" s="11"/>
      <c r="K943" s="11"/>
      <c r="L943" s="11"/>
      <c r="M943" s="11"/>
      <c r="O943" s="294"/>
      <c r="P943" s="295"/>
      <c r="Q943" s="295"/>
      <c r="R943" s="296"/>
      <c r="U943" s="4"/>
      <c r="V943" s="4"/>
    </row>
    <row r="944" spans="1:22">
      <c r="A944" s="56"/>
      <c r="B944" s="11"/>
      <c r="C944" s="11" t="s">
        <v>624</v>
      </c>
      <c r="D944" s="11"/>
      <c r="E944" s="11" t="s">
        <v>612</v>
      </c>
      <c r="F944" s="11">
        <v>2</v>
      </c>
      <c r="G944" s="11"/>
      <c r="H944" s="11">
        <v>0</v>
      </c>
      <c r="I944" s="11"/>
      <c r="K944" s="11"/>
      <c r="L944" s="11"/>
      <c r="M944" s="11"/>
      <c r="O944" s="294"/>
      <c r="P944" s="295"/>
      <c r="Q944" s="295"/>
      <c r="R944" s="296"/>
      <c r="U944" s="4"/>
      <c r="V944" s="4"/>
    </row>
    <row r="945" spans="1:22">
      <c r="A945" s="56"/>
      <c r="B945" s="11"/>
      <c r="C945" s="11" t="s">
        <v>473</v>
      </c>
      <c r="D945" s="11"/>
      <c r="E945" s="11" t="s">
        <v>246</v>
      </c>
      <c r="F945" s="11">
        <v>7</v>
      </c>
      <c r="G945" s="11"/>
      <c r="H945" s="11"/>
      <c r="I945" s="11"/>
      <c r="K945" s="11"/>
      <c r="L945" s="11"/>
      <c r="M945" s="11"/>
      <c r="O945" s="294"/>
      <c r="P945" s="295"/>
      <c r="Q945" s="295"/>
      <c r="R945" s="296"/>
      <c r="U945" s="4"/>
      <c r="V945" s="4"/>
    </row>
    <row r="946" spans="1:22">
      <c r="A946" s="56"/>
      <c r="B946" s="11"/>
      <c r="C946" s="11" t="s">
        <v>291</v>
      </c>
      <c r="D946" s="11"/>
      <c r="E946" s="11" t="s">
        <v>292</v>
      </c>
      <c r="F946" s="11">
        <v>4</v>
      </c>
      <c r="G946" s="11"/>
      <c r="H946" s="11">
        <v>0</v>
      </c>
      <c r="I946" s="11"/>
      <c r="K946" s="11"/>
      <c r="L946" s="11"/>
      <c r="M946" s="11"/>
      <c r="O946" s="294"/>
      <c r="P946" s="295"/>
      <c r="Q946" s="295"/>
      <c r="R946" s="296"/>
      <c r="U946" s="4"/>
      <c r="V946" s="4"/>
    </row>
    <row r="947" spans="1:22">
      <c r="A947" s="56"/>
      <c r="B947" s="11"/>
      <c r="C947" s="11" t="s">
        <v>295</v>
      </c>
      <c r="D947" s="11"/>
      <c r="E947" s="11" t="s">
        <v>212</v>
      </c>
      <c r="F947" s="11">
        <v>1</v>
      </c>
      <c r="G947" s="11">
        <v>1</v>
      </c>
      <c r="H947" s="11">
        <v>0</v>
      </c>
      <c r="I947" s="11"/>
      <c r="K947" s="11"/>
      <c r="L947" s="11"/>
      <c r="M947" s="11"/>
      <c r="O947" s="294"/>
      <c r="P947" s="295"/>
      <c r="Q947" s="295"/>
      <c r="R947" s="296"/>
      <c r="U947" s="4"/>
      <c r="V947" s="4"/>
    </row>
    <row r="948" spans="1:22">
      <c r="A948" s="56"/>
      <c r="B948" s="11"/>
      <c r="C948" s="11" t="s">
        <v>295</v>
      </c>
      <c r="D948" s="11"/>
      <c r="E948" s="11" t="s">
        <v>296</v>
      </c>
      <c r="F948" s="11">
        <v>16</v>
      </c>
      <c r="G948" s="11">
        <v>1</v>
      </c>
      <c r="H948" s="11">
        <v>1</v>
      </c>
      <c r="I948" s="11">
        <v>0</v>
      </c>
      <c r="K948" s="11"/>
      <c r="L948" s="11"/>
      <c r="M948" s="11"/>
      <c r="O948" s="294"/>
      <c r="P948" s="295"/>
      <c r="Q948" s="295"/>
      <c r="R948" s="296"/>
      <c r="U948" s="4"/>
      <c r="V948" s="4"/>
    </row>
    <row r="949" spans="1:22">
      <c r="A949" s="56"/>
      <c r="B949" s="11"/>
      <c r="C949" s="11" t="s">
        <v>299</v>
      </c>
      <c r="D949" s="11"/>
      <c r="E949" s="11" t="s">
        <v>298</v>
      </c>
      <c r="F949" s="11">
        <v>6</v>
      </c>
      <c r="G949" s="11"/>
      <c r="H949" s="11">
        <v>0</v>
      </c>
      <c r="I949" s="11"/>
      <c r="K949" s="11"/>
      <c r="L949" s="11"/>
      <c r="M949" s="11"/>
      <c r="O949" s="294"/>
      <c r="P949" s="295"/>
      <c r="Q949" s="295"/>
      <c r="R949" s="296"/>
      <c r="U949" s="4"/>
      <c r="V949" s="4"/>
    </row>
    <row r="950" spans="1:22">
      <c r="A950" s="56"/>
      <c r="B950" s="11"/>
      <c r="C950" s="11" t="s">
        <v>371</v>
      </c>
      <c r="D950" s="11"/>
      <c r="E950" s="11" t="s">
        <v>372</v>
      </c>
      <c r="F950" s="11">
        <v>1</v>
      </c>
      <c r="G950" s="11"/>
      <c r="H950" s="11"/>
      <c r="I950" s="11"/>
      <c r="K950" s="11"/>
      <c r="L950" s="11"/>
      <c r="M950" s="11"/>
      <c r="O950" s="294"/>
      <c r="P950" s="295"/>
      <c r="Q950" s="295"/>
      <c r="R950" s="296"/>
      <c r="U950" s="4"/>
      <c r="V950" s="4"/>
    </row>
    <row r="951" spans="1:22">
      <c r="A951" s="56"/>
      <c r="B951" s="11"/>
      <c r="C951" s="11" t="s">
        <v>375</v>
      </c>
      <c r="D951" s="11"/>
      <c r="E951" s="11" t="s">
        <v>374</v>
      </c>
      <c r="F951" s="11">
        <v>30</v>
      </c>
      <c r="G951" s="11"/>
      <c r="H951" s="11">
        <v>0</v>
      </c>
      <c r="I951" s="11"/>
      <c r="K951" s="11"/>
      <c r="L951" s="11"/>
      <c r="M951" s="11"/>
      <c r="O951" s="294"/>
      <c r="P951" s="295"/>
      <c r="Q951" s="295"/>
      <c r="R951" s="296"/>
      <c r="U951" s="4"/>
      <c r="V951" s="4"/>
    </row>
    <row r="952" spans="1:22">
      <c r="A952" s="56"/>
      <c r="B952" s="11"/>
      <c r="C952" s="11" t="s">
        <v>376</v>
      </c>
      <c r="D952" s="11"/>
      <c r="E952" s="11" t="s">
        <v>374</v>
      </c>
      <c r="F952" s="11">
        <v>8</v>
      </c>
      <c r="G952" s="11">
        <v>1</v>
      </c>
      <c r="H952" s="11">
        <v>1</v>
      </c>
      <c r="I952" s="11">
        <v>1</v>
      </c>
      <c r="K952" s="11"/>
      <c r="L952" s="11"/>
      <c r="M952" s="11"/>
      <c r="O952" s="294"/>
      <c r="P952" s="295"/>
      <c r="Q952" s="295"/>
      <c r="R952" s="296"/>
      <c r="U952" s="4"/>
      <c r="V952" s="4"/>
    </row>
    <row r="953" spans="1:22">
      <c r="A953" s="56"/>
      <c r="B953" s="11"/>
      <c r="C953" s="11" t="s">
        <v>303</v>
      </c>
      <c r="D953" s="11"/>
      <c r="E953" s="11" t="s">
        <v>301</v>
      </c>
      <c r="F953" s="11">
        <v>33</v>
      </c>
      <c r="G953" s="11"/>
      <c r="H953" s="11">
        <v>0</v>
      </c>
      <c r="I953" s="11"/>
      <c r="K953" s="11"/>
      <c r="L953" s="11"/>
      <c r="M953" s="11"/>
      <c r="O953" s="294"/>
      <c r="P953" s="295"/>
      <c r="Q953" s="295"/>
      <c r="R953" s="296"/>
      <c r="U953" s="4"/>
      <c r="V953" s="4"/>
    </row>
    <row r="954" spans="1:22">
      <c r="A954" s="56"/>
      <c r="B954" s="11"/>
      <c r="C954" s="11" t="s">
        <v>305</v>
      </c>
      <c r="D954" s="11"/>
      <c r="E954" s="11" t="s">
        <v>306</v>
      </c>
      <c r="F954" s="11">
        <v>1</v>
      </c>
      <c r="G954" s="11"/>
      <c r="H954" s="11"/>
      <c r="I954" s="11"/>
      <c r="K954" s="11"/>
      <c r="L954" s="11"/>
      <c r="M954" s="11"/>
      <c r="O954" s="294"/>
      <c r="P954" s="295"/>
      <c r="Q954" s="295"/>
      <c r="R954" s="296"/>
      <c r="U954" s="4"/>
      <c r="V954" s="4"/>
    </row>
    <row r="955" spans="1:22">
      <c r="A955" s="56"/>
      <c r="B955" s="11"/>
      <c r="C955" s="11" t="s">
        <v>383</v>
      </c>
      <c r="D955" s="11"/>
      <c r="E955" s="11" t="s">
        <v>379</v>
      </c>
      <c r="F955" s="11">
        <v>4</v>
      </c>
      <c r="G955" s="11"/>
      <c r="H955" s="11"/>
      <c r="I955" s="11"/>
      <c r="K955" s="11"/>
      <c r="L955" s="11"/>
      <c r="M955" s="11"/>
      <c r="O955" s="294"/>
      <c r="P955" s="295"/>
      <c r="Q955" s="295"/>
      <c r="R955" s="296"/>
      <c r="U955" s="4"/>
      <c r="V955" s="4"/>
    </row>
    <row r="956" spans="1:22">
      <c r="A956" s="56"/>
      <c r="B956" s="11"/>
      <c r="C956" s="11" t="s">
        <v>309</v>
      </c>
      <c r="D956" s="11"/>
      <c r="E956" s="11" t="s">
        <v>308</v>
      </c>
      <c r="F956" s="11">
        <v>18</v>
      </c>
      <c r="G956" s="11"/>
      <c r="H956" s="11">
        <v>0</v>
      </c>
      <c r="I956" s="11"/>
      <c r="K956" s="11"/>
      <c r="L956" s="11"/>
      <c r="M956" s="11"/>
      <c r="O956" s="294"/>
      <c r="P956" s="295"/>
      <c r="Q956" s="295"/>
      <c r="R956" s="296"/>
      <c r="U956" s="4"/>
      <c r="V956" s="4"/>
    </row>
    <row r="957" spans="1:22" ht="15" thickBot="1">
      <c r="A957" s="56"/>
      <c r="B957" s="92"/>
      <c r="C957" s="92"/>
      <c r="D957" s="92"/>
      <c r="E957" s="92"/>
      <c r="F957" s="92"/>
      <c r="G957" s="92"/>
      <c r="H957" s="92"/>
      <c r="I957" s="92"/>
      <c r="K957" s="92"/>
      <c r="L957" s="92"/>
      <c r="M957" s="92"/>
      <c r="O957" s="424"/>
      <c r="P957" s="425"/>
      <c r="Q957" s="425"/>
      <c r="R957" s="426"/>
      <c r="U957" s="4"/>
      <c r="V957" s="4"/>
    </row>
    <row r="958" spans="1:22" ht="15" thickBot="1">
      <c r="A958" s="56"/>
      <c r="B958" s="93" t="s">
        <v>50</v>
      </c>
      <c r="C958" s="94"/>
      <c r="D958" s="94"/>
      <c r="E958" s="94"/>
      <c r="F958" s="95">
        <v>1366</v>
      </c>
      <c r="G958" s="95">
        <v>13</v>
      </c>
      <c r="H958" s="95">
        <v>8</v>
      </c>
      <c r="I958" s="95">
        <v>0.25</v>
      </c>
      <c r="K958" s="97"/>
      <c r="L958" s="95"/>
      <c r="M958" s="96"/>
      <c r="O958" s="427"/>
      <c r="P958" s="428"/>
      <c r="Q958" s="428"/>
      <c r="R958" s="429"/>
      <c r="U958" s="4"/>
      <c r="V958" s="4"/>
    </row>
    <row r="959" spans="1:22" s="4" customFormat="1" ht="13.2">
      <c r="A959" s="56"/>
    </row>
    <row r="960" spans="1:22" s="4" customFormat="1" ht="13.2"/>
    <row r="961" spans="11:15" s="4" customFormat="1" ht="13.2" hidden="1">
      <c r="K961" s="51"/>
      <c r="O961" s="51"/>
    </row>
    <row r="962" spans="11:15" s="4" customFormat="1" ht="13.2" hidden="1">
      <c r="K962" s="51"/>
      <c r="O962" s="51"/>
    </row>
    <row r="963" spans="11:15" s="4" customFormat="1" ht="13.2" hidden="1">
      <c r="K963" s="51"/>
      <c r="O963" s="51"/>
    </row>
    <row r="964" spans="11:15" s="4" customFormat="1" ht="13.2" hidden="1">
      <c r="K964" s="51"/>
      <c r="O964" s="51"/>
    </row>
    <row r="965" spans="11:15" s="4" customFormat="1" ht="13.2" hidden="1">
      <c r="K965" s="51"/>
      <c r="O965" s="51"/>
    </row>
    <row r="966" spans="11:15"/>
    <row r="967" spans="11:15"/>
    <row r="968" spans="11:15"/>
    <row r="969" spans="11:15"/>
    <row r="970" spans="11:15"/>
    <row r="971" spans="11:15"/>
    <row r="972" spans="11:15"/>
    <row r="973" spans="11:15"/>
    <row r="974" spans="11:15"/>
    <row r="975" spans="11:15"/>
    <row r="976" spans="11:15"/>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sheetData>
  <mergeCells count="8219">
    <mergeCell ref="XDW284:XDZ284"/>
    <mergeCell ref="XEA284:XED284"/>
    <mergeCell ref="XEE284:XEH284"/>
    <mergeCell ref="XEI284:XEL284"/>
    <mergeCell ref="XEM284:XEP284"/>
    <mergeCell ref="XEQ284:XET284"/>
    <mergeCell ref="XEU284:XEX284"/>
    <mergeCell ref="XEY284:XFB284"/>
    <mergeCell ref="XFC284:XFD284"/>
    <mergeCell ref="WXS284:WXV284"/>
    <mergeCell ref="WXW284:WXZ284"/>
    <mergeCell ref="WYA284:WYD284"/>
    <mergeCell ref="WYE284:WYH284"/>
    <mergeCell ref="WYI284:WYL284"/>
    <mergeCell ref="WYM284:WYP284"/>
    <mergeCell ref="WYQ284:WYT284"/>
    <mergeCell ref="WYU284:WYX284"/>
    <mergeCell ref="WYY284:WZB284"/>
    <mergeCell ref="WZC284:WZF284"/>
    <mergeCell ref="WZG284:WZJ284"/>
    <mergeCell ref="WZK284:WZN284"/>
    <mergeCell ref="WZO284:WZR284"/>
    <mergeCell ref="WZS284:WZV284"/>
    <mergeCell ref="WZW284:WZZ284"/>
    <mergeCell ref="XAA284:XAD284"/>
    <mergeCell ref="XAE284:XAH284"/>
    <mergeCell ref="XAI284:XAL284"/>
    <mergeCell ref="XAM284:XAP284"/>
    <mergeCell ref="XAQ284:XAT284"/>
    <mergeCell ref="XAU284:XAX284"/>
    <mergeCell ref="XAY284:XBB284"/>
    <mergeCell ref="XBC284:XBF284"/>
    <mergeCell ref="WWE284:WWH284"/>
    <mergeCell ref="WWI284:WWL284"/>
    <mergeCell ref="WWM284:WWP284"/>
    <mergeCell ref="WWQ284:WWT284"/>
    <mergeCell ref="WWU284:WWX284"/>
    <mergeCell ref="WWY284:WXB284"/>
    <mergeCell ref="WXC284:WXF284"/>
    <mergeCell ref="WXG284:WXJ284"/>
    <mergeCell ref="WXK284:WXN284"/>
    <mergeCell ref="WXO284:WXR284"/>
    <mergeCell ref="XCU284:XCX284"/>
    <mergeCell ref="XCY284:XDB284"/>
    <mergeCell ref="XDC284:XDF284"/>
    <mergeCell ref="XDG284:XDJ284"/>
    <mergeCell ref="XDK284:XDN284"/>
    <mergeCell ref="XDO284:XDR284"/>
    <mergeCell ref="XDS284:XDV284"/>
    <mergeCell ref="XBG284:XBJ284"/>
    <mergeCell ref="XBK284:XBN284"/>
    <mergeCell ref="XBO284:XBR284"/>
    <mergeCell ref="XBS284:XBV284"/>
    <mergeCell ref="XBW284:XBZ284"/>
    <mergeCell ref="XCA284:XCD284"/>
    <mergeCell ref="XCE284:XCH284"/>
    <mergeCell ref="XCI284:XCL284"/>
    <mergeCell ref="XCM284:XCP284"/>
    <mergeCell ref="XCQ284:XCT284"/>
    <mergeCell ref="WTO284:WTR284"/>
    <mergeCell ref="WTS284:WTV284"/>
    <mergeCell ref="WTW284:WTZ284"/>
    <mergeCell ref="WUA284:WUD284"/>
    <mergeCell ref="WUE284:WUH284"/>
    <mergeCell ref="WUI284:WUL284"/>
    <mergeCell ref="WUM284:WUP284"/>
    <mergeCell ref="WUQ284:WUT284"/>
    <mergeCell ref="WUU284:WUX284"/>
    <mergeCell ref="WUY284:WVB284"/>
    <mergeCell ref="WVC284:WVF284"/>
    <mergeCell ref="WVG284:WVJ284"/>
    <mergeCell ref="WVK284:WVN284"/>
    <mergeCell ref="WVO284:WVR284"/>
    <mergeCell ref="WVS284:WVV284"/>
    <mergeCell ref="WVW284:WVZ284"/>
    <mergeCell ref="WWA284:WWD284"/>
    <mergeCell ref="WQY284:WRB284"/>
    <mergeCell ref="WRC284:WRF284"/>
    <mergeCell ref="WRG284:WRJ284"/>
    <mergeCell ref="WRK284:WRN284"/>
    <mergeCell ref="WRO284:WRR284"/>
    <mergeCell ref="WRS284:WRV284"/>
    <mergeCell ref="WRW284:WRZ284"/>
    <mergeCell ref="WSA284:WSD284"/>
    <mergeCell ref="WSE284:WSH284"/>
    <mergeCell ref="WSI284:WSL284"/>
    <mergeCell ref="WSM284:WSP284"/>
    <mergeCell ref="WSQ284:WST284"/>
    <mergeCell ref="WSU284:WSX284"/>
    <mergeCell ref="WSY284:WTB284"/>
    <mergeCell ref="WTC284:WTF284"/>
    <mergeCell ref="WTG284:WTJ284"/>
    <mergeCell ref="WTK284:WTN284"/>
    <mergeCell ref="WOI284:WOL284"/>
    <mergeCell ref="WOM284:WOP284"/>
    <mergeCell ref="WOQ284:WOT284"/>
    <mergeCell ref="WOU284:WOX284"/>
    <mergeCell ref="WOY284:WPB284"/>
    <mergeCell ref="WPC284:WPF284"/>
    <mergeCell ref="WPG284:WPJ284"/>
    <mergeCell ref="WPK284:WPN284"/>
    <mergeCell ref="WPO284:WPR284"/>
    <mergeCell ref="WPS284:WPV284"/>
    <mergeCell ref="WPW284:WPZ284"/>
    <mergeCell ref="WQA284:WQD284"/>
    <mergeCell ref="WQE284:WQH284"/>
    <mergeCell ref="WQI284:WQL284"/>
    <mergeCell ref="WQM284:WQP284"/>
    <mergeCell ref="WQQ284:WQT284"/>
    <mergeCell ref="WQU284:WQX284"/>
    <mergeCell ref="WLS284:WLV284"/>
    <mergeCell ref="WLW284:WLZ284"/>
    <mergeCell ref="WMA284:WMD284"/>
    <mergeCell ref="WME284:WMH284"/>
    <mergeCell ref="WMI284:WML284"/>
    <mergeCell ref="WMM284:WMP284"/>
    <mergeCell ref="WMQ284:WMT284"/>
    <mergeCell ref="WMU284:WMX284"/>
    <mergeCell ref="WMY284:WNB284"/>
    <mergeCell ref="WNC284:WNF284"/>
    <mergeCell ref="WNG284:WNJ284"/>
    <mergeCell ref="WNK284:WNN284"/>
    <mergeCell ref="WNO284:WNR284"/>
    <mergeCell ref="WNS284:WNV284"/>
    <mergeCell ref="WNW284:WNZ284"/>
    <mergeCell ref="WOA284:WOD284"/>
    <mergeCell ref="WOE284:WOH284"/>
    <mergeCell ref="WJC284:WJF284"/>
    <mergeCell ref="WJG284:WJJ284"/>
    <mergeCell ref="WJK284:WJN284"/>
    <mergeCell ref="WJO284:WJR284"/>
    <mergeCell ref="WJS284:WJV284"/>
    <mergeCell ref="WJW284:WJZ284"/>
    <mergeCell ref="WKA284:WKD284"/>
    <mergeCell ref="WKE284:WKH284"/>
    <mergeCell ref="WKI284:WKL284"/>
    <mergeCell ref="WKM284:WKP284"/>
    <mergeCell ref="WKQ284:WKT284"/>
    <mergeCell ref="WKU284:WKX284"/>
    <mergeCell ref="WKY284:WLB284"/>
    <mergeCell ref="WLC284:WLF284"/>
    <mergeCell ref="WLG284:WLJ284"/>
    <mergeCell ref="WLK284:WLN284"/>
    <mergeCell ref="WLO284:WLR284"/>
    <mergeCell ref="WGM284:WGP284"/>
    <mergeCell ref="WGQ284:WGT284"/>
    <mergeCell ref="WGU284:WGX284"/>
    <mergeCell ref="WGY284:WHB284"/>
    <mergeCell ref="WHC284:WHF284"/>
    <mergeCell ref="WHG284:WHJ284"/>
    <mergeCell ref="WHK284:WHN284"/>
    <mergeCell ref="WHO284:WHR284"/>
    <mergeCell ref="WHS284:WHV284"/>
    <mergeCell ref="WHW284:WHZ284"/>
    <mergeCell ref="WIA284:WID284"/>
    <mergeCell ref="WIE284:WIH284"/>
    <mergeCell ref="WII284:WIL284"/>
    <mergeCell ref="WIM284:WIP284"/>
    <mergeCell ref="WIQ284:WIT284"/>
    <mergeCell ref="WIU284:WIX284"/>
    <mergeCell ref="WIY284:WJB284"/>
    <mergeCell ref="WDW284:WDZ284"/>
    <mergeCell ref="WEA284:WED284"/>
    <mergeCell ref="WEE284:WEH284"/>
    <mergeCell ref="WEI284:WEL284"/>
    <mergeCell ref="WEM284:WEP284"/>
    <mergeCell ref="WEQ284:WET284"/>
    <mergeCell ref="WEU284:WEX284"/>
    <mergeCell ref="WEY284:WFB284"/>
    <mergeCell ref="WFC284:WFF284"/>
    <mergeCell ref="WFG284:WFJ284"/>
    <mergeCell ref="WFK284:WFN284"/>
    <mergeCell ref="WFO284:WFR284"/>
    <mergeCell ref="WFS284:WFV284"/>
    <mergeCell ref="WFW284:WFZ284"/>
    <mergeCell ref="WGA284:WGD284"/>
    <mergeCell ref="WGE284:WGH284"/>
    <mergeCell ref="WGI284:WGL284"/>
    <mergeCell ref="WBG284:WBJ284"/>
    <mergeCell ref="WBK284:WBN284"/>
    <mergeCell ref="WBO284:WBR284"/>
    <mergeCell ref="WBS284:WBV284"/>
    <mergeCell ref="WBW284:WBZ284"/>
    <mergeCell ref="WCA284:WCD284"/>
    <mergeCell ref="WCE284:WCH284"/>
    <mergeCell ref="WCI284:WCL284"/>
    <mergeCell ref="WCM284:WCP284"/>
    <mergeCell ref="WCQ284:WCT284"/>
    <mergeCell ref="WCU284:WCX284"/>
    <mergeCell ref="WCY284:WDB284"/>
    <mergeCell ref="WDC284:WDF284"/>
    <mergeCell ref="WDG284:WDJ284"/>
    <mergeCell ref="WDK284:WDN284"/>
    <mergeCell ref="WDO284:WDR284"/>
    <mergeCell ref="WDS284:WDV284"/>
    <mergeCell ref="VYQ284:VYT284"/>
    <mergeCell ref="VYU284:VYX284"/>
    <mergeCell ref="VYY284:VZB284"/>
    <mergeCell ref="VZC284:VZF284"/>
    <mergeCell ref="VZG284:VZJ284"/>
    <mergeCell ref="VZK284:VZN284"/>
    <mergeCell ref="VZO284:VZR284"/>
    <mergeCell ref="VZS284:VZV284"/>
    <mergeCell ref="VZW284:VZZ284"/>
    <mergeCell ref="WAA284:WAD284"/>
    <mergeCell ref="WAE284:WAH284"/>
    <mergeCell ref="WAI284:WAL284"/>
    <mergeCell ref="WAM284:WAP284"/>
    <mergeCell ref="WAQ284:WAT284"/>
    <mergeCell ref="WAU284:WAX284"/>
    <mergeCell ref="WAY284:WBB284"/>
    <mergeCell ref="WBC284:WBF284"/>
    <mergeCell ref="VWA284:VWD284"/>
    <mergeCell ref="VWE284:VWH284"/>
    <mergeCell ref="VWI284:VWL284"/>
    <mergeCell ref="VWM284:VWP284"/>
    <mergeCell ref="VWQ284:VWT284"/>
    <mergeCell ref="VWU284:VWX284"/>
    <mergeCell ref="VWY284:VXB284"/>
    <mergeCell ref="VXC284:VXF284"/>
    <mergeCell ref="VXG284:VXJ284"/>
    <mergeCell ref="VXK284:VXN284"/>
    <mergeCell ref="VXO284:VXR284"/>
    <mergeCell ref="VXS284:VXV284"/>
    <mergeCell ref="VXW284:VXZ284"/>
    <mergeCell ref="VYA284:VYD284"/>
    <mergeCell ref="VYE284:VYH284"/>
    <mergeCell ref="VYI284:VYL284"/>
    <mergeCell ref="VYM284:VYP284"/>
    <mergeCell ref="VTK284:VTN284"/>
    <mergeCell ref="VTO284:VTR284"/>
    <mergeCell ref="VTS284:VTV284"/>
    <mergeCell ref="VTW284:VTZ284"/>
    <mergeCell ref="VUA284:VUD284"/>
    <mergeCell ref="VUE284:VUH284"/>
    <mergeCell ref="VUI284:VUL284"/>
    <mergeCell ref="VUM284:VUP284"/>
    <mergeCell ref="VUQ284:VUT284"/>
    <mergeCell ref="VUU284:VUX284"/>
    <mergeCell ref="VUY284:VVB284"/>
    <mergeCell ref="VVC284:VVF284"/>
    <mergeCell ref="VVG284:VVJ284"/>
    <mergeCell ref="VVK284:VVN284"/>
    <mergeCell ref="VVO284:VVR284"/>
    <mergeCell ref="VVS284:VVV284"/>
    <mergeCell ref="VVW284:VVZ284"/>
    <mergeCell ref="VQU284:VQX284"/>
    <mergeCell ref="VQY284:VRB284"/>
    <mergeCell ref="VRC284:VRF284"/>
    <mergeCell ref="VRG284:VRJ284"/>
    <mergeCell ref="VRK284:VRN284"/>
    <mergeCell ref="VRO284:VRR284"/>
    <mergeCell ref="VRS284:VRV284"/>
    <mergeCell ref="VRW284:VRZ284"/>
    <mergeCell ref="VSA284:VSD284"/>
    <mergeCell ref="VSE284:VSH284"/>
    <mergeCell ref="VSI284:VSL284"/>
    <mergeCell ref="VSM284:VSP284"/>
    <mergeCell ref="VSQ284:VST284"/>
    <mergeCell ref="VSU284:VSX284"/>
    <mergeCell ref="VSY284:VTB284"/>
    <mergeCell ref="VTC284:VTF284"/>
    <mergeCell ref="VTG284:VTJ284"/>
    <mergeCell ref="VOE284:VOH284"/>
    <mergeCell ref="VOI284:VOL284"/>
    <mergeCell ref="VOM284:VOP284"/>
    <mergeCell ref="VOQ284:VOT284"/>
    <mergeCell ref="VOU284:VOX284"/>
    <mergeCell ref="VOY284:VPB284"/>
    <mergeCell ref="VPC284:VPF284"/>
    <mergeCell ref="VPG284:VPJ284"/>
    <mergeCell ref="VPK284:VPN284"/>
    <mergeCell ref="VPO284:VPR284"/>
    <mergeCell ref="VPS284:VPV284"/>
    <mergeCell ref="VPW284:VPZ284"/>
    <mergeCell ref="VQA284:VQD284"/>
    <mergeCell ref="VQE284:VQH284"/>
    <mergeCell ref="VQI284:VQL284"/>
    <mergeCell ref="VQM284:VQP284"/>
    <mergeCell ref="VQQ284:VQT284"/>
    <mergeCell ref="VLO284:VLR284"/>
    <mergeCell ref="VLS284:VLV284"/>
    <mergeCell ref="VLW284:VLZ284"/>
    <mergeCell ref="VMA284:VMD284"/>
    <mergeCell ref="VME284:VMH284"/>
    <mergeCell ref="VMI284:VML284"/>
    <mergeCell ref="VMM284:VMP284"/>
    <mergeCell ref="VMQ284:VMT284"/>
    <mergeCell ref="VMU284:VMX284"/>
    <mergeCell ref="VMY284:VNB284"/>
    <mergeCell ref="VNC284:VNF284"/>
    <mergeCell ref="VNG284:VNJ284"/>
    <mergeCell ref="VNK284:VNN284"/>
    <mergeCell ref="VNO284:VNR284"/>
    <mergeCell ref="VNS284:VNV284"/>
    <mergeCell ref="VNW284:VNZ284"/>
    <mergeCell ref="VOA284:VOD284"/>
    <mergeCell ref="VIY284:VJB284"/>
    <mergeCell ref="VJC284:VJF284"/>
    <mergeCell ref="VJG284:VJJ284"/>
    <mergeCell ref="VJK284:VJN284"/>
    <mergeCell ref="VJO284:VJR284"/>
    <mergeCell ref="VJS284:VJV284"/>
    <mergeCell ref="VJW284:VJZ284"/>
    <mergeCell ref="VKA284:VKD284"/>
    <mergeCell ref="VKE284:VKH284"/>
    <mergeCell ref="VKI284:VKL284"/>
    <mergeCell ref="VKM284:VKP284"/>
    <mergeCell ref="VKQ284:VKT284"/>
    <mergeCell ref="VKU284:VKX284"/>
    <mergeCell ref="VKY284:VLB284"/>
    <mergeCell ref="VLC284:VLF284"/>
    <mergeCell ref="VLG284:VLJ284"/>
    <mergeCell ref="VLK284:VLN284"/>
    <mergeCell ref="VGI284:VGL284"/>
    <mergeCell ref="VGM284:VGP284"/>
    <mergeCell ref="VGQ284:VGT284"/>
    <mergeCell ref="VGU284:VGX284"/>
    <mergeCell ref="VGY284:VHB284"/>
    <mergeCell ref="VHC284:VHF284"/>
    <mergeCell ref="VHG284:VHJ284"/>
    <mergeCell ref="VHK284:VHN284"/>
    <mergeCell ref="VHO284:VHR284"/>
    <mergeCell ref="VHS284:VHV284"/>
    <mergeCell ref="VHW284:VHZ284"/>
    <mergeCell ref="VIA284:VID284"/>
    <mergeCell ref="VIE284:VIH284"/>
    <mergeCell ref="VII284:VIL284"/>
    <mergeCell ref="VIM284:VIP284"/>
    <mergeCell ref="VIQ284:VIT284"/>
    <mergeCell ref="VIU284:VIX284"/>
    <mergeCell ref="VDS284:VDV284"/>
    <mergeCell ref="VDW284:VDZ284"/>
    <mergeCell ref="VEA284:VED284"/>
    <mergeCell ref="VEE284:VEH284"/>
    <mergeCell ref="VEI284:VEL284"/>
    <mergeCell ref="VEM284:VEP284"/>
    <mergeCell ref="VEQ284:VET284"/>
    <mergeCell ref="VEU284:VEX284"/>
    <mergeCell ref="VEY284:VFB284"/>
    <mergeCell ref="VFC284:VFF284"/>
    <mergeCell ref="VFG284:VFJ284"/>
    <mergeCell ref="VFK284:VFN284"/>
    <mergeCell ref="VFO284:VFR284"/>
    <mergeCell ref="VFS284:VFV284"/>
    <mergeCell ref="VFW284:VFZ284"/>
    <mergeCell ref="VGA284:VGD284"/>
    <mergeCell ref="VGE284:VGH284"/>
    <mergeCell ref="VBC284:VBF284"/>
    <mergeCell ref="VBG284:VBJ284"/>
    <mergeCell ref="VBK284:VBN284"/>
    <mergeCell ref="VBO284:VBR284"/>
    <mergeCell ref="VBS284:VBV284"/>
    <mergeCell ref="VBW284:VBZ284"/>
    <mergeCell ref="VCA284:VCD284"/>
    <mergeCell ref="VCE284:VCH284"/>
    <mergeCell ref="VCI284:VCL284"/>
    <mergeCell ref="VCM284:VCP284"/>
    <mergeCell ref="VCQ284:VCT284"/>
    <mergeCell ref="VCU284:VCX284"/>
    <mergeCell ref="VCY284:VDB284"/>
    <mergeCell ref="VDC284:VDF284"/>
    <mergeCell ref="VDG284:VDJ284"/>
    <mergeCell ref="VDK284:VDN284"/>
    <mergeCell ref="VDO284:VDR284"/>
    <mergeCell ref="UYM284:UYP284"/>
    <mergeCell ref="UYQ284:UYT284"/>
    <mergeCell ref="UYU284:UYX284"/>
    <mergeCell ref="UYY284:UZB284"/>
    <mergeCell ref="UZC284:UZF284"/>
    <mergeCell ref="UZG284:UZJ284"/>
    <mergeCell ref="UZK284:UZN284"/>
    <mergeCell ref="UZO284:UZR284"/>
    <mergeCell ref="UZS284:UZV284"/>
    <mergeCell ref="UZW284:UZZ284"/>
    <mergeCell ref="VAA284:VAD284"/>
    <mergeCell ref="VAE284:VAH284"/>
    <mergeCell ref="VAI284:VAL284"/>
    <mergeCell ref="VAM284:VAP284"/>
    <mergeCell ref="VAQ284:VAT284"/>
    <mergeCell ref="VAU284:VAX284"/>
    <mergeCell ref="VAY284:VBB284"/>
    <mergeCell ref="UVW284:UVZ284"/>
    <mergeCell ref="UWA284:UWD284"/>
    <mergeCell ref="UWE284:UWH284"/>
    <mergeCell ref="UWI284:UWL284"/>
    <mergeCell ref="UWM284:UWP284"/>
    <mergeCell ref="UWQ284:UWT284"/>
    <mergeCell ref="UWU284:UWX284"/>
    <mergeCell ref="UWY284:UXB284"/>
    <mergeCell ref="UXC284:UXF284"/>
    <mergeCell ref="UXG284:UXJ284"/>
    <mergeCell ref="UXK284:UXN284"/>
    <mergeCell ref="UXO284:UXR284"/>
    <mergeCell ref="UXS284:UXV284"/>
    <mergeCell ref="UXW284:UXZ284"/>
    <mergeCell ref="UYA284:UYD284"/>
    <mergeCell ref="UYE284:UYH284"/>
    <mergeCell ref="UYI284:UYL284"/>
    <mergeCell ref="UTG284:UTJ284"/>
    <mergeCell ref="UTK284:UTN284"/>
    <mergeCell ref="UTO284:UTR284"/>
    <mergeCell ref="UTS284:UTV284"/>
    <mergeCell ref="UTW284:UTZ284"/>
    <mergeCell ref="UUA284:UUD284"/>
    <mergeCell ref="UUE284:UUH284"/>
    <mergeCell ref="UUI284:UUL284"/>
    <mergeCell ref="UUM284:UUP284"/>
    <mergeCell ref="UUQ284:UUT284"/>
    <mergeCell ref="UUU284:UUX284"/>
    <mergeCell ref="UUY284:UVB284"/>
    <mergeCell ref="UVC284:UVF284"/>
    <mergeCell ref="UVG284:UVJ284"/>
    <mergeCell ref="UVK284:UVN284"/>
    <mergeCell ref="UVO284:UVR284"/>
    <mergeCell ref="UVS284:UVV284"/>
    <mergeCell ref="UQQ284:UQT284"/>
    <mergeCell ref="UQU284:UQX284"/>
    <mergeCell ref="UQY284:URB284"/>
    <mergeCell ref="URC284:URF284"/>
    <mergeCell ref="URG284:URJ284"/>
    <mergeCell ref="URK284:URN284"/>
    <mergeCell ref="URO284:URR284"/>
    <mergeCell ref="URS284:URV284"/>
    <mergeCell ref="URW284:URZ284"/>
    <mergeCell ref="USA284:USD284"/>
    <mergeCell ref="USE284:USH284"/>
    <mergeCell ref="USI284:USL284"/>
    <mergeCell ref="USM284:USP284"/>
    <mergeCell ref="USQ284:UST284"/>
    <mergeCell ref="USU284:USX284"/>
    <mergeCell ref="USY284:UTB284"/>
    <mergeCell ref="UTC284:UTF284"/>
    <mergeCell ref="UOA284:UOD284"/>
    <mergeCell ref="UOE284:UOH284"/>
    <mergeCell ref="UOI284:UOL284"/>
    <mergeCell ref="UOM284:UOP284"/>
    <mergeCell ref="UOQ284:UOT284"/>
    <mergeCell ref="UOU284:UOX284"/>
    <mergeCell ref="UOY284:UPB284"/>
    <mergeCell ref="UPC284:UPF284"/>
    <mergeCell ref="UPG284:UPJ284"/>
    <mergeCell ref="UPK284:UPN284"/>
    <mergeCell ref="UPO284:UPR284"/>
    <mergeCell ref="UPS284:UPV284"/>
    <mergeCell ref="UPW284:UPZ284"/>
    <mergeCell ref="UQA284:UQD284"/>
    <mergeCell ref="UQE284:UQH284"/>
    <mergeCell ref="UQI284:UQL284"/>
    <mergeCell ref="UQM284:UQP284"/>
    <mergeCell ref="ULK284:ULN284"/>
    <mergeCell ref="ULO284:ULR284"/>
    <mergeCell ref="ULS284:ULV284"/>
    <mergeCell ref="ULW284:ULZ284"/>
    <mergeCell ref="UMA284:UMD284"/>
    <mergeCell ref="UME284:UMH284"/>
    <mergeCell ref="UMI284:UML284"/>
    <mergeCell ref="UMM284:UMP284"/>
    <mergeCell ref="UMQ284:UMT284"/>
    <mergeCell ref="UMU284:UMX284"/>
    <mergeCell ref="UMY284:UNB284"/>
    <mergeCell ref="UNC284:UNF284"/>
    <mergeCell ref="UNG284:UNJ284"/>
    <mergeCell ref="UNK284:UNN284"/>
    <mergeCell ref="UNO284:UNR284"/>
    <mergeCell ref="UNS284:UNV284"/>
    <mergeCell ref="UNW284:UNZ284"/>
    <mergeCell ref="UIU284:UIX284"/>
    <mergeCell ref="UIY284:UJB284"/>
    <mergeCell ref="UJC284:UJF284"/>
    <mergeCell ref="UJG284:UJJ284"/>
    <mergeCell ref="UJK284:UJN284"/>
    <mergeCell ref="UJO284:UJR284"/>
    <mergeCell ref="UJS284:UJV284"/>
    <mergeCell ref="UJW284:UJZ284"/>
    <mergeCell ref="UKA284:UKD284"/>
    <mergeCell ref="UKE284:UKH284"/>
    <mergeCell ref="UKI284:UKL284"/>
    <mergeCell ref="UKM284:UKP284"/>
    <mergeCell ref="UKQ284:UKT284"/>
    <mergeCell ref="UKU284:UKX284"/>
    <mergeCell ref="UKY284:ULB284"/>
    <mergeCell ref="ULC284:ULF284"/>
    <mergeCell ref="ULG284:ULJ284"/>
    <mergeCell ref="UGE284:UGH284"/>
    <mergeCell ref="UGI284:UGL284"/>
    <mergeCell ref="UGM284:UGP284"/>
    <mergeCell ref="UGQ284:UGT284"/>
    <mergeCell ref="UGU284:UGX284"/>
    <mergeCell ref="UGY284:UHB284"/>
    <mergeCell ref="UHC284:UHF284"/>
    <mergeCell ref="UHG284:UHJ284"/>
    <mergeCell ref="UHK284:UHN284"/>
    <mergeCell ref="UHO284:UHR284"/>
    <mergeCell ref="UHS284:UHV284"/>
    <mergeCell ref="UHW284:UHZ284"/>
    <mergeCell ref="UIA284:UID284"/>
    <mergeCell ref="UIE284:UIH284"/>
    <mergeCell ref="UII284:UIL284"/>
    <mergeCell ref="UIM284:UIP284"/>
    <mergeCell ref="UIQ284:UIT284"/>
    <mergeCell ref="UDO284:UDR284"/>
    <mergeCell ref="UDS284:UDV284"/>
    <mergeCell ref="UDW284:UDZ284"/>
    <mergeCell ref="UEA284:UED284"/>
    <mergeCell ref="UEE284:UEH284"/>
    <mergeCell ref="UEI284:UEL284"/>
    <mergeCell ref="UEM284:UEP284"/>
    <mergeCell ref="UEQ284:UET284"/>
    <mergeCell ref="UEU284:UEX284"/>
    <mergeCell ref="UEY284:UFB284"/>
    <mergeCell ref="UFC284:UFF284"/>
    <mergeCell ref="UFG284:UFJ284"/>
    <mergeCell ref="UFK284:UFN284"/>
    <mergeCell ref="UFO284:UFR284"/>
    <mergeCell ref="UFS284:UFV284"/>
    <mergeCell ref="UFW284:UFZ284"/>
    <mergeCell ref="UGA284:UGD284"/>
    <mergeCell ref="UAY284:UBB284"/>
    <mergeCell ref="UBC284:UBF284"/>
    <mergeCell ref="UBG284:UBJ284"/>
    <mergeCell ref="UBK284:UBN284"/>
    <mergeCell ref="UBO284:UBR284"/>
    <mergeCell ref="UBS284:UBV284"/>
    <mergeCell ref="UBW284:UBZ284"/>
    <mergeCell ref="UCA284:UCD284"/>
    <mergeCell ref="UCE284:UCH284"/>
    <mergeCell ref="UCI284:UCL284"/>
    <mergeCell ref="UCM284:UCP284"/>
    <mergeCell ref="UCQ284:UCT284"/>
    <mergeCell ref="UCU284:UCX284"/>
    <mergeCell ref="UCY284:UDB284"/>
    <mergeCell ref="UDC284:UDF284"/>
    <mergeCell ref="UDG284:UDJ284"/>
    <mergeCell ref="UDK284:UDN284"/>
    <mergeCell ref="TYI284:TYL284"/>
    <mergeCell ref="TYM284:TYP284"/>
    <mergeCell ref="TYQ284:TYT284"/>
    <mergeCell ref="TYU284:TYX284"/>
    <mergeCell ref="TYY284:TZB284"/>
    <mergeCell ref="TZC284:TZF284"/>
    <mergeCell ref="TZG284:TZJ284"/>
    <mergeCell ref="TZK284:TZN284"/>
    <mergeCell ref="TZO284:TZR284"/>
    <mergeCell ref="TZS284:TZV284"/>
    <mergeCell ref="TZW284:TZZ284"/>
    <mergeCell ref="UAA284:UAD284"/>
    <mergeCell ref="UAE284:UAH284"/>
    <mergeCell ref="UAI284:UAL284"/>
    <mergeCell ref="UAM284:UAP284"/>
    <mergeCell ref="UAQ284:UAT284"/>
    <mergeCell ref="UAU284:UAX284"/>
    <mergeCell ref="TVS284:TVV284"/>
    <mergeCell ref="TVW284:TVZ284"/>
    <mergeCell ref="TWA284:TWD284"/>
    <mergeCell ref="TWE284:TWH284"/>
    <mergeCell ref="TWI284:TWL284"/>
    <mergeCell ref="TWM284:TWP284"/>
    <mergeCell ref="TWQ284:TWT284"/>
    <mergeCell ref="TWU284:TWX284"/>
    <mergeCell ref="TWY284:TXB284"/>
    <mergeCell ref="TXC284:TXF284"/>
    <mergeCell ref="TXG284:TXJ284"/>
    <mergeCell ref="TXK284:TXN284"/>
    <mergeCell ref="TXO284:TXR284"/>
    <mergeCell ref="TXS284:TXV284"/>
    <mergeCell ref="TXW284:TXZ284"/>
    <mergeCell ref="TYA284:TYD284"/>
    <mergeCell ref="TYE284:TYH284"/>
    <mergeCell ref="TTC284:TTF284"/>
    <mergeCell ref="TTG284:TTJ284"/>
    <mergeCell ref="TTK284:TTN284"/>
    <mergeCell ref="TTO284:TTR284"/>
    <mergeCell ref="TTS284:TTV284"/>
    <mergeCell ref="TTW284:TTZ284"/>
    <mergeCell ref="TUA284:TUD284"/>
    <mergeCell ref="TUE284:TUH284"/>
    <mergeCell ref="TUI284:TUL284"/>
    <mergeCell ref="TUM284:TUP284"/>
    <mergeCell ref="TUQ284:TUT284"/>
    <mergeCell ref="TUU284:TUX284"/>
    <mergeCell ref="TUY284:TVB284"/>
    <mergeCell ref="TVC284:TVF284"/>
    <mergeCell ref="TVG284:TVJ284"/>
    <mergeCell ref="TVK284:TVN284"/>
    <mergeCell ref="TVO284:TVR284"/>
    <mergeCell ref="TQM284:TQP284"/>
    <mergeCell ref="TQQ284:TQT284"/>
    <mergeCell ref="TQU284:TQX284"/>
    <mergeCell ref="TQY284:TRB284"/>
    <mergeCell ref="TRC284:TRF284"/>
    <mergeCell ref="TRG284:TRJ284"/>
    <mergeCell ref="TRK284:TRN284"/>
    <mergeCell ref="TRO284:TRR284"/>
    <mergeCell ref="TRS284:TRV284"/>
    <mergeCell ref="TRW284:TRZ284"/>
    <mergeCell ref="TSA284:TSD284"/>
    <mergeCell ref="TSE284:TSH284"/>
    <mergeCell ref="TSI284:TSL284"/>
    <mergeCell ref="TSM284:TSP284"/>
    <mergeCell ref="TSQ284:TST284"/>
    <mergeCell ref="TSU284:TSX284"/>
    <mergeCell ref="TSY284:TTB284"/>
    <mergeCell ref="TNW284:TNZ284"/>
    <mergeCell ref="TOA284:TOD284"/>
    <mergeCell ref="TOE284:TOH284"/>
    <mergeCell ref="TOI284:TOL284"/>
    <mergeCell ref="TOM284:TOP284"/>
    <mergeCell ref="TOQ284:TOT284"/>
    <mergeCell ref="TOU284:TOX284"/>
    <mergeCell ref="TOY284:TPB284"/>
    <mergeCell ref="TPC284:TPF284"/>
    <mergeCell ref="TPG284:TPJ284"/>
    <mergeCell ref="TPK284:TPN284"/>
    <mergeCell ref="TPO284:TPR284"/>
    <mergeCell ref="TPS284:TPV284"/>
    <mergeCell ref="TPW284:TPZ284"/>
    <mergeCell ref="TQA284:TQD284"/>
    <mergeCell ref="TQE284:TQH284"/>
    <mergeCell ref="TQI284:TQL284"/>
    <mergeCell ref="TLG284:TLJ284"/>
    <mergeCell ref="TLK284:TLN284"/>
    <mergeCell ref="TLO284:TLR284"/>
    <mergeCell ref="TLS284:TLV284"/>
    <mergeCell ref="TLW284:TLZ284"/>
    <mergeCell ref="TMA284:TMD284"/>
    <mergeCell ref="TME284:TMH284"/>
    <mergeCell ref="TMI284:TML284"/>
    <mergeCell ref="TMM284:TMP284"/>
    <mergeCell ref="TMQ284:TMT284"/>
    <mergeCell ref="TMU284:TMX284"/>
    <mergeCell ref="TMY284:TNB284"/>
    <mergeCell ref="TNC284:TNF284"/>
    <mergeCell ref="TNG284:TNJ284"/>
    <mergeCell ref="TNK284:TNN284"/>
    <mergeCell ref="TNO284:TNR284"/>
    <mergeCell ref="TNS284:TNV284"/>
    <mergeCell ref="TIQ284:TIT284"/>
    <mergeCell ref="TIU284:TIX284"/>
    <mergeCell ref="TIY284:TJB284"/>
    <mergeCell ref="TJC284:TJF284"/>
    <mergeCell ref="TJG284:TJJ284"/>
    <mergeCell ref="TJK284:TJN284"/>
    <mergeCell ref="TJO284:TJR284"/>
    <mergeCell ref="TJS284:TJV284"/>
    <mergeCell ref="TJW284:TJZ284"/>
    <mergeCell ref="TKA284:TKD284"/>
    <mergeCell ref="TKE284:TKH284"/>
    <mergeCell ref="TKI284:TKL284"/>
    <mergeCell ref="TKM284:TKP284"/>
    <mergeCell ref="TKQ284:TKT284"/>
    <mergeCell ref="TKU284:TKX284"/>
    <mergeCell ref="TKY284:TLB284"/>
    <mergeCell ref="TLC284:TLF284"/>
    <mergeCell ref="TGA284:TGD284"/>
    <mergeCell ref="TGE284:TGH284"/>
    <mergeCell ref="TGI284:TGL284"/>
    <mergeCell ref="TGM284:TGP284"/>
    <mergeCell ref="TGQ284:TGT284"/>
    <mergeCell ref="TGU284:TGX284"/>
    <mergeCell ref="TGY284:THB284"/>
    <mergeCell ref="THC284:THF284"/>
    <mergeCell ref="THG284:THJ284"/>
    <mergeCell ref="THK284:THN284"/>
    <mergeCell ref="THO284:THR284"/>
    <mergeCell ref="THS284:THV284"/>
    <mergeCell ref="THW284:THZ284"/>
    <mergeCell ref="TIA284:TID284"/>
    <mergeCell ref="TIE284:TIH284"/>
    <mergeCell ref="TII284:TIL284"/>
    <mergeCell ref="TIM284:TIP284"/>
    <mergeCell ref="TDK284:TDN284"/>
    <mergeCell ref="TDO284:TDR284"/>
    <mergeCell ref="TDS284:TDV284"/>
    <mergeCell ref="TDW284:TDZ284"/>
    <mergeCell ref="TEA284:TED284"/>
    <mergeCell ref="TEE284:TEH284"/>
    <mergeCell ref="TEI284:TEL284"/>
    <mergeCell ref="TEM284:TEP284"/>
    <mergeCell ref="TEQ284:TET284"/>
    <mergeCell ref="TEU284:TEX284"/>
    <mergeCell ref="TEY284:TFB284"/>
    <mergeCell ref="TFC284:TFF284"/>
    <mergeCell ref="TFG284:TFJ284"/>
    <mergeCell ref="TFK284:TFN284"/>
    <mergeCell ref="TFO284:TFR284"/>
    <mergeCell ref="TFS284:TFV284"/>
    <mergeCell ref="TFW284:TFZ284"/>
    <mergeCell ref="TAU284:TAX284"/>
    <mergeCell ref="TAY284:TBB284"/>
    <mergeCell ref="TBC284:TBF284"/>
    <mergeCell ref="TBG284:TBJ284"/>
    <mergeCell ref="TBK284:TBN284"/>
    <mergeCell ref="TBO284:TBR284"/>
    <mergeCell ref="TBS284:TBV284"/>
    <mergeCell ref="TBW284:TBZ284"/>
    <mergeCell ref="TCA284:TCD284"/>
    <mergeCell ref="TCE284:TCH284"/>
    <mergeCell ref="TCI284:TCL284"/>
    <mergeCell ref="TCM284:TCP284"/>
    <mergeCell ref="TCQ284:TCT284"/>
    <mergeCell ref="TCU284:TCX284"/>
    <mergeCell ref="TCY284:TDB284"/>
    <mergeCell ref="TDC284:TDF284"/>
    <mergeCell ref="TDG284:TDJ284"/>
    <mergeCell ref="SYE284:SYH284"/>
    <mergeCell ref="SYI284:SYL284"/>
    <mergeCell ref="SYM284:SYP284"/>
    <mergeCell ref="SYQ284:SYT284"/>
    <mergeCell ref="SYU284:SYX284"/>
    <mergeCell ref="SYY284:SZB284"/>
    <mergeCell ref="SZC284:SZF284"/>
    <mergeCell ref="SZG284:SZJ284"/>
    <mergeCell ref="SZK284:SZN284"/>
    <mergeCell ref="SZO284:SZR284"/>
    <mergeCell ref="SZS284:SZV284"/>
    <mergeCell ref="SZW284:SZZ284"/>
    <mergeCell ref="TAA284:TAD284"/>
    <mergeCell ref="TAE284:TAH284"/>
    <mergeCell ref="TAI284:TAL284"/>
    <mergeCell ref="TAM284:TAP284"/>
    <mergeCell ref="TAQ284:TAT284"/>
    <mergeCell ref="SVO284:SVR284"/>
    <mergeCell ref="SVS284:SVV284"/>
    <mergeCell ref="SVW284:SVZ284"/>
    <mergeCell ref="SWA284:SWD284"/>
    <mergeCell ref="SWE284:SWH284"/>
    <mergeCell ref="SWI284:SWL284"/>
    <mergeCell ref="SWM284:SWP284"/>
    <mergeCell ref="SWQ284:SWT284"/>
    <mergeCell ref="SWU284:SWX284"/>
    <mergeCell ref="SWY284:SXB284"/>
    <mergeCell ref="SXC284:SXF284"/>
    <mergeCell ref="SXG284:SXJ284"/>
    <mergeCell ref="SXK284:SXN284"/>
    <mergeCell ref="SXO284:SXR284"/>
    <mergeCell ref="SXS284:SXV284"/>
    <mergeCell ref="SXW284:SXZ284"/>
    <mergeCell ref="SYA284:SYD284"/>
    <mergeCell ref="SSY284:STB284"/>
    <mergeCell ref="STC284:STF284"/>
    <mergeCell ref="STG284:STJ284"/>
    <mergeCell ref="STK284:STN284"/>
    <mergeCell ref="STO284:STR284"/>
    <mergeCell ref="STS284:STV284"/>
    <mergeCell ref="STW284:STZ284"/>
    <mergeCell ref="SUA284:SUD284"/>
    <mergeCell ref="SUE284:SUH284"/>
    <mergeCell ref="SUI284:SUL284"/>
    <mergeCell ref="SUM284:SUP284"/>
    <mergeCell ref="SUQ284:SUT284"/>
    <mergeCell ref="SUU284:SUX284"/>
    <mergeCell ref="SUY284:SVB284"/>
    <mergeCell ref="SVC284:SVF284"/>
    <mergeCell ref="SVG284:SVJ284"/>
    <mergeCell ref="SVK284:SVN284"/>
    <mergeCell ref="SQI284:SQL284"/>
    <mergeCell ref="SQM284:SQP284"/>
    <mergeCell ref="SQQ284:SQT284"/>
    <mergeCell ref="SQU284:SQX284"/>
    <mergeCell ref="SQY284:SRB284"/>
    <mergeCell ref="SRC284:SRF284"/>
    <mergeCell ref="SRG284:SRJ284"/>
    <mergeCell ref="SRK284:SRN284"/>
    <mergeCell ref="SRO284:SRR284"/>
    <mergeCell ref="SRS284:SRV284"/>
    <mergeCell ref="SRW284:SRZ284"/>
    <mergeCell ref="SSA284:SSD284"/>
    <mergeCell ref="SSE284:SSH284"/>
    <mergeCell ref="SSI284:SSL284"/>
    <mergeCell ref="SSM284:SSP284"/>
    <mergeCell ref="SSQ284:SST284"/>
    <mergeCell ref="SSU284:SSX284"/>
    <mergeCell ref="SNS284:SNV284"/>
    <mergeCell ref="SNW284:SNZ284"/>
    <mergeCell ref="SOA284:SOD284"/>
    <mergeCell ref="SOE284:SOH284"/>
    <mergeCell ref="SOI284:SOL284"/>
    <mergeCell ref="SOM284:SOP284"/>
    <mergeCell ref="SOQ284:SOT284"/>
    <mergeCell ref="SOU284:SOX284"/>
    <mergeCell ref="SOY284:SPB284"/>
    <mergeCell ref="SPC284:SPF284"/>
    <mergeCell ref="SPG284:SPJ284"/>
    <mergeCell ref="SPK284:SPN284"/>
    <mergeCell ref="SPO284:SPR284"/>
    <mergeCell ref="SPS284:SPV284"/>
    <mergeCell ref="SPW284:SPZ284"/>
    <mergeCell ref="SQA284:SQD284"/>
    <mergeCell ref="SQE284:SQH284"/>
    <mergeCell ref="SLC284:SLF284"/>
    <mergeCell ref="SLG284:SLJ284"/>
    <mergeCell ref="SLK284:SLN284"/>
    <mergeCell ref="SLO284:SLR284"/>
    <mergeCell ref="SLS284:SLV284"/>
    <mergeCell ref="SLW284:SLZ284"/>
    <mergeCell ref="SMA284:SMD284"/>
    <mergeCell ref="SME284:SMH284"/>
    <mergeCell ref="SMI284:SML284"/>
    <mergeCell ref="SMM284:SMP284"/>
    <mergeCell ref="SMQ284:SMT284"/>
    <mergeCell ref="SMU284:SMX284"/>
    <mergeCell ref="SMY284:SNB284"/>
    <mergeCell ref="SNC284:SNF284"/>
    <mergeCell ref="SNG284:SNJ284"/>
    <mergeCell ref="SNK284:SNN284"/>
    <mergeCell ref="SNO284:SNR284"/>
    <mergeCell ref="SIM284:SIP284"/>
    <mergeCell ref="SIQ284:SIT284"/>
    <mergeCell ref="SIU284:SIX284"/>
    <mergeCell ref="SIY284:SJB284"/>
    <mergeCell ref="SJC284:SJF284"/>
    <mergeCell ref="SJG284:SJJ284"/>
    <mergeCell ref="SJK284:SJN284"/>
    <mergeCell ref="SJO284:SJR284"/>
    <mergeCell ref="SJS284:SJV284"/>
    <mergeCell ref="SJW284:SJZ284"/>
    <mergeCell ref="SKA284:SKD284"/>
    <mergeCell ref="SKE284:SKH284"/>
    <mergeCell ref="SKI284:SKL284"/>
    <mergeCell ref="SKM284:SKP284"/>
    <mergeCell ref="SKQ284:SKT284"/>
    <mergeCell ref="SKU284:SKX284"/>
    <mergeCell ref="SKY284:SLB284"/>
    <mergeCell ref="SFW284:SFZ284"/>
    <mergeCell ref="SGA284:SGD284"/>
    <mergeCell ref="SGE284:SGH284"/>
    <mergeCell ref="SGI284:SGL284"/>
    <mergeCell ref="SGM284:SGP284"/>
    <mergeCell ref="SGQ284:SGT284"/>
    <mergeCell ref="SGU284:SGX284"/>
    <mergeCell ref="SGY284:SHB284"/>
    <mergeCell ref="SHC284:SHF284"/>
    <mergeCell ref="SHG284:SHJ284"/>
    <mergeCell ref="SHK284:SHN284"/>
    <mergeCell ref="SHO284:SHR284"/>
    <mergeCell ref="SHS284:SHV284"/>
    <mergeCell ref="SHW284:SHZ284"/>
    <mergeCell ref="SIA284:SID284"/>
    <mergeCell ref="SIE284:SIH284"/>
    <mergeCell ref="SII284:SIL284"/>
    <mergeCell ref="SDG284:SDJ284"/>
    <mergeCell ref="SDK284:SDN284"/>
    <mergeCell ref="SDO284:SDR284"/>
    <mergeCell ref="SDS284:SDV284"/>
    <mergeCell ref="SDW284:SDZ284"/>
    <mergeCell ref="SEA284:SED284"/>
    <mergeCell ref="SEE284:SEH284"/>
    <mergeCell ref="SEI284:SEL284"/>
    <mergeCell ref="SEM284:SEP284"/>
    <mergeCell ref="SEQ284:SET284"/>
    <mergeCell ref="SEU284:SEX284"/>
    <mergeCell ref="SEY284:SFB284"/>
    <mergeCell ref="SFC284:SFF284"/>
    <mergeCell ref="SFG284:SFJ284"/>
    <mergeCell ref="SFK284:SFN284"/>
    <mergeCell ref="SFO284:SFR284"/>
    <mergeCell ref="SFS284:SFV284"/>
    <mergeCell ref="SAQ284:SAT284"/>
    <mergeCell ref="SAU284:SAX284"/>
    <mergeCell ref="SAY284:SBB284"/>
    <mergeCell ref="SBC284:SBF284"/>
    <mergeCell ref="SBG284:SBJ284"/>
    <mergeCell ref="SBK284:SBN284"/>
    <mergeCell ref="SBO284:SBR284"/>
    <mergeCell ref="SBS284:SBV284"/>
    <mergeCell ref="SBW284:SBZ284"/>
    <mergeCell ref="SCA284:SCD284"/>
    <mergeCell ref="SCE284:SCH284"/>
    <mergeCell ref="SCI284:SCL284"/>
    <mergeCell ref="SCM284:SCP284"/>
    <mergeCell ref="SCQ284:SCT284"/>
    <mergeCell ref="SCU284:SCX284"/>
    <mergeCell ref="SCY284:SDB284"/>
    <mergeCell ref="SDC284:SDF284"/>
    <mergeCell ref="RYA284:RYD284"/>
    <mergeCell ref="RYE284:RYH284"/>
    <mergeCell ref="RYI284:RYL284"/>
    <mergeCell ref="RYM284:RYP284"/>
    <mergeCell ref="RYQ284:RYT284"/>
    <mergeCell ref="RYU284:RYX284"/>
    <mergeCell ref="RYY284:RZB284"/>
    <mergeCell ref="RZC284:RZF284"/>
    <mergeCell ref="RZG284:RZJ284"/>
    <mergeCell ref="RZK284:RZN284"/>
    <mergeCell ref="RZO284:RZR284"/>
    <mergeCell ref="RZS284:RZV284"/>
    <mergeCell ref="RZW284:RZZ284"/>
    <mergeCell ref="SAA284:SAD284"/>
    <mergeCell ref="SAE284:SAH284"/>
    <mergeCell ref="SAI284:SAL284"/>
    <mergeCell ref="SAM284:SAP284"/>
    <mergeCell ref="RVK284:RVN284"/>
    <mergeCell ref="RVO284:RVR284"/>
    <mergeCell ref="RVS284:RVV284"/>
    <mergeCell ref="RVW284:RVZ284"/>
    <mergeCell ref="RWA284:RWD284"/>
    <mergeCell ref="RWE284:RWH284"/>
    <mergeCell ref="RWI284:RWL284"/>
    <mergeCell ref="RWM284:RWP284"/>
    <mergeCell ref="RWQ284:RWT284"/>
    <mergeCell ref="RWU284:RWX284"/>
    <mergeCell ref="RWY284:RXB284"/>
    <mergeCell ref="RXC284:RXF284"/>
    <mergeCell ref="RXG284:RXJ284"/>
    <mergeCell ref="RXK284:RXN284"/>
    <mergeCell ref="RXO284:RXR284"/>
    <mergeCell ref="RXS284:RXV284"/>
    <mergeCell ref="RXW284:RXZ284"/>
    <mergeCell ref="RSU284:RSX284"/>
    <mergeCell ref="RSY284:RTB284"/>
    <mergeCell ref="RTC284:RTF284"/>
    <mergeCell ref="RTG284:RTJ284"/>
    <mergeCell ref="RTK284:RTN284"/>
    <mergeCell ref="RTO284:RTR284"/>
    <mergeCell ref="RTS284:RTV284"/>
    <mergeCell ref="RTW284:RTZ284"/>
    <mergeCell ref="RUA284:RUD284"/>
    <mergeCell ref="RUE284:RUH284"/>
    <mergeCell ref="RUI284:RUL284"/>
    <mergeCell ref="RUM284:RUP284"/>
    <mergeCell ref="RUQ284:RUT284"/>
    <mergeCell ref="RUU284:RUX284"/>
    <mergeCell ref="RUY284:RVB284"/>
    <mergeCell ref="RVC284:RVF284"/>
    <mergeCell ref="RVG284:RVJ284"/>
    <mergeCell ref="RQE284:RQH284"/>
    <mergeCell ref="RQI284:RQL284"/>
    <mergeCell ref="RQM284:RQP284"/>
    <mergeCell ref="RQQ284:RQT284"/>
    <mergeCell ref="RQU284:RQX284"/>
    <mergeCell ref="RQY284:RRB284"/>
    <mergeCell ref="RRC284:RRF284"/>
    <mergeCell ref="RRG284:RRJ284"/>
    <mergeCell ref="RRK284:RRN284"/>
    <mergeCell ref="RRO284:RRR284"/>
    <mergeCell ref="RRS284:RRV284"/>
    <mergeCell ref="RRW284:RRZ284"/>
    <mergeCell ref="RSA284:RSD284"/>
    <mergeCell ref="RSE284:RSH284"/>
    <mergeCell ref="RSI284:RSL284"/>
    <mergeCell ref="RSM284:RSP284"/>
    <mergeCell ref="RSQ284:RST284"/>
    <mergeCell ref="RNO284:RNR284"/>
    <mergeCell ref="RNS284:RNV284"/>
    <mergeCell ref="RNW284:RNZ284"/>
    <mergeCell ref="ROA284:ROD284"/>
    <mergeCell ref="ROE284:ROH284"/>
    <mergeCell ref="ROI284:ROL284"/>
    <mergeCell ref="ROM284:ROP284"/>
    <mergeCell ref="ROQ284:ROT284"/>
    <mergeCell ref="ROU284:ROX284"/>
    <mergeCell ref="ROY284:RPB284"/>
    <mergeCell ref="RPC284:RPF284"/>
    <mergeCell ref="RPG284:RPJ284"/>
    <mergeCell ref="RPK284:RPN284"/>
    <mergeCell ref="RPO284:RPR284"/>
    <mergeCell ref="RPS284:RPV284"/>
    <mergeCell ref="RPW284:RPZ284"/>
    <mergeCell ref="RQA284:RQD284"/>
    <mergeCell ref="RKY284:RLB284"/>
    <mergeCell ref="RLC284:RLF284"/>
    <mergeCell ref="RLG284:RLJ284"/>
    <mergeCell ref="RLK284:RLN284"/>
    <mergeCell ref="RLO284:RLR284"/>
    <mergeCell ref="RLS284:RLV284"/>
    <mergeCell ref="RLW284:RLZ284"/>
    <mergeCell ref="RMA284:RMD284"/>
    <mergeCell ref="RME284:RMH284"/>
    <mergeCell ref="RMI284:RML284"/>
    <mergeCell ref="RMM284:RMP284"/>
    <mergeCell ref="RMQ284:RMT284"/>
    <mergeCell ref="RMU284:RMX284"/>
    <mergeCell ref="RMY284:RNB284"/>
    <mergeCell ref="RNC284:RNF284"/>
    <mergeCell ref="RNG284:RNJ284"/>
    <mergeCell ref="RNK284:RNN284"/>
    <mergeCell ref="RII284:RIL284"/>
    <mergeCell ref="RIM284:RIP284"/>
    <mergeCell ref="RIQ284:RIT284"/>
    <mergeCell ref="RIU284:RIX284"/>
    <mergeCell ref="RIY284:RJB284"/>
    <mergeCell ref="RJC284:RJF284"/>
    <mergeCell ref="RJG284:RJJ284"/>
    <mergeCell ref="RJK284:RJN284"/>
    <mergeCell ref="RJO284:RJR284"/>
    <mergeCell ref="RJS284:RJV284"/>
    <mergeCell ref="RJW284:RJZ284"/>
    <mergeCell ref="RKA284:RKD284"/>
    <mergeCell ref="RKE284:RKH284"/>
    <mergeCell ref="RKI284:RKL284"/>
    <mergeCell ref="RKM284:RKP284"/>
    <mergeCell ref="RKQ284:RKT284"/>
    <mergeCell ref="RKU284:RKX284"/>
    <mergeCell ref="RFS284:RFV284"/>
    <mergeCell ref="RFW284:RFZ284"/>
    <mergeCell ref="RGA284:RGD284"/>
    <mergeCell ref="RGE284:RGH284"/>
    <mergeCell ref="RGI284:RGL284"/>
    <mergeCell ref="RGM284:RGP284"/>
    <mergeCell ref="RGQ284:RGT284"/>
    <mergeCell ref="RGU284:RGX284"/>
    <mergeCell ref="RGY284:RHB284"/>
    <mergeCell ref="RHC284:RHF284"/>
    <mergeCell ref="RHG284:RHJ284"/>
    <mergeCell ref="RHK284:RHN284"/>
    <mergeCell ref="RHO284:RHR284"/>
    <mergeCell ref="RHS284:RHV284"/>
    <mergeCell ref="RHW284:RHZ284"/>
    <mergeCell ref="RIA284:RID284"/>
    <mergeCell ref="RIE284:RIH284"/>
    <mergeCell ref="RDC284:RDF284"/>
    <mergeCell ref="RDG284:RDJ284"/>
    <mergeCell ref="RDK284:RDN284"/>
    <mergeCell ref="RDO284:RDR284"/>
    <mergeCell ref="RDS284:RDV284"/>
    <mergeCell ref="RDW284:RDZ284"/>
    <mergeCell ref="REA284:RED284"/>
    <mergeCell ref="REE284:REH284"/>
    <mergeCell ref="REI284:REL284"/>
    <mergeCell ref="REM284:REP284"/>
    <mergeCell ref="REQ284:RET284"/>
    <mergeCell ref="REU284:REX284"/>
    <mergeCell ref="REY284:RFB284"/>
    <mergeCell ref="RFC284:RFF284"/>
    <mergeCell ref="RFG284:RFJ284"/>
    <mergeCell ref="RFK284:RFN284"/>
    <mergeCell ref="RFO284:RFR284"/>
    <mergeCell ref="RAM284:RAP284"/>
    <mergeCell ref="RAQ284:RAT284"/>
    <mergeCell ref="RAU284:RAX284"/>
    <mergeCell ref="RAY284:RBB284"/>
    <mergeCell ref="RBC284:RBF284"/>
    <mergeCell ref="RBG284:RBJ284"/>
    <mergeCell ref="RBK284:RBN284"/>
    <mergeCell ref="RBO284:RBR284"/>
    <mergeCell ref="RBS284:RBV284"/>
    <mergeCell ref="RBW284:RBZ284"/>
    <mergeCell ref="RCA284:RCD284"/>
    <mergeCell ref="RCE284:RCH284"/>
    <mergeCell ref="RCI284:RCL284"/>
    <mergeCell ref="RCM284:RCP284"/>
    <mergeCell ref="RCQ284:RCT284"/>
    <mergeCell ref="RCU284:RCX284"/>
    <mergeCell ref="RCY284:RDB284"/>
    <mergeCell ref="QXW284:QXZ284"/>
    <mergeCell ref="QYA284:QYD284"/>
    <mergeCell ref="QYE284:QYH284"/>
    <mergeCell ref="QYI284:QYL284"/>
    <mergeCell ref="QYM284:QYP284"/>
    <mergeCell ref="QYQ284:QYT284"/>
    <mergeCell ref="QYU284:QYX284"/>
    <mergeCell ref="QYY284:QZB284"/>
    <mergeCell ref="QZC284:QZF284"/>
    <mergeCell ref="QZG284:QZJ284"/>
    <mergeCell ref="QZK284:QZN284"/>
    <mergeCell ref="QZO284:QZR284"/>
    <mergeCell ref="QZS284:QZV284"/>
    <mergeCell ref="QZW284:QZZ284"/>
    <mergeCell ref="RAA284:RAD284"/>
    <mergeCell ref="RAE284:RAH284"/>
    <mergeCell ref="RAI284:RAL284"/>
    <mergeCell ref="QVG284:QVJ284"/>
    <mergeCell ref="QVK284:QVN284"/>
    <mergeCell ref="QVO284:QVR284"/>
    <mergeCell ref="QVS284:QVV284"/>
    <mergeCell ref="QVW284:QVZ284"/>
    <mergeCell ref="QWA284:QWD284"/>
    <mergeCell ref="QWE284:QWH284"/>
    <mergeCell ref="QWI284:QWL284"/>
    <mergeCell ref="QWM284:QWP284"/>
    <mergeCell ref="QWQ284:QWT284"/>
    <mergeCell ref="QWU284:QWX284"/>
    <mergeCell ref="QWY284:QXB284"/>
    <mergeCell ref="QXC284:QXF284"/>
    <mergeCell ref="QXG284:QXJ284"/>
    <mergeCell ref="QXK284:QXN284"/>
    <mergeCell ref="QXO284:QXR284"/>
    <mergeCell ref="QXS284:QXV284"/>
    <mergeCell ref="QSQ284:QST284"/>
    <mergeCell ref="QSU284:QSX284"/>
    <mergeCell ref="QSY284:QTB284"/>
    <mergeCell ref="QTC284:QTF284"/>
    <mergeCell ref="QTG284:QTJ284"/>
    <mergeCell ref="QTK284:QTN284"/>
    <mergeCell ref="QTO284:QTR284"/>
    <mergeCell ref="QTS284:QTV284"/>
    <mergeCell ref="QTW284:QTZ284"/>
    <mergeCell ref="QUA284:QUD284"/>
    <mergeCell ref="QUE284:QUH284"/>
    <mergeCell ref="QUI284:QUL284"/>
    <mergeCell ref="QUM284:QUP284"/>
    <mergeCell ref="QUQ284:QUT284"/>
    <mergeCell ref="QUU284:QUX284"/>
    <mergeCell ref="QUY284:QVB284"/>
    <mergeCell ref="QVC284:QVF284"/>
    <mergeCell ref="QQA284:QQD284"/>
    <mergeCell ref="QQE284:QQH284"/>
    <mergeCell ref="QQI284:QQL284"/>
    <mergeCell ref="QQM284:QQP284"/>
    <mergeCell ref="QQQ284:QQT284"/>
    <mergeCell ref="QQU284:QQX284"/>
    <mergeCell ref="QQY284:QRB284"/>
    <mergeCell ref="QRC284:QRF284"/>
    <mergeCell ref="QRG284:QRJ284"/>
    <mergeCell ref="QRK284:QRN284"/>
    <mergeCell ref="QRO284:QRR284"/>
    <mergeCell ref="QRS284:QRV284"/>
    <mergeCell ref="QRW284:QRZ284"/>
    <mergeCell ref="QSA284:QSD284"/>
    <mergeCell ref="QSE284:QSH284"/>
    <mergeCell ref="QSI284:QSL284"/>
    <mergeCell ref="QSM284:QSP284"/>
    <mergeCell ref="QNK284:QNN284"/>
    <mergeCell ref="QNO284:QNR284"/>
    <mergeCell ref="QNS284:QNV284"/>
    <mergeCell ref="QNW284:QNZ284"/>
    <mergeCell ref="QOA284:QOD284"/>
    <mergeCell ref="QOE284:QOH284"/>
    <mergeCell ref="QOI284:QOL284"/>
    <mergeCell ref="QOM284:QOP284"/>
    <mergeCell ref="QOQ284:QOT284"/>
    <mergeCell ref="QOU284:QOX284"/>
    <mergeCell ref="QOY284:QPB284"/>
    <mergeCell ref="QPC284:QPF284"/>
    <mergeCell ref="QPG284:QPJ284"/>
    <mergeCell ref="QPK284:QPN284"/>
    <mergeCell ref="QPO284:QPR284"/>
    <mergeCell ref="QPS284:QPV284"/>
    <mergeCell ref="QPW284:QPZ284"/>
    <mergeCell ref="QKU284:QKX284"/>
    <mergeCell ref="QKY284:QLB284"/>
    <mergeCell ref="QLC284:QLF284"/>
    <mergeCell ref="QLG284:QLJ284"/>
    <mergeCell ref="QLK284:QLN284"/>
    <mergeCell ref="QLO284:QLR284"/>
    <mergeCell ref="QLS284:QLV284"/>
    <mergeCell ref="QLW284:QLZ284"/>
    <mergeCell ref="QMA284:QMD284"/>
    <mergeCell ref="QME284:QMH284"/>
    <mergeCell ref="QMI284:QML284"/>
    <mergeCell ref="QMM284:QMP284"/>
    <mergeCell ref="QMQ284:QMT284"/>
    <mergeCell ref="QMU284:QMX284"/>
    <mergeCell ref="QMY284:QNB284"/>
    <mergeCell ref="QNC284:QNF284"/>
    <mergeCell ref="QNG284:QNJ284"/>
    <mergeCell ref="QIE284:QIH284"/>
    <mergeCell ref="QII284:QIL284"/>
    <mergeCell ref="QIM284:QIP284"/>
    <mergeCell ref="QIQ284:QIT284"/>
    <mergeCell ref="QIU284:QIX284"/>
    <mergeCell ref="QIY284:QJB284"/>
    <mergeCell ref="QJC284:QJF284"/>
    <mergeCell ref="QJG284:QJJ284"/>
    <mergeCell ref="QJK284:QJN284"/>
    <mergeCell ref="QJO284:QJR284"/>
    <mergeCell ref="QJS284:QJV284"/>
    <mergeCell ref="QJW284:QJZ284"/>
    <mergeCell ref="QKA284:QKD284"/>
    <mergeCell ref="QKE284:QKH284"/>
    <mergeCell ref="QKI284:QKL284"/>
    <mergeCell ref="QKM284:QKP284"/>
    <mergeCell ref="QKQ284:QKT284"/>
    <mergeCell ref="QFO284:QFR284"/>
    <mergeCell ref="QFS284:QFV284"/>
    <mergeCell ref="QFW284:QFZ284"/>
    <mergeCell ref="QGA284:QGD284"/>
    <mergeCell ref="QGE284:QGH284"/>
    <mergeCell ref="QGI284:QGL284"/>
    <mergeCell ref="QGM284:QGP284"/>
    <mergeCell ref="QGQ284:QGT284"/>
    <mergeCell ref="QGU284:QGX284"/>
    <mergeCell ref="QGY284:QHB284"/>
    <mergeCell ref="QHC284:QHF284"/>
    <mergeCell ref="QHG284:QHJ284"/>
    <mergeCell ref="QHK284:QHN284"/>
    <mergeCell ref="QHO284:QHR284"/>
    <mergeCell ref="QHS284:QHV284"/>
    <mergeCell ref="QHW284:QHZ284"/>
    <mergeCell ref="QIA284:QID284"/>
    <mergeCell ref="QCY284:QDB284"/>
    <mergeCell ref="QDC284:QDF284"/>
    <mergeCell ref="QDG284:QDJ284"/>
    <mergeCell ref="QDK284:QDN284"/>
    <mergeCell ref="QDO284:QDR284"/>
    <mergeCell ref="QDS284:QDV284"/>
    <mergeCell ref="QDW284:QDZ284"/>
    <mergeCell ref="QEA284:QED284"/>
    <mergeCell ref="QEE284:QEH284"/>
    <mergeCell ref="QEI284:QEL284"/>
    <mergeCell ref="QEM284:QEP284"/>
    <mergeCell ref="QEQ284:QET284"/>
    <mergeCell ref="QEU284:QEX284"/>
    <mergeCell ref="QEY284:QFB284"/>
    <mergeCell ref="QFC284:QFF284"/>
    <mergeCell ref="QFG284:QFJ284"/>
    <mergeCell ref="QFK284:QFN284"/>
    <mergeCell ref="QAI284:QAL284"/>
    <mergeCell ref="QAM284:QAP284"/>
    <mergeCell ref="QAQ284:QAT284"/>
    <mergeCell ref="QAU284:QAX284"/>
    <mergeCell ref="QAY284:QBB284"/>
    <mergeCell ref="QBC284:QBF284"/>
    <mergeCell ref="QBG284:QBJ284"/>
    <mergeCell ref="QBK284:QBN284"/>
    <mergeCell ref="QBO284:QBR284"/>
    <mergeCell ref="QBS284:QBV284"/>
    <mergeCell ref="QBW284:QBZ284"/>
    <mergeCell ref="QCA284:QCD284"/>
    <mergeCell ref="QCE284:QCH284"/>
    <mergeCell ref="QCI284:QCL284"/>
    <mergeCell ref="QCM284:QCP284"/>
    <mergeCell ref="QCQ284:QCT284"/>
    <mergeCell ref="QCU284:QCX284"/>
    <mergeCell ref="PXS284:PXV284"/>
    <mergeCell ref="PXW284:PXZ284"/>
    <mergeCell ref="PYA284:PYD284"/>
    <mergeCell ref="PYE284:PYH284"/>
    <mergeCell ref="PYI284:PYL284"/>
    <mergeCell ref="PYM284:PYP284"/>
    <mergeCell ref="PYQ284:PYT284"/>
    <mergeCell ref="PYU284:PYX284"/>
    <mergeCell ref="PYY284:PZB284"/>
    <mergeCell ref="PZC284:PZF284"/>
    <mergeCell ref="PZG284:PZJ284"/>
    <mergeCell ref="PZK284:PZN284"/>
    <mergeCell ref="PZO284:PZR284"/>
    <mergeCell ref="PZS284:PZV284"/>
    <mergeCell ref="PZW284:PZZ284"/>
    <mergeCell ref="QAA284:QAD284"/>
    <mergeCell ref="QAE284:QAH284"/>
    <mergeCell ref="PVC284:PVF284"/>
    <mergeCell ref="PVG284:PVJ284"/>
    <mergeCell ref="PVK284:PVN284"/>
    <mergeCell ref="PVO284:PVR284"/>
    <mergeCell ref="PVS284:PVV284"/>
    <mergeCell ref="PVW284:PVZ284"/>
    <mergeCell ref="PWA284:PWD284"/>
    <mergeCell ref="PWE284:PWH284"/>
    <mergeCell ref="PWI284:PWL284"/>
    <mergeCell ref="PWM284:PWP284"/>
    <mergeCell ref="PWQ284:PWT284"/>
    <mergeCell ref="PWU284:PWX284"/>
    <mergeCell ref="PWY284:PXB284"/>
    <mergeCell ref="PXC284:PXF284"/>
    <mergeCell ref="PXG284:PXJ284"/>
    <mergeCell ref="PXK284:PXN284"/>
    <mergeCell ref="PXO284:PXR284"/>
    <mergeCell ref="PSM284:PSP284"/>
    <mergeCell ref="PSQ284:PST284"/>
    <mergeCell ref="PSU284:PSX284"/>
    <mergeCell ref="PSY284:PTB284"/>
    <mergeCell ref="PTC284:PTF284"/>
    <mergeCell ref="PTG284:PTJ284"/>
    <mergeCell ref="PTK284:PTN284"/>
    <mergeCell ref="PTO284:PTR284"/>
    <mergeCell ref="PTS284:PTV284"/>
    <mergeCell ref="PTW284:PTZ284"/>
    <mergeCell ref="PUA284:PUD284"/>
    <mergeCell ref="PUE284:PUH284"/>
    <mergeCell ref="PUI284:PUL284"/>
    <mergeCell ref="PUM284:PUP284"/>
    <mergeCell ref="PUQ284:PUT284"/>
    <mergeCell ref="PUU284:PUX284"/>
    <mergeCell ref="PUY284:PVB284"/>
    <mergeCell ref="PPW284:PPZ284"/>
    <mergeCell ref="PQA284:PQD284"/>
    <mergeCell ref="PQE284:PQH284"/>
    <mergeCell ref="PQI284:PQL284"/>
    <mergeCell ref="PQM284:PQP284"/>
    <mergeCell ref="PQQ284:PQT284"/>
    <mergeCell ref="PQU284:PQX284"/>
    <mergeCell ref="PQY284:PRB284"/>
    <mergeCell ref="PRC284:PRF284"/>
    <mergeCell ref="PRG284:PRJ284"/>
    <mergeCell ref="PRK284:PRN284"/>
    <mergeCell ref="PRO284:PRR284"/>
    <mergeCell ref="PRS284:PRV284"/>
    <mergeCell ref="PRW284:PRZ284"/>
    <mergeCell ref="PSA284:PSD284"/>
    <mergeCell ref="PSE284:PSH284"/>
    <mergeCell ref="PSI284:PSL284"/>
    <mergeCell ref="PNG284:PNJ284"/>
    <mergeCell ref="PNK284:PNN284"/>
    <mergeCell ref="PNO284:PNR284"/>
    <mergeCell ref="PNS284:PNV284"/>
    <mergeCell ref="PNW284:PNZ284"/>
    <mergeCell ref="POA284:POD284"/>
    <mergeCell ref="POE284:POH284"/>
    <mergeCell ref="POI284:POL284"/>
    <mergeCell ref="POM284:POP284"/>
    <mergeCell ref="POQ284:POT284"/>
    <mergeCell ref="POU284:POX284"/>
    <mergeCell ref="POY284:PPB284"/>
    <mergeCell ref="PPC284:PPF284"/>
    <mergeCell ref="PPG284:PPJ284"/>
    <mergeCell ref="PPK284:PPN284"/>
    <mergeCell ref="PPO284:PPR284"/>
    <mergeCell ref="PPS284:PPV284"/>
    <mergeCell ref="PKQ284:PKT284"/>
    <mergeCell ref="PKU284:PKX284"/>
    <mergeCell ref="PKY284:PLB284"/>
    <mergeCell ref="PLC284:PLF284"/>
    <mergeCell ref="PLG284:PLJ284"/>
    <mergeCell ref="PLK284:PLN284"/>
    <mergeCell ref="PLO284:PLR284"/>
    <mergeCell ref="PLS284:PLV284"/>
    <mergeCell ref="PLW284:PLZ284"/>
    <mergeCell ref="PMA284:PMD284"/>
    <mergeCell ref="PME284:PMH284"/>
    <mergeCell ref="PMI284:PML284"/>
    <mergeCell ref="PMM284:PMP284"/>
    <mergeCell ref="PMQ284:PMT284"/>
    <mergeCell ref="PMU284:PMX284"/>
    <mergeCell ref="PMY284:PNB284"/>
    <mergeCell ref="PNC284:PNF284"/>
    <mergeCell ref="PIA284:PID284"/>
    <mergeCell ref="PIE284:PIH284"/>
    <mergeCell ref="PII284:PIL284"/>
    <mergeCell ref="PIM284:PIP284"/>
    <mergeCell ref="PIQ284:PIT284"/>
    <mergeCell ref="PIU284:PIX284"/>
    <mergeCell ref="PIY284:PJB284"/>
    <mergeCell ref="PJC284:PJF284"/>
    <mergeCell ref="PJG284:PJJ284"/>
    <mergeCell ref="PJK284:PJN284"/>
    <mergeCell ref="PJO284:PJR284"/>
    <mergeCell ref="PJS284:PJV284"/>
    <mergeCell ref="PJW284:PJZ284"/>
    <mergeCell ref="PKA284:PKD284"/>
    <mergeCell ref="PKE284:PKH284"/>
    <mergeCell ref="PKI284:PKL284"/>
    <mergeCell ref="PKM284:PKP284"/>
    <mergeCell ref="PFK284:PFN284"/>
    <mergeCell ref="PFO284:PFR284"/>
    <mergeCell ref="PFS284:PFV284"/>
    <mergeCell ref="PFW284:PFZ284"/>
    <mergeCell ref="PGA284:PGD284"/>
    <mergeCell ref="PGE284:PGH284"/>
    <mergeCell ref="PGI284:PGL284"/>
    <mergeCell ref="PGM284:PGP284"/>
    <mergeCell ref="PGQ284:PGT284"/>
    <mergeCell ref="PGU284:PGX284"/>
    <mergeCell ref="PGY284:PHB284"/>
    <mergeCell ref="PHC284:PHF284"/>
    <mergeCell ref="PHG284:PHJ284"/>
    <mergeCell ref="PHK284:PHN284"/>
    <mergeCell ref="PHO284:PHR284"/>
    <mergeCell ref="PHS284:PHV284"/>
    <mergeCell ref="PHW284:PHZ284"/>
    <mergeCell ref="PCU284:PCX284"/>
    <mergeCell ref="PCY284:PDB284"/>
    <mergeCell ref="PDC284:PDF284"/>
    <mergeCell ref="PDG284:PDJ284"/>
    <mergeCell ref="PDK284:PDN284"/>
    <mergeCell ref="PDO284:PDR284"/>
    <mergeCell ref="PDS284:PDV284"/>
    <mergeCell ref="PDW284:PDZ284"/>
    <mergeCell ref="PEA284:PED284"/>
    <mergeCell ref="PEE284:PEH284"/>
    <mergeCell ref="PEI284:PEL284"/>
    <mergeCell ref="PEM284:PEP284"/>
    <mergeCell ref="PEQ284:PET284"/>
    <mergeCell ref="PEU284:PEX284"/>
    <mergeCell ref="PEY284:PFB284"/>
    <mergeCell ref="PFC284:PFF284"/>
    <mergeCell ref="PFG284:PFJ284"/>
    <mergeCell ref="PAE284:PAH284"/>
    <mergeCell ref="PAI284:PAL284"/>
    <mergeCell ref="PAM284:PAP284"/>
    <mergeCell ref="PAQ284:PAT284"/>
    <mergeCell ref="PAU284:PAX284"/>
    <mergeCell ref="PAY284:PBB284"/>
    <mergeCell ref="PBC284:PBF284"/>
    <mergeCell ref="PBG284:PBJ284"/>
    <mergeCell ref="PBK284:PBN284"/>
    <mergeCell ref="PBO284:PBR284"/>
    <mergeCell ref="PBS284:PBV284"/>
    <mergeCell ref="PBW284:PBZ284"/>
    <mergeCell ref="PCA284:PCD284"/>
    <mergeCell ref="PCE284:PCH284"/>
    <mergeCell ref="PCI284:PCL284"/>
    <mergeCell ref="PCM284:PCP284"/>
    <mergeCell ref="PCQ284:PCT284"/>
    <mergeCell ref="OXO284:OXR284"/>
    <mergeCell ref="OXS284:OXV284"/>
    <mergeCell ref="OXW284:OXZ284"/>
    <mergeCell ref="OYA284:OYD284"/>
    <mergeCell ref="OYE284:OYH284"/>
    <mergeCell ref="OYI284:OYL284"/>
    <mergeCell ref="OYM284:OYP284"/>
    <mergeCell ref="OYQ284:OYT284"/>
    <mergeCell ref="OYU284:OYX284"/>
    <mergeCell ref="OYY284:OZB284"/>
    <mergeCell ref="OZC284:OZF284"/>
    <mergeCell ref="OZG284:OZJ284"/>
    <mergeCell ref="OZK284:OZN284"/>
    <mergeCell ref="OZO284:OZR284"/>
    <mergeCell ref="OZS284:OZV284"/>
    <mergeCell ref="OZW284:OZZ284"/>
    <mergeCell ref="PAA284:PAD284"/>
    <mergeCell ref="OUY284:OVB284"/>
    <mergeCell ref="OVC284:OVF284"/>
    <mergeCell ref="OVG284:OVJ284"/>
    <mergeCell ref="OVK284:OVN284"/>
    <mergeCell ref="OVO284:OVR284"/>
    <mergeCell ref="OVS284:OVV284"/>
    <mergeCell ref="OVW284:OVZ284"/>
    <mergeCell ref="OWA284:OWD284"/>
    <mergeCell ref="OWE284:OWH284"/>
    <mergeCell ref="OWI284:OWL284"/>
    <mergeCell ref="OWM284:OWP284"/>
    <mergeCell ref="OWQ284:OWT284"/>
    <mergeCell ref="OWU284:OWX284"/>
    <mergeCell ref="OWY284:OXB284"/>
    <mergeCell ref="OXC284:OXF284"/>
    <mergeCell ref="OXG284:OXJ284"/>
    <mergeCell ref="OXK284:OXN284"/>
    <mergeCell ref="OSI284:OSL284"/>
    <mergeCell ref="OSM284:OSP284"/>
    <mergeCell ref="OSQ284:OST284"/>
    <mergeCell ref="OSU284:OSX284"/>
    <mergeCell ref="OSY284:OTB284"/>
    <mergeCell ref="OTC284:OTF284"/>
    <mergeCell ref="OTG284:OTJ284"/>
    <mergeCell ref="OTK284:OTN284"/>
    <mergeCell ref="OTO284:OTR284"/>
    <mergeCell ref="OTS284:OTV284"/>
    <mergeCell ref="OTW284:OTZ284"/>
    <mergeCell ref="OUA284:OUD284"/>
    <mergeCell ref="OUE284:OUH284"/>
    <mergeCell ref="OUI284:OUL284"/>
    <mergeCell ref="OUM284:OUP284"/>
    <mergeCell ref="OUQ284:OUT284"/>
    <mergeCell ref="OUU284:OUX284"/>
    <mergeCell ref="OPS284:OPV284"/>
    <mergeCell ref="OPW284:OPZ284"/>
    <mergeCell ref="OQA284:OQD284"/>
    <mergeCell ref="OQE284:OQH284"/>
    <mergeCell ref="OQI284:OQL284"/>
    <mergeCell ref="OQM284:OQP284"/>
    <mergeCell ref="OQQ284:OQT284"/>
    <mergeCell ref="OQU284:OQX284"/>
    <mergeCell ref="OQY284:ORB284"/>
    <mergeCell ref="ORC284:ORF284"/>
    <mergeCell ref="ORG284:ORJ284"/>
    <mergeCell ref="ORK284:ORN284"/>
    <mergeCell ref="ORO284:ORR284"/>
    <mergeCell ref="ORS284:ORV284"/>
    <mergeCell ref="ORW284:ORZ284"/>
    <mergeCell ref="OSA284:OSD284"/>
    <mergeCell ref="OSE284:OSH284"/>
    <mergeCell ref="ONC284:ONF284"/>
    <mergeCell ref="ONG284:ONJ284"/>
    <mergeCell ref="ONK284:ONN284"/>
    <mergeCell ref="ONO284:ONR284"/>
    <mergeCell ref="ONS284:ONV284"/>
    <mergeCell ref="ONW284:ONZ284"/>
    <mergeCell ref="OOA284:OOD284"/>
    <mergeCell ref="OOE284:OOH284"/>
    <mergeCell ref="OOI284:OOL284"/>
    <mergeCell ref="OOM284:OOP284"/>
    <mergeCell ref="OOQ284:OOT284"/>
    <mergeCell ref="OOU284:OOX284"/>
    <mergeCell ref="OOY284:OPB284"/>
    <mergeCell ref="OPC284:OPF284"/>
    <mergeCell ref="OPG284:OPJ284"/>
    <mergeCell ref="OPK284:OPN284"/>
    <mergeCell ref="OPO284:OPR284"/>
    <mergeCell ref="OKM284:OKP284"/>
    <mergeCell ref="OKQ284:OKT284"/>
    <mergeCell ref="OKU284:OKX284"/>
    <mergeCell ref="OKY284:OLB284"/>
    <mergeCell ref="OLC284:OLF284"/>
    <mergeCell ref="OLG284:OLJ284"/>
    <mergeCell ref="OLK284:OLN284"/>
    <mergeCell ref="OLO284:OLR284"/>
    <mergeCell ref="OLS284:OLV284"/>
    <mergeCell ref="OLW284:OLZ284"/>
    <mergeCell ref="OMA284:OMD284"/>
    <mergeCell ref="OME284:OMH284"/>
    <mergeCell ref="OMI284:OML284"/>
    <mergeCell ref="OMM284:OMP284"/>
    <mergeCell ref="OMQ284:OMT284"/>
    <mergeCell ref="OMU284:OMX284"/>
    <mergeCell ref="OMY284:ONB284"/>
    <mergeCell ref="OHW284:OHZ284"/>
    <mergeCell ref="OIA284:OID284"/>
    <mergeCell ref="OIE284:OIH284"/>
    <mergeCell ref="OII284:OIL284"/>
    <mergeCell ref="OIM284:OIP284"/>
    <mergeCell ref="OIQ284:OIT284"/>
    <mergeCell ref="OIU284:OIX284"/>
    <mergeCell ref="OIY284:OJB284"/>
    <mergeCell ref="OJC284:OJF284"/>
    <mergeCell ref="OJG284:OJJ284"/>
    <mergeCell ref="OJK284:OJN284"/>
    <mergeCell ref="OJO284:OJR284"/>
    <mergeCell ref="OJS284:OJV284"/>
    <mergeCell ref="OJW284:OJZ284"/>
    <mergeCell ref="OKA284:OKD284"/>
    <mergeCell ref="OKE284:OKH284"/>
    <mergeCell ref="OKI284:OKL284"/>
    <mergeCell ref="OFG284:OFJ284"/>
    <mergeCell ref="OFK284:OFN284"/>
    <mergeCell ref="OFO284:OFR284"/>
    <mergeCell ref="OFS284:OFV284"/>
    <mergeCell ref="OFW284:OFZ284"/>
    <mergeCell ref="OGA284:OGD284"/>
    <mergeCell ref="OGE284:OGH284"/>
    <mergeCell ref="OGI284:OGL284"/>
    <mergeCell ref="OGM284:OGP284"/>
    <mergeCell ref="OGQ284:OGT284"/>
    <mergeCell ref="OGU284:OGX284"/>
    <mergeCell ref="OGY284:OHB284"/>
    <mergeCell ref="OHC284:OHF284"/>
    <mergeCell ref="OHG284:OHJ284"/>
    <mergeCell ref="OHK284:OHN284"/>
    <mergeCell ref="OHO284:OHR284"/>
    <mergeCell ref="OHS284:OHV284"/>
    <mergeCell ref="OCQ284:OCT284"/>
    <mergeCell ref="OCU284:OCX284"/>
    <mergeCell ref="OCY284:ODB284"/>
    <mergeCell ref="ODC284:ODF284"/>
    <mergeCell ref="ODG284:ODJ284"/>
    <mergeCell ref="ODK284:ODN284"/>
    <mergeCell ref="ODO284:ODR284"/>
    <mergeCell ref="ODS284:ODV284"/>
    <mergeCell ref="ODW284:ODZ284"/>
    <mergeCell ref="OEA284:OED284"/>
    <mergeCell ref="OEE284:OEH284"/>
    <mergeCell ref="OEI284:OEL284"/>
    <mergeCell ref="OEM284:OEP284"/>
    <mergeCell ref="OEQ284:OET284"/>
    <mergeCell ref="OEU284:OEX284"/>
    <mergeCell ref="OEY284:OFB284"/>
    <mergeCell ref="OFC284:OFF284"/>
    <mergeCell ref="OAA284:OAD284"/>
    <mergeCell ref="OAE284:OAH284"/>
    <mergeCell ref="OAI284:OAL284"/>
    <mergeCell ref="OAM284:OAP284"/>
    <mergeCell ref="OAQ284:OAT284"/>
    <mergeCell ref="OAU284:OAX284"/>
    <mergeCell ref="OAY284:OBB284"/>
    <mergeCell ref="OBC284:OBF284"/>
    <mergeCell ref="OBG284:OBJ284"/>
    <mergeCell ref="OBK284:OBN284"/>
    <mergeCell ref="OBO284:OBR284"/>
    <mergeCell ref="OBS284:OBV284"/>
    <mergeCell ref="OBW284:OBZ284"/>
    <mergeCell ref="OCA284:OCD284"/>
    <mergeCell ref="OCE284:OCH284"/>
    <mergeCell ref="OCI284:OCL284"/>
    <mergeCell ref="OCM284:OCP284"/>
    <mergeCell ref="NXK284:NXN284"/>
    <mergeCell ref="NXO284:NXR284"/>
    <mergeCell ref="NXS284:NXV284"/>
    <mergeCell ref="NXW284:NXZ284"/>
    <mergeCell ref="NYA284:NYD284"/>
    <mergeCell ref="NYE284:NYH284"/>
    <mergeCell ref="NYI284:NYL284"/>
    <mergeCell ref="NYM284:NYP284"/>
    <mergeCell ref="NYQ284:NYT284"/>
    <mergeCell ref="NYU284:NYX284"/>
    <mergeCell ref="NYY284:NZB284"/>
    <mergeCell ref="NZC284:NZF284"/>
    <mergeCell ref="NZG284:NZJ284"/>
    <mergeCell ref="NZK284:NZN284"/>
    <mergeCell ref="NZO284:NZR284"/>
    <mergeCell ref="NZS284:NZV284"/>
    <mergeCell ref="NZW284:NZZ284"/>
    <mergeCell ref="NUU284:NUX284"/>
    <mergeCell ref="NUY284:NVB284"/>
    <mergeCell ref="NVC284:NVF284"/>
    <mergeCell ref="NVG284:NVJ284"/>
    <mergeCell ref="NVK284:NVN284"/>
    <mergeCell ref="NVO284:NVR284"/>
    <mergeCell ref="NVS284:NVV284"/>
    <mergeCell ref="NVW284:NVZ284"/>
    <mergeCell ref="NWA284:NWD284"/>
    <mergeCell ref="NWE284:NWH284"/>
    <mergeCell ref="NWI284:NWL284"/>
    <mergeCell ref="NWM284:NWP284"/>
    <mergeCell ref="NWQ284:NWT284"/>
    <mergeCell ref="NWU284:NWX284"/>
    <mergeCell ref="NWY284:NXB284"/>
    <mergeCell ref="NXC284:NXF284"/>
    <mergeCell ref="NXG284:NXJ284"/>
    <mergeCell ref="NSE284:NSH284"/>
    <mergeCell ref="NSI284:NSL284"/>
    <mergeCell ref="NSM284:NSP284"/>
    <mergeCell ref="NSQ284:NST284"/>
    <mergeCell ref="NSU284:NSX284"/>
    <mergeCell ref="NSY284:NTB284"/>
    <mergeCell ref="NTC284:NTF284"/>
    <mergeCell ref="NTG284:NTJ284"/>
    <mergeCell ref="NTK284:NTN284"/>
    <mergeCell ref="NTO284:NTR284"/>
    <mergeCell ref="NTS284:NTV284"/>
    <mergeCell ref="NTW284:NTZ284"/>
    <mergeCell ref="NUA284:NUD284"/>
    <mergeCell ref="NUE284:NUH284"/>
    <mergeCell ref="NUI284:NUL284"/>
    <mergeCell ref="NUM284:NUP284"/>
    <mergeCell ref="NUQ284:NUT284"/>
    <mergeCell ref="NPO284:NPR284"/>
    <mergeCell ref="NPS284:NPV284"/>
    <mergeCell ref="NPW284:NPZ284"/>
    <mergeCell ref="NQA284:NQD284"/>
    <mergeCell ref="NQE284:NQH284"/>
    <mergeCell ref="NQI284:NQL284"/>
    <mergeCell ref="NQM284:NQP284"/>
    <mergeCell ref="NQQ284:NQT284"/>
    <mergeCell ref="NQU284:NQX284"/>
    <mergeCell ref="NQY284:NRB284"/>
    <mergeCell ref="NRC284:NRF284"/>
    <mergeCell ref="NRG284:NRJ284"/>
    <mergeCell ref="NRK284:NRN284"/>
    <mergeCell ref="NRO284:NRR284"/>
    <mergeCell ref="NRS284:NRV284"/>
    <mergeCell ref="NRW284:NRZ284"/>
    <mergeCell ref="NSA284:NSD284"/>
    <mergeCell ref="NMY284:NNB284"/>
    <mergeCell ref="NNC284:NNF284"/>
    <mergeCell ref="NNG284:NNJ284"/>
    <mergeCell ref="NNK284:NNN284"/>
    <mergeCell ref="NNO284:NNR284"/>
    <mergeCell ref="NNS284:NNV284"/>
    <mergeCell ref="NNW284:NNZ284"/>
    <mergeCell ref="NOA284:NOD284"/>
    <mergeCell ref="NOE284:NOH284"/>
    <mergeCell ref="NOI284:NOL284"/>
    <mergeCell ref="NOM284:NOP284"/>
    <mergeCell ref="NOQ284:NOT284"/>
    <mergeCell ref="NOU284:NOX284"/>
    <mergeCell ref="NOY284:NPB284"/>
    <mergeCell ref="NPC284:NPF284"/>
    <mergeCell ref="NPG284:NPJ284"/>
    <mergeCell ref="NPK284:NPN284"/>
    <mergeCell ref="NKI284:NKL284"/>
    <mergeCell ref="NKM284:NKP284"/>
    <mergeCell ref="NKQ284:NKT284"/>
    <mergeCell ref="NKU284:NKX284"/>
    <mergeCell ref="NKY284:NLB284"/>
    <mergeCell ref="NLC284:NLF284"/>
    <mergeCell ref="NLG284:NLJ284"/>
    <mergeCell ref="NLK284:NLN284"/>
    <mergeCell ref="NLO284:NLR284"/>
    <mergeCell ref="NLS284:NLV284"/>
    <mergeCell ref="NLW284:NLZ284"/>
    <mergeCell ref="NMA284:NMD284"/>
    <mergeCell ref="NME284:NMH284"/>
    <mergeCell ref="NMI284:NML284"/>
    <mergeCell ref="NMM284:NMP284"/>
    <mergeCell ref="NMQ284:NMT284"/>
    <mergeCell ref="NMU284:NMX284"/>
    <mergeCell ref="NHS284:NHV284"/>
    <mergeCell ref="NHW284:NHZ284"/>
    <mergeCell ref="NIA284:NID284"/>
    <mergeCell ref="NIE284:NIH284"/>
    <mergeCell ref="NII284:NIL284"/>
    <mergeCell ref="NIM284:NIP284"/>
    <mergeCell ref="NIQ284:NIT284"/>
    <mergeCell ref="NIU284:NIX284"/>
    <mergeCell ref="NIY284:NJB284"/>
    <mergeCell ref="NJC284:NJF284"/>
    <mergeCell ref="NJG284:NJJ284"/>
    <mergeCell ref="NJK284:NJN284"/>
    <mergeCell ref="NJO284:NJR284"/>
    <mergeCell ref="NJS284:NJV284"/>
    <mergeCell ref="NJW284:NJZ284"/>
    <mergeCell ref="NKA284:NKD284"/>
    <mergeCell ref="NKE284:NKH284"/>
    <mergeCell ref="NFC284:NFF284"/>
    <mergeCell ref="NFG284:NFJ284"/>
    <mergeCell ref="NFK284:NFN284"/>
    <mergeCell ref="NFO284:NFR284"/>
    <mergeCell ref="NFS284:NFV284"/>
    <mergeCell ref="NFW284:NFZ284"/>
    <mergeCell ref="NGA284:NGD284"/>
    <mergeCell ref="NGE284:NGH284"/>
    <mergeCell ref="NGI284:NGL284"/>
    <mergeCell ref="NGM284:NGP284"/>
    <mergeCell ref="NGQ284:NGT284"/>
    <mergeCell ref="NGU284:NGX284"/>
    <mergeCell ref="NGY284:NHB284"/>
    <mergeCell ref="NHC284:NHF284"/>
    <mergeCell ref="NHG284:NHJ284"/>
    <mergeCell ref="NHK284:NHN284"/>
    <mergeCell ref="NHO284:NHR284"/>
    <mergeCell ref="NCM284:NCP284"/>
    <mergeCell ref="NCQ284:NCT284"/>
    <mergeCell ref="NCU284:NCX284"/>
    <mergeCell ref="NCY284:NDB284"/>
    <mergeCell ref="NDC284:NDF284"/>
    <mergeCell ref="NDG284:NDJ284"/>
    <mergeCell ref="NDK284:NDN284"/>
    <mergeCell ref="NDO284:NDR284"/>
    <mergeCell ref="NDS284:NDV284"/>
    <mergeCell ref="NDW284:NDZ284"/>
    <mergeCell ref="NEA284:NED284"/>
    <mergeCell ref="NEE284:NEH284"/>
    <mergeCell ref="NEI284:NEL284"/>
    <mergeCell ref="NEM284:NEP284"/>
    <mergeCell ref="NEQ284:NET284"/>
    <mergeCell ref="NEU284:NEX284"/>
    <mergeCell ref="NEY284:NFB284"/>
    <mergeCell ref="MZW284:MZZ284"/>
    <mergeCell ref="NAA284:NAD284"/>
    <mergeCell ref="NAE284:NAH284"/>
    <mergeCell ref="NAI284:NAL284"/>
    <mergeCell ref="NAM284:NAP284"/>
    <mergeCell ref="NAQ284:NAT284"/>
    <mergeCell ref="NAU284:NAX284"/>
    <mergeCell ref="NAY284:NBB284"/>
    <mergeCell ref="NBC284:NBF284"/>
    <mergeCell ref="NBG284:NBJ284"/>
    <mergeCell ref="NBK284:NBN284"/>
    <mergeCell ref="NBO284:NBR284"/>
    <mergeCell ref="NBS284:NBV284"/>
    <mergeCell ref="NBW284:NBZ284"/>
    <mergeCell ref="NCA284:NCD284"/>
    <mergeCell ref="NCE284:NCH284"/>
    <mergeCell ref="NCI284:NCL284"/>
    <mergeCell ref="MXG284:MXJ284"/>
    <mergeCell ref="MXK284:MXN284"/>
    <mergeCell ref="MXO284:MXR284"/>
    <mergeCell ref="MXS284:MXV284"/>
    <mergeCell ref="MXW284:MXZ284"/>
    <mergeCell ref="MYA284:MYD284"/>
    <mergeCell ref="MYE284:MYH284"/>
    <mergeCell ref="MYI284:MYL284"/>
    <mergeCell ref="MYM284:MYP284"/>
    <mergeCell ref="MYQ284:MYT284"/>
    <mergeCell ref="MYU284:MYX284"/>
    <mergeCell ref="MYY284:MZB284"/>
    <mergeCell ref="MZC284:MZF284"/>
    <mergeCell ref="MZG284:MZJ284"/>
    <mergeCell ref="MZK284:MZN284"/>
    <mergeCell ref="MZO284:MZR284"/>
    <mergeCell ref="MZS284:MZV284"/>
    <mergeCell ref="MUQ284:MUT284"/>
    <mergeCell ref="MUU284:MUX284"/>
    <mergeCell ref="MUY284:MVB284"/>
    <mergeCell ref="MVC284:MVF284"/>
    <mergeCell ref="MVG284:MVJ284"/>
    <mergeCell ref="MVK284:MVN284"/>
    <mergeCell ref="MVO284:MVR284"/>
    <mergeCell ref="MVS284:MVV284"/>
    <mergeCell ref="MVW284:MVZ284"/>
    <mergeCell ref="MWA284:MWD284"/>
    <mergeCell ref="MWE284:MWH284"/>
    <mergeCell ref="MWI284:MWL284"/>
    <mergeCell ref="MWM284:MWP284"/>
    <mergeCell ref="MWQ284:MWT284"/>
    <mergeCell ref="MWU284:MWX284"/>
    <mergeCell ref="MWY284:MXB284"/>
    <mergeCell ref="MXC284:MXF284"/>
    <mergeCell ref="MSA284:MSD284"/>
    <mergeCell ref="MSE284:MSH284"/>
    <mergeCell ref="MSI284:MSL284"/>
    <mergeCell ref="MSM284:MSP284"/>
    <mergeCell ref="MSQ284:MST284"/>
    <mergeCell ref="MSU284:MSX284"/>
    <mergeCell ref="MSY284:MTB284"/>
    <mergeCell ref="MTC284:MTF284"/>
    <mergeCell ref="MTG284:MTJ284"/>
    <mergeCell ref="MTK284:MTN284"/>
    <mergeCell ref="MTO284:MTR284"/>
    <mergeCell ref="MTS284:MTV284"/>
    <mergeCell ref="MTW284:MTZ284"/>
    <mergeCell ref="MUA284:MUD284"/>
    <mergeCell ref="MUE284:MUH284"/>
    <mergeCell ref="MUI284:MUL284"/>
    <mergeCell ref="MUM284:MUP284"/>
    <mergeCell ref="MPK284:MPN284"/>
    <mergeCell ref="MPO284:MPR284"/>
    <mergeCell ref="MPS284:MPV284"/>
    <mergeCell ref="MPW284:MPZ284"/>
    <mergeCell ref="MQA284:MQD284"/>
    <mergeCell ref="MQE284:MQH284"/>
    <mergeCell ref="MQI284:MQL284"/>
    <mergeCell ref="MQM284:MQP284"/>
    <mergeCell ref="MQQ284:MQT284"/>
    <mergeCell ref="MQU284:MQX284"/>
    <mergeCell ref="MQY284:MRB284"/>
    <mergeCell ref="MRC284:MRF284"/>
    <mergeCell ref="MRG284:MRJ284"/>
    <mergeCell ref="MRK284:MRN284"/>
    <mergeCell ref="MRO284:MRR284"/>
    <mergeCell ref="MRS284:MRV284"/>
    <mergeCell ref="MRW284:MRZ284"/>
    <mergeCell ref="MMU284:MMX284"/>
    <mergeCell ref="MMY284:MNB284"/>
    <mergeCell ref="MNC284:MNF284"/>
    <mergeCell ref="MNG284:MNJ284"/>
    <mergeCell ref="MNK284:MNN284"/>
    <mergeCell ref="MNO284:MNR284"/>
    <mergeCell ref="MNS284:MNV284"/>
    <mergeCell ref="MNW284:MNZ284"/>
    <mergeCell ref="MOA284:MOD284"/>
    <mergeCell ref="MOE284:MOH284"/>
    <mergeCell ref="MOI284:MOL284"/>
    <mergeCell ref="MOM284:MOP284"/>
    <mergeCell ref="MOQ284:MOT284"/>
    <mergeCell ref="MOU284:MOX284"/>
    <mergeCell ref="MOY284:MPB284"/>
    <mergeCell ref="MPC284:MPF284"/>
    <mergeCell ref="MPG284:MPJ284"/>
    <mergeCell ref="MKE284:MKH284"/>
    <mergeCell ref="MKI284:MKL284"/>
    <mergeCell ref="MKM284:MKP284"/>
    <mergeCell ref="MKQ284:MKT284"/>
    <mergeCell ref="MKU284:MKX284"/>
    <mergeCell ref="MKY284:MLB284"/>
    <mergeCell ref="MLC284:MLF284"/>
    <mergeCell ref="MLG284:MLJ284"/>
    <mergeCell ref="MLK284:MLN284"/>
    <mergeCell ref="MLO284:MLR284"/>
    <mergeCell ref="MLS284:MLV284"/>
    <mergeCell ref="MLW284:MLZ284"/>
    <mergeCell ref="MMA284:MMD284"/>
    <mergeCell ref="MME284:MMH284"/>
    <mergeCell ref="MMI284:MML284"/>
    <mergeCell ref="MMM284:MMP284"/>
    <mergeCell ref="MMQ284:MMT284"/>
    <mergeCell ref="MHO284:MHR284"/>
    <mergeCell ref="MHS284:MHV284"/>
    <mergeCell ref="MHW284:MHZ284"/>
    <mergeCell ref="MIA284:MID284"/>
    <mergeCell ref="MIE284:MIH284"/>
    <mergeCell ref="MII284:MIL284"/>
    <mergeCell ref="MIM284:MIP284"/>
    <mergeCell ref="MIQ284:MIT284"/>
    <mergeCell ref="MIU284:MIX284"/>
    <mergeCell ref="MIY284:MJB284"/>
    <mergeCell ref="MJC284:MJF284"/>
    <mergeCell ref="MJG284:MJJ284"/>
    <mergeCell ref="MJK284:MJN284"/>
    <mergeCell ref="MJO284:MJR284"/>
    <mergeCell ref="MJS284:MJV284"/>
    <mergeCell ref="MJW284:MJZ284"/>
    <mergeCell ref="MKA284:MKD284"/>
    <mergeCell ref="MEY284:MFB284"/>
    <mergeCell ref="MFC284:MFF284"/>
    <mergeCell ref="MFG284:MFJ284"/>
    <mergeCell ref="MFK284:MFN284"/>
    <mergeCell ref="MFO284:MFR284"/>
    <mergeCell ref="MFS284:MFV284"/>
    <mergeCell ref="MFW284:MFZ284"/>
    <mergeCell ref="MGA284:MGD284"/>
    <mergeCell ref="MGE284:MGH284"/>
    <mergeCell ref="MGI284:MGL284"/>
    <mergeCell ref="MGM284:MGP284"/>
    <mergeCell ref="MGQ284:MGT284"/>
    <mergeCell ref="MGU284:MGX284"/>
    <mergeCell ref="MGY284:MHB284"/>
    <mergeCell ref="MHC284:MHF284"/>
    <mergeCell ref="MHG284:MHJ284"/>
    <mergeCell ref="MHK284:MHN284"/>
    <mergeCell ref="MCI284:MCL284"/>
    <mergeCell ref="MCM284:MCP284"/>
    <mergeCell ref="MCQ284:MCT284"/>
    <mergeCell ref="MCU284:MCX284"/>
    <mergeCell ref="MCY284:MDB284"/>
    <mergeCell ref="MDC284:MDF284"/>
    <mergeCell ref="MDG284:MDJ284"/>
    <mergeCell ref="MDK284:MDN284"/>
    <mergeCell ref="MDO284:MDR284"/>
    <mergeCell ref="MDS284:MDV284"/>
    <mergeCell ref="MDW284:MDZ284"/>
    <mergeCell ref="MEA284:MED284"/>
    <mergeCell ref="MEE284:MEH284"/>
    <mergeCell ref="MEI284:MEL284"/>
    <mergeCell ref="MEM284:MEP284"/>
    <mergeCell ref="MEQ284:MET284"/>
    <mergeCell ref="MEU284:MEX284"/>
    <mergeCell ref="LZS284:LZV284"/>
    <mergeCell ref="LZW284:LZZ284"/>
    <mergeCell ref="MAA284:MAD284"/>
    <mergeCell ref="MAE284:MAH284"/>
    <mergeCell ref="MAI284:MAL284"/>
    <mergeCell ref="MAM284:MAP284"/>
    <mergeCell ref="MAQ284:MAT284"/>
    <mergeCell ref="MAU284:MAX284"/>
    <mergeCell ref="MAY284:MBB284"/>
    <mergeCell ref="MBC284:MBF284"/>
    <mergeCell ref="MBG284:MBJ284"/>
    <mergeCell ref="MBK284:MBN284"/>
    <mergeCell ref="MBO284:MBR284"/>
    <mergeCell ref="MBS284:MBV284"/>
    <mergeCell ref="MBW284:MBZ284"/>
    <mergeCell ref="MCA284:MCD284"/>
    <mergeCell ref="MCE284:MCH284"/>
    <mergeCell ref="LXC284:LXF284"/>
    <mergeCell ref="LXG284:LXJ284"/>
    <mergeCell ref="LXK284:LXN284"/>
    <mergeCell ref="LXO284:LXR284"/>
    <mergeCell ref="LXS284:LXV284"/>
    <mergeCell ref="LXW284:LXZ284"/>
    <mergeCell ref="LYA284:LYD284"/>
    <mergeCell ref="LYE284:LYH284"/>
    <mergeCell ref="LYI284:LYL284"/>
    <mergeCell ref="LYM284:LYP284"/>
    <mergeCell ref="LYQ284:LYT284"/>
    <mergeCell ref="LYU284:LYX284"/>
    <mergeCell ref="LYY284:LZB284"/>
    <mergeCell ref="LZC284:LZF284"/>
    <mergeCell ref="LZG284:LZJ284"/>
    <mergeCell ref="LZK284:LZN284"/>
    <mergeCell ref="LZO284:LZR284"/>
    <mergeCell ref="LUM284:LUP284"/>
    <mergeCell ref="LUQ284:LUT284"/>
    <mergeCell ref="LUU284:LUX284"/>
    <mergeCell ref="LUY284:LVB284"/>
    <mergeCell ref="LVC284:LVF284"/>
    <mergeCell ref="LVG284:LVJ284"/>
    <mergeCell ref="LVK284:LVN284"/>
    <mergeCell ref="LVO284:LVR284"/>
    <mergeCell ref="LVS284:LVV284"/>
    <mergeCell ref="LVW284:LVZ284"/>
    <mergeCell ref="LWA284:LWD284"/>
    <mergeCell ref="LWE284:LWH284"/>
    <mergeCell ref="LWI284:LWL284"/>
    <mergeCell ref="LWM284:LWP284"/>
    <mergeCell ref="LWQ284:LWT284"/>
    <mergeCell ref="LWU284:LWX284"/>
    <mergeCell ref="LWY284:LXB284"/>
    <mergeCell ref="LRW284:LRZ284"/>
    <mergeCell ref="LSA284:LSD284"/>
    <mergeCell ref="LSE284:LSH284"/>
    <mergeCell ref="LSI284:LSL284"/>
    <mergeCell ref="LSM284:LSP284"/>
    <mergeCell ref="LSQ284:LST284"/>
    <mergeCell ref="LSU284:LSX284"/>
    <mergeCell ref="LSY284:LTB284"/>
    <mergeCell ref="LTC284:LTF284"/>
    <mergeCell ref="LTG284:LTJ284"/>
    <mergeCell ref="LTK284:LTN284"/>
    <mergeCell ref="LTO284:LTR284"/>
    <mergeCell ref="LTS284:LTV284"/>
    <mergeCell ref="LTW284:LTZ284"/>
    <mergeCell ref="LUA284:LUD284"/>
    <mergeCell ref="LUE284:LUH284"/>
    <mergeCell ref="LUI284:LUL284"/>
    <mergeCell ref="LPG284:LPJ284"/>
    <mergeCell ref="LPK284:LPN284"/>
    <mergeCell ref="LPO284:LPR284"/>
    <mergeCell ref="LPS284:LPV284"/>
    <mergeCell ref="LPW284:LPZ284"/>
    <mergeCell ref="LQA284:LQD284"/>
    <mergeCell ref="LQE284:LQH284"/>
    <mergeCell ref="LQI284:LQL284"/>
    <mergeCell ref="LQM284:LQP284"/>
    <mergeCell ref="LQQ284:LQT284"/>
    <mergeCell ref="LQU284:LQX284"/>
    <mergeCell ref="LQY284:LRB284"/>
    <mergeCell ref="LRC284:LRF284"/>
    <mergeCell ref="LRG284:LRJ284"/>
    <mergeCell ref="LRK284:LRN284"/>
    <mergeCell ref="LRO284:LRR284"/>
    <mergeCell ref="LRS284:LRV284"/>
    <mergeCell ref="LMQ284:LMT284"/>
    <mergeCell ref="LMU284:LMX284"/>
    <mergeCell ref="LMY284:LNB284"/>
    <mergeCell ref="LNC284:LNF284"/>
    <mergeCell ref="LNG284:LNJ284"/>
    <mergeCell ref="LNK284:LNN284"/>
    <mergeCell ref="LNO284:LNR284"/>
    <mergeCell ref="LNS284:LNV284"/>
    <mergeCell ref="LNW284:LNZ284"/>
    <mergeCell ref="LOA284:LOD284"/>
    <mergeCell ref="LOE284:LOH284"/>
    <mergeCell ref="LOI284:LOL284"/>
    <mergeCell ref="LOM284:LOP284"/>
    <mergeCell ref="LOQ284:LOT284"/>
    <mergeCell ref="LOU284:LOX284"/>
    <mergeCell ref="LOY284:LPB284"/>
    <mergeCell ref="LPC284:LPF284"/>
    <mergeCell ref="LKA284:LKD284"/>
    <mergeCell ref="LKE284:LKH284"/>
    <mergeCell ref="LKI284:LKL284"/>
    <mergeCell ref="LKM284:LKP284"/>
    <mergeCell ref="LKQ284:LKT284"/>
    <mergeCell ref="LKU284:LKX284"/>
    <mergeCell ref="LKY284:LLB284"/>
    <mergeCell ref="LLC284:LLF284"/>
    <mergeCell ref="LLG284:LLJ284"/>
    <mergeCell ref="LLK284:LLN284"/>
    <mergeCell ref="LLO284:LLR284"/>
    <mergeCell ref="LLS284:LLV284"/>
    <mergeCell ref="LLW284:LLZ284"/>
    <mergeCell ref="LMA284:LMD284"/>
    <mergeCell ref="LME284:LMH284"/>
    <mergeCell ref="LMI284:LML284"/>
    <mergeCell ref="LMM284:LMP284"/>
    <mergeCell ref="LHK284:LHN284"/>
    <mergeCell ref="LHO284:LHR284"/>
    <mergeCell ref="LHS284:LHV284"/>
    <mergeCell ref="LHW284:LHZ284"/>
    <mergeCell ref="LIA284:LID284"/>
    <mergeCell ref="LIE284:LIH284"/>
    <mergeCell ref="LII284:LIL284"/>
    <mergeCell ref="LIM284:LIP284"/>
    <mergeCell ref="LIQ284:LIT284"/>
    <mergeCell ref="LIU284:LIX284"/>
    <mergeCell ref="LIY284:LJB284"/>
    <mergeCell ref="LJC284:LJF284"/>
    <mergeCell ref="LJG284:LJJ284"/>
    <mergeCell ref="LJK284:LJN284"/>
    <mergeCell ref="LJO284:LJR284"/>
    <mergeCell ref="LJS284:LJV284"/>
    <mergeCell ref="LJW284:LJZ284"/>
    <mergeCell ref="LEU284:LEX284"/>
    <mergeCell ref="LEY284:LFB284"/>
    <mergeCell ref="LFC284:LFF284"/>
    <mergeCell ref="LFG284:LFJ284"/>
    <mergeCell ref="LFK284:LFN284"/>
    <mergeCell ref="LFO284:LFR284"/>
    <mergeCell ref="LFS284:LFV284"/>
    <mergeCell ref="LFW284:LFZ284"/>
    <mergeCell ref="LGA284:LGD284"/>
    <mergeCell ref="LGE284:LGH284"/>
    <mergeCell ref="LGI284:LGL284"/>
    <mergeCell ref="LGM284:LGP284"/>
    <mergeCell ref="LGQ284:LGT284"/>
    <mergeCell ref="LGU284:LGX284"/>
    <mergeCell ref="LGY284:LHB284"/>
    <mergeCell ref="LHC284:LHF284"/>
    <mergeCell ref="LHG284:LHJ284"/>
    <mergeCell ref="LCE284:LCH284"/>
    <mergeCell ref="LCI284:LCL284"/>
    <mergeCell ref="LCM284:LCP284"/>
    <mergeCell ref="LCQ284:LCT284"/>
    <mergeCell ref="LCU284:LCX284"/>
    <mergeCell ref="LCY284:LDB284"/>
    <mergeCell ref="LDC284:LDF284"/>
    <mergeCell ref="LDG284:LDJ284"/>
    <mergeCell ref="LDK284:LDN284"/>
    <mergeCell ref="LDO284:LDR284"/>
    <mergeCell ref="LDS284:LDV284"/>
    <mergeCell ref="LDW284:LDZ284"/>
    <mergeCell ref="LEA284:LED284"/>
    <mergeCell ref="LEE284:LEH284"/>
    <mergeCell ref="LEI284:LEL284"/>
    <mergeCell ref="LEM284:LEP284"/>
    <mergeCell ref="LEQ284:LET284"/>
    <mergeCell ref="KZO284:KZR284"/>
    <mergeCell ref="KZS284:KZV284"/>
    <mergeCell ref="KZW284:KZZ284"/>
    <mergeCell ref="LAA284:LAD284"/>
    <mergeCell ref="LAE284:LAH284"/>
    <mergeCell ref="LAI284:LAL284"/>
    <mergeCell ref="LAM284:LAP284"/>
    <mergeCell ref="LAQ284:LAT284"/>
    <mergeCell ref="LAU284:LAX284"/>
    <mergeCell ref="LAY284:LBB284"/>
    <mergeCell ref="LBC284:LBF284"/>
    <mergeCell ref="LBG284:LBJ284"/>
    <mergeCell ref="LBK284:LBN284"/>
    <mergeCell ref="LBO284:LBR284"/>
    <mergeCell ref="LBS284:LBV284"/>
    <mergeCell ref="LBW284:LBZ284"/>
    <mergeCell ref="LCA284:LCD284"/>
    <mergeCell ref="KWY284:KXB284"/>
    <mergeCell ref="KXC284:KXF284"/>
    <mergeCell ref="KXG284:KXJ284"/>
    <mergeCell ref="KXK284:KXN284"/>
    <mergeCell ref="KXO284:KXR284"/>
    <mergeCell ref="KXS284:KXV284"/>
    <mergeCell ref="KXW284:KXZ284"/>
    <mergeCell ref="KYA284:KYD284"/>
    <mergeCell ref="KYE284:KYH284"/>
    <mergeCell ref="KYI284:KYL284"/>
    <mergeCell ref="KYM284:KYP284"/>
    <mergeCell ref="KYQ284:KYT284"/>
    <mergeCell ref="KYU284:KYX284"/>
    <mergeCell ref="KYY284:KZB284"/>
    <mergeCell ref="KZC284:KZF284"/>
    <mergeCell ref="KZG284:KZJ284"/>
    <mergeCell ref="KZK284:KZN284"/>
    <mergeCell ref="KUI284:KUL284"/>
    <mergeCell ref="KUM284:KUP284"/>
    <mergeCell ref="KUQ284:KUT284"/>
    <mergeCell ref="KUU284:KUX284"/>
    <mergeCell ref="KUY284:KVB284"/>
    <mergeCell ref="KVC284:KVF284"/>
    <mergeCell ref="KVG284:KVJ284"/>
    <mergeCell ref="KVK284:KVN284"/>
    <mergeCell ref="KVO284:KVR284"/>
    <mergeCell ref="KVS284:KVV284"/>
    <mergeCell ref="KVW284:KVZ284"/>
    <mergeCell ref="KWA284:KWD284"/>
    <mergeCell ref="KWE284:KWH284"/>
    <mergeCell ref="KWI284:KWL284"/>
    <mergeCell ref="KWM284:KWP284"/>
    <mergeCell ref="KWQ284:KWT284"/>
    <mergeCell ref="KWU284:KWX284"/>
    <mergeCell ref="KRS284:KRV284"/>
    <mergeCell ref="KRW284:KRZ284"/>
    <mergeCell ref="KSA284:KSD284"/>
    <mergeCell ref="KSE284:KSH284"/>
    <mergeCell ref="KSI284:KSL284"/>
    <mergeCell ref="KSM284:KSP284"/>
    <mergeCell ref="KSQ284:KST284"/>
    <mergeCell ref="KSU284:KSX284"/>
    <mergeCell ref="KSY284:KTB284"/>
    <mergeCell ref="KTC284:KTF284"/>
    <mergeCell ref="KTG284:KTJ284"/>
    <mergeCell ref="KTK284:KTN284"/>
    <mergeCell ref="KTO284:KTR284"/>
    <mergeCell ref="KTS284:KTV284"/>
    <mergeCell ref="KTW284:KTZ284"/>
    <mergeCell ref="KUA284:KUD284"/>
    <mergeCell ref="KUE284:KUH284"/>
    <mergeCell ref="KPC284:KPF284"/>
    <mergeCell ref="KPG284:KPJ284"/>
    <mergeCell ref="KPK284:KPN284"/>
    <mergeCell ref="KPO284:KPR284"/>
    <mergeCell ref="KPS284:KPV284"/>
    <mergeCell ref="KPW284:KPZ284"/>
    <mergeCell ref="KQA284:KQD284"/>
    <mergeCell ref="KQE284:KQH284"/>
    <mergeCell ref="KQI284:KQL284"/>
    <mergeCell ref="KQM284:KQP284"/>
    <mergeCell ref="KQQ284:KQT284"/>
    <mergeCell ref="KQU284:KQX284"/>
    <mergeCell ref="KQY284:KRB284"/>
    <mergeCell ref="KRC284:KRF284"/>
    <mergeCell ref="KRG284:KRJ284"/>
    <mergeCell ref="KRK284:KRN284"/>
    <mergeCell ref="KRO284:KRR284"/>
    <mergeCell ref="KMM284:KMP284"/>
    <mergeCell ref="KMQ284:KMT284"/>
    <mergeCell ref="KMU284:KMX284"/>
    <mergeCell ref="KMY284:KNB284"/>
    <mergeCell ref="KNC284:KNF284"/>
    <mergeCell ref="KNG284:KNJ284"/>
    <mergeCell ref="KNK284:KNN284"/>
    <mergeCell ref="KNO284:KNR284"/>
    <mergeCell ref="KNS284:KNV284"/>
    <mergeCell ref="KNW284:KNZ284"/>
    <mergeCell ref="KOA284:KOD284"/>
    <mergeCell ref="KOE284:KOH284"/>
    <mergeCell ref="KOI284:KOL284"/>
    <mergeCell ref="KOM284:KOP284"/>
    <mergeCell ref="KOQ284:KOT284"/>
    <mergeCell ref="KOU284:KOX284"/>
    <mergeCell ref="KOY284:KPB284"/>
    <mergeCell ref="KJW284:KJZ284"/>
    <mergeCell ref="KKA284:KKD284"/>
    <mergeCell ref="KKE284:KKH284"/>
    <mergeCell ref="KKI284:KKL284"/>
    <mergeCell ref="KKM284:KKP284"/>
    <mergeCell ref="KKQ284:KKT284"/>
    <mergeCell ref="KKU284:KKX284"/>
    <mergeCell ref="KKY284:KLB284"/>
    <mergeCell ref="KLC284:KLF284"/>
    <mergeCell ref="KLG284:KLJ284"/>
    <mergeCell ref="KLK284:KLN284"/>
    <mergeCell ref="KLO284:KLR284"/>
    <mergeCell ref="KLS284:KLV284"/>
    <mergeCell ref="KLW284:KLZ284"/>
    <mergeCell ref="KMA284:KMD284"/>
    <mergeCell ref="KME284:KMH284"/>
    <mergeCell ref="KMI284:KML284"/>
    <mergeCell ref="KHG284:KHJ284"/>
    <mergeCell ref="KHK284:KHN284"/>
    <mergeCell ref="KHO284:KHR284"/>
    <mergeCell ref="KHS284:KHV284"/>
    <mergeCell ref="KHW284:KHZ284"/>
    <mergeCell ref="KIA284:KID284"/>
    <mergeCell ref="KIE284:KIH284"/>
    <mergeCell ref="KII284:KIL284"/>
    <mergeCell ref="KIM284:KIP284"/>
    <mergeCell ref="KIQ284:KIT284"/>
    <mergeCell ref="KIU284:KIX284"/>
    <mergeCell ref="KIY284:KJB284"/>
    <mergeCell ref="KJC284:KJF284"/>
    <mergeCell ref="KJG284:KJJ284"/>
    <mergeCell ref="KJK284:KJN284"/>
    <mergeCell ref="KJO284:KJR284"/>
    <mergeCell ref="KJS284:KJV284"/>
    <mergeCell ref="KEQ284:KET284"/>
    <mergeCell ref="KEU284:KEX284"/>
    <mergeCell ref="KEY284:KFB284"/>
    <mergeCell ref="KFC284:KFF284"/>
    <mergeCell ref="KFG284:KFJ284"/>
    <mergeCell ref="KFK284:KFN284"/>
    <mergeCell ref="KFO284:KFR284"/>
    <mergeCell ref="KFS284:KFV284"/>
    <mergeCell ref="KFW284:KFZ284"/>
    <mergeCell ref="KGA284:KGD284"/>
    <mergeCell ref="KGE284:KGH284"/>
    <mergeCell ref="KGI284:KGL284"/>
    <mergeCell ref="KGM284:KGP284"/>
    <mergeCell ref="KGQ284:KGT284"/>
    <mergeCell ref="KGU284:KGX284"/>
    <mergeCell ref="KGY284:KHB284"/>
    <mergeCell ref="KHC284:KHF284"/>
    <mergeCell ref="KCA284:KCD284"/>
    <mergeCell ref="KCE284:KCH284"/>
    <mergeCell ref="KCI284:KCL284"/>
    <mergeCell ref="KCM284:KCP284"/>
    <mergeCell ref="KCQ284:KCT284"/>
    <mergeCell ref="KCU284:KCX284"/>
    <mergeCell ref="KCY284:KDB284"/>
    <mergeCell ref="KDC284:KDF284"/>
    <mergeCell ref="KDG284:KDJ284"/>
    <mergeCell ref="KDK284:KDN284"/>
    <mergeCell ref="KDO284:KDR284"/>
    <mergeCell ref="KDS284:KDV284"/>
    <mergeCell ref="KDW284:KDZ284"/>
    <mergeCell ref="KEA284:KED284"/>
    <mergeCell ref="KEE284:KEH284"/>
    <mergeCell ref="KEI284:KEL284"/>
    <mergeCell ref="KEM284:KEP284"/>
    <mergeCell ref="JZK284:JZN284"/>
    <mergeCell ref="JZO284:JZR284"/>
    <mergeCell ref="JZS284:JZV284"/>
    <mergeCell ref="JZW284:JZZ284"/>
    <mergeCell ref="KAA284:KAD284"/>
    <mergeCell ref="KAE284:KAH284"/>
    <mergeCell ref="KAI284:KAL284"/>
    <mergeCell ref="KAM284:KAP284"/>
    <mergeCell ref="KAQ284:KAT284"/>
    <mergeCell ref="KAU284:KAX284"/>
    <mergeCell ref="KAY284:KBB284"/>
    <mergeCell ref="KBC284:KBF284"/>
    <mergeCell ref="KBG284:KBJ284"/>
    <mergeCell ref="KBK284:KBN284"/>
    <mergeCell ref="KBO284:KBR284"/>
    <mergeCell ref="KBS284:KBV284"/>
    <mergeCell ref="KBW284:KBZ284"/>
    <mergeCell ref="JWU284:JWX284"/>
    <mergeCell ref="JWY284:JXB284"/>
    <mergeCell ref="JXC284:JXF284"/>
    <mergeCell ref="JXG284:JXJ284"/>
    <mergeCell ref="JXK284:JXN284"/>
    <mergeCell ref="JXO284:JXR284"/>
    <mergeCell ref="JXS284:JXV284"/>
    <mergeCell ref="JXW284:JXZ284"/>
    <mergeCell ref="JYA284:JYD284"/>
    <mergeCell ref="JYE284:JYH284"/>
    <mergeCell ref="JYI284:JYL284"/>
    <mergeCell ref="JYM284:JYP284"/>
    <mergeCell ref="JYQ284:JYT284"/>
    <mergeCell ref="JYU284:JYX284"/>
    <mergeCell ref="JYY284:JZB284"/>
    <mergeCell ref="JZC284:JZF284"/>
    <mergeCell ref="JZG284:JZJ284"/>
    <mergeCell ref="JUE284:JUH284"/>
    <mergeCell ref="JUI284:JUL284"/>
    <mergeCell ref="JUM284:JUP284"/>
    <mergeCell ref="JUQ284:JUT284"/>
    <mergeCell ref="JUU284:JUX284"/>
    <mergeCell ref="JUY284:JVB284"/>
    <mergeCell ref="JVC284:JVF284"/>
    <mergeCell ref="JVG284:JVJ284"/>
    <mergeCell ref="JVK284:JVN284"/>
    <mergeCell ref="JVO284:JVR284"/>
    <mergeCell ref="JVS284:JVV284"/>
    <mergeCell ref="JVW284:JVZ284"/>
    <mergeCell ref="JWA284:JWD284"/>
    <mergeCell ref="JWE284:JWH284"/>
    <mergeCell ref="JWI284:JWL284"/>
    <mergeCell ref="JWM284:JWP284"/>
    <mergeCell ref="JWQ284:JWT284"/>
    <mergeCell ref="JRO284:JRR284"/>
    <mergeCell ref="JRS284:JRV284"/>
    <mergeCell ref="JRW284:JRZ284"/>
    <mergeCell ref="JSA284:JSD284"/>
    <mergeCell ref="JSE284:JSH284"/>
    <mergeCell ref="JSI284:JSL284"/>
    <mergeCell ref="JSM284:JSP284"/>
    <mergeCell ref="JSQ284:JST284"/>
    <mergeCell ref="JSU284:JSX284"/>
    <mergeCell ref="JSY284:JTB284"/>
    <mergeCell ref="JTC284:JTF284"/>
    <mergeCell ref="JTG284:JTJ284"/>
    <mergeCell ref="JTK284:JTN284"/>
    <mergeCell ref="JTO284:JTR284"/>
    <mergeCell ref="JTS284:JTV284"/>
    <mergeCell ref="JTW284:JTZ284"/>
    <mergeCell ref="JUA284:JUD284"/>
    <mergeCell ref="JOY284:JPB284"/>
    <mergeCell ref="JPC284:JPF284"/>
    <mergeCell ref="JPG284:JPJ284"/>
    <mergeCell ref="JPK284:JPN284"/>
    <mergeCell ref="JPO284:JPR284"/>
    <mergeCell ref="JPS284:JPV284"/>
    <mergeCell ref="JPW284:JPZ284"/>
    <mergeCell ref="JQA284:JQD284"/>
    <mergeCell ref="JQE284:JQH284"/>
    <mergeCell ref="JQI284:JQL284"/>
    <mergeCell ref="JQM284:JQP284"/>
    <mergeCell ref="JQQ284:JQT284"/>
    <mergeCell ref="JQU284:JQX284"/>
    <mergeCell ref="JQY284:JRB284"/>
    <mergeCell ref="JRC284:JRF284"/>
    <mergeCell ref="JRG284:JRJ284"/>
    <mergeCell ref="JRK284:JRN284"/>
    <mergeCell ref="JMI284:JML284"/>
    <mergeCell ref="JMM284:JMP284"/>
    <mergeCell ref="JMQ284:JMT284"/>
    <mergeCell ref="JMU284:JMX284"/>
    <mergeCell ref="JMY284:JNB284"/>
    <mergeCell ref="JNC284:JNF284"/>
    <mergeCell ref="JNG284:JNJ284"/>
    <mergeCell ref="JNK284:JNN284"/>
    <mergeCell ref="JNO284:JNR284"/>
    <mergeCell ref="JNS284:JNV284"/>
    <mergeCell ref="JNW284:JNZ284"/>
    <mergeCell ref="JOA284:JOD284"/>
    <mergeCell ref="JOE284:JOH284"/>
    <mergeCell ref="JOI284:JOL284"/>
    <mergeCell ref="JOM284:JOP284"/>
    <mergeCell ref="JOQ284:JOT284"/>
    <mergeCell ref="JOU284:JOX284"/>
    <mergeCell ref="JJS284:JJV284"/>
    <mergeCell ref="JJW284:JJZ284"/>
    <mergeCell ref="JKA284:JKD284"/>
    <mergeCell ref="JKE284:JKH284"/>
    <mergeCell ref="JKI284:JKL284"/>
    <mergeCell ref="JKM284:JKP284"/>
    <mergeCell ref="JKQ284:JKT284"/>
    <mergeCell ref="JKU284:JKX284"/>
    <mergeCell ref="JKY284:JLB284"/>
    <mergeCell ref="JLC284:JLF284"/>
    <mergeCell ref="JLG284:JLJ284"/>
    <mergeCell ref="JLK284:JLN284"/>
    <mergeCell ref="JLO284:JLR284"/>
    <mergeCell ref="JLS284:JLV284"/>
    <mergeCell ref="JLW284:JLZ284"/>
    <mergeCell ref="JMA284:JMD284"/>
    <mergeCell ref="JME284:JMH284"/>
    <mergeCell ref="JHC284:JHF284"/>
    <mergeCell ref="JHG284:JHJ284"/>
    <mergeCell ref="JHK284:JHN284"/>
    <mergeCell ref="JHO284:JHR284"/>
    <mergeCell ref="JHS284:JHV284"/>
    <mergeCell ref="JHW284:JHZ284"/>
    <mergeCell ref="JIA284:JID284"/>
    <mergeCell ref="JIE284:JIH284"/>
    <mergeCell ref="JII284:JIL284"/>
    <mergeCell ref="JIM284:JIP284"/>
    <mergeCell ref="JIQ284:JIT284"/>
    <mergeCell ref="JIU284:JIX284"/>
    <mergeCell ref="JIY284:JJB284"/>
    <mergeCell ref="JJC284:JJF284"/>
    <mergeCell ref="JJG284:JJJ284"/>
    <mergeCell ref="JJK284:JJN284"/>
    <mergeCell ref="JJO284:JJR284"/>
    <mergeCell ref="JEM284:JEP284"/>
    <mergeCell ref="JEQ284:JET284"/>
    <mergeCell ref="JEU284:JEX284"/>
    <mergeCell ref="JEY284:JFB284"/>
    <mergeCell ref="JFC284:JFF284"/>
    <mergeCell ref="JFG284:JFJ284"/>
    <mergeCell ref="JFK284:JFN284"/>
    <mergeCell ref="JFO284:JFR284"/>
    <mergeCell ref="JFS284:JFV284"/>
    <mergeCell ref="JFW284:JFZ284"/>
    <mergeCell ref="JGA284:JGD284"/>
    <mergeCell ref="JGE284:JGH284"/>
    <mergeCell ref="JGI284:JGL284"/>
    <mergeCell ref="JGM284:JGP284"/>
    <mergeCell ref="JGQ284:JGT284"/>
    <mergeCell ref="JGU284:JGX284"/>
    <mergeCell ref="JGY284:JHB284"/>
    <mergeCell ref="JBW284:JBZ284"/>
    <mergeCell ref="JCA284:JCD284"/>
    <mergeCell ref="JCE284:JCH284"/>
    <mergeCell ref="JCI284:JCL284"/>
    <mergeCell ref="JCM284:JCP284"/>
    <mergeCell ref="JCQ284:JCT284"/>
    <mergeCell ref="JCU284:JCX284"/>
    <mergeCell ref="JCY284:JDB284"/>
    <mergeCell ref="JDC284:JDF284"/>
    <mergeCell ref="JDG284:JDJ284"/>
    <mergeCell ref="JDK284:JDN284"/>
    <mergeCell ref="JDO284:JDR284"/>
    <mergeCell ref="JDS284:JDV284"/>
    <mergeCell ref="JDW284:JDZ284"/>
    <mergeCell ref="JEA284:JED284"/>
    <mergeCell ref="JEE284:JEH284"/>
    <mergeCell ref="JEI284:JEL284"/>
    <mergeCell ref="IZG284:IZJ284"/>
    <mergeCell ref="IZK284:IZN284"/>
    <mergeCell ref="IZO284:IZR284"/>
    <mergeCell ref="IZS284:IZV284"/>
    <mergeCell ref="IZW284:IZZ284"/>
    <mergeCell ref="JAA284:JAD284"/>
    <mergeCell ref="JAE284:JAH284"/>
    <mergeCell ref="JAI284:JAL284"/>
    <mergeCell ref="JAM284:JAP284"/>
    <mergeCell ref="JAQ284:JAT284"/>
    <mergeCell ref="JAU284:JAX284"/>
    <mergeCell ref="JAY284:JBB284"/>
    <mergeCell ref="JBC284:JBF284"/>
    <mergeCell ref="JBG284:JBJ284"/>
    <mergeCell ref="JBK284:JBN284"/>
    <mergeCell ref="JBO284:JBR284"/>
    <mergeCell ref="JBS284:JBV284"/>
    <mergeCell ref="IWQ284:IWT284"/>
    <mergeCell ref="IWU284:IWX284"/>
    <mergeCell ref="IWY284:IXB284"/>
    <mergeCell ref="IXC284:IXF284"/>
    <mergeCell ref="IXG284:IXJ284"/>
    <mergeCell ref="IXK284:IXN284"/>
    <mergeCell ref="IXO284:IXR284"/>
    <mergeCell ref="IXS284:IXV284"/>
    <mergeCell ref="IXW284:IXZ284"/>
    <mergeCell ref="IYA284:IYD284"/>
    <mergeCell ref="IYE284:IYH284"/>
    <mergeCell ref="IYI284:IYL284"/>
    <mergeCell ref="IYM284:IYP284"/>
    <mergeCell ref="IYQ284:IYT284"/>
    <mergeCell ref="IYU284:IYX284"/>
    <mergeCell ref="IYY284:IZB284"/>
    <mergeCell ref="IZC284:IZF284"/>
    <mergeCell ref="IUA284:IUD284"/>
    <mergeCell ref="IUE284:IUH284"/>
    <mergeCell ref="IUI284:IUL284"/>
    <mergeCell ref="IUM284:IUP284"/>
    <mergeCell ref="IUQ284:IUT284"/>
    <mergeCell ref="IUU284:IUX284"/>
    <mergeCell ref="IUY284:IVB284"/>
    <mergeCell ref="IVC284:IVF284"/>
    <mergeCell ref="IVG284:IVJ284"/>
    <mergeCell ref="IVK284:IVN284"/>
    <mergeCell ref="IVO284:IVR284"/>
    <mergeCell ref="IVS284:IVV284"/>
    <mergeCell ref="IVW284:IVZ284"/>
    <mergeCell ref="IWA284:IWD284"/>
    <mergeCell ref="IWE284:IWH284"/>
    <mergeCell ref="IWI284:IWL284"/>
    <mergeCell ref="IWM284:IWP284"/>
    <mergeCell ref="IRK284:IRN284"/>
    <mergeCell ref="IRO284:IRR284"/>
    <mergeCell ref="IRS284:IRV284"/>
    <mergeCell ref="IRW284:IRZ284"/>
    <mergeCell ref="ISA284:ISD284"/>
    <mergeCell ref="ISE284:ISH284"/>
    <mergeCell ref="ISI284:ISL284"/>
    <mergeCell ref="ISM284:ISP284"/>
    <mergeCell ref="ISQ284:IST284"/>
    <mergeCell ref="ISU284:ISX284"/>
    <mergeCell ref="ISY284:ITB284"/>
    <mergeCell ref="ITC284:ITF284"/>
    <mergeCell ref="ITG284:ITJ284"/>
    <mergeCell ref="ITK284:ITN284"/>
    <mergeCell ref="ITO284:ITR284"/>
    <mergeCell ref="ITS284:ITV284"/>
    <mergeCell ref="ITW284:ITZ284"/>
    <mergeCell ref="IOU284:IOX284"/>
    <mergeCell ref="IOY284:IPB284"/>
    <mergeCell ref="IPC284:IPF284"/>
    <mergeCell ref="IPG284:IPJ284"/>
    <mergeCell ref="IPK284:IPN284"/>
    <mergeCell ref="IPO284:IPR284"/>
    <mergeCell ref="IPS284:IPV284"/>
    <mergeCell ref="IPW284:IPZ284"/>
    <mergeCell ref="IQA284:IQD284"/>
    <mergeCell ref="IQE284:IQH284"/>
    <mergeCell ref="IQI284:IQL284"/>
    <mergeCell ref="IQM284:IQP284"/>
    <mergeCell ref="IQQ284:IQT284"/>
    <mergeCell ref="IQU284:IQX284"/>
    <mergeCell ref="IQY284:IRB284"/>
    <mergeCell ref="IRC284:IRF284"/>
    <mergeCell ref="IRG284:IRJ284"/>
    <mergeCell ref="IME284:IMH284"/>
    <mergeCell ref="IMI284:IML284"/>
    <mergeCell ref="IMM284:IMP284"/>
    <mergeCell ref="IMQ284:IMT284"/>
    <mergeCell ref="IMU284:IMX284"/>
    <mergeCell ref="IMY284:INB284"/>
    <mergeCell ref="INC284:INF284"/>
    <mergeCell ref="ING284:INJ284"/>
    <mergeCell ref="INK284:INN284"/>
    <mergeCell ref="INO284:INR284"/>
    <mergeCell ref="INS284:INV284"/>
    <mergeCell ref="INW284:INZ284"/>
    <mergeCell ref="IOA284:IOD284"/>
    <mergeCell ref="IOE284:IOH284"/>
    <mergeCell ref="IOI284:IOL284"/>
    <mergeCell ref="IOM284:IOP284"/>
    <mergeCell ref="IOQ284:IOT284"/>
    <mergeCell ref="IJO284:IJR284"/>
    <mergeCell ref="IJS284:IJV284"/>
    <mergeCell ref="IJW284:IJZ284"/>
    <mergeCell ref="IKA284:IKD284"/>
    <mergeCell ref="IKE284:IKH284"/>
    <mergeCell ref="IKI284:IKL284"/>
    <mergeCell ref="IKM284:IKP284"/>
    <mergeCell ref="IKQ284:IKT284"/>
    <mergeCell ref="IKU284:IKX284"/>
    <mergeCell ref="IKY284:ILB284"/>
    <mergeCell ref="ILC284:ILF284"/>
    <mergeCell ref="ILG284:ILJ284"/>
    <mergeCell ref="ILK284:ILN284"/>
    <mergeCell ref="ILO284:ILR284"/>
    <mergeCell ref="ILS284:ILV284"/>
    <mergeCell ref="ILW284:ILZ284"/>
    <mergeCell ref="IMA284:IMD284"/>
    <mergeCell ref="IGY284:IHB284"/>
    <mergeCell ref="IHC284:IHF284"/>
    <mergeCell ref="IHG284:IHJ284"/>
    <mergeCell ref="IHK284:IHN284"/>
    <mergeCell ref="IHO284:IHR284"/>
    <mergeCell ref="IHS284:IHV284"/>
    <mergeCell ref="IHW284:IHZ284"/>
    <mergeCell ref="IIA284:IID284"/>
    <mergeCell ref="IIE284:IIH284"/>
    <mergeCell ref="III284:IIL284"/>
    <mergeCell ref="IIM284:IIP284"/>
    <mergeCell ref="IIQ284:IIT284"/>
    <mergeCell ref="IIU284:IIX284"/>
    <mergeCell ref="IIY284:IJB284"/>
    <mergeCell ref="IJC284:IJF284"/>
    <mergeCell ref="IJG284:IJJ284"/>
    <mergeCell ref="IJK284:IJN284"/>
    <mergeCell ref="IEI284:IEL284"/>
    <mergeCell ref="IEM284:IEP284"/>
    <mergeCell ref="IEQ284:IET284"/>
    <mergeCell ref="IEU284:IEX284"/>
    <mergeCell ref="IEY284:IFB284"/>
    <mergeCell ref="IFC284:IFF284"/>
    <mergeCell ref="IFG284:IFJ284"/>
    <mergeCell ref="IFK284:IFN284"/>
    <mergeCell ref="IFO284:IFR284"/>
    <mergeCell ref="IFS284:IFV284"/>
    <mergeCell ref="IFW284:IFZ284"/>
    <mergeCell ref="IGA284:IGD284"/>
    <mergeCell ref="IGE284:IGH284"/>
    <mergeCell ref="IGI284:IGL284"/>
    <mergeCell ref="IGM284:IGP284"/>
    <mergeCell ref="IGQ284:IGT284"/>
    <mergeCell ref="IGU284:IGX284"/>
    <mergeCell ref="IBS284:IBV284"/>
    <mergeCell ref="IBW284:IBZ284"/>
    <mergeCell ref="ICA284:ICD284"/>
    <mergeCell ref="ICE284:ICH284"/>
    <mergeCell ref="ICI284:ICL284"/>
    <mergeCell ref="ICM284:ICP284"/>
    <mergeCell ref="ICQ284:ICT284"/>
    <mergeCell ref="ICU284:ICX284"/>
    <mergeCell ref="ICY284:IDB284"/>
    <mergeCell ref="IDC284:IDF284"/>
    <mergeCell ref="IDG284:IDJ284"/>
    <mergeCell ref="IDK284:IDN284"/>
    <mergeCell ref="IDO284:IDR284"/>
    <mergeCell ref="IDS284:IDV284"/>
    <mergeCell ref="IDW284:IDZ284"/>
    <mergeCell ref="IEA284:IED284"/>
    <mergeCell ref="IEE284:IEH284"/>
    <mergeCell ref="HZC284:HZF284"/>
    <mergeCell ref="HZG284:HZJ284"/>
    <mergeCell ref="HZK284:HZN284"/>
    <mergeCell ref="HZO284:HZR284"/>
    <mergeCell ref="HZS284:HZV284"/>
    <mergeCell ref="HZW284:HZZ284"/>
    <mergeCell ref="IAA284:IAD284"/>
    <mergeCell ref="IAE284:IAH284"/>
    <mergeCell ref="IAI284:IAL284"/>
    <mergeCell ref="IAM284:IAP284"/>
    <mergeCell ref="IAQ284:IAT284"/>
    <mergeCell ref="IAU284:IAX284"/>
    <mergeCell ref="IAY284:IBB284"/>
    <mergeCell ref="IBC284:IBF284"/>
    <mergeCell ref="IBG284:IBJ284"/>
    <mergeCell ref="IBK284:IBN284"/>
    <mergeCell ref="IBO284:IBR284"/>
    <mergeCell ref="HWM284:HWP284"/>
    <mergeCell ref="HWQ284:HWT284"/>
    <mergeCell ref="HWU284:HWX284"/>
    <mergeCell ref="HWY284:HXB284"/>
    <mergeCell ref="HXC284:HXF284"/>
    <mergeCell ref="HXG284:HXJ284"/>
    <mergeCell ref="HXK284:HXN284"/>
    <mergeCell ref="HXO284:HXR284"/>
    <mergeCell ref="HXS284:HXV284"/>
    <mergeCell ref="HXW284:HXZ284"/>
    <mergeCell ref="HYA284:HYD284"/>
    <mergeCell ref="HYE284:HYH284"/>
    <mergeCell ref="HYI284:HYL284"/>
    <mergeCell ref="HYM284:HYP284"/>
    <mergeCell ref="HYQ284:HYT284"/>
    <mergeCell ref="HYU284:HYX284"/>
    <mergeCell ref="HYY284:HZB284"/>
    <mergeCell ref="HTW284:HTZ284"/>
    <mergeCell ref="HUA284:HUD284"/>
    <mergeCell ref="HUE284:HUH284"/>
    <mergeCell ref="HUI284:HUL284"/>
    <mergeCell ref="HUM284:HUP284"/>
    <mergeCell ref="HUQ284:HUT284"/>
    <mergeCell ref="HUU284:HUX284"/>
    <mergeCell ref="HUY284:HVB284"/>
    <mergeCell ref="HVC284:HVF284"/>
    <mergeCell ref="HVG284:HVJ284"/>
    <mergeCell ref="HVK284:HVN284"/>
    <mergeCell ref="HVO284:HVR284"/>
    <mergeCell ref="HVS284:HVV284"/>
    <mergeCell ref="HVW284:HVZ284"/>
    <mergeCell ref="HWA284:HWD284"/>
    <mergeCell ref="HWE284:HWH284"/>
    <mergeCell ref="HWI284:HWL284"/>
    <mergeCell ref="HRG284:HRJ284"/>
    <mergeCell ref="HRK284:HRN284"/>
    <mergeCell ref="HRO284:HRR284"/>
    <mergeCell ref="HRS284:HRV284"/>
    <mergeCell ref="HRW284:HRZ284"/>
    <mergeCell ref="HSA284:HSD284"/>
    <mergeCell ref="HSE284:HSH284"/>
    <mergeCell ref="HSI284:HSL284"/>
    <mergeCell ref="HSM284:HSP284"/>
    <mergeCell ref="HSQ284:HST284"/>
    <mergeCell ref="HSU284:HSX284"/>
    <mergeCell ref="HSY284:HTB284"/>
    <mergeCell ref="HTC284:HTF284"/>
    <mergeCell ref="HTG284:HTJ284"/>
    <mergeCell ref="HTK284:HTN284"/>
    <mergeCell ref="HTO284:HTR284"/>
    <mergeCell ref="HTS284:HTV284"/>
    <mergeCell ref="HOQ284:HOT284"/>
    <mergeCell ref="HOU284:HOX284"/>
    <mergeCell ref="HOY284:HPB284"/>
    <mergeCell ref="HPC284:HPF284"/>
    <mergeCell ref="HPG284:HPJ284"/>
    <mergeCell ref="HPK284:HPN284"/>
    <mergeCell ref="HPO284:HPR284"/>
    <mergeCell ref="HPS284:HPV284"/>
    <mergeCell ref="HPW284:HPZ284"/>
    <mergeCell ref="HQA284:HQD284"/>
    <mergeCell ref="HQE284:HQH284"/>
    <mergeCell ref="HQI284:HQL284"/>
    <mergeCell ref="HQM284:HQP284"/>
    <mergeCell ref="HQQ284:HQT284"/>
    <mergeCell ref="HQU284:HQX284"/>
    <mergeCell ref="HQY284:HRB284"/>
    <mergeCell ref="HRC284:HRF284"/>
    <mergeCell ref="HMA284:HMD284"/>
    <mergeCell ref="HME284:HMH284"/>
    <mergeCell ref="HMI284:HML284"/>
    <mergeCell ref="HMM284:HMP284"/>
    <mergeCell ref="HMQ284:HMT284"/>
    <mergeCell ref="HMU284:HMX284"/>
    <mergeCell ref="HMY284:HNB284"/>
    <mergeCell ref="HNC284:HNF284"/>
    <mergeCell ref="HNG284:HNJ284"/>
    <mergeCell ref="HNK284:HNN284"/>
    <mergeCell ref="HNO284:HNR284"/>
    <mergeCell ref="HNS284:HNV284"/>
    <mergeCell ref="HNW284:HNZ284"/>
    <mergeCell ref="HOA284:HOD284"/>
    <mergeCell ref="HOE284:HOH284"/>
    <mergeCell ref="HOI284:HOL284"/>
    <mergeCell ref="HOM284:HOP284"/>
    <mergeCell ref="HJK284:HJN284"/>
    <mergeCell ref="HJO284:HJR284"/>
    <mergeCell ref="HJS284:HJV284"/>
    <mergeCell ref="HJW284:HJZ284"/>
    <mergeCell ref="HKA284:HKD284"/>
    <mergeCell ref="HKE284:HKH284"/>
    <mergeCell ref="HKI284:HKL284"/>
    <mergeCell ref="HKM284:HKP284"/>
    <mergeCell ref="HKQ284:HKT284"/>
    <mergeCell ref="HKU284:HKX284"/>
    <mergeCell ref="HKY284:HLB284"/>
    <mergeCell ref="HLC284:HLF284"/>
    <mergeCell ref="HLG284:HLJ284"/>
    <mergeCell ref="HLK284:HLN284"/>
    <mergeCell ref="HLO284:HLR284"/>
    <mergeCell ref="HLS284:HLV284"/>
    <mergeCell ref="HLW284:HLZ284"/>
    <mergeCell ref="HGU284:HGX284"/>
    <mergeCell ref="HGY284:HHB284"/>
    <mergeCell ref="HHC284:HHF284"/>
    <mergeCell ref="HHG284:HHJ284"/>
    <mergeCell ref="HHK284:HHN284"/>
    <mergeCell ref="HHO284:HHR284"/>
    <mergeCell ref="HHS284:HHV284"/>
    <mergeCell ref="HHW284:HHZ284"/>
    <mergeCell ref="HIA284:HID284"/>
    <mergeCell ref="HIE284:HIH284"/>
    <mergeCell ref="HII284:HIL284"/>
    <mergeCell ref="HIM284:HIP284"/>
    <mergeCell ref="HIQ284:HIT284"/>
    <mergeCell ref="HIU284:HIX284"/>
    <mergeCell ref="HIY284:HJB284"/>
    <mergeCell ref="HJC284:HJF284"/>
    <mergeCell ref="HJG284:HJJ284"/>
    <mergeCell ref="HEE284:HEH284"/>
    <mergeCell ref="HEI284:HEL284"/>
    <mergeCell ref="HEM284:HEP284"/>
    <mergeCell ref="HEQ284:HET284"/>
    <mergeCell ref="HEU284:HEX284"/>
    <mergeCell ref="HEY284:HFB284"/>
    <mergeCell ref="HFC284:HFF284"/>
    <mergeCell ref="HFG284:HFJ284"/>
    <mergeCell ref="HFK284:HFN284"/>
    <mergeCell ref="HFO284:HFR284"/>
    <mergeCell ref="HFS284:HFV284"/>
    <mergeCell ref="HFW284:HFZ284"/>
    <mergeCell ref="HGA284:HGD284"/>
    <mergeCell ref="HGE284:HGH284"/>
    <mergeCell ref="HGI284:HGL284"/>
    <mergeCell ref="HGM284:HGP284"/>
    <mergeCell ref="HGQ284:HGT284"/>
    <mergeCell ref="HBO284:HBR284"/>
    <mergeCell ref="HBS284:HBV284"/>
    <mergeCell ref="HBW284:HBZ284"/>
    <mergeCell ref="HCA284:HCD284"/>
    <mergeCell ref="HCE284:HCH284"/>
    <mergeCell ref="HCI284:HCL284"/>
    <mergeCell ref="HCM284:HCP284"/>
    <mergeCell ref="HCQ284:HCT284"/>
    <mergeCell ref="HCU284:HCX284"/>
    <mergeCell ref="HCY284:HDB284"/>
    <mergeCell ref="HDC284:HDF284"/>
    <mergeCell ref="HDG284:HDJ284"/>
    <mergeCell ref="HDK284:HDN284"/>
    <mergeCell ref="HDO284:HDR284"/>
    <mergeCell ref="HDS284:HDV284"/>
    <mergeCell ref="HDW284:HDZ284"/>
    <mergeCell ref="HEA284:HED284"/>
    <mergeCell ref="GYY284:GZB284"/>
    <mergeCell ref="GZC284:GZF284"/>
    <mergeCell ref="GZG284:GZJ284"/>
    <mergeCell ref="GZK284:GZN284"/>
    <mergeCell ref="GZO284:GZR284"/>
    <mergeCell ref="GZS284:GZV284"/>
    <mergeCell ref="GZW284:GZZ284"/>
    <mergeCell ref="HAA284:HAD284"/>
    <mergeCell ref="HAE284:HAH284"/>
    <mergeCell ref="HAI284:HAL284"/>
    <mergeCell ref="HAM284:HAP284"/>
    <mergeCell ref="HAQ284:HAT284"/>
    <mergeCell ref="HAU284:HAX284"/>
    <mergeCell ref="HAY284:HBB284"/>
    <mergeCell ref="HBC284:HBF284"/>
    <mergeCell ref="HBG284:HBJ284"/>
    <mergeCell ref="HBK284:HBN284"/>
    <mergeCell ref="GWI284:GWL284"/>
    <mergeCell ref="GWM284:GWP284"/>
    <mergeCell ref="GWQ284:GWT284"/>
    <mergeCell ref="GWU284:GWX284"/>
    <mergeCell ref="GWY284:GXB284"/>
    <mergeCell ref="GXC284:GXF284"/>
    <mergeCell ref="GXG284:GXJ284"/>
    <mergeCell ref="GXK284:GXN284"/>
    <mergeCell ref="GXO284:GXR284"/>
    <mergeCell ref="GXS284:GXV284"/>
    <mergeCell ref="GXW284:GXZ284"/>
    <mergeCell ref="GYA284:GYD284"/>
    <mergeCell ref="GYE284:GYH284"/>
    <mergeCell ref="GYI284:GYL284"/>
    <mergeCell ref="GYM284:GYP284"/>
    <mergeCell ref="GYQ284:GYT284"/>
    <mergeCell ref="GYU284:GYX284"/>
    <mergeCell ref="GTS284:GTV284"/>
    <mergeCell ref="GTW284:GTZ284"/>
    <mergeCell ref="GUA284:GUD284"/>
    <mergeCell ref="GUE284:GUH284"/>
    <mergeCell ref="GUI284:GUL284"/>
    <mergeCell ref="GUM284:GUP284"/>
    <mergeCell ref="GUQ284:GUT284"/>
    <mergeCell ref="GUU284:GUX284"/>
    <mergeCell ref="GUY284:GVB284"/>
    <mergeCell ref="GVC284:GVF284"/>
    <mergeCell ref="GVG284:GVJ284"/>
    <mergeCell ref="GVK284:GVN284"/>
    <mergeCell ref="GVO284:GVR284"/>
    <mergeCell ref="GVS284:GVV284"/>
    <mergeCell ref="GVW284:GVZ284"/>
    <mergeCell ref="GWA284:GWD284"/>
    <mergeCell ref="GWE284:GWH284"/>
    <mergeCell ref="GRC284:GRF284"/>
    <mergeCell ref="GRG284:GRJ284"/>
    <mergeCell ref="GRK284:GRN284"/>
    <mergeCell ref="GRO284:GRR284"/>
    <mergeCell ref="GRS284:GRV284"/>
    <mergeCell ref="GRW284:GRZ284"/>
    <mergeCell ref="GSA284:GSD284"/>
    <mergeCell ref="GSE284:GSH284"/>
    <mergeCell ref="GSI284:GSL284"/>
    <mergeCell ref="GSM284:GSP284"/>
    <mergeCell ref="GSQ284:GST284"/>
    <mergeCell ref="GSU284:GSX284"/>
    <mergeCell ref="GSY284:GTB284"/>
    <mergeCell ref="GTC284:GTF284"/>
    <mergeCell ref="GTG284:GTJ284"/>
    <mergeCell ref="GTK284:GTN284"/>
    <mergeCell ref="GTO284:GTR284"/>
    <mergeCell ref="GOM284:GOP284"/>
    <mergeCell ref="GOQ284:GOT284"/>
    <mergeCell ref="GOU284:GOX284"/>
    <mergeCell ref="GOY284:GPB284"/>
    <mergeCell ref="GPC284:GPF284"/>
    <mergeCell ref="GPG284:GPJ284"/>
    <mergeCell ref="GPK284:GPN284"/>
    <mergeCell ref="GPO284:GPR284"/>
    <mergeCell ref="GPS284:GPV284"/>
    <mergeCell ref="GPW284:GPZ284"/>
    <mergeCell ref="GQA284:GQD284"/>
    <mergeCell ref="GQE284:GQH284"/>
    <mergeCell ref="GQI284:GQL284"/>
    <mergeCell ref="GQM284:GQP284"/>
    <mergeCell ref="GQQ284:GQT284"/>
    <mergeCell ref="GQU284:GQX284"/>
    <mergeCell ref="GQY284:GRB284"/>
    <mergeCell ref="GLW284:GLZ284"/>
    <mergeCell ref="GMA284:GMD284"/>
    <mergeCell ref="GME284:GMH284"/>
    <mergeCell ref="GMI284:GML284"/>
    <mergeCell ref="GMM284:GMP284"/>
    <mergeCell ref="GMQ284:GMT284"/>
    <mergeCell ref="GMU284:GMX284"/>
    <mergeCell ref="GMY284:GNB284"/>
    <mergeCell ref="GNC284:GNF284"/>
    <mergeCell ref="GNG284:GNJ284"/>
    <mergeCell ref="GNK284:GNN284"/>
    <mergeCell ref="GNO284:GNR284"/>
    <mergeCell ref="GNS284:GNV284"/>
    <mergeCell ref="GNW284:GNZ284"/>
    <mergeCell ref="GOA284:GOD284"/>
    <mergeCell ref="GOE284:GOH284"/>
    <mergeCell ref="GOI284:GOL284"/>
    <mergeCell ref="GJG284:GJJ284"/>
    <mergeCell ref="GJK284:GJN284"/>
    <mergeCell ref="GJO284:GJR284"/>
    <mergeCell ref="GJS284:GJV284"/>
    <mergeCell ref="GJW284:GJZ284"/>
    <mergeCell ref="GKA284:GKD284"/>
    <mergeCell ref="GKE284:GKH284"/>
    <mergeCell ref="GKI284:GKL284"/>
    <mergeCell ref="GKM284:GKP284"/>
    <mergeCell ref="GKQ284:GKT284"/>
    <mergeCell ref="GKU284:GKX284"/>
    <mergeCell ref="GKY284:GLB284"/>
    <mergeCell ref="GLC284:GLF284"/>
    <mergeCell ref="GLG284:GLJ284"/>
    <mergeCell ref="GLK284:GLN284"/>
    <mergeCell ref="GLO284:GLR284"/>
    <mergeCell ref="GLS284:GLV284"/>
    <mergeCell ref="GGQ284:GGT284"/>
    <mergeCell ref="GGU284:GGX284"/>
    <mergeCell ref="GGY284:GHB284"/>
    <mergeCell ref="GHC284:GHF284"/>
    <mergeCell ref="GHG284:GHJ284"/>
    <mergeCell ref="GHK284:GHN284"/>
    <mergeCell ref="GHO284:GHR284"/>
    <mergeCell ref="GHS284:GHV284"/>
    <mergeCell ref="GHW284:GHZ284"/>
    <mergeCell ref="GIA284:GID284"/>
    <mergeCell ref="GIE284:GIH284"/>
    <mergeCell ref="GII284:GIL284"/>
    <mergeCell ref="GIM284:GIP284"/>
    <mergeCell ref="GIQ284:GIT284"/>
    <mergeCell ref="GIU284:GIX284"/>
    <mergeCell ref="GIY284:GJB284"/>
    <mergeCell ref="GJC284:GJF284"/>
    <mergeCell ref="GEA284:GED284"/>
    <mergeCell ref="GEE284:GEH284"/>
    <mergeCell ref="GEI284:GEL284"/>
    <mergeCell ref="GEM284:GEP284"/>
    <mergeCell ref="GEQ284:GET284"/>
    <mergeCell ref="GEU284:GEX284"/>
    <mergeCell ref="GEY284:GFB284"/>
    <mergeCell ref="GFC284:GFF284"/>
    <mergeCell ref="GFG284:GFJ284"/>
    <mergeCell ref="GFK284:GFN284"/>
    <mergeCell ref="GFO284:GFR284"/>
    <mergeCell ref="GFS284:GFV284"/>
    <mergeCell ref="GFW284:GFZ284"/>
    <mergeCell ref="GGA284:GGD284"/>
    <mergeCell ref="GGE284:GGH284"/>
    <mergeCell ref="GGI284:GGL284"/>
    <mergeCell ref="GGM284:GGP284"/>
    <mergeCell ref="GBK284:GBN284"/>
    <mergeCell ref="GBO284:GBR284"/>
    <mergeCell ref="GBS284:GBV284"/>
    <mergeCell ref="GBW284:GBZ284"/>
    <mergeCell ref="GCA284:GCD284"/>
    <mergeCell ref="GCE284:GCH284"/>
    <mergeCell ref="GCI284:GCL284"/>
    <mergeCell ref="GCM284:GCP284"/>
    <mergeCell ref="GCQ284:GCT284"/>
    <mergeCell ref="GCU284:GCX284"/>
    <mergeCell ref="GCY284:GDB284"/>
    <mergeCell ref="GDC284:GDF284"/>
    <mergeCell ref="GDG284:GDJ284"/>
    <mergeCell ref="GDK284:GDN284"/>
    <mergeCell ref="GDO284:GDR284"/>
    <mergeCell ref="GDS284:GDV284"/>
    <mergeCell ref="GDW284:GDZ284"/>
    <mergeCell ref="FYU284:FYX284"/>
    <mergeCell ref="FYY284:FZB284"/>
    <mergeCell ref="FZC284:FZF284"/>
    <mergeCell ref="FZG284:FZJ284"/>
    <mergeCell ref="FZK284:FZN284"/>
    <mergeCell ref="FZO284:FZR284"/>
    <mergeCell ref="FZS284:FZV284"/>
    <mergeCell ref="FZW284:FZZ284"/>
    <mergeCell ref="GAA284:GAD284"/>
    <mergeCell ref="GAE284:GAH284"/>
    <mergeCell ref="GAI284:GAL284"/>
    <mergeCell ref="GAM284:GAP284"/>
    <mergeCell ref="GAQ284:GAT284"/>
    <mergeCell ref="GAU284:GAX284"/>
    <mergeCell ref="GAY284:GBB284"/>
    <mergeCell ref="GBC284:GBF284"/>
    <mergeCell ref="GBG284:GBJ284"/>
    <mergeCell ref="FWE284:FWH284"/>
    <mergeCell ref="FWI284:FWL284"/>
    <mergeCell ref="FWM284:FWP284"/>
    <mergeCell ref="FWQ284:FWT284"/>
    <mergeCell ref="FWU284:FWX284"/>
    <mergeCell ref="FWY284:FXB284"/>
    <mergeCell ref="FXC284:FXF284"/>
    <mergeCell ref="FXG284:FXJ284"/>
    <mergeCell ref="FXK284:FXN284"/>
    <mergeCell ref="FXO284:FXR284"/>
    <mergeCell ref="FXS284:FXV284"/>
    <mergeCell ref="FXW284:FXZ284"/>
    <mergeCell ref="FYA284:FYD284"/>
    <mergeCell ref="FYE284:FYH284"/>
    <mergeCell ref="FYI284:FYL284"/>
    <mergeCell ref="FYM284:FYP284"/>
    <mergeCell ref="FYQ284:FYT284"/>
    <mergeCell ref="FTO284:FTR284"/>
    <mergeCell ref="FTS284:FTV284"/>
    <mergeCell ref="FTW284:FTZ284"/>
    <mergeCell ref="FUA284:FUD284"/>
    <mergeCell ref="FUE284:FUH284"/>
    <mergeCell ref="FUI284:FUL284"/>
    <mergeCell ref="FUM284:FUP284"/>
    <mergeCell ref="FUQ284:FUT284"/>
    <mergeCell ref="FUU284:FUX284"/>
    <mergeCell ref="FUY284:FVB284"/>
    <mergeCell ref="FVC284:FVF284"/>
    <mergeCell ref="FVG284:FVJ284"/>
    <mergeCell ref="FVK284:FVN284"/>
    <mergeCell ref="FVO284:FVR284"/>
    <mergeCell ref="FVS284:FVV284"/>
    <mergeCell ref="FVW284:FVZ284"/>
    <mergeCell ref="FWA284:FWD284"/>
    <mergeCell ref="FQY284:FRB284"/>
    <mergeCell ref="FRC284:FRF284"/>
    <mergeCell ref="FRG284:FRJ284"/>
    <mergeCell ref="FRK284:FRN284"/>
    <mergeCell ref="FRO284:FRR284"/>
    <mergeCell ref="FRS284:FRV284"/>
    <mergeCell ref="FRW284:FRZ284"/>
    <mergeCell ref="FSA284:FSD284"/>
    <mergeCell ref="FSE284:FSH284"/>
    <mergeCell ref="FSI284:FSL284"/>
    <mergeCell ref="FSM284:FSP284"/>
    <mergeCell ref="FSQ284:FST284"/>
    <mergeCell ref="FSU284:FSX284"/>
    <mergeCell ref="FSY284:FTB284"/>
    <mergeCell ref="FTC284:FTF284"/>
    <mergeCell ref="FTG284:FTJ284"/>
    <mergeCell ref="FTK284:FTN284"/>
    <mergeCell ref="FOI284:FOL284"/>
    <mergeCell ref="FOM284:FOP284"/>
    <mergeCell ref="FOQ284:FOT284"/>
    <mergeCell ref="FOU284:FOX284"/>
    <mergeCell ref="FOY284:FPB284"/>
    <mergeCell ref="FPC284:FPF284"/>
    <mergeCell ref="FPG284:FPJ284"/>
    <mergeCell ref="FPK284:FPN284"/>
    <mergeCell ref="FPO284:FPR284"/>
    <mergeCell ref="FPS284:FPV284"/>
    <mergeCell ref="FPW284:FPZ284"/>
    <mergeCell ref="FQA284:FQD284"/>
    <mergeCell ref="FQE284:FQH284"/>
    <mergeCell ref="FQI284:FQL284"/>
    <mergeCell ref="FQM284:FQP284"/>
    <mergeCell ref="FQQ284:FQT284"/>
    <mergeCell ref="FQU284:FQX284"/>
    <mergeCell ref="FLS284:FLV284"/>
    <mergeCell ref="FLW284:FLZ284"/>
    <mergeCell ref="FMA284:FMD284"/>
    <mergeCell ref="FME284:FMH284"/>
    <mergeCell ref="FMI284:FML284"/>
    <mergeCell ref="FMM284:FMP284"/>
    <mergeCell ref="FMQ284:FMT284"/>
    <mergeCell ref="FMU284:FMX284"/>
    <mergeCell ref="FMY284:FNB284"/>
    <mergeCell ref="FNC284:FNF284"/>
    <mergeCell ref="FNG284:FNJ284"/>
    <mergeCell ref="FNK284:FNN284"/>
    <mergeCell ref="FNO284:FNR284"/>
    <mergeCell ref="FNS284:FNV284"/>
    <mergeCell ref="FNW284:FNZ284"/>
    <mergeCell ref="FOA284:FOD284"/>
    <mergeCell ref="FOE284:FOH284"/>
    <mergeCell ref="FJC284:FJF284"/>
    <mergeCell ref="FJG284:FJJ284"/>
    <mergeCell ref="FJK284:FJN284"/>
    <mergeCell ref="FJO284:FJR284"/>
    <mergeCell ref="FJS284:FJV284"/>
    <mergeCell ref="FJW284:FJZ284"/>
    <mergeCell ref="FKA284:FKD284"/>
    <mergeCell ref="FKE284:FKH284"/>
    <mergeCell ref="FKI284:FKL284"/>
    <mergeCell ref="FKM284:FKP284"/>
    <mergeCell ref="FKQ284:FKT284"/>
    <mergeCell ref="FKU284:FKX284"/>
    <mergeCell ref="FKY284:FLB284"/>
    <mergeCell ref="FLC284:FLF284"/>
    <mergeCell ref="FLG284:FLJ284"/>
    <mergeCell ref="FLK284:FLN284"/>
    <mergeCell ref="FLO284:FLR284"/>
    <mergeCell ref="FGM284:FGP284"/>
    <mergeCell ref="FGQ284:FGT284"/>
    <mergeCell ref="FGU284:FGX284"/>
    <mergeCell ref="FGY284:FHB284"/>
    <mergeCell ref="FHC284:FHF284"/>
    <mergeCell ref="FHG284:FHJ284"/>
    <mergeCell ref="FHK284:FHN284"/>
    <mergeCell ref="FHO284:FHR284"/>
    <mergeCell ref="FHS284:FHV284"/>
    <mergeCell ref="FHW284:FHZ284"/>
    <mergeCell ref="FIA284:FID284"/>
    <mergeCell ref="FIE284:FIH284"/>
    <mergeCell ref="FII284:FIL284"/>
    <mergeCell ref="FIM284:FIP284"/>
    <mergeCell ref="FIQ284:FIT284"/>
    <mergeCell ref="FIU284:FIX284"/>
    <mergeCell ref="FIY284:FJB284"/>
    <mergeCell ref="FDW284:FDZ284"/>
    <mergeCell ref="FEA284:FED284"/>
    <mergeCell ref="FEE284:FEH284"/>
    <mergeCell ref="FEI284:FEL284"/>
    <mergeCell ref="FEM284:FEP284"/>
    <mergeCell ref="FEQ284:FET284"/>
    <mergeCell ref="FEU284:FEX284"/>
    <mergeCell ref="FEY284:FFB284"/>
    <mergeCell ref="FFC284:FFF284"/>
    <mergeCell ref="FFG284:FFJ284"/>
    <mergeCell ref="FFK284:FFN284"/>
    <mergeCell ref="FFO284:FFR284"/>
    <mergeCell ref="FFS284:FFV284"/>
    <mergeCell ref="FFW284:FFZ284"/>
    <mergeCell ref="FGA284:FGD284"/>
    <mergeCell ref="FGE284:FGH284"/>
    <mergeCell ref="FGI284:FGL284"/>
    <mergeCell ref="FBG284:FBJ284"/>
    <mergeCell ref="FBK284:FBN284"/>
    <mergeCell ref="FBO284:FBR284"/>
    <mergeCell ref="FBS284:FBV284"/>
    <mergeCell ref="FBW284:FBZ284"/>
    <mergeCell ref="FCA284:FCD284"/>
    <mergeCell ref="FCE284:FCH284"/>
    <mergeCell ref="FCI284:FCL284"/>
    <mergeCell ref="FCM284:FCP284"/>
    <mergeCell ref="FCQ284:FCT284"/>
    <mergeCell ref="FCU284:FCX284"/>
    <mergeCell ref="FCY284:FDB284"/>
    <mergeCell ref="FDC284:FDF284"/>
    <mergeCell ref="FDG284:FDJ284"/>
    <mergeCell ref="FDK284:FDN284"/>
    <mergeCell ref="FDO284:FDR284"/>
    <mergeCell ref="FDS284:FDV284"/>
    <mergeCell ref="EYQ284:EYT284"/>
    <mergeCell ref="EYU284:EYX284"/>
    <mergeCell ref="EYY284:EZB284"/>
    <mergeCell ref="EZC284:EZF284"/>
    <mergeCell ref="EZG284:EZJ284"/>
    <mergeCell ref="EZK284:EZN284"/>
    <mergeCell ref="EZO284:EZR284"/>
    <mergeCell ref="EZS284:EZV284"/>
    <mergeCell ref="EZW284:EZZ284"/>
    <mergeCell ref="FAA284:FAD284"/>
    <mergeCell ref="FAE284:FAH284"/>
    <mergeCell ref="FAI284:FAL284"/>
    <mergeCell ref="FAM284:FAP284"/>
    <mergeCell ref="FAQ284:FAT284"/>
    <mergeCell ref="FAU284:FAX284"/>
    <mergeCell ref="FAY284:FBB284"/>
    <mergeCell ref="FBC284:FBF284"/>
    <mergeCell ref="EWA284:EWD284"/>
    <mergeCell ref="EWE284:EWH284"/>
    <mergeCell ref="EWI284:EWL284"/>
    <mergeCell ref="EWM284:EWP284"/>
    <mergeCell ref="EWQ284:EWT284"/>
    <mergeCell ref="EWU284:EWX284"/>
    <mergeCell ref="EWY284:EXB284"/>
    <mergeCell ref="EXC284:EXF284"/>
    <mergeCell ref="EXG284:EXJ284"/>
    <mergeCell ref="EXK284:EXN284"/>
    <mergeCell ref="EXO284:EXR284"/>
    <mergeCell ref="EXS284:EXV284"/>
    <mergeCell ref="EXW284:EXZ284"/>
    <mergeCell ref="EYA284:EYD284"/>
    <mergeCell ref="EYE284:EYH284"/>
    <mergeCell ref="EYI284:EYL284"/>
    <mergeCell ref="EYM284:EYP284"/>
    <mergeCell ref="ETK284:ETN284"/>
    <mergeCell ref="ETO284:ETR284"/>
    <mergeCell ref="ETS284:ETV284"/>
    <mergeCell ref="ETW284:ETZ284"/>
    <mergeCell ref="EUA284:EUD284"/>
    <mergeCell ref="EUE284:EUH284"/>
    <mergeCell ref="EUI284:EUL284"/>
    <mergeCell ref="EUM284:EUP284"/>
    <mergeCell ref="EUQ284:EUT284"/>
    <mergeCell ref="EUU284:EUX284"/>
    <mergeCell ref="EUY284:EVB284"/>
    <mergeCell ref="EVC284:EVF284"/>
    <mergeCell ref="EVG284:EVJ284"/>
    <mergeCell ref="EVK284:EVN284"/>
    <mergeCell ref="EVO284:EVR284"/>
    <mergeCell ref="EVS284:EVV284"/>
    <mergeCell ref="EVW284:EVZ284"/>
    <mergeCell ref="EQU284:EQX284"/>
    <mergeCell ref="EQY284:ERB284"/>
    <mergeCell ref="ERC284:ERF284"/>
    <mergeCell ref="ERG284:ERJ284"/>
    <mergeCell ref="ERK284:ERN284"/>
    <mergeCell ref="ERO284:ERR284"/>
    <mergeCell ref="ERS284:ERV284"/>
    <mergeCell ref="ERW284:ERZ284"/>
    <mergeCell ref="ESA284:ESD284"/>
    <mergeCell ref="ESE284:ESH284"/>
    <mergeCell ref="ESI284:ESL284"/>
    <mergeCell ref="ESM284:ESP284"/>
    <mergeCell ref="ESQ284:EST284"/>
    <mergeCell ref="ESU284:ESX284"/>
    <mergeCell ref="ESY284:ETB284"/>
    <mergeCell ref="ETC284:ETF284"/>
    <mergeCell ref="ETG284:ETJ284"/>
    <mergeCell ref="EOE284:EOH284"/>
    <mergeCell ref="EOI284:EOL284"/>
    <mergeCell ref="EOM284:EOP284"/>
    <mergeCell ref="EOQ284:EOT284"/>
    <mergeCell ref="EOU284:EOX284"/>
    <mergeCell ref="EOY284:EPB284"/>
    <mergeCell ref="EPC284:EPF284"/>
    <mergeCell ref="EPG284:EPJ284"/>
    <mergeCell ref="EPK284:EPN284"/>
    <mergeCell ref="EPO284:EPR284"/>
    <mergeCell ref="EPS284:EPV284"/>
    <mergeCell ref="EPW284:EPZ284"/>
    <mergeCell ref="EQA284:EQD284"/>
    <mergeCell ref="EQE284:EQH284"/>
    <mergeCell ref="EQI284:EQL284"/>
    <mergeCell ref="EQM284:EQP284"/>
    <mergeCell ref="EQQ284:EQT284"/>
    <mergeCell ref="ELO284:ELR284"/>
    <mergeCell ref="ELS284:ELV284"/>
    <mergeCell ref="ELW284:ELZ284"/>
    <mergeCell ref="EMA284:EMD284"/>
    <mergeCell ref="EME284:EMH284"/>
    <mergeCell ref="EMI284:EML284"/>
    <mergeCell ref="EMM284:EMP284"/>
    <mergeCell ref="EMQ284:EMT284"/>
    <mergeCell ref="EMU284:EMX284"/>
    <mergeCell ref="EMY284:ENB284"/>
    <mergeCell ref="ENC284:ENF284"/>
    <mergeCell ref="ENG284:ENJ284"/>
    <mergeCell ref="ENK284:ENN284"/>
    <mergeCell ref="ENO284:ENR284"/>
    <mergeCell ref="ENS284:ENV284"/>
    <mergeCell ref="ENW284:ENZ284"/>
    <mergeCell ref="EOA284:EOD284"/>
    <mergeCell ref="EIY284:EJB284"/>
    <mergeCell ref="EJC284:EJF284"/>
    <mergeCell ref="EJG284:EJJ284"/>
    <mergeCell ref="EJK284:EJN284"/>
    <mergeCell ref="EJO284:EJR284"/>
    <mergeCell ref="EJS284:EJV284"/>
    <mergeCell ref="EJW284:EJZ284"/>
    <mergeCell ref="EKA284:EKD284"/>
    <mergeCell ref="EKE284:EKH284"/>
    <mergeCell ref="EKI284:EKL284"/>
    <mergeCell ref="EKM284:EKP284"/>
    <mergeCell ref="EKQ284:EKT284"/>
    <mergeCell ref="EKU284:EKX284"/>
    <mergeCell ref="EKY284:ELB284"/>
    <mergeCell ref="ELC284:ELF284"/>
    <mergeCell ref="ELG284:ELJ284"/>
    <mergeCell ref="ELK284:ELN284"/>
    <mergeCell ref="EGI284:EGL284"/>
    <mergeCell ref="EGM284:EGP284"/>
    <mergeCell ref="EGQ284:EGT284"/>
    <mergeCell ref="EGU284:EGX284"/>
    <mergeCell ref="EGY284:EHB284"/>
    <mergeCell ref="EHC284:EHF284"/>
    <mergeCell ref="EHG284:EHJ284"/>
    <mergeCell ref="EHK284:EHN284"/>
    <mergeCell ref="EHO284:EHR284"/>
    <mergeCell ref="EHS284:EHV284"/>
    <mergeCell ref="EHW284:EHZ284"/>
    <mergeCell ref="EIA284:EID284"/>
    <mergeCell ref="EIE284:EIH284"/>
    <mergeCell ref="EII284:EIL284"/>
    <mergeCell ref="EIM284:EIP284"/>
    <mergeCell ref="EIQ284:EIT284"/>
    <mergeCell ref="EIU284:EIX284"/>
    <mergeCell ref="EDS284:EDV284"/>
    <mergeCell ref="EDW284:EDZ284"/>
    <mergeCell ref="EEA284:EED284"/>
    <mergeCell ref="EEE284:EEH284"/>
    <mergeCell ref="EEI284:EEL284"/>
    <mergeCell ref="EEM284:EEP284"/>
    <mergeCell ref="EEQ284:EET284"/>
    <mergeCell ref="EEU284:EEX284"/>
    <mergeCell ref="EEY284:EFB284"/>
    <mergeCell ref="EFC284:EFF284"/>
    <mergeCell ref="EFG284:EFJ284"/>
    <mergeCell ref="EFK284:EFN284"/>
    <mergeCell ref="EFO284:EFR284"/>
    <mergeCell ref="EFS284:EFV284"/>
    <mergeCell ref="EFW284:EFZ284"/>
    <mergeCell ref="EGA284:EGD284"/>
    <mergeCell ref="EGE284:EGH284"/>
    <mergeCell ref="EBC284:EBF284"/>
    <mergeCell ref="EBG284:EBJ284"/>
    <mergeCell ref="EBK284:EBN284"/>
    <mergeCell ref="EBO284:EBR284"/>
    <mergeCell ref="EBS284:EBV284"/>
    <mergeCell ref="EBW284:EBZ284"/>
    <mergeCell ref="ECA284:ECD284"/>
    <mergeCell ref="ECE284:ECH284"/>
    <mergeCell ref="ECI284:ECL284"/>
    <mergeCell ref="ECM284:ECP284"/>
    <mergeCell ref="ECQ284:ECT284"/>
    <mergeCell ref="ECU284:ECX284"/>
    <mergeCell ref="ECY284:EDB284"/>
    <mergeCell ref="EDC284:EDF284"/>
    <mergeCell ref="EDG284:EDJ284"/>
    <mergeCell ref="EDK284:EDN284"/>
    <mergeCell ref="EDO284:EDR284"/>
    <mergeCell ref="DYM284:DYP284"/>
    <mergeCell ref="DYQ284:DYT284"/>
    <mergeCell ref="DYU284:DYX284"/>
    <mergeCell ref="DYY284:DZB284"/>
    <mergeCell ref="DZC284:DZF284"/>
    <mergeCell ref="DZG284:DZJ284"/>
    <mergeCell ref="DZK284:DZN284"/>
    <mergeCell ref="DZO284:DZR284"/>
    <mergeCell ref="DZS284:DZV284"/>
    <mergeCell ref="DZW284:DZZ284"/>
    <mergeCell ref="EAA284:EAD284"/>
    <mergeCell ref="EAE284:EAH284"/>
    <mergeCell ref="EAI284:EAL284"/>
    <mergeCell ref="EAM284:EAP284"/>
    <mergeCell ref="EAQ284:EAT284"/>
    <mergeCell ref="EAU284:EAX284"/>
    <mergeCell ref="EAY284:EBB284"/>
    <mergeCell ref="DVW284:DVZ284"/>
    <mergeCell ref="DWA284:DWD284"/>
    <mergeCell ref="DWE284:DWH284"/>
    <mergeCell ref="DWI284:DWL284"/>
    <mergeCell ref="DWM284:DWP284"/>
    <mergeCell ref="DWQ284:DWT284"/>
    <mergeCell ref="DWU284:DWX284"/>
    <mergeCell ref="DWY284:DXB284"/>
    <mergeCell ref="DXC284:DXF284"/>
    <mergeCell ref="DXG284:DXJ284"/>
    <mergeCell ref="DXK284:DXN284"/>
    <mergeCell ref="DXO284:DXR284"/>
    <mergeCell ref="DXS284:DXV284"/>
    <mergeCell ref="DXW284:DXZ284"/>
    <mergeCell ref="DYA284:DYD284"/>
    <mergeCell ref="DYE284:DYH284"/>
    <mergeCell ref="DYI284:DYL284"/>
    <mergeCell ref="DTG284:DTJ284"/>
    <mergeCell ref="DTK284:DTN284"/>
    <mergeCell ref="DTO284:DTR284"/>
    <mergeCell ref="DTS284:DTV284"/>
    <mergeCell ref="DTW284:DTZ284"/>
    <mergeCell ref="DUA284:DUD284"/>
    <mergeCell ref="DUE284:DUH284"/>
    <mergeCell ref="DUI284:DUL284"/>
    <mergeCell ref="DUM284:DUP284"/>
    <mergeCell ref="DUQ284:DUT284"/>
    <mergeCell ref="DUU284:DUX284"/>
    <mergeCell ref="DUY284:DVB284"/>
    <mergeCell ref="DVC284:DVF284"/>
    <mergeCell ref="DVG284:DVJ284"/>
    <mergeCell ref="DVK284:DVN284"/>
    <mergeCell ref="DVO284:DVR284"/>
    <mergeCell ref="DVS284:DVV284"/>
    <mergeCell ref="DQQ284:DQT284"/>
    <mergeCell ref="DQU284:DQX284"/>
    <mergeCell ref="DQY284:DRB284"/>
    <mergeCell ref="DRC284:DRF284"/>
    <mergeCell ref="DRG284:DRJ284"/>
    <mergeCell ref="DRK284:DRN284"/>
    <mergeCell ref="DRO284:DRR284"/>
    <mergeCell ref="DRS284:DRV284"/>
    <mergeCell ref="DRW284:DRZ284"/>
    <mergeCell ref="DSA284:DSD284"/>
    <mergeCell ref="DSE284:DSH284"/>
    <mergeCell ref="DSI284:DSL284"/>
    <mergeCell ref="DSM284:DSP284"/>
    <mergeCell ref="DSQ284:DST284"/>
    <mergeCell ref="DSU284:DSX284"/>
    <mergeCell ref="DSY284:DTB284"/>
    <mergeCell ref="DTC284:DTF284"/>
    <mergeCell ref="DOA284:DOD284"/>
    <mergeCell ref="DOE284:DOH284"/>
    <mergeCell ref="DOI284:DOL284"/>
    <mergeCell ref="DOM284:DOP284"/>
    <mergeCell ref="DOQ284:DOT284"/>
    <mergeCell ref="DOU284:DOX284"/>
    <mergeCell ref="DOY284:DPB284"/>
    <mergeCell ref="DPC284:DPF284"/>
    <mergeCell ref="DPG284:DPJ284"/>
    <mergeCell ref="DPK284:DPN284"/>
    <mergeCell ref="DPO284:DPR284"/>
    <mergeCell ref="DPS284:DPV284"/>
    <mergeCell ref="DPW284:DPZ284"/>
    <mergeCell ref="DQA284:DQD284"/>
    <mergeCell ref="DQE284:DQH284"/>
    <mergeCell ref="DQI284:DQL284"/>
    <mergeCell ref="DQM284:DQP284"/>
    <mergeCell ref="DLK284:DLN284"/>
    <mergeCell ref="DLO284:DLR284"/>
    <mergeCell ref="DLS284:DLV284"/>
    <mergeCell ref="DLW284:DLZ284"/>
    <mergeCell ref="DMA284:DMD284"/>
    <mergeCell ref="DME284:DMH284"/>
    <mergeCell ref="DMI284:DML284"/>
    <mergeCell ref="DMM284:DMP284"/>
    <mergeCell ref="DMQ284:DMT284"/>
    <mergeCell ref="DMU284:DMX284"/>
    <mergeCell ref="DMY284:DNB284"/>
    <mergeCell ref="DNC284:DNF284"/>
    <mergeCell ref="DNG284:DNJ284"/>
    <mergeCell ref="DNK284:DNN284"/>
    <mergeCell ref="DNO284:DNR284"/>
    <mergeCell ref="DNS284:DNV284"/>
    <mergeCell ref="DNW284:DNZ284"/>
    <mergeCell ref="DIU284:DIX284"/>
    <mergeCell ref="DIY284:DJB284"/>
    <mergeCell ref="DJC284:DJF284"/>
    <mergeCell ref="DJG284:DJJ284"/>
    <mergeCell ref="DJK284:DJN284"/>
    <mergeCell ref="DJO284:DJR284"/>
    <mergeCell ref="DJS284:DJV284"/>
    <mergeCell ref="DJW284:DJZ284"/>
    <mergeCell ref="DKA284:DKD284"/>
    <mergeCell ref="DKE284:DKH284"/>
    <mergeCell ref="DKI284:DKL284"/>
    <mergeCell ref="DKM284:DKP284"/>
    <mergeCell ref="DKQ284:DKT284"/>
    <mergeCell ref="DKU284:DKX284"/>
    <mergeCell ref="DKY284:DLB284"/>
    <mergeCell ref="DLC284:DLF284"/>
    <mergeCell ref="DLG284:DLJ284"/>
    <mergeCell ref="DGE284:DGH284"/>
    <mergeCell ref="DGI284:DGL284"/>
    <mergeCell ref="DGM284:DGP284"/>
    <mergeCell ref="DGQ284:DGT284"/>
    <mergeCell ref="DGU284:DGX284"/>
    <mergeCell ref="DGY284:DHB284"/>
    <mergeCell ref="DHC284:DHF284"/>
    <mergeCell ref="DHG284:DHJ284"/>
    <mergeCell ref="DHK284:DHN284"/>
    <mergeCell ref="DHO284:DHR284"/>
    <mergeCell ref="DHS284:DHV284"/>
    <mergeCell ref="DHW284:DHZ284"/>
    <mergeCell ref="DIA284:DID284"/>
    <mergeCell ref="DIE284:DIH284"/>
    <mergeCell ref="DII284:DIL284"/>
    <mergeCell ref="DIM284:DIP284"/>
    <mergeCell ref="DIQ284:DIT284"/>
    <mergeCell ref="DDO284:DDR284"/>
    <mergeCell ref="DDS284:DDV284"/>
    <mergeCell ref="DDW284:DDZ284"/>
    <mergeCell ref="DEA284:DED284"/>
    <mergeCell ref="DEE284:DEH284"/>
    <mergeCell ref="DEI284:DEL284"/>
    <mergeCell ref="DEM284:DEP284"/>
    <mergeCell ref="DEQ284:DET284"/>
    <mergeCell ref="DEU284:DEX284"/>
    <mergeCell ref="DEY284:DFB284"/>
    <mergeCell ref="DFC284:DFF284"/>
    <mergeCell ref="DFG284:DFJ284"/>
    <mergeCell ref="DFK284:DFN284"/>
    <mergeCell ref="DFO284:DFR284"/>
    <mergeCell ref="DFS284:DFV284"/>
    <mergeCell ref="DFW284:DFZ284"/>
    <mergeCell ref="DGA284:DGD284"/>
    <mergeCell ref="DAY284:DBB284"/>
    <mergeCell ref="DBC284:DBF284"/>
    <mergeCell ref="DBG284:DBJ284"/>
    <mergeCell ref="DBK284:DBN284"/>
    <mergeCell ref="DBO284:DBR284"/>
    <mergeCell ref="DBS284:DBV284"/>
    <mergeCell ref="DBW284:DBZ284"/>
    <mergeCell ref="DCA284:DCD284"/>
    <mergeCell ref="DCE284:DCH284"/>
    <mergeCell ref="DCI284:DCL284"/>
    <mergeCell ref="DCM284:DCP284"/>
    <mergeCell ref="DCQ284:DCT284"/>
    <mergeCell ref="DCU284:DCX284"/>
    <mergeCell ref="DCY284:DDB284"/>
    <mergeCell ref="DDC284:DDF284"/>
    <mergeCell ref="DDG284:DDJ284"/>
    <mergeCell ref="DDK284:DDN284"/>
    <mergeCell ref="CYI284:CYL284"/>
    <mergeCell ref="CYM284:CYP284"/>
    <mergeCell ref="CYQ284:CYT284"/>
    <mergeCell ref="CYU284:CYX284"/>
    <mergeCell ref="CYY284:CZB284"/>
    <mergeCell ref="CZC284:CZF284"/>
    <mergeCell ref="CZG284:CZJ284"/>
    <mergeCell ref="CZK284:CZN284"/>
    <mergeCell ref="CZO284:CZR284"/>
    <mergeCell ref="CZS284:CZV284"/>
    <mergeCell ref="CZW284:CZZ284"/>
    <mergeCell ref="DAA284:DAD284"/>
    <mergeCell ref="DAE284:DAH284"/>
    <mergeCell ref="DAI284:DAL284"/>
    <mergeCell ref="DAM284:DAP284"/>
    <mergeCell ref="DAQ284:DAT284"/>
    <mergeCell ref="DAU284:DAX284"/>
    <mergeCell ref="CVS284:CVV284"/>
    <mergeCell ref="CVW284:CVZ284"/>
    <mergeCell ref="CWA284:CWD284"/>
    <mergeCell ref="CWE284:CWH284"/>
    <mergeCell ref="CWI284:CWL284"/>
    <mergeCell ref="CWM284:CWP284"/>
    <mergeCell ref="CWQ284:CWT284"/>
    <mergeCell ref="CWU284:CWX284"/>
    <mergeCell ref="CWY284:CXB284"/>
    <mergeCell ref="CXC284:CXF284"/>
    <mergeCell ref="CXG284:CXJ284"/>
    <mergeCell ref="CXK284:CXN284"/>
    <mergeCell ref="CXO284:CXR284"/>
    <mergeCell ref="CXS284:CXV284"/>
    <mergeCell ref="CXW284:CXZ284"/>
    <mergeCell ref="CYA284:CYD284"/>
    <mergeCell ref="CYE284:CYH284"/>
    <mergeCell ref="CTC284:CTF284"/>
    <mergeCell ref="CTG284:CTJ284"/>
    <mergeCell ref="CTK284:CTN284"/>
    <mergeCell ref="CTO284:CTR284"/>
    <mergeCell ref="CTS284:CTV284"/>
    <mergeCell ref="CTW284:CTZ284"/>
    <mergeCell ref="CUA284:CUD284"/>
    <mergeCell ref="CUE284:CUH284"/>
    <mergeCell ref="CUI284:CUL284"/>
    <mergeCell ref="CUM284:CUP284"/>
    <mergeCell ref="CUQ284:CUT284"/>
    <mergeCell ref="CUU284:CUX284"/>
    <mergeCell ref="CUY284:CVB284"/>
    <mergeCell ref="CVC284:CVF284"/>
    <mergeCell ref="CVG284:CVJ284"/>
    <mergeCell ref="CVK284:CVN284"/>
    <mergeCell ref="CVO284:CVR284"/>
    <mergeCell ref="CQM284:CQP284"/>
    <mergeCell ref="CQQ284:CQT284"/>
    <mergeCell ref="CQU284:CQX284"/>
    <mergeCell ref="CQY284:CRB284"/>
    <mergeCell ref="CRC284:CRF284"/>
    <mergeCell ref="CRG284:CRJ284"/>
    <mergeCell ref="CRK284:CRN284"/>
    <mergeCell ref="CRO284:CRR284"/>
    <mergeCell ref="CRS284:CRV284"/>
    <mergeCell ref="CRW284:CRZ284"/>
    <mergeCell ref="CSA284:CSD284"/>
    <mergeCell ref="CSE284:CSH284"/>
    <mergeCell ref="CSI284:CSL284"/>
    <mergeCell ref="CSM284:CSP284"/>
    <mergeCell ref="CSQ284:CST284"/>
    <mergeCell ref="CSU284:CSX284"/>
    <mergeCell ref="CSY284:CTB284"/>
    <mergeCell ref="CNW284:CNZ284"/>
    <mergeCell ref="COA284:COD284"/>
    <mergeCell ref="COE284:COH284"/>
    <mergeCell ref="COI284:COL284"/>
    <mergeCell ref="COM284:COP284"/>
    <mergeCell ref="COQ284:COT284"/>
    <mergeCell ref="COU284:COX284"/>
    <mergeCell ref="COY284:CPB284"/>
    <mergeCell ref="CPC284:CPF284"/>
    <mergeCell ref="CPG284:CPJ284"/>
    <mergeCell ref="CPK284:CPN284"/>
    <mergeCell ref="CPO284:CPR284"/>
    <mergeCell ref="CPS284:CPV284"/>
    <mergeCell ref="CPW284:CPZ284"/>
    <mergeCell ref="CQA284:CQD284"/>
    <mergeCell ref="CQE284:CQH284"/>
    <mergeCell ref="CQI284:CQL284"/>
    <mergeCell ref="CLG284:CLJ284"/>
    <mergeCell ref="CLK284:CLN284"/>
    <mergeCell ref="CLO284:CLR284"/>
    <mergeCell ref="CLS284:CLV284"/>
    <mergeCell ref="CLW284:CLZ284"/>
    <mergeCell ref="CMA284:CMD284"/>
    <mergeCell ref="CME284:CMH284"/>
    <mergeCell ref="CMI284:CML284"/>
    <mergeCell ref="CMM284:CMP284"/>
    <mergeCell ref="CMQ284:CMT284"/>
    <mergeCell ref="CMU284:CMX284"/>
    <mergeCell ref="CMY284:CNB284"/>
    <mergeCell ref="CNC284:CNF284"/>
    <mergeCell ref="CNG284:CNJ284"/>
    <mergeCell ref="CNK284:CNN284"/>
    <mergeCell ref="CNO284:CNR284"/>
    <mergeCell ref="CNS284:CNV284"/>
    <mergeCell ref="CIQ284:CIT284"/>
    <mergeCell ref="CIU284:CIX284"/>
    <mergeCell ref="CIY284:CJB284"/>
    <mergeCell ref="CJC284:CJF284"/>
    <mergeCell ref="CJG284:CJJ284"/>
    <mergeCell ref="CJK284:CJN284"/>
    <mergeCell ref="CJO284:CJR284"/>
    <mergeCell ref="CJS284:CJV284"/>
    <mergeCell ref="CJW284:CJZ284"/>
    <mergeCell ref="CKA284:CKD284"/>
    <mergeCell ref="CKE284:CKH284"/>
    <mergeCell ref="CKI284:CKL284"/>
    <mergeCell ref="CKM284:CKP284"/>
    <mergeCell ref="CKQ284:CKT284"/>
    <mergeCell ref="CKU284:CKX284"/>
    <mergeCell ref="CKY284:CLB284"/>
    <mergeCell ref="CLC284:CLF284"/>
    <mergeCell ref="CGA284:CGD284"/>
    <mergeCell ref="CGE284:CGH284"/>
    <mergeCell ref="CGI284:CGL284"/>
    <mergeCell ref="CGM284:CGP284"/>
    <mergeCell ref="CGQ284:CGT284"/>
    <mergeCell ref="CGU284:CGX284"/>
    <mergeCell ref="CGY284:CHB284"/>
    <mergeCell ref="CHC284:CHF284"/>
    <mergeCell ref="CHG284:CHJ284"/>
    <mergeCell ref="CHK284:CHN284"/>
    <mergeCell ref="CHO284:CHR284"/>
    <mergeCell ref="CHS284:CHV284"/>
    <mergeCell ref="CHW284:CHZ284"/>
    <mergeCell ref="CIA284:CID284"/>
    <mergeCell ref="CIE284:CIH284"/>
    <mergeCell ref="CII284:CIL284"/>
    <mergeCell ref="CIM284:CIP284"/>
    <mergeCell ref="CDK284:CDN284"/>
    <mergeCell ref="CDO284:CDR284"/>
    <mergeCell ref="CDS284:CDV284"/>
    <mergeCell ref="CDW284:CDZ284"/>
    <mergeCell ref="CEA284:CED284"/>
    <mergeCell ref="CEE284:CEH284"/>
    <mergeCell ref="CEI284:CEL284"/>
    <mergeCell ref="CEM284:CEP284"/>
    <mergeCell ref="CEQ284:CET284"/>
    <mergeCell ref="CEU284:CEX284"/>
    <mergeCell ref="CEY284:CFB284"/>
    <mergeCell ref="CFC284:CFF284"/>
    <mergeCell ref="CFG284:CFJ284"/>
    <mergeCell ref="CFK284:CFN284"/>
    <mergeCell ref="CFO284:CFR284"/>
    <mergeCell ref="CFS284:CFV284"/>
    <mergeCell ref="CFW284:CFZ284"/>
    <mergeCell ref="CAU284:CAX284"/>
    <mergeCell ref="CAY284:CBB284"/>
    <mergeCell ref="CBC284:CBF284"/>
    <mergeCell ref="CBG284:CBJ284"/>
    <mergeCell ref="CBK284:CBN284"/>
    <mergeCell ref="CBO284:CBR284"/>
    <mergeCell ref="CBS284:CBV284"/>
    <mergeCell ref="CBW284:CBZ284"/>
    <mergeCell ref="CCA284:CCD284"/>
    <mergeCell ref="CCE284:CCH284"/>
    <mergeCell ref="CCI284:CCL284"/>
    <mergeCell ref="CCM284:CCP284"/>
    <mergeCell ref="CCQ284:CCT284"/>
    <mergeCell ref="CCU284:CCX284"/>
    <mergeCell ref="CCY284:CDB284"/>
    <mergeCell ref="CDC284:CDF284"/>
    <mergeCell ref="CDG284:CDJ284"/>
    <mergeCell ref="BYE284:BYH284"/>
    <mergeCell ref="BYI284:BYL284"/>
    <mergeCell ref="BYM284:BYP284"/>
    <mergeCell ref="BYQ284:BYT284"/>
    <mergeCell ref="BYU284:BYX284"/>
    <mergeCell ref="BYY284:BZB284"/>
    <mergeCell ref="BZC284:BZF284"/>
    <mergeCell ref="BZG284:BZJ284"/>
    <mergeCell ref="BZK284:BZN284"/>
    <mergeCell ref="BZO284:BZR284"/>
    <mergeCell ref="BZS284:BZV284"/>
    <mergeCell ref="BZW284:BZZ284"/>
    <mergeCell ref="CAA284:CAD284"/>
    <mergeCell ref="CAE284:CAH284"/>
    <mergeCell ref="CAI284:CAL284"/>
    <mergeCell ref="CAM284:CAP284"/>
    <mergeCell ref="CAQ284:CAT284"/>
    <mergeCell ref="BVO284:BVR284"/>
    <mergeCell ref="BVS284:BVV284"/>
    <mergeCell ref="BVW284:BVZ284"/>
    <mergeCell ref="BWA284:BWD284"/>
    <mergeCell ref="BWE284:BWH284"/>
    <mergeCell ref="BWI284:BWL284"/>
    <mergeCell ref="BWM284:BWP284"/>
    <mergeCell ref="BWQ284:BWT284"/>
    <mergeCell ref="BWU284:BWX284"/>
    <mergeCell ref="BWY284:BXB284"/>
    <mergeCell ref="BXC284:BXF284"/>
    <mergeCell ref="BXG284:BXJ284"/>
    <mergeCell ref="BXK284:BXN284"/>
    <mergeCell ref="BXO284:BXR284"/>
    <mergeCell ref="BXS284:BXV284"/>
    <mergeCell ref="BXW284:BXZ284"/>
    <mergeCell ref="BYA284:BYD284"/>
    <mergeCell ref="BSY284:BTB284"/>
    <mergeCell ref="BTC284:BTF284"/>
    <mergeCell ref="BTG284:BTJ284"/>
    <mergeCell ref="BTK284:BTN284"/>
    <mergeCell ref="BTO284:BTR284"/>
    <mergeCell ref="BTS284:BTV284"/>
    <mergeCell ref="BTW284:BTZ284"/>
    <mergeCell ref="BUA284:BUD284"/>
    <mergeCell ref="BUE284:BUH284"/>
    <mergeCell ref="BUI284:BUL284"/>
    <mergeCell ref="BUM284:BUP284"/>
    <mergeCell ref="BUQ284:BUT284"/>
    <mergeCell ref="BUU284:BUX284"/>
    <mergeCell ref="BUY284:BVB284"/>
    <mergeCell ref="BVC284:BVF284"/>
    <mergeCell ref="BVG284:BVJ284"/>
    <mergeCell ref="BVK284:BVN284"/>
    <mergeCell ref="BQI284:BQL284"/>
    <mergeCell ref="BQM284:BQP284"/>
    <mergeCell ref="BQQ284:BQT284"/>
    <mergeCell ref="BQU284:BQX284"/>
    <mergeCell ref="BQY284:BRB284"/>
    <mergeCell ref="BRC284:BRF284"/>
    <mergeCell ref="BRG284:BRJ284"/>
    <mergeCell ref="BRK284:BRN284"/>
    <mergeCell ref="BRO284:BRR284"/>
    <mergeCell ref="BRS284:BRV284"/>
    <mergeCell ref="BRW284:BRZ284"/>
    <mergeCell ref="BSA284:BSD284"/>
    <mergeCell ref="BSE284:BSH284"/>
    <mergeCell ref="BSI284:BSL284"/>
    <mergeCell ref="BSM284:BSP284"/>
    <mergeCell ref="BSQ284:BST284"/>
    <mergeCell ref="BSU284:BSX284"/>
    <mergeCell ref="BNS284:BNV284"/>
    <mergeCell ref="BNW284:BNZ284"/>
    <mergeCell ref="BOA284:BOD284"/>
    <mergeCell ref="BOE284:BOH284"/>
    <mergeCell ref="BOI284:BOL284"/>
    <mergeCell ref="BOM284:BOP284"/>
    <mergeCell ref="BOQ284:BOT284"/>
    <mergeCell ref="BOU284:BOX284"/>
    <mergeCell ref="BOY284:BPB284"/>
    <mergeCell ref="BPC284:BPF284"/>
    <mergeCell ref="BPG284:BPJ284"/>
    <mergeCell ref="BPK284:BPN284"/>
    <mergeCell ref="BPO284:BPR284"/>
    <mergeCell ref="BPS284:BPV284"/>
    <mergeCell ref="BPW284:BPZ284"/>
    <mergeCell ref="BQA284:BQD284"/>
    <mergeCell ref="BQE284:BQH284"/>
    <mergeCell ref="BLC284:BLF284"/>
    <mergeCell ref="BLG284:BLJ284"/>
    <mergeCell ref="BLK284:BLN284"/>
    <mergeCell ref="BLO284:BLR284"/>
    <mergeCell ref="BLS284:BLV284"/>
    <mergeCell ref="BLW284:BLZ284"/>
    <mergeCell ref="BMA284:BMD284"/>
    <mergeCell ref="BME284:BMH284"/>
    <mergeCell ref="BMI284:BML284"/>
    <mergeCell ref="BMM284:BMP284"/>
    <mergeCell ref="BMQ284:BMT284"/>
    <mergeCell ref="BMU284:BMX284"/>
    <mergeCell ref="BMY284:BNB284"/>
    <mergeCell ref="BNC284:BNF284"/>
    <mergeCell ref="BNG284:BNJ284"/>
    <mergeCell ref="BNK284:BNN284"/>
    <mergeCell ref="BNO284:BNR284"/>
    <mergeCell ref="BIM284:BIP284"/>
    <mergeCell ref="BIQ284:BIT284"/>
    <mergeCell ref="BIU284:BIX284"/>
    <mergeCell ref="BIY284:BJB284"/>
    <mergeCell ref="BJC284:BJF284"/>
    <mergeCell ref="BJG284:BJJ284"/>
    <mergeCell ref="BJK284:BJN284"/>
    <mergeCell ref="BJO284:BJR284"/>
    <mergeCell ref="BJS284:BJV284"/>
    <mergeCell ref="BJW284:BJZ284"/>
    <mergeCell ref="BKA284:BKD284"/>
    <mergeCell ref="BKE284:BKH284"/>
    <mergeCell ref="BKI284:BKL284"/>
    <mergeCell ref="BKM284:BKP284"/>
    <mergeCell ref="BKQ284:BKT284"/>
    <mergeCell ref="BKU284:BKX284"/>
    <mergeCell ref="BKY284:BLB284"/>
    <mergeCell ref="BFW284:BFZ284"/>
    <mergeCell ref="BGA284:BGD284"/>
    <mergeCell ref="BGE284:BGH284"/>
    <mergeCell ref="BGI284:BGL284"/>
    <mergeCell ref="BGM284:BGP284"/>
    <mergeCell ref="BGQ284:BGT284"/>
    <mergeCell ref="BGU284:BGX284"/>
    <mergeCell ref="BGY284:BHB284"/>
    <mergeCell ref="BHC284:BHF284"/>
    <mergeCell ref="BHG284:BHJ284"/>
    <mergeCell ref="BHK284:BHN284"/>
    <mergeCell ref="BHO284:BHR284"/>
    <mergeCell ref="BHS284:BHV284"/>
    <mergeCell ref="BHW284:BHZ284"/>
    <mergeCell ref="BIA284:BID284"/>
    <mergeCell ref="BIE284:BIH284"/>
    <mergeCell ref="BII284:BIL284"/>
    <mergeCell ref="BDG284:BDJ284"/>
    <mergeCell ref="BDK284:BDN284"/>
    <mergeCell ref="BDO284:BDR284"/>
    <mergeCell ref="BDS284:BDV284"/>
    <mergeCell ref="BDW284:BDZ284"/>
    <mergeCell ref="BEA284:BED284"/>
    <mergeCell ref="BEE284:BEH284"/>
    <mergeCell ref="BEI284:BEL284"/>
    <mergeCell ref="BEM284:BEP284"/>
    <mergeCell ref="BEQ284:BET284"/>
    <mergeCell ref="BEU284:BEX284"/>
    <mergeCell ref="BEY284:BFB284"/>
    <mergeCell ref="BFC284:BFF284"/>
    <mergeCell ref="BFG284:BFJ284"/>
    <mergeCell ref="BFK284:BFN284"/>
    <mergeCell ref="BFO284:BFR284"/>
    <mergeCell ref="BFS284:BFV284"/>
    <mergeCell ref="BAQ284:BAT284"/>
    <mergeCell ref="BAU284:BAX284"/>
    <mergeCell ref="BAY284:BBB284"/>
    <mergeCell ref="BBC284:BBF284"/>
    <mergeCell ref="BBG284:BBJ284"/>
    <mergeCell ref="BBK284:BBN284"/>
    <mergeCell ref="BBO284:BBR284"/>
    <mergeCell ref="BBS284:BBV284"/>
    <mergeCell ref="BBW284:BBZ284"/>
    <mergeCell ref="BCA284:BCD284"/>
    <mergeCell ref="BCE284:BCH284"/>
    <mergeCell ref="BCI284:BCL284"/>
    <mergeCell ref="BCM284:BCP284"/>
    <mergeCell ref="BCQ284:BCT284"/>
    <mergeCell ref="BCU284:BCX284"/>
    <mergeCell ref="BCY284:BDB284"/>
    <mergeCell ref="BDC284:BDF284"/>
    <mergeCell ref="AYA284:AYD284"/>
    <mergeCell ref="AYE284:AYH284"/>
    <mergeCell ref="AYI284:AYL284"/>
    <mergeCell ref="AYM284:AYP284"/>
    <mergeCell ref="AYQ284:AYT284"/>
    <mergeCell ref="AYU284:AYX284"/>
    <mergeCell ref="AYY284:AZB284"/>
    <mergeCell ref="AZC284:AZF284"/>
    <mergeCell ref="AZG284:AZJ284"/>
    <mergeCell ref="AZK284:AZN284"/>
    <mergeCell ref="AZO284:AZR284"/>
    <mergeCell ref="AZS284:AZV284"/>
    <mergeCell ref="AZW284:AZZ284"/>
    <mergeCell ref="BAA284:BAD284"/>
    <mergeCell ref="BAE284:BAH284"/>
    <mergeCell ref="BAI284:BAL284"/>
    <mergeCell ref="BAM284:BAP284"/>
    <mergeCell ref="AVK284:AVN284"/>
    <mergeCell ref="AVO284:AVR284"/>
    <mergeCell ref="AVS284:AVV284"/>
    <mergeCell ref="AVW284:AVZ284"/>
    <mergeCell ref="AWA284:AWD284"/>
    <mergeCell ref="AWE284:AWH284"/>
    <mergeCell ref="AWI284:AWL284"/>
    <mergeCell ref="AWM284:AWP284"/>
    <mergeCell ref="AWQ284:AWT284"/>
    <mergeCell ref="AWU284:AWX284"/>
    <mergeCell ref="AWY284:AXB284"/>
    <mergeCell ref="AXC284:AXF284"/>
    <mergeCell ref="AXG284:AXJ284"/>
    <mergeCell ref="AXK284:AXN284"/>
    <mergeCell ref="AXO284:AXR284"/>
    <mergeCell ref="AXS284:AXV284"/>
    <mergeCell ref="AXW284:AXZ284"/>
    <mergeCell ref="ASU284:ASX284"/>
    <mergeCell ref="ASY284:ATB284"/>
    <mergeCell ref="ATC284:ATF284"/>
    <mergeCell ref="ATG284:ATJ284"/>
    <mergeCell ref="ATK284:ATN284"/>
    <mergeCell ref="ATO284:ATR284"/>
    <mergeCell ref="ATS284:ATV284"/>
    <mergeCell ref="ATW284:ATZ284"/>
    <mergeCell ref="AUA284:AUD284"/>
    <mergeCell ref="AUE284:AUH284"/>
    <mergeCell ref="AUI284:AUL284"/>
    <mergeCell ref="AUM284:AUP284"/>
    <mergeCell ref="AUQ284:AUT284"/>
    <mergeCell ref="AUU284:AUX284"/>
    <mergeCell ref="AUY284:AVB284"/>
    <mergeCell ref="AVC284:AVF284"/>
    <mergeCell ref="AVG284:AVJ284"/>
    <mergeCell ref="AQE284:AQH284"/>
    <mergeCell ref="AQI284:AQL284"/>
    <mergeCell ref="AQM284:AQP284"/>
    <mergeCell ref="AQQ284:AQT284"/>
    <mergeCell ref="AQU284:AQX284"/>
    <mergeCell ref="AQY284:ARB284"/>
    <mergeCell ref="ARC284:ARF284"/>
    <mergeCell ref="ARG284:ARJ284"/>
    <mergeCell ref="ARK284:ARN284"/>
    <mergeCell ref="ARO284:ARR284"/>
    <mergeCell ref="ARS284:ARV284"/>
    <mergeCell ref="ARW284:ARZ284"/>
    <mergeCell ref="ASA284:ASD284"/>
    <mergeCell ref="ASE284:ASH284"/>
    <mergeCell ref="ASI284:ASL284"/>
    <mergeCell ref="ASM284:ASP284"/>
    <mergeCell ref="ASQ284:AST284"/>
    <mergeCell ref="ANO284:ANR284"/>
    <mergeCell ref="ANS284:ANV284"/>
    <mergeCell ref="ANW284:ANZ284"/>
    <mergeCell ref="AOA284:AOD284"/>
    <mergeCell ref="AOE284:AOH284"/>
    <mergeCell ref="AOI284:AOL284"/>
    <mergeCell ref="AOM284:AOP284"/>
    <mergeCell ref="AOQ284:AOT284"/>
    <mergeCell ref="AOU284:AOX284"/>
    <mergeCell ref="AOY284:APB284"/>
    <mergeCell ref="APC284:APF284"/>
    <mergeCell ref="APG284:APJ284"/>
    <mergeCell ref="APK284:APN284"/>
    <mergeCell ref="APO284:APR284"/>
    <mergeCell ref="APS284:APV284"/>
    <mergeCell ref="APW284:APZ284"/>
    <mergeCell ref="AQA284:AQD284"/>
    <mergeCell ref="AKY284:ALB284"/>
    <mergeCell ref="ALC284:ALF284"/>
    <mergeCell ref="ALG284:ALJ284"/>
    <mergeCell ref="ALK284:ALN284"/>
    <mergeCell ref="ALO284:ALR284"/>
    <mergeCell ref="ALS284:ALV284"/>
    <mergeCell ref="ALW284:ALZ284"/>
    <mergeCell ref="AMA284:AMD284"/>
    <mergeCell ref="AME284:AMH284"/>
    <mergeCell ref="AMI284:AML284"/>
    <mergeCell ref="AMM284:AMP284"/>
    <mergeCell ref="AMQ284:AMT284"/>
    <mergeCell ref="AMU284:AMX284"/>
    <mergeCell ref="AMY284:ANB284"/>
    <mergeCell ref="ANC284:ANF284"/>
    <mergeCell ref="ANG284:ANJ284"/>
    <mergeCell ref="ANK284:ANN284"/>
    <mergeCell ref="AII284:AIL284"/>
    <mergeCell ref="AIM284:AIP284"/>
    <mergeCell ref="AIQ284:AIT284"/>
    <mergeCell ref="AIU284:AIX284"/>
    <mergeCell ref="AIY284:AJB284"/>
    <mergeCell ref="AJC284:AJF284"/>
    <mergeCell ref="AJG284:AJJ284"/>
    <mergeCell ref="AJK284:AJN284"/>
    <mergeCell ref="AJO284:AJR284"/>
    <mergeCell ref="AJS284:AJV284"/>
    <mergeCell ref="AJW284:AJZ284"/>
    <mergeCell ref="AKA284:AKD284"/>
    <mergeCell ref="AKE284:AKH284"/>
    <mergeCell ref="AKI284:AKL284"/>
    <mergeCell ref="AKM284:AKP284"/>
    <mergeCell ref="AKQ284:AKT284"/>
    <mergeCell ref="AKU284:AKX284"/>
    <mergeCell ref="AFS284:AFV284"/>
    <mergeCell ref="AFW284:AFZ284"/>
    <mergeCell ref="AGA284:AGD284"/>
    <mergeCell ref="AGE284:AGH284"/>
    <mergeCell ref="AGI284:AGL284"/>
    <mergeCell ref="AGM284:AGP284"/>
    <mergeCell ref="AGQ284:AGT284"/>
    <mergeCell ref="AGU284:AGX284"/>
    <mergeCell ref="AGY284:AHB284"/>
    <mergeCell ref="AHC284:AHF284"/>
    <mergeCell ref="AHG284:AHJ284"/>
    <mergeCell ref="AHK284:AHN284"/>
    <mergeCell ref="AHO284:AHR284"/>
    <mergeCell ref="AHS284:AHV284"/>
    <mergeCell ref="AHW284:AHZ284"/>
    <mergeCell ref="AIA284:AID284"/>
    <mergeCell ref="AIE284:AIH284"/>
    <mergeCell ref="ADC284:ADF284"/>
    <mergeCell ref="ADG284:ADJ284"/>
    <mergeCell ref="ADK284:ADN284"/>
    <mergeCell ref="ADO284:ADR284"/>
    <mergeCell ref="ADS284:ADV284"/>
    <mergeCell ref="ADW284:ADZ284"/>
    <mergeCell ref="AEA284:AED284"/>
    <mergeCell ref="AEE284:AEH284"/>
    <mergeCell ref="AEI284:AEL284"/>
    <mergeCell ref="AEM284:AEP284"/>
    <mergeCell ref="AEQ284:AET284"/>
    <mergeCell ref="AEU284:AEX284"/>
    <mergeCell ref="AEY284:AFB284"/>
    <mergeCell ref="AFC284:AFF284"/>
    <mergeCell ref="AFG284:AFJ284"/>
    <mergeCell ref="AFK284:AFN284"/>
    <mergeCell ref="AFO284:AFR284"/>
    <mergeCell ref="AAM284:AAP284"/>
    <mergeCell ref="AAQ284:AAT284"/>
    <mergeCell ref="AAU284:AAX284"/>
    <mergeCell ref="AAY284:ABB284"/>
    <mergeCell ref="ABC284:ABF284"/>
    <mergeCell ref="ABG284:ABJ284"/>
    <mergeCell ref="ABK284:ABN284"/>
    <mergeCell ref="ABO284:ABR284"/>
    <mergeCell ref="ABS284:ABV284"/>
    <mergeCell ref="ABW284:ABZ284"/>
    <mergeCell ref="ACA284:ACD284"/>
    <mergeCell ref="ACE284:ACH284"/>
    <mergeCell ref="ACI284:ACL284"/>
    <mergeCell ref="ACM284:ACP284"/>
    <mergeCell ref="ACQ284:ACT284"/>
    <mergeCell ref="ACU284:ACX284"/>
    <mergeCell ref="ACY284:ADB284"/>
    <mergeCell ref="XW284:XZ284"/>
    <mergeCell ref="YA284:YD284"/>
    <mergeCell ref="YE284:YH284"/>
    <mergeCell ref="YI284:YL284"/>
    <mergeCell ref="YM284:YP284"/>
    <mergeCell ref="YQ284:YT284"/>
    <mergeCell ref="YU284:YX284"/>
    <mergeCell ref="YY284:ZB284"/>
    <mergeCell ref="ZC284:ZF284"/>
    <mergeCell ref="ZG284:ZJ284"/>
    <mergeCell ref="ZK284:ZN284"/>
    <mergeCell ref="ZO284:ZR284"/>
    <mergeCell ref="ZS284:ZV284"/>
    <mergeCell ref="ZW284:ZZ284"/>
    <mergeCell ref="AAA284:AAD284"/>
    <mergeCell ref="AAE284:AAH284"/>
    <mergeCell ref="AAI284:AAL284"/>
    <mergeCell ref="VG284:VJ284"/>
    <mergeCell ref="VK284:VN284"/>
    <mergeCell ref="VO284:VR284"/>
    <mergeCell ref="VS284:VV284"/>
    <mergeCell ref="VW284:VZ284"/>
    <mergeCell ref="WA284:WD284"/>
    <mergeCell ref="WE284:WH284"/>
    <mergeCell ref="WI284:WL284"/>
    <mergeCell ref="WM284:WP284"/>
    <mergeCell ref="WQ284:WT284"/>
    <mergeCell ref="WU284:WX284"/>
    <mergeCell ref="WY284:XB284"/>
    <mergeCell ref="XC284:XF284"/>
    <mergeCell ref="XG284:XJ284"/>
    <mergeCell ref="XK284:XN284"/>
    <mergeCell ref="XO284:XR284"/>
    <mergeCell ref="XS284:XV284"/>
    <mergeCell ref="SQ284:ST284"/>
    <mergeCell ref="SU284:SX284"/>
    <mergeCell ref="SY284:TB284"/>
    <mergeCell ref="TC284:TF284"/>
    <mergeCell ref="TG284:TJ284"/>
    <mergeCell ref="TK284:TN284"/>
    <mergeCell ref="TO284:TR284"/>
    <mergeCell ref="TS284:TV284"/>
    <mergeCell ref="TW284:TZ284"/>
    <mergeCell ref="UA284:UD284"/>
    <mergeCell ref="UE284:UH284"/>
    <mergeCell ref="UI284:UL284"/>
    <mergeCell ref="UM284:UP284"/>
    <mergeCell ref="UQ284:UT284"/>
    <mergeCell ref="UU284:UX284"/>
    <mergeCell ref="UY284:VB284"/>
    <mergeCell ref="VC284:VF284"/>
    <mergeCell ref="QA284:QD284"/>
    <mergeCell ref="QE284:QH284"/>
    <mergeCell ref="QI284:QL284"/>
    <mergeCell ref="QM284:QP284"/>
    <mergeCell ref="QQ284:QT284"/>
    <mergeCell ref="QU284:QX284"/>
    <mergeCell ref="QY284:RB284"/>
    <mergeCell ref="RC284:RF284"/>
    <mergeCell ref="RG284:RJ284"/>
    <mergeCell ref="RK284:RN284"/>
    <mergeCell ref="RO284:RR284"/>
    <mergeCell ref="RS284:RV284"/>
    <mergeCell ref="RW284:RZ284"/>
    <mergeCell ref="SA284:SD284"/>
    <mergeCell ref="SE284:SH284"/>
    <mergeCell ref="SI284:SL284"/>
    <mergeCell ref="SM284:SP284"/>
    <mergeCell ref="NK284:NN284"/>
    <mergeCell ref="NO284:NR284"/>
    <mergeCell ref="NS284:NV284"/>
    <mergeCell ref="NW284:NZ284"/>
    <mergeCell ref="OA284:OD284"/>
    <mergeCell ref="OE284:OH284"/>
    <mergeCell ref="OI284:OL284"/>
    <mergeCell ref="OM284:OP284"/>
    <mergeCell ref="OQ284:OT284"/>
    <mergeCell ref="OU284:OX284"/>
    <mergeCell ref="OY284:PB284"/>
    <mergeCell ref="PC284:PF284"/>
    <mergeCell ref="PG284:PJ284"/>
    <mergeCell ref="PK284:PN284"/>
    <mergeCell ref="PO284:PR284"/>
    <mergeCell ref="PS284:PV284"/>
    <mergeCell ref="PW284:PZ284"/>
    <mergeCell ref="KU284:KX284"/>
    <mergeCell ref="KY284:LB284"/>
    <mergeCell ref="LC284:LF284"/>
    <mergeCell ref="LG284:LJ284"/>
    <mergeCell ref="LK284:LN284"/>
    <mergeCell ref="LO284:LR284"/>
    <mergeCell ref="LS284:LV284"/>
    <mergeCell ref="LW284:LZ284"/>
    <mergeCell ref="MA284:MD284"/>
    <mergeCell ref="ME284:MH284"/>
    <mergeCell ref="MI284:ML284"/>
    <mergeCell ref="MM284:MP284"/>
    <mergeCell ref="MQ284:MT284"/>
    <mergeCell ref="MU284:MX284"/>
    <mergeCell ref="MY284:NB284"/>
    <mergeCell ref="NC284:NF284"/>
    <mergeCell ref="NG284:NJ284"/>
    <mergeCell ref="IE284:IH284"/>
    <mergeCell ref="II284:IL284"/>
    <mergeCell ref="IM284:IP284"/>
    <mergeCell ref="IQ284:IT284"/>
    <mergeCell ref="IU284:IX284"/>
    <mergeCell ref="IY284:JB284"/>
    <mergeCell ref="JC284:JF284"/>
    <mergeCell ref="JG284:JJ284"/>
    <mergeCell ref="JK284:JN284"/>
    <mergeCell ref="JO284:JR284"/>
    <mergeCell ref="JS284:JV284"/>
    <mergeCell ref="JW284:JZ284"/>
    <mergeCell ref="KA284:KD284"/>
    <mergeCell ref="KE284:KH284"/>
    <mergeCell ref="KI284:KL284"/>
    <mergeCell ref="KM284:KP284"/>
    <mergeCell ref="KQ284:KT284"/>
    <mergeCell ref="FO284:FR284"/>
    <mergeCell ref="FS284:FV284"/>
    <mergeCell ref="FW284:FZ284"/>
    <mergeCell ref="GA284:GD284"/>
    <mergeCell ref="GE284:GH284"/>
    <mergeCell ref="GI284:GL284"/>
    <mergeCell ref="GM284:GP284"/>
    <mergeCell ref="GQ284:GT284"/>
    <mergeCell ref="GU284:GX284"/>
    <mergeCell ref="GY284:HB284"/>
    <mergeCell ref="HC284:HF284"/>
    <mergeCell ref="HG284:HJ284"/>
    <mergeCell ref="HK284:HN284"/>
    <mergeCell ref="HO284:HR284"/>
    <mergeCell ref="HS284:HV284"/>
    <mergeCell ref="HW284:HZ284"/>
    <mergeCell ref="IA284:ID284"/>
    <mergeCell ref="CY284:DB284"/>
    <mergeCell ref="DC284:DF284"/>
    <mergeCell ref="DG284:DJ284"/>
    <mergeCell ref="DK284:DN284"/>
    <mergeCell ref="DO284:DR284"/>
    <mergeCell ref="DS284:DV284"/>
    <mergeCell ref="DW284:DZ284"/>
    <mergeCell ref="EA284:ED284"/>
    <mergeCell ref="EE284:EH284"/>
    <mergeCell ref="EI284:EL284"/>
    <mergeCell ref="EM284:EP284"/>
    <mergeCell ref="EQ284:ET284"/>
    <mergeCell ref="EU284:EX284"/>
    <mergeCell ref="EY284:FB284"/>
    <mergeCell ref="FC284:FF284"/>
    <mergeCell ref="FG284:FJ284"/>
    <mergeCell ref="FK284:FN284"/>
    <mergeCell ref="XDS283:XDV283"/>
    <mergeCell ref="XDW283:XDZ283"/>
    <mergeCell ref="XEA283:XED283"/>
    <mergeCell ref="XEE283:XEH283"/>
    <mergeCell ref="XEI283:XEL283"/>
    <mergeCell ref="XEM283:XEP283"/>
    <mergeCell ref="XEQ283:XET283"/>
    <mergeCell ref="XEU283:XEX283"/>
    <mergeCell ref="XEY283:XFB283"/>
    <mergeCell ref="XFC283:XFD283"/>
    <mergeCell ref="O284:R284"/>
    <mergeCell ref="S284:V284"/>
    <mergeCell ref="W284:Z284"/>
    <mergeCell ref="AA284:AD284"/>
    <mergeCell ref="AE284:AH284"/>
    <mergeCell ref="AI284:AL284"/>
    <mergeCell ref="AM284:AP284"/>
    <mergeCell ref="AQ284:AT284"/>
    <mergeCell ref="AU284:AX284"/>
    <mergeCell ref="AY284:BB284"/>
    <mergeCell ref="BC284:BF284"/>
    <mergeCell ref="BG284:BJ284"/>
    <mergeCell ref="BK284:BN284"/>
    <mergeCell ref="BO284:BR284"/>
    <mergeCell ref="BS284:BV284"/>
    <mergeCell ref="BW284:BZ284"/>
    <mergeCell ref="CA284:CD284"/>
    <mergeCell ref="CE284:CH284"/>
    <mergeCell ref="CI284:CL284"/>
    <mergeCell ref="CM284:CP284"/>
    <mergeCell ref="CQ284:CT284"/>
    <mergeCell ref="CU284:CX284"/>
    <mergeCell ref="XBC283:XBF283"/>
    <mergeCell ref="XBG283:XBJ283"/>
    <mergeCell ref="XBK283:XBN283"/>
    <mergeCell ref="XBO283:XBR283"/>
    <mergeCell ref="XBS283:XBV283"/>
    <mergeCell ref="XBW283:XBZ283"/>
    <mergeCell ref="XCA283:XCD283"/>
    <mergeCell ref="XCE283:XCH283"/>
    <mergeCell ref="XCI283:XCL283"/>
    <mergeCell ref="XCM283:XCP283"/>
    <mergeCell ref="XCQ283:XCT283"/>
    <mergeCell ref="XCU283:XCX283"/>
    <mergeCell ref="XCY283:XDB283"/>
    <mergeCell ref="XDC283:XDF283"/>
    <mergeCell ref="XDG283:XDJ283"/>
    <mergeCell ref="XDK283:XDN283"/>
    <mergeCell ref="XDO283:XDR283"/>
    <mergeCell ref="WYM283:WYP283"/>
    <mergeCell ref="WYQ283:WYT283"/>
    <mergeCell ref="WYU283:WYX283"/>
    <mergeCell ref="WYY283:WZB283"/>
    <mergeCell ref="WZC283:WZF283"/>
    <mergeCell ref="WZG283:WZJ283"/>
    <mergeCell ref="WZK283:WZN283"/>
    <mergeCell ref="WZO283:WZR283"/>
    <mergeCell ref="WZS283:WZV283"/>
    <mergeCell ref="WZW283:WZZ283"/>
    <mergeCell ref="XAA283:XAD283"/>
    <mergeCell ref="XAE283:XAH283"/>
    <mergeCell ref="XAI283:XAL283"/>
    <mergeCell ref="XAM283:XAP283"/>
    <mergeCell ref="XAQ283:XAT283"/>
    <mergeCell ref="XAU283:XAX283"/>
    <mergeCell ref="XAY283:XBB283"/>
    <mergeCell ref="WVW283:WVZ283"/>
    <mergeCell ref="WWA283:WWD283"/>
    <mergeCell ref="WWE283:WWH283"/>
    <mergeCell ref="WWI283:WWL283"/>
    <mergeCell ref="WWM283:WWP283"/>
    <mergeCell ref="WWQ283:WWT283"/>
    <mergeCell ref="WWU283:WWX283"/>
    <mergeCell ref="WWY283:WXB283"/>
    <mergeCell ref="WXC283:WXF283"/>
    <mergeCell ref="WXG283:WXJ283"/>
    <mergeCell ref="WXK283:WXN283"/>
    <mergeCell ref="WXO283:WXR283"/>
    <mergeCell ref="WXS283:WXV283"/>
    <mergeCell ref="WXW283:WXZ283"/>
    <mergeCell ref="WYA283:WYD283"/>
    <mergeCell ref="WYE283:WYH283"/>
    <mergeCell ref="WYI283:WYL283"/>
    <mergeCell ref="WTG283:WTJ283"/>
    <mergeCell ref="WTK283:WTN283"/>
    <mergeCell ref="WTO283:WTR283"/>
    <mergeCell ref="WTS283:WTV283"/>
    <mergeCell ref="WTW283:WTZ283"/>
    <mergeCell ref="WUA283:WUD283"/>
    <mergeCell ref="WUE283:WUH283"/>
    <mergeCell ref="WUI283:WUL283"/>
    <mergeCell ref="WUM283:WUP283"/>
    <mergeCell ref="WUQ283:WUT283"/>
    <mergeCell ref="WUU283:WUX283"/>
    <mergeCell ref="WUY283:WVB283"/>
    <mergeCell ref="WVC283:WVF283"/>
    <mergeCell ref="WVG283:WVJ283"/>
    <mergeCell ref="WVK283:WVN283"/>
    <mergeCell ref="WVO283:WVR283"/>
    <mergeCell ref="WVS283:WVV283"/>
    <mergeCell ref="WQQ283:WQT283"/>
    <mergeCell ref="WQU283:WQX283"/>
    <mergeCell ref="WQY283:WRB283"/>
    <mergeCell ref="WRC283:WRF283"/>
    <mergeCell ref="WRG283:WRJ283"/>
    <mergeCell ref="WRK283:WRN283"/>
    <mergeCell ref="WRO283:WRR283"/>
    <mergeCell ref="WRS283:WRV283"/>
    <mergeCell ref="WRW283:WRZ283"/>
    <mergeCell ref="WSA283:WSD283"/>
    <mergeCell ref="WSE283:WSH283"/>
    <mergeCell ref="WSI283:WSL283"/>
    <mergeCell ref="WSM283:WSP283"/>
    <mergeCell ref="WSQ283:WST283"/>
    <mergeCell ref="WSU283:WSX283"/>
    <mergeCell ref="WSY283:WTB283"/>
    <mergeCell ref="WTC283:WTF283"/>
    <mergeCell ref="WOA283:WOD283"/>
    <mergeCell ref="WOE283:WOH283"/>
    <mergeCell ref="WOI283:WOL283"/>
    <mergeCell ref="WOM283:WOP283"/>
    <mergeCell ref="WOQ283:WOT283"/>
    <mergeCell ref="WOU283:WOX283"/>
    <mergeCell ref="WOY283:WPB283"/>
    <mergeCell ref="WPC283:WPF283"/>
    <mergeCell ref="WPG283:WPJ283"/>
    <mergeCell ref="WPK283:WPN283"/>
    <mergeCell ref="WPO283:WPR283"/>
    <mergeCell ref="WPS283:WPV283"/>
    <mergeCell ref="WPW283:WPZ283"/>
    <mergeCell ref="WQA283:WQD283"/>
    <mergeCell ref="WQE283:WQH283"/>
    <mergeCell ref="WQI283:WQL283"/>
    <mergeCell ref="WQM283:WQP283"/>
    <mergeCell ref="WLK283:WLN283"/>
    <mergeCell ref="WLO283:WLR283"/>
    <mergeCell ref="WLS283:WLV283"/>
    <mergeCell ref="WLW283:WLZ283"/>
    <mergeCell ref="WMA283:WMD283"/>
    <mergeCell ref="WME283:WMH283"/>
    <mergeCell ref="WMI283:WML283"/>
    <mergeCell ref="WMM283:WMP283"/>
    <mergeCell ref="WMQ283:WMT283"/>
    <mergeCell ref="WMU283:WMX283"/>
    <mergeCell ref="WMY283:WNB283"/>
    <mergeCell ref="WNC283:WNF283"/>
    <mergeCell ref="WNG283:WNJ283"/>
    <mergeCell ref="WNK283:WNN283"/>
    <mergeCell ref="WNO283:WNR283"/>
    <mergeCell ref="WNS283:WNV283"/>
    <mergeCell ref="WNW283:WNZ283"/>
    <mergeCell ref="WIU283:WIX283"/>
    <mergeCell ref="WIY283:WJB283"/>
    <mergeCell ref="WJC283:WJF283"/>
    <mergeCell ref="WJG283:WJJ283"/>
    <mergeCell ref="WJK283:WJN283"/>
    <mergeCell ref="WJO283:WJR283"/>
    <mergeCell ref="WJS283:WJV283"/>
    <mergeCell ref="WJW283:WJZ283"/>
    <mergeCell ref="WKA283:WKD283"/>
    <mergeCell ref="WKE283:WKH283"/>
    <mergeCell ref="WKI283:WKL283"/>
    <mergeCell ref="WKM283:WKP283"/>
    <mergeCell ref="WKQ283:WKT283"/>
    <mergeCell ref="WKU283:WKX283"/>
    <mergeCell ref="WKY283:WLB283"/>
    <mergeCell ref="WLC283:WLF283"/>
    <mergeCell ref="WLG283:WLJ283"/>
    <mergeCell ref="WGE283:WGH283"/>
    <mergeCell ref="WGI283:WGL283"/>
    <mergeCell ref="WGM283:WGP283"/>
    <mergeCell ref="WGQ283:WGT283"/>
    <mergeCell ref="WGU283:WGX283"/>
    <mergeCell ref="WGY283:WHB283"/>
    <mergeCell ref="WHC283:WHF283"/>
    <mergeCell ref="WHG283:WHJ283"/>
    <mergeCell ref="WHK283:WHN283"/>
    <mergeCell ref="WHO283:WHR283"/>
    <mergeCell ref="WHS283:WHV283"/>
    <mergeCell ref="WHW283:WHZ283"/>
    <mergeCell ref="WIA283:WID283"/>
    <mergeCell ref="WIE283:WIH283"/>
    <mergeCell ref="WII283:WIL283"/>
    <mergeCell ref="WIM283:WIP283"/>
    <mergeCell ref="WIQ283:WIT283"/>
    <mergeCell ref="WDO283:WDR283"/>
    <mergeCell ref="WDS283:WDV283"/>
    <mergeCell ref="WDW283:WDZ283"/>
    <mergeCell ref="WEA283:WED283"/>
    <mergeCell ref="WEE283:WEH283"/>
    <mergeCell ref="WEI283:WEL283"/>
    <mergeCell ref="WEM283:WEP283"/>
    <mergeCell ref="WEQ283:WET283"/>
    <mergeCell ref="WEU283:WEX283"/>
    <mergeCell ref="WEY283:WFB283"/>
    <mergeCell ref="WFC283:WFF283"/>
    <mergeCell ref="WFG283:WFJ283"/>
    <mergeCell ref="WFK283:WFN283"/>
    <mergeCell ref="WFO283:WFR283"/>
    <mergeCell ref="WFS283:WFV283"/>
    <mergeCell ref="WFW283:WFZ283"/>
    <mergeCell ref="WGA283:WGD283"/>
    <mergeCell ref="WAY283:WBB283"/>
    <mergeCell ref="WBC283:WBF283"/>
    <mergeCell ref="WBG283:WBJ283"/>
    <mergeCell ref="WBK283:WBN283"/>
    <mergeCell ref="WBO283:WBR283"/>
    <mergeCell ref="WBS283:WBV283"/>
    <mergeCell ref="WBW283:WBZ283"/>
    <mergeCell ref="WCA283:WCD283"/>
    <mergeCell ref="WCE283:WCH283"/>
    <mergeCell ref="WCI283:WCL283"/>
    <mergeCell ref="WCM283:WCP283"/>
    <mergeCell ref="WCQ283:WCT283"/>
    <mergeCell ref="WCU283:WCX283"/>
    <mergeCell ref="WCY283:WDB283"/>
    <mergeCell ref="WDC283:WDF283"/>
    <mergeCell ref="WDG283:WDJ283"/>
    <mergeCell ref="WDK283:WDN283"/>
    <mergeCell ref="VYI283:VYL283"/>
    <mergeCell ref="VYM283:VYP283"/>
    <mergeCell ref="VYQ283:VYT283"/>
    <mergeCell ref="VYU283:VYX283"/>
    <mergeCell ref="VYY283:VZB283"/>
    <mergeCell ref="VZC283:VZF283"/>
    <mergeCell ref="VZG283:VZJ283"/>
    <mergeCell ref="VZK283:VZN283"/>
    <mergeCell ref="VZO283:VZR283"/>
    <mergeCell ref="VZS283:VZV283"/>
    <mergeCell ref="VZW283:VZZ283"/>
    <mergeCell ref="WAA283:WAD283"/>
    <mergeCell ref="WAE283:WAH283"/>
    <mergeCell ref="WAI283:WAL283"/>
    <mergeCell ref="WAM283:WAP283"/>
    <mergeCell ref="WAQ283:WAT283"/>
    <mergeCell ref="WAU283:WAX283"/>
    <mergeCell ref="VVS283:VVV283"/>
    <mergeCell ref="VVW283:VVZ283"/>
    <mergeCell ref="VWA283:VWD283"/>
    <mergeCell ref="VWE283:VWH283"/>
    <mergeCell ref="VWI283:VWL283"/>
    <mergeCell ref="VWM283:VWP283"/>
    <mergeCell ref="VWQ283:VWT283"/>
    <mergeCell ref="VWU283:VWX283"/>
    <mergeCell ref="VWY283:VXB283"/>
    <mergeCell ref="VXC283:VXF283"/>
    <mergeCell ref="VXG283:VXJ283"/>
    <mergeCell ref="VXK283:VXN283"/>
    <mergeCell ref="VXO283:VXR283"/>
    <mergeCell ref="VXS283:VXV283"/>
    <mergeCell ref="VXW283:VXZ283"/>
    <mergeCell ref="VYA283:VYD283"/>
    <mergeCell ref="VYE283:VYH283"/>
    <mergeCell ref="VTC283:VTF283"/>
    <mergeCell ref="VTG283:VTJ283"/>
    <mergeCell ref="VTK283:VTN283"/>
    <mergeCell ref="VTO283:VTR283"/>
    <mergeCell ref="VTS283:VTV283"/>
    <mergeCell ref="VTW283:VTZ283"/>
    <mergeCell ref="VUA283:VUD283"/>
    <mergeCell ref="VUE283:VUH283"/>
    <mergeCell ref="VUI283:VUL283"/>
    <mergeCell ref="VUM283:VUP283"/>
    <mergeCell ref="VUQ283:VUT283"/>
    <mergeCell ref="VUU283:VUX283"/>
    <mergeCell ref="VUY283:VVB283"/>
    <mergeCell ref="VVC283:VVF283"/>
    <mergeCell ref="VVG283:VVJ283"/>
    <mergeCell ref="VVK283:VVN283"/>
    <mergeCell ref="VVO283:VVR283"/>
    <mergeCell ref="VQM283:VQP283"/>
    <mergeCell ref="VQQ283:VQT283"/>
    <mergeCell ref="VQU283:VQX283"/>
    <mergeCell ref="VQY283:VRB283"/>
    <mergeCell ref="VRC283:VRF283"/>
    <mergeCell ref="VRG283:VRJ283"/>
    <mergeCell ref="VRK283:VRN283"/>
    <mergeCell ref="VRO283:VRR283"/>
    <mergeCell ref="VRS283:VRV283"/>
    <mergeCell ref="VRW283:VRZ283"/>
    <mergeCell ref="VSA283:VSD283"/>
    <mergeCell ref="VSE283:VSH283"/>
    <mergeCell ref="VSI283:VSL283"/>
    <mergeCell ref="VSM283:VSP283"/>
    <mergeCell ref="VSQ283:VST283"/>
    <mergeCell ref="VSU283:VSX283"/>
    <mergeCell ref="VSY283:VTB283"/>
    <mergeCell ref="VNW283:VNZ283"/>
    <mergeCell ref="VOA283:VOD283"/>
    <mergeCell ref="VOE283:VOH283"/>
    <mergeCell ref="VOI283:VOL283"/>
    <mergeCell ref="VOM283:VOP283"/>
    <mergeCell ref="VOQ283:VOT283"/>
    <mergeCell ref="VOU283:VOX283"/>
    <mergeCell ref="VOY283:VPB283"/>
    <mergeCell ref="VPC283:VPF283"/>
    <mergeCell ref="VPG283:VPJ283"/>
    <mergeCell ref="VPK283:VPN283"/>
    <mergeCell ref="VPO283:VPR283"/>
    <mergeCell ref="VPS283:VPV283"/>
    <mergeCell ref="VPW283:VPZ283"/>
    <mergeCell ref="VQA283:VQD283"/>
    <mergeCell ref="VQE283:VQH283"/>
    <mergeCell ref="VQI283:VQL283"/>
    <mergeCell ref="VLG283:VLJ283"/>
    <mergeCell ref="VLK283:VLN283"/>
    <mergeCell ref="VLO283:VLR283"/>
    <mergeCell ref="VLS283:VLV283"/>
    <mergeCell ref="VLW283:VLZ283"/>
    <mergeCell ref="VMA283:VMD283"/>
    <mergeCell ref="VME283:VMH283"/>
    <mergeCell ref="VMI283:VML283"/>
    <mergeCell ref="VMM283:VMP283"/>
    <mergeCell ref="VMQ283:VMT283"/>
    <mergeCell ref="VMU283:VMX283"/>
    <mergeCell ref="VMY283:VNB283"/>
    <mergeCell ref="VNC283:VNF283"/>
    <mergeCell ref="VNG283:VNJ283"/>
    <mergeCell ref="VNK283:VNN283"/>
    <mergeCell ref="VNO283:VNR283"/>
    <mergeCell ref="VNS283:VNV283"/>
    <mergeCell ref="VIQ283:VIT283"/>
    <mergeCell ref="VIU283:VIX283"/>
    <mergeCell ref="VIY283:VJB283"/>
    <mergeCell ref="VJC283:VJF283"/>
    <mergeCell ref="VJG283:VJJ283"/>
    <mergeCell ref="VJK283:VJN283"/>
    <mergeCell ref="VJO283:VJR283"/>
    <mergeCell ref="VJS283:VJV283"/>
    <mergeCell ref="VJW283:VJZ283"/>
    <mergeCell ref="VKA283:VKD283"/>
    <mergeCell ref="VKE283:VKH283"/>
    <mergeCell ref="VKI283:VKL283"/>
    <mergeCell ref="VKM283:VKP283"/>
    <mergeCell ref="VKQ283:VKT283"/>
    <mergeCell ref="VKU283:VKX283"/>
    <mergeCell ref="VKY283:VLB283"/>
    <mergeCell ref="VLC283:VLF283"/>
    <mergeCell ref="VGA283:VGD283"/>
    <mergeCell ref="VGE283:VGH283"/>
    <mergeCell ref="VGI283:VGL283"/>
    <mergeCell ref="VGM283:VGP283"/>
    <mergeCell ref="VGQ283:VGT283"/>
    <mergeCell ref="VGU283:VGX283"/>
    <mergeCell ref="VGY283:VHB283"/>
    <mergeCell ref="VHC283:VHF283"/>
    <mergeCell ref="VHG283:VHJ283"/>
    <mergeCell ref="VHK283:VHN283"/>
    <mergeCell ref="VHO283:VHR283"/>
    <mergeCell ref="VHS283:VHV283"/>
    <mergeCell ref="VHW283:VHZ283"/>
    <mergeCell ref="VIA283:VID283"/>
    <mergeCell ref="VIE283:VIH283"/>
    <mergeCell ref="VII283:VIL283"/>
    <mergeCell ref="VIM283:VIP283"/>
    <mergeCell ref="VDK283:VDN283"/>
    <mergeCell ref="VDO283:VDR283"/>
    <mergeCell ref="VDS283:VDV283"/>
    <mergeCell ref="VDW283:VDZ283"/>
    <mergeCell ref="VEA283:VED283"/>
    <mergeCell ref="VEE283:VEH283"/>
    <mergeCell ref="VEI283:VEL283"/>
    <mergeCell ref="VEM283:VEP283"/>
    <mergeCell ref="VEQ283:VET283"/>
    <mergeCell ref="VEU283:VEX283"/>
    <mergeCell ref="VEY283:VFB283"/>
    <mergeCell ref="VFC283:VFF283"/>
    <mergeCell ref="VFG283:VFJ283"/>
    <mergeCell ref="VFK283:VFN283"/>
    <mergeCell ref="VFO283:VFR283"/>
    <mergeCell ref="VFS283:VFV283"/>
    <mergeCell ref="VFW283:VFZ283"/>
    <mergeCell ref="VAU283:VAX283"/>
    <mergeCell ref="VAY283:VBB283"/>
    <mergeCell ref="VBC283:VBF283"/>
    <mergeCell ref="VBG283:VBJ283"/>
    <mergeCell ref="VBK283:VBN283"/>
    <mergeCell ref="VBO283:VBR283"/>
    <mergeCell ref="VBS283:VBV283"/>
    <mergeCell ref="VBW283:VBZ283"/>
    <mergeCell ref="VCA283:VCD283"/>
    <mergeCell ref="VCE283:VCH283"/>
    <mergeCell ref="VCI283:VCL283"/>
    <mergeCell ref="VCM283:VCP283"/>
    <mergeCell ref="VCQ283:VCT283"/>
    <mergeCell ref="VCU283:VCX283"/>
    <mergeCell ref="VCY283:VDB283"/>
    <mergeCell ref="VDC283:VDF283"/>
    <mergeCell ref="VDG283:VDJ283"/>
    <mergeCell ref="UYE283:UYH283"/>
    <mergeCell ref="UYI283:UYL283"/>
    <mergeCell ref="UYM283:UYP283"/>
    <mergeCell ref="UYQ283:UYT283"/>
    <mergeCell ref="UYU283:UYX283"/>
    <mergeCell ref="UYY283:UZB283"/>
    <mergeCell ref="UZC283:UZF283"/>
    <mergeCell ref="UZG283:UZJ283"/>
    <mergeCell ref="UZK283:UZN283"/>
    <mergeCell ref="UZO283:UZR283"/>
    <mergeCell ref="UZS283:UZV283"/>
    <mergeCell ref="UZW283:UZZ283"/>
    <mergeCell ref="VAA283:VAD283"/>
    <mergeCell ref="VAE283:VAH283"/>
    <mergeCell ref="VAI283:VAL283"/>
    <mergeCell ref="VAM283:VAP283"/>
    <mergeCell ref="VAQ283:VAT283"/>
    <mergeCell ref="UVO283:UVR283"/>
    <mergeCell ref="UVS283:UVV283"/>
    <mergeCell ref="UVW283:UVZ283"/>
    <mergeCell ref="UWA283:UWD283"/>
    <mergeCell ref="UWE283:UWH283"/>
    <mergeCell ref="UWI283:UWL283"/>
    <mergeCell ref="UWM283:UWP283"/>
    <mergeCell ref="UWQ283:UWT283"/>
    <mergeCell ref="UWU283:UWX283"/>
    <mergeCell ref="UWY283:UXB283"/>
    <mergeCell ref="UXC283:UXF283"/>
    <mergeCell ref="UXG283:UXJ283"/>
    <mergeCell ref="UXK283:UXN283"/>
    <mergeCell ref="UXO283:UXR283"/>
    <mergeCell ref="UXS283:UXV283"/>
    <mergeCell ref="UXW283:UXZ283"/>
    <mergeCell ref="UYA283:UYD283"/>
    <mergeCell ref="USY283:UTB283"/>
    <mergeCell ref="UTC283:UTF283"/>
    <mergeCell ref="UTG283:UTJ283"/>
    <mergeCell ref="UTK283:UTN283"/>
    <mergeCell ref="UTO283:UTR283"/>
    <mergeCell ref="UTS283:UTV283"/>
    <mergeCell ref="UTW283:UTZ283"/>
    <mergeCell ref="UUA283:UUD283"/>
    <mergeCell ref="UUE283:UUH283"/>
    <mergeCell ref="UUI283:UUL283"/>
    <mergeCell ref="UUM283:UUP283"/>
    <mergeCell ref="UUQ283:UUT283"/>
    <mergeCell ref="UUU283:UUX283"/>
    <mergeCell ref="UUY283:UVB283"/>
    <mergeCell ref="UVC283:UVF283"/>
    <mergeCell ref="UVG283:UVJ283"/>
    <mergeCell ref="UVK283:UVN283"/>
    <mergeCell ref="UQI283:UQL283"/>
    <mergeCell ref="UQM283:UQP283"/>
    <mergeCell ref="UQQ283:UQT283"/>
    <mergeCell ref="UQU283:UQX283"/>
    <mergeCell ref="UQY283:URB283"/>
    <mergeCell ref="URC283:URF283"/>
    <mergeCell ref="URG283:URJ283"/>
    <mergeCell ref="URK283:URN283"/>
    <mergeCell ref="URO283:URR283"/>
    <mergeCell ref="URS283:URV283"/>
    <mergeCell ref="URW283:URZ283"/>
    <mergeCell ref="USA283:USD283"/>
    <mergeCell ref="USE283:USH283"/>
    <mergeCell ref="USI283:USL283"/>
    <mergeCell ref="USM283:USP283"/>
    <mergeCell ref="USQ283:UST283"/>
    <mergeCell ref="USU283:USX283"/>
    <mergeCell ref="UNS283:UNV283"/>
    <mergeCell ref="UNW283:UNZ283"/>
    <mergeCell ref="UOA283:UOD283"/>
    <mergeCell ref="UOE283:UOH283"/>
    <mergeCell ref="UOI283:UOL283"/>
    <mergeCell ref="UOM283:UOP283"/>
    <mergeCell ref="UOQ283:UOT283"/>
    <mergeCell ref="UOU283:UOX283"/>
    <mergeCell ref="UOY283:UPB283"/>
    <mergeCell ref="UPC283:UPF283"/>
    <mergeCell ref="UPG283:UPJ283"/>
    <mergeCell ref="UPK283:UPN283"/>
    <mergeCell ref="UPO283:UPR283"/>
    <mergeCell ref="UPS283:UPV283"/>
    <mergeCell ref="UPW283:UPZ283"/>
    <mergeCell ref="UQA283:UQD283"/>
    <mergeCell ref="UQE283:UQH283"/>
    <mergeCell ref="ULC283:ULF283"/>
    <mergeCell ref="ULG283:ULJ283"/>
    <mergeCell ref="ULK283:ULN283"/>
    <mergeCell ref="ULO283:ULR283"/>
    <mergeCell ref="ULS283:ULV283"/>
    <mergeCell ref="ULW283:ULZ283"/>
    <mergeCell ref="UMA283:UMD283"/>
    <mergeCell ref="UME283:UMH283"/>
    <mergeCell ref="UMI283:UML283"/>
    <mergeCell ref="UMM283:UMP283"/>
    <mergeCell ref="UMQ283:UMT283"/>
    <mergeCell ref="UMU283:UMX283"/>
    <mergeCell ref="UMY283:UNB283"/>
    <mergeCell ref="UNC283:UNF283"/>
    <mergeCell ref="UNG283:UNJ283"/>
    <mergeCell ref="UNK283:UNN283"/>
    <mergeCell ref="UNO283:UNR283"/>
    <mergeCell ref="UIM283:UIP283"/>
    <mergeCell ref="UIQ283:UIT283"/>
    <mergeCell ref="UIU283:UIX283"/>
    <mergeCell ref="UIY283:UJB283"/>
    <mergeCell ref="UJC283:UJF283"/>
    <mergeCell ref="UJG283:UJJ283"/>
    <mergeCell ref="UJK283:UJN283"/>
    <mergeCell ref="UJO283:UJR283"/>
    <mergeCell ref="UJS283:UJV283"/>
    <mergeCell ref="UJW283:UJZ283"/>
    <mergeCell ref="UKA283:UKD283"/>
    <mergeCell ref="UKE283:UKH283"/>
    <mergeCell ref="UKI283:UKL283"/>
    <mergeCell ref="UKM283:UKP283"/>
    <mergeCell ref="UKQ283:UKT283"/>
    <mergeCell ref="UKU283:UKX283"/>
    <mergeCell ref="UKY283:ULB283"/>
    <mergeCell ref="UFW283:UFZ283"/>
    <mergeCell ref="UGA283:UGD283"/>
    <mergeCell ref="UGE283:UGH283"/>
    <mergeCell ref="UGI283:UGL283"/>
    <mergeCell ref="UGM283:UGP283"/>
    <mergeCell ref="UGQ283:UGT283"/>
    <mergeCell ref="UGU283:UGX283"/>
    <mergeCell ref="UGY283:UHB283"/>
    <mergeCell ref="UHC283:UHF283"/>
    <mergeCell ref="UHG283:UHJ283"/>
    <mergeCell ref="UHK283:UHN283"/>
    <mergeCell ref="UHO283:UHR283"/>
    <mergeCell ref="UHS283:UHV283"/>
    <mergeCell ref="UHW283:UHZ283"/>
    <mergeCell ref="UIA283:UID283"/>
    <mergeCell ref="UIE283:UIH283"/>
    <mergeCell ref="UII283:UIL283"/>
    <mergeCell ref="UDG283:UDJ283"/>
    <mergeCell ref="UDK283:UDN283"/>
    <mergeCell ref="UDO283:UDR283"/>
    <mergeCell ref="UDS283:UDV283"/>
    <mergeCell ref="UDW283:UDZ283"/>
    <mergeCell ref="UEA283:UED283"/>
    <mergeCell ref="UEE283:UEH283"/>
    <mergeCell ref="UEI283:UEL283"/>
    <mergeCell ref="UEM283:UEP283"/>
    <mergeCell ref="UEQ283:UET283"/>
    <mergeCell ref="UEU283:UEX283"/>
    <mergeCell ref="UEY283:UFB283"/>
    <mergeCell ref="UFC283:UFF283"/>
    <mergeCell ref="UFG283:UFJ283"/>
    <mergeCell ref="UFK283:UFN283"/>
    <mergeCell ref="UFO283:UFR283"/>
    <mergeCell ref="UFS283:UFV283"/>
    <mergeCell ref="UAQ283:UAT283"/>
    <mergeCell ref="UAU283:UAX283"/>
    <mergeCell ref="UAY283:UBB283"/>
    <mergeCell ref="UBC283:UBF283"/>
    <mergeCell ref="UBG283:UBJ283"/>
    <mergeCell ref="UBK283:UBN283"/>
    <mergeCell ref="UBO283:UBR283"/>
    <mergeCell ref="UBS283:UBV283"/>
    <mergeCell ref="UBW283:UBZ283"/>
    <mergeCell ref="UCA283:UCD283"/>
    <mergeCell ref="UCE283:UCH283"/>
    <mergeCell ref="UCI283:UCL283"/>
    <mergeCell ref="UCM283:UCP283"/>
    <mergeCell ref="UCQ283:UCT283"/>
    <mergeCell ref="UCU283:UCX283"/>
    <mergeCell ref="UCY283:UDB283"/>
    <mergeCell ref="UDC283:UDF283"/>
    <mergeCell ref="TYA283:TYD283"/>
    <mergeCell ref="TYE283:TYH283"/>
    <mergeCell ref="TYI283:TYL283"/>
    <mergeCell ref="TYM283:TYP283"/>
    <mergeCell ref="TYQ283:TYT283"/>
    <mergeCell ref="TYU283:TYX283"/>
    <mergeCell ref="TYY283:TZB283"/>
    <mergeCell ref="TZC283:TZF283"/>
    <mergeCell ref="TZG283:TZJ283"/>
    <mergeCell ref="TZK283:TZN283"/>
    <mergeCell ref="TZO283:TZR283"/>
    <mergeCell ref="TZS283:TZV283"/>
    <mergeCell ref="TZW283:TZZ283"/>
    <mergeCell ref="UAA283:UAD283"/>
    <mergeCell ref="UAE283:UAH283"/>
    <mergeCell ref="UAI283:UAL283"/>
    <mergeCell ref="UAM283:UAP283"/>
    <mergeCell ref="TVK283:TVN283"/>
    <mergeCell ref="TVO283:TVR283"/>
    <mergeCell ref="TVS283:TVV283"/>
    <mergeCell ref="TVW283:TVZ283"/>
    <mergeCell ref="TWA283:TWD283"/>
    <mergeCell ref="TWE283:TWH283"/>
    <mergeCell ref="TWI283:TWL283"/>
    <mergeCell ref="TWM283:TWP283"/>
    <mergeCell ref="TWQ283:TWT283"/>
    <mergeCell ref="TWU283:TWX283"/>
    <mergeCell ref="TWY283:TXB283"/>
    <mergeCell ref="TXC283:TXF283"/>
    <mergeCell ref="TXG283:TXJ283"/>
    <mergeCell ref="TXK283:TXN283"/>
    <mergeCell ref="TXO283:TXR283"/>
    <mergeCell ref="TXS283:TXV283"/>
    <mergeCell ref="TXW283:TXZ283"/>
    <mergeCell ref="TSU283:TSX283"/>
    <mergeCell ref="TSY283:TTB283"/>
    <mergeCell ref="TTC283:TTF283"/>
    <mergeCell ref="TTG283:TTJ283"/>
    <mergeCell ref="TTK283:TTN283"/>
    <mergeCell ref="TTO283:TTR283"/>
    <mergeCell ref="TTS283:TTV283"/>
    <mergeCell ref="TTW283:TTZ283"/>
    <mergeCell ref="TUA283:TUD283"/>
    <mergeCell ref="TUE283:TUH283"/>
    <mergeCell ref="TUI283:TUL283"/>
    <mergeCell ref="TUM283:TUP283"/>
    <mergeCell ref="TUQ283:TUT283"/>
    <mergeCell ref="TUU283:TUX283"/>
    <mergeCell ref="TUY283:TVB283"/>
    <mergeCell ref="TVC283:TVF283"/>
    <mergeCell ref="TVG283:TVJ283"/>
    <mergeCell ref="TQE283:TQH283"/>
    <mergeCell ref="TQI283:TQL283"/>
    <mergeCell ref="TQM283:TQP283"/>
    <mergeCell ref="TQQ283:TQT283"/>
    <mergeCell ref="TQU283:TQX283"/>
    <mergeCell ref="TQY283:TRB283"/>
    <mergeCell ref="TRC283:TRF283"/>
    <mergeCell ref="TRG283:TRJ283"/>
    <mergeCell ref="TRK283:TRN283"/>
    <mergeCell ref="TRO283:TRR283"/>
    <mergeCell ref="TRS283:TRV283"/>
    <mergeCell ref="TRW283:TRZ283"/>
    <mergeCell ref="TSA283:TSD283"/>
    <mergeCell ref="TSE283:TSH283"/>
    <mergeCell ref="TSI283:TSL283"/>
    <mergeCell ref="TSM283:TSP283"/>
    <mergeCell ref="TSQ283:TST283"/>
    <mergeCell ref="TNO283:TNR283"/>
    <mergeCell ref="TNS283:TNV283"/>
    <mergeCell ref="TNW283:TNZ283"/>
    <mergeCell ref="TOA283:TOD283"/>
    <mergeCell ref="TOE283:TOH283"/>
    <mergeCell ref="TOI283:TOL283"/>
    <mergeCell ref="TOM283:TOP283"/>
    <mergeCell ref="TOQ283:TOT283"/>
    <mergeCell ref="TOU283:TOX283"/>
    <mergeCell ref="TOY283:TPB283"/>
    <mergeCell ref="TPC283:TPF283"/>
    <mergeCell ref="TPG283:TPJ283"/>
    <mergeCell ref="TPK283:TPN283"/>
    <mergeCell ref="TPO283:TPR283"/>
    <mergeCell ref="TPS283:TPV283"/>
    <mergeCell ref="TPW283:TPZ283"/>
    <mergeCell ref="TQA283:TQD283"/>
    <mergeCell ref="TKY283:TLB283"/>
    <mergeCell ref="TLC283:TLF283"/>
    <mergeCell ref="TLG283:TLJ283"/>
    <mergeCell ref="TLK283:TLN283"/>
    <mergeCell ref="TLO283:TLR283"/>
    <mergeCell ref="TLS283:TLV283"/>
    <mergeCell ref="TLW283:TLZ283"/>
    <mergeCell ref="TMA283:TMD283"/>
    <mergeCell ref="TME283:TMH283"/>
    <mergeCell ref="TMI283:TML283"/>
    <mergeCell ref="TMM283:TMP283"/>
    <mergeCell ref="TMQ283:TMT283"/>
    <mergeCell ref="TMU283:TMX283"/>
    <mergeCell ref="TMY283:TNB283"/>
    <mergeCell ref="TNC283:TNF283"/>
    <mergeCell ref="TNG283:TNJ283"/>
    <mergeCell ref="TNK283:TNN283"/>
    <mergeCell ref="TII283:TIL283"/>
    <mergeCell ref="TIM283:TIP283"/>
    <mergeCell ref="TIQ283:TIT283"/>
    <mergeCell ref="TIU283:TIX283"/>
    <mergeCell ref="TIY283:TJB283"/>
    <mergeCell ref="TJC283:TJF283"/>
    <mergeCell ref="TJG283:TJJ283"/>
    <mergeCell ref="TJK283:TJN283"/>
    <mergeCell ref="TJO283:TJR283"/>
    <mergeCell ref="TJS283:TJV283"/>
    <mergeCell ref="TJW283:TJZ283"/>
    <mergeCell ref="TKA283:TKD283"/>
    <mergeCell ref="TKE283:TKH283"/>
    <mergeCell ref="TKI283:TKL283"/>
    <mergeCell ref="TKM283:TKP283"/>
    <mergeCell ref="TKQ283:TKT283"/>
    <mergeCell ref="TKU283:TKX283"/>
    <mergeCell ref="TFS283:TFV283"/>
    <mergeCell ref="TFW283:TFZ283"/>
    <mergeCell ref="TGA283:TGD283"/>
    <mergeCell ref="TGE283:TGH283"/>
    <mergeCell ref="TGI283:TGL283"/>
    <mergeCell ref="TGM283:TGP283"/>
    <mergeCell ref="TGQ283:TGT283"/>
    <mergeCell ref="TGU283:TGX283"/>
    <mergeCell ref="TGY283:THB283"/>
    <mergeCell ref="THC283:THF283"/>
    <mergeCell ref="THG283:THJ283"/>
    <mergeCell ref="THK283:THN283"/>
    <mergeCell ref="THO283:THR283"/>
    <mergeCell ref="THS283:THV283"/>
    <mergeCell ref="THW283:THZ283"/>
    <mergeCell ref="TIA283:TID283"/>
    <mergeCell ref="TIE283:TIH283"/>
    <mergeCell ref="TDC283:TDF283"/>
    <mergeCell ref="TDG283:TDJ283"/>
    <mergeCell ref="TDK283:TDN283"/>
    <mergeCell ref="TDO283:TDR283"/>
    <mergeCell ref="TDS283:TDV283"/>
    <mergeCell ref="TDW283:TDZ283"/>
    <mergeCell ref="TEA283:TED283"/>
    <mergeCell ref="TEE283:TEH283"/>
    <mergeCell ref="TEI283:TEL283"/>
    <mergeCell ref="TEM283:TEP283"/>
    <mergeCell ref="TEQ283:TET283"/>
    <mergeCell ref="TEU283:TEX283"/>
    <mergeCell ref="TEY283:TFB283"/>
    <mergeCell ref="TFC283:TFF283"/>
    <mergeCell ref="TFG283:TFJ283"/>
    <mergeCell ref="TFK283:TFN283"/>
    <mergeCell ref="TFO283:TFR283"/>
    <mergeCell ref="TAM283:TAP283"/>
    <mergeCell ref="TAQ283:TAT283"/>
    <mergeCell ref="TAU283:TAX283"/>
    <mergeCell ref="TAY283:TBB283"/>
    <mergeCell ref="TBC283:TBF283"/>
    <mergeCell ref="TBG283:TBJ283"/>
    <mergeCell ref="TBK283:TBN283"/>
    <mergeCell ref="TBO283:TBR283"/>
    <mergeCell ref="TBS283:TBV283"/>
    <mergeCell ref="TBW283:TBZ283"/>
    <mergeCell ref="TCA283:TCD283"/>
    <mergeCell ref="TCE283:TCH283"/>
    <mergeCell ref="TCI283:TCL283"/>
    <mergeCell ref="TCM283:TCP283"/>
    <mergeCell ref="TCQ283:TCT283"/>
    <mergeCell ref="TCU283:TCX283"/>
    <mergeCell ref="TCY283:TDB283"/>
    <mergeCell ref="SXW283:SXZ283"/>
    <mergeCell ref="SYA283:SYD283"/>
    <mergeCell ref="SYE283:SYH283"/>
    <mergeCell ref="SYI283:SYL283"/>
    <mergeCell ref="SYM283:SYP283"/>
    <mergeCell ref="SYQ283:SYT283"/>
    <mergeCell ref="SYU283:SYX283"/>
    <mergeCell ref="SYY283:SZB283"/>
    <mergeCell ref="SZC283:SZF283"/>
    <mergeCell ref="SZG283:SZJ283"/>
    <mergeCell ref="SZK283:SZN283"/>
    <mergeCell ref="SZO283:SZR283"/>
    <mergeCell ref="SZS283:SZV283"/>
    <mergeCell ref="SZW283:SZZ283"/>
    <mergeCell ref="TAA283:TAD283"/>
    <mergeCell ref="TAE283:TAH283"/>
    <mergeCell ref="TAI283:TAL283"/>
    <mergeCell ref="SVG283:SVJ283"/>
    <mergeCell ref="SVK283:SVN283"/>
    <mergeCell ref="SVO283:SVR283"/>
    <mergeCell ref="SVS283:SVV283"/>
    <mergeCell ref="SVW283:SVZ283"/>
    <mergeCell ref="SWA283:SWD283"/>
    <mergeCell ref="SWE283:SWH283"/>
    <mergeCell ref="SWI283:SWL283"/>
    <mergeCell ref="SWM283:SWP283"/>
    <mergeCell ref="SWQ283:SWT283"/>
    <mergeCell ref="SWU283:SWX283"/>
    <mergeCell ref="SWY283:SXB283"/>
    <mergeCell ref="SXC283:SXF283"/>
    <mergeCell ref="SXG283:SXJ283"/>
    <mergeCell ref="SXK283:SXN283"/>
    <mergeCell ref="SXO283:SXR283"/>
    <mergeCell ref="SXS283:SXV283"/>
    <mergeCell ref="SSQ283:SST283"/>
    <mergeCell ref="SSU283:SSX283"/>
    <mergeCell ref="SSY283:STB283"/>
    <mergeCell ref="STC283:STF283"/>
    <mergeCell ref="STG283:STJ283"/>
    <mergeCell ref="STK283:STN283"/>
    <mergeCell ref="STO283:STR283"/>
    <mergeCell ref="STS283:STV283"/>
    <mergeCell ref="STW283:STZ283"/>
    <mergeCell ref="SUA283:SUD283"/>
    <mergeCell ref="SUE283:SUH283"/>
    <mergeCell ref="SUI283:SUL283"/>
    <mergeCell ref="SUM283:SUP283"/>
    <mergeCell ref="SUQ283:SUT283"/>
    <mergeCell ref="SUU283:SUX283"/>
    <mergeCell ref="SUY283:SVB283"/>
    <mergeCell ref="SVC283:SVF283"/>
    <mergeCell ref="SQA283:SQD283"/>
    <mergeCell ref="SQE283:SQH283"/>
    <mergeCell ref="SQI283:SQL283"/>
    <mergeCell ref="SQM283:SQP283"/>
    <mergeCell ref="SQQ283:SQT283"/>
    <mergeCell ref="SQU283:SQX283"/>
    <mergeCell ref="SQY283:SRB283"/>
    <mergeCell ref="SRC283:SRF283"/>
    <mergeCell ref="SRG283:SRJ283"/>
    <mergeCell ref="SRK283:SRN283"/>
    <mergeCell ref="SRO283:SRR283"/>
    <mergeCell ref="SRS283:SRV283"/>
    <mergeCell ref="SRW283:SRZ283"/>
    <mergeCell ref="SSA283:SSD283"/>
    <mergeCell ref="SSE283:SSH283"/>
    <mergeCell ref="SSI283:SSL283"/>
    <mergeCell ref="SSM283:SSP283"/>
    <mergeCell ref="SNK283:SNN283"/>
    <mergeCell ref="SNO283:SNR283"/>
    <mergeCell ref="SNS283:SNV283"/>
    <mergeCell ref="SNW283:SNZ283"/>
    <mergeCell ref="SOA283:SOD283"/>
    <mergeCell ref="SOE283:SOH283"/>
    <mergeCell ref="SOI283:SOL283"/>
    <mergeCell ref="SOM283:SOP283"/>
    <mergeCell ref="SOQ283:SOT283"/>
    <mergeCell ref="SOU283:SOX283"/>
    <mergeCell ref="SOY283:SPB283"/>
    <mergeCell ref="SPC283:SPF283"/>
    <mergeCell ref="SPG283:SPJ283"/>
    <mergeCell ref="SPK283:SPN283"/>
    <mergeCell ref="SPO283:SPR283"/>
    <mergeCell ref="SPS283:SPV283"/>
    <mergeCell ref="SPW283:SPZ283"/>
    <mergeCell ref="SKU283:SKX283"/>
    <mergeCell ref="SKY283:SLB283"/>
    <mergeCell ref="SLC283:SLF283"/>
    <mergeCell ref="SLG283:SLJ283"/>
    <mergeCell ref="SLK283:SLN283"/>
    <mergeCell ref="SLO283:SLR283"/>
    <mergeCell ref="SLS283:SLV283"/>
    <mergeCell ref="SLW283:SLZ283"/>
    <mergeCell ref="SMA283:SMD283"/>
    <mergeCell ref="SME283:SMH283"/>
    <mergeCell ref="SMI283:SML283"/>
    <mergeCell ref="SMM283:SMP283"/>
    <mergeCell ref="SMQ283:SMT283"/>
    <mergeCell ref="SMU283:SMX283"/>
    <mergeCell ref="SMY283:SNB283"/>
    <mergeCell ref="SNC283:SNF283"/>
    <mergeCell ref="SNG283:SNJ283"/>
    <mergeCell ref="SIE283:SIH283"/>
    <mergeCell ref="SII283:SIL283"/>
    <mergeCell ref="SIM283:SIP283"/>
    <mergeCell ref="SIQ283:SIT283"/>
    <mergeCell ref="SIU283:SIX283"/>
    <mergeCell ref="SIY283:SJB283"/>
    <mergeCell ref="SJC283:SJF283"/>
    <mergeCell ref="SJG283:SJJ283"/>
    <mergeCell ref="SJK283:SJN283"/>
    <mergeCell ref="SJO283:SJR283"/>
    <mergeCell ref="SJS283:SJV283"/>
    <mergeCell ref="SJW283:SJZ283"/>
    <mergeCell ref="SKA283:SKD283"/>
    <mergeCell ref="SKE283:SKH283"/>
    <mergeCell ref="SKI283:SKL283"/>
    <mergeCell ref="SKM283:SKP283"/>
    <mergeCell ref="SKQ283:SKT283"/>
    <mergeCell ref="SFO283:SFR283"/>
    <mergeCell ref="SFS283:SFV283"/>
    <mergeCell ref="SFW283:SFZ283"/>
    <mergeCell ref="SGA283:SGD283"/>
    <mergeCell ref="SGE283:SGH283"/>
    <mergeCell ref="SGI283:SGL283"/>
    <mergeCell ref="SGM283:SGP283"/>
    <mergeCell ref="SGQ283:SGT283"/>
    <mergeCell ref="SGU283:SGX283"/>
    <mergeCell ref="SGY283:SHB283"/>
    <mergeCell ref="SHC283:SHF283"/>
    <mergeCell ref="SHG283:SHJ283"/>
    <mergeCell ref="SHK283:SHN283"/>
    <mergeCell ref="SHO283:SHR283"/>
    <mergeCell ref="SHS283:SHV283"/>
    <mergeCell ref="SHW283:SHZ283"/>
    <mergeCell ref="SIA283:SID283"/>
    <mergeCell ref="SCY283:SDB283"/>
    <mergeCell ref="SDC283:SDF283"/>
    <mergeCell ref="SDG283:SDJ283"/>
    <mergeCell ref="SDK283:SDN283"/>
    <mergeCell ref="SDO283:SDR283"/>
    <mergeCell ref="SDS283:SDV283"/>
    <mergeCell ref="SDW283:SDZ283"/>
    <mergeCell ref="SEA283:SED283"/>
    <mergeCell ref="SEE283:SEH283"/>
    <mergeCell ref="SEI283:SEL283"/>
    <mergeCell ref="SEM283:SEP283"/>
    <mergeCell ref="SEQ283:SET283"/>
    <mergeCell ref="SEU283:SEX283"/>
    <mergeCell ref="SEY283:SFB283"/>
    <mergeCell ref="SFC283:SFF283"/>
    <mergeCell ref="SFG283:SFJ283"/>
    <mergeCell ref="SFK283:SFN283"/>
    <mergeCell ref="SAI283:SAL283"/>
    <mergeCell ref="SAM283:SAP283"/>
    <mergeCell ref="SAQ283:SAT283"/>
    <mergeCell ref="SAU283:SAX283"/>
    <mergeCell ref="SAY283:SBB283"/>
    <mergeCell ref="SBC283:SBF283"/>
    <mergeCell ref="SBG283:SBJ283"/>
    <mergeCell ref="SBK283:SBN283"/>
    <mergeCell ref="SBO283:SBR283"/>
    <mergeCell ref="SBS283:SBV283"/>
    <mergeCell ref="SBW283:SBZ283"/>
    <mergeCell ref="SCA283:SCD283"/>
    <mergeCell ref="SCE283:SCH283"/>
    <mergeCell ref="SCI283:SCL283"/>
    <mergeCell ref="SCM283:SCP283"/>
    <mergeCell ref="SCQ283:SCT283"/>
    <mergeCell ref="SCU283:SCX283"/>
    <mergeCell ref="RXS283:RXV283"/>
    <mergeCell ref="RXW283:RXZ283"/>
    <mergeCell ref="RYA283:RYD283"/>
    <mergeCell ref="RYE283:RYH283"/>
    <mergeCell ref="RYI283:RYL283"/>
    <mergeCell ref="RYM283:RYP283"/>
    <mergeCell ref="RYQ283:RYT283"/>
    <mergeCell ref="RYU283:RYX283"/>
    <mergeCell ref="RYY283:RZB283"/>
    <mergeCell ref="RZC283:RZF283"/>
    <mergeCell ref="RZG283:RZJ283"/>
    <mergeCell ref="RZK283:RZN283"/>
    <mergeCell ref="RZO283:RZR283"/>
    <mergeCell ref="RZS283:RZV283"/>
    <mergeCell ref="RZW283:RZZ283"/>
    <mergeCell ref="SAA283:SAD283"/>
    <mergeCell ref="SAE283:SAH283"/>
    <mergeCell ref="RVC283:RVF283"/>
    <mergeCell ref="RVG283:RVJ283"/>
    <mergeCell ref="RVK283:RVN283"/>
    <mergeCell ref="RVO283:RVR283"/>
    <mergeCell ref="RVS283:RVV283"/>
    <mergeCell ref="RVW283:RVZ283"/>
    <mergeCell ref="RWA283:RWD283"/>
    <mergeCell ref="RWE283:RWH283"/>
    <mergeCell ref="RWI283:RWL283"/>
    <mergeCell ref="RWM283:RWP283"/>
    <mergeCell ref="RWQ283:RWT283"/>
    <mergeCell ref="RWU283:RWX283"/>
    <mergeCell ref="RWY283:RXB283"/>
    <mergeCell ref="RXC283:RXF283"/>
    <mergeCell ref="RXG283:RXJ283"/>
    <mergeCell ref="RXK283:RXN283"/>
    <mergeCell ref="RXO283:RXR283"/>
    <mergeCell ref="RSM283:RSP283"/>
    <mergeCell ref="RSQ283:RST283"/>
    <mergeCell ref="RSU283:RSX283"/>
    <mergeCell ref="RSY283:RTB283"/>
    <mergeCell ref="RTC283:RTF283"/>
    <mergeCell ref="RTG283:RTJ283"/>
    <mergeCell ref="RTK283:RTN283"/>
    <mergeCell ref="RTO283:RTR283"/>
    <mergeCell ref="RTS283:RTV283"/>
    <mergeCell ref="RTW283:RTZ283"/>
    <mergeCell ref="RUA283:RUD283"/>
    <mergeCell ref="RUE283:RUH283"/>
    <mergeCell ref="RUI283:RUL283"/>
    <mergeCell ref="RUM283:RUP283"/>
    <mergeCell ref="RUQ283:RUT283"/>
    <mergeCell ref="RUU283:RUX283"/>
    <mergeCell ref="RUY283:RVB283"/>
    <mergeCell ref="RPW283:RPZ283"/>
    <mergeCell ref="RQA283:RQD283"/>
    <mergeCell ref="RQE283:RQH283"/>
    <mergeCell ref="RQI283:RQL283"/>
    <mergeCell ref="RQM283:RQP283"/>
    <mergeCell ref="RQQ283:RQT283"/>
    <mergeCell ref="RQU283:RQX283"/>
    <mergeCell ref="RQY283:RRB283"/>
    <mergeCell ref="RRC283:RRF283"/>
    <mergeCell ref="RRG283:RRJ283"/>
    <mergeCell ref="RRK283:RRN283"/>
    <mergeCell ref="RRO283:RRR283"/>
    <mergeCell ref="RRS283:RRV283"/>
    <mergeCell ref="RRW283:RRZ283"/>
    <mergeCell ref="RSA283:RSD283"/>
    <mergeCell ref="RSE283:RSH283"/>
    <mergeCell ref="RSI283:RSL283"/>
    <mergeCell ref="RNG283:RNJ283"/>
    <mergeCell ref="RNK283:RNN283"/>
    <mergeCell ref="RNO283:RNR283"/>
    <mergeCell ref="RNS283:RNV283"/>
    <mergeCell ref="RNW283:RNZ283"/>
    <mergeCell ref="ROA283:ROD283"/>
    <mergeCell ref="ROE283:ROH283"/>
    <mergeCell ref="ROI283:ROL283"/>
    <mergeCell ref="ROM283:ROP283"/>
    <mergeCell ref="ROQ283:ROT283"/>
    <mergeCell ref="ROU283:ROX283"/>
    <mergeCell ref="ROY283:RPB283"/>
    <mergeCell ref="RPC283:RPF283"/>
    <mergeCell ref="RPG283:RPJ283"/>
    <mergeCell ref="RPK283:RPN283"/>
    <mergeCell ref="RPO283:RPR283"/>
    <mergeCell ref="RPS283:RPV283"/>
    <mergeCell ref="RKQ283:RKT283"/>
    <mergeCell ref="RKU283:RKX283"/>
    <mergeCell ref="RKY283:RLB283"/>
    <mergeCell ref="RLC283:RLF283"/>
    <mergeCell ref="RLG283:RLJ283"/>
    <mergeCell ref="RLK283:RLN283"/>
    <mergeCell ref="RLO283:RLR283"/>
    <mergeCell ref="RLS283:RLV283"/>
    <mergeCell ref="RLW283:RLZ283"/>
    <mergeCell ref="RMA283:RMD283"/>
    <mergeCell ref="RME283:RMH283"/>
    <mergeCell ref="RMI283:RML283"/>
    <mergeCell ref="RMM283:RMP283"/>
    <mergeCell ref="RMQ283:RMT283"/>
    <mergeCell ref="RMU283:RMX283"/>
    <mergeCell ref="RMY283:RNB283"/>
    <mergeCell ref="RNC283:RNF283"/>
    <mergeCell ref="RIA283:RID283"/>
    <mergeCell ref="RIE283:RIH283"/>
    <mergeCell ref="RII283:RIL283"/>
    <mergeCell ref="RIM283:RIP283"/>
    <mergeCell ref="RIQ283:RIT283"/>
    <mergeCell ref="RIU283:RIX283"/>
    <mergeCell ref="RIY283:RJB283"/>
    <mergeCell ref="RJC283:RJF283"/>
    <mergeCell ref="RJG283:RJJ283"/>
    <mergeCell ref="RJK283:RJN283"/>
    <mergeCell ref="RJO283:RJR283"/>
    <mergeCell ref="RJS283:RJV283"/>
    <mergeCell ref="RJW283:RJZ283"/>
    <mergeCell ref="RKA283:RKD283"/>
    <mergeCell ref="RKE283:RKH283"/>
    <mergeCell ref="RKI283:RKL283"/>
    <mergeCell ref="RKM283:RKP283"/>
    <mergeCell ref="RFK283:RFN283"/>
    <mergeCell ref="RFO283:RFR283"/>
    <mergeCell ref="RFS283:RFV283"/>
    <mergeCell ref="RFW283:RFZ283"/>
    <mergeCell ref="RGA283:RGD283"/>
    <mergeCell ref="RGE283:RGH283"/>
    <mergeCell ref="RGI283:RGL283"/>
    <mergeCell ref="RGM283:RGP283"/>
    <mergeCell ref="RGQ283:RGT283"/>
    <mergeCell ref="RGU283:RGX283"/>
    <mergeCell ref="RGY283:RHB283"/>
    <mergeCell ref="RHC283:RHF283"/>
    <mergeCell ref="RHG283:RHJ283"/>
    <mergeCell ref="RHK283:RHN283"/>
    <mergeCell ref="RHO283:RHR283"/>
    <mergeCell ref="RHS283:RHV283"/>
    <mergeCell ref="RHW283:RHZ283"/>
    <mergeCell ref="RCU283:RCX283"/>
    <mergeCell ref="RCY283:RDB283"/>
    <mergeCell ref="RDC283:RDF283"/>
    <mergeCell ref="RDG283:RDJ283"/>
    <mergeCell ref="RDK283:RDN283"/>
    <mergeCell ref="RDO283:RDR283"/>
    <mergeCell ref="RDS283:RDV283"/>
    <mergeCell ref="RDW283:RDZ283"/>
    <mergeCell ref="REA283:RED283"/>
    <mergeCell ref="REE283:REH283"/>
    <mergeCell ref="REI283:REL283"/>
    <mergeCell ref="REM283:REP283"/>
    <mergeCell ref="REQ283:RET283"/>
    <mergeCell ref="REU283:REX283"/>
    <mergeCell ref="REY283:RFB283"/>
    <mergeCell ref="RFC283:RFF283"/>
    <mergeCell ref="RFG283:RFJ283"/>
    <mergeCell ref="RAE283:RAH283"/>
    <mergeCell ref="RAI283:RAL283"/>
    <mergeCell ref="RAM283:RAP283"/>
    <mergeCell ref="RAQ283:RAT283"/>
    <mergeCell ref="RAU283:RAX283"/>
    <mergeCell ref="RAY283:RBB283"/>
    <mergeCell ref="RBC283:RBF283"/>
    <mergeCell ref="RBG283:RBJ283"/>
    <mergeCell ref="RBK283:RBN283"/>
    <mergeCell ref="RBO283:RBR283"/>
    <mergeCell ref="RBS283:RBV283"/>
    <mergeCell ref="RBW283:RBZ283"/>
    <mergeCell ref="RCA283:RCD283"/>
    <mergeCell ref="RCE283:RCH283"/>
    <mergeCell ref="RCI283:RCL283"/>
    <mergeCell ref="RCM283:RCP283"/>
    <mergeCell ref="RCQ283:RCT283"/>
    <mergeCell ref="QXO283:QXR283"/>
    <mergeCell ref="QXS283:QXV283"/>
    <mergeCell ref="QXW283:QXZ283"/>
    <mergeCell ref="QYA283:QYD283"/>
    <mergeCell ref="QYE283:QYH283"/>
    <mergeCell ref="QYI283:QYL283"/>
    <mergeCell ref="QYM283:QYP283"/>
    <mergeCell ref="QYQ283:QYT283"/>
    <mergeCell ref="QYU283:QYX283"/>
    <mergeCell ref="QYY283:QZB283"/>
    <mergeCell ref="QZC283:QZF283"/>
    <mergeCell ref="QZG283:QZJ283"/>
    <mergeCell ref="QZK283:QZN283"/>
    <mergeCell ref="QZO283:QZR283"/>
    <mergeCell ref="QZS283:QZV283"/>
    <mergeCell ref="QZW283:QZZ283"/>
    <mergeCell ref="RAA283:RAD283"/>
    <mergeCell ref="QUY283:QVB283"/>
    <mergeCell ref="QVC283:QVF283"/>
    <mergeCell ref="QVG283:QVJ283"/>
    <mergeCell ref="QVK283:QVN283"/>
    <mergeCell ref="QVO283:QVR283"/>
    <mergeCell ref="QVS283:QVV283"/>
    <mergeCell ref="QVW283:QVZ283"/>
    <mergeCell ref="QWA283:QWD283"/>
    <mergeCell ref="QWE283:QWH283"/>
    <mergeCell ref="QWI283:QWL283"/>
    <mergeCell ref="QWM283:QWP283"/>
    <mergeCell ref="QWQ283:QWT283"/>
    <mergeCell ref="QWU283:QWX283"/>
    <mergeCell ref="QWY283:QXB283"/>
    <mergeCell ref="QXC283:QXF283"/>
    <mergeCell ref="QXG283:QXJ283"/>
    <mergeCell ref="QXK283:QXN283"/>
    <mergeCell ref="QSI283:QSL283"/>
    <mergeCell ref="QSM283:QSP283"/>
    <mergeCell ref="QSQ283:QST283"/>
    <mergeCell ref="QSU283:QSX283"/>
    <mergeCell ref="QSY283:QTB283"/>
    <mergeCell ref="QTC283:QTF283"/>
    <mergeCell ref="QTG283:QTJ283"/>
    <mergeCell ref="QTK283:QTN283"/>
    <mergeCell ref="QTO283:QTR283"/>
    <mergeCell ref="QTS283:QTV283"/>
    <mergeCell ref="QTW283:QTZ283"/>
    <mergeCell ref="QUA283:QUD283"/>
    <mergeCell ref="QUE283:QUH283"/>
    <mergeCell ref="QUI283:QUL283"/>
    <mergeCell ref="QUM283:QUP283"/>
    <mergeCell ref="QUQ283:QUT283"/>
    <mergeCell ref="QUU283:QUX283"/>
    <mergeCell ref="QPS283:QPV283"/>
    <mergeCell ref="QPW283:QPZ283"/>
    <mergeCell ref="QQA283:QQD283"/>
    <mergeCell ref="QQE283:QQH283"/>
    <mergeCell ref="QQI283:QQL283"/>
    <mergeCell ref="QQM283:QQP283"/>
    <mergeCell ref="QQQ283:QQT283"/>
    <mergeCell ref="QQU283:QQX283"/>
    <mergeCell ref="QQY283:QRB283"/>
    <mergeCell ref="QRC283:QRF283"/>
    <mergeCell ref="QRG283:QRJ283"/>
    <mergeCell ref="QRK283:QRN283"/>
    <mergeCell ref="QRO283:QRR283"/>
    <mergeCell ref="QRS283:QRV283"/>
    <mergeCell ref="QRW283:QRZ283"/>
    <mergeCell ref="QSA283:QSD283"/>
    <mergeCell ref="QSE283:QSH283"/>
    <mergeCell ref="QNC283:QNF283"/>
    <mergeCell ref="QNG283:QNJ283"/>
    <mergeCell ref="QNK283:QNN283"/>
    <mergeCell ref="QNO283:QNR283"/>
    <mergeCell ref="QNS283:QNV283"/>
    <mergeCell ref="QNW283:QNZ283"/>
    <mergeCell ref="QOA283:QOD283"/>
    <mergeCell ref="QOE283:QOH283"/>
    <mergeCell ref="QOI283:QOL283"/>
    <mergeCell ref="QOM283:QOP283"/>
    <mergeCell ref="QOQ283:QOT283"/>
    <mergeCell ref="QOU283:QOX283"/>
    <mergeCell ref="QOY283:QPB283"/>
    <mergeCell ref="QPC283:QPF283"/>
    <mergeCell ref="QPG283:QPJ283"/>
    <mergeCell ref="QPK283:QPN283"/>
    <mergeCell ref="QPO283:QPR283"/>
    <mergeCell ref="QKM283:QKP283"/>
    <mergeCell ref="QKQ283:QKT283"/>
    <mergeCell ref="QKU283:QKX283"/>
    <mergeCell ref="QKY283:QLB283"/>
    <mergeCell ref="QLC283:QLF283"/>
    <mergeCell ref="QLG283:QLJ283"/>
    <mergeCell ref="QLK283:QLN283"/>
    <mergeCell ref="QLO283:QLR283"/>
    <mergeCell ref="QLS283:QLV283"/>
    <mergeCell ref="QLW283:QLZ283"/>
    <mergeCell ref="QMA283:QMD283"/>
    <mergeCell ref="QME283:QMH283"/>
    <mergeCell ref="QMI283:QML283"/>
    <mergeCell ref="QMM283:QMP283"/>
    <mergeCell ref="QMQ283:QMT283"/>
    <mergeCell ref="QMU283:QMX283"/>
    <mergeCell ref="QMY283:QNB283"/>
    <mergeCell ref="QHW283:QHZ283"/>
    <mergeCell ref="QIA283:QID283"/>
    <mergeCell ref="QIE283:QIH283"/>
    <mergeCell ref="QII283:QIL283"/>
    <mergeCell ref="QIM283:QIP283"/>
    <mergeCell ref="QIQ283:QIT283"/>
    <mergeCell ref="QIU283:QIX283"/>
    <mergeCell ref="QIY283:QJB283"/>
    <mergeCell ref="QJC283:QJF283"/>
    <mergeCell ref="QJG283:QJJ283"/>
    <mergeCell ref="QJK283:QJN283"/>
    <mergeCell ref="QJO283:QJR283"/>
    <mergeCell ref="QJS283:QJV283"/>
    <mergeCell ref="QJW283:QJZ283"/>
    <mergeCell ref="QKA283:QKD283"/>
    <mergeCell ref="QKE283:QKH283"/>
    <mergeCell ref="QKI283:QKL283"/>
    <mergeCell ref="QFG283:QFJ283"/>
    <mergeCell ref="QFK283:QFN283"/>
    <mergeCell ref="QFO283:QFR283"/>
    <mergeCell ref="QFS283:QFV283"/>
    <mergeCell ref="QFW283:QFZ283"/>
    <mergeCell ref="QGA283:QGD283"/>
    <mergeCell ref="QGE283:QGH283"/>
    <mergeCell ref="QGI283:QGL283"/>
    <mergeCell ref="QGM283:QGP283"/>
    <mergeCell ref="QGQ283:QGT283"/>
    <mergeCell ref="QGU283:QGX283"/>
    <mergeCell ref="QGY283:QHB283"/>
    <mergeCell ref="QHC283:QHF283"/>
    <mergeCell ref="QHG283:QHJ283"/>
    <mergeCell ref="QHK283:QHN283"/>
    <mergeCell ref="QHO283:QHR283"/>
    <mergeCell ref="QHS283:QHV283"/>
    <mergeCell ref="QCQ283:QCT283"/>
    <mergeCell ref="QCU283:QCX283"/>
    <mergeCell ref="QCY283:QDB283"/>
    <mergeCell ref="QDC283:QDF283"/>
    <mergeCell ref="QDG283:QDJ283"/>
    <mergeCell ref="QDK283:QDN283"/>
    <mergeCell ref="QDO283:QDR283"/>
    <mergeCell ref="QDS283:QDV283"/>
    <mergeCell ref="QDW283:QDZ283"/>
    <mergeCell ref="QEA283:QED283"/>
    <mergeCell ref="QEE283:QEH283"/>
    <mergeCell ref="QEI283:QEL283"/>
    <mergeCell ref="QEM283:QEP283"/>
    <mergeCell ref="QEQ283:QET283"/>
    <mergeCell ref="QEU283:QEX283"/>
    <mergeCell ref="QEY283:QFB283"/>
    <mergeCell ref="QFC283:QFF283"/>
    <mergeCell ref="QAA283:QAD283"/>
    <mergeCell ref="QAE283:QAH283"/>
    <mergeCell ref="QAI283:QAL283"/>
    <mergeCell ref="QAM283:QAP283"/>
    <mergeCell ref="QAQ283:QAT283"/>
    <mergeCell ref="QAU283:QAX283"/>
    <mergeCell ref="QAY283:QBB283"/>
    <mergeCell ref="QBC283:QBF283"/>
    <mergeCell ref="QBG283:QBJ283"/>
    <mergeCell ref="QBK283:QBN283"/>
    <mergeCell ref="QBO283:QBR283"/>
    <mergeCell ref="QBS283:QBV283"/>
    <mergeCell ref="QBW283:QBZ283"/>
    <mergeCell ref="QCA283:QCD283"/>
    <mergeCell ref="QCE283:QCH283"/>
    <mergeCell ref="QCI283:QCL283"/>
    <mergeCell ref="QCM283:QCP283"/>
    <mergeCell ref="PXK283:PXN283"/>
    <mergeCell ref="PXO283:PXR283"/>
    <mergeCell ref="PXS283:PXV283"/>
    <mergeCell ref="PXW283:PXZ283"/>
    <mergeCell ref="PYA283:PYD283"/>
    <mergeCell ref="PYE283:PYH283"/>
    <mergeCell ref="PYI283:PYL283"/>
    <mergeCell ref="PYM283:PYP283"/>
    <mergeCell ref="PYQ283:PYT283"/>
    <mergeCell ref="PYU283:PYX283"/>
    <mergeCell ref="PYY283:PZB283"/>
    <mergeCell ref="PZC283:PZF283"/>
    <mergeCell ref="PZG283:PZJ283"/>
    <mergeCell ref="PZK283:PZN283"/>
    <mergeCell ref="PZO283:PZR283"/>
    <mergeCell ref="PZS283:PZV283"/>
    <mergeCell ref="PZW283:PZZ283"/>
    <mergeCell ref="PUU283:PUX283"/>
    <mergeCell ref="PUY283:PVB283"/>
    <mergeCell ref="PVC283:PVF283"/>
    <mergeCell ref="PVG283:PVJ283"/>
    <mergeCell ref="PVK283:PVN283"/>
    <mergeCell ref="PVO283:PVR283"/>
    <mergeCell ref="PVS283:PVV283"/>
    <mergeCell ref="PVW283:PVZ283"/>
    <mergeCell ref="PWA283:PWD283"/>
    <mergeCell ref="PWE283:PWH283"/>
    <mergeCell ref="PWI283:PWL283"/>
    <mergeCell ref="PWM283:PWP283"/>
    <mergeCell ref="PWQ283:PWT283"/>
    <mergeCell ref="PWU283:PWX283"/>
    <mergeCell ref="PWY283:PXB283"/>
    <mergeCell ref="PXC283:PXF283"/>
    <mergeCell ref="PXG283:PXJ283"/>
    <mergeCell ref="PSE283:PSH283"/>
    <mergeCell ref="PSI283:PSL283"/>
    <mergeCell ref="PSM283:PSP283"/>
    <mergeCell ref="PSQ283:PST283"/>
    <mergeCell ref="PSU283:PSX283"/>
    <mergeCell ref="PSY283:PTB283"/>
    <mergeCell ref="PTC283:PTF283"/>
    <mergeCell ref="PTG283:PTJ283"/>
    <mergeCell ref="PTK283:PTN283"/>
    <mergeCell ref="PTO283:PTR283"/>
    <mergeCell ref="PTS283:PTV283"/>
    <mergeCell ref="PTW283:PTZ283"/>
    <mergeCell ref="PUA283:PUD283"/>
    <mergeCell ref="PUE283:PUH283"/>
    <mergeCell ref="PUI283:PUL283"/>
    <mergeCell ref="PUM283:PUP283"/>
    <mergeCell ref="PUQ283:PUT283"/>
    <mergeCell ref="PPO283:PPR283"/>
    <mergeCell ref="PPS283:PPV283"/>
    <mergeCell ref="PPW283:PPZ283"/>
    <mergeCell ref="PQA283:PQD283"/>
    <mergeCell ref="PQE283:PQH283"/>
    <mergeCell ref="PQI283:PQL283"/>
    <mergeCell ref="PQM283:PQP283"/>
    <mergeCell ref="PQQ283:PQT283"/>
    <mergeCell ref="PQU283:PQX283"/>
    <mergeCell ref="PQY283:PRB283"/>
    <mergeCell ref="PRC283:PRF283"/>
    <mergeCell ref="PRG283:PRJ283"/>
    <mergeCell ref="PRK283:PRN283"/>
    <mergeCell ref="PRO283:PRR283"/>
    <mergeCell ref="PRS283:PRV283"/>
    <mergeCell ref="PRW283:PRZ283"/>
    <mergeCell ref="PSA283:PSD283"/>
    <mergeCell ref="PMY283:PNB283"/>
    <mergeCell ref="PNC283:PNF283"/>
    <mergeCell ref="PNG283:PNJ283"/>
    <mergeCell ref="PNK283:PNN283"/>
    <mergeCell ref="PNO283:PNR283"/>
    <mergeCell ref="PNS283:PNV283"/>
    <mergeCell ref="PNW283:PNZ283"/>
    <mergeCell ref="POA283:POD283"/>
    <mergeCell ref="POE283:POH283"/>
    <mergeCell ref="POI283:POL283"/>
    <mergeCell ref="POM283:POP283"/>
    <mergeCell ref="POQ283:POT283"/>
    <mergeCell ref="POU283:POX283"/>
    <mergeCell ref="POY283:PPB283"/>
    <mergeCell ref="PPC283:PPF283"/>
    <mergeCell ref="PPG283:PPJ283"/>
    <mergeCell ref="PPK283:PPN283"/>
    <mergeCell ref="PKI283:PKL283"/>
    <mergeCell ref="PKM283:PKP283"/>
    <mergeCell ref="PKQ283:PKT283"/>
    <mergeCell ref="PKU283:PKX283"/>
    <mergeCell ref="PKY283:PLB283"/>
    <mergeCell ref="PLC283:PLF283"/>
    <mergeCell ref="PLG283:PLJ283"/>
    <mergeCell ref="PLK283:PLN283"/>
    <mergeCell ref="PLO283:PLR283"/>
    <mergeCell ref="PLS283:PLV283"/>
    <mergeCell ref="PLW283:PLZ283"/>
    <mergeCell ref="PMA283:PMD283"/>
    <mergeCell ref="PME283:PMH283"/>
    <mergeCell ref="PMI283:PML283"/>
    <mergeCell ref="PMM283:PMP283"/>
    <mergeCell ref="PMQ283:PMT283"/>
    <mergeCell ref="PMU283:PMX283"/>
    <mergeCell ref="PHS283:PHV283"/>
    <mergeCell ref="PHW283:PHZ283"/>
    <mergeCell ref="PIA283:PID283"/>
    <mergeCell ref="PIE283:PIH283"/>
    <mergeCell ref="PII283:PIL283"/>
    <mergeCell ref="PIM283:PIP283"/>
    <mergeCell ref="PIQ283:PIT283"/>
    <mergeCell ref="PIU283:PIX283"/>
    <mergeCell ref="PIY283:PJB283"/>
    <mergeCell ref="PJC283:PJF283"/>
    <mergeCell ref="PJG283:PJJ283"/>
    <mergeCell ref="PJK283:PJN283"/>
    <mergeCell ref="PJO283:PJR283"/>
    <mergeCell ref="PJS283:PJV283"/>
    <mergeCell ref="PJW283:PJZ283"/>
    <mergeCell ref="PKA283:PKD283"/>
    <mergeCell ref="PKE283:PKH283"/>
    <mergeCell ref="PFC283:PFF283"/>
    <mergeCell ref="PFG283:PFJ283"/>
    <mergeCell ref="PFK283:PFN283"/>
    <mergeCell ref="PFO283:PFR283"/>
    <mergeCell ref="PFS283:PFV283"/>
    <mergeCell ref="PFW283:PFZ283"/>
    <mergeCell ref="PGA283:PGD283"/>
    <mergeCell ref="PGE283:PGH283"/>
    <mergeCell ref="PGI283:PGL283"/>
    <mergeCell ref="PGM283:PGP283"/>
    <mergeCell ref="PGQ283:PGT283"/>
    <mergeCell ref="PGU283:PGX283"/>
    <mergeCell ref="PGY283:PHB283"/>
    <mergeCell ref="PHC283:PHF283"/>
    <mergeCell ref="PHG283:PHJ283"/>
    <mergeCell ref="PHK283:PHN283"/>
    <mergeCell ref="PHO283:PHR283"/>
    <mergeCell ref="PCM283:PCP283"/>
    <mergeCell ref="PCQ283:PCT283"/>
    <mergeCell ref="PCU283:PCX283"/>
    <mergeCell ref="PCY283:PDB283"/>
    <mergeCell ref="PDC283:PDF283"/>
    <mergeCell ref="PDG283:PDJ283"/>
    <mergeCell ref="PDK283:PDN283"/>
    <mergeCell ref="PDO283:PDR283"/>
    <mergeCell ref="PDS283:PDV283"/>
    <mergeCell ref="PDW283:PDZ283"/>
    <mergeCell ref="PEA283:PED283"/>
    <mergeCell ref="PEE283:PEH283"/>
    <mergeCell ref="PEI283:PEL283"/>
    <mergeCell ref="PEM283:PEP283"/>
    <mergeCell ref="PEQ283:PET283"/>
    <mergeCell ref="PEU283:PEX283"/>
    <mergeCell ref="PEY283:PFB283"/>
    <mergeCell ref="OZW283:OZZ283"/>
    <mergeCell ref="PAA283:PAD283"/>
    <mergeCell ref="PAE283:PAH283"/>
    <mergeCell ref="PAI283:PAL283"/>
    <mergeCell ref="PAM283:PAP283"/>
    <mergeCell ref="PAQ283:PAT283"/>
    <mergeCell ref="PAU283:PAX283"/>
    <mergeCell ref="PAY283:PBB283"/>
    <mergeCell ref="PBC283:PBF283"/>
    <mergeCell ref="PBG283:PBJ283"/>
    <mergeCell ref="PBK283:PBN283"/>
    <mergeCell ref="PBO283:PBR283"/>
    <mergeCell ref="PBS283:PBV283"/>
    <mergeCell ref="PBW283:PBZ283"/>
    <mergeCell ref="PCA283:PCD283"/>
    <mergeCell ref="PCE283:PCH283"/>
    <mergeCell ref="PCI283:PCL283"/>
    <mergeCell ref="OXG283:OXJ283"/>
    <mergeCell ref="OXK283:OXN283"/>
    <mergeCell ref="OXO283:OXR283"/>
    <mergeCell ref="OXS283:OXV283"/>
    <mergeCell ref="OXW283:OXZ283"/>
    <mergeCell ref="OYA283:OYD283"/>
    <mergeCell ref="OYE283:OYH283"/>
    <mergeCell ref="OYI283:OYL283"/>
    <mergeCell ref="OYM283:OYP283"/>
    <mergeCell ref="OYQ283:OYT283"/>
    <mergeCell ref="OYU283:OYX283"/>
    <mergeCell ref="OYY283:OZB283"/>
    <mergeCell ref="OZC283:OZF283"/>
    <mergeCell ref="OZG283:OZJ283"/>
    <mergeCell ref="OZK283:OZN283"/>
    <mergeCell ref="OZO283:OZR283"/>
    <mergeCell ref="OZS283:OZV283"/>
    <mergeCell ref="OUQ283:OUT283"/>
    <mergeCell ref="OUU283:OUX283"/>
    <mergeCell ref="OUY283:OVB283"/>
    <mergeCell ref="OVC283:OVF283"/>
    <mergeCell ref="OVG283:OVJ283"/>
    <mergeCell ref="OVK283:OVN283"/>
    <mergeCell ref="OVO283:OVR283"/>
    <mergeCell ref="OVS283:OVV283"/>
    <mergeCell ref="OVW283:OVZ283"/>
    <mergeCell ref="OWA283:OWD283"/>
    <mergeCell ref="OWE283:OWH283"/>
    <mergeCell ref="OWI283:OWL283"/>
    <mergeCell ref="OWM283:OWP283"/>
    <mergeCell ref="OWQ283:OWT283"/>
    <mergeCell ref="OWU283:OWX283"/>
    <mergeCell ref="OWY283:OXB283"/>
    <mergeCell ref="OXC283:OXF283"/>
    <mergeCell ref="OSA283:OSD283"/>
    <mergeCell ref="OSE283:OSH283"/>
    <mergeCell ref="OSI283:OSL283"/>
    <mergeCell ref="OSM283:OSP283"/>
    <mergeCell ref="OSQ283:OST283"/>
    <mergeCell ref="OSU283:OSX283"/>
    <mergeCell ref="OSY283:OTB283"/>
    <mergeCell ref="OTC283:OTF283"/>
    <mergeCell ref="OTG283:OTJ283"/>
    <mergeCell ref="OTK283:OTN283"/>
    <mergeCell ref="OTO283:OTR283"/>
    <mergeCell ref="OTS283:OTV283"/>
    <mergeCell ref="OTW283:OTZ283"/>
    <mergeCell ref="OUA283:OUD283"/>
    <mergeCell ref="OUE283:OUH283"/>
    <mergeCell ref="OUI283:OUL283"/>
    <mergeCell ref="OUM283:OUP283"/>
    <mergeCell ref="OPK283:OPN283"/>
    <mergeCell ref="OPO283:OPR283"/>
    <mergeCell ref="OPS283:OPV283"/>
    <mergeCell ref="OPW283:OPZ283"/>
    <mergeCell ref="OQA283:OQD283"/>
    <mergeCell ref="OQE283:OQH283"/>
    <mergeCell ref="OQI283:OQL283"/>
    <mergeCell ref="OQM283:OQP283"/>
    <mergeCell ref="OQQ283:OQT283"/>
    <mergeCell ref="OQU283:OQX283"/>
    <mergeCell ref="OQY283:ORB283"/>
    <mergeCell ref="ORC283:ORF283"/>
    <mergeCell ref="ORG283:ORJ283"/>
    <mergeCell ref="ORK283:ORN283"/>
    <mergeCell ref="ORO283:ORR283"/>
    <mergeCell ref="ORS283:ORV283"/>
    <mergeCell ref="ORW283:ORZ283"/>
    <mergeCell ref="OMU283:OMX283"/>
    <mergeCell ref="OMY283:ONB283"/>
    <mergeCell ref="ONC283:ONF283"/>
    <mergeCell ref="ONG283:ONJ283"/>
    <mergeCell ref="ONK283:ONN283"/>
    <mergeCell ref="ONO283:ONR283"/>
    <mergeCell ref="ONS283:ONV283"/>
    <mergeCell ref="ONW283:ONZ283"/>
    <mergeCell ref="OOA283:OOD283"/>
    <mergeCell ref="OOE283:OOH283"/>
    <mergeCell ref="OOI283:OOL283"/>
    <mergeCell ref="OOM283:OOP283"/>
    <mergeCell ref="OOQ283:OOT283"/>
    <mergeCell ref="OOU283:OOX283"/>
    <mergeCell ref="OOY283:OPB283"/>
    <mergeCell ref="OPC283:OPF283"/>
    <mergeCell ref="OPG283:OPJ283"/>
    <mergeCell ref="OKE283:OKH283"/>
    <mergeCell ref="OKI283:OKL283"/>
    <mergeCell ref="OKM283:OKP283"/>
    <mergeCell ref="OKQ283:OKT283"/>
    <mergeCell ref="OKU283:OKX283"/>
    <mergeCell ref="OKY283:OLB283"/>
    <mergeCell ref="OLC283:OLF283"/>
    <mergeCell ref="OLG283:OLJ283"/>
    <mergeCell ref="OLK283:OLN283"/>
    <mergeCell ref="OLO283:OLR283"/>
    <mergeCell ref="OLS283:OLV283"/>
    <mergeCell ref="OLW283:OLZ283"/>
    <mergeCell ref="OMA283:OMD283"/>
    <mergeCell ref="OME283:OMH283"/>
    <mergeCell ref="OMI283:OML283"/>
    <mergeCell ref="OMM283:OMP283"/>
    <mergeCell ref="OMQ283:OMT283"/>
    <mergeCell ref="OHO283:OHR283"/>
    <mergeCell ref="OHS283:OHV283"/>
    <mergeCell ref="OHW283:OHZ283"/>
    <mergeCell ref="OIA283:OID283"/>
    <mergeCell ref="OIE283:OIH283"/>
    <mergeCell ref="OII283:OIL283"/>
    <mergeCell ref="OIM283:OIP283"/>
    <mergeCell ref="OIQ283:OIT283"/>
    <mergeCell ref="OIU283:OIX283"/>
    <mergeCell ref="OIY283:OJB283"/>
    <mergeCell ref="OJC283:OJF283"/>
    <mergeCell ref="OJG283:OJJ283"/>
    <mergeCell ref="OJK283:OJN283"/>
    <mergeCell ref="OJO283:OJR283"/>
    <mergeCell ref="OJS283:OJV283"/>
    <mergeCell ref="OJW283:OJZ283"/>
    <mergeCell ref="OKA283:OKD283"/>
    <mergeCell ref="OEY283:OFB283"/>
    <mergeCell ref="OFC283:OFF283"/>
    <mergeCell ref="OFG283:OFJ283"/>
    <mergeCell ref="OFK283:OFN283"/>
    <mergeCell ref="OFO283:OFR283"/>
    <mergeCell ref="OFS283:OFV283"/>
    <mergeCell ref="OFW283:OFZ283"/>
    <mergeCell ref="OGA283:OGD283"/>
    <mergeCell ref="OGE283:OGH283"/>
    <mergeCell ref="OGI283:OGL283"/>
    <mergeCell ref="OGM283:OGP283"/>
    <mergeCell ref="OGQ283:OGT283"/>
    <mergeCell ref="OGU283:OGX283"/>
    <mergeCell ref="OGY283:OHB283"/>
    <mergeCell ref="OHC283:OHF283"/>
    <mergeCell ref="OHG283:OHJ283"/>
    <mergeCell ref="OHK283:OHN283"/>
    <mergeCell ref="OCI283:OCL283"/>
    <mergeCell ref="OCM283:OCP283"/>
    <mergeCell ref="OCQ283:OCT283"/>
    <mergeCell ref="OCU283:OCX283"/>
    <mergeCell ref="OCY283:ODB283"/>
    <mergeCell ref="ODC283:ODF283"/>
    <mergeCell ref="ODG283:ODJ283"/>
    <mergeCell ref="ODK283:ODN283"/>
    <mergeCell ref="ODO283:ODR283"/>
    <mergeCell ref="ODS283:ODV283"/>
    <mergeCell ref="ODW283:ODZ283"/>
    <mergeCell ref="OEA283:OED283"/>
    <mergeCell ref="OEE283:OEH283"/>
    <mergeCell ref="OEI283:OEL283"/>
    <mergeCell ref="OEM283:OEP283"/>
    <mergeCell ref="OEQ283:OET283"/>
    <mergeCell ref="OEU283:OEX283"/>
    <mergeCell ref="NZS283:NZV283"/>
    <mergeCell ref="NZW283:NZZ283"/>
    <mergeCell ref="OAA283:OAD283"/>
    <mergeCell ref="OAE283:OAH283"/>
    <mergeCell ref="OAI283:OAL283"/>
    <mergeCell ref="OAM283:OAP283"/>
    <mergeCell ref="OAQ283:OAT283"/>
    <mergeCell ref="OAU283:OAX283"/>
    <mergeCell ref="OAY283:OBB283"/>
    <mergeCell ref="OBC283:OBF283"/>
    <mergeCell ref="OBG283:OBJ283"/>
    <mergeCell ref="OBK283:OBN283"/>
    <mergeCell ref="OBO283:OBR283"/>
    <mergeCell ref="OBS283:OBV283"/>
    <mergeCell ref="OBW283:OBZ283"/>
    <mergeCell ref="OCA283:OCD283"/>
    <mergeCell ref="OCE283:OCH283"/>
    <mergeCell ref="NXC283:NXF283"/>
    <mergeCell ref="NXG283:NXJ283"/>
    <mergeCell ref="NXK283:NXN283"/>
    <mergeCell ref="NXO283:NXR283"/>
    <mergeCell ref="NXS283:NXV283"/>
    <mergeCell ref="NXW283:NXZ283"/>
    <mergeCell ref="NYA283:NYD283"/>
    <mergeCell ref="NYE283:NYH283"/>
    <mergeCell ref="NYI283:NYL283"/>
    <mergeCell ref="NYM283:NYP283"/>
    <mergeCell ref="NYQ283:NYT283"/>
    <mergeCell ref="NYU283:NYX283"/>
    <mergeCell ref="NYY283:NZB283"/>
    <mergeCell ref="NZC283:NZF283"/>
    <mergeCell ref="NZG283:NZJ283"/>
    <mergeCell ref="NZK283:NZN283"/>
    <mergeCell ref="NZO283:NZR283"/>
    <mergeCell ref="NUM283:NUP283"/>
    <mergeCell ref="NUQ283:NUT283"/>
    <mergeCell ref="NUU283:NUX283"/>
    <mergeCell ref="NUY283:NVB283"/>
    <mergeCell ref="NVC283:NVF283"/>
    <mergeCell ref="NVG283:NVJ283"/>
    <mergeCell ref="NVK283:NVN283"/>
    <mergeCell ref="NVO283:NVR283"/>
    <mergeCell ref="NVS283:NVV283"/>
    <mergeCell ref="NVW283:NVZ283"/>
    <mergeCell ref="NWA283:NWD283"/>
    <mergeCell ref="NWE283:NWH283"/>
    <mergeCell ref="NWI283:NWL283"/>
    <mergeCell ref="NWM283:NWP283"/>
    <mergeCell ref="NWQ283:NWT283"/>
    <mergeCell ref="NWU283:NWX283"/>
    <mergeCell ref="NWY283:NXB283"/>
    <mergeCell ref="NRW283:NRZ283"/>
    <mergeCell ref="NSA283:NSD283"/>
    <mergeCell ref="NSE283:NSH283"/>
    <mergeCell ref="NSI283:NSL283"/>
    <mergeCell ref="NSM283:NSP283"/>
    <mergeCell ref="NSQ283:NST283"/>
    <mergeCell ref="NSU283:NSX283"/>
    <mergeCell ref="NSY283:NTB283"/>
    <mergeCell ref="NTC283:NTF283"/>
    <mergeCell ref="NTG283:NTJ283"/>
    <mergeCell ref="NTK283:NTN283"/>
    <mergeCell ref="NTO283:NTR283"/>
    <mergeCell ref="NTS283:NTV283"/>
    <mergeCell ref="NTW283:NTZ283"/>
    <mergeCell ref="NUA283:NUD283"/>
    <mergeCell ref="NUE283:NUH283"/>
    <mergeCell ref="NUI283:NUL283"/>
    <mergeCell ref="NPG283:NPJ283"/>
    <mergeCell ref="NPK283:NPN283"/>
    <mergeCell ref="NPO283:NPR283"/>
    <mergeCell ref="NPS283:NPV283"/>
    <mergeCell ref="NPW283:NPZ283"/>
    <mergeCell ref="NQA283:NQD283"/>
    <mergeCell ref="NQE283:NQH283"/>
    <mergeCell ref="NQI283:NQL283"/>
    <mergeCell ref="NQM283:NQP283"/>
    <mergeCell ref="NQQ283:NQT283"/>
    <mergeCell ref="NQU283:NQX283"/>
    <mergeCell ref="NQY283:NRB283"/>
    <mergeCell ref="NRC283:NRF283"/>
    <mergeCell ref="NRG283:NRJ283"/>
    <mergeCell ref="NRK283:NRN283"/>
    <mergeCell ref="NRO283:NRR283"/>
    <mergeCell ref="NRS283:NRV283"/>
    <mergeCell ref="NMQ283:NMT283"/>
    <mergeCell ref="NMU283:NMX283"/>
    <mergeCell ref="NMY283:NNB283"/>
    <mergeCell ref="NNC283:NNF283"/>
    <mergeCell ref="NNG283:NNJ283"/>
    <mergeCell ref="NNK283:NNN283"/>
    <mergeCell ref="NNO283:NNR283"/>
    <mergeCell ref="NNS283:NNV283"/>
    <mergeCell ref="NNW283:NNZ283"/>
    <mergeCell ref="NOA283:NOD283"/>
    <mergeCell ref="NOE283:NOH283"/>
    <mergeCell ref="NOI283:NOL283"/>
    <mergeCell ref="NOM283:NOP283"/>
    <mergeCell ref="NOQ283:NOT283"/>
    <mergeCell ref="NOU283:NOX283"/>
    <mergeCell ref="NOY283:NPB283"/>
    <mergeCell ref="NPC283:NPF283"/>
    <mergeCell ref="NKA283:NKD283"/>
    <mergeCell ref="NKE283:NKH283"/>
    <mergeCell ref="NKI283:NKL283"/>
    <mergeCell ref="NKM283:NKP283"/>
    <mergeCell ref="NKQ283:NKT283"/>
    <mergeCell ref="NKU283:NKX283"/>
    <mergeCell ref="NKY283:NLB283"/>
    <mergeCell ref="NLC283:NLF283"/>
    <mergeCell ref="NLG283:NLJ283"/>
    <mergeCell ref="NLK283:NLN283"/>
    <mergeCell ref="NLO283:NLR283"/>
    <mergeCell ref="NLS283:NLV283"/>
    <mergeCell ref="NLW283:NLZ283"/>
    <mergeCell ref="NMA283:NMD283"/>
    <mergeCell ref="NME283:NMH283"/>
    <mergeCell ref="NMI283:NML283"/>
    <mergeCell ref="NMM283:NMP283"/>
    <mergeCell ref="NHK283:NHN283"/>
    <mergeCell ref="NHO283:NHR283"/>
    <mergeCell ref="NHS283:NHV283"/>
    <mergeCell ref="NHW283:NHZ283"/>
    <mergeCell ref="NIA283:NID283"/>
    <mergeCell ref="NIE283:NIH283"/>
    <mergeCell ref="NII283:NIL283"/>
    <mergeCell ref="NIM283:NIP283"/>
    <mergeCell ref="NIQ283:NIT283"/>
    <mergeCell ref="NIU283:NIX283"/>
    <mergeCell ref="NIY283:NJB283"/>
    <mergeCell ref="NJC283:NJF283"/>
    <mergeCell ref="NJG283:NJJ283"/>
    <mergeCell ref="NJK283:NJN283"/>
    <mergeCell ref="NJO283:NJR283"/>
    <mergeCell ref="NJS283:NJV283"/>
    <mergeCell ref="NJW283:NJZ283"/>
    <mergeCell ref="NEU283:NEX283"/>
    <mergeCell ref="NEY283:NFB283"/>
    <mergeCell ref="NFC283:NFF283"/>
    <mergeCell ref="NFG283:NFJ283"/>
    <mergeCell ref="NFK283:NFN283"/>
    <mergeCell ref="NFO283:NFR283"/>
    <mergeCell ref="NFS283:NFV283"/>
    <mergeCell ref="NFW283:NFZ283"/>
    <mergeCell ref="NGA283:NGD283"/>
    <mergeCell ref="NGE283:NGH283"/>
    <mergeCell ref="NGI283:NGL283"/>
    <mergeCell ref="NGM283:NGP283"/>
    <mergeCell ref="NGQ283:NGT283"/>
    <mergeCell ref="NGU283:NGX283"/>
    <mergeCell ref="NGY283:NHB283"/>
    <mergeCell ref="NHC283:NHF283"/>
    <mergeCell ref="NHG283:NHJ283"/>
    <mergeCell ref="NCE283:NCH283"/>
    <mergeCell ref="NCI283:NCL283"/>
    <mergeCell ref="NCM283:NCP283"/>
    <mergeCell ref="NCQ283:NCT283"/>
    <mergeCell ref="NCU283:NCX283"/>
    <mergeCell ref="NCY283:NDB283"/>
    <mergeCell ref="NDC283:NDF283"/>
    <mergeCell ref="NDG283:NDJ283"/>
    <mergeCell ref="NDK283:NDN283"/>
    <mergeCell ref="NDO283:NDR283"/>
    <mergeCell ref="NDS283:NDV283"/>
    <mergeCell ref="NDW283:NDZ283"/>
    <mergeCell ref="NEA283:NED283"/>
    <mergeCell ref="NEE283:NEH283"/>
    <mergeCell ref="NEI283:NEL283"/>
    <mergeCell ref="NEM283:NEP283"/>
    <mergeCell ref="NEQ283:NET283"/>
    <mergeCell ref="MZO283:MZR283"/>
    <mergeCell ref="MZS283:MZV283"/>
    <mergeCell ref="MZW283:MZZ283"/>
    <mergeCell ref="NAA283:NAD283"/>
    <mergeCell ref="NAE283:NAH283"/>
    <mergeCell ref="NAI283:NAL283"/>
    <mergeCell ref="NAM283:NAP283"/>
    <mergeCell ref="NAQ283:NAT283"/>
    <mergeCell ref="NAU283:NAX283"/>
    <mergeCell ref="NAY283:NBB283"/>
    <mergeCell ref="NBC283:NBF283"/>
    <mergeCell ref="NBG283:NBJ283"/>
    <mergeCell ref="NBK283:NBN283"/>
    <mergeCell ref="NBO283:NBR283"/>
    <mergeCell ref="NBS283:NBV283"/>
    <mergeCell ref="NBW283:NBZ283"/>
    <mergeCell ref="NCA283:NCD283"/>
    <mergeCell ref="MWY283:MXB283"/>
    <mergeCell ref="MXC283:MXF283"/>
    <mergeCell ref="MXG283:MXJ283"/>
    <mergeCell ref="MXK283:MXN283"/>
    <mergeCell ref="MXO283:MXR283"/>
    <mergeCell ref="MXS283:MXV283"/>
    <mergeCell ref="MXW283:MXZ283"/>
    <mergeCell ref="MYA283:MYD283"/>
    <mergeCell ref="MYE283:MYH283"/>
    <mergeCell ref="MYI283:MYL283"/>
    <mergeCell ref="MYM283:MYP283"/>
    <mergeCell ref="MYQ283:MYT283"/>
    <mergeCell ref="MYU283:MYX283"/>
    <mergeCell ref="MYY283:MZB283"/>
    <mergeCell ref="MZC283:MZF283"/>
    <mergeCell ref="MZG283:MZJ283"/>
    <mergeCell ref="MZK283:MZN283"/>
    <mergeCell ref="MUI283:MUL283"/>
    <mergeCell ref="MUM283:MUP283"/>
    <mergeCell ref="MUQ283:MUT283"/>
    <mergeCell ref="MUU283:MUX283"/>
    <mergeCell ref="MUY283:MVB283"/>
    <mergeCell ref="MVC283:MVF283"/>
    <mergeCell ref="MVG283:MVJ283"/>
    <mergeCell ref="MVK283:MVN283"/>
    <mergeCell ref="MVO283:MVR283"/>
    <mergeCell ref="MVS283:MVV283"/>
    <mergeCell ref="MVW283:MVZ283"/>
    <mergeCell ref="MWA283:MWD283"/>
    <mergeCell ref="MWE283:MWH283"/>
    <mergeCell ref="MWI283:MWL283"/>
    <mergeCell ref="MWM283:MWP283"/>
    <mergeCell ref="MWQ283:MWT283"/>
    <mergeCell ref="MWU283:MWX283"/>
    <mergeCell ref="MRS283:MRV283"/>
    <mergeCell ref="MRW283:MRZ283"/>
    <mergeCell ref="MSA283:MSD283"/>
    <mergeCell ref="MSE283:MSH283"/>
    <mergeCell ref="MSI283:MSL283"/>
    <mergeCell ref="MSM283:MSP283"/>
    <mergeCell ref="MSQ283:MST283"/>
    <mergeCell ref="MSU283:MSX283"/>
    <mergeCell ref="MSY283:MTB283"/>
    <mergeCell ref="MTC283:MTF283"/>
    <mergeCell ref="MTG283:MTJ283"/>
    <mergeCell ref="MTK283:MTN283"/>
    <mergeCell ref="MTO283:MTR283"/>
    <mergeCell ref="MTS283:MTV283"/>
    <mergeCell ref="MTW283:MTZ283"/>
    <mergeCell ref="MUA283:MUD283"/>
    <mergeCell ref="MUE283:MUH283"/>
    <mergeCell ref="MPC283:MPF283"/>
    <mergeCell ref="MPG283:MPJ283"/>
    <mergeCell ref="MPK283:MPN283"/>
    <mergeCell ref="MPO283:MPR283"/>
    <mergeCell ref="MPS283:MPV283"/>
    <mergeCell ref="MPW283:MPZ283"/>
    <mergeCell ref="MQA283:MQD283"/>
    <mergeCell ref="MQE283:MQH283"/>
    <mergeCell ref="MQI283:MQL283"/>
    <mergeCell ref="MQM283:MQP283"/>
    <mergeCell ref="MQQ283:MQT283"/>
    <mergeCell ref="MQU283:MQX283"/>
    <mergeCell ref="MQY283:MRB283"/>
    <mergeCell ref="MRC283:MRF283"/>
    <mergeCell ref="MRG283:MRJ283"/>
    <mergeCell ref="MRK283:MRN283"/>
    <mergeCell ref="MRO283:MRR283"/>
    <mergeCell ref="MMM283:MMP283"/>
    <mergeCell ref="MMQ283:MMT283"/>
    <mergeCell ref="MMU283:MMX283"/>
    <mergeCell ref="MMY283:MNB283"/>
    <mergeCell ref="MNC283:MNF283"/>
    <mergeCell ref="MNG283:MNJ283"/>
    <mergeCell ref="MNK283:MNN283"/>
    <mergeCell ref="MNO283:MNR283"/>
    <mergeCell ref="MNS283:MNV283"/>
    <mergeCell ref="MNW283:MNZ283"/>
    <mergeCell ref="MOA283:MOD283"/>
    <mergeCell ref="MOE283:MOH283"/>
    <mergeCell ref="MOI283:MOL283"/>
    <mergeCell ref="MOM283:MOP283"/>
    <mergeCell ref="MOQ283:MOT283"/>
    <mergeCell ref="MOU283:MOX283"/>
    <mergeCell ref="MOY283:MPB283"/>
    <mergeCell ref="MJW283:MJZ283"/>
    <mergeCell ref="MKA283:MKD283"/>
    <mergeCell ref="MKE283:MKH283"/>
    <mergeCell ref="MKI283:MKL283"/>
    <mergeCell ref="MKM283:MKP283"/>
    <mergeCell ref="MKQ283:MKT283"/>
    <mergeCell ref="MKU283:MKX283"/>
    <mergeCell ref="MKY283:MLB283"/>
    <mergeCell ref="MLC283:MLF283"/>
    <mergeCell ref="MLG283:MLJ283"/>
    <mergeCell ref="MLK283:MLN283"/>
    <mergeCell ref="MLO283:MLR283"/>
    <mergeCell ref="MLS283:MLV283"/>
    <mergeCell ref="MLW283:MLZ283"/>
    <mergeCell ref="MMA283:MMD283"/>
    <mergeCell ref="MME283:MMH283"/>
    <mergeCell ref="MMI283:MML283"/>
    <mergeCell ref="MHG283:MHJ283"/>
    <mergeCell ref="MHK283:MHN283"/>
    <mergeCell ref="MHO283:MHR283"/>
    <mergeCell ref="MHS283:MHV283"/>
    <mergeCell ref="MHW283:MHZ283"/>
    <mergeCell ref="MIA283:MID283"/>
    <mergeCell ref="MIE283:MIH283"/>
    <mergeCell ref="MII283:MIL283"/>
    <mergeCell ref="MIM283:MIP283"/>
    <mergeCell ref="MIQ283:MIT283"/>
    <mergeCell ref="MIU283:MIX283"/>
    <mergeCell ref="MIY283:MJB283"/>
    <mergeCell ref="MJC283:MJF283"/>
    <mergeCell ref="MJG283:MJJ283"/>
    <mergeCell ref="MJK283:MJN283"/>
    <mergeCell ref="MJO283:MJR283"/>
    <mergeCell ref="MJS283:MJV283"/>
    <mergeCell ref="MEQ283:MET283"/>
    <mergeCell ref="MEU283:MEX283"/>
    <mergeCell ref="MEY283:MFB283"/>
    <mergeCell ref="MFC283:MFF283"/>
    <mergeCell ref="MFG283:MFJ283"/>
    <mergeCell ref="MFK283:MFN283"/>
    <mergeCell ref="MFO283:MFR283"/>
    <mergeCell ref="MFS283:MFV283"/>
    <mergeCell ref="MFW283:MFZ283"/>
    <mergeCell ref="MGA283:MGD283"/>
    <mergeCell ref="MGE283:MGH283"/>
    <mergeCell ref="MGI283:MGL283"/>
    <mergeCell ref="MGM283:MGP283"/>
    <mergeCell ref="MGQ283:MGT283"/>
    <mergeCell ref="MGU283:MGX283"/>
    <mergeCell ref="MGY283:MHB283"/>
    <mergeCell ref="MHC283:MHF283"/>
    <mergeCell ref="MCA283:MCD283"/>
    <mergeCell ref="MCE283:MCH283"/>
    <mergeCell ref="MCI283:MCL283"/>
    <mergeCell ref="MCM283:MCP283"/>
    <mergeCell ref="MCQ283:MCT283"/>
    <mergeCell ref="MCU283:MCX283"/>
    <mergeCell ref="MCY283:MDB283"/>
    <mergeCell ref="MDC283:MDF283"/>
    <mergeCell ref="MDG283:MDJ283"/>
    <mergeCell ref="MDK283:MDN283"/>
    <mergeCell ref="MDO283:MDR283"/>
    <mergeCell ref="MDS283:MDV283"/>
    <mergeCell ref="MDW283:MDZ283"/>
    <mergeCell ref="MEA283:MED283"/>
    <mergeCell ref="MEE283:MEH283"/>
    <mergeCell ref="MEI283:MEL283"/>
    <mergeCell ref="MEM283:MEP283"/>
    <mergeCell ref="LZK283:LZN283"/>
    <mergeCell ref="LZO283:LZR283"/>
    <mergeCell ref="LZS283:LZV283"/>
    <mergeCell ref="LZW283:LZZ283"/>
    <mergeCell ref="MAA283:MAD283"/>
    <mergeCell ref="MAE283:MAH283"/>
    <mergeCell ref="MAI283:MAL283"/>
    <mergeCell ref="MAM283:MAP283"/>
    <mergeCell ref="MAQ283:MAT283"/>
    <mergeCell ref="MAU283:MAX283"/>
    <mergeCell ref="MAY283:MBB283"/>
    <mergeCell ref="MBC283:MBF283"/>
    <mergeCell ref="MBG283:MBJ283"/>
    <mergeCell ref="MBK283:MBN283"/>
    <mergeCell ref="MBO283:MBR283"/>
    <mergeCell ref="MBS283:MBV283"/>
    <mergeCell ref="MBW283:MBZ283"/>
    <mergeCell ref="LWU283:LWX283"/>
    <mergeCell ref="LWY283:LXB283"/>
    <mergeCell ref="LXC283:LXF283"/>
    <mergeCell ref="LXG283:LXJ283"/>
    <mergeCell ref="LXK283:LXN283"/>
    <mergeCell ref="LXO283:LXR283"/>
    <mergeCell ref="LXS283:LXV283"/>
    <mergeCell ref="LXW283:LXZ283"/>
    <mergeCell ref="LYA283:LYD283"/>
    <mergeCell ref="LYE283:LYH283"/>
    <mergeCell ref="LYI283:LYL283"/>
    <mergeCell ref="LYM283:LYP283"/>
    <mergeCell ref="LYQ283:LYT283"/>
    <mergeCell ref="LYU283:LYX283"/>
    <mergeCell ref="LYY283:LZB283"/>
    <mergeCell ref="LZC283:LZF283"/>
    <mergeCell ref="LZG283:LZJ283"/>
    <mergeCell ref="LUE283:LUH283"/>
    <mergeCell ref="LUI283:LUL283"/>
    <mergeCell ref="LUM283:LUP283"/>
    <mergeCell ref="LUQ283:LUT283"/>
    <mergeCell ref="LUU283:LUX283"/>
    <mergeCell ref="LUY283:LVB283"/>
    <mergeCell ref="LVC283:LVF283"/>
    <mergeCell ref="LVG283:LVJ283"/>
    <mergeCell ref="LVK283:LVN283"/>
    <mergeCell ref="LVO283:LVR283"/>
    <mergeCell ref="LVS283:LVV283"/>
    <mergeCell ref="LVW283:LVZ283"/>
    <mergeCell ref="LWA283:LWD283"/>
    <mergeCell ref="LWE283:LWH283"/>
    <mergeCell ref="LWI283:LWL283"/>
    <mergeCell ref="LWM283:LWP283"/>
    <mergeCell ref="LWQ283:LWT283"/>
    <mergeCell ref="LRO283:LRR283"/>
    <mergeCell ref="LRS283:LRV283"/>
    <mergeCell ref="LRW283:LRZ283"/>
    <mergeCell ref="LSA283:LSD283"/>
    <mergeCell ref="LSE283:LSH283"/>
    <mergeCell ref="LSI283:LSL283"/>
    <mergeCell ref="LSM283:LSP283"/>
    <mergeCell ref="LSQ283:LST283"/>
    <mergeCell ref="LSU283:LSX283"/>
    <mergeCell ref="LSY283:LTB283"/>
    <mergeCell ref="LTC283:LTF283"/>
    <mergeCell ref="LTG283:LTJ283"/>
    <mergeCell ref="LTK283:LTN283"/>
    <mergeCell ref="LTO283:LTR283"/>
    <mergeCell ref="LTS283:LTV283"/>
    <mergeCell ref="LTW283:LTZ283"/>
    <mergeCell ref="LUA283:LUD283"/>
    <mergeCell ref="LOY283:LPB283"/>
    <mergeCell ref="LPC283:LPF283"/>
    <mergeCell ref="LPG283:LPJ283"/>
    <mergeCell ref="LPK283:LPN283"/>
    <mergeCell ref="LPO283:LPR283"/>
    <mergeCell ref="LPS283:LPV283"/>
    <mergeCell ref="LPW283:LPZ283"/>
    <mergeCell ref="LQA283:LQD283"/>
    <mergeCell ref="LQE283:LQH283"/>
    <mergeCell ref="LQI283:LQL283"/>
    <mergeCell ref="LQM283:LQP283"/>
    <mergeCell ref="LQQ283:LQT283"/>
    <mergeCell ref="LQU283:LQX283"/>
    <mergeCell ref="LQY283:LRB283"/>
    <mergeCell ref="LRC283:LRF283"/>
    <mergeCell ref="LRG283:LRJ283"/>
    <mergeCell ref="LRK283:LRN283"/>
    <mergeCell ref="LMI283:LML283"/>
    <mergeCell ref="LMM283:LMP283"/>
    <mergeCell ref="LMQ283:LMT283"/>
    <mergeCell ref="LMU283:LMX283"/>
    <mergeCell ref="LMY283:LNB283"/>
    <mergeCell ref="LNC283:LNF283"/>
    <mergeCell ref="LNG283:LNJ283"/>
    <mergeCell ref="LNK283:LNN283"/>
    <mergeCell ref="LNO283:LNR283"/>
    <mergeCell ref="LNS283:LNV283"/>
    <mergeCell ref="LNW283:LNZ283"/>
    <mergeCell ref="LOA283:LOD283"/>
    <mergeCell ref="LOE283:LOH283"/>
    <mergeCell ref="LOI283:LOL283"/>
    <mergeCell ref="LOM283:LOP283"/>
    <mergeCell ref="LOQ283:LOT283"/>
    <mergeCell ref="LOU283:LOX283"/>
    <mergeCell ref="LJS283:LJV283"/>
    <mergeCell ref="LJW283:LJZ283"/>
    <mergeCell ref="LKA283:LKD283"/>
    <mergeCell ref="LKE283:LKH283"/>
    <mergeCell ref="LKI283:LKL283"/>
    <mergeCell ref="LKM283:LKP283"/>
    <mergeCell ref="LKQ283:LKT283"/>
    <mergeCell ref="LKU283:LKX283"/>
    <mergeCell ref="LKY283:LLB283"/>
    <mergeCell ref="LLC283:LLF283"/>
    <mergeCell ref="LLG283:LLJ283"/>
    <mergeCell ref="LLK283:LLN283"/>
    <mergeCell ref="LLO283:LLR283"/>
    <mergeCell ref="LLS283:LLV283"/>
    <mergeCell ref="LLW283:LLZ283"/>
    <mergeCell ref="LMA283:LMD283"/>
    <mergeCell ref="LME283:LMH283"/>
    <mergeCell ref="LHC283:LHF283"/>
    <mergeCell ref="LHG283:LHJ283"/>
    <mergeCell ref="LHK283:LHN283"/>
    <mergeCell ref="LHO283:LHR283"/>
    <mergeCell ref="LHS283:LHV283"/>
    <mergeCell ref="LHW283:LHZ283"/>
    <mergeCell ref="LIA283:LID283"/>
    <mergeCell ref="LIE283:LIH283"/>
    <mergeCell ref="LII283:LIL283"/>
    <mergeCell ref="LIM283:LIP283"/>
    <mergeCell ref="LIQ283:LIT283"/>
    <mergeCell ref="LIU283:LIX283"/>
    <mergeCell ref="LIY283:LJB283"/>
    <mergeCell ref="LJC283:LJF283"/>
    <mergeCell ref="LJG283:LJJ283"/>
    <mergeCell ref="LJK283:LJN283"/>
    <mergeCell ref="LJO283:LJR283"/>
    <mergeCell ref="LEM283:LEP283"/>
    <mergeCell ref="LEQ283:LET283"/>
    <mergeCell ref="LEU283:LEX283"/>
    <mergeCell ref="LEY283:LFB283"/>
    <mergeCell ref="LFC283:LFF283"/>
    <mergeCell ref="LFG283:LFJ283"/>
    <mergeCell ref="LFK283:LFN283"/>
    <mergeCell ref="LFO283:LFR283"/>
    <mergeCell ref="LFS283:LFV283"/>
    <mergeCell ref="LFW283:LFZ283"/>
    <mergeCell ref="LGA283:LGD283"/>
    <mergeCell ref="LGE283:LGH283"/>
    <mergeCell ref="LGI283:LGL283"/>
    <mergeCell ref="LGM283:LGP283"/>
    <mergeCell ref="LGQ283:LGT283"/>
    <mergeCell ref="LGU283:LGX283"/>
    <mergeCell ref="LGY283:LHB283"/>
    <mergeCell ref="LBW283:LBZ283"/>
    <mergeCell ref="LCA283:LCD283"/>
    <mergeCell ref="LCE283:LCH283"/>
    <mergeCell ref="LCI283:LCL283"/>
    <mergeCell ref="LCM283:LCP283"/>
    <mergeCell ref="LCQ283:LCT283"/>
    <mergeCell ref="LCU283:LCX283"/>
    <mergeCell ref="LCY283:LDB283"/>
    <mergeCell ref="LDC283:LDF283"/>
    <mergeCell ref="LDG283:LDJ283"/>
    <mergeCell ref="LDK283:LDN283"/>
    <mergeCell ref="LDO283:LDR283"/>
    <mergeCell ref="LDS283:LDV283"/>
    <mergeCell ref="LDW283:LDZ283"/>
    <mergeCell ref="LEA283:LED283"/>
    <mergeCell ref="LEE283:LEH283"/>
    <mergeCell ref="LEI283:LEL283"/>
    <mergeCell ref="KZG283:KZJ283"/>
    <mergeCell ref="KZK283:KZN283"/>
    <mergeCell ref="KZO283:KZR283"/>
    <mergeCell ref="KZS283:KZV283"/>
    <mergeCell ref="KZW283:KZZ283"/>
    <mergeCell ref="LAA283:LAD283"/>
    <mergeCell ref="LAE283:LAH283"/>
    <mergeCell ref="LAI283:LAL283"/>
    <mergeCell ref="LAM283:LAP283"/>
    <mergeCell ref="LAQ283:LAT283"/>
    <mergeCell ref="LAU283:LAX283"/>
    <mergeCell ref="LAY283:LBB283"/>
    <mergeCell ref="LBC283:LBF283"/>
    <mergeCell ref="LBG283:LBJ283"/>
    <mergeCell ref="LBK283:LBN283"/>
    <mergeCell ref="LBO283:LBR283"/>
    <mergeCell ref="LBS283:LBV283"/>
    <mergeCell ref="KWQ283:KWT283"/>
    <mergeCell ref="KWU283:KWX283"/>
    <mergeCell ref="KWY283:KXB283"/>
    <mergeCell ref="KXC283:KXF283"/>
    <mergeCell ref="KXG283:KXJ283"/>
    <mergeCell ref="KXK283:KXN283"/>
    <mergeCell ref="KXO283:KXR283"/>
    <mergeCell ref="KXS283:KXV283"/>
    <mergeCell ref="KXW283:KXZ283"/>
    <mergeCell ref="KYA283:KYD283"/>
    <mergeCell ref="KYE283:KYH283"/>
    <mergeCell ref="KYI283:KYL283"/>
    <mergeCell ref="KYM283:KYP283"/>
    <mergeCell ref="KYQ283:KYT283"/>
    <mergeCell ref="KYU283:KYX283"/>
    <mergeCell ref="KYY283:KZB283"/>
    <mergeCell ref="KZC283:KZF283"/>
    <mergeCell ref="KUA283:KUD283"/>
    <mergeCell ref="KUE283:KUH283"/>
    <mergeCell ref="KUI283:KUL283"/>
    <mergeCell ref="KUM283:KUP283"/>
    <mergeCell ref="KUQ283:KUT283"/>
    <mergeCell ref="KUU283:KUX283"/>
    <mergeCell ref="KUY283:KVB283"/>
    <mergeCell ref="KVC283:KVF283"/>
    <mergeCell ref="KVG283:KVJ283"/>
    <mergeCell ref="KVK283:KVN283"/>
    <mergeCell ref="KVO283:KVR283"/>
    <mergeCell ref="KVS283:KVV283"/>
    <mergeCell ref="KVW283:KVZ283"/>
    <mergeCell ref="KWA283:KWD283"/>
    <mergeCell ref="KWE283:KWH283"/>
    <mergeCell ref="KWI283:KWL283"/>
    <mergeCell ref="KWM283:KWP283"/>
    <mergeCell ref="KRK283:KRN283"/>
    <mergeCell ref="KRO283:KRR283"/>
    <mergeCell ref="KRS283:KRV283"/>
    <mergeCell ref="KRW283:KRZ283"/>
    <mergeCell ref="KSA283:KSD283"/>
    <mergeCell ref="KSE283:KSH283"/>
    <mergeCell ref="KSI283:KSL283"/>
    <mergeCell ref="KSM283:KSP283"/>
    <mergeCell ref="KSQ283:KST283"/>
    <mergeCell ref="KSU283:KSX283"/>
    <mergeCell ref="KSY283:KTB283"/>
    <mergeCell ref="KTC283:KTF283"/>
    <mergeCell ref="KTG283:KTJ283"/>
    <mergeCell ref="KTK283:KTN283"/>
    <mergeCell ref="KTO283:KTR283"/>
    <mergeCell ref="KTS283:KTV283"/>
    <mergeCell ref="KTW283:KTZ283"/>
    <mergeCell ref="KOU283:KOX283"/>
    <mergeCell ref="KOY283:KPB283"/>
    <mergeCell ref="KPC283:KPF283"/>
    <mergeCell ref="KPG283:KPJ283"/>
    <mergeCell ref="KPK283:KPN283"/>
    <mergeCell ref="KPO283:KPR283"/>
    <mergeCell ref="KPS283:KPV283"/>
    <mergeCell ref="KPW283:KPZ283"/>
    <mergeCell ref="KQA283:KQD283"/>
    <mergeCell ref="KQE283:KQH283"/>
    <mergeCell ref="KQI283:KQL283"/>
    <mergeCell ref="KQM283:KQP283"/>
    <mergeCell ref="KQQ283:KQT283"/>
    <mergeCell ref="KQU283:KQX283"/>
    <mergeCell ref="KQY283:KRB283"/>
    <mergeCell ref="KRC283:KRF283"/>
    <mergeCell ref="KRG283:KRJ283"/>
    <mergeCell ref="KME283:KMH283"/>
    <mergeCell ref="KMI283:KML283"/>
    <mergeCell ref="KMM283:KMP283"/>
    <mergeCell ref="KMQ283:KMT283"/>
    <mergeCell ref="KMU283:KMX283"/>
    <mergeCell ref="KMY283:KNB283"/>
    <mergeCell ref="KNC283:KNF283"/>
    <mergeCell ref="KNG283:KNJ283"/>
    <mergeCell ref="KNK283:KNN283"/>
    <mergeCell ref="KNO283:KNR283"/>
    <mergeCell ref="KNS283:KNV283"/>
    <mergeCell ref="KNW283:KNZ283"/>
    <mergeCell ref="KOA283:KOD283"/>
    <mergeCell ref="KOE283:KOH283"/>
    <mergeCell ref="KOI283:KOL283"/>
    <mergeCell ref="KOM283:KOP283"/>
    <mergeCell ref="KOQ283:KOT283"/>
    <mergeCell ref="KJO283:KJR283"/>
    <mergeCell ref="KJS283:KJV283"/>
    <mergeCell ref="KJW283:KJZ283"/>
    <mergeCell ref="KKA283:KKD283"/>
    <mergeCell ref="KKE283:KKH283"/>
    <mergeCell ref="KKI283:KKL283"/>
    <mergeCell ref="KKM283:KKP283"/>
    <mergeCell ref="KKQ283:KKT283"/>
    <mergeCell ref="KKU283:KKX283"/>
    <mergeCell ref="KKY283:KLB283"/>
    <mergeCell ref="KLC283:KLF283"/>
    <mergeCell ref="KLG283:KLJ283"/>
    <mergeCell ref="KLK283:KLN283"/>
    <mergeCell ref="KLO283:KLR283"/>
    <mergeCell ref="KLS283:KLV283"/>
    <mergeCell ref="KLW283:KLZ283"/>
    <mergeCell ref="KMA283:KMD283"/>
    <mergeCell ref="KGY283:KHB283"/>
    <mergeCell ref="KHC283:KHF283"/>
    <mergeCell ref="KHG283:KHJ283"/>
    <mergeCell ref="KHK283:KHN283"/>
    <mergeCell ref="KHO283:KHR283"/>
    <mergeCell ref="KHS283:KHV283"/>
    <mergeCell ref="KHW283:KHZ283"/>
    <mergeCell ref="KIA283:KID283"/>
    <mergeCell ref="KIE283:KIH283"/>
    <mergeCell ref="KII283:KIL283"/>
    <mergeCell ref="KIM283:KIP283"/>
    <mergeCell ref="KIQ283:KIT283"/>
    <mergeCell ref="KIU283:KIX283"/>
    <mergeCell ref="KIY283:KJB283"/>
    <mergeCell ref="KJC283:KJF283"/>
    <mergeCell ref="KJG283:KJJ283"/>
    <mergeCell ref="KJK283:KJN283"/>
    <mergeCell ref="KEI283:KEL283"/>
    <mergeCell ref="KEM283:KEP283"/>
    <mergeCell ref="KEQ283:KET283"/>
    <mergeCell ref="KEU283:KEX283"/>
    <mergeCell ref="KEY283:KFB283"/>
    <mergeCell ref="KFC283:KFF283"/>
    <mergeCell ref="KFG283:KFJ283"/>
    <mergeCell ref="KFK283:KFN283"/>
    <mergeCell ref="KFO283:KFR283"/>
    <mergeCell ref="KFS283:KFV283"/>
    <mergeCell ref="KFW283:KFZ283"/>
    <mergeCell ref="KGA283:KGD283"/>
    <mergeCell ref="KGE283:KGH283"/>
    <mergeCell ref="KGI283:KGL283"/>
    <mergeCell ref="KGM283:KGP283"/>
    <mergeCell ref="KGQ283:KGT283"/>
    <mergeCell ref="KGU283:KGX283"/>
    <mergeCell ref="KBS283:KBV283"/>
    <mergeCell ref="KBW283:KBZ283"/>
    <mergeCell ref="KCA283:KCD283"/>
    <mergeCell ref="KCE283:KCH283"/>
    <mergeCell ref="KCI283:KCL283"/>
    <mergeCell ref="KCM283:KCP283"/>
    <mergeCell ref="KCQ283:KCT283"/>
    <mergeCell ref="KCU283:KCX283"/>
    <mergeCell ref="KCY283:KDB283"/>
    <mergeCell ref="KDC283:KDF283"/>
    <mergeCell ref="KDG283:KDJ283"/>
    <mergeCell ref="KDK283:KDN283"/>
    <mergeCell ref="KDO283:KDR283"/>
    <mergeCell ref="KDS283:KDV283"/>
    <mergeCell ref="KDW283:KDZ283"/>
    <mergeCell ref="KEA283:KED283"/>
    <mergeCell ref="KEE283:KEH283"/>
    <mergeCell ref="JZC283:JZF283"/>
    <mergeCell ref="JZG283:JZJ283"/>
    <mergeCell ref="JZK283:JZN283"/>
    <mergeCell ref="JZO283:JZR283"/>
    <mergeCell ref="JZS283:JZV283"/>
    <mergeCell ref="JZW283:JZZ283"/>
    <mergeCell ref="KAA283:KAD283"/>
    <mergeCell ref="KAE283:KAH283"/>
    <mergeCell ref="KAI283:KAL283"/>
    <mergeCell ref="KAM283:KAP283"/>
    <mergeCell ref="KAQ283:KAT283"/>
    <mergeCell ref="KAU283:KAX283"/>
    <mergeCell ref="KAY283:KBB283"/>
    <mergeCell ref="KBC283:KBF283"/>
    <mergeCell ref="KBG283:KBJ283"/>
    <mergeCell ref="KBK283:KBN283"/>
    <mergeCell ref="KBO283:KBR283"/>
    <mergeCell ref="JWM283:JWP283"/>
    <mergeCell ref="JWQ283:JWT283"/>
    <mergeCell ref="JWU283:JWX283"/>
    <mergeCell ref="JWY283:JXB283"/>
    <mergeCell ref="JXC283:JXF283"/>
    <mergeCell ref="JXG283:JXJ283"/>
    <mergeCell ref="JXK283:JXN283"/>
    <mergeCell ref="JXO283:JXR283"/>
    <mergeCell ref="JXS283:JXV283"/>
    <mergeCell ref="JXW283:JXZ283"/>
    <mergeCell ref="JYA283:JYD283"/>
    <mergeCell ref="JYE283:JYH283"/>
    <mergeCell ref="JYI283:JYL283"/>
    <mergeCell ref="JYM283:JYP283"/>
    <mergeCell ref="JYQ283:JYT283"/>
    <mergeCell ref="JYU283:JYX283"/>
    <mergeCell ref="JYY283:JZB283"/>
    <mergeCell ref="JTW283:JTZ283"/>
    <mergeCell ref="JUA283:JUD283"/>
    <mergeCell ref="JUE283:JUH283"/>
    <mergeCell ref="JUI283:JUL283"/>
    <mergeCell ref="JUM283:JUP283"/>
    <mergeCell ref="JUQ283:JUT283"/>
    <mergeCell ref="JUU283:JUX283"/>
    <mergeCell ref="JUY283:JVB283"/>
    <mergeCell ref="JVC283:JVF283"/>
    <mergeCell ref="JVG283:JVJ283"/>
    <mergeCell ref="JVK283:JVN283"/>
    <mergeCell ref="JVO283:JVR283"/>
    <mergeCell ref="JVS283:JVV283"/>
    <mergeCell ref="JVW283:JVZ283"/>
    <mergeCell ref="JWA283:JWD283"/>
    <mergeCell ref="JWE283:JWH283"/>
    <mergeCell ref="JWI283:JWL283"/>
    <mergeCell ref="JRG283:JRJ283"/>
    <mergeCell ref="JRK283:JRN283"/>
    <mergeCell ref="JRO283:JRR283"/>
    <mergeCell ref="JRS283:JRV283"/>
    <mergeCell ref="JRW283:JRZ283"/>
    <mergeCell ref="JSA283:JSD283"/>
    <mergeCell ref="JSE283:JSH283"/>
    <mergeCell ref="JSI283:JSL283"/>
    <mergeCell ref="JSM283:JSP283"/>
    <mergeCell ref="JSQ283:JST283"/>
    <mergeCell ref="JSU283:JSX283"/>
    <mergeCell ref="JSY283:JTB283"/>
    <mergeCell ref="JTC283:JTF283"/>
    <mergeCell ref="JTG283:JTJ283"/>
    <mergeCell ref="JTK283:JTN283"/>
    <mergeCell ref="JTO283:JTR283"/>
    <mergeCell ref="JTS283:JTV283"/>
    <mergeCell ref="JOQ283:JOT283"/>
    <mergeCell ref="JOU283:JOX283"/>
    <mergeCell ref="JOY283:JPB283"/>
    <mergeCell ref="JPC283:JPF283"/>
    <mergeCell ref="JPG283:JPJ283"/>
    <mergeCell ref="JPK283:JPN283"/>
    <mergeCell ref="JPO283:JPR283"/>
    <mergeCell ref="JPS283:JPV283"/>
    <mergeCell ref="JPW283:JPZ283"/>
    <mergeCell ref="JQA283:JQD283"/>
    <mergeCell ref="JQE283:JQH283"/>
    <mergeCell ref="JQI283:JQL283"/>
    <mergeCell ref="JQM283:JQP283"/>
    <mergeCell ref="JQQ283:JQT283"/>
    <mergeCell ref="JQU283:JQX283"/>
    <mergeCell ref="JQY283:JRB283"/>
    <mergeCell ref="JRC283:JRF283"/>
    <mergeCell ref="JMA283:JMD283"/>
    <mergeCell ref="JME283:JMH283"/>
    <mergeCell ref="JMI283:JML283"/>
    <mergeCell ref="JMM283:JMP283"/>
    <mergeCell ref="JMQ283:JMT283"/>
    <mergeCell ref="JMU283:JMX283"/>
    <mergeCell ref="JMY283:JNB283"/>
    <mergeCell ref="JNC283:JNF283"/>
    <mergeCell ref="JNG283:JNJ283"/>
    <mergeCell ref="JNK283:JNN283"/>
    <mergeCell ref="JNO283:JNR283"/>
    <mergeCell ref="JNS283:JNV283"/>
    <mergeCell ref="JNW283:JNZ283"/>
    <mergeCell ref="JOA283:JOD283"/>
    <mergeCell ref="JOE283:JOH283"/>
    <mergeCell ref="JOI283:JOL283"/>
    <mergeCell ref="JOM283:JOP283"/>
    <mergeCell ref="JJK283:JJN283"/>
    <mergeCell ref="JJO283:JJR283"/>
    <mergeCell ref="JJS283:JJV283"/>
    <mergeCell ref="JJW283:JJZ283"/>
    <mergeCell ref="JKA283:JKD283"/>
    <mergeCell ref="JKE283:JKH283"/>
    <mergeCell ref="JKI283:JKL283"/>
    <mergeCell ref="JKM283:JKP283"/>
    <mergeCell ref="JKQ283:JKT283"/>
    <mergeCell ref="JKU283:JKX283"/>
    <mergeCell ref="JKY283:JLB283"/>
    <mergeCell ref="JLC283:JLF283"/>
    <mergeCell ref="JLG283:JLJ283"/>
    <mergeCell ref="JLK283:JLN283"/>
    <mergeCell ref="JLO283:JLR283"/>
    <mergeCell ref="JLS283:JLV283"/>
    <mergeCell ref="JLW283:JLZ283"/>
    <mergeCell ref="JGU283:JGX283"/>
    <mergeCell ref="JGY283:JHB283"/>
    <mergeCell ref="JHC283:JHF283"/>
    <mergeCell ref="JHG283:JHJ283"/>
    <mergeCell ref="JHK283:JHN283"/>
    <mergeCell ref="JHO283:JHR283"/>
    <mergeCell ref="JHS283:JHV283"/>
    <mergeCell ref="JHW283:JHZ283"/>
    <mergeCell ref="JIA283:JID283"/>
    <mergeCell ref="JIE283:JIH283"/>
    <mergeCell ref="JII283:JIL283"/>
    <mergeCell ref="JIM283:JIP283"/>
    <mergeCell ref="JIQ283:JIT283"/>
    <mergeCell ref="JIU283:JIX283"/>
    <mergeCell ref="JIY283:JJB283"/>
    <mergeCell ref="JJC283:JJF283"/>
    <mergeCell ref="JJG283:JJJ283"/>
    <mergeCell ref="JEE283:JEH283"/>
    <mergeCell ref="JEI283:JEL283"/>
    <mergeCell ref="JEM283:JEP283"/>
    <mergeCell ref="JEQ283:JET283"/>
    <mergeCell ref="JEU283:JEX283"/>
    <mergeCell ref="JEY283:JFB283"/>
    <mergeCell ref="JFC283:JFF283"/>
    <mergeCell ref="JFG283:JFJ283"/>
    <mergeCell ref="JFK283:JFN283"/>
    <mergeCell ref="JFO283:JFR283"/>
    <mergeCell ref="JFS283:JFV283"/>
    <mergeCell ref="JFW283:JFZ283"/>
    <mergeCell ref="JGA283:JGD283"/>
    <mergeCell ref="JGE283:JGH283"/>
    <mergeCell ref="JGI283:JGL283"/>
    <mergeCell ref="JGM283:JGP283"/>
    <mergeCell ref="JGQ283:JGT283"/>
    <mergeCell ref="JBO283:JBR283"/>
    <mergeCell ref="JBS283:JBV283"/>
    <mergeCell ref="JBW283:JBZ283"/>
    <mergeCell ref="JCA283:JCD283"/>
    <mergeCell ref="JCE283:JCH283"/>
    <mergeCell ref="JCI283:JCL283"/>
    <mergeCell ref="JCM283:JCP283"/>
    <mergeCell ref="JCQ283:JCT283"/>
    <mergeCell ref="JCU283:JCX283"/>
    <mergeCell ref="JCY283:JDB283"/>
    <mergeCell ref="JDC283:JDF283"/>
    <mergeCell ref="JDG283:JDJ283"/>
    <mergeCell ref="JDK283:JDN283"/>
    <mergeCell ref="JDO283:JDR283"/>
    <mergeCell ref="JDS283:JDV283"/>
    <mergeCell ref="JDW283:JDZ283"/>
    <mergeCell ref="JEA283:JED283"/>
    <mergeCell ref="IYY283:IZB283"/>
    <mergeCell ref="IZC283:IZF283"/>
    <mergeCell ref="IZG283:IZJ283"/>
    <mergeCell ref="IZK283:IZN283"/>
    <mergeCell ref="IZO283:IZR283"/>
    <mergeCell ref="IZS283:IZV283"/>
    <mergeCell ref="IZW283:IZZ283"/>
    <mergeCell ref="JAA283:JAD283"/>
    <mergeCell ref="JAE283:JAH283"/>
    <mergeCell ref="JAI283:JAL283"/>
    <mergeCell ref="JAM283:JAP283"/>
    <mergeCell ref="JAQ283:JAT283"/>
    <mergeCell ref="JAU283:JAX283"/>
    <mergeCell ref="JAY283:JBB283"/>
    <mergeCell ref="JBC283:JBF283"/>
    <mergeCell ref="JBG283:JBJ283"/>
    <mergeCell ref="JBK283:JBN283"/>
    <mergeCell ref="IWI283:IWL283"/>
    <mergeCell ref="IWM283:IWP283"/>
    <mergeCell ref="IWQ283:IWT283"/>
    <mergeCell ref="IWU283:IWX283"/>
    <mergeCell ref="IWY283:IXB283"/>
    <mergeCell ref="IXC283:IXF283"/>
    <mergeCell ref="IXG283:IXJ283"/>
    <mergeCell ref="IXK283:IXN283"/>
    <mergeCell ref="IXO283:IXR283"/>
    <mergeCell ref="IXS283:IXV283"/>
    <mergeCell ref="IXW283:IXZ283"/>
    <mergeCell ref="IYA283:IYD283"/>
    <mergeCell ref="IYE283:IYH283"/>
    <mergeCell ref="IYI283:IYL283"/>
    <mergeCell ref="IYM283:IYP283"/>
    <mergeCell ref="IYQ283:IYT283"/>
    <mergeCell ref="IYU283:IYX283"/>
    <mergeCell ref="ITS283:ITV283"/>
    <mergeCell ref="ITW283:ITZ283"/>
    <mergeCell ref="IUA283:IUD283"/>
    <mergeCell ref="IUE283:IUH283"/>
    <mergeCell ref="IUI283:IUL283"/>
    <mergeCell ref="IUM283:IUP283"/>
    <mergeCell ref="IUQ283:IUT283"/>
    <mergeCell ref="IUU283:IUX283"/>
    <mergeCell ref="IUY283:IVB283"/>
    <mergeCell ref="IVC283:IVF283"/>
    <mergeCell ref="IVG283:IVJ283"/>
    <mergeCell ref="IVK283:IVN283"/>
    <mergeCell ref="IVO283:IVR283"/>
    <mergeCell ref="IVS283:IVV283"/>
    <mergeCell ref="IVW283:IVZ283"/>
    <mergeCell ref="IWA283:IWD283"/>
    <mergeCell ref="IWE283:IWH283"/>
    <mergeCell ref="IRC283:IRF283"/>
    <mergeCell ref="IRG283:IRJ283"/>
    <mergeCell ref="IRK283:IRN283"/>
    <mergeCell ref="IRO283:IRR283"/>
    <mergeCell ref="IRS283:IRV283"/>
    <mergeCell ref="IRW283:IRZ283"/>
    <mergeCell ref="ISA283:ISD283"/>
    <mergeCell ref="ISE283:ISH283"/>
    <mergeCell ref="ISI283:ISL283"/>
    <mergeCell ref="ISM283:ISP283"/>
    <mergeCell ref="ISQ283:IST283"/>
    <mergeCell ref="ISU283:ISX283"/>
    <mergeCell ref="ISY283:ITB283"/>
    <mergeCell ref="ITC283:ITF283"/>
    <mergeCell ref="ITG283:ITJ283"/>
    <mergeCell ref="ITK283:ITN283"/>
    <mergeCell ref="ITO283:ITR283"/>
    <mergeCell ref="IOM283:IOP283"/>
    <mergeCell ref="IOQ283:IOT283"/>
    <mergeCell ref="IOU283:IOX283"/>
    <mergeCell ref="IOY283:IPB283"/>
    <mergeCell ref="IPC283:IPF283"/>
    <mergeCell ref="IPG283:IPJ283"/>
    <mergeCell ref="IPK283:IPN283"/>
    <mergeCell ref="IPO283:IPR283"/>
    <mergeCell ref="IPS283:IPV283"/>
    <mergeCell ref="IPW283:IPZ283"/>
    <mergeCell ref="IQA283:IQD283"/>
    <mergeCell ref="IQE283:IQH283"/>
    <mergeCell ref="IQI283:IQL283"/>
    <mergeCell ref="IQM283:IQP283"/>
    <mergeCell ref="IQQ283:IQT283"/>
    <mergeCell ref="IQU283:IQX283"/>
    <mergeCell ref="IQY283:IRB283"/>
    <mergeCell ref="ILW283:ILZ283"/>
    <mergeCell ref="IMA283:IMD283"/>
    <mergeCell ref="IME283:IMH283"/>
    <mergeCell ref="IMI283:IML283"/>
    <mergeCell ref="IMM283:IMP283"/>
    <mergeCell ref="IMQ283:IMT283"/>
    <mergeCell ref="IMU283:IMX283"/>
    <mergeCell ref="IMY283:INB283"/>
    <mergeCell ref="INC283:INF283"/>
    <mergeCell ref="ING283:INJ283"/>
    <mergeCell ref="INK283:INN283"/>
    <mergeCell ref="INO283:INR283"/>
    <mergeCell ref="INS283:INV283"/>
    <mergeCell ref="INW283:INZ283"/>
    <mergeCell ref="IOA283:IOD283"/>
    <mergeCell ref="IOE283:IOH283"/>
    <mergeCell ref="IOI283:IOL283"/>
    <mergeCell ref="IJG283:IJJ283"/>
    <mergeCell ref="IJK283:IJN283"/>
    <mergeCell ref="IJO283:IJR283"/>
    <mergeCell ref="IJS283:IJV283"/>
    <mergeCell ref="IJW283:IJZ283"/>
    <mergeCell ref="IKA283:IKD283"/>
    <mergeCell ref="IKE283:IKH283"/>
    <mergeCell ref="IKI283:IKL283"/>
    <mergeCell ref="IKM283:IKP283"/>
    <mergeCell ref="IKQ283:IKT283"/>
    <mergeCell ref="IKU283:IKX283"/>
    <mergeCell ref="IKY283:ILB283"/>
    <mergeCell ref="ILC283:ILF283"/>
    <mergeCell ref="ILG283:ILJ283"/>
    <mergeCell ref="ILK283:ILN283"/>
    <mergeCell ref="ILO283:ILR283"/>
    <mergeCell ref="ILS283:ILV283"/>
    <mergeCell ref="IGQ283:IGT283"/>
    <mergeCell ref="IGU283:IGX283"/>
    <mergeCell ref="IGY283:IHB283"/>
    <mergeCell ref="IHC283:IHF283"/>
    <mergeCell ref="IHG283:IHJ283"/>
    <mergeCell ref="IHK283:IHN283"/>
    <mergeCell ref="IHO283:IHR283"/>
    <mergeCell ref="IHS283:IHV283"/>
    <mergeCell ref="IHW283:IHZ283"/>
    <mergeCell ref="IIA283:IID283"/>
    <mergeCell ref="IIE283:IIH283"/>
    <mergeCell ref="III283:IIL283"/>
    <mergeCell ref="IIM283:IIP283"/>
    <mergeCell ref="IIQ283:IIT283"/>
    <mergeCell ref="IIU283:IIX283"/>
    <mergeCell ref="IIY283:IJB283"/>
    <mergeCell ref="IJC283:IJF283"/>
    <mergeCell ref="IEA283:IED283"/>
    <mergeCell ref="IEE283:IEH283"/>
    <mergeCell ref="IEI283:IEL283"/>
    <mergeCell ref="IEM283:IEP283"/>
    <mergeCell ref="IEQ283:IET283"/>
    <mergeCell ref="IEU283:IEX283"/>
    <mergeCell ref="IEY283:IFB283"/>
    <mergeCell ref="IFC283:IFF283"/>
    <mergeCell ref="IFG283:IFJ283"/>
    <mergeCell ref="IFK283:IFN283"/>
    <mergeCell ref="IFO283:IFR283"/>
    <mergeCell ref="IFS283:IFV283"/>
    <mergeCell ref="IFW283:IFZ283"/>
    <mergeCell ref="IGA283:IGD283"/>
    <mergeCell ref="IGE283:IGH283"/>
    <mergeCell ref="IGI283:IGL283"/>
    <mergeCell ref="IGM283:IGP283"/>
    <mergeCell ref="IBK283:IBN283"/>
    <mergeCell ref="IBO283:IBR283"/>
    <mergeCell ref="IBS283:IBV283"/>
    <mergeCell ref="IBW283:IBZ283"/>
    <mergeCell ref="ICA283:ICD283"/>
    <mergeCell ref="ICE283:ICH283"/>
    <mergeCell ref="ICI283:ICL283"/>
    <mergeCell ref="ICM283:ICP283"/>
    <mergeCell ref="ICQ283:ICT283"/>
    <mergeCell ref="ICU283:ICX283"/>
    <mergeCell ref="ICY283:IDB283"/>
    <mergeCell ref="IDC283:IDF283"/>
    <mergeCell ref="IDG283:IDJ283"/>
    <mergeCell ref="IDK283:IDN283"/>
    <mergeCell ref="IDO283:IDR283"/>
    <mergeCell ref="IDS283:IDV283"/>
    <mergeCell ref="IDW283:IDZ283"/>
    <mergeCell ref="HYU283:HYX283"/>
    <mergeCell ref="HYY283:HZB283"/>
    <mergeCell ref="HZC283:HZF283"/>
    <mergeCell ref="HZG283:HZJ283"/>
    <mergeCell ref="HZK283:HZN283"/>
    <mergeCell ref="HZO283:HZR283"/>
    <mergeCell ref="HZS283:HZV283"/>
    <mergeCell ref="HZW283:HZZ283"/>
    <mergeCell ref="IAA283:IAD283"/>
    <mergeCell ref="IAE283:IAH283"/>
    <mergeCell ref="IAI283:IAL283"/>
    <mergeCell ref="IAM283:IAP283"/>
    <mergeCell ref="IAQ283:IAT283"/>
    <mergeCell ref="IAU283:IAX283"/>
    <mergeCell ref="IAY283:IBB283"/>
    <mergeCell ref="IBC283:IBF283"/>
    <mergeCell ref="IBG283:IBJ283"/>
    <mergeCell ref="HWE283:HWH283"/>
    <mergeCell ref="HWI283:HWL283"/>
    <mergeCell ref="HWM283:HWP283"/>
    <mergeCell ref="HWQ283:HWT283"/>
    <mergeCell ref="HWU283:HWX283"/>
    <mergeCell ref="HWY283:HXB283"/>
    <mergeCell ref="HXC283:HXF283"/>
    <mergeCell ref="HXG283:HXJ283"/>
    <mergeCell ref="HXK283:HXN283"/>
    <mergeCell ref="HXO283:HXR283"/>
    <mergeCell ref="HXS283:HXV283"/>
    <mergeCell ref="HXW283:HXZ283"/>
    <mergeCell ref="HYA283:HYD283"/>
    <mergeCell ref="HYE283:HYH283"/>
    <mergeCell ref="HYI283:HYL283"/>
    <mergeCell ref="HYM283:HYP283"/>
    <mergeCell ref="HYQ283:HYT283"/>
    <mergeCell ref="HTO283:HTR283"/>
    <mergeCell ref="HTS283:HTV283"/>
    <mergeCell ref="HTW283:HTZ283"/>
    <mergeCell ref="HUA283:HUD283"/>
    <mergeCell ref="HUE283:HUH283"/>
    <mergeCell ref="HUI283:HUL283"/>
    <mergeCell ref="HUM283:HUP283"/>
    <mergeCell ref="HUQ283:HUT283"/>
    <mergeCell ref="HUU283:HUX283"/>
    <mergeCell ref="HUY283:HVB283"/>
    <mergeCell ref="HVC283:HVF283"/>
    <mergeCell ref="HVG283:HVJ283"/>
    <mergeCell ref="HVK283:HVN283"/>
    <mergeCell ref="HVO283:HVR283"/>
    <mergeCell ref="HVS283:HVV283"/>
    <mergeCell ref="HVW283:HVZ283"/>
    <mergeCell ref="HWA283:HWD283"/>
    <mergeCell ref="HQY283:HRB283"/>
    <mergeCell ref="HRC283:HRF283"/>
    <mergeCell ref="HRG283:HRJ283"/>
    <mergeCell ref="HRK283:HRN283"/>
    <mergeCell ref="HRO283:HRR283"/>
    <mergeCell ref="HRS283:HRV283"/>
    <mergeCell ref="HRW283:HRZ283"/>
    <mergeCell ref="HSA283:HSD283"/>
    <mergeCell ref="HSE283:HSH283"/>
    <mergeCell ref="HSI283:HSL283"/>
    <mergeCell ref="HSM283:HSP283"/>
    <mergeCell ref="HSQ283:HST283"/>
    <mergeCell ref="HSU283:HSX283"/>
    <mergeCell ref="HSY283:HTB283"/>
    <mergeCell ref="HTC283:HTF283"/>
    <mergeCell ref="HTG283:HTJ283"/>
    <mergeCell ref="HTK283:HTN283"/>
    <mergeCell ref="HOI283:HOL283"/>
    <mergeCell ref="HOM283:HOP283"/>
    <mergeCell ref="HOQ283:HOT283"/>
    <mergeCell ref="HOU283:HOX283"/>
    <mergeCell ref="HOY283:HPB283"/>
    <mergeCell ref="HPC283:HPF283"/>
    <mergeCell ref="HPG283:HPJ283"/>
    <mergeCell ref="HPK283:HPN283"/>
    <mergeCell ref="HPO283:HPR283"/>
    <mergeCell ref="HPS283:HPV283"/>
    <mergeCell ref="HPW283:HPZ283"/>
    <mergeCell ref="HQA283:HQD283"/>
    <mergeCell ref="HQE283:HQH283"/>
    <mergeCell ref="HQI283:HQL283"/>
    <mergeCell ref="HQM283:HQP283"/>
    <mergeCell ref="HQQ283:HQT283"/>
    <mergeCell ref="HQU283:HQX283"/>
    <mergeCell ref="HLS283:HLV283"/>
    <mergeCell ref="HLW283:HLZ283"/>
    <mergeCell ref="HMA283:HMD283"/>
    <mergeCell ref="HME283:HMH283"/>
    <mergeCell ref="HMI283:HML283"/>
    <mergeCell ref="HMM283:HMP283"/>
    <mergeCell ref="HMQ283:HMT283"/>
    <mergeCell ref="HMU283:HMX283"/>
    <mergeCell ref="HMY283:HNB283"/>
    <mergeCell ref="HNC283:HNF283"/>
    <mergeCell ref="HNG283:HNJ283"/>
    <mergeCell ref="HNK283:HNN283"/>
    <mergeCell ref="HNO283:HNR283"/>
    <mergeCell ref="HNS283:HNV283"/>
    <mergeCell ref="HNW283:HNZ283"/>
    <mergeCell ref="HOA283:HOD283"/>
    <mergeCell ref="HOE283:HOH283"/>
    <mergeCell ref="HJC283:HJF283"/>
    <mergeCell ref="HJG283:HJJ283"/>
    <mergeCell ref="HJK283:HJN283"/>
    <mergeCell ref="HJO283:HJR283"/>
    <mergeCell ref="HJS283:HJV283"/>
    <mergeCell ref="HJW283:HJZ283"/>
    <mergeCell ref="HKA283:HKD283"/>
    <mergeCell ref="HKE283:HKH283"/>
    <mergeCell ref="HKI283:HKL283"/>
    <mergeCell ref="HKM283:HKP283"/>
    <mergeCell ref="HKQ283:HKT283"/>
    <mergeCell ref="HKU283:HKX283"/>
    <mergeCell ref="HKY283:HLB283"/>
    <mergeCell ref="HLC283:HLF283"/>
    <mergeCell ref="HLG283:HLJ283"/>
    <mergeCell ref="HLK283:HLN283"/>
    <mergeCell ref="HLO283:HLR283"/>
    <mergeCell ref="HGM283:HGP283"/>
    <mergeCell ref="HGQ283:HGT283"/>
    <mergeCell ref="HGU283:HGX283"/>
    <mergeCell ref="HGY283:HHB283"/>
    <mergeCell ref="HHC283:HHF283"/>
    <mergeCell ref="HHG283:HHJ283"/>
    <mergeCell ref="HHK283:HHN283"/>
    <mergeCell ref="HHO283:HHR283"/>
    <mergeCell ref="HHS283:HHV283"/>
    <mergeCell ref="HHW283:HHZ283"/>
    <mergeCell ref="HIA283:HID283"/>
    <mergeCell ref="HIE283:HIH283"/>
    <mergeCell ref="HII283:HIL283"/>
    <mergeCell ref="HIM283:HIP283"/>
    <mergeCell ref="HIQ283:HIT283"/>
    <mergeCell ref="HIU283:HIX283"/>
    <mergeCell ref="HIY283:HJB283"/>
    <mergeCell ref="HDW283:HDZ283"/>
    <mergeCell ref="HEA283:HED283"/>
    <mergeCell ref="HEE283:HEH283"/>
    <mergeCell ref="HEI283:HEL283"/>
    <mergeCell ref="HEM283:HEP283"/>
    <mergeCell ref="HEQ283:HET283"/>
    <mergeCell ref="HEU283:HEX283"/>
    <mergeCell ref="HEY283:HFB283"/>
    <mergeCell ref="HFC283:HFF283"/>
    <mergeCell ref="HFG283:HFJ283"/>
    <mergeCell ref="HFK283:HFN283"/>
    <mergeCell ref="HFO283:HFR283"/>
    <mergeCell ref="HFS283:HFV283"/>
    <mergeCell ref="HFW283:HFZ283"/>
    <mergeCell ref="HGA283:HGD283"/>
    <mergeCell ref="HGE283:HGH283"/>
    <mergeCell ref="HGI283:HGL283"/>
    <mergeCell ref="HBG283:HBJ283"/>
    <mergeCell ref="HBK283:HBN283"/>
    <mergeCell ref="HBO283:HBR283"/>
    <mergeCell ref="HBS283:HBV283"/>
    <mergeCell ref="HBW283:HBZ283"/>
    <mergeCell ref="HCA283:HCD283"/>
    <mergeCell ref="HCE283:HCH283"/>
    <mergeCell ref="HCI283:HCL283"/>
    <mergeCell ref="HCM283:HCP283"/>
    <mergeCell ref="HCQ283:HCT283"/>
    <mergeCell ref="HCU283:HCX283"/>
    <mergeCell ref="HCY283:HDB283"/>
    <mergeCell ref="HDC283:HDF283"/>
    <mergeCell ref="HDG283:HDJ283"/>
    <mergeCell ref="HDK283:HDN283"/>
    <mergeCell ref="HDO283:HDR283"/>
    <mergeCell ref="HDS283:HDV283"/>
    <mergeCell ref="GYQ283:GYT283"/>
    <mergeCell ref="GYU283:GYX283"/>
    <mergeCell ref="GYY283:GZB283"/>
    <mergeCell ref="GZC283:GZF283"/>
    <mergeCell ref="GZG283:GZJ283"/>
    <mergeCell ref="GZK283:GZN283"/>
    <mergeCell ref="GZO283:GZR283"/>
    <mergeCell ref="GZS283:GZV283"/>
    <mergeCell ref="GZW283:GZZ283"/>
    <mergeCell ref="HAA283:HAD283"/>
    <mergeCell ref="HAE283:HAH283"/>
    <mergeCell ref="HAI283:HAL283"/>
    <mergeCell ref="HAM283:HAP283"/>
    <mergeCell ref="HAQ283:HAT283"/>
    <mergeCell ref="HAU283:HAX283"/>
    <mergeCell ref="HAY283:HBB283"/>
    <mergeCell ref="HBC283:HBF283"/>
    <mergeCell ref="GWA283:GWD283"/>
    <mergeCell ref="GWE283:GWH283"/>
    <mergeCell ref="GWI283:GWL283"/>
    <mergeCell ref="GWM283:GWP283"/>
    <mergeCell ref="GWQ283:GWT283"/>
    <mergeCell ref="GWU283:GWX283"/>
    <mergeCell ref="GWY283:GXB283"/>
    <mergeCell ref="GXC283:GXF283"/>
    <mergeCell ref="GXG283:GXJ283"/>
    <mergeCell ref="GXK283:GXN283"/>
    <mergeCell ref="GXO283:GXR283"/>
    <mergeCell ref="GXS283:GXV283"/>
    <mergeCell ref="GXW283:GXZ283"/>
    <mergeCell ref="GYA283:GYD283"/>
    <mergeCell ref="GYE283:GYH283"/>
    <mergeCell ref="GYI283:GYL283"/>
    <mergeCell ref="GYM283:GYP283"/>
    <mergeCell ref="GTK283:GTN283"/>
    <mergeCell ref="GTO283:GTR283"/>
    <mergeCell ref="GTS283:GTV283"/>
    <mergeCell ref="GTW283:GTZ283"/>
    <mergeCell ref="GUA283:GUD283"/>
    <mergeCell ref="GUE283:GUH283"/>
    <mergeCell ref="GUI283:GUL283"/>
    <mergeCell ref="GUM283:GUP283"/>
    <mergeCell ref="GUQ283:GUT283"/>
    <mergeCell ref="GUU283:GUX283"/>
    <mergeCell ref="GUY283:GVB283"/>
    <mergeCell ref="GVC283:GVF283"/>
    <mergeCell ref="GVG283:GVJ283"/>
    <mergeCell ref="GVK283:GVN283"/>
    <mergeCell ref="GVO283:GVR283"/>
    <mergeCell ref="GVS283:GVV283"/>
    <mergeCell ref="GVW283:GVZ283"/>
    <mergeCell ref="GQU283:GQX283"/>
    <mergeCell ref="GQY283:GRB283"/>
    <mergeCell ref="GRC283:GRF283"/>
    <mergeCell ref="GRG283:GRJ283"/>
    <mergeCell ref="GRK283:GRN283"/>
    <mergeCell ref="GRO283:GRR283"/>
    <mergeCell ref="GRS283:GRV283"/>
    <mergeCell ref="GRW283:GRZ283"/>
    <mergeCell ref="GSA283:GSD283"/>
    <mergeCell ref="GSE283:GSH283"/>
    <mergeCell ref="GSI283:GSL283"/>
    <mergeCell ref="GSM283:GSP283"/>
    <mergeCell ref="GSQ283:GST283"/>
    <mergeCell ref="GSU283:GSX283"/>
    <mergeCell ref="GSY283:GTB283"/>
    <mergeCell ref="GTC283:GTF283"/>
    <mergeCell ref="GTG283:GTJ283"/>
    <mergeCell ref="GOE283:GOH283"/>
    <mergeCell ref="GOI283:GOL283"/>
    <mergeCell ref="GOM283:GOP283"/>
    <mergeCell ref="GOQ283:GOT283"/>
    <mergeCell ref="GOU283:GOX283"/>
    <mergeCell ref="GOY283:GPB283"/>
    <mergeCell ref="GPC283:GPF283"/>
    <mergeCell ref="GPG283:GPJ283"/>
    <mergeCell ref="GPK283:GPN283"/>
    <mergeCell ref="GPO283:GPR283"/>
    <mergeCell ref="GPS283:GPV283"/>
    <mergeCell ref="GPW283:GPZ283"/>
    <mergeCell ref="GQA283:GQD283"/>
    <mergeCell ref="GQE283:GQH283"/>
    <mergeCell ref="GQI283:GQL283"/>
    <mergeCell ref="GQM283:GQP283"/>
    <mergeCell ref="GQQ283:GQT283"/>
    <mergeCell ref="GLO283:GLR283"/>
    <mergeCell ref="GLS283:GLV283"/>
    <mergeCell ref="GLW283:GLZ283"/>
    <mergeCell ref="GMA283:GMD283"/>
    <mergeCell ref="GME283:GMH283"/>
    <mergeCell ref="GMI283:GML283"/>
    <mergeCell ref="GMM283:GMP283"/>
    <mergeCell ref="GMQ283:GMT283"/>
    <mergeCell ref="GMU283:GMX283"/>
    <mergeCell ref="GMY283:GNB283"/>
    <mergeCell ref="GNC283:GNF283"/>
    <mergeCell ref="GNG283:GNJ283"/>
    <mergeCell ref="GNK283:GNN283"/>
    <mergeCell ref="GNO283:GNR283"/>
    <mergeCell ref="GNS283:GNV283"/>
    <mergeCell ref="GNW283:GNZ283"/>
    <mergeCell ref="GOA283:GOD283"/>
    <mergeCell ref="GIY283:GJB283"/>
    <mergeCell ref="GJC283:GJF283"/>
    <mergeCell ref="GJG283:GJJ283"/>
    <mergeCell ref="GJK283:GJN283"/>
    <mergeCell ref="GJO283:GJR283"/>
    <mergeCell ref="GJS283:GJV283"/>
    <mergeCell ref="GJW283:GJZ283"/>
    <mergeCell ref="GKA283:GKD283"/>
    <mergeCell ref="GKE283:GKH283"/>
    <mergeCell ref="GKI283:GKL283"/>
    <mergeCell ref="GKM283:GKP283"/>
    <mergeCell ref="GKQ283:GKT283"/>
    <mergeCell ref="GKU283:GKX283"/>
    <mergeCell ref="GKY283:GLB283"/>
    <mergeCell ref="GLC283:GLF283"/>
    <mergeCell ref="GLG283:GLJ283"/>
    <mergeCell ref="GLK283:GLN283"/>
    <mergeCell ref="GGI283:GGL283"/>
    <mergeCell ref="GGM283:GGP283"/>
    <mergeCell ref="GGQ283:GGT283"/>
    <mergeCell ref="GGU283:GGX283"/>
    <mergeCell ref="GGY283:GHB283"/>
    <mergeCell ref="GHC283:GHF283"/>
    <mergeCell ref="GHG283:GHJ283"/>
    <mergeCell ref="GHK283:GHN283"/>
    <mergeCell ref="GHO283:GHR283"/>
    <mergeCell ref="GHS283:GHV283"/>
    <mergeCell ref="GHW283:GHZ283"/>
    <mergeCell ref="GIA283:GID283"/>
    <mergeCell ref="GIE283:GIH283"/>
    <mergeCell ref="GII283:GIL283"/>
    <mergeCell ref="GIM283:GIP283"/>
    <mergeCell ref="GIQ283:GIT283"/>
    <mergeCell ref="GIU283:GIX283"/>
    <mergeCell ref="GDS283:GDV283"/>
    <mergeCell ref="GDW283:GDZ283"/>
    <mergeCell ref="GEA283:GED283"/>
    <mergeCell ref="GEE283:GEH283"/>
    <mergeCell ref="GEI283:GEL283"/>
    <mergeCell ref="GEM283:GEP283"/>
    <mergeCell ref="GEQ283:GET283"/>
    <mergeCell ref="GEU283:GEX283"/>
    <mergeCell ref="GEY283:GFB283"/>
    <mergeCell ref="GFC283:GFF283"/>
    <mergeCell ref="GFG283:GFJ283"/>
    <mergeCell ref="GFK283:GFN283"/>
    <mergeCell ref="GFO283:GFR283"/>
    <mergeCell ref="GFS283:GFV283"/>
    <mergeCell ref="GFW283:GFZ283"/>
    <mergeCell ref="GGA283:GGD283"/>
    <mergeCell ref="GGE283:GGH283"/>
    <mergeCell ref="GBC283:GBF283"/>
    <mergeCell ref="GBG283:GBJ283"/>
    <mergeCell ref="GBK283:GBN283"/>
    <mergeCell ref="GBO283:GBR283"/>
    <mergeCell ref="GBS283:GBV283"/>
    <mergeCell ref="GBW283:GBZ283"/>
    <mergeCell ref="GCA283:GCD283"/>
    <mergeCell ref="GCE283:GCH283"/>
    <mergeCell ref="GCI283:GCL283"/>
    <mergeCell ref="GCM283:GCP283"/>
    <mergeCell ref="GCQ283:GCT283"/>
    <mergeCell ref="GCU283:GCX283"/>
    <mergeCell ref="GCY283:GDB283"/>
    <mergeCell ref="GDC283:GDF283"/>
    <mergeCell ref="GDG283:GDJ283"/>
    <mergeCell ref="GDK283:GDN283"/>
    <mergeCell ref="GDO283:GDR283"/>
    <mergeCell ref="FYM283:FYP283"/>
    <mergeCell ref="FYQ283:FYT283"/>
    <mergeCell ref="FYU283:FYX283"/>
    <mergeCell ref="FYY283:FZB283"/>
    <mergeCell ref="FZC283:FZF283"/>
    <mergeCell ref="FZG283:FZJ283"/>
    <mergeCell ref="FZK283:FZN283"/>
    <mergeCell ref="FZO283:FZR283"/>
    <mergeCell ref="FZS283:FZV283"/>
    <mergeCell ref="FZW283:FZZ283"/>
    <mergeCell ref="GAA283:GAD283"/>
    <mergeCell ref="GAE283:GAH283"/>
    <mergeCell ref="GAI283:GAL283"/>
    <mergeCell ref="GAM283:GAP283"/>
    <mergeCell ref="GAQ283:GAT283"/>
    <mergeCell ref="GAU283:GAX283"/>
    <mergeCell ref="GAY283:GBB283"/>
    <mergeCell ref="FVW283:FVZ283"/>
    <mergeCell ref="FWA283:FWD283"/>
    <mergeCell ref="FWE283:FWH283"/>
    <mergeCell ref="FWI283:FWL283"/>
    <mergeCell ref="FWM283:FWP283"/>
    <mergeCell ref="FWQ283:FWT283"/>
    <mergeCell ref="FWU283:FWX283"/>
    <mergeCell ref="FWY283:FXB283"/>
    <mergeCell ref="FXC283:FXF283"/>
    <mergeCell ref="FXG283:FXJ283"/>
    <mergeCell ref="FXK283:FXN283"/>
    <mergeCell ref="FXO283:FXR283"/>
    <mergeCell ref="FXS283:FXV283"/>
    <mergeCell ref="FXW283:FXZ283"/>
    <mergeCell ref="FYA283:FYD283"/>
    <mergeCell ref="FYE283:FYH283"/>
    <mergeCell ref="FYI283:FYL283"/>
    <mergeCell ref="FTG283:FTJ283"/>
    <mergeCell ref="FTK283:FTN283"/>
    <mergeCell ref="FTO283:FTR283"/>
    <mergeCell ref="FTS283:FTV283"/>
    <mergeCell ref="FTW283:FTZ283"/>
    <mergeCell ref="FUA283:FUD283"/>
    <mergeCell ref="FUE283:FUH283"/>
    <mergeCell ref="FUI283:FUL283"/>
    <mergeCell ref="FUM283:FUP283"/>
    <mergeCell ref="FUQ283:FUT283"/>
    <mergeCell ref="FUU283:FUX283"/>
    <mergeCell ref="FUY283:FVB283"/>
    <mergeCell ref="FVC283:FVF283"/>
    <mergeCell ref="FVG283:FVJ283"/>
    <mergeCell ref="FVK283:FVN283"/>
    <mergeCell ref="FVO283:FVR283"/>
    <mergeCell ref="FVS283:FVV283"/>
    <mergeCell ref="FQQ283:FQT283"/>
    <mergeCell ref="FQU283:FQX283"/>
    <mergeCell ref="FQY283:FRB283"/>
    <mergeCell ref="FRC283:FRF283"/>
    <mergeCell ref="FRG283:FRJ283"/>
    <mergeCell ref="FRK283:FRN283"/>
    <mergeCell ref="FRO283:FRR283"/>
    <mergeCell ref="FRS283:FRV283"/>
    <mergeCell ref="FRW283:FRZ283"/>
    <mergeCell ref="FSA283:FSD283"/>
    <mergeCell ref="FSE283:FSH283"/>
    <mergeCell ref="FSI283:FSL283"/>
    <mergeCell ref="FSM283:FSP283"/>
    <mergeCell ref="FSQ283:FST283"/>
    <mergeCell ref="FSU283:FSX283"/>
    <mergeCell ref="FSY283:FTB283"/>
    <mergeCell ref="FTC283:FTF283"/>
    <mergeCell ref="FOA283:FOD283"/>
    <mergeCell ref="FOE283:FOH283"/>
    <mergeCell ref="FOI283:FOL283"/>
    <mergeCell ref="FOM283:FOP283"/>
    <mergeCell ref="FOQ283:FOT283"/>
    <mergeCell ref="FOU283:FOX283"/>
    <mergeCell ref="FOY283:FPB283"/>
    <mergeCell ref="FPC283:FPF283"/>
    <mergeCell ref="FPG283:FPJ283"/>
    <mergeCell ref="FPK283:FPN283"/>
    <mergeCell ref="FPO283:FPR283"/>
    <mergeCell ref="FPS283:FPV283"/>
    <mergeCell ref="FPW283:FPZ283"/>
    <mergeCell ref="FQA283:FQD283"/>
    <mergeCell ref="FQE283:FQH283"/>
    <mergeCell ref="FQI283:FQL283"/>
    <mergeCell ref="FQM283:FQP283"/>
    <mergeCell ref="FLK283:FLN283"/>
    <mergeCell ref="FLO283:FLR283"/>
    <mergeCell ref="FLS283:FLV283"/>
    <mergeCell ref="FLW283:FLZ283"/>
    <mergeCell ref="FMA283:FMD283"/>
    <mergeCell ref="FME283:FMH283"/>
    <mergeCell ref="FMI283:FML283"/>
    <mergeCell ref="FMM283:FMP283"/>
    <mergeCell ref="FMQ283:FMT283"/>
    <mergeCell ref="FMU283:FMX283"/>
    <mergeCell ref="FMY283:FNB283"/>
    <mergeCell ref="FNC283:FNF283"/>
    <mergeCell ref="FNG283:FNJ283"/>
    <mergeCell ref="FNK283:FNN283"/>
    <mergeCell ref="FNO283:FNR283"/>
    <mergeCell ref="FNS283:FNV283"/>
    <mergeCell ref="FNW283:FNZ283"/>
    <mergeCell ref="FIU283:FIX283"/>
    <mergeCell ref="FIY283:FJB283"/>
    <mergeCell ref="FJC283:FJF283"/>
    <mergeCell ref="FJG283:FJJ283"/>
    <mergeCell ref="FJK283:FJN283"/>
    <mergeCell ref="FJO283:FJR283"/>
    <mergeCell ref="FJS283:FJV283"/>
    <mergeCell ref="FJW283:FJZ283"/>
    <mergeCell ref="FKA283:FKD283"/>
    <mergeCell ref="FKE283:FKH283"/>
    <mergeCell ref="FKI283:FKL283"/>
    <mergeCell ref="FKM283:FKP283"/>
    <mergeCell ref="FKQ283:FKT283"/>
    <mergeCell ref="FKU283:FKX283"/>
    <mergeCell ref="FKY283:FLB283"/>
    <mergeCell ref="FLC283:FLF283"/>
    <mergeCell ref="FLG283:FLJ283"/>
    <mergeCell ref="FGE283:FGH283"/>
    <mergeCell ref="FGI283:FGL283"/>
    <mergeCell ref="FGM283:FGP283"/>
    <mergeCell ref="FGQ283:FGT283"/>
    <mergeCell ref="FGU283:FGX283"/>
    <mergeCell ref="FGY283:FHB283"/>
    <mergeCell ref="FHC283:FHF283"/>
    <mergeCell ref="FHG283:FHJ283"/>
    <mergeCell ref="FHK283:FHN283"/>
    <mergeCell ref="FHO283:FHR283"/>
    <mergeCell ref="FHS283:FHV283"/>
    <mergeCell ref="FHW283:FHZ283"/>
    <mergeCell ref="FIA283:FID283"/>
    <mergeCell ref="FIE283:FIH283"/>
    <mergeCell ref="FII283:FIL283"/>
    <mergeCell ref="FIM283:FIP283"/>
    <mergeCell ref="FIQ283:FIT283"/>
    <mergeCell ref="FDO283:FDR283"/>
    <mergeCell ref="FDS283:FDV283"/>
    <mergeCell ref="FDW283:FDZ283"/>
    <mergeCell ref="FEA283:FED283"/>
    <mergeCell ref="FEE283:FEH283"/>
    <mergeCell ref="FEI283:FEL283"/>
    <mergeCell ref="FEM283:FEP283"/>
    <mergeCell ref="FEQ283:FET283"/>
    <mergeCell ref="FEU283:FEX283"/>
    <mergeCell ref="FEY283:FFB283"/>
    <mergeCell ref="FFC283:FFF283"/>
    <mergeCell ref="FFG283:FFJ283"/>
    <mergeCell ref="FFK283:FFN283"/>
    <mergeCell ref="FFO283:FFR283"/>
    <mergeCell ref="FFS283:FFV283"/>
    <mergeCell ref="FFW283:FFZ283"/>
    <mergeCell ref="FGA283:FGD283"/>
    <mergeCell ref="FAY283:FBB283"/>
    <mergeCell ref="FBC283:FBF283"/>
    <mergeCell ref="FBG283:FBJ283"/>
    <mergeCell ref="FBK283:FBN283"/>
    <mergeCell ref="FBO283:FBR283"/>
    <mergeCell ref="FBS283:FBV283"/>
    <mergeCell ref="FBW283:FBZ283"/>
    <mergeCell ref="FCA283:FCD283"/>
    <mergeCell ref="FCE283:FCH283"/>
    <mergeCell ref="FCI283:FCL283"/>
    <mergeCell ref="FCM283:FCP283"/>
    <mergeCell ref="FCQ283:FCT283"/>
    <mergeCell ref="FCU283:FCX283"/>
    <mergeCell ref="FCY283:FDB283"/>
    <mergeCell ref="FDC283:FDF283"/>
    <mergeCell ref="FDG283:FDJ283"/>
    <mergeCell ref="FDK283:FDN283"/>
    <mergeCell ref="EYI283:EYL283"/>
    <mergeCell ref="EYM283:EYP283"/>
    <mergeCell ref="EYQ283:EYT283"/>
    <mergeCell ref="EYU283:EYX283"/>
    <mergeCell ref="EYY283:EZB283"/>
    <mergeCell ref="EZC283:EZF283"/>
    <mergeCell ref="EZG283:EZJ283"/>
    <mergeCell ref="EZK283:EZN283"/>
    <mergeCell ref="EZO283:EZR283"/>
    <mergeCell ref="EZS283:EZV283"/>
    <mergeCell ref="EZW283:EZZ283"/>
    <mergeCell ref="FAA283:FAD283"/>
    <mergeCell ref="FAE283:FAH283"/>
    <mergeCell ref="FAI283:FAL283"/>
    <mergeCell ref="FAM283:FAP283"/>
    <mergeCell ref="FAQ283:FAT283"/>
    <mergeCell ref="FAU283:FAX283"/>
    <mergeCell ref="EVS283:EVV283"/>
    <mergeCell ref="EVW283:EVZ283"/>
    <mergeCell ref="EWA283:EWD283"/>
    <mergeCell ref="EWE283:EWH283"/>
    <mergeCell ref="EWI283:EWL283"/>
    <mergeCell ref="EWM283:EWP283"/>
    <mergeCell ref="EWQ283:EWT283"/>
    <mergeCell ref="EWU283:EWX283"/>
    <mergeCell ref="EWY283:EXB283"/>
    <mergeCell ref="EXC283:EXF283"/>
    <mergeCell ref="EXG283:EXJ283"/>
    <mergeCell ref="EXK283:EXN283"/>
    <mergeCell ref="EXO283:EXR283"/>
    <mergeCell ref="EXS283:EXV283"/>
    <mergeCell ref="EXW283:EXZ283"/>
    <mergeCell ref="EYA283:EYD283"/>
    <mergeCell ref="EYE283:EYH283"/>
    <mergeCell ref="ETC283:ETF283"/>
    <mergeCell ref="ETG283:ETJ283"/>
    <mergeCell ref="ETK283:ETN283"/>
    <mergeCell ref="ETO283:ETR283"/>
    <mergeCell ref="ETS283:ETV283"/>
    <mergeCell ref="ETW283:ETZ283"/>
    <mergeCell ref="EUA283:EUD283"/>
    <mergeCell ref="EUE283:EUH283"/>
    <mergeCell ref="EUI283:EUL283"/>
    <mergeCell ref="EUM283:EUP283"/>
    <mergeCell ref="EUQ283:EUT283"/>
    <mergeCell ref="EUU283:EUX283"/>
    <mergeCell ref="EUY283:EVB283"/>
    <mergeCell ref="EVC283:EVF283"/>
    <mergeCell ref="EVG283:EVJ283"/>
    <mergeCell ref="EVK283:EVN283"/>
    <mergeCell ref="EVO283:EVR283"/>
    <mergeCell ref="EQM283:EQP283"/>
    <mergeCell ref="EQQ283:EQT283"/>
    <mergeCell ref="EQU283:EQX283"/>
    <mergeCell ref="EQY283:ERB283"/>
    <mergeCell ref="ERC283:ERF283"/>
    <mergeCell ref="ERG283:ERJ283"/>
    <mergeCell ref="ERK283:ERN283"/>
    <mergeCell ref="ERO283:ERR283"/>
    <mergeCell ref="ERS283:ERV283"/>
    <mergeCell ref="ERW283:ERZ283"/>
    <mergeCell ref="ESA283:ESD283"/>
    <mergeCell ref="ESE283:ESH283"/>
    <mergeCell ref="ESI283:ESL283"/>
    <mergeCell ref="ESM283:ESP283"/>
    <mergeCell ref="ESQ283:EST283"/>
    <mergeCell ref="ESU283:ESX283"/>
    <mergeCell ref="ESY283:ETB283"/>
    <mergeCell ref="ENW283:ENZ283"/>
    <mergeCell ref="EOA283:EOD283"/>
    <mergeCell ref="EOE283:EOH283"/>
    <mergeCell ref="EOI283:EOL283"/>
    <mergeCell ref="EOM283:EOP283"/>
    <mergeCell ref="EOQ283:EOT283"/>
    <mergeCell ref="EOU283:EOX283"/>
    <mergeCell ref="EOY283:EPB283"/>
    <mergeCell ref="EPC283:EPF283"/>
    <mergeCell ref="EPG283:EPJ283"/>
    <mergeCell ref="EPK283:EPN283"/>
    <mergeCell ref="EPO283:EPR283"/>
    <mergeCell ref="EPS283:EPV283"/>
    <mergeCell ref="EPW283:EPZ283"/>
    <mergeCell ref="EQA283:EQD283"/>
    <mergeCell ref="EQE283:EQH283"/>
    <mergeCell ref="EQI283:EQL283"/>
    <mergeCell ref="ELG283:ELJ283"/>
    <mergeCell ref="ELK283:ELN283"/>
    <mergeCell ref="ELO283:ELR283"/>
    <mergeCell ref="ELS283:ELV283"/>
    <mergeCell ref="ELW283:ELZ283"/>
    <mergeCell ref="EMA283:EMD283"/>
    <mergeCell ref="EME283:EMH283"/>
    <mergeCell ref="EMI283:EML283"/>
    <mergeCell ref="EMM283:EMP283"/>
    <mergeCell ref="EMQ283:EMT283"/>
    <mergeCell ref="EMU283:EMX283"/>
    <mergeCell ref="EMY283:ENB283"/>
    <mergeCell ref="ENC283:ENF283"/>
    <mergeCell ref="ENG283:ENJ283"/>
    <mergeCell ref="ENK283:ENN283"/>
    <mergeCell ref="ENO283:ENR283"/>
    <mergeCell ref="ENS283:ENV283"/>
    <mergeCell ref="EIQ283:EIT283"/>
    <mergeCell ref="EIU283:EIX283"/>
    <mergeCell ref="EIY283:EJB283"/>
    <mergeCell ref="EJC283:EJF283"/>
    <mergeCell ref="EJG283:EJJ283"/>
    <mergeCell ref="EJK283:EJN283"/>
    <mergeCell ref="EJO283:EJR283"/>
    <mergeCell ref="EJS283:EJV283"/>
    <mergeCell ref="EJW283:EJZ283"/>
    <mergeCell ref="EKA283:EKD283"/>
    <mergeCell ref="EKE283:EKH283"/>
    <mergeCell ref="EKI283:EKL283"/>
    <mergeCell ref="EKM283:EKP283"/>
    <mergeCell ref="EKQ283:EKT283"/>
    <mergeCell ref="EKU283:EKX283"/>
    <mergeCell ref="EKY283:ELB283"/>
    <mergeCell ref="ELC283:ELF283"/>
    <mergeCell ref="EGA283:EGD283"/>
    <mergeCell ref="EGE283:EGH283"/>
    <mergeCell ref="EGI283:EGL283"/>
    <mergeCell ref="EGM283:EGP283"/>
    <mergeCell ref="EGQ283:EGT283"/>
    <mergeCell ref="EGU283:EGX283"/>
    <mergeCell ref="EGY283:EHB283"/>
    <mergeCell ref="EHC283:EHF283"/>
    <mergeCell ref="EHG283:EHJ283"/>
    <mergeCell ref="EHK283:EHN283"/>
    <mergeCell ref="EHO283:EHR283"/>
    <mergeCell ref="EHS283:EHV283"/>
    <mergeCell ref="EHW283:EHZ283"/>
    <mergeCell ref="EIA283:EID283"/>
    <mergeCell ref="EIE283:EIH283"/>
    <mergeCell ref="EII283:EIL283"/>
    <mergeCell ref="EIM283:EIP283"/>
    <mergeCell ref="EDK283:EDN283"/>
    <mergeCell ref="EDO283:EDR283"/>
    <mergeCell ref="EDS283:EDV283"/>
    <mergeCell ref="EDW283:EDZ283"/>
    <mergeCell ref="EEA283:EED283"/>
    <mergeCell ref="EEE283:EEH283"/>
    <mergeCell ref="EEI283:EEL283"/>
    <mergeCell ref="EEM283:EEP283"/>
    <mergeCell ref="EEQ283:EET283"/>
    <mergeCell ref="EEU283:EEX283"/>
    <mergeCell ref="EEY283:EFB283"/>
    <mergeCell ref="EFC283:EFF283"/>
    <mergeCell ref="EFG283:EFJ283"/>
    <mergeCell ref="EFK283:EFN283"/>
    <mergeCell ref="EFO283:EFR283"/>
    <mergeCell ref="EFS283:EFV283"/>
    <mergeCell ref="EFW283:EFZ283"/>
    <mergeCell ref="EAU283:EAX283"/>
    <mergeCell ref="EAY283:EBB283"/>
    <mergeCell ref="EBC283:EBF283"/>
    <mergeCell ref="EBG283:EBJ283"/>
    <mergeCell ref="EBK283:EBN283"/>
    <mergeCell ref="EBO283:EBR283"/>
    <mergeCell ref="EBS283:EBV283"/>
    <mergeCell ref="EBW283:EBZ283"/>
    <mergeCell ref="ECA283:ECD283"/>
    <mergeCell ref="ECE283:ECH283"/>
    <mergeCell ref="ECI283:ECL283"/>
    <mergeCell ref="ECM283:ECP283"/>
    <mergeCell ref="ECQ283:ECT283"/>
    <mergeCell ref="ECU283:ECX283"/>
    <mergeCell ref="ECY283:EDB283"/>
    <mergeCell ref="EDC283:EDF283"/>
    <mergeCell ref="EDG283:EDJ283"/>
    <mergeCell ref="DYE283:DYH283"/>
    <mergeCell ref="DYI283:DYL283"/>
    <mergeCell ref="DYM283:DYP283"/>
    <mergeCell ref="DYQ283:DYT283"/>
    <mergeCell ref="DYU283:DYX283"/>
    <mergeCell ref="DYY283:DZB283"/>
    <mergeCell ref="DZC283:DZF283"/>
    <mergeCell ref="DZG283:DZJ283"/>
    <mergeCell ref="DZK283:DZN283"/>
    <mergeCell ref="DZO283:DZR283"/>
    <mergeCell ref="DZS283:DZV283"/>
    <mergeCell ref="DZW283:DZZ283"/>
    <mergeCell ref="EAA283:EAD283"/>
    <mergeCell ref="EAE283:EAH283"/>
    <mergeCell ref="EAI283:EAL283"/>
    <mergeCell ref="EAM283:EAP283"/>
    <mergeCell ref="EAQ283:EAT283"/>
    <mergeCell ref="DVO283:DVR283"/>
    <mergeCell ref="DVS283:DVV283"/>
    <mergeCell ref="DVW283:DVZ283"/>
    <mergeCell ref="DWA283:DWD283"/>
    <mergeCell ref="DWE283:DWH283"/>
    <mergeCell ref="DWI283:DWL283"/>
    <mergeCell ref="DWM283:DWP283"/>
    <mergeCell ref="DWQ283:DWT283"/>
    <mergeCell ref="DWU283:DWX283"/>
    <mergeCell ref="DWY283:DXB283"/>
    <mergeCell ref="DXC283:DXF283"/>
    <mergeCell ref="DXG283:DXJ283"/>
    <mergeCell ref="DXK283:DXN283"/>
    <mergeCell ref="DXO283:DXR283"/>
    <mergeCell ref="DXS283:DXV283"/>
    <mergeCell ref="DXW283:DXZ283"/>
    <mergeCell ref="DYA283:DYD283"/>
    <mergeCell ref="DSY283:DTB283"/>
    <mergeCell ref="DTC283:DTF283"/>
    <mergeCell ref="DTG283:DTJ283"/>
    <mergeCell ref="DTK283:DTN283"/>
    <mergeCell ref="DTO283:DTR283"/>
    <mergeCell ref="DTS283:DTV283"/>
    <mergeCell ref="DTW283:DTZ283"/>
    <mergeCell ref="DUA283:DUD283"/>
    <mergeCell ref="DUE283:DUH283"/>
    <mergeCell ref="DUI283:DUL283"/>
    <mergeCell ref="DUM283:DUP283"/>
    <mergeCell ref="DUQ283:DUT283"/>
    <mergeCell ref="DUU283:DUX283"/>
    <mergeCell ref="DUY283:DVB283"/>
    <mergeCell ref="DVC283:DVF283"/>
    <mergeCell ref="DVG283:DVJ283"/>
    <mergeCell ref="DVK283:DVN283"/>
    <mergeCell ref="DQI283:DQL283"/>
    <mergeCell ref="DQM283:DQP283"/>
    <mergeCell ref="DQQ283:DQT283"/>
    <mergeCell ref="DQU283:DQX283"/>
    <mergeCell ref="DQY283:DRB283"/>
    <mergeCell ref="DRC283:DRF283"/>
    <mergeCell ref="DRG283:DRJ283"/>
    <mergeCell ref="DRK283:DRN283"/>
    <mergeCell ref="DRO283:DRR283"/>
    <mergeCell ref="DRS283:DRV283"/>
    <mergeCell ref="DRW283:DRZ283"/>
    <mergeCell ref="DSA283:DSD283"/>
    <mergeCell ref="DSE283:DSH283"/>
    <mergeCell ref="DSI283:DSL283"/>
    <mergeCell ref="DSM283:DSP283"/>
    <mergeCell ref="DSQ283:DST283"/>
    <mergeCell ref="DSU283:DSX283"/>
    <mergeCell ref="DNS283:DNV283"/>
    <mergeCell ref="DNW283:DNZ283"/>
    <mergeCell ref="DOA283:DOD283"/>
    <mergeCell ref="DOE283:DOH283"/>
    <mergeCell ref="DOI283:DOL283"/>
    <mergeCell ref="DOM283:DOP283"/>
    <mergeCell ref="DOQ283:DOT283"/>
    <mergeCell ref="DOU283:DOX283"/>
    <mergeCell ref="DOY283:DPB283"/>
    <mergeCell ref="DPC283:DPF283"/>
    <mergeCell ref="DPG283:DPJ283"/>
    <mergeCell ref="DPK283:DPN283"/>
    <mergeCell ref="DPO283:DPR283"/>
    <mergeCell ref="DPS283:DPV283"/>
    <mergeCell ref="DPW283:DPZ283"/>
    <mergeCell ref="DQA283:DQD283"/>
    <mergeCell ref="DQE283:DQH283"/>
    <mergeCell ref="DLC283:DLF283"/>
    <mergeCell ref="DLG283:DLJ283"/>
    <mergeCell ref="DLK283:DLN283"/>
    <mergeCell ref="DLO283:DLR283"/>
    <mergeCell ref="DLS283:DLV283"/>
    <mergeCell ref="DLW283:DLZ283"/>
    <mergeCell ref="DMA283:DMD283"/>
    <mergeCell ref="DME283:DMH283"/>
    <mergeCell ref="DMI283:DML283"/>
    <mergeCell ref="DMM283:DMP283"/>
    <mergeCell ref="DMQ283:DMT283"/>
    <mergeCell ref="DMU283:DMX283"/>
    <mergeCell ref="DMY283:DNB283"/>
    <mergeCell ref="DNC283:DNF283"/>
    <mergeCell ref="DNG283:DNJ283"/>
    <mergeCell ref="DNK283:DNN283"/>
    <mergeCell ref="DNO283:DNR283"/>
    <mergeCell ref="DIM283:DIP283"/>
    <mergeCell ref="DIQ283:DIT283"/>
    <mergeCell ref="DIU283:DIX283"/>
    <mergeCell ref="DIY283:DJB283"/>
    <mergeCell ref="DJC283:DJF283"/>
    <mergeCell ref="DJG283:DJJ283"/>
    <mergeCell ref="DJK283:DJN283"/>
    <mergeCell ref="DJO283:DJR283"/>
    <mergeCell ref="DJS283:DJV283"/>
    <mergeCell ref="DJW283:DJZ283"/>
    <mergeCell ref="DKA283:DKD283"/>
    <mergeCell ref="DKE283:DKH283"/>
    <mergeCell ref="DKI283:DKL283"/>
    <mergeCell ref="DKM283:DKP283"/>
    <mergeCell ref="DKQ283:DKT283"/>
    <mergeCell ref="DKU283:DKX283"/>
    <mergeCell ref="DKY283:DLB283"/>
    <mergeCell ref="DFW283:DFZ283"/>
    <mergeCell ref="DGA283:DGD283"/>
    <mergeCell ref="DGE283:DGH283"/>
    <mergeCell ref="DGI283:DGL283"/>
    <mergeCell ref="DGM283:DGP283"/>
    <mergeCell ref="DGQ283:DGT283"/>
    <mergeCell ref="DGU283:DGX283"/>
    <mergeCell ref="DGY283:DHB283"/>
    <mergeCell ref="DHC283:DHF283"/>
    <mergeCell ref="DHG283:DHJ283"/>
    <mergeCell ref="DHK283:DHN283"/>
    <mergeCell ref="DHO283:DHR283"/>
    <mergeCell ref="DHS283:DHV283"/>
    <mergeCell ref="DHW283:DHZ283"/>
    <mergeCell ref="DIA283:DID283"/>
    <mergeCell ref="DIE283:DIH283"/>
    <mergeCell ref="DII283:DIL283"/>
    <mergeCell ref="DDG283:DDJ283"/>
    <mergeCell ref="DDK283:DDN283"/>
    <mergeCell ref="DDO283:DDR283"/>
    <mergeCell ref="DDS283:DDV283"/>
    <mergeCell ref="DDW283:DDZ283"/>
    <mergeCell ref="DEA283:DED283"/>
    <mergeCell ref="DEE283:DEH283"/>
    <mergeCell ref="DEI283:DEL283"/>
    <mergeCell ref="DEM283:DEP283"/>
    <mergeCell ref="DEQ283:DET283"/>
    <mergeCell ref="DEU283:DEX283"/>
    <mergeCell ref="DEY283:DFB283"/>
    <mergeCell ref="DFC283:DFF283"/>
    <mergeCell ref="DFG283:DFJ283"/>
    <mergeCell ref="DFK283:DFN283"/>
    <mergeCell ref="DFO283:DFR283"/>
    <mergeCell ref="DFS283:DFV283"/>
    <mergeCell ref="DAQ283:DAT283"/>
    <mergeCell ref="DAU283:DAX283"/>
    <mergeCell ref="DAY283:DBB283"/>
    <mergeCell ref="DBC283:DBF283"/>
    <mergeCell ref="DBG283:DBJ283"/>
    <mergeCell ref="DBK283:DBN283"/>
    <mergeCell ref="DBO283:DBR283"/>
    <mergeCell ref="DBS283:DBV283"/>
    <mergeCell ref="DBW283:DBZ283"/>
    <mergeCell ref="DCA283:DCD283"/>
    <mergeCell ref="DCE283:DCH283"/>
    <mergeCell ref="DCI283:DCL283"/>
    <mergeCell ref="DCM283:DCP283"/>
    <mergeCell ref="DCQ283:DCT283"/>
    <mergeCell ref="DCU283:DCX283"/>
    <mergeCell ref="DCY283:DDB283"/>
    <mergeCell ref="DDC283:DDF283"/>
    <mergeCell ref="CYA283:CYD283"/>
    <mergeCell ref="CYE283:CYH283"/>
    <mergeCell ref="CYI283:CYL283"/>
    <mergeCell ref="CYM283:CYP283"/>
    <mergeCell ref="CYQ283:CYT283"/>
    <mergeCell ref="CYU283:CYX283"/>
    <mergeCell ref="CYY283:CZB283"/>
    <mergeCell ref="CZC283:CZF283"/>
    <mergeCell ref="CZG283:CZJ283"/>
    <mergeCell ref="CZK283:CZN283"/>
    <mergeCell ref="CZO283:CZR283"/>
    <mergeCell ref="CZS283:CZV283"/>
    <mergeCell ref="CZW283:CZZ283"/>
    <mergeCell ref="DAA283:DAD283"/>
    <mergeCell ref="DAE283:DAH283"/>
    <mergeCell ref="DAI283:DAL283"/>
    <mergeCell ref="DAM283:DAP283"/>
    <mergeCell ref="CVK283:CVN283"/>
    <mergeCell ref="CVO283:CVR283"/>
    <mergeCell ref="CVS283:CVV283"/>
    <mergeCell ref="CVW283:CVZ283"/>
    <mergeCell ref="CWA283:CWD283"/>
    <mergeCell ref="CWE283:CWH283"/>
    <mergeCell ref="CWI283:CWL283"/>
    <mergeCell ref="CWM283:CWP283"/>
    <mergeCell ref="CWQ283:CWT283"/>
    <mergeCell ref="CWU283:CWX283"/>
    <mergeCell ref="CWY283:CXB283"/>
    <mergeCell ref="CXC283:CXF283"/>
    <mergeCell ref="CXG283:CXJ283"/>
    <mergeCell ref="CXK283:CXN283"/>
    <mergeCell ref="CXO283:CXR283"/>
    <mergeCell ref="CXS283:CXV283"/>
    <mergeCell ref="CXW283:CXZ283"/>
    <mergeCell ref="CSU283:CSX283"/>
    <mergeCell ref="CSY283:CTB283"/>
    <mergeCell ref="CTC283:CTF283"/>
    <mergeCell ref="CTG283:CTJ283"/>
    <mergeCell ref="CTK283:CTN283"/>
    <mergeCell ref="CTO283:CTR283"/>
    <mergeCell ref="CTS283:CTV283"/>
    <mergeCell ref="CTW283:CTZ283"/>
    <mergeCell ref="CUA283:CUD283"/>
    <mergeCell ref="CUE283:CUH283"/>
    <mergeCell ref="CUI283:CUL283"/>
    <mergeCell ref="CUM283:CUP283"/>
    <mergeCell ref="CUQ283:CUT283"/>
    <mergeCell ref="CUU283:CUX283"/>
    <mergeCell ref="CUY283:CVB283"/>
    <mergeCell ref="CVC283:CVF283"/>
    <mergeCell ref="CVG283:CVJ283"/>
    <mergeCell ref="CQE283:CQH283"/>
    <mergeCell ref="CQI283:CQL283"/>
    <mergeCell ref="CQM283:CQP283"/>
    <mergeCell ref="CQQ283:CQT283"/>
    <mergeCell ref="CQU283:CQX283"/>
    <mergeCell ref="CQY283:CRB283"/>
    <mergeCell ref="CRC283:CRF283"/>
    <mergeCell ref="CRG283:CRJ283"/>
    <mergeCell ref="CRK283:CRN283"/>
    <mergeCell ref="CRO283:CRR283"/>
    <mergeCell ref="CRS283:CRV283"/>
    <mergeCell ref="CRW283:CRZ283"/>
    <mergeCell ref="CSA283:CSD283"/>
    <mergeCell ref="CSE283:CSH283"/>
    <mergeCell ref="CSI283:CSL283"/>
    <mergeCell ref="CSM283:CSP283"/>
    <mergeCell ref="CSQ283:CST283"/>
    <mergeCell ref="CNO283:CNR283"/>
    <mergeCell ref="CNS283:CNV283"/>
    <mergeCell ref="CNW283:CNZ283"/>
    <mergeCell ref="COA283:COD283"/>
    <mergeCell ref="COE283:COH283"/>
    <mergeCell ref="COI283:COL283"/>
    <mergeCell ref="COM283:COP283"/>
    <mergeCell ref="COQ283:COT283"/>
    <mergeCell ref="COU283:COX283"/>
    <mergeCell ref="COY283:CPB283"/>
    <mergeCell ref="CPC283:CPF283"/>
    <mergeCell ref="CPG283:CPJ283"/>
    <mergeCell ref="CPK283:CPN283"/>
    <mergeCell ref="CPO283:CPR283"/>
    <mergeCell ref="CPS283:CPV283"/>
    <mergeCell ref="CPW283:CPZ283"/>
    <mergeCell ref="CQA283:CQD283"/>
    <mergeCell ref="CKY283:CLB283"/>
    <mergeCell ref="CLC283:CLF283"/>
    <mergeCell ref="CLG283:CLJ283"/>
    <mergeCell ref="CLK283:CLN283"/>
    <mergeCell ref="CLO283:CLR283"/>
    <mergeCell ref="CLS283:CLV283"/>
    <mergeCell ref="CLW283:CLZ283"/>
    <mergeCell ref="CMA283:CMD283"/>
    <mergeCell ref="CME283:CMH283"/>
    <mergeCell ref="CMI283:CML283"/>
    <mergeCell ref="CMM283:CMP283"/>
    <mergeCell ref="CMQ283:CMT283"/>
    <mergeCell ref="CMU283:CMX283"/>
    <mergeCell ref="CMY283:CNB283"/>
    <mergeCell ref="CNC283:CNF283"/>
    <mergeCell ref="CNG283:CNJ283"/>
    <mergeCell ref="CNK283:CNN283"/>
    <mergeCell ref="CII283:CIL283"/>
    <mergeCell ref="CIM283:CIP283"/>
    <mergeCell ref="CIQ283:CIT283"/>
    <mergeCell ref="CIU283:CIX283"/>
    <mergeCell ref="CIY283:CJB283"/>
    <mergeCell ref="CJC283:CJF283"/>
    <mergeCell ref="CJG283:CJJ283"/>
    <mergeCell ref="CJK283:CJN283"/>
    <mergeCell ref="CJO283:CJR283"/>
    <mergeCell ref="CJS283:CJV283"/>
    <mergeCell ref="CJW283:CJZ283"/>
    <mergeCell ref="CKA283:CKD283"/>
    <mergeCell ref="CKE283:CKH283"/>
    <mergeCell ref="CKI283:CKL283"/>
    <mergeCell ref="CKM283:CKP283"/>
    <mergeCell ref="CKQ283:CKT283"/>
    <mergeCell ref="CKU283:CKX283"/>
    <mergeCell ref="CFS283:CFV283"/>
    <mergeCell ref="CFW283:CFZ283"/>
    <mergeCell ref="CGA283:CGD283"/>
    <mergeCell ref="CGE283:CGH283"/>
    <mergeCell ref="CGI283:CGL283"/>
    <mergeCell ref="CGM283:CGP283"/>
    <mergeCell ref="CGQ283:CGT283"/>
    <mergeCell ref="CGU283:CGX283"/>
    <mergeCell ref="CGY283:CHB283"/>
    <mergeCell ref="CHC283:CHF283"/>
    <mergeCell ref="CHG283:CHJ283"/>
    <mergeCell ref="CHK283:CHN283"/>
    <mergeCell ref="CHO283:CHR283"/>
    <mergeCell ref="CHS283:CHV283"/>
    <mergeCell ref="CHW283:CHZ283"/>
    <mergeCell ref="CIA283:CID283"/>
    <mergeCell ref="CIE283:CIH283"/>
    <mergeCell ref="CDC283:CDF283"/>
    <mergeCell ref="CDG283:CDJ283"/>
    <mergeCell ref="CDK283:CDN283"/>
    <mergeCell ref="CDO283:CDR283"/>
    <mergeCell ref="CDS283:CDV283"/>
    <mergeCell ref="CDW283:CDZ283"/>
    <mergeCell ref="CEA283:CED283"/>
    <mergeCell ref="CEE283:CEH283"/>
    <mergeCell ref="CEI283:CEL283"/>
    <mergeCell ref="CEM283:CEP283"/>
    <mergeCell ref="CEQ283:CET283"/>
    <mergeCell ref="CEU283:CEX283"/>
    <mergeCell ref="CEY283:CFB283"/>
    <mergeCell ref="CFC283:CFF283"/>
    <mergeCell ref="CFG283:CFJ283"/>
    <mergeCell ref="CFK283:CFN283"/>
    <mergeCell ref="CFO283:CFR283"/>
    <mergeCell ref="CAM283:CAP283"/>
    <mergeCell ref="CAQ283:CAT283"/>
    <mergeCell ref="CAU283:CAX283"/>
    <mergeCell ref="CAY283:CBB283"/>
    <mergeCell ref="CBC283:CBF283"/>
    <mergeCell ref="CBG283:CBJ283"/>
    <mergeCell ref="CBK283:CBN283"/>
    <mergeCell ref="CBO283:CBR283"/>
    <mergeCell ref="CBS283:CBV283"/>
    <mergeCell ref="CBW283:CBZ283"/>
    <mergeCell ref="CCA283:CCD283"/>
    <mergeCell ref="CCE283:CCH283"/>
    <mergeCell ref="CCI283:CCL283"/>
    <mergeCell ref="CCM283:CCP283"/>
    <mergeCell ref="CCQ283:CCT283"/>
    <mergeCell ref="CCU283:CCX283"/>
    <mergeCell ref="CCY283:CDB283"/>
    <mergeCell ref="BXW283:BXZ283"/>
    <mergeCell ref="BYA283:BYD283"/>
    <mergeCell ref="BYE283:BYH283"/>
    <mergeCell ref="BYI283:BYL283"/>
    <mergeCell ref="BYM283:BYP283"/>
    <mergeCell ref="BYQ283:BYT283"/>
    <mergeCell ref="BYU283:BYX283"/>
    <mergeCell ref="BYY283:BZB283"/>
    <mergeCell ref="BZC283:BZF283"/>
    <mergeCell ref="BZG283:BZJ283"/>
    <mergeCell ref="BZK283:BZN283"/>
    <mergeCell ref="BZO283:BZR283"/>
    <mergeCell ref="BZS283:BZV283"/>
    <mergeCell ref="BZW283:BZZ283"/>
    <mergeCell ref="CAA283:CAD283"/>
    <mergeCell ref="CAE283:CAH283"/>
    <mergeCell ref="CAI283:CAL283"/>
    <mergeCell ref="BVG283:BVJ283"/>
    <mergeCell ref="BVK283:BVN283"/>
    <mergeCell ref="BVO283:BVR283"/>
    <mergeCell ref="BVS283:BVV283"/>
    <mergeCell ref="BVW283:BVZ283"/>
    <mergeCell ref="BWA283:BWD283"/>
    <mergeCell ref="BWE283:BWH283"/>
    <mergeCell ref="BWI283:BWL283"/>
    <mergeCell ref="BWM283:BWP283"/>
    <mergeCell ref="BWQ283:BWT283"/>
    <mergeCell ref="BWU283:BWX283"/>
    <mergeCell ref="BWY283:BXB283"/>
    <mergeCell ref="BXC283:BXF283"/>
    <mergeCell ref="BXG283:BXJ283"/>
    <mergeCell ref="BXK283:BXN283"/>
    <mergeCell ref="BXO283:BXR283"/>
    <mergeCell ref="BXS283:BXV283"/>
    <mergeCell ref="BSQ283:BST283"/>
    <mergeCell ref="BSU283:BSX283"/>
    <mergeCell ref="BSY283:BTB283"/>
    <mergeCell ref="BTC283:BTF283"/>
    <mergeCell ref="BTG283:BTJ283"/>
    <mergeCell ref="BTK283:BTN283"/>
    <mergeCell ref="BTO283:BTR283"/>
    <mergeCell ref="BTS283:BTV283"/>
    <mergeCell ref="BTW283:BTZ283"/>
    <mergeCell ref="BUA283:BUD283"/>
    <mergeCell ref="BUE283:BUH283"/>
    <mergeCell ref="BUI283:BUL283"/>
    <mergeCell ref="BUM283:BUP283"/>
    <mergeCell ref="BUQ283:BUT283"/>
    <mergeCell ref="BUU283:BUX283"/>
    <mergeCell ref="BUY283:BVB283"/>
    <mergeCell ref="BVC283:BVF283"/>
    <mergeCell ref="BQA283:BQD283"/>
    <mergeCell ref="BQE283:BQH283"/>
    <mergeCell ref="BQI283:BQL283"/>
    <mergeCell ref="BQM283:BQP283"/>
    <mergeCell ref="BQQ283:BQT283"/>
    <mergeCell ref="BQU283:BQX283"/>
    <mergeCell ref="BQY283:BRB283"/>
    <mergeCell ref="BRC283:BRF283"/>
    <mergeCell ref="BRG283:BRJ283"/>
    <mergeCell ref="BRK283:BRN283"/>
    <mergeCell ref="BRO283:BRR283"/>
    <mergeCell ref="BRS283:BRV283"/>
    <mergeCell ref="BRW283:BRZ283"/>
    <mergeCell ref="BSA283:BSD283"/>
    <mergeCell ref="BSE283:BSH283"/>
    <mergeCell ref="BSI283:BSL283"/>
    <mergeCell ref="BSM283:BSP283"/>
    <mergeCell ref="BNK283:BNN283"/>
    <mergeCell ref="BNO283:BNR283"/>
    <mergeCell ref="BNS283:BNV283"/>
    <mergeCell ref="BNW283:BNZ283"/>
    <mergeCell ref="BOA283:BOD283"/>
    <mergeCell ref="BOE283:BOH283"/>
    <mergeCell ref="BOI283:BOL283"/>
    <mergeCell ref="BOM283:BOP283"/>
    <mergeCell ref="BOQ283:BOT283"/>
    <mergeCell ref="BOU283:BOX283"/>
    <mergeCell ref="BOY283:BPB283"/>
    <mergeCell ref="BPC283:BPF283"/>
    <mergeCell ref="BPG283:BPJ283"/>
    <mergeCell ref="BPK283:BPN283"/>
    <mergeCell ref="BPO283:BPR283"/>
    <mergeCell ref="BPS283:BPV283"/>
    <mergeCell ref="BPW283:BPZ283"/>
    <mergeCell ref="BKU283:BKX283"/>
    <mergeCell ref="BKY283:BLB283"/>
    <mergeCell ref="BLC283:BLF283"/>
    <mergeCell ref="BLG283:BLJ283"/>
    <mergeCell ref="BLK283:BLN283"/>
    <mergeCell ref="BLO283:BLR283"/>
    <mergeCell ref="BLS283:BLV283"/>
    <mergeCell ref="BLW283:BLZ283"/>
    <mergeCell ref="BMA283:BMD283"/>
    <mergeCell ref="BME283:BMH283"/>
    <mergeCell ref="BMI283:BML283"/>
    <mergeCell ref="BMM283:BMP283"/>
    <mergeCell ref="BMQ283:BMT283"/>
    <mergeCell ref="BMU283:BMX283"/>
    <mergeCell ref="BMY283:BNB283"/>
    <mergeCell ref="BNC283:BNF283"/>
    <mergeCell ref="BNG283:BNJ283"/>
    <mergeCell ref="BIE283:BIH283"/>
    <mergeCell ref="BII283:BIL283"/>
    <mergeCell ref="BIM283:BIP283"/>
    <mergeCell ref="BIQ283:BIT283"/>
    <mergeCell ref="BIU283:BIX283"/>
    <mergeCell ref="BIY283:BJB283"/>
    <mergeCell ref="BJC283:BJF283"/>
    <mergeCell ref="BJG283:BJJ283"/>
    <mergeCell ref="BJK283:BJN283"/>
    <mergeCell ref="BJO283:BJR283"/>
    <mergeCell ref="BJS283:BJV283"/>
    <mergeCell ref="BJW283:BJZ283"/>
    <mergeCell ref="BKA283:BKD283"/>
    <mergeCell ref="BKE283:BKH283"/>
    <mergeCell ref="BKI283:BKL283"/>
    <mergeCell ref="BKM283:BKP283"/>
    <mergeCell ref="BKQ283:BKT283"/>
    <mergeCell ref="BFO283:BFR283"/>
    <mergeCell ref="BFS283:BFV283"/>
    <mergeCell ref="BFW283:BFZ283"/>
    <mergeCell ref="BGA283:BGD283"/>
    <mergeCell ref="BGE283:BGH283"/>
    <mergeCell ref="BGI283:BGL283"/>
    <mergeCell ref="BGM283:BGP283"/>
    <mergeCell ref="BGQ283:BGT283"/>
    <mergeCell ref="BGU283:BGX283"/>
    <mergeCell ref="BGY283:BHB283"/>
    <mergeCell ref="BHC283:BHF283"/>
    <mergeCell ref="BHG283:BHJ283"/>
    <mergeCell ref="BHK283:BHN283"/>
    <mergeCell ref="BHO283:BHR283"/>
    <mergeCell ref="BHS283:BHV283"/>
    <mergeCell ref="BHW283:BHZ283"/>
    <mergeCell ref="BIA283:BID283"/>
    <mergeCell ref="BCY283:BDB283"/>
    <mergeCell ref="BDC283:BDF283"/>
    <mergeCell ref="BDG283:BDJ283"/>
    <mergeCell ref="BDK283:BDN283"/>
    <mergeCell ref="BDO283:BDR283"/>
    <mergeCell ref="BDS283:BDV283"/>
    <mergeCell ref="BDW283:BDZ283"/>
    <mergeCell ref="BEA283:BED283"/>
    <mergeCell ref="BEE283:BEH283"/>
    <mergeCell ref="BEI283:BEL283"/>
    <mergeCell ref="BEM283:BEP283"/>
    <mergeCell ref="BEQ283:BET283"/>
    <mergeCell ref="BEU283:BEX283"/>
    <mergeCell ref="BEY283:BFB283"/>
    <mergeCell ref="BFC283:BFF283"/>
    <mergeCell ref="BFG283:BFJ283"/>
    <mergeCell ref="BFK283:BFN283"/>
    <mergeCell ref="BAI283:BAL283"/>
    <mergeCell ref="BAM283:BAP283"/>
    <mergeCell ref="BAQ283:BAT283"/>
    <mergeCell ref="BAU283:BAX283"/>
    <mergeCell ref="BAY283:BBB283"/>
    <mergeCell ref="BBC283:BBF283"/>
    <mergeCell ref="BBG283:BBJ283"/>
    <mergeCell ref="BBK283:BBN283"/>
    <mergeCell ref="BBO283:BBR283"/>
    <mergeCell ref="BBS283:BBV283"/>
    <mergeCell ref="BBW283:BBZ283"/>
    <mergeCell ref="BCA283:BCD283"/>
    <mergeCell ref="BCE283:BCH283"/>
    <mergeCell ref="BCI283:BCL283"/>
    <mergeCell ref="BCM283:BCP283"/>
    <mergeCell ref="BCQ283:BCT283"/>
    <mergeCell ref="BCU283:BCX283"/>
    <mergeCell ref="AXS283:AXV283"/>
    <mergeCell ref="AXW283:AXZ283"/>
    <mergeCell ref="AYA283:AYD283"/>
    <mergeCell ref="AYE283:AYH283"/>
    <mergeCell ref="AYI283:AYL283"/>
    <mergeCell ref="AYM283:AYP283"/>
    <mergeCell ref="AYQ283:AYT283"/>
    <mergeCell ref="AYU283:AYX283"/>
    <mergeCell ref="AYY283:AZB283"/>
    <mergeCell ref="AZC283:AZF283"/>
    <mergeCell ref="AZG283:AZJ283"/>
    <mergeCell ref="AZK283:AZN283"/>
    <mergeCell ref="AZO283:AZR283"/>
    <mergeCell ref="AZS283:AZV283"/>
    <mergeCell ref="AZW283:AZZ283"/>
    <mergeCell ref="BAA283:BAD283"/>
    <mergeCell ref="BAE283:BAH283"/>
    <mergeCell ref="AVC283:AVF283"/>
    <mergeCell ref="AVG283:AVJ283"/>
    <mergeCell ref="AVK283:AVN283"/>
    <mergeCell ref="AVO283:AVR283"/>
    <mergeCell ref="AVS283:AVV283"/>
    <mergeCell ref="AVW283:AVZ283"/>
    <mergeCell ref="AWA283:AWD283"/>
    <mergeCell ref="AWE283:AWH283"/>
    <mergeCell ref="AWI283:AWL283"/>
    <mergeCell ref="AWM283:AWP283"/>
    <mergeCell ref="AWQ283:AWT283"/>
    <mergeCell ref="AWU283:AWX283"/>
    <mergeCell ref="AWY283:AXB283"/>
    <mergeCell ref="AXC283:AXF283"/>
    <mergeCell ref="AXG283:AXJ283"/>
    <mergeCell ref="AXK283:AXN283"/>
    <mergeCell ref="AXO283:AXR283"/>
    <mergeCell ref="ASM283:ASP283"/>
    <mergeCell ref="ASQ283:AST283"/>
    <mergeCell ref="ASU283:ASX283"/>
    <mergeCell ref="ASY283:ATB283"/>
    <mergeCell ref="ATC283:ATF283"/>
    <mergeCell ref="ATG283:ATJ283"/>
    <mergeCell ref="ATK283:ATN283"/>
    <mergeCell ref="ATO283:ATR283"/>
    <mergeCell ref="ATS283:ATV283"/>
    <mergeCell ref="ATW283:ATZ283"/>
    <mergeCell ref="AUA283:AUD283"/>
    <mergeCell ref="AUE283:AUH283"/>
    <mergeCell ref="AUI283:AUL283"/>
    <mergeCell ref="AUM283:AUP283"/>
    <mergeCell ref="AUQ283:AUT283"/>
    <mergeCell ref="AUU283:AUX283"/>
    <mergeCell ref="AUY283:AVB283"/>
    <mergeCell ref="APW283:APZ283"/>
    <mergeCell ref="AQA283:AQD283"/>
    <mergeCell ref="AQE283:AQH283"/>
    <mergeCell ref="AQI283:AQL283"/>
    <mergeCell ref="AQM283:AQP283"/>
    <mergeCell ref="AQQ283:AQT283"/>
    <mergeCell ref="AQU283:AQX283"/>
    <mergeCell ref="AQY283:ARB283"/>
    <mergeCell ref="ARC283:ARF283"/>
    <mergeCell ref="ARG283:ARJ283"/>
    <mergeCell ref="ARK283:ARN283"/>
    <mergeCell ref="ARO283:ARR283"/>
    <mergeCell ref="ARS283:ARV283"/>
    <mergeCell ref="ARW283:ARZ283"/>
    <mergeCell ref="ASA283:ASD283"/>
    <mergeCell ref="ASE283:ASH283"/>
    <mergeCell ref="ASI283:ASL283"/>
    <mergeCell ref="ANG283:ANJ283"/>
    <mergeCell ref="ANK283:ANN283"/>
    <mergeCell ref="ANO283:ANR283"/>
    <mergeCell ref="ANS283:ANV283"/>
    <mergeCell ref="ANW283:ANZ283"/>
    <mergeCell ref="AOA283:AOD283"/>
    <mergeCell ref="AOE283:AOH283"/>
    <mergeCell ref="AOI283:AOL283"/>
    <mergeCell ref="AOM283:AOP283"/>
    <mergeCell ref="AOQ283:AOT283"/>
    <mergeCell ref="AOU283:AOX283"/>
    <mergeCell ref="AOY283:APB283"/>
    <mergeCell ref="APC283:APF283"/>
    <mergeCell ref="APG283:APJ283"/>
    <mergeCell ref="APK283:APN283"/>
    <mergeCell ref="APO283:APR283"/>
    <mergeCell ref="APS283:APV283"/>
    <mergeCell ref="AKQ283:AKT283"/>
    <mergeCell ref="AKU283:AKX283"/>
    <mergeCell ref="AKY283:ALB283"/>
    <mergeCell ref="ALC283:ALF283"/>
    <mergeCell ref="ALG283:ALJ283"/>
    <mergeCell ref="ALK283:ALN283"/>
    <mergeCell ref="ALO283:ALR283"/>
    <mergeCell ref="ALS283:ALV283"/>
    <mergeCell ref="ALW283:ALZ283"/>
    <mergeCell ref="AMA283:AMD283"/>
    <mergeCell ref="AME283:AMH283"/>
    <mergeCell ref="AMI283:AML283"/>
    <mergeCell ref="AMM283:AMP283"/>
    <mergeCell ref="AMQ283:AMT283"/>
    <mergeCell ref="AMU283:AMX283"/>
    <mergeCell ref="AMY283:ANB283"/>
    <mergeCell ref="ANC283:ANF283"/>
    <mergeCell ref="AIA283:AID283"/>
    <mergeCell ref="AIE283:AIH283"/>
    <mergeCell ref="AII283:AIL283"/>
    <mergeCell ref="AIM283:AIP283"/>
    <mergeCell ref="AIQ283:AIT283"/>
    <mergeCell ref="AIU283:AIX283"/>
    <mergeCell ref="AIY283:AJB283"/>
    <mergeCell ref="AJC283:AJF283"/>
    <mergeCell ref="AJG283:AJJ283"/>
    <mergeCell ref="AJK283:AJN283"/>
    <mergeCell ref="AJO283:AJR283"/>
    <mergeCell ref="AJS283:AJV283"/>
    <mergeCell ref="AJW283:AJZ283"/>
    <mergeCell ref="AKA283:AKD283"/>
    <mergeCell ref="AKE283:AKH283"/>
    <mergeCell ref="AKI283:AKL283"/>
    <mergeCell ref="AKM283:AKP283"/>
    <mergeCell ref="AFK283:AFN283"/>
    <mergeCell ref="AFO283:AFR283"/>
    <mergeCell ref="AFS283:AFV283"/>
    <mergeCell ref="AFW283:AFZ283"/>
    <mergeCell ref="AGA283:AGD283"/>
    <mergeCell ref="AGE283:AGH283"/>
    <mergeCell ref="AGI283:AGL283"/>
    <mergeCell ref="AGM283:AGP283"/>
    <mergeCell ref="AGQ283:AGT283"/>
    <mergeCell ref="AGU283:AGX283"/>
    <mergeCell ref="AGY283:AHB283"/>
    <mergeCell ref="AHC283:AHF283"/>
    <mergeCell ref="AHG283:AHJ283"/>
    <mergeCell ref="AHK283:AHN283"/>
    <mergeCell ref="AHO283:AHR283"/>
    <mergeCell ref="AHS283:AHV283"/>
    <mergeCell ref="AHW283:AHZ283"/>
    <mergeCell ref="ACU283:ACX283"/>
    <mergeCell ref="ACY283:ADB283"/>
    <mergeCell ref="ADC283:ADF283"/>
    <mergeCell ref="ADG283:ADJ283"/>
    <mergeCell ref="ADK283:ADN283"/>
    <mergeCell ref="ADO283:ADR283"/>
    <mergeCell ref="ADS283:ADV283"/>
    <mergeCell ref="ADW283:ADZ283"/>
    <mergeCell ref="AEA283:AED283"/>
    <mergeCell ref="AEE283:AEH283"/>
    <mergeCell ref="AEI283:AEL283"/>
    <mergeCell ref="AEM283:AEP283"/>
    <mergeCell ref="AEQ283:AET283"/>
    <mergeCell ref="AEU283:AEX283"/>
    <mergeCell ref="AEY283:AFB283"/>
    <mergeCell ref="AFC283:AFF283"/>
    <mergeCell ref="AFG283:AFJ283"/>
    <mergeCell ref="AAE283:AAH283"/>
    <mergeCell ref="AAI283:AAL283"/>
    <mergeCell ref="AAM283:AAP283"/>
    <mergeCell ref="AAQ283:AAT283"/>
    <mergeCell ref="AAU283:AAX283"/>
    <mergeCell ref="AAY283:ABB283"/>
    <mergeCell ref="ABC283:ABF283"/>
    <mergeCell ref="ABG283:ABJ283"/>
    <mergeCell ref="ABK283:ABN283"/>
    <mergeCell ref="ABO283:ABR283"/>
    <mergeCell ref="ABS283:ABV283"/>
    <mergeCell ref="ABW283:ABZ283"/>
    <mergeCell ref="ACA283:ACD283"/>
    <mergeCell ref="ACE283:ACH283"/>
    <mergeCell ref="ACI283:ACL283"/>
    <mergeCell ref="ACM283:ACP283"/>
    <mergeCell ref="ACQ283:ACT283"/>
    <mergeCell ref="XO283:XR283"/>
    <mergeCell ref="XS283:XV283"/>
    <mergeCell ref="XW283:XZ283"/>
    <mergeCell ref="YA283:YD283"/>
    <mergeCell ref="YE283:YH283"/>
    <mergeCell ref="YI283:YL283"/>
    <mergeCell ref="YM283:YP283"/>
    <mergeCell ref="YQ283:YT283"/>
    <mergeCell ref="YU283:YX283"/>
    <mergeCell ref="YY283:ZB283"/>
    <mergeCell ref="ZC283:ZF283"/>
    <mergeCell ref="ZG283:ZJ283"/>
    <mergeCell ref="ZK283:ZN283"/>
    <mergeCell ref="ZO283:ZR283"/>
    <mergeCell ref="ZS283:ZV283"/>
    <mergeCell ref="ZW283:ZZ283"/>
    <mergeCell ref="AAA283:AAD283"/>
    <mergeCell ref="UY283:VB283"/>
    <mergeCell ref="VC283:VF283"/>
    <mergeCell ref="VG283:VJ283"/>
    <mergeCell ref="VK283:VN283"/>
    <mergeCell ref="VO283:VR283"/>
    <mergeCell ref="VS283:VV283"/>
    <mergeCell ref="VW283:VZ283"/>
    <mergeCell ref="WA283:WD283"/>
    <mergeCell ref="WE283:WH283"/>
    <mergeCell ref="WI283:WL283"/>
    <mergeCell ref="WM283:WP283"/>
    <mergeCell ref="WQ283:WT283"/>
    <mergeCell ref="WU283:WX283"/>
    <mergeCell ref="WY283:XB283"/>
    <mergeCell ref="XC283:XF283"/>
    <mergeCell ref="XG283:XJ283"/>
    <mergeCell ref="XK283:XN283"/>
    <mergeCell ref="SI283:SL283"/>
    <mergeCell ref="SM283:SP283"/>
    <mergeCell ref="SQ283:ST283"/>
    <mergeCell ref="SU283:SX283"/>
    <mergeCell ref="SY283:TB283"/>
    <mergeCell ref="TC283:TF283"/>
    <mergeCell ref="TG283:TJ283"/>
    <mergeCell ref="TK283:TN283"/>
    <mergeCell ref="TO283:TR283"/>
    <mergeCell ref="TS283:TV283"/>
    <mergeCell ref="TW283:TZ283"/>
    <mergeCell ref="UA283:UD283"/>
    <mergeCell ref="UE283:UH283"/>
    <mergeCell ref="UI283:UL283"/>
    <mergeCell ref="UM283:UP283"/>
    <mergeCell ref="UQ283:UT283"/>
    <mergeCell ref="UU283:UX283"/>
    <mergeCell ref="PS283:PV283"/>
    <mergeCell ref="PW283:PZ283"/>
    <mergeCell ref="QA283:QD283"/>
    <mergeCell ref="QE283:QH283"/>
    <mergeCell ref="QI283:QL283"/>
    <mergeCell ref="QM283:QP283"/>
    <mergeCell ref="QQ283:QT283"/>
    <mergeCell ref="QU283:QX283"/>
    <mergeCell ref="QY283:RB283"/>
    <mergeCell ref="RC283:RF283"/>
    <mergeCell ref="RG283:RJ283"/>
    <mergeCell ref="RK283:RN283"/>
    <mergeCell ref="RO283:RR283"/>
    <mergeCell ref="RS283:RV283"/>
    <mergeCell ref="RW283:RZ283"/>
    <mergeCell ref="SA283:SD283"/>
    <mergeCell ref="SE283:SH283"/>
    <mergeCell ref="NC283:NF283"/>
    <mergeCell ref="NG283:NJ283"/>
    <mergeCell ref="NK283:NN283"/>
    <mergeCell ref="NO283:NR283"/>
    <mergeCell ref="NS283:NV283"/>
    <mergeCell ref="NW283:NZ283"/>
    <mergeCell ref="OA283:OD283"/>
    <mergeCell ref="OE283:OH283"/>
    <mergeCell ref="OI283:OL283"/>
    <mergeCell ref="OM283:OP283"/>
    <mergeCell ref="OQ283:OT283"/>
    <mergeCell ref="OU283:OX283"/>
    <mergeCell ref="OY283:PB283"/>
    <mergeCell ref="PC283:PF283"/>
    <mergeCell ref="PG283:PJ283"/>
    <mergeCell ref="PK283:PN283"/>
    <mergeCell ref="PO283:PR283"/>
    <mergeCell ref="KM283:KP283"/>
    <mergeCell ref="KQ283:KT283"/>
    <mergeCell ref="KU283:KX283"/>
    <mergeCell ref="KY283:LB283"/>
    <mergeCell ref="LC283:LF283"/>
    <mergeCell ref="LG283:LJ283"/>
    <mergeCell ref="LK283:LN283"/>
    <mergeCell ref="LO283:LR283"/>
    <mergeCell ref="LS283:LV283"/>
    <mergeCell ref="LW283:LZ283"/>
    <mergeCell ref="MA283:MD283"/>
    <mergeCell ref="ME283:MH283"/>
    <mergeCell ref="MI283:ML283"/>
    <mergeCell ref="MM283:MP283"/>
    <mergeCell ref="MQ283:MT283"/>
    <mergeCell ref="MU283:MX283"/>
    <mergeCell ref="MY283:NB283"/>
    <mergeCell ref="HW283:HZ283"/>
    <mergeCell ref="IA283:ID283"/>
    <mergeCell ref="IE283:IH283"/>
    <mergeCell ref="II283:IL283"/>
    <mergeCell ref="IM283:IP283"/>
    <mergeCell ref="IQ283:IT283"/>
    <mergeCell ref="IU283:IX283"/>
    <mergeCell ref="IY283:JB283"/>
    <mergeCell ref="JC283:JF283"/>
    <mergeCell ref="JG283:JJ283"/>
    <mergeCell ref="JK283:JN283"/>
    <mergeCell ref="JO283:JR283"/>
    <mergeCell ref="JS283:JV283"/>
    <mergeCell ref="JW283:JZ283"/>
    <mergeCell ref="KA283:KD283"/>
    <mergeCell ref="KE283:KH283"/>
    <mergeCell ref="KI283:KL283"/>
    <mergeCell ref="FG283:FJ283"/>
    <mergeCell ref="FK283:FN283"/>
    <mergeCell ref="FO283:FR283"/>
    <mergeCell ref="FS283:FV283"/>
    <mergeCell ref="FW283:FZ283"/>
    <mergeCell ref="GA283:GD283"/>
    <mergeCell ref="GE283:GH283"/>
    <mergeCell ref="GI283:GL283"/>
    <mergeCell ref="GM283:GP283"/>
    <mergeCell ref="GQ283:GT283"/>
    <mergeCell ref="GU283:GX283"/>
    <mergeCell ref="GY283:HB283"/>
    <mergeCell ref="HC283:HF283"/>
    <mergeCell ref="HG283:HJ283"/>
    <mergeCell ref="HK283:HN283"/>
    <mergeCell ref="HO283:HR283"/>
    <mergeCell ref="HS283:HV283"/>
    <mergeCell ref="CQ283:CT283"/>
    <mergeCell ref="CU283:CX283"/>
    <mergeCell ref="CY283:DB283"/>
    <mergeCell ref="DC283:DF283"/>
    <mergeCell ref="DG283:DJ283"/>
    <mergeCell ref="DK283:DN283"/>
    <mergeCell ref="DO283:DR283"/>
    <mergeCell ref="DS283:DV283"/>
    <mergeCell ref="DW283:DZ283"/>
    <mergeCell ref="EA283:ED283"/>
    <mergeCell ref="EE283:EH283"/>
    <mergeCell ref="EI283:EL283"/>
    <mergeCell ref="EM283:EP283"/>
    <mergeCell ref="EQ283:ET283"/>
    <mergeCell ref="EU283:EX283"/>
    <mergeCell ref="EY283:FB283"/>
    <mergeCell ref="FC283:FF283"/>
    <mergeCell ref="AA283:AD283"/>
    <mergeCell ref="AE283:AH283"/>
    <mergeCell ref="AI283:AL283"/>
    <mergeCell ref="AM283:AP283"/>
    <mergeCell ref="AQ283:AT283"/>
    <mergeCell ref="AU283:AX283"/>
    <mergeCell ref="AY283:BB283"/>
    <mergeCell ref="BC283:BF283"/>
    <mergeCell ref="BG283:BJ283"/>
    <mergeCell ref="BK283:BN283"/>
    <mergeCell ref="BO283:BR283"/>
    <mergeCell ref="BS283:BV283"/>
    <mergeCell ref="BW283:BZ283"/>
    <mergeCell ref="CA283:CD283"/>
    <mergeCell ref="CE283:CH283"/>
    <mergeCell ref="CI283:CL283"/>
    <mergeCell ref="CM283:CP283"/>
    <mergeCell ref="K2:L5"/>
    <mergeCell ref="O16:R16"/>
    <mergeCell ref="O17:R17"/>
    <mergeCell ref="O285:R285"/>
    <mergeCell ref="O286:R286"/>
    <mergeCell ref="O2:Q6"/>
    <mergeCell ref="O287:R287"/>
    <mergeCell ref="O288:R288"/>
    <mergeCell ref="O289:R289"/>
    <mergeCell ref="O290:R290"/>
    <mergeCell ref="O291:R291"/>
    <mergeCell ref="O292:R292"/>
    <mergeCell ref="O280:R280"/>
    <mergeCell ref="O282:R282"/>
    <mergeCell ref="O283:R283"/>
    <mergeCell ref="S283:V283"/>
    <mergeCell ref="W283:Z283"/>
    <mergeCell ref="O786:R786"/>
    <mergeCell ref="O773:R773"/>
    <mergeCell ref="O957:R957"/>
    <mergeCell ref="O958:R958"/>
    <mergeCell ref="O784:R784"/>
    <mergeCell ref="O787:R787"/>
    <mergeCell ref="O779:R779"/>
    <mergeCell ref="O780:R780"/>
    <mergeCell ref="O781:R781"/>
    <mergeCell ref="O782:R782"/>
    <mergeCell ref="O783:R783"/>
    <mergeCell ref="O771:R771"/>
    <mergeCell ref="O774:R774"/>
    <mergeCell ref="O778:R778"/>
    <mergeCell ref="O553:R553"/>
    <mergeCell ref="O294:R294"/>
    <mergeCell ref="O555:R555"/>
    <mergeCell ref="O556:R556"/>
    <mergeCell ref="O295:R29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98"/>
  <sheetViews>
    <sheetView topLeftCell="A5" zoomScale="80" zoomScaleNormal="80" zoomScalePageLayoutView="40" workbookViewId="0">
      <selection activeCell="B10" sqref="B10"/>
    </sheetView>
  </sheetViews>
  <sheetFormatPr defaultColWidth="0" defaultRowHeight="13.2" zeroHeight="1"/>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33203125" style="4" customWidth="1"/>
    <col min="12" max="12" width="19.33203125" style="4" bestFit="1" customWidth="1"/>
    <col min="13" max="13" width="17.6640625" style="4" customWidth="1"/>
    <col min="14" max="14" width="18.5546875" style="4" customWidth="1"/>
    <col min="15" max="15" width="15.6640625" style="4" customWidth="1"/>
    <col min="16" max="16" width="16.6640625" style="5" customWidth="1"/>
    <col min="17" max="17" width="19.33203125" style="5" customWidth="1"/>
    <col min="18" max="18" width="10.5546875" style="4" bestFit="1" customWidth="1"/>
    <col min="19" max="19" width="2.6640625" style="5" customWidth="1"/>
    <col min="20" max="20" width="21.664062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6640625" style="5" customWidth="1"/>
    <col min="28" max="28" width="27.6640625" style="5" bestFit="1" customWidth="1"/>
    <col min="29" max="29" width="11.66406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33203125" style="5" bestFit="1" customWidth="1"/>
    <col min="39" max="40" width="15.33203125" style="5" bestFit="1" customWidth="1"/>
    <col min="41" max="42" width="13.44140625" style="5" bestFit="1" customWidth="1"/>
    <col min="43" max="43" width="15.33203125" style="5" bestFit="1" customWidth="1"/>
    <col min="44" max="44" width="10.5546875" style="5" bestFit="1" customWidth="1"/>
    <col min="45" max="45" width="3.5546875" style="5" customWidth="1"/>
    <col min="46" max="46" width="21.664062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33203125" style="5" hidden="1"/>
  </cols>
  <sheetData>
    <row r="1" spans="1:16383" ht="13.8" thickBot="1">
      <c r="A1" s="60" t="s">
        <v>83</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55" t="s">
        <v>84</v>
      </c>
      <c r="B2" s="456"/>
      <c r="C2" s="456"/>
      <c r="D2" s="456"/>
      <c r="E2" s="457"/>
      <c r="H2" s="462"/>
      <c r="I2" s="462"/>
      <c r="J2" s="462"/>
      <c r="K2" s="462"/>
      <c r="L2" s="462"/>
      <c r="M2" s="462"/>
      <c r="N2" s="462"/>
      <c r="O2" s="46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c r="A3" s="458"/>
      <c r="B3" s="459"/>
      <c r="C3" s="459"/>
      <c r="D3" s="459"/>
      <c r="E3" s="460"/>
      <c r="H3" s="462"/>
      <c r="I3" s="462"/>
      <c r="J3" s="462"/>
      <c r="K3" s="462"/>
      <c r="L3" s="462"/>
      <c r="M3" s="462"/>
      <c r="N3" s="462"/>
      <c r="O3" s="46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16</v>
      </c>
      <c r="B9" s="4" t="s">
        <v>85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86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87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4" t="s">
        <v>25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7" customHeight="1">
      <c r="A16" s="142" t="str">
        <f>'Discon, Recon, Liens. '!A15</f>
        <v>[Name of Utility]</v>
      </c>
      <c r="B16" s="20"/>
      <c r="C16" s="20"/>
      <c r="D16" s="20"/>
      <c r="E16" s="461" t="s">
        <v>88</v>
      </c>
      <c r="F16" s="461"/>
      <c r="G16" s="461"/>
      <c r="H16" s="461"/>
      <c r="I16" s="461"/>
      <c r="J16" s="461"/>
      <c r="K16" s="61"/>
      <c r="L16" s="26"/>
      <c r="M16" s="461" t="s">
        <v>89</v>
      </c>
      <c r="N16" s="461"/>
      <c r="O16" s="461"/>
      <c r="P16" s="461"/>
      <c r="Q16" s="461"/>
      <c r="R16" s="461"/>
      <c r="S16" s="4"/>
      <c r="T16" s="26"/>
      <c r="U16" s="452" t="s">
        <v>90</v>
      </c>
      <c r="V16" s="453"/>
      <c r="W16" s="453"/>
      <c r="X16" s="453"/>
      <c r="Y16" s="453"/>
      <c r="Z16" s="454"/>
      <c r="AA16" s="4"/>
      <c r="AB16" s="4"/>
      <c r="AC16" s="4"/>
      <c r="AD16" s="4"/>
      <c r="AE16" s="463" t="s">
        <v>91</v>
      </c>
      <c r="AF16" s="464"/>
      <c r="AG16" s="464"/>
      <c r="AH16" s="464"/>
      <c r="AI16" s="464"/>
      <c r="AJ16" s="465"/>
      <c r="AK16" s="4"/>
      <c r="AL16" s="156"/>
      <c r="AM16" s="463" t="s">
        <v>92</v>
      </c>
      <c r="AN16" s="464"/>
      <c r="AO16" s="464"/>
      <c r="AP16" s="464"/>
      <c r="AQ16" s="464"/>
      <c r="AR16" s="465"/>
      <c r="AS16" s="4"/>
      <c r="AT16" s="156"/>
      <c r="AU16" s="463" t="s">
        <v>93</v>
      </c>
      <c r="AV16" s="464"/>
      <c r="AW16" s="464"/>
      <c r="AX16" s="464"/>
      <c r="AY16" s="464"/>
      <c r="AZ16" s="465"/>
      <c r="BA16" s="4"/>
    </row>
    <row r="17" spans="1:53">
      <c r="B17" s="10" t="s">
        <v>94</v>
      </c>
      <c r="C17" s="10" t="s">
        <v>34</v>
      </c>
      <c r="D17" s="77" t="s">
        <v>95</v>
      </c>
      <c r="E17" s="23" t="s">
        <v>96</v>
      </c>
      <c r="F17" s="23" t="s">
        <v>97</v>
      </c>
      <c r="G17" s="23" t="s">
        <v>98</v>
      </c>
      <c r="H17" s="23" t="s">
        <v>99</v>
      </c>
      <c r="I17" s="23" t="s">
        <v>100</v>
      </c>
      <c r="J17" s="23" t="s">
        <v>101</v>
      </c>
      <c r="K17" s="25"/>
      <c r="M17" s="23" t="s">
        <v>96</v>
      </c>
      <c r="N17" s="23" t="s">
        <v>97</v>
      </c>
      <c r="O17" s="23" t="s">
        <v>98</v>
      </c>
      <c r="P17" s="23" t="s">
        <v>99</v>
      </c>
      <c r="Q17" s="23" t="s">
        <v>100</v>
      </c>
      <c r="R17" s="23" t="s">
        <v>101</v>
      </c>
      <c r="S17" s="4"/>
      <c r="T17" s="4"/>
      <c r="U17" s="23" t="s">
        <v>96</v>
      </c>
      <c r="V17" s="23" t="s">
        <v>97</v>
      </c>
      <c r="W17" s="23" t="s">
        <v>98</v>
      </c>
      <c r="X17" s="23" t="s">
        <v>99</v>
      </c>
      <c r="Y17" s="23" t="s">
        <v>100</v>
      </c>
      <c r="Z17" s="23" t="s">
        <v>101</v>
      </c>
      <c r="AA17" s="4"/>
      <c r="AB17" s="10" t="s">
        <v>94</v>
      </c>
      <c r="AC17" s="10" t="s">
        <v>34</v>
      </c>
      <c r="AD17" s="77" t="s">
        <v>95</v>
      </c>
      <c r="AE17" s="23" t="s">
        <v>96</v>
      </c>
      <c r="AF17" s="23" t="s">
        <v>97</v>
      </c>
      <c r="AG17" s="23" t="s">
        <v>98</v>
      </c>
      <c r="AH17" s="23" t="s">
        <v>99</v>
      </c>
      <c r="AI17" s="23" t="s">
        <v>100</v>
      </c>
      <c r="AJ17" s="23" t="s">
        <v>101</v>
      </c>
      <c r="AK17" s="4"/>
      <c r="AL17" s="4"/>
      <c r="AM17" s="23" t="s">
        <v>96</v>
      </c>
      <c r="AN17" s="23" t="s">
        <v>97</v>
      </c>
      <c r="AO17" s="23" t="s">
        <v>98</v>
      </c>
      <c r="AP17" s="23" t="s">
        <v>99</v>
      </c>
      <c r="AQ17" s="23" t="s">
        <v>100</v>
      </c>
      <c r="AR17" s="23" t="s">
        <v>101</v>
      </c>
      <c r="AS17" s="4"/>
      <c r="AT17" s="4"/>
      <c r="AU17" s="23" t="s">
        <v>96</v>
      </c>
      <c r="AV17" s="23" t="s">
        <v>97</v>
      </c>
      <c r="AW17" s="23" t="s">
        <v>98</v>
      </c>
      <c r="AX17" s="23" t="s">
        <v>99</v>
      </c>
      <c r="AY17" s="23" t="s">
        <v>100</v>
      </c>
      <c r="AZ17" s="23" t="s">
        <v>101</v>
      </c>
      <c r="BA17" s="4"/>
    </row>
    <row r="18" spans="1:53">
      <c r="A18" s="56" t="s">
        <v>1196</v>
      </c>
      <c r="B18" s="11" t="s">
        <v>1218</v>
      </c>
      <c r="C18" s="11"/>
      <c r="D18" s="70" t="s">
        <v>312</v>
      </c>
      <c r="E18" s="11">
        <v>3</v>
      </c>
      <c r="F18" s="11">
        <v>4</v>
      </c>
      <c r="G18" s="11">
        <v>4</v>
      </c>
      <c r="H18" s="11">
        <v>4</v>
      </c>
      <c r="I18" s="11">
        <v>3</v>
      </c>
      <c r="J18" s="11"/>
      <c r="M18" s="11">
        <v>144.41999999999999</v>
      </c>
      <c r="N18" s="11">
        <v>200.72</v>
      </c>
      <c r="O18" s="11">
        <v>196.84</v>
      </c>
      <c r="P18" s="11">
        <v>178.29</v>
      </c>
      <c r="Q18" s="11">
        <v>842.15</v>
      </c>
      <c r="R18" s="11"/>
      <c r="S18" s="4"/>
      <c r="T18" s="4"/>
      <c r="U18" s="328">
        <v>36.104999999999997</v>
      </c>
      <c r="V18" s="328">
        <v>50.18</v>
      </c>
      <c r="W18" s="328">
        <v>49.21</v>
      </c>
      <c r="X18" s="328">
        <v>44.572499999999998</v>
      </c>
      <c r="Y18" s="328">
        <v>210.53749999999999</v>
      </c>
      <c r="Z18" s="328"/>
      <c r="AA18" s="4"/>
      <c r="AB18" s="11" t="s">
        <v>1221</v>
      </c>
      <c r="AC18" s="11"/>
      <c r="AD18" s="70" t="s">
        <v>1269</v>
      </c>
      <c r="AE18" s="24">
        <v>1</v>
      </c>
      <c r="AF18" s="24"/>
      <c r="AG18" s="24"/>
      <c r="AH18" s="24"/>
      <c r="AI18" s="24"/>
      <c r="AJ18" s="24"/>
      <c r="AK18" s="4"/>
      <c r="AL18" s="4"/>
      <c r="AM18" s="300">
        <v>3.69</v>
      </c>
      <c r="AN18" s="300">
        <v>0</v>
      </c>
      <c r="AO18" s="300"/>
      <c r="AP18" s="300"/>
      <c r="AQ18" s="300">
        <v>0</v>
      </c>
      <c r="AR18" s="24"/>
      <c r="AS18" s="4"/>
      <c r="AT18" s="4"/>
      <c r="AU18" s="336">
        <v>3.69</v>
      </c>
      <c r="AV18" s="336">
        <v>0</v>
      </c>
      <c r="AW18" s="336"/>
      <c r="AX18" s="336"/>
      <c r="AY18" s="336">
        <v>0</v>
      </c>
      <c r="AZ18" s="336"/>
      <c r="BA18" s="4"/>
    </row>
    <row r="19" spans="1:53">
      <c r="A19" s="56"/>
      <c r="B19" s="11" t="s">
        <v>1219</v>
      </c>
      <c r="C19" s="11"/>
      <c r="D19" s="70" t="s">
        <v>353</v>
      </c>
      <c r="E19" s="11">
        <v>17</v>
      </c>
      <c r="F19" s="11">
        <v>16</v>
      </c>
      <c r="G19" s="11">
        <v>16</v>
      </c>
      <c r="H19" s="11">
        <v>15</v>
      </c>
      <c r="I19" s="11">
        <v>16</v>
      </c>
      <c r="J19" s="11"/>
      <c r="M19" s="11">
        <v>2136.2399999999998</v>
      </c>
      <c r="N19" s="11">
        <v>1926.4</v>
      </c>
      <c r="O19" s="11">
        <v>2074.44</v>
      </c>
      <c r="P19" s="11">
        <v>1516.68</v>
      </c>
      <c r="Q19" s="11">
        <v>8075.79</v>
      </c>
      <c r="R19" s="11"/>
      <c r="S19" s="4"/>
      <c r="T19" s="4"/>
      <c r="U19" s="328">
        <v>106.812</v>
      </c>
      <c r="V19" s="328">
        <v>96.32</v>
      </c>
      <c r="W19" s="328">
        <v>103.72199999999999</v>
      </c>
      <c r="X19" s="328">
        <v>75.834000000000003</v>
      </c>
      <c r="Y19" s="328">
        <v>403.78949999999998</v>
      </c>
      <c r="Z19" s="328"/>
      <c r="AA19" s="4"/>
      <c r="AB19" s="11" t="s">
        <v>311</v>
      </c>
      <c r="AC19" s="11"/>
      <c r="AD19" s="70" t="s">
        <v>312</v>
      </c>
      <c r="AE19" s="24">
        <v>132</v>
      </c>
      <c r="AF19" s="24">
        <v>71</v>
      </c>
      <c r="AG19" s="24">
        <v>40</v>
      </c>
      <c r="AH19" s="24">
        <v>29</v>
      </c>
      <c r="AI19" s="24">
        <v>29</v>
      </c>
      <c r="AJ19" s="24"/>
      <c r="AK19" s="4"/>
      <c r="AL19" s="4"/>
      <c r="AM19" s="300">
        <v>37361.64</v>
      </c>
      <c r="AN19" s="300">
        <v>11969.92</v>
      </c>
      <c r="AO19" s="300">
        <v>6336</v>
      </c>
      <c r="AP19" s="300">
        <v>2294.5</v>
      </c>
      <c r="AQ19" s="300">
        <v>11602.67</v>
      </c>
      <c r="AR19" s="24"/>
      <c r="AS19" s="4"/>
      <c r="AT19" s="4"/>
      <c r="AU19" s="336">
        <v>278.81820895522401</v>
      </c>
      <c r="AV19" s="336">
        <v>89.327761194029804</v>
      </c>
      <c r="AW19" s="336">
        <v>49.116279069767401</v>
      </c>
      <c r="AX19" s="336">
        <v>17.92578125</v>
      </c>
      <c r="AY19" s="336">
        <v>88.57</v>
      </c>
      <c r="AZ19" s="336"/>
      <c r="BA19" s="4"/>
    </row>
    <row r="20" spans="1:53">
      <c r="A20" s="56"/>
      <c r="B20" s="11" t="s">
        <v>1220</v>
      </c>
      <c r="C20" s="11"/>
      <c r="D20" s="70" t="s">
        <v>350</v>
      </c>
      <c r="E20" s="11">
        <v>1</v>
      </c>
      <c r="F20" s="11">
        <v>1</v>
      </c>
      <c r="G20" s="11">
        <v>1</v>
      </c>
      <c r="H20" s="11">
        <v>1</v>
      </c>
      <c r="I20" s="11"/>
      <c r="J20" s="11"/>
      <c r="M20" s="11">
        <v>251.77</v>
      </c>
      <c r="N20" s="11">
        <v>201.23</v>
      </c>
      <c r="O20" s="11">
        <v>189.65</v>
      </c>
      <c r="P20" s="11">
        <v>70.62</v>
      </c>
      <c r="Q20" s="11">
        <v>0</v>
      </c>
      <c r="R20" s="11"/>
      <c r="S20" s="4"/>
      <c r="T20" s="4"/>
      <c r="U20" s="328">
        <v>251.77</v>
      </c>
      <c r="V20" s="328">
        <v>201.23</v>
      </c>
      <c r="W20" s="328">
        <v>189.65</v>
      </c>
      <c r="X20" s="328">
        <v>70.62</v>
      </c>
      <c r="Y20" s="328">
        <v>0</v>
      </c>
      <c r="Z20" s="328"/>
      <c r="AA20" s="4"/>
      <c r="AB20" s="11" t="s">
        <v>311</v>
      </c>
      <c r="AC20" s="11"/>
      <c r="AD20" s="70" t="s">
        <v>319</v>
      </c>
      <c r="AE20" s="24">
        <v>46</v>
      </c>
      <c r="AF20" s="24">
        <v>25</v>
      </c>
      <c r="AG20" s="24">
        <v>20</v>
      </c>
      <c r="AH20" s="24">
        <v>17</v>
      </c>
      <c r="AI20" s="24">
        <v>12</v>
      </c>
      <c r="AJ20" s="24"/>
      <c r="AK20" s="4"/>
      <c r="AL20" s="4"/>
      <c r="AM20" s="300">
        <v>10841.28</v>
      </c>
      <c r="AN20" s="300">
        <v>5242.78</v>
      </c>
      <c r="AO20" s="300">
        <v>2474.21</v>
      </c>
      <c r="AP20" s="300">
        <v>1170.99</v>
      </c>
      <c r="AQ20" s="300">
        <v>3731.35</v>
      </c>
      <c r="AR20" s="24"/>
      <c r="AS20" s="4"/>
      <c r="AT20" s="4"/>
      <c r="AU20" s="336">
        <v>235.68</v>
      </c>
      <c r="AV20" s="336">
        <v>113.97347826087</v>
      </c>
      <c r="AW20" s="336">
        <v>54.982444444444504</v>
      </c>
      <c r="AX20" s="336">
        <v>25.456304347826102</v>
      </c>
      <c r="AY20" s="336">
        <v>81.116304347826102</v>
      </c>
      <c r="AZ20" s="336"/>
      <c r="BA20" s="4"/>
    </row>
    <row r="21" spans="1:53">
      <c r="A21" s="56"/>
      <c r="B21" s="11" t="s">
        <v>1221</v>
      </c>
      <c r="C21" s="11"/>
      <c r="D21" s="70" t="s">
        <v>1253</v>
      </c>
      <c r="E21" s="11">
        <v>11</v>
      </c>
      <c r="F21" s="11">
        <v>6</v>
      </c>
      <c r="G21" s="11">
        <v>7</v>
      </c>
      <c r="H21" s="11">
        <v>6</v>
      </c>
      <c r="I21" s="11">
        <v>7</v>
      </c>
      <c r="J21" s="11"/>
      <c r="M21" s="11">
        <v>1979.37</v>
      </c>
      <c r="N21" s="11">
        <v>841.66</v>
      </c>
      <c r="O21" s="11">
        <v>1300.96</v>
      </c>
      <c r="P21" s="11">
        <v>233.19</v>
      </c>
      <c r="Q21" s="11">
        <v>7753.41</v>
      </c>
      <c r="R21" s="11"/>
      <c r="S21" s="4"/>
      <c r="T21" s="4"/>
      <c r="U21" s="328">
        <v>164.94749999999999</v>
      </c>
      <c r="V21" s="328">
        <v>70.138333333333307</v>
      </c>
      <c r="W21" s="328">
        <v>108.413333333333</v>
      </c>
      <c r="X21" s="328">
        <v>21.199090909090899</v>
      </c>
      <c r="Y21" s="328">
        <v>646.11749999999995</v>
      </c>
      <c r="Z21" s="328"/>
      <c r="AA21" s="4"/>
      <c r="AB21" s="11" t="s">
        <v>313</v>
      </c>
      <c r="AC21" s="11"/>
      <c r="AD21" s="70" t="s">
        <v>312</v>
      </c>
      <c r="AE21" s="24">
        <v>62</v>
      </c>
      <c r="AF21" s="24">
        <v>29</v>
      </c>
      <c r="AG21" s="24">
        <v>16</v>
      </c>
      <c r="AH21" s="24">
        <v>12</v>
      </c>
      <c r="AI21" s="24">
        <v>9</v>
      </c>
      <c r="AJ21" s="24"/>
      <c r="AK21" s="4"/>
      <c r="AL21" s="4"/>
      <c r="AM21" s="300">
        <v>32928.949999999997</v>
      </c>
      <c r="AN21" s="300">
        <v>15914.47</v>
      </c>
      <c r="AO21" s="300">
        <v>6951.35</v>
      </c>
      <c r="AP21" s="300">
        <v>3185.05</v>
      </c>
      <c r="AQ21" s="300">
        <v>4034.81</v>
      </c>
      <c r="AR21" s="24"/>
      <c r="AS21" s="4"/>
      <c r="AT21" s="4"/>
      <c r="AU21" s="336">
        <v>514.51484374999995</v>
      </c>
      <c r="AV21" s="336">
        <v>248.66359374999999</v>
      </c>
      <c r="AW21" s="336">
        <v>115.855833333333</v>
      </c>
      <c r="AX21" s="336">
        <v>54.914655172413802</v>
      </c>
      <c r="AY21" s="336">
        <v>66.144426229508198</v>
      </c>
      <c r="AZ21" s="336"/>
      <c r="BA21" s="4"/>
    </row>
    <row r="22" spans="1:53">
      <c r="A22" s="56"/>
      <c r="B22" s="11" t="s">
        <v>311</v>
      </c>
      <c r="C22" s="11"/>
      <c r="D22" s="70" t="s">
        <v>312</v>
      </c>
      <c r="E22" s="11">
        <v>935</v>
      </c>
      <c r="F22" s="11">
        <v>659</v>
      </c>
      <c r="G22" s="11">
        <v>509</v>
      </c>
      <c r="H22" s="11">
        <v>422</v>
      </c>
      <c r="I22" s="11">
        <v>462</v>
      </c>
      <c r="J22" s="11"/>
      <c r="M22" s="11">
        <v>107119.92</v>
      </c>
      <c r="N22" s="11">
        <v>92598.970000000103</v>
      </c>
      <c r="O22" s="11">
        <v>73259.31</v>
      </c>
      <c r="P22" s="11">
        <v>39360.21</v>
      </c>
      <c r="Q22" s="11">
        <v>451943.12</v>
      </c>
      <c r="R22" s="11"/>
      <c r="S22" s="4"/>
      <c r="T22" s="4"/>
      <c r="U22" s="328">
        <v>98.728036866359503</v>
      </c>
      <c r="V22" s="328">
        <v>85.344672811059993</v>
      </c>
      <c r="W22" s="328">
        <v>71.542294921874998</v>
      </c>
      <c r="X22" s="328">
        <v>38.893488142292497</v>
      </c>
      <c r="Y22" s="328">
        <v>440.061460564752</v>
      </c>
      <c r="Z22" s="328"/>
      <c r="AA22" s="4"/>
      <c r="AB22" s="11" t="s">
        <v>617</v>
      </c>
      <c r="AC22" s="11"/>
      <c r="AD22" s="70" t="s">
        <v>212</v>
      </c>
      <c r="AE22" s="24">
        <v>6</v>
      </c>
      <c r="AF22" s="24">
        <v>2</v>
      </c>
      <c r="AG22" s="24">
        <v>1</v>
      </c>
      <c r="AH22" s="24">
        <v>1</v>
      </c>
      <c r="AI22" s="24"/>
      <c r="AJ22" s="24"/>
      <c r="AK22" s="4"/>
      <c r="AL22" s="4"/>
      <c r="AM22" s="300">
        <v>6825.63</v>
      </c>
      <c r="AN22" s="300">
        <v>255.98</v>
      </c>
      <c r="AO22" s="300">
        <v>47.2</v>
      </c>
      <c r="AP22" s="300">
        <v>40.78</v>
      </c>
      <c r="AQ22" s="300">
        <v>0</v>
      </c>
      <c r="AR22" s="24"/>
      <c r="AS22" s="4"/>
      <c r="AT22" s="4"/>
      <c r="AU22" s="336">
        <v>1137.605</v>
      </c>
      <c r="AV22" s="336">
        <v>42.663333333333298</v>
      </c>
      <c r="AW22" s="336">
        <v>7.8666666666666698</v>
      </c>
      <c r="AX22" s="336">
        <v>6.7966666666666704</v>
      </c>
      <c r="AY22" s="336">
        <v>0</v>
      </c>
      <c r="AZ22" s="336"/>
      <c r="BA22" s="4"/>
    </row>
    <row r="23" spans="1:53">
      <c r="A23" s="56"/>
      <c r="B23" s="11" t="s">
        <v>311</v>
      </c>
      <c r="C23" s="11"/>
      <c r="D23" s="70" t="s">
        <v>319</v>
      </c>
      <c r="E23" s="11">
        <v>1227</v>
      </c>
      <c r="F23" s="11">
        <v>717</v>
      </c>
      <c r="G23" s="11">
        <v>666</v>
      </c>
      <c r="H23" s="11">
        <v>554</v>
      </c>
      <c r="I23" s="11">
        <v>608</v>
      </c>
      <c r="J23" s="11"/>
      <c r="M23" s="11">
        <v>149987.60999999999</v>
      </c>
      <c r="N23" s="11">
        <v>83813.27</v>
      </c>
      <c r="O23" s="11">
        <v>78623.41</v>
      </c>
      <c r="P23" s="11">
        <v>60269.760000000002</v>
      </c>
      <c r="Q23" s="11">
        <v>559666.76</v>
      </c>
      <c r="R23" s="11"/>
      <c r="S23" s="4"/>
      <c r="T23" s="4"/>
      <c r="U23" s="328">
        <v>108.844419448476</v>
      </c>
      <c r="V23" s="328">
        <v>60.822402031930402</v>
      </c>
      <c r="W23" s="328">
        <v>58.805841436050898</v>
      </c>
      <c r="X23" s="328">
        <v>45.011023151605698</v>
      </c>
      <c r="Y23" s="328">
        <v>407.030370909091</v>
      </c>
      <c r="Z23" s="328"/>
      <c r="AA23" s="4"/>
      <c r="AB23" s="11" t="s">
        <v>201</v>
      </c>
      <c r="AC23" s="11"/>
      <c r="AD23" s="70" t="s">
        <v>202</v>
      </c>
      <c r="AE23" s="24">
        <v>21</v>
      </c>
      <c r="AF23" s="24">
        <v>13</v>
      </c>
      <c r="AG23" s="24">
        <v>8</v>
      </c>
      <c r="AH23" s="24">
        <v>5</v>
      </c>
      <c r="AI23" s="24">
        <v>8</v>
      </c>
      <c r="AJ23" s="24"/>
      <c r="AK23" s="4"/>
      <c r="AL23" s="4"/>
      <c r="AM23" s="300">
        <v>3721.29</v>
      </c>
      <c r="AN23" s="300">
        <v>1313.81</v>
      </c>
      <c r="AO23" s="300">
        <v>572.13</v>
      </c>
      <c r="AP23" s="300">
        <v>118.77</v>
      </c>
      <c r="AQ23" s="300">
        <v>5956.06</v>
      </c>
      <c r="AR23" s="24"/>
      <c r="AS23" s="4"/>
      <c r="AT23" s="4"/>
      <c r="AU23" s="336">
        <v>161.79521739130399</v>
      </c>
      <c r="AV23" s="336">
        <v>57.122173913043497</v>
      </c>
      <c r="AW23" s="336">
        <v>26.0059090909091</v>
      </c>
      <c r="AX23" s="336">
        <v>7.4231249999999998</v>
      </c>
      <c r="AY23" s="336">
        <v>270.73</v>
      </c>
      <c r="AZ23" s="336"/>
      <c r="BA23" s="4"/>
    </row>
    <row r="24" spans="1:53">
      <c r="A24" s="56"/>
      <c r="B24" s="11" t="s">
        <v>313</v>
      </c>
      <c r="C24" s="11"/>
      <c r="D24" s="70" t="s">
        <v>312</v>
      </c>
      <c r="E24" s="11">
        <v>169</v>
      </c>
      <c r="F24" s="11">
        <v>109</v>
      </c>
      <c r="G24" s="11">
        <v>94</v>
      </c>
      <c r="H24" s="11">
        <v>71</v>
      </c>
      <c r="I24" s="11">
        <v>76</v>
      </c>
      <c r="J24" s="11"/>
      <c r="M24" s="11">
        <v>25445.8</v>
      </c>
      <c r="N24" s="11">
        <v>18280.09</v>
      </c>
      <c r="O24" s="11">
        <v>14610</v>
      </c>
      <c r="P24" s="11">
        <v>9177.7000000000007</v>
      </c>
      <c r="Q24" s="11">
        <v>92550.56</v>
      </c>
      <c r="R24" s="11"/>
      <c r="S24" s="4"/>
      <c r="T24" s="4"/>
      <c r="U24" s="328">
        <v>132.53020833333301</v>
      </c>
      <c r="V24" s="328">
        <v>95.208802083333396</v>
      </c>
      <c r="W24" s="328">
        <v>84.450867052023099</v>
      </c>
      <c r="X24" s="328">
        <v>54.305917159763297</v>
      </c>
      <c r="Y24" s="328">
        <v>547.63644970414202</v>
      </c>
      <c r="Z24" s="328"/>
      <c r="AA24" s="4"/>
      <c r="AB24" s="11" t="s">
        <v>1222</v>
      </c>
      <c r="AC24" s="11"/>
      <c r="AD24" s="70" t="s">
        <v>237</v>
      </c>
      <c r="AE24" s="24">
        <v>7</v>
      </c>
      <c r="AF24" s="24">
        <v>2</v>
      </c>
      <c r="AG24" s="24"/>
      <c r="AH24" s="24">
        <v>1</v>
      </c>
      <c r="AI24" s="24">
        <v>1</v>
      </c>
      <c r="AJ24" s="24"/>
      <c r="AK24" s="4"/>
      <c r="AL24" s="4"/>
      <c r="AM24" s="300">
        <v>1020.47</v>
      </c>
      <c r="AN24" s="300">
        <v>940.2</v>
      </c>
      <c r="AO24" s="300">
        <v>0</v>
      </c>
      <c r="AP24" s="300">
        <v>767.76</v>
      </c>
      <c r="AQ24" s="300">
        <v>3041.4</v>
      </c>
      <c r="AR24" s="24"/>
      <c r="AS24" s="4"/>
      <c r="AT24" s="4"/>
      <c r="AU24" s="336">
        <v>145.78142857142899</v>
      </c>
      <c r="AV24" s="336">
        <v>134.314285714286</v>
      </c>
      <c r="AW24" s="336">
        <v>0</v>
      </c>
      <c r="AX24" s="336">
        <v>109.68</v>
      </c>
      <c r="AY24" s="336">
        <v>434.48571428571398</v>
      </c>
      <c r="AZ24" s="336"/>
      <c r="BA24" s="4"/>
    </row>
    <row r="25" spans="1:53">
      <c r="A25" s="56"/>
      <c r="B25" s="11" t="s">
        <v>313</v>
      </c>
      <c r="C25" s="11"/>
      <c r="D25" s="70" t="s">
        <v>319</v>
      </c>
      <c r="E25" s="11">
        <v>1</v>
      </c>
      <c r="F25" s="11">
        <v>1</v>
      </c>
      <c r="G25" s="11">
        <v>1</v>
      </c>
      <c r="H25" s="11"/>
      <c r="I25" s="11"/>
      <c r="J25" s="11"/>
      <c r="M25" s="11">
        <v>138.87</v>
      </c>
      <c r="N25" s="11">
        <v>131.9</v>
      </c>
      <c r="O25" s="11">
        <v>141.97999999999999</v>
      </c>
      <c r="P25" s="11"/>
      <c r="Q25" s="11">
        <v>0</v>
      </c>
      <c r="R25" s="11"/>
      <c r="S25" s="4"/>
      <c r="T25" s="4"/>
      <c r="U25" s="328">
        <v>138.87</v>
      </c>
      <c r="V25" s="328">
        <v>131.9</v>
      </c>
      <c r="W25" s="328">
        <v>141.97999999999999</v>
      </c>
      <c r="X25" s="328"/>
      <c r="Y25" s="328">
        <v>0</v>
      </c>
      <c r="Z25" s="328"/>
      <c r="AA25" s="4"/>
      <c r="AB25" s="11" t="s">
        <v>203</v>
      </c>
      <c r="AC25" s="11"/>
      <c r="AD25" s="70" t="s">
        <v>204</v>
      </c>
      <c r="AE25" s="24">
        <v>68</v>
      </c>
      <c r="AF25" s="24">
        <v>52</v>
      </c>
      <c r="AG25" s="24">
        <v>42</v>
      </c>
      <c r="AH25" s="24">
        <v>31</v>
      </c>
      <c r="AI25" s="24">
        <v>34</v>
      </c>
      <c r="AJ25" s="24"/>
      <c r="AK25" s="4"/>
      <c r="AL25" s="4"/>
      <c r="AM25" s="300">
        <v>126576.61</v>
      </c>
      <c r="AN25" s="300">
        <v>182202.39</v>
      </c>
      <c r="AO25" s="300">
        <v>86556.46</v>
      </c>
      <c r="AP25" s="300">
        <v>37557.25</v>
      </c>
      <c r="AQ25" s="300">
        <v>223629.07</v>
      </c>
      <c r="AR25" s="24"/>
      <c r="AS25" s="4"/>
      <c r="AT25" s="4"/>
      <c r="AU25" s="336">
        <v>1782.7691549295801</v>
      </c>
      <c r="AV25" s="336">
        <v>2566.2308450704199</v>
      </c>
      <c r="AW25" s="336">
        <v>1291.88746268657</v>
      </c>
      <c r="AX25" s="336">
        <v>569.04924242424204</v>
      </c>
      <c r="AY25" s="336">
        <v>3288.6627941176498</v>
      </c>
      <c r="AZ25" s="336"/>
      <c r="BA25" s="4"/>
    </row>
    <row r="26" spans="1:53">
      <c r="A26" s="56"/>
      <c r="B26" s="11" t="s">
        <v>617</v>
      </c>
      <c r="C26" s="11"/>
      <c r="D26" s="70" t="s">
        <v>212</v>
      </c>
      <c r="E26" s="11">
        <v>85</v>
      </c>
      <c r="F26" s="11">
        <v>48</v>
      </c>
      <c r="G26" s="11">
        <v>36</v>
      </c>
      <c r="H26" s="11">
        <v>27</v>
      </c>
      <c r="I26" s="11">
        <v>34</v>
      </c>
      <c r="J26" s="11"/>
      <c r="M26" s="11">
        <v>12355.21</v>
      </c>
      <c r="N26" s="11">
        <v>9069.39</v>
      </c>
      <c r="O26" s="11">
        <v>5417.81</v>
      </c>
      <c r="P26" s="11">
        <v>2908.27</v>
      </c>
      <c r="Q26" s="11">
        <v>34945.620000000003</v>
      </c>
      <c r="R26" s="11"/>
      <c r="S26" s="4"/>
      <c r="T26" s="4"/>
      <c r="U26" s="328">
        <v>132.851720430108</v>
      </c>
      <c r="V26" s="328">
        <v>97.5203225806452</v>
      </c>
      <c r="W26" s="328">
        <v>62.273678160919602</v>
      </c>
      <c r="X26" s="328">
        <v>35.039397590361503</v>
      </c>
      <c r="Y26" s="328">
        <v>411.124941176471</v>
      </c>
      <c r="Z26" s="328"/>
      <c r="AA26" s="4"/>
      <c r="AB26" s="11" t="s">
        <v>194</v>
      </c>
      <c r="AC26" s="11"/>
      <c r="AD26" s="70" t="s">
        <v>350</v>
      </c>
      <c r="AE26" s="24">
        <v>4</v>
      </c>
      <c r="AF26" s="24">
        <v>2</v>
      </c>
      <c r="AG26" s="24">
        <v>1</v>
      </c>
      <c r="AH26" s="24">
        <v>1</v>
      </c>
      <c r="AI26" s="24">
        <v>2</v>
      </c>
      <c r="AJ26" s="24"/>
      <c r="AK26" s="4"/>
      <c r="AL26" s="4"/>
      <c r="AM26" s="300">
        <v>1154.79</v>
      </c>
      <c r="AN26" s="300">
        <v>385.35</v>
      </c>
      <c r="AO26" s="300">
        <v>211.14</v>
      </c>
      <c r="AP26" s="300">
        <v>119.69</v>
      </c>
      <c r="AQ26" s="300">
        <v>354.34</v>
      </c>
      <c r="AR26" s="24"/>
      <c r="AS26" s="4"/>
      <c r="AT26" s="4"/>
      <c r="AU26" s="336">
        <v>230.958</v>
      </c>
      <c r="AV26" s="336">
        <v>77.069999999999993</v>
      </c>
      <c r="AW26" s="336">
        <v>52.784999999999997</v>
      </c>
      <c r="AX26" s="336">
        <v>39.896666666666697</v>
      </c>
      <c r="AY26" s="336">
        <v>88.584999999999994</v>
      </c>
      <c r="AZ26" s="336"/>
      <c r="BA26" s="4"/>
    </row>
    <row r="27" spans="1:53">
      <c r="A27" s="56"/>
      <c r="B27" s="11" t="s">
        <v>201</v>
      </c>
      <c r="C27" s="11"/>
      <c r="D27" s="70" t="s">
        <v>202</v>
      </c>
      <c r="E27" s="11">
        <v>143</v>
      </c>
      <c r="F27" s="11">
        <v>96</v>
      </c>
      <c r="G27" s="11">
        <v>72</v>
      </c>
      <c r="H27" s="11">
        <v>53</v>
      </c>
      <c r="I27" s="11">
        <v>64</v>
      </c>
      <c r="J27" s="11"/>
      <c r="M27" s="11">
        <v>29160.27</v>
      </c>
      <c r="N27" s="11">
        <v>26281.62</v>
      </c>
      <c r="O27" s="11">
        <v>19467.490000000002</v>
      </c>
      <c r="P27" s="11">
        <v>10685.42</v>
      </c>
      <c r="Q27" s="11">
        <v>104563.57</v>
      </c>
      <c r="R27" s="11"/>
      <c r="S27" s="4"/>
      <c r="T27" s="4"/>
      <c r="U27" s="328">
        <v>176.72890909090901</v>
      </c>
      <c r="V27" s="328">
        <v>159.28254545454499</v>
      </c>
      <c r="W27" s="328">
        <v>124.791602564103</v>
      </c>
      <c r="X27" s="328">
        <v>71.714228187919502</v>
      </c>
      <c r="Y27" s="328">
        <v>661.79474683544299</v>
      </c>
      <c r="Z27" s="328"/>
      <c r="AA27" s="4"/>
      <c r="AB27" s="11" t="s">
        <v>194</v>
      </c>
      <c r="AC27" s="11"/>
      <c r="AD27" s="70" t="s">
        <v>195</v>
      </c>
      <c r="AE27" s="24">
        <v>581</v>
      </c>
      <c r="AF27" s="24">
        <v>317</v>
      </c>
      <c r="AG27" s="24">
        <v>226</v>
      </c>
      <c r="AH27" s="24">
        <v>181</v>
      </c>
      <c r="AI27" s="24">
        <v>173</v>
      </c>
      <c r="AJ27" s="24"/>
      <c r="AK27" s="4"/>
      <c r="AL27" s="4"/>
      <c r="AM27" s="300">
        <v>742574.5</v>
      </c>
      <c r="AN27" s="300">
        <v>236745.45</v>
      </c>
      <c r="AO27" s="300">
        <v>224984.38</v>
      </c>
      <c r="AP27" s="300">
        <v>103287.97</v>
      </c>
      <c r="AQ27" s="300">
        <v>270016.55</v>
      </c>
      <c r="AR27" s="24"/>
      <c r="AS27" s="4"/>
      <c r="AT27" s="4"/>
      <c r="AU27" s="336">
        <v>1217.3352459016401</v>
      </c>
      <c r="AV27" s="336">
        <v>388.10729508196698</v>
      </c>
      <c r="AW27" s="336">
        <v>394.01817863397503</v>
      </c>
      <c r="AX27" s="336">
        <v>182.4875795053</v>
      </c>
      <c r="AY27" s="336">
        <v>473.71324561403497</v>
      </c>
      <c r="AZ27" s="336"/>
      <c r="BA27" s="4"/>
    </row>
    <row r="28" spans="1:53">
      <c r="A28" s="56"/>
      <c r="B28" s="11" t="s">
        <v>1222</v>
      </c>
      <c r="C28" s="11"/>
      <c r="D28" s="70" t="s">
        <v>237</v>
      </c>
      <c r="E28" s="11">
        <v>8</v>
      </c>
      <c r="F28" s="11">
        <v>5</v>
      </c>
      <c r="G28" s="11">
        <v>4</v>
      </c>
      <c r="H28" s="11">
        <v>4</v>
      </c>
      <c r="I28" s="11">
        <v>6</v>
      </c>
      <c r="J28" s="11"/>
      <c r="M28" s="11">
        <v>4179.8999999999996</v>
      </c>
      <c r="N28" s="11">
        <v>1150.01</v>
      </c>
      <c r="O28" s="11">
        <v>948.84</v>
      </c>
      <c r="P28" s="11">
        <v>797.72</v>
      </c>
      <c r="Q28" s="11">
        <v>18375.830000000002</v>
      </c>
      <c r="R28" s="11"/>
      <c r="S28" s="4"/>
      <c r="T28" s="4"/>
      <c r="U28" s="328">
        <v>522.48749999999995</v>
      </c>
      <c r="V28" s="328">
        <v>143.75125</v>
      </c>
      <c r="W28" s="328">
        <v>118.605</v>
      </c>
      <c r="X28" s="328">
        <v>99.715000000000003</v>
      </c>
      <c r="Y28" s="328">
        <v>2296.9787500000002</v>
      </c>
      <c r="Z28" s="328"/>
      <c r="AA28" s="4"/>
      <c r="AB28" s="11" t="s">
        <v>194</v>
      </c>
      <c r="AC28" s="11"/>
      <c r="AD28" s="70" t="s">
        <v>444</v>
      </c>
      <c r="AE28" s="24">
        <v>2</v>
      </c>
      <c r="AF28" s="24"/>
      <c r="AG28" s="24"/>
      <c r="AH28" s="24"/>
      <c r="AI28" s="24"/>
      <c r="AJ28" s="24"/>
      <c r="AK28" s="4"/>
      <c r="AL28" s="4"/>
      <c r="AM28" s="300">
        <v>778.97</v>
      </c>
      <c r="AN28" s="300">
        <v>0</v>
      </c>
      <c r="AO28" s="300">
        <v>0</v>
      </c>
      <c r="AP28" s="300">
        <v>0</v>
      </c>
      <c r="AQ28" s="300">
        <v>0</v>
      </c>
      <c r="AR28" s="24"/>
      <c r="AS28" s="4"/>
      <c r="AT28" s="4"/>
      <c r="AU28" s="336">
        <v>389.48500000000001</v>
      </c>
      <c r="AV28" s="336">
        <v>0</v>
      </c>
      <c r="AW28" s="336">
        <v>0</v>
      </c>
      <c r="AX28" s="336">
        <v>0</v>
      </c>
      <c r="AY28" s="336">
        <v>0</v>
      </c>
      <c r="AZ28" s="336"/>
      <c r="BA28" s="4"/>
    </row>
    <row r="29" spans="1:53">
      <c r="A29" s="56"/>
      <c r="B29" s="11" t="s">
        <v>203</v>
      </c>
      <c r="C29" s="11"/>
      <c r="D29" s="70" t="s">
        <v>204</v>
      </c>
      <c r="E29" s="11">
        <v>780</v>
      </c>
      <c r="F29" s="11">
        <v>534</v>
      </c>
      <c r="G29" s="11">
        <v>419</v>
      </c>
      <c r="H29" s="11">
        <v>332</v>
      </c>
      <c r="I29" s="11">
        <v>385</v>
      </c>
      <c r="J29" s="11"/>
      <c r="M29" s="11">
        <v>131317</v>
      </c>
      <c r="N29" s="11">
        <v>107923.05</v>
      </c>
      <c r="O29" s="11">
        <v>82564.429999999993</v>
      </c>
      <c r="P29" s="11">
        <v>59184.56</v>
      </c>
      <c r="Q29" s="11">
        <v>495628.32</v>
      </c>
      <c r="R29" s="11"/>
      <c r="S29" s="4"/>
      <c r="T29" s="4"/>
      <c r="U29" s="328">
        <v>142.11796536796501</v>
      </c>
      <c r="V29" s="328">
        <v>116.79983766233801</v>
      </c>
      <c r="W29" s="328">
        <v>91.231414364640898</v>
      </c>
      <c r="X29" s="328">
        <v>66.799729119638798</v>
      </c>
      <c r="Y29" s="328">
        <v>548.86857142857104</v>
      </c>
      <c r="Z29" s="328"/>
      <c r="AA29" s="4"/>
      <c r="AB29" s="11" t="s">
        <v>194</v>
      </c>
      <c r="AC29" s="11"/>
      <c r="AD29" s="70" t="s">
        <v>614</v>
      </c>
      <c r="AE29" s="24">
        <v>1</v>
      </c>
      <c r="AF29" s="24">
        <v>1</v>
      </c>
      <c r="AG29" s="24">
        <v>1</v>
      </c>
      <c r="AH29" s="24">
        <v>1</v>
      </c>
      <c r="AI29" s="24">
        <v>1</v>
      </c>
      <c r="AJ29" s="24"/>
      <c r="AK29" s="4"/>
      <c r="AL29" s="4"/>
      <c r="AM29" s="300">
        <v>11.6</v>
      </c>
      <c r="AN29" s="300">
        <v>13.19</v>
      </c>
      <c r="AO29" s="300">
        <v>15.21</v>
      </c>
      <c r="AP29" s="300">
        <v>11.61</v>
      </c>
      <c r="AQ29" s="300">
        <v>857.85</v>
      </c>
      <c r="AR29" s="24"/>
      <c r="AS29" s="4"/>
      <c r="AT29" s="4"/>
      <c r="AU29" s="336">
        <v>11.6</v>
      </c>
      <c r="AV29" s="336">
        <v>13.19</v>
      </c>
      <c r="AW29" s="336">
        <v>15.21</v>
      </c>
      <c r="AX29" s="336">
        <v>11.61</v>
      </c>
      <c r="AY29" s="336">
        <v>857.85</v>
      </c>
      <c r="AZ29" s="336"/>
      <c r="BA29" s="4"/>
    </row>
    <row r="30" spans="1:53">
      <c r="A30" s="56"/>
      <c r="B30" s="11" t="s">
        <v>194</v>
      </c>
      <c r="C30" s="11"/>
      <c r="D30" s="70" t="s">
        <v>350</v>
      </c>
      <c r="E30" s="11">
        <v>10</v>
      </c>
      <c r="F30" s="11">
        <v>6</v>
      </c>
      <c r="G30" s="11">
        <v>6</v>
      </c>
      <c r="H30" s="11">
        <v>5</v>
      </c>
      <c r="I30" s="11">
        <v>3</v>
      </c>
      <c r="J30" s="11"/>
      <c r="M30" s="11">
        <v>1154.32</v>
      </c>
      <c r="N30" s="11">
        <v>786.64</v>
      </c>
      <c r="O30" s="11">
        <v>1338.8</v>
      </c>
      <c r="P30" s="11">
        <v>758.38</v>
      </c>
      <c r="Q30" s="11">
        <v>1339.57</v>
      </c>
      <c r="R30" s="11"/>
      <c r="S30" s="4"/>
      <c r="T30" s="4"/>
      <c r="U30" s="328">
        <v>104.938181818182</v>
      </c>
      <c r="V30" s="328">
        <v>71.512727272727304</v>
      </c>
      <c r="W30" s="328">
        <v>148.75555555555599</v>
      </c>
      <c r="X30" s="328">
        <v>84.264444444444393</v>
      </c>
      <c r="Y30" s="328">
        <v>167.44624999999999</v>
      </c>
      <c r="Z30" s="328"/>
      <c r="AA30" s="4"/>
      <c r="AB30" s="11" t="s">
        <v>502</v>
      </c>
      <c r="AC30" s="11"/>
      <c r="AD30" s="70" t="s">
        <v>289</v>
      </c>
      <c r="AE30" s="24">
        <v>1</v>
      </c>
      <c r="AF30" s="24"/>
      <c r="AG30" s="24"/>
      <c r="AH30" s="24"/>
      <c r="AI30" s="24"/>
      <c r="AJ30" s="24"/>
      <c r="AK30" s="4"/>
      <c r="AL30" s="4"/>
      <c r="AM30" s="300">
        <v>268.98</v>
      </c>
      <c r="AN30" s="300">
        <v>0</v>
      </c>
      <c r="AO30" s="300">
        <v>0</v>
      </c>
      <c r="AP30" s="300"/>
      <c r="AQ30" s="300">
        <v>0</v>
      </c>
      <c r="AR30" s="24"/>
      <c r="AS30" s="4"/>
      <c r="AT30" s="4"/>
      <c r="AU30" s="336">
        <v>268.98</v>
      </c>
      <c r="AV30" s="336">
        <v>0</v>
      </c>
      <c r="AW30" s="336">
        <v>0</v>
      </c>
      <c r="AX30" s="336"/>
      <c r="AY30" s="336">
        <v>0</v>
      </c>
      <c r="AZ30" s="336"/>
      <c r="BA30" s="4"/>
    </row>
    <row r="31" spans="1:53">
      <c r="A31" s="56"/>
      <c r="B31" s="11" t="s">
        <v>194</v>
      </c>
      <c r="C31" s="11"/>
      <c r="D31" s="70" t="s">
        <v>195</v>
      </c>
      <c r="E31" s="11">
        <v>4975</v>
      </c>
      <c r="F31" s="11">
        <v>3818</v>
      </c>
      <c r="G31" s="11">
        <v>3069</v>
      </c>
      <c r="H31" s="11">
        <v>2628</v>
      </c>
      <c r="I31" s="11">
        <v>2734</v>
      </c>
      <c r="J31" s="11"/>
      <c r="M31" s="11">
        <v>518355.760000001</v>
      </c>
      <c r="N31" s="11">
        <v>512761.24999999901</v>
      </c>
      <c r="O31" s="11">
        <v>326864.36</v>
      </c>
      <c r="P31" s="11">
        <v>210391.08</v>
      </c>
      <c r="Q31" s="11">
        <v>2661335.8199999998</v>
      </c>
      <c r="R31" s="11"/>
      <c r="S31" s="4"/>
      <c r="T31" s="4"/>
      <c r="U31" s="328">
        <v>93.769131693198503</v>
      </c>
      <c r="V31" s="328">
        <v>92.757100217076498</v>
      </c>
      <c r="W31" s="328">
        <v>62.725841489157503</v>
      </c>
      <c r="X31" s="328">
        <v>41.277433784579202</v>
      </c>
      <c r="Y31" s="328">
        <v>522.24015306122499</v>
      </c>
      <c r="Z31" s="328"/>
      <c r="AA31" s="4"/>
      <c r="AB31" s="11" t="s">
        <v>497</v>
      </c>
      <c r="AC31" s="11"/>
      <c r="AD31" s="70" t="s">
        <v>284</v>
      </c>
      <c r="AE31" s="24">
        <v>1</v>
      </c>
      <c r="AF31" s="24"/>
      <c r="AG31" s="24"/>
      <c r="AH31" s="24"/>
      <c r="AI31" s="24"/>
      <c r="AJ31" s="24"/>
      <c r="AK31" s="4"/>
      <c r="AL31" s="4"/>
      <c r="AM31" s="300">
        <v>413.68</v>
      </c>
      <c r="AN31" s="300">
        <v>0</v>
      </c>
      <c r="AO31" s="300">
        <v>0</v>
      </c>
      <c r="AP31" s="300">
        <v>0</v>
      </c>
      <c r="AQ31" s="300">
        <v>0</v>
      </c>
      <c r="AR31" s="24"/>
      <c r="AS31" s="4"/>
      <c r="AT31" s="4"/>
      <c r="AU31" s="336">
        <v>413.68</v>
      </c>
      <c r="AV31" s="336">
        <v>0</v>
      </c>
      <c r="AW31" s="336">
        <v>0</v>
      </c>
      <c r="AX31" s="336">
        <v>0</v>
      </c>
      <c r="AY31" s="336">
        <v>0</v>
      </c>
      <c r="AZ31" s="336"/>
      <c r="BA31" s="4"/>
    </row>
    <row r="32" spans="1:53">
      <c r="A32" s="56"/>
      <c r="B32" s="11" t="s">
        <v>497</v>
      </c>
      <c r="C32" s="11"/>
      <c r="D32" s="70" t="s">
        <v>284</v>
      </c>
      <c r="E32" s="11">
        <v>8</v>
      </c>
      <c r="F32" s="11">
        <v>6</v>
      </c>
      <c r="G32" s="11">
        <v>6</v>
      </c>
      <c r="H32" s="11">
        <v>5</v>
      </c>
      <c r="I32" s="11">
        <v>3</v>
      </c>
      <c r="J32" s="11"/>
      <c r="M32" s="11">
        <v>1795.61</v>
      </c>
      <c r="N32" s="11">
        <v>2099.29</v>
      </c>
      <c r="O32" s="11">
        <v>1389.03</v>
      </c>
      <c r="P32" s="11">
        <v>643.51</v>
      </c>
      <c r="Q32" s="11">
        <v>2914.82</v>
      </c>
      <c r="R32" s="11"/>
      <c r="S32" s="4"/>
      <c r="T32" s="4"/>
      <c r="U32" s="328">
        <v>179.56100000000001</v>
      </c>
      <c r="V32" s="328">
        <v>209.929</v>
      </c>
      <c r="W32" s="328">
        <v>138.90299999999999</v>
      </c>
      <c r="X32" s="328">
        <v>64.350999999999999</v>
      </c>
      <c r="Y32" s="328">
        <v>323.86888888888899</v>
      </c>
      <c r="Z32" s="328"/>
      <c r="AA32" s="4"/>
      <c r="AB32" s="11" t="s">
        <v>466</v>
      </c>
      <c r="AC32" s="11"/>
      <c r="AD32" s="70" t="s">
        <v>233</v>
      </c>
      <c r="AE32" s="24">
        <v>4</v>
      </c>
      <c r="AF32" s="24">
        <v>4</v>
      </c>
      <c r="AG32" s="24">
        <v>3</v>
      </c>
      <c r="AH32" s="24">
        <v>3</v>
      </c>
      <c r="AI32" s="24">
        <v>3</v>
      </c>
      <c r="AJ32" s="24"/>
      <c r="AK32" s="4"/>
      <c r="AL32" s="4"/>
      <c r="AM32" s="300">
        <v>310.52</v>
      </c>
      <c r="AN32" s="300">
        <v>430.27</v>
      </c>
      <c r="AO32" s="300">
        <v>406.33</v>
      </c>
      <c r="AP32" s="300">
        <v>214.78</v>
      </c>
      <c r="AQ32" s="300">
        <v>994.71</v>
      </c>
      <c r="AR32" s="24"/>
      <c r="AS32" s="4"/>
      <c r="AT32" s="4"/>
      <c r="AU32" s="336">
        <v>77.63</v>
      </c>
      <c r="AV32" s="336">
        <v>107.5675</v>
      </c>
      <c r="AW32" s="336">
        <v>101.5825</v>
      </c>
      <c r="AX32" s="336">
        <v>53.695</v>
      </c>
      <c r="AY32" s="336">
        <v>248.67750000000001</v>
      </c>
      <c r="AZ32" s="336"/>
      <c r="BA32" s="4"/>
    </row>
    <row r="33" spans="1:53">
      <c r="A33" s="56"/>
      <c r="B33" s="11" t="s">
        <v>466</v>
      </c>
      <c r="C33" s="11"/>
      <c r="D33" s="70" t="s">
        <v>233</v>
      </c>
      <c r="E33" s="11">
        <v>25</v>
      </c>
      <c r="F33" s="11">
        <v>12</v>
      </c>
      <c r="G33" s="11">
        <v>9</v>
      </c>
      <c r="H33" s="11">
        <v>11</v>
      </c>
      <c r="I33" s="11">
        <v>9</v>
      </c>
      <c r="J33" s="11"/>
      <c r="M33" s="11">
        <v>4974.8</v>
      </c>
      <c r="N33" s="11">
        <v>1477.97</v>
      </c>
      <c r="O33" s="11">
        <v>960.64</v>
      </c>
      <c r="P33" s="11">
        <v>1061.1099999999999</v>
      </c>
      <c r="Q33" s="11">
        <v>4136.6000000000004</v>
      </c>
      <c r="R33" s="11"/>
      <c r="S33" s="4"/>
      <c r="T33" s="4"/>
      <c r="U33" s="328">
        <v>171.54482758620699</v>
      </c>
      <c r="V33" s="328">
        <v>50.964482758620697</v>
      </c>
      <c r="W33" s="328">
        <v>35.579259259259302</v>
      </c>
      <c r="X33" s="328">
        <v>39.300370370370402</v>
      </c>
      <c r="Y33" s="328">
        <v>147.73571428571401</v>
      </c>
      <c r="Z33" s="328"/>
      <c r="AA33" s="4"/>
      <c r="AB33" s="11" t="s">
        <v>513</v>
      </c>
      <c r="AC33" s="11"/>
      <c r="AD33" s="70" t="s">
        <v>514</v>
      </c>
      <c r="AE33" s="24">
        <v>35</v>
      </c>
      <c r="AF33" s="24">
        <v>13</v>
      </c>
      <c r="AG33" s="24">
        <v>7</v>
      </c>
      <c r="AH33" s="24">
        <v>6</v>
      </c>
      <c r="AI33" s="24">
        <v>10</v>
      </c>
      <c r="AJ33" s="24"/>
      <c r="AK33" s="4"/>
      <c r="AL33" s="4"/>
      <c r="AM33" s="300">
        <v>2188.91</v>
      </c>
      <c r="AN33" s="300">
        <v>818.59</v>
      </c>
      <c r="AO33" s="300">
        <v>651.15</v>
      </c>
      <c r="AP33" s="300">
        <v>423.32</v>
      </c>
      <c r="AQ33" s="300">
        <v>1521.14</v>
      </c>
      <c r="AR33" s="24"/>
      <c r="AS33" s="4"/>
      <c r="AT33" s="4"/>
      <c r="AU33" s="336">
        <v>56.1258974358974</v>
      </c>
      <c r="AV33" s="336">
        <v>20.989487179487199</v>
      </c>
      <c r="AW33" s="336">
        <v>31.007142857142899</v>
      </c>
      <c r="AX33" s="336">
        <v>19.2418181818182</v>
      </c>
      <c r="AY33" s="336">
        <v>66.136521739130401</v>
      </c>
      <c r="AZ33" s="336"/>
      <c r="BA33" s="4"/>
    </row>
    <row r="34" spans="1:53">
      <c r="A34" s="56"/>
      <c r="B34" s="11" t="s">
        <v>466</v>
      </c>
      <c r="C34" s="11"/>
      <c r="D34" s="70" t="s">
        <v>431</v>
      </c>
      <c r="E34" s="11">
        <v>1</v>
      </c>
      <c r="F34" s="11">
        <v>1</v>
      </c>
      <c r="G34" s="11">
        <v>1</v>
      </c>
      <c r="H34" s="11">
        <v>1</v>
      </c>
      <c r="I34" s="11">
        <v>1</v>
      </c>
      <c r="J34" s="11"/>
      <c r="M34" s="11">
        <v>122.21</v>
      </c>
      <c r="N34" s="11">
        <v>139.58000000000001</v>
      </c>
      <c r="O34" s="11">
        <v>107.35</v>
      </c>
      <c r="P34" s="11">
        <v>63.61</v>
      </c>
      <c r="Q34" s="11">
        <v>242.21</v>
      </c>
      <c r="R34" s="11"/>
      <c r="S34" s="4"/>
      <c r="T34" s="4"/>
      <c r="U34" s="328">
        <v>122.21</v>
      </c>
      <c r="V34" s="328">
        <v>139.58000000000001</v>
      </c>
      <c r="W34" s="328">
        <v>107.35</v>
      </c>
      <c r="X34" s="328">
        <v>63.61</v>
      </c>
      <c r="Y34" s="328">
        <v>242.21</v>
      </c>
      <c r="Z34" s="328"/>
      <c r="AA34" s="4"/>
      <c r="AB34" s="11" t="s">
        <v>352</v>
      </c>
      <c r="AC34" s="11"/>
      <c r="AD34" s="70" t="s">
        <v>350</v>
      </c>
      <c r="AE34" s="24">
        <v>1</v>
      </c>
      <c r="AF34" s="24"/>
      <c r="AG34" s="24"/>
      <c r="AH34" s="24"/>
      <c r="AI34" s="24"/>
      <c r="AJ34" s="24"/>
      <c r="AK34" s="4"/>
      <c r="AL34" s="4"/>
      <c r="AM34" s="300">
        <v>45.51</v>
      </c>
      <c r="AN34" s="300">
        <v>0</v>
      </c>
      <c r="AO34" s="300">
        <v>0</v>
      </c>
      <c r="AP34" s="300">
        <v>0</v>
      </c>
      <c r="AQ34" s="300">
        <v>0</v>
      </c>
      <c r="AR34" s="24"/>
      <c r="AS34" s="4"/>
      <c r="AT34" s="4"/>
      <c r="AU34" s="336">
        <v>45.51</v>
      </c>
      <c r="AV34" s="336">
        <v>0</v>
      </c>
      <c r="AW34" s="336">
        <v>0</v>
      </c>
      <c r="AX34" s="336">
        <v>0</v>
      </c>
      <c r="AY34" s="336">
        <v>0</v>
      </c>
      <c r="AZ34" s="336"/>
      <c r="BA34" s="4"/>
    </row>
    <row r="35" spans="1:53">
      <c r="A35" s="56"/>
      <c r="B35" s="11" t="s">
        <v>513</v>
      </c>
      <c r="C35" s="11"/>
      <c r="D35" s="70" t="s">
        <v>514</v>
      </c>
      <c r="E35" s="11">
        <v>175</v>
      </c>
      <c r="F35" s="11">
        <v>87</v>
      </c>
      <c r="G35" s="11">
        <v>61</v>
      </c>
      <c r="H35" s="11">
        <v>45</v>
      </c>
      <c r="I35" s="11">
        <v>41</v>
      </c>
      <c r="J35" s="11"/>
      <c r="M35" s="11">
        <v>13999.82</v>
      </c>
      <c r="N35" s="11">
        <v>8281.2000000000007</v>
      </c>
      <c r="O35" s="11">
        <v>5664.18</v>
      </c>
      <c r="P35" s="11">
        <v>2996.64</v>
      </c>
      <c r="Q35" s="11">
        <v>29372.09</v>
      </c>
      <c r="R35" s="11"/>
      <c r="S35" s="4"/>
      <c r="T35" s="4"/>
      <c r="U35" s="328">
        <v>76.085978260869595</v>
      </c>
      <c r="V35" s="328">
        <v>45.006521739130399</v>
      </c>
      <c r="W35" s="328">
        <v>34.328363636363598</v>
      </c>
      <c r="X35" s="328">
        <v>18.497777777777799</v>
      </c>
      <c r="Y35" s="328">
        <v>184.730125786164</v>
      </c>
      <c r="Z35" s="328"/>
      <c r="AA35" s="4"/>
      <c r="AB35" s="11" t="s">
        <v>352</v>
      </c>
      <c r="AC35" s="11"/>
      <c r="AD35" s="70" t="s">
        <v>353</v>
      </c>
      <c r="AE35" s="24">
        <v>28</v>
      </c>
      <c r="AF35" s="24">
        <v>19</v>
      </c>
      <c r="AG35" s="24">
        <v>12</v>
      </c>
      <c r="AH35" s="24">
        <v>9</v>
      </c>
      <c r="AI35" s="24">
        <v>8</v>
      </c>
      <c r="AJ35" s="24"/>
      <c r="AK35" s="4"/>
      <c r="AL35" s="4"/>
      <c r="AM35" s="300">
        <v>4025.59</v>
      </c>
      <c r="AN35" s="300">
        <v>1156.79</v>
      </c>
      <c r="AO35" s="300">
        <v>608.53</v>
      </c>
      <c r="AP35" s="300">
        <v>391.16</v>
      </c>
      <c r="AQ35" s="300">
        <v>1576.92</v>
      </c>
      <c r="AR35" s="24"/>
      <c r="AS35" s="4"/>
      <c r="AT35" s="4"/>
      <c r="AU35" s="336">
        <v>134.18633333333301</v>
      </c>
      <c r="AV35" s="336">
        <v>38.559666666666701</v>
      </c>
      <c r="AW35" s="336">
        <v>23.405000000000001</v>
      </c>
      <c r="AX35" s="336">
        <v>15.6464</v>
      </c>
      <c r="AY35" s="336">
        <v>58.404444444444401</v>
      </c>
      <c r="AZ35" s="336"/>
      <c r="BA35" s="4"/>
    </row>
    <row r="36" spans="1:53">
      <c r="A36" s="56"/>
      <c r="B36" s="11" t="s">
        <v>352</v>
      </c>
      <c r="C36" s="11"/>
      <c r="D36" s="70" t="s">
        <v>350</v>
      </c>
      <c r="E36" s="11">
        <v>1</v>
      </c>
      <c r="F36" s="11">
        <v>1</v>
      </c>
      <c r="G36" s="11"/>
      <c r="H36" s="11"/>
      <c r="I36" s="11"/>
      <c r="J36" s="11"/>
      <c r="M36" s="11">
        <v>91.58</v>
      </c>
      <c r="N36" s="11">
        <v>127.52</v>
      </c>
      <c r="O36" s="11">
        <v>0</v>
      </c>
      <c r="P36" s="11">
        <v>0</v>
      </c>
      <c r="Q36" s="11">
        <v>0</v>
      </c>
      <c r="R36" s="11"/>
      <c r="S36" s="4"/>
      <c r="T36" s="4"/>
      <c r="U36" s="328">
        <v>91.58</v>
      </c>
      <c r="V36" s="328">
        <v>127.52</v>
      </c>
      <c r="W36" s="328">
        <v>0</v>
      </c>
      <c r="X36" s="328">
        <v>0</v>
      </c>
      <c r="Y36" s="328">
        <v>0</v>
      </c>
      <c r="Z36" s="328"/>
      <c r="AA36" s="4"/>
      <c r="AB36" s="11" t="s">
        <v>205</v>
      </c>
      <c r="AC36" s="11"/>
      <c r="AD36" s="70" t="s">
        <v>206</v>
      </c>
      <c r="AE36" s="24">
        <v>18</v>
      </c>
      <c r="AF36" s="24">
        <v>10</v>
      </c>
      <c r="AG36" s="24">
        <v>5</v>
      </c>
      <c r="AH36" s="24">
        <v>3</v>
      </c>
      <c r="AI36" s="24">
        <v>4</v>
      </c>
      <c r="AJ36" s="24"/>
      <c r="AK36" s="4"/>
      <c r="AL36" s="4"/>
      <c r="AM36" s="300">
        <v>1490.1</v>
      </c>
      <c r="AN36" s="300">
        <v>2574.84</v>
      </c>
      <c r="AO36" s="300">
        <v>456.3</v>
      </c>
      <c r="AP36" s="300">
        <v>771.1</v>
      </c>
      <c r="AQ36" s="300">
        <v>2305.5700000000002</v>
      </c>
      <c r="AR36" s="24"/>
      <c r="AS36" s="4"/>
      <c r="AT36" s="4"/>
      <c r="AU36" s="336">
        <v>78.426315789473705</v>
      </c>
      <c r="AV36" s="336">
        <v>135.51789473684201</v>
      </c>
      <c r="AW36" s="336">
        <v>26.841176470588199</v>
      </c>
      <c r="AX36" s="336">
        <v>45.358823529411801</v>
      </c>
      <c r="AY36" s="336">
        <v>128.08722222222201</v>
      </c>
      <c r="AZ36" s="336"/>
      <c r="BA36" s="4"/>
    </row>
    <row r="37" spans="1:53">
      <c r="A37" s="56"/>
      <c r="B37" s="11" t="s">
        <v>352</v>
      </c>
      <c r="C37" s="11"/>
      <c r="D37" s="70" t="s">
        <v>353</v>
      </c>
      <c r="E37" s="11">
        <v>668</v>
      </c>
      <c r="F37" s="11">
        <v>426</v>
      </c>
      <c r="G37" s="11">
        <v>328</v>
      </c>
      <c r="H37" s="11">
        <v>274</v>
      </c>
      <c r="I37" s="11">
        <v>305</v>
      </c>
      <c r="J37" s="11"/>
      <c r="M37" s="11">
        <v>94233.570000000094</v>
      </c>
      <c r="N37" s="11">
        <v>74527.749999999898</v>
      </c>
      <c r="O37" s="11">
        <v>52916.03</v>
      </c>
      <c r="P37" s="11">
        <v>40355.53</v>
      </c>
      <c r="Q37" s="11">
        <v>331932.76</v>
      </c>
      <c r="R37" s="11"/>
      <c r="S37" s="4"/>
      <c r="T37" s="4"/>
      <c r="U37" s="328">
        <v>118.682078085642</v>
      </c>
      <c r="V37" s="328">
        <v>93.8636649874055</v>
      </c>
      <c r="W37" s="328">
        <v>68.901080729166694</v>
      </c>
      <c r="X37" s="328">
        <v>52.821374345549799</v>
      </c>
      <c r="Y37" s="328">
        <v>428.30033548387098</v>
      </c>
      <c r="Z37" s="328"/>
      <c r="AA37" s="4"/>
      <c r="AB37" s="11" t="s">
        <v>205</v>
      </c>
      <c r="AC37" s="11"/>
      <c r="AD37" s="70" t="s">
        <v>452</v>
      </c>
      <c r="AE37" s="24">
        <v>5</v>
      </c>
      <c r="AF37" s="24">
        <v>2</v>
      </c>
      <c r="AG37" s="24"/>
      <c r="AH37" s="24"/>
      <c r="AI37" s="24">
        <v>1</v>
      </c>
      <c r="AJ37" s="24"/>
      <c r="AK37" s="4"/>
      <c r="AL37" s="4"/>
      <c r="AM37" s="300">
        <v>556.75</v>
      </c>
      <c r="AN37" s="300">
        <v>155.68</v>
      </c>
      <c r="AO37" s="300">
        <v>0</v>
      </c>
      <c r="AP37" s="300">
        <v>0</v>
      </c>
      <c r="AQ37" s="300">
        <v>11457.42</v>
      </c>
      <c r="AR37" s="24"/>
      <c r="AS37" s="4"/>
      <c r="AT37" s="4"/>
      <c r="AU37" s="336">
        <v>92.7916666666667</v>
      </c>
      <c r="AV37" s="336">
        <v>25.946666666666701</v>
      </c>
      <c r="AW37" s="336">
        <v>0</v>
      </c>
      <c r="AX37" s="336">
        <v>0</v>
      </c>
      <c r="AY37" s="336">
        <v>1909.57</v>
      </c>
      <c r="AZ37" s="336"/>
      <c r="BA37" s="4"/>
    </row>
    <row r="38" spans="1:53">
      <c r="A38" s="56"/>
      <c r="B38" s="11" t="s">
        <v>205</v>
      </c>
      <c r="C38" s="11"/>
      <c r="D38" s="70" t="s">
        <v>206</v>
      </c>
      <c r="E38" s="11">
        <v>275</v>
      </c>
      <c r="F38" s="11">
        <v>161</v>
      </c>
      <c r="G38" s="11">
        <v>107</v>
      </c>
      <c r="H38" s="11">
        <v>91</v>
      </c>
      <c r="I38" s="11">
        <v>107</v>
      </c>
      <c r="J38" s="11"/>
      <c r="M38" s="11">
        <v>33536.65</v>
      </c>
      <c r="N38" s="11">
        <v>28927.97</v>
      </c>
      <c r="O38" s="11">
        <v>14811.35</v>
      </c>
      <c r="P38" s="11">
        <v>10316.44</v>
      </c>
      <c r="Q38" s="11">
        <v>116317.99</v>
      </c>
      <c r="R38" s="11"/>
      <c r="S38" s="4"/>
      <c r="T38" s="4"/>
      <c r="U38" s="328">
        <v>101.935106382979</v>
      </c>
      <c r="V38" s="328">
        <v>87.926960486322201</v>
      </c>
      <c r="W38" s="328">
        <v>49.702516778523503</v>
      </c>
      <c r="X38" s="328">
        <v>34.970983050847401</v>
      </c>
      <c r="Y38" s="328">
        <v>394.29827118644101</v>
      </c>
      <c r="Z38" s="328"/>
      <c r="AA38" s="4"/>
      <c r="AB38" s="11" t="s">
        <v>487</v>
      </c>
      <c r="AC38" s="11"/>
      <c r="AD38" s="70" t="s">
        <v>190</v>
      </c>
      <c r="AE38" s="24">
        <v>8</v>
      </c>
      <c r="AF38" s="24">
        <v>7</v>
      </c>
      <c r="AG38" s="24">
        <v>4</v>
      </c>
      <c r="AH38" s="24">
        <v>3</v>
      </c>
      <c r="AI38" s="24">
        <v>2</v>
      </c>
      <c r="AJ38" s="24"/>
      <c r="AK38" s="4"/>
      <c r="AL38" s="4"/>
      <c r="AM38" s="300">
        <v>1242.55</v>
      </c>
      <c r="AN38" s="300">
        <v>1937.75</v>
      </c>
      <c r="AO38" s="300">
        <v>1965.4</v>
      </c>
      <c r="AP38" s="300">
        <v>320.8</v>
      </c>
      <c r="AQ38" s="300">
        <v>146.09</v>
      </c>
      <c r="AR38" s="24"/>
      <c r="AS38" s="4"/>
      <c r="AT38" s="4"/>
      <c r="AU38" s="336">
        <v>155.31874999999999</v>
      </c>
      <c r="AV38" s="336">
        <v>242.21875</v>
      </c>
      <c r="AW38" s="336">
        <v>245.67500000000001</v>
      </c>
      <c r="AX38" s="336">
        <v>40.1</v>
      </c>
      <c r="AY38" s="336">
        <v>18.26125</v>
      </c>
      <c r="AZ38" s="336"/>
      <c r="BA38" s="4"/>
    </row>
    <row r="39" spans="1:53">
      <c r="A39" s="56"/>
      <c r="B39" s="11" t="s">
        <v>205</v>
      </c>
      <c r="C39" s="11"/>
      <c r="D39" s="70" t="s">
        <v>452</v>
      </c>
      <c r="E39" s="11">
        <v>34</v>
      </c>
      <c r="F39" s="11">
        <v>17</v>
      </c>
      <c r="G39" s="11">
        <v>10</v>
      </c>
      <c r="H39" s="11">
        <v>8</v>
      </c>
      <c r="I39" s="11">
        <v>8</v>
      </c>
      <c r="J39" s="11"/>
      <c r="M39" s="11">
        <v>3941.65</v>
      </c>
      <c r="N39" s="11">
        <v>2125.6799999999998</v>
      </c>
      <c r="O39" s="11">
        <v>1403.62</v>
      </c>
      <c r="P39" s="11">
        <v>1087.51</v>
      </c>
      <c r="Q39" s="11">
        <v>12720.85</v>
      </c>
      <c r="R39" s="11"/>
      <c r="S39" s="4"/>
      <c r="T39" s="4"/>
      <c r="U39" s="328">
        <v>106.531081081081</v>
      </c>
      <c r="V39" s="328">
        <v>57.4508108108108</v>
      </c>
      <c r="W39" s="328">
        <v>40.103428571428601</v>
      </c>
      <c r="X39" s="328">
        <v>32.954848484848497</v>
      </c>
      <c r="Y39" s="328">
        <v>363.452857142857</v>
      </c>
      <c r="Z39" s="328"/>
      <c r="AA39" s="4"/>
      <c r="AB39" s="11" t="s">
        <v>207</v>
      </c>
      <c r="AC39" s="11"/>
      <c r="AD39" s="70" t="s">
        <v>208</v>
      </c>
      <c r="AE39" s="24">
        <v>78</v>
      </c>
      <c r="AF39" s="24">
        <v>36</v>
      </c>
      <c r="AG39" s="24">
        <v>15</v>
      </c>
      <c r="AH39" s="24">
        <v>10</v>
      </c>
      <c r="AI39" s="24">
        <v>8</v>
      </c>
      <c r="AJ39" s="24"/>
      <c r="AK39" s="4"/>
      <c r="AL39" s="4"/>
      <c r="AM39" s="300">
        <v>19573.599999999999</v>
      </c>
      <c r="AN39" s="300">
        <v>9398.68</v>
      </c>
      <c r="AO39" s="300">
        <v>2263.12</v>
      </c>
      <c r="AP39" s="300">
        <v>1773.52</v>
      </c>
      <c r="AQ39" s="300">
        <v>7441.21</v>
      </c>
      <c r="AR39" s="24"/>
      <c r="AS39" s="4"/>
      <c r="AT39" s="4"/>
      <c r="AU39" s="336">
        <v>235.82650602409601</v>
      </c>
      <c r="AV39" s="336">
        <v>113.237108433735</v>
      </c>
      <c r="AW39" s="336">
        <v>35.361249999999998</v>
      </c>
      <c r="AX39" s="336">
        <v>31.114385964912302</v>
      </c>
      <c r="AY39" s="336">
        <v>143.100192307692</v>
      </c>
      <c r="AZ39" s="336"/>
      <c r="BA39" s="4"/>
    </row>
    <row r="40" spans="1:53">
      <c r="A40" s="56"/>
      <c r="B40" s="11" t="s">
        <v>205</v>
      </c>
      <c r="C40" s="11"/>
      <c r="D40" s="70" t="s">
        <v>208</v>
      </c>
      <c r="E40" s="11">
        <v>1</v>
      </c>
      <c r="F40" s="11">
        <v>1</v>
      </c>
      <c r="G40" s="11"/>
      <c r="H40" s="11">
        <v>1</v>
      </c>
      <c r="I40" s="11">
        <v>1</v>
      </c>
      <c r="J40" s="11"/>
      <c r="M40" s="11">
        <v>112.09</v>
      </c>
      <c r="N40" s="11">
        <v>151</v>
      </c>
      <c r="O40" s="11">
        <v>0</v>
      </c>
      <c r="P40" s="11">
        <v>118.22</v>
      </c>
      <c r="Q40" s="11">
        <v>694.79</v>
      </c>
      <c r="R40" s="11"/>
      <c r="S40" s="4"/>
      <c r="T40" s="4"/>
      <c r="U40" s="328">
        <v>112.09</v>
      </c>
      <c r="V40" s="328">
        <v>151</v>
      </c>
      <c r="W40" s="328">
        <v>0</v>
      </c>
      <c r="X40" s="328">
        <v>118.22</v>
      </c>
      <c r="Y40" s="328">
        <v>694.79</v>
      </c>
      <c r="Z40" s="328"/>
      <c r="AA40" s="4"/>
      <c r="AB40" s="11" t="s">
        <v>207</v>
      </c>
      <c r="AC40" s="11"/>
      <c r="AD40" s="70" t="s">
        <v>249</v>
      </c>
      <c r="AE40" s="24">
        <v>5</v>
      </c>
      <c r="AF40" s="24">
        <v>4</v>
      </c>
      <c r="AG40" s="24">
        <v>3</v>
      </c>
      <c r="AH40" s="24">
        <v>2</v>
      </c>
      <c r="AI40" s="24">
        <v>1</v>
      </c>
      <c r="AJ40" s="24"/>
      <c r="AK40" s="4"/>
      <c r="AL40" s="4"/>
      <c r="AM40" s="300">
        <v>271.08</v>
      </c>
      <c r="AN40" s="300">
        <v>76.89</v>
      </c>
      <c r="AO40" s="300">
        <v>115.46</v>
      </c>
      <c r="AP40" s="300">
        <v>85.42</v>
      </c>
      <c r="AQ40" s="300">
        <v>45.57</v>
      </c>
      <c r="AR40" s="24"/>
      <c r="AS40" s="4"/>
      <c r="AT40" s="4"/>
      <c r="AU40" s="336">
        <v>54.216000000000001</v>
      </c>
      <c r="AV40" s="336">
        <v>15.378</v>
      </c>
      <c r="AW40" s="336">
        <v>23.091999999999999</v>
      </c>
      <c r="AX40" s="336">
        <v>21.355</v>
      </c>
      <c r="AY40" s="336">
        <v>15.19</v>
      </c>
      <c r="AZ40" s="336"/>
      <c r="BA40" s="4"/>
    </row>
    <row r="41" spans="1:53">
      <c r="A41" s="56"/>
      <c r="B41" s="11" t="s">
        <v>205</v>
      </c>
      <c r="C41" s="11"/>
      <c r="D41" s="70" t="s">
        <v>249</v>
      </c>
      <c r="E41" s="11">
        <v>1</v>
      </c>
      <c r="F41" s="11">
        <v>1</v>
      </c>
      <c r="G41" s="11">
        <v>1</v>
      </c>
      <c r="H41" s="11">
        <v>1</v>
      </c>
      <c r="I41" s="11">
        <v>1</v>
      </c>
      <c r="J41" s="11"/>
      <c r="M41" s="11">
        <v>52.47</v>
      </c>
      <c r="N41" s="11">
        <v>70.92</v>
      </c>
      <c r="O41" s="11">
        <v>50.37</v>
      </c>
      <c r="P41" s="11">
        <v>38.31</v>
      </c>
      <c r="Q41" s="11">
        <v>43.84</v>
      </c>
      <c r="R41" s="11"/>
      <c r="S41" s="4"/>
      <c r="T41" s="4"/>
      <c r="U41" s="328">
        <v>52.47</v>
      </c>
      <c r="V41" s="328">
        <v>70.92</v>
      </c>
      <c r="W41" s="328">
        <v>50.37</v>
      </c>
      <c r="X41" s="328">
        <v>38.31</v>
      </c>
      <c r="Y41" s="328">
        <v>43.84</v>
      </c>
      <c r="Z41" s="328"/>
      <c r="AA41" s="4"/>
      <c r="AB41" s="11" t="s">
        <v>248</v>
      </c>
      <c r="AC41" s="11"/>
      <c r="AD41" s="70" t="s">
        <v>249</v>
      </c>
      <c r="AE41" s="24">
        <v>3</v>
      </c>
      <c r="AF41" s="24">
        <v>2</v>
      </c>
      <c r="AG41" s="24">
        <v>2</v>
      </c>
      <c r="AH41" s="24">
        <v>1</v>
      </c>
      <c r="AI41" s="24">
        <v>1</v>
      </c>
      <c r="AJ41" s="24"/>
      <c r="AK41" s="4"/>
      <c r="AL41" s="4"/>
      <c r="AM41" s="300">
        <v>2603.2600000000002</v>
      </c>
      <c r="AN41" s="300">
        <v>73.010000000000005</v>
      </c>
      <c r="AO41" s="300">
        <v>54.25</v>
      </c>
      <c r="AP41" s="300">
        <v>26.46</v>
      </c>
      <c r="AQ41" s="300">
        <v>20.49</v>
      </c>
      <c r="AR41" s="24"/>
      <c r="AS41" s="4"/>
      <c r="AT41" s="4"/>
      <c r="AU41" s="336">
        <v>867.75333333333299</v>
      </c>
      <c r="AV41" s="336">
        <v>24.336666666666702</v>
      </c>
      <c r="AW41" s="336">
        <v>18.0833333333333</v>
      </c>
      <c r="AX41" s="336">
        <v>8.82</v>
      </c>
      <c r="AY41" s="336">
        <v>6.83</v>
      </c>
      <c r="AZ41" s="336"/>
      <c r="BA41" s="4"/>
    </row>
    <row r="42" spans="1:53">
      <c r="A42" s="56"/>
      <c r="B42" s="11" t="s">
        <v>487</v>
      </c>
      <c r="C42" s="11"/>
      <c r="D42" s="70" t="s">
        <v>190</v>
      </c>
      <c r="E42" s="11">
        <v>60</v>
      </c>
      <c r="F42" s="11">
        <v>45</v>
      </c>
      <c r="G42" s="11">
        <v>28</v>
      </c>
      <c r="H42" s="11">
        <v>20</v>
      </c>
      <c r="I42" s="11">
        <v>27</v>
      </c>
      <c r="J42" s="11"/>
      <c r="M42" s="11">
        <v>11735.73</v>
      </c>
      <c r="N42" s="11">
        <v>11131.43</v>
      </c>
      <c r="O42" s="11">
        <v>4586.71</v>
      </c>
      <c r="P42" s="11">
        <v>2537.19</v>
      </c>
      <c r="Q42" s="11">
        <v>47383.46</v>
      </c>
      <c r="R42" s="11"/>
      <c r="S42" s="4"/>
      <c r="T42" s="4"/>
      <c r="U42" s="328">
        <v>165.291971830986</v>
      </c>
      <c r="V42" s="328">
        <v>156.780704225352</v>
      </c>
      <c r="W42" s="328">
        <v>66.474057971014503</v>
      </c>
      <c r="X42" s="328">
        <v>36.770869565217403</v>
      </c>
      <c r="Y42" s="328">
        <v>667.37267605633804</v>
      </c>
      <c r="Z42" s="328"/>
      <c r="AA42" s="4"/>
      <c r="AB42" s="11" t="s">
        <v>1199</v>
      </c>
      <c r="AC42" s="11"/>
      <c r="AD42" s="70" t="s">
        <v>341</v>
      </c>
      <c r="AE42" s="24">
        <v>2</v>
      </c>
      <c r="AF42" s="24">
        <v>1</v>
      </c>
      <c r="AG42" s="24"/>
      <c r="AH42" s="24"/>
      <c r="AI42" s="24"/>
      <c r="AJ42" s="24"/>
      <c r="AK42" s="4"/>
      <c r="AL42" s="4"/>
      <c r="AM42" s="300">
        <v>500.3</v>
      </c>
      <c r="AN42" s="300">
        <v>218.48</v>
      </c>
      <c r="AO42" s="300">
        <v>0</v>
      </c>
      <c r="AP42" s="300">
        <v>0</v>
      </c>
      <c r="AQ42" s="300">
        <v>0</v>
      </c>
      <c r="AR42" s="24"/>
      <c r="AS42" s="4"/>
      <c r="AT42" s="4"/>
      <c r="AU42" s="336">
        <v>250.15</v>
      </c>
      <c r="AV42" s="336">
        <v>109.24</v>
      </c>
      <c r="AW42" s="336">
        <v>0</v>
      </c>
      <c r="AX42" s="336">
        <v>0</v>
      </c>
      <c r="AY42" s="336">
        <v>0</v>
      </c>
      <c r="AZ42" s="336"/>
      <c r="BA42" s="4"/>
    </row>
    <row r="43" spans="1:53">
      <c r="A43" s="56"/>
      <c r="B43" s="11" t="s">
        <v>207</v>
      </c>
      <c r="C43" s="11"/>
      <c r="D43" s="70" t="s">
        <v>208</v>
      </c>
      <c r="E43" s="11">
        <v>617</v>
      </c>
      <c r="F43" s="11">
        <v>179</v>
      </c>
      <c r="G43" s="11">
        <v>121</v>
      </c>
      <c r="H43" s="11">
        <v>87</v>
      </c>
      <c r="I43" s="11">
        <v>69</v>
      </c>
      <c r="J43" s="11"/>
      <c r="M43" s="11">
        <v>45702.69</v>
      </c>
      <c r="N43" s="11">
        <v>15019.7</v>
      </c>
      <c r="O43" s="11">
        <v>7159.25</v>
      </c>
      <c r="P43" s="11">
        <v>5226.71</v>
      </c>
      <c r="Q43" s="11">
        <v>40353.39</v>
      </c>
      <c r="R43" s="11"/>
      <c r="S43" s="4"/>
      <c r="T43" s="4"/>
      <c r="U43" s="328">
        <v>72.659284578696301</v>
      </c>
      <c r="V43" s="328">
        <v>23.878696343402201</v>
      </c>
      <c r="W43" s="328">
        <v>12.238034188034201</v>
      </c>
      <c r="X43" s="328">
        <v>9.1057665505226506</v>
      </c>
      <c r="Y43" s="328">
        <v>69.815553633218002</v>
      </c>
      <c r="Z43" s="328"/>
      <c r="AA43" s="4"/>
      <c r="AB43" s="11" t="s">
        <v>417</v>
      </c>
      <c r="AC43" s="11"/>
      <c r="AD43" s="70" t="s">
        <v>418</v>
      </c>
      <c r="AE43" s="24">
        <v>4</v>
      </c>
      <c r="AF43" s="24">
        <v>3</v>
      </c>
      <c r="AG43" s="24">
        <v>2</v>
      </c>
      <c r="AH43" s="24">
        <v>2</v>
      </c>
      <c r="AI43" s="24">
        <v>1</v>
      </c>
      <c r="AJ43" s="24"/>
      <c r="AK43" s="4"/>
      <c r="AL43" s="4"/>
      <c r="AM43" s="300">
        <v>652.75</v>
      </c>
      <c r="AN43" s="300">
        <v>1202.7</v>
      </c>
      <c r="AO43" s="300">
        <v>2057.69</v>
      </c>
      <c r="AP43" s="300">
        <v>662.87</v>
      </c>
      <c r="AQ43" s="300">
        <v>694.18</v>
      </c>
      <c r="AR43" s="24"/>
      <c r="AS43" s="4"/>
      <c r="AT43" s="4"/>
      <c r="AU43" s="336">
        <v>163.1875</v>
      </c>
      <c r="AV43" s="336">
        <v>300.67500000000001</v>
      </c>
      <c r="AW43" s="336">
        <v>514.42250000000001</v>
      </c>
      <c r="AX43" s="336">
        <v>165.7175</v>
      </c>
      <c r="AY43" s="336">
        <v>173.54499999999999</v>
      </c>
      <c r="AZ43" s="336"/>
      <c r="BA43" s="4"/>
    </row>
    <row r="44" spans="1:53">
      <c r="A44" s="56"/>
      <c r="B44" s="11" t="s">
        <v>207</v>
      </c>
      <c r="C44" s="11"/>
      <c r="D44" s="70" t="s">
        <v>249</v>
      </c>
      <c r="E44" s="11">
        <v>23</v>
      </c>
      <c r="F44" s="11">
        <v>13</v>
      </c>
      <c r="G44" s="11">
        <v>7</v>
      </c>
      <c r="H44" s="11">
        <v>8</v>
      </c>
      <c r="I44" s="11">
        <v>9</v>
      </c>
      <c r="J44" s="11"/>
      <c r="M44" s="11">
        <v>4680.57</v>
      </c>
      <c r="N44" s="11">
        <v>2288.9299999999998</v>
      </c>
      <c r="O44" s="11">
        <v>776.28</v>
      </c>
      <c r="P44" s="11">
        <v>509.26</v>
      </c>
      <c r="Q44" s="11">
        <v>3734.83</v>
      </c>
      <c r="R44" s="11"/>
      <c r="S44" s="4"/>
      <c r="T44" s="4"/>
      <c r="U44" s="328">
        <v>187.22280000000001</v>
      </c>
      <c r="V44" s="328">
        <v>91.557199999999995</v>
      </c>
      <c r="W44" s="328">
        <v>45.663529411764699</v>
      </c>
      <c r="X44" s="328">
        <v>31.828749999999999</v>
      </c>
      <c r="Y44" s="328">
        <v>233.426875</v>
      </c>
      <c r="Z44" s="328"/>
      <c r="AA44" s="4"/>
      <c r="AB44" s="11" t="s">
        <v>1200</v>
      </c>
      <c r="AC44" s="11"/>
      <c r="AD44" s="70" t="s">
        <v>379</v>
      </c>
      <c r="AE44" s="24">
        <v>4</v>
      </c>
      <c r="AF44" s="24">
        <v>3</v>
      </c>
      <c r="AG44" s="24">
        <v>3</v>
      </c>
      <c r="AH44" s="24">
        <v>2</v>
      </c>
      <c r="AI44" s="24">
        <v>1</v>
      </c>
      <c r="AJ44" s="24"/>
      <c r="AK44" s="4"/>
      <c r="AL44" s="4"/>
      <c r="AM44" s="300">
        <v>515.94000000000005</v>
      </c>
      <c r="AN44" s="300">
        <v>139.21</v>
      </c>
      <c r="AO44" s="300">
        <v>145.41999999999999</v>
      </c>
      <c r="AP44" s="300">
        <v>25.87</v>
      </c>
      <c r="AQ44" s="300">
        <v>170.32</v>
      </c>
      <c r="AR44" s="24"/>
      <c r="AS44" s="4"/>
      <c r="AT44" s="4"/>
      <c r="AU44" s="336">
        <v>128.98500000000001</v>
      </c>
      <c r="AV44" s="336">
        <v>34.802500000000002</v>
      </c>
      <c r="AW44" s="336">
        <v>36.354999999999997</v>
      </c>
      <c r="AX44" s="336">
        <v>6.4675000000000002</v>
      </c>
      <c r="AY44" s="336">
        <v>56.773333333333298</v>
      </c>
      <c r="AZ44" s="336"/>
      <c r="BA44" s="4"/>
    </row>
    <row r="45" spans="1:53">
      <c r="A45" s="56"/>
      <c r="B45" s="11" t="s">
        <v>248</v>
      </c>
      <c r="C45" s="11"/>
      <c r="D45" s="70" t="s">
        <v>249</v>
      </c>
      <c r="E45" s="11">
        <v>243</v>
      </c>
      <c r="F45" s="11">
        <v>119</v>
      </c>
      <c r="G45" s="11">
        <v>78</v>
      </c>
      <c r="H45" s="11">
        <v>60</v>
      </c>
      <c r="I45" s="11">
        <v>81</v>
      </c>
      <c r="J45" s="11"/>
      <c r="M45" s="11">
        <v>26319.73</v>
      </c>
      <c r="N45" s="11">
        <v>14706.87</v>
      </c>
      <c r="O45" s="11">
        <v>9049.4699999999993</v>
      </c>
      <c r="P45" s="11">
        <v>4234.21</v>
      </c>
      <c r="Q45" s="11">
        <v>48326.52</v>
      </c>
      <c r="R45" s="11"/>
      <c r="S45" s="4"/>
      <c r="T45" s="4"/>
      <c r="U45" s="328">
        <v>98.575767790262205</v>
      </c>
      <c r="V45" s="328">
        <v>55.081910112359601</v>
      </c>
      <c r="W45" s="328">
        <v>34.539961832061103</v>
      </c>
      <c r="X45" s="328">
        <v>16.411666666666701</v>
      </c>
      <c r="Y45" s="328">
        <v>180.99820224719099</v>
      </c>
      <c r="Z45" s="328"/>
      <c r="AA45" s="4"/>
      <c r="AB45" s="11" t="s">
        <v>564</v>
      </c>
      <c r="AC45" s="11"/>
      <c r="AD45" s="70" t="s">
        <v>379</v>
      </c>
      <c r="AE45" s="24">
        <v>14</v>
      </c>
      <c r="AF45" s="24">
        <v>12</v>
      </c>
      <c r="AG45" s="24">
        <v>11</v>
      </c>
      <c r="AH45" s="24">
        <v>9</v>
      </c>
      <c r="AI45" s="24">
        <v>6</v>
      </c>
      <c r="AJ45" s="24"/>
      <c r="AK45" s="4"/>
      <c r="AL45" s="4"/>
      <c r="AM45" s="300">
        <v>1904.17</v>
      </c>
      <c r="AN45" s="300">
        <v>2416.61</v>
      </c>
      <c r="AO45" s="300">
        <v>1213.75</v>
      </c>
      <c r="AP45" s="300">
        <v>580.75</v>
      </c>
      <c r="AQ45" s="300">
        <v>1357.13</v>
      </c>
      <c r="AR45" s="24"/>
      <c r="AS45" s="4"/>
      <c r="AT45" s="4"/>
      <c r="AU45" s="336">
        <v>136.012142857143</v>
      </c>
      <c r="AV45" s="336">
        <v>172.61500000000001</v>
      </c>
      <c r="AW45" s="336">
        <v>86.696428571428598</v>
      </c>
      <c r="AX45" s="336">
        <v>41.482142857142897</v>
      </c>
      <c r="AY45" s="336">
        <v>96.937857142857197</v>
      </c>
      <c r="AZ45" s="336"/>
      <c r="BA45" s="4"/>
    </row>
    <row r="46" spans="1:53">
      <c r="A46" s="56"/>
      <c r="B46" s="11" t="s">
        <v>1199</v>
      </c>
      <c r="C46" s="11"/>
      <c r="D46" s="70" t="s">
        <v>341</v>
      </c>
      <c r="E46" s="11">
        <v>6</v>
      </c>
      <c r="F46" s="11">
        <v>1</v>
      </c>
      <c r="G46" s="11">
        <v>3</v>
      </c>
      <c r="H46" s="11">
        <v>2</v>
      </c>
      <c r="I46" s="11">
        <v>1</v>
      </c>
      <c r="J46" s="11"/>
      <c r="M46" s="11">
        <v>565.28</v>
      </c>
      <c r="N46" s="11">
        <v>234.53</v>
      </c>
      <c r="O46" s="11">
        <v>735.69</v>
      </c>
      <c r="P46" s="11">
        <v>278.08999999999997</v>
      </c>
      <c r="Q46" s="11">
        <v>2143.1</v>
      </c>
      <c r="R46" s="11"/>
      <c r="S46" s="4"/>
      <c r="T46" s="4"/>
      <c r="U46" s="328">
        <v>94.213333333333296</v>
      </c>
      <c r="V46" s="328">
        <v>39.088333333333303</v>
      </c>
      <c r="W46" s="328">
        <v>245.23</v>
      </c>
      <c r="X46" s="328">
        <v>139.04499999999999</v>
      </c>
      <c r="Y46" s="328">
        <v>1071.55</v>
      </c>
      <c r="Z46" s="328"/>
      <c r="AA46" s="4"/>
      <c r="AB46" s="11" t="s">
        <v>211</v>
      </c>
      <c r="AC46" s="11"/>
      <c r="AD46" s="70" t="s">
        <v>212</v>
      </c>
      <c r="AE46" s="24">
        <v>130</v>
      </c>
      <c r="AF46" s="24">
        <v>75</v>
      </c>
      <c r="AG46" s="24">
        <v>51</v>
      </c>
      <c r="AH46" s="24">
        <v>39</v>
      </c>
      <c r="AI46" s="24">
        <v>39</v>
      </c>
      <c r="AJ46" s="24"/>
      <c r="AK46" s="4"/>
      <c r="AL46" s="4"/>
      <c r="AM46" s="300">
        <v>45322.17</v>
      </c>
      <c r="AN46" s="300">
        <v>22559.47</v>
      </c>
      <c r="AO46" s="300">
        <v>7874.6</v>
      </c>
      <c r="AP46" s="300">
        <v>3244.14</v>
      </c>
      <c r="AQ46" s="300">
        <v>25492.03</v>
      </c>
      <c r="AR46" s="24"/>
      <c r="AS46" s="4"/>
      <c r="AT46" s="4"/>
      <c r="AU46" s="336">
        <v>335.71977777777801</v>
      </c>
      <c r="AV46" s="336">
        <v>167.10718518518499</v>
      </c>
      <c r="AW46" s="336">
        <v>64.545901639344194</v>
      </c>
      <c r="AX46" s="336">
        <v>27.4927118644068</v>
      </c>
      <c r="AY46" s="336">
        <v>205.58088709677401</v>
      </c>
      <c r="AZ46" s="336"/>
      <c r="BA46" s="4"/>
    </row>
    <row r="47" spans="1:53">
      <c r="A47" s="56"/>
      <c r="B47" s="11" t="s">
        <v>417</v>
      </c>
      <c r="C47" s="11"/>
      <c r="D47" s="70" t="s">
        <v>418</v>
      </c>
      <c r="E47" s="11">
        <v>51</v>
      </c>
      <c r="F47" s="11">
        <v>40</v>
      </c>
      <c r="G47" s="11">
        <v>32</v>
      </c>
      <c r="H47" s="11">
        <v>22</v>
      </c>
      <c r="I47" s="11">
        <v>21</v>
      </c>
      <c r="J47" s="11"/>
      <c r="M47" s="11">
        <v>9923.49</v>
      </c>
      <c r="N47" s="11">
        <v>8066.63</v>
      </c>
      <c r="O47" s="11">
        <v>5250.74</v>
      </c>
      <c r="P47" s="11">
        <v>3145.35</v>
      </c>
      <c r="Q47" s="11">
        <v>13211.36</v>
      </c>
      <c r="R47" s="11"/>
      <c r="S47" s="4"/>
      <c r="T47" s="4"/>
      <c r="U47" s="328">
        <v>162.68016393442599</v>
      </c>
      <c r="V47" s="328">
        <v>132.239836065574</v>
      </c>
      <c r="W47" s="328">
        <v>92.118245614035104</v>
      </c>
      <c r="X47" s="328">
        <v>54.230172413793099</v>
      </c>
      <c r="Y47" s="328">
        <v>223.921355932203</v>
      </c>
      <c r="Z47" s="328"/>
      <c r="AA47" s="4"/>
      <c r="AB47" s="11" t="s">
        <v>211</v>
      </c>
      <c r="AC47" s="11"/>
      <c r="AD47" s="70" t="s">
        <v>282</v>
      </c>
      <c r="AE47" s="24">
        <v>1</v>
      </c>
      <c r="AF47" s="24">
        <v>1</v>
      </c>
      <c r="AG47" s="24">
        <v>1</v>
      </c>
      <c r="AH47" s="24">
        <v>1</v>
      </c>
      <c r="AI47" s="24">
        <v>1</v>
      </c>
      <c r="AJ47" s="24"/>
      <c r="AK47" s="4"/>
      <c r="AL47" s="4"/>
      <c r="AM47" s="300">
        <v>13.28</v>
      </c>
      <c r="AN47" s="300">
        <v>15.77</v>
      </c>
      <c r="AO47" s="300">
        <v>14.88</v>
      </c>
      <c r="AP47" s="300">
        <v>15.37</v>
      </c>
      <c r="AQ47" s="300">
        <v>254.1</v>
      </c>
      <c r="AR47" s="24"/>
      <c r="AS47" s="4"/>
      <c r="AT47" s="4"/>
      <c r="AU47" s="336">
        <v>13.28</v>
      </c>
      <c r="AV47" s="336">
        <v>15.77</v>
      </c>
      <c r="AW47" s="336">
        <v>14.88</v>
      </c>
      <c r="AX47" s="336">
        <v>15.37</v>
      </c>
      <c r="AY47" s="336">
        <v>254.1</v>
      </c>
      <c r="AZ47" s="336"/>
      <c r="BA47" s="4"/>
    </row>
    <row r="48" spans="1:53">
      <c r="A48" s="56"/>
      <c r="B48" s="11" t="s">
        <v>1200</v>
      </c>
      <c r="C48" s="11"/>
      <c r="D48" s="70" t="s">
        <v>379</v>
      </c>
      <c r="E48" s="11">
        <v>4</v>
      </c>
      <c r="F48" s="11">
        <v>3</v>
      </c>
      <c r="G48" s="11">
        <v>3</v>
      </c>
      <c r="H48" s="11">
        <v>3</v>
      </c>
      <c r="I48" s="11">
        <v>3</v>
      </c>
      <c r="J48" s="11"/>
      <c r="M48" s="11">
        <v>1197.05</v>
      </c>
      <c r="N48" s="11">
        <v>951.22</v>
      </c>
      <c r="O48" s="11">
        <v>928.36</v>
      </c>
      <c r="P48" s="11">
        <v>551.97</v>
      </c>
      <c r="Q48" s="11">
        <v>2154.12</v>
      </c>
      <c r="R48" s="11"/>
      <c r="S48" s="4"/>
      <c r="T48" s="4"/>
      <c r="U48" s="328">
        <v>299.26249999999999</v>
      </c>
      <c r="V48" s="328">
        <v>237.80500000000001</v>
      </c>
      <c r="W48" s="328">
        <v>309.45333333333298</v>
      </c>
      <c r="X48" s="328">
        <v>183.99</v>
      </c>
      <c r="Y48" s="328">
        <v>718.04</v>
      </c>
      <c r="Z48" s="328"/>
      <c r="AA48" s="4"/>
      <c r="AB48" s="11" t="s">
        <v>211</v>
      </c>
      <c r="AC48" s="11"/>
      <c r="AD48" s="70" t="s">
        <v>296</v>
      </c>
      <c r="AE48" s="24">
        <v>4</v>
      </c>
      <c r="AF48" s="24">
        <v>2</v>
      </c>
      <c r="AG48" s="24">
        <v>2</v>
      </c>
      <c r="AH48" s="24">
        <v>2</v>
      </c>
      <c r="AI48" s="24">
        <v>1</v>
      </c>
      <c r="AJ48" s="24"/>
      <c r="AK48" s="4"/>
      <c r="AL48" s="4"/>
      <c r="AM48" s="300">
        <v>238.61</v>
      </c>
      <c r="AN48" s="300">
        <v>120.74</v>
      </c>
      <c r="AO48" s="300">
        <v>113.6</v>
      </c>
      <c r="AP48" s="300">
        <v>104.93</v>
      </c>
      <c r="AQ48" s="300">
        <v>324.97000000000003</v>
      </c>
      <c r="AR48" s="24"/>
      <c r="AS48" s="4"/>
      <c r="AT48" s="4"/>
      <c r="AU48" s="336">
        <v>59.652500000000003</v>
      </c>
      <c r="AV48" s="336">
        <v>30.184999999999999</v>
      </c>
      <c r="AW48" s="336">
        <v>28.4</v>
      </c>
      <c r="AX48" s="336">
        <v>26.232500000000002</v>
      </c>
      <c r="AY48" s="336">
        <v>81.242500000000007</v>
      </c>
      <c r="AZ48" s="336"/>
      <c r="BA48" s="4"/>
    </row>
    <row r="49" spans="1:53">
      <c r="A49" s="56"/>
      <c r="B49" s="11" t="s">
        <v>564</v>
      </c>
      <c r="C49" s="11"/>
      <c r="D49" s="70" t="s">
        <v>379</v>
      </c>
      <c r="E49" s="11">
        <v>41</v>
      </c>
      <c r="F49" s="11">
        <v>28</v>
      </c>
      <c r="G49" s="11">
        <v>23</v>
      </c>
      <c r="H49" s="11">
        <v>18</v>
      </c>
      <c r="I49" s="11">
        <v>24</v>
      </c>
      <c r="J49" s="11"/>
      <c r="M49" s="11">
        <v>7312.44</v>
      </c>
      <c r="N49" s="11">
        <v>5563.75</v>
      </c>
      <c r="O49" s="11">
        <v>5217.4799999999996</v>
      </c>
      <c r="P49" s="11">
        <v>2217.36</v>
      </c>
      <c r="Q49" s="11">
        <v>28006.18</v>
      </c>
      <c r="R49" s="11"/>
      <c r="S49" s="4"/>
      <c r="T49" s="4"/>
      <c r="U49" s="328">
        <v>132.953454545455</v>
      </c>
      <c r="V49" s="328">
        <v>101.15909090909101</v>
      </c>
      <c r="W49" s="328">
        <v>96.62</v>
      </c>
      <c r="X49" s="328">
        <v>40.315636363636401</v>
      </c>
      <c r="Y49" s="328">
        <v>509.20327272727297</v>
      </c>
      <c r="Z49" s="328"/>
      <c r="AA49" s="4"/>
      <c r="AB49" s="11" t="s">
        <v>213</v>
      </c>
      <c r="AC49" s="11"/>
      <c r="AD49" s="70" t="s">
        <v>214</v>
      </c>
      <c r="AE49" s="24">
        <v>28</v>
      </c>
      <c r="AF49" s="24">
        <v>11</v>
      </c>
      <c r="AG49" s="24">
        <v>2</v>
      </c>
      <c r="AH49" s="24">
        <v>5</v>
      </c>
      <c r="AI49" s="24">
        <v>4</v>
      </c>
      <c r="AJ49" s="24"/>
      <c r="AK49" s="4"/>
      <c r="AL49" s="4"/>
      <c r="AM49" s="300">
        <v>17919.080000000002</v>
      </c>
      <c r="AN49" s="300">
        <v>2083.4299999999998</v>
      </c>
      <c r="AO49" s="300">
        <v>331.92</v>
      </c>
      <c r="AP49" s="300">
        <v>1640.14</v>
      </c>
      <c r="AQ49" s="300">
        <v>980.26</v>
      </c>
      <c r="AR49" s="24"/>
      <c r="AS49" s="4"/>
      <c r="AT49" s="4"/>
      <c r="AU49" s="336">
        <v>617.899310344828</v>
      </c>
      <c r="AV49" s="336">
        <v>71.842413793103404</v>
      </c>
      <c r="AW49" s="336">
        <v>14.431304347826099</v>
      </c>
      <c r="AX49" s="336">
        <v>63.082307692307701</v>
      </c>
      <c r="AY49" s="336">
        <v>33.802068965517201</v>
      </c>
      <c r="AZ49" s="336"/>
      <c r="BA49" s="4"/>
    </row>
    <row r="50" spans="1:53">
      <c r="A50" s="56"/>
      <c r="B50" s="11" t="s">
        <v>211</v>
      </c>
      <c r="C50" s="11"/>
      <c r="D50" s="70" t="s">
        <v>212</v>
      </c>
      <c r="E50" s="11">
        <v>754</v>
      </c>
      <c r="F50" s="11">
        <v>503</v>
      </c>
      <c r="G50" s="11">
        <v>381</v>
      </c>
      <c r="H50" s="11">
        <v>315</v>
      </c>
      <c r="I50" s="11">
        <v>371</v>
      </c>
      <c r="J50" s="11"/>
      <c r="M50" s="11">
        <v>114956.48</v>
      </c>
      <c r="N50" s="11">
        <v>98110.239999999903</v>
      </c>
      <c r="O50" s="11">
        <v>59195.75</v>
      </c>
      <c r="P50" s="11">
        <v>43226.01</v>
      </c>
      <c r="Q50" s="11">
        <v>417092.9</v>
      </c>
      <c r="R50" s="11"/>
      <c r="S50" s="4"/>
      <c r="T50" s="4"/>
      <c r="U50" s="328">
        <v>131.52915331807799</v>
      </c>
      <c r="V50" s="328">
        <v>112.254279176201</v>
      </c>
      <c r="W50" s="328">
        <v>72.189939024390299</v>
      </c>
      <c r="X50" s="328">
        <v>53.431409147095103</v>
      </c>
      <c r="Y50" s="328">
        <v>504.34449818621601</v>
      </c>
      <c r="Z50" s="328"/>
      <c r="AA50" s="4"/>
      <c r="AB50" s="11" t="s">
        <v>236</v>
      </c>
      <c r="AC50" s="11"/>
      <c r="AD50" s="70" t="s">
        <v>237</v>
      </c>
      <c r="AE50" s="24">
        <v>19</v>
      </c>
      <c r="AF50" s="24">
        <v>12</v>
      </c>
      <c r="AG50" s="24">
        <v>8</v>
      </c>
      <c r="AH50" s="24">
        <v>6</v>
      </c>
      <c r="AI50" s="24">
        <v>6</v>
      </c>
      <c r="AJ50" s="24"/>
      <c r="AK50" s="4"/>
      <c r="AL50" s="4"/>
      <c r="AM50" s="300">
        <v>9612.34</v>
      </c>
      <c r="AN50" s="300">
        <v>4985.72</v>
      </c>
      <c r="AO50" s="300">
        <v>1413.58</v>
      </c>
      <c r="AP50" s="300">
        <v>1296.3900000000001</v>
      </c>
      <c r="AQ50" s="300">
        <v>9242.82</v>
      </c>
      <c r="AR50" s="24"/>
      <c r="AS50" s="4"/>
      <c r="AT50" s="4"/>
      <c r="AU50" s="336">
        <v>480.61700000000002</v>
      </c>
      <c r="AV50" s="336">
        <v>249.286</v>
      </c>
      <c r="AW50" s="336">
        <v>70.679000000000002</v>
      </c>
      <c r="AX50" s="336">
        <v>64.819500000000005</v>
      </c>
      <c r="AY50" s="336">
        <v>462.14100000000002</v>
      </c>
      <c r="AZ50" s="336"/>
      <c r="BA50" s="4"/>
    </row>
    <row r="51" spans="1:53">
      <c r="A51" s="56"/>
      <c r="B51" s="11" t="s">
        <v>1223</v>
      </c>
      <c r="C51" s="11"/>
      <c r="D51" s="70" t="s">
        <v>190</v>
      </c>
      <c r="E51" s="11">
        <v>1</v>
      </c>
      <c r="F51" s="11"/>
      <c r="G51" s="11"/>
      <c r="H51" s="11"/>
      <c r="I51" s="11"/>
      <c r="J51" s="11"/>
      <c r="M51" s="11">
        <v>15</v>
      </c>
      <c r="N51" s="11">
        <v>0</v>
      </c>
      <c r="O51" s="11"/>
      <c r="P51" s="11"/>
      <c r="Q51" s="11"/>
      <c r="R51" s="11"/>
      <c r="S51" s="4"/>
      <c r="T51" s="4"/>
      <c r="U51" s="328">
        <v>15</v>
      </c>
      <c r="V51" s="328">
        <v>0</v>
      </c>
      <c r="W51" s="328"/>
      <c r="X51" s="328"/>
      <c r="Y51" s="328"/>
      <c r="Z51" s="328"/>
      <c r="AA51" s="4"/>
      <c r="AB51" s="11" t="s">
        <v>238</v>
      </c>
      <c r="AC51" s="11"/>
      <c r="AD51" s="70" t="s">
        <v>237</v>
      </c>
      <c r="AE51" s="24">
        <v>1</v>
      </c>
      <c r="AF51" s="24">
        <v>1</v>
      </c>
      <c r="AG51" s="24"/>
      <c r="AH51" s="24"/>
      <c r="AI51" s="24"/>
      <c r="AJ51" s="24"/>
      <c r="AK51" s="4"/>
      <c r="AL51" s="4"/>
      <c r="AM51" s="300">
        <v>708.19</v>
      </c>
      <c r="AN51" s="300">
        <v>291.81</v>
      </c>
      <c r="AO51" s="300">
        <v>0</v>
      </c>
      <c r="AP51" s="300">
        <v>0</v>
      </c>
      <c r="AQ51" s="300">
        <v>0</v>
      </c>
      <c r="AR51" s="24"/>
      <c r="AS51" s="4"/>
      <c r="AT51" s="4"/>
      <c r="AU51" s="336">
        <v>708.19</v>
      </c>
      <c r="AV51" s="336">
        <v>291.81</v>
      </c>
      <c r="AW51" s="336">
        <v>0</v>
      </c>
      <c r="AX51" s="336">
        <v>0</v>
      </c>
      <c r="AY51" s="336">
        <v>0</v>
      </c>
      <c r="AZ51" s="336"/>
      <c r="BA51" s="4"/>
    </row>
    <row r="52" spans="1:53">
      <c r="A52" s="56"/>
      <c r="B52" s="11" t="s">
        <v>213</v>
      </c>
      <c r="C52" s="11"/>
      <c r="D52" s="70" t="s">
        <v>214</v>
      </c>
      <c r="E52" s="11">
        <v>497</v>
      </c>
      <c r="F52" s="11">
        <v>120</v>
      </c>
      <c r="G52" s="11">
        <v>328</v>
      </c>
      <c r="H52" s="11">
        <v>248</v>
      </c>
      <c r="I52" s="11">
        <v>293</v>
      </c>
      <c r="J52" s="11"/>
      <c r="M52" s="11">
        <v>58264.26</v>
      </c>
      <c r="N52" s="11">
        <v>24248.31</v>
      </c>
      <c r="O52" s="11">
        <v>39760.06</v>
      </c>
      <c r="P52" s="11">
        <v>21634.27</v>
      </c>
      <c r="Q52" s="11">
        <v>237713.47</v>
      </c>
      <c r="R52" s="11"/>
      <c r="S52" s="4"/>
      <c r="T52" s="4"/>
      <c r="U52" s="328">
        <v>101.50567944250901</v>
      </c>
      <c r="V52" s="328">
        <v>42.244442508710797</v>
      </c>
      <c r="W52" s="328">
        <v>74.596735459662298</v>
      </c>
      <c r="X52" s="328">
        <v>43.4423092369478</v>
      </c>
      <c r="Y52" s="328">
        <v>432.993570127505</v>
      </c>
      <c r="Z52" s="328"/>
      <c r="AA52" s="4"/>
      <c r="AB52" s="11" t="s">
        <v>453</v>
      </c>
      <c r="AC52" s="11"/>
      <c r="AD52" s="70" t="s">
        <v>208</v>
      </c>
      <c r="AE52" s="24">
        <v>9</v>
      </c>
      <c r="AF52" s="24">
        <v>4</v>
      </c>
      <c r="AG52" s="24">
        <v>1</v>
      </c>
      <c r="AH52" s="24">
        <v>1</v>
      </c>
      <c r="AI52" s="24">
        <v>1</v>
      </c>
      <c r="AJ52" s="24"/>
      <c r="AK52" s="4"/>
      <c r="AL52" s="4"/>
      <c r="AM52" s="300">
        <v>3611.04</v>
      </c>
      <c r="AN52" s="300">
        <v>399.61</v>
      </c>
      <c r="AO52" s="300">
        <v>536.16</v>
      </c>
      <c r="AP52" s="300">
        <v>530.32000000000005</v>
      </c>
      <c r="AQ52" s="300">
        <v>10621.77</v>
      </c>
      <c r="AR52" s="24"/>
      <c r="AS52" s="4"/>
      <c r="AT52" s="4"/>
      <c r="AU52" s="336">
        <v>401.22666666666697</v>
      </c>
      <c r="AV52" s="336">
        <v>44.401111111111099</v>
      </c>
      <c r="AW52" s="336">
        <v>67.02</v>
      </c>
      <c r="AX52" s="336">
        <v>66.290000000000006</v>
      </c>
      <c r="AY52" s="336">
        <v>1180.1966666666699</v>
      </c>
      <c r="AZ52" s="336"/>
      <c r="BA52" s="4"/>
    </row>
    <row r="53" spans="1:53">
      <c r="A53" s="56"/>
      <c r="B53" s="11" t="s">
        <v>213</v>
      </c>
      <c r="C53" s="11"/>
      <c r="D53" s="70" t="s">
        <v>278</v>
      </c>
      <c r="E53" s="11">
        <v>1</v>
      </c>
      <c r="F53" s="11"/>
      <c r="G53" s="11"/>
      <c r="H53" s="11"/>
      <c r="I53" s="11">
        <v>1</v>
      </c>
      <c r="J53" s="11"/>
      <c r="M53" s="11">
        <v>90.77</v>
      </c>
      <c r="N53" s="11">
        <v>0</v>
      </c>
      <c r="O53" s="11">
        <v>0</v>
      </c>
      <c r="P53" s="11"/>
      <c r="Q53" s="11">
        <v>427.63</v>
      </c>
      <c r="R53" s="11"/>
      <c r="S53" s="4"/>
      <c r="T53" s="4"/>
      <c r="U53" s="328">
        <v>90.77</v>
      </c>
      <c r="V53" s="328">
        <v>0</v>
      </c>
      <c r="W53" s="328">
        <v>0</v>
      </c>
      <c r="X53" s="328"/>
      <c r="Y53" s="328">
        <v>427.63</v>
      </c>
      <c r="Z53" s="328"/>
      <c r="AA53" s="4"/>
      <c r="AB53" s="11" t="s">
        <v>459</v>
      </c>
      <c r="AC53" s="11"/>
      <c r="AD53" s="70" t="s">
        <v>460</v>
      </c>
      <c r="AE53" s="24">
        <v>17</v>
      </c>
      <c r="AF53" s="24">
        <v>9</v>
      </c>
      <c r="AG53" s="24">
        <v>6</v>
      </c>
      <c r="AH53" s="24">
        <v>6</v>
      </c>
      <c r="AI53" s="24">
        <v>11</v>
      </c>
      <c r="AJ53" s="24"/>
      <c r="AK53" s="4"/>
      <c r="AL53" s="4"/>
      <c r="AM53" s="300">
        <v>42626.59</v>
      </c>
      <c r="AN53" s="300">
        <v>4966.55</v>
      </c>
      <c r="AO53" s="300">
        <v>3132.63</v>
      </c>
      <c r="AP53" s="300">
        <v>3340.69</v>
      </c>
      <c r="AQ53" s="300">
        <v>16473.490000000002</v>
      </c>
      <c r="AR53" s="24"/>
      <c r="AS53" s="4"/>
      <c r="AT53" s="4"/>
      <c r="AU53" s="336">
        <v>1853.33</v>
      </c>
      <c r="AV53" s="336">
        <v>215.93695652173901</v>
      </c>
      <c r="AW53" s="336">
        <v>142.392272727273</v>
      </c>
      <c r="AX53" s="336">
        <v>145.24739130434801</v>
      </c>
      <c r="AY53" s="336">
        <v>716.23869565217399</v>
      </c>
      <c r="AZ53" s="336"/>
      <c r="BA53" s="4"/>
    </row>
    <row r="54" spans="1:53">
      <c r="A54" s="56"/>
      <c r="B54" s="11" t="s">
        <v>236</v>
      </c>
      <c r="C54" s="11"/>
      <c r="D54" s="70" t="s">
        <v>237</v>
      </c>
      <c r="E54" s="11">
        <v>77</v>
      </c>
      <c r="F54" s="11">
        <v>41</v>
      </c>
      <c r="G54" s="11">
        <v>29</v>
      </c>
      <c r="H54" s="11">
        <v>26</v>
      </c>
      <c r="I54" s="11">
        <v>35</v>
      </c>
      <c r="J54" s="11"/>
      <c r="M54" s="11">
        <v>12545.26</v>
      </c>
      <c r="N54" s="11">
        <v>9121.6</v>
      </c>
      <c r="O54" s="11">
        <v>4778.13</v>
      </c>
      <c r="P54" s="11">
        <v>4041.05</v>
      </c>
      <c r="Q54" s="11">
        <v>56999.4</v>
      </c>
      <c r="R54" s="11"/>
      <c r="S54" s="4"/>
      <c r="T54" s="4"/>
      <c r="U54" s="328">
        <v>149.34833333333299</v>
      </c>
      <c r="V54" s="328">
        <v>108.590476190476</v>
      </c>
      <c r="W54" s="328">
        <v>57.567831325301199</v>
      </c>
      <c r="X54" s="328">
        <v>51.808333333333302</v>
      </c>
      <c r="Y54" s="328">
        <v>686.73975903614405</v>
      </c>
      <c r="Z54" s="328"/>
      <c r="AA54" s="4"/>
      <c r="AB54" s="11" t="s">
        <v>384</v>
      </c>
      <c r="AC54" s="11"/>
      <c r="AD54" s="70" t="s">
        <v>385</v>
      </c>
      <c r="AE54" s="24">
        <v>411</v>
      </c>
      <c r="AF54" s="24">
        <v>202</v>
      </c>
      <c r="AG54" s="24">
        <v>150</v>
      </c>
      <c r="AH54" s="24">
        <v>111</v>
      </c>
      <c r="AI54" s="24">
        <v>108</v>
      </c>
      <c r="AJ54" s="24"/>
      <c r="AK54" s="4"/>
      <c r="AL54" s="4"/>
      <c r="AM54" s="300">
        <v>192299.62</v>
      </c>
      <c r="AN54" s="300">
        <v>24342.720000000001</v>
      </c>
      <c r="AO54" s="300">
        <v>14253.62</v>
      </c>
      <c r="AP54" s="300">
        <v>10606.66</v>
      </c>
      <c r="AQ54" s="300">
        <v>43382.18</v>
      </c>
      <c r="AR54" s="24"/>
      <c r="AS54" s="4"/>
      <c r="AT54" s="4"/>
      <c r="AU54" s="336">
        <v>448.25086247086301</v>
      </c>
      <c r="AV54" s="336">
        <v>56.742937062937102</v>
      </c>
      <c r="AW54" s="336">
        <v>35.634050000000002</v>
      </c>
      <c r="AX54" s="336">
        <v>28.5893800539083</v>
      </c>
      <c r="AY54" s="336">
        <v>105.552749391728</v>
      </c>
      <c r="AZ54" s="336"/>
      <c r="BA54" s="4"/>
    </row>
    <row r="55" spans="1:53">
      <c r="A55" s="56"/>
      <c r="B55" s="11" t="s">
        <v>238</v>
      </c>
      <c r="C55" s="11"/>
      <c r="D55" s="70" t="s">
        <v>237</v>
      </c>
      <c r="E55" s="11">
        <v>40</v>
      </c>
      <c r="F55" s="11">
        <v>26</v>
      </c>
      <c r="G55" s="11">
        <v>18</v>
      </c>
      <c r="H55" s="11">
        <v>14</v>
      </c>
      <c r="I55" s="11">
        <v>12</v>
      </c>
      <c r="J55" s="11"/>
      <c r="M55" s="11">
        <v>5585.58</v>
      </c>
      <c r="N55" s="11">
        <v>5403.21</v>
      </c>
      <c r="O55" s="11">
        <v>2939.88</v>
      </c>
      <c r="P55" s="11">
        <v>2095.7600000000002</v>
      </c>
      <c r="Q55" s="11">
        <v>13011.57</v>
      </c>
      <c r="R55" s="11"/>
      <c r="S55" s="4"/>
      <c r="T55" s="4"/>
      <c r="U55" s="328">
        <v>136.23365853658501</v>
      </c>
      <c r="V55" s="328">
        <v>131.78560975609801</v>
      </c>
      <c r="W55" s="328">
        <v>71.704390243902395</v>
      </c>
      <c r="X55" s="328">
        <v>52.393999999999998</v>
      </c>
      <c r="Y55" s="328">
        <v>317.35536585365901</v>
      </c>
      <c r="Z55" s="328"/>
      <c r="AA55" s="4"/>
      <c r="AB55" s="11" t="s">
        <v>314</v>
      </c>
      <c r="AC55" s="11"/>
      <c r="AD55" s="70" t="s">
        <v>315</v>
      </c>
      <c r="AE55" s="24">
        <v>67</v>
      </c>
      <c r="AF55" s="24">
        <v>18</v>
      </c>
      <c r="AG55" s="24">
        <v>16</v>
      </c>
      <c r="AH55" s="24">
        <v>13</v>
      </c>
      <c r="AI55" s="24">
        <v>13</v>
      </c>
      <c r="AJ55" s="24"/>
      <c r="AK55" s="4"/>
      <c r="AL55" s="4"/>
      <c r="AM55" s="300">
        <v>37181.71</v>
      </c>
      <c r="AN55" s="300">
        <v>2207.5700000000002</v>
      </c>
      <c r="AO55" s="300">
        <v>2864.6</v>
      </c>
      <c r="AP55" s="300">
        <v>1252.58</v>
      </c>
      <c r="AQ55" s="300">
        <v>3563.33</v>
      </c>
      <c r="AR55" s="24"/>
      <c r="AS55" s="4"/>
      <c r="AT55" s="4"/>
      <c r="AU55" s="336">
        <v>523.68605633802804</v>
      </c>
      <c r="AV55" s="336">
        <v>31.092535211267599</v>
      </c>
      <c r="AW55" s="336">
        <v>49.389655172413804</v>
      </c>
      <c r="AX55" s="336">
        <v>20.534098360655701</v>
      </c>
      <c r="AY55" s="336">
        <v>60.395423728813597</v>
      </c>
      <c r="AZ55" s="336"/>
      <c r="BA55" s="4"/>
    </row>
    <row r="56" spans="1:53">
      <c r="A56" s="56"/>
      <c r="B56" s="11" t="s">
        <v>1201</v>
      </c>
      <c r="C56" s="11"/>
      <c r="D56" s="70" t="s">
        <v>1217</v>
      </c>
      <c r="E56" s="11">
        <v>2</v>
      </c>
      <c r="F56" s="11">
        <v>2</v>
      </c>
      <c r="G56" s="11">
        <v>3</v>
      </c>
      <c r="H56" s="11">
        <v>2</v>
      </c>
      <c r="I56" s="11">
        <v>2</v>
      </c>
      <c r="J56" s="11"/>
      <c r="M56" s="11">
        <v>720.15</v>
      </c>
      <c r="N56" s="11">
        <v>497.14</v>
      </c>
      <c r="O56" s="11">
        <v>1068.22</v>
      </c>
      <c r="P56" s="11">
        <v>413.48</v>
      </c>
      <c r="Q56" s="11">
        <v>3022.92</v>
      </c>
      <c r="R56" s="11"/>
      <c r="S56" s="4"/>
      <c r="T56" s="4"/>
      <c r="U56" s="328">
        <v>240.05</v>
      </c>
      <c r="V56" s="328">
        <v>165.713333333333</v>
      </c>
      <c r="W56" s="328">
        <v>356.07333333333298</v>
      </c>
      <c r="X56" s="328">
        <v>137.82666666666699</v>
      </c>
      <c r="Y56" s="328">
        <v>1007.64</v>
      </c>
      <c r="Z56" s="328"/>
      <c r="AA56" s="4"/>
      <c r="AB56" s="11" t="s">
        <v>387</v>
      </c>
      <c r="AC56" s="11"/>
      <c r="AD56" s="70" t="s">
        <v>388</v>
      </c>
      <c r="AE56" s="24">
        <v>43</v>
      </c>
      <c r="AF56" s="24">
        <v>16</v>
      </c>
      <c r="AG56" s="24">
        <v>10</v>
      </c>
      <c r="AH56" s="24">
        <v>7</v>
      </c>
      <c r="AI56" s="24">
        <v>4</v>
      </c>
      <c r="AJ56" s="24"/>
      <c r="AK56" s="4"/>
      <c r="AL56" s="4"/>
      <c r="AM56" s="300">
        <v>19840.02</v>
      </c>
      <c r="AN56" s="300">
        <v>2307.9499999999998</v>
      </c>
      <c r="AO56" s="300">
        <v>463.37</v>
      </c>
      <c r="AP56" s="300">
        <v>285.36</v>
      </c>
      <c r="AQ56" s="300">
        <v>661.94</v>
      </c>
      <c r="AR56" s="24"/>
      <c r="AS56" s="4"/>
      <c r="AT56" s="4"/>
      <c r="AU56" s="336">
        <v>440.88933333333301</v>
      </c>
      <c r="AV56" s="336">
        <v>51.287777777777798</v>
      </c>
      <c r="AW56" s="336">
        <v>12.8713888888889</v>
      </c>
      <c r="AX56" s="336">
        <v>7.5094736842105299</v>
      </c>
      <c r="AY56" s="336">
        <v>16.144878048780502</v>
      </c>
      <c r="AZ56" s="336"/>
      <c r="BA56" s="4"/>
    </row>
    <row r="57" spans="1:53">
      <c r="A57" s="56"/>
      <c r="B57" s="11" t="s">
        <v>453</v>
      </c>
      <c r="C57" s="11"/>
      <c r="D57" s="70" t="s">
        <v>208</v>
      </c>
      <c r="E57" s="11">
        <v>38</v>
      </c>
      <c r="F57" s="11">
        <v>21</v>
      </c>
      <c r="G57" s="11">
        <v>11</v>
      </c>
      <c r="H57" s="11">
        <v>7</v>
      </c>
      <c r="I57" s="11">
        <v>9</v>
      </c>
      <c r="J57" s="11"/>
      <c r="M57" s="11">
        <v>4682.92</v>
      </c>
      <c r="N57" s="11">
        <v>1981.88</v>
      </c>
      <c r="O57" s="11">
        <v>1019.32</v>
      </c>
      <c r="P57" s="11">
        <v>691.89</v>
      </c>
      <c r="Q57" s="11">
        <v>5058.93</v>
      </c>
      <c r="R57" s="11"/>
      <c r="S57" s="4"/>
      <c r="T57" s="4"/>
      <c r="U57" s="328">
        <v>111.498095238095</v>
      </c>
      <c r="V57" s="328">
        <v>47.187619047619002</v>
      </c>
      <c r="W57" s="328">
        <v>24.861463414634098</v>
      </c>
      <c r="X57" s="328">
        <v>16.875365853658501</v>
      </c>
      <c r="Y57" s="328">
        <v>120.450714285714</v>
      </c>
      <c r="Z57" s="328"/>
      <c r="AA57" s="4"/>
      <c r="AB57" s="11" t="s">
        <v>572</v>
      </c>
      <c r="AC57" s="11"/>
      <c r="AD57" s="70" t="s">
        <v>388</v>
      </c>
      <c r="AE57" s="24">
        <v>3</v>
      </c>
      <c r="AF57" s="24">
        <v>1</v>
      </c>
      <c r="AG57" s="24"/>
      <c r="AH57" s="24"/>
      <c r="AI57" s="24"/>
      <c r="AJ57" s="24"/>
      <c r="AK57" s="4"/>
      <c r="AL57" s="4"/>
      <c r="AM57" s="300">
        <v>626.35</v>
      </c>
      <c r="AN57" s="300">
        <v>53.51</v>
      </c>
      <c r="AO57" s="300">
        <v>0</v>
      </c>
      <c r="AP57" s="300">
        <v>0</v>
      </c>
      <c r="AQ57" s="300">
        <v>0</v>
      </c>
      <c r="AR57" s="24"/>
      <c r="AS57" s="4"/>
      <c r="AT57" s="4"/>
      <c r="AU57" s="336">
        <v>208.78333333333299</v>
      </c>
      <c r="AV57" s="336">
        <v>17.836666666666702</v>
      </c>
      <c r="AW57" s="336">
        <v>0</v>
      </c>
      <c r="AX57" s="336">
        <v>0</v>
      </c>
      <c r="AY57" s="336">
        <v>0</v>
      </c>
      <c r="AZ57" s="336"/>
      <c r="BA57" s="4"/>
    </row>
    <row r="58" spans="1:53">
      <c r="A58" s="56"/>
      <c r="B58" s="11" t="s">
        <v>459</v>
      </c>
      <c r="C58" s="11"/>
      <c r="D58" s="70" t="s">
        <v>460</v>
      </c>
      <c r="E58" s="11">
        <v>38</v>
      </c>
      <c r="F58" s="11">
        <v>33</v>
      </c>
      <c r="G58" s="11">
        <v>25</v>
      </c>
      <c r="H58" s="11">
        <v>20</v>
      </c>
      <c r="I58" s="11">
        <v>23</v>
      </c>
      <c r="J58" s="11"/>
      <c r="M58" s="11">
        <v>7703.48</v>
      </c>
      <c r="N58" s="11">
        <v>6318.5</v>
      </c>
      <c r="O58" s="11">
        <v>4539.54</v>
      </c>
      <c r="P58" s="11">
        <v>2763.63</v>
      </c>
      <c r="Q58" s="11">
        <v>23129.48</v>
      </c>
      <c r="R58" s="11"/>
      <c r="S58" s="4"/>
      <c r="T58" s="4"/>
      <c r="U58" s="328">
        <v>179.15069767441901</v>
      </c>
      <c r="V58" s="328">
        <v>146.94186046511601</v>
      </c>
      <c r="W58" s="328">
        <v>108.084285714286</v>
      </c>
      <c r="X58" s="328">
        <v>65.800714285714307</v>
      </c>
      <c r="Y58" s="328">
        <v>550.70190476190498</v>
      </c>
      <c r="Z58" s="328"/>
      <c r="AA58" s="4"/>
      <c r="AB58" s="11" t="s">
        <v>520</v>
      </c>
      <c r="AC58" s="11"/>
      <c r="AD58" s="70" t="s">
        <v>323</v>
      </c>
      <c r="AE58" s="24">
        <v>19</v>
      </c>
      <c r="AF58" s="24">
        <v>5</v>
      </c>
      <c r="AG58" s="24">
        <v>5</v>
      </c>
      <c r="AH58" s="24">
        <v>3</v>
      </c>
      <c r="AI58" s="24">
        <v>3</v>
      </c>
      <c r="AJ58" s="24"/>
      <c r="AK58" s="4"/>
      <c r="AL58" s="4"/>
      <c r="AM58" s="300">
        <v>6426.94</v>
      </c>
      <c r="AN58" s="300">
        <v>339.44</v>
      </c>
      <c r="AO58" s="300">
        <v>6086.82</v>
      </c>
      <c r="AP58" s="300">
        <v>506.38</v>
      </c>
      <c r="AQ58" s="300">
        <v>11700.56</v>
      </c>
      <c r="AR58" s="24"/>
      <c r="AS58" s="4"/>
      <c r="AT58" s="4"/>
      <c r="AU58" s="336">
        <v>338.26</v>
      </c>
      <c r="AV58" s="336">
        <v>17.865263157894699</v>
      </c>
      <c r="AW58" s="336">
        <v>358.048235294118</v>
      </c>
      <c r="AX58" s="336">
        <v>31.64875</v>
      </c>
      <c r="AY58" s="336">
        <v>688.26823529411797</v>
      </c>
      <c r="AZ58" s="336"/>
      <c r="BA58" s="4"/>
    </row>
    <row r="59" spans="1:53">
      <c r="A59" s="56"/>
      <c r="B59" s="11" t="s">
        <v>384</v>
      </c>
      <c r="C59" s="11"/>
      <c r="D59" s="70" t="s">
        <v>385</v>
      </c>
      <c r="E59" s="11">
        <v>3739</v>
      </c>
      <c r="F59" s="11">
        <v>2183</v>
      </c>
      <c r="G59" s="11">
        <v>1974</v>
      </c>
      <c r="H59" s="11">
        <v>1449</v>
      </c>
      <c r="I59" s="11">
        <v>1734</v>
      </c>
      <c r="J59" s="11"/>
      <c r="M59" s="11">
        <v>803357.24999999895</v>
      </c>
      <c r="N59" s="11">
        <v>421095.76</v>
      </c>
      <c r="O59" s="11">
        <v>383629.08999999898</v>
      </c>
      <c r="P59" s="11">
        <v>259416.5</v>
      </c>
      <c r="Q59" s="11">
        <v>2050738.79</v>
      </c>
      <c r="R59" s="11"/>
      <c r="S59" s="4"/>
      <c r="T59" s="4"/>
      <c r="U59" s="328">
        <v>185.57571032570999</v>
      </c>
      <c r="V59" s="328">
        <v>97.273217833217799</v>
      </c>
      <c r="W59" s="328">
        <v>93.000991515151398</v>
      </c>
      <c r="X59" s="328">
        <v>73.739766913018698</v>
      </c>
      <c r="Y59" s="328">
        <v>498.11483847461801</v>
      </c>
      <c r="Z59" s="328"/>
      <c r="AA59" s="4"/>
      <c r="AB59" s="11" t="s">
        <v>316</v>
      </c>
      <c r="AC59" s="11"/>
      <c r="AD59" s="70" t="s">
        <v>192</v>
      </c>
      <c r="AE59" s="24">
        <v>143</v>
      </c>
      <c r="AF59" s="24">
        <v>71</v>
      </c>
      <c r="AG59" s="24">
        <v>42</v>
      </c>
      <c r="AH59" s="24">
        <v>27</v>
      </c>
      <c r="AI59" s="24">
        <v>21</v>
      </c>
      <c r="AJ59" s="24"/>
      <c r="AK59" s="4"/>
      <c r="AL59" s="4"/>
      <c r="AM59" s="300">
        <v>43985.38</v>
      </c>
      <c r="AN59" s="300">
        <v>13651.23</v>
      </c>
      <c r="AO59" s="300">
        <v>20199.75</v>
      </c>
      <c r="AP59" s="300">
        <v>4636.3500000000004</v>
      </c>
      <c r="AQ59" s="300">
        <v>37199.360000000001</v>
      </c>
      <c r="AR59" s="24"/>
      <c r="AS59" s="4"/>
      <c r="AT59" s="4"/>
      <c r="AU59" s="336">
        <v>297.19851351351298</v>
      </c>
      <c r="AV59" s="336">
        <v>92.238040540540496</v>
      </c>
      <c r="AW59" s="336">
        <v>143.26063829787199</v>
      </c>
      <c r="AX59" s="336">
        <v>34.0908088235294</v>
      </c>
      <c r="AY59" s="336">
        <v>269.56057971014502</v>
      </c>
      <c r="AZ59" s="336"/>
      <c r="BA59" s="4"/>
    </row>
    <row r="60" spans="1:53">
      <c r="A60" s="56"/>
      <c r="B60" s="11" t="s">
        <v>384</v>
      </c>
      <c r="C60" s="11"/>
      <c r="D60" s="70" t="s">
        <v>607</v>
      </c>
      <c r="E60" s="11">
        <v>3</v>
      </c>
      <c r="F60" s="11">
        <v>3</v>
      </c>
      <c r="G60" s="11">
        <v>1</v>
      </c>
      <c r="H60" s="11"/>
      <c r="I60" s="11"/>
      <c r="J60" s="11"/>
      <c r="M60" s="11">
        <v>366.38</v>
      </c>
      <c r="N60" s="11">
        <v>1881.69</v>
      </c>
      <c r="O60" s="11">
        <v>222.34</v>
      </c>
      <c r="P60" s="11">
        <v>0</v>
      </c>
      <c r="Q60" s="11">
        <v>0</v>
      </c>
      <c r="R60" s="11"/>
      <c r="S60" s="4"/>
      <c r="T60" s="4"/>
      <c r="U60" s="328">
        <v>91.594999999999999</v>
      </c>
      <c r="V60" s="328">
        <v>470.42250000000001</v>
      </c>
      <c r="W60" s="328">
        <v>55.585000000000001</v>
      </c>
      <c r="X60" s="328">
        <v>0</v>
      </c>
      <c r="Y60" s="328">
        <v>0</v>
      </c>
      <c r="Z60" s="328"/>
      <c r="AA60" s="4"/>
      <c r="AB60" s="11" t="s">
        <v>515</v>
      </c>
      <c r="AC60" s="11"/>
      <c r="AD60" s="70" t="s">
        <v>323</v>
      </c>
      <c r="AE60" s="24">
        <v>171</v>
      </c>
      <c r="AF60" s="24">
        <v>73</v>
      </c>
      <c r="AG60" s="24">
        <v>50</v>
      </c>
      <c r="AH60" s="24">
        <v>16</v>
      </c>
      <c r="AI60" s="24">
        <v>21</v>
      </c>
      <c r="AJ60" s="24"/>
      <c r="AK60" s="4"/>
      <c r="AL60" s="4"/>
      <c r="AM60" s="300">
        <v>178510.77</v>
      </c>
      <c r="AN60" s="300">
        <v>69466.710000000006</v>
      </c>
      <c r="AO60" s="300">
        <v>6380.83</v>
      </c>
      <c r="AP60" s="300">
        <v>814.09</v>
      </c>
      <c r="AQ60" s="300">
        <v>23427.19</v>
      </c>
      <c r="AR60" s="24"/>
      <c r="AS60" s="4"/>
      <c r="AT60" s="4"/>
      <c r="AU60" s="336">
        <v>1008.53542372881</v>
      </c>
      <c r="AV60" s="336">
        <v>392.46728813559298</v>
      </c>
      <c r="AW60" s="336">
        <v>39.880187499999998</v>
      </c>
      <c r="AX60" s="336">
        <v>4.8747904191616804</v>
      </c>
      <c r="AY60" s="336">
        <v>137.00111111111099</v>
      </c>
      <c r="AZ60" s="336"/>
      <c r="BA60" s="4"/>
    </row>
    <row r="61" spans="1:53">
      <c r="A61" s="56"/>
      <c r="B61" s="11" t="s">
        <v>314</v>
      </c>
      <c r="C61" s="11"/>
      <c r="D61" s="70" t="s">
        <v>315</v>
      </c>
      <c r="E61" s="11">
        <v>871</v>
      </c>
      <c r="F61" s="11">
        <v>298</v>
      </c>
      <c r="G61" s="11">
        <v>264</v>
      </c>
      <c r="H61" s="11">
        <v>203</v>
      </c>
      <c r="I61" s="11">
        <v>195</v>
      </c>
      <c r="J61" s="11"/>
      <c r="M61" s="11">
        <v>106217.5</v>
      </c>
      <c r="N61" s="11">
        <v>35111.879999999997</v>
      </c>
      <c r="O61" s="11">
        <v>26404.720000000001</v>
      </c>
      <c r="P61" s="11">
        <v>19343.29</v>
      </c>
      <c r="Q61" s="11">
        <v>148655.53</v>
      </c>
      <c r="R61" s="11"/>
      <c r="S61" s="4"/>
      <c r="T61" s="4"/>
      <c r="U61" s="328">
        <v>115.70533769063201</v>
      </c>
      <c r="V61" s="328">
        <v>38.248235294117599</v>
      </c>
      <c r="W61" s="328">
        <v>33.6365859872611</v>
      </c>
      <c r="X61" s="328">
        <v>23.389709794437699</v>
      </c>
      <c r="Y61" s="328">
        <v>174.478321596244</v>
      </c>
      <c r="Z61" s="328"/>
      <c r="AA61" s="4"/>
      <c r="AB61" s="11" t="s">
        <v>515</v>
      </c>
      <c r="AC61" s="11"/>
      <c r="AD61" s="70" t="s">
        <v>524</v>
      </c>
      <c r="AE61" s="24">
        <v>4</v>
      </c>
      <c r="AF61" s="24">
        <v>1</v>
      </c>
      <c r="AG61" s="24"/>
      <c r="AH61" s="24"/>
      <c r="AI61" s="24"/>
      <c r="AJ61" s="24"/>
      <c r="AK61" s="4"/>
      <c r="AL61" s="4"/>
      <c r="AM61" s="300">
        <v>326.06</v>
      </c>
      <c r="AN61" s="300">
        <v>65</v>
      </c>
      <c r="AO61" s="300">
        <v>0</v>
      </c>
      <c r="AP61" s="300"/>
      <c r="AQ61" s="300"/>
      <c r="AR61" s="24"/>
      <c r="AS61" s="4"/>
      <c r="AT61" s="4"/>
      <c r="AU61" s="336">
        <v>81.515000000000001</v>
      </c>
      <c r="AV61" s="336">
        <v>16.25</v>
      </c>
      <c r="AW61" s="336">
        <v>0</v>
      </c>
      <c r="AX61" s="336"/>
      <c r="AY61" s="336"/>
      <c r="AZ61" s="336"/>
      <c r="BA61" s="4"/>
    </row>
    <row r="62" spans="1:53">
      <c r="A62" s="56"/>
      <c r="B62" s="11" t="s">
        <v>1202</v>
      </c>
      <c r="C62" s="11"/>
      <c r="D62" s="70" t="s">
        <v>385</v>
      </c>
      <c r="E62" s="11">
        <v>6</v>
      </c>
      <c r="F62" s="11">
        <v>4</v>
      </c>
      <c r="G62" s="11">
        <v>3</v>
      </c>
      <c r="H62" s="11">
        <v>2</v>
      </c>
      <c r="I62" s="11">
        <v>1</v>
      </c>
      <c r="J62" s="11"/>
      <c r="M62" s="11">
        <v>889.62</v>
      </c>
      <c r="N62" s="11">
        <v>1534.91</v>
      </c>
      <c r="O62" s="11">
        <v>44.72</v>
      </c>
      <c r="P62" s="11">
        <v>21.46</v>
      </c>
      <c r="Q62" s="11">
        <v>18.93</v>
      </c>
      <c r="R62" s="11"/>
      <c r="S62" s="4"/>
      <c r="T62" s="4"/>
      <c r="U62" s="328">
        <v>148.27000000000001</v>
      </c>
      <c r="V62" s="328">
        <v>255.81833333333299</v>
      </c>
      <c r="W62" s="328">
        <v>8.9440000000000008</v>
      </c>
      <c r="X62" s="328">
        <v>7.1533333333333298</v>
      </c>
      <c r="Y62" s="328">
        <v>9.4649999999999999</v>
      </c>
      <c r="Z62" s="328"/>
      <c r="AA62" s="4"/>
      <c r="AB62" s="11" t="s">
        <v>523</v>
      </c>
      <c r="AC62" s="11"/>
      <c r="AD62" s="70" t="s">
        <v>524</v>
      </c>
      <c r="AE62" s="24">
        <v>1</v>
      </c>
      <c r="AF62" s="24"/>
      <c r="AG62" s="24"/>
      <c r="AH62" s="24"/>
      <c r="AI62" s="24"/>
      <c r="AJ62" s="24"/>
      <c r="AK62" s="4"/>
      <c r="AL62" s="4"/>
      <c r="AM62" s="300">
        <v>43.74</v>
      </c>
      <c r="AN62" s="300">
        <v>0</v>
      </c>
      <c r="AO62" s="300">
        <v>0</v>
      </c>
      <c r="AP62" s="300">
        <v>0</v>
      </c>
      <c r="AQ62" s="300">
        <v>0</v>
      </c>
      <c r="AR62" s="24"/>
      <c r="AS62" s="4"/>
      <c r="AT62" s="4"/>
      <c r="AU62" s="336">
        <v>43.74</v>
      </c>
      <c r="AV62" s="336">
        <v>0</v>
      </c>
      <c r="AW62" s="336">
        <v>0</v>
      </c>
      <c r="AX62" s="336">
        <v>0</v>
      </c>
      <c r="AY62" s="336">
        <v>0</v>
      </c>
      <c r="AZ62" s="336"/>
      <c r="BA62" s="4"/>
    </row>
    <row r="63" spans="1:53">
      <c r="A63" s="56"/>
      <c r="B63" s="11" t="s">
        <v>387</v>
      </c>
      <c r="C63" s="11"/>
      <c r="D63" s="70" t="s">
        <v>388</v>
      </c>
      <c r="E63" s="11">
        <v>194</v>
      </c>
      <c r="F63" s="11">
        <v>86</v>
      </c>
      <c r="G63" s="11">
        <v>102</v>
      </c>
      <c r="H63" s="11">
        <v>64</v>
      </c>
      <c r="I63" s="11">
        <v>89</v>
      </c>
      <c r="J63" s="11"/>
      <c r="M63" s="11">
        <v>47834.9</v>
      </c>
      <c r="N63" s="11">
        <v>17612.62</v>
      </c>
      <c r="O63" s="11">
        <v>19471.39</v>
      </c>
      <c r="P63" s="11">
        <v>10334.84</v>
      </c>
      <c r="Q63" s="11">
        <v>114871.03999999999</v>
      </c>
      <c r="R63" s="11"/>
      <c r="S63" s="4"/>
      <c r="T63" s="4"/>
      <c r="U63" s="328">
        <v>218.424200913242</v>
      </c>
      <c r="V63" s="328">
        <v>80.422922374429206</v>
      </c>
      <c r="W63" s="328">
        <v>97.356949999999998</v>
      </c>
      <c r="X63" s="328">
        <v>54.972553191489403</v>
      </c>
      <c r="Y63" s="328">
        <v>552.26461538461501</v>
      </c>
      <c r="Z63" s="328"/>
      <c r="AA63" s="4"/>
      <c r="AB63" s="11" t="s">
        <v>349</v>
      </c>
      <c r="AC63" s="11"/>
      <c r="AD63" s="70" t="s">
        <v>350</v>
      </c>
      <c r="AE63" s="24">
        <v>2</v>
      </c>
      <c r="AF63" s="24"/>
      <c r="AG63" s="24"/>
      <c r="AH63" s="24"/>
      <c r="AI63" s="24">
        <v>1</v>
      </c>
      <c r="AJ63" s="24"/>
      <c r="AK63" s="4"/>
      <c r="AL63" s="4"/>
      <c r="AM63" s="300">
        <v>1526.38</v>
      </c>
      <c r="AN63" s="300">
        <v>0</v>
      </c>
      <c r="AO63" s="300">
        <v>0</v>
      </c>
      <c r="AP63" s="300">
        <v>0</v>
      </c>
      <c r="AQ63" s="300">
        <v>263.11</v>
      </c>
      <c r="AR63" s="24"/>
      <c r="AS63" s="4"/>
      <c r="AT63" s="4"/>
      <c r="AU63" s="336">
        <v>508.79333333333301</v>
      </c>
      <c r="AV63" s="336">
        <v>0</v>
      </c>
      <c r="AW63" s="336">
        <v>0</v>
      </c>
      <c r="AX63" s="336">
        <v>0</v>
      </c>
      <c r="AY63" s="336">
        <v>87.703333333333305</v>
      </c>
      <c r="AZ63" s="336"/>
      <c r="BA63" s="4"/>
    </row>
    <row r="64" spans="1:53">
      <c r="A64" s="56"/>
      <c r="B64" s="11" t="s">
        <v>387</v>
      </c>
      <c r="C64" s="11"/>
      <c r="D64" s="70" t="s">
        <v>414</v>
      </c>
      <c r="E64" s="11">
        <v>1</v>
      </c>
      <c r="F64" s="11"/>
      <c r="G64" s="11">
        <v>1</v>
      </c>
      <c r="H64" s="11">
        <v>1</v>
      </c>
      <c r="I64" s="11">
        <v>1</v>
      </c>
      <c r="J64" s="11"/>
      <c r="M64" s="11">
        <v>163.82</v>
      </c>
      <c r="N64" s="11">
        <v>0</v>
      </c>
      <c r="O64" s="11">
        <v>50.32</v>
      </c>
      <c r="P64" s="11">
        <v>159.78</v>
      </c>
      <c r="Q64" s="11">
        <v>2177.0300000000002</v>
      </c>
      <c r="R64" s="11"/>
      <c r="S64" s="4"/>
      <c r="T64" s="4"/>
      <c r="U64" s="328">
        <v>163.82</v>
      </c>
      <c r="V64" s="328">
        <v>0</v>
      </c>
      <c r="W64" s="328">
        <v>50.32</v>
      </c>
      <c r="X64" s="328">
        <v>159.78</v>
      </c>
      <c r="Y64" s="328">
        <v>2177.0300000000002</v>
      </c>
      <c r="Z64" s="328"/>
      <c r="AA64" s="4"/>
      <c r="AB64" s="11" t="s">
        <v>349</v>
      </c>
      <c r="AC64" s="11"/>
      <c r="AD64" s="70" t="s">
        <v>353</v>
      </c>
      <c r="AE64" s="24">
        <v>12</v>
      </c>
      <c r="AF64" s="24">
        <v>7</v>
      </c>
      <c r="AG64" s="24">
        <v>5</v>
      </c>
      <c r="AH64" s="24">
        <v>4</v>
      </c>
      <c r="AI64" s="24">
        <v>4</v>
      </c>
      <c r="AJ64" s="24"/>
      <c r="AK64" s="4"/>
      <c r="AL64" s="4"/>
      <c r="AM64" s="300">
        <v>17240.150000000001</v>
      </c>
      <c r="AN64" s="300">
        <v>4055.28</v>
      </c>
      <c r="AO64" s="300">
        <v>753.24</v>
      </c>
      <c r="AP64" s="300">
        <v>287.52999999999997</v>
      </c>
      <c r="AQ64" s="300">
        <v>4758.08</v>
      </c>
      <c r="AR64" s="24"/>
      <c r="AS64" s="4"/>
      <c r="AT64" s="4"/>
      <c r="AU64" s="336">
        <v>1436.67916666667</v>
      </c>
      <c r="AV64" s="336">
        <v>337.94</v>
      </c>
      <c r="AW64" s="336">
        <v>62.77</v>
      </c>
      <c r="AX64" s="336">
        <v>26.1390909090909</v>
      </c>
      <c r="AY64" s="336">
        <v>396.506666666667</v>
      </c>
      <c r="AZ64" s="336"/>
      <c r="BA64" s="4"/>
    </row>
    <row r="65" spans="1:53">
      <c r="A65" s="56"/>
      <c r="B65" s="11" t="s">
        <v>572</v>
      </c>
      <c r="C65" s="11"/>
      <c r="D65" s="70" t="s">
        <v>388</v>
      </c>
      <c r="E65" s="11">
        <v>9</v>
      </c>
      <c r="F65" s="11">
        <v>5</v>
      </c>
      <c r="G65" s="11">
        <v>3</v>
      </c>
      <c r="H65" s="11"/>
      <c r="I65" s="11">
        <v>4</v>
      </c>
      <c r="J65" s="11"/>
      <c r="M65" s="11">
        <v>1686.53</v>
      </c>
      <c r="N65" s="11">
        <v>698.67</v>
      </c>
      <c r="O65" s="11">
        <v>1079.26</v>
      </c>
      <c r="P65" s="11">
        <v>0</v>
      </c>
      <c r="Q65" s="11">
        <v>4651.6899999999996</v>
      </c>
      <c r="R65" s="11"/>
      <c r="S65" s="4"/>
      <c r="T65" s="4"/>
      <c r="U65" s="328">
        <v>153.320909090909</v>
      </c>
      <c r="V65" s="328">
        <v>63.515454545454503</v>
      </c>
      <c r="W65" s="328">
        <v>98.114545454545393</v>
      </c>
      <c r="X65" s="328">
        <v>0</v>
      </c>
      <c r="Y65" s="328">
        <v>422.88090909090897</v>
      </c>
      <c r="Z65" s="328"/>
      <c r="AA65" s="4"/>
      <c r="AB65" s="11" t="s">
        <v>1258</v>
      </c>
      <c r="AC65" s="11"/>
      <c r="AD65" s="70" t="s">
        <v>385</v>
      </c>
      <c r="AE65" s="24">
        <v>1</v>
      </c>
      <c r="AF65" s="24">
        <v>1</v>
      </c>
      <c r="AG65" s="24">
        <v>1</v>
      </c>
      <c r="AH65" s="24"/>
      <c r="AI65" s="24"/>
      <c r="AJ65" s="24"/>
      <c r="AK65" s="4"/>
      <c r="AL65" s="4"/>
      <c r="AM65" s="300">
        <v>48.59</v>
      </c>
      <c r="AN65" s="300">
        <v>27.72</v>
      </c>
      <c r="AO65" s="300">
        <v>15</v>
      </c>
      <c r="AP65" s="300"/>
      <c r="AQ65" s="300"/>
      <c r="AR65" s="24"/>
      <c r="AS65" s="4"/>
      <c r="AT65" s="4"/>
      <c r="AU65" s="336">
        <v>48.59</v>
      </c>
      <c r="AV65" s="336">
        <v>27.72</v>
      </c>
      <c r="AW65" s="336">
        <v>15</v>
      </c>
      <c r="AX65" s="336"/>
      <c r="AY65" s="336"/>
      <c r="AZ65" s="336"/>
      <c r="BA65" s="4"/>
    </row>
    <row r="66" spans="1:53">
      <c r="A66" s="56"/>
      <c r="B66" s="11" t="s">
        <v>520</v>
      </c>
      <c r="C66" s="11"/>
      <c r="D66" s="70" t="s">
        <v>323</v>
      </c>
      <c r="E66" s="11">
        <v>102</v>
      </c>
      <c r="F66" s="11">
        <v>42</v>
      </c>
      <c r="G66" s="11">
        <v>56</v>
      </c>
      <c r="H66" s="11">
        <v>42</v>
      </c>
      <c r="I66" s="11">
        <v>51</v>
      </c>
      <c r="J66" s="11"/>
      <c r="M66" s="11">
        <v>17413.849999999999</v>
      </c>
      <c r="N66" s="11">
        <v>6048.31</v>
      </c>
      <c r="O66" s="11">
        <v>12472.02</v>
      </c>
      <c r="P66" s="11">
        <v>7358.33</v>
      </c>
      <c r="Q66" s="11">
        <v>50855.18</v>
      </c>
      <c r="R66" s="11"/>
      <c r="S66" s="4"/>
      <c r="T66" s="4"/>
      <c r="U66" s="328">
        <v>146.33487394957999</v>
      </c>
      <c r="V66" s="328">
        <v>50.826134453781499</v>
      </c>
      <c r="W66" s="328">
        <v>108.45234782608701</v>
      </c>
      <c r="X66" s="328">
        <v>66.893909090909105</v>
      </c>
      <c r="Y66" s="328">
        <v>442.21895652173902</v>
      </c>
      <c r="Z66" s="328"/>
      <c r="AA66" s="4"/>
      <c r="AB66" s="11" t="s">
        <v>446</v>
      </c>
      <c r="AC66" s="11"/>
      <c r="AD66" s="70" t="s">
        <v>422</v>
      </c>
      <c r="AE66" s="24">
        <v>4</v>
      </c>
      <c r="AF66" s="24">
        <v>3</v>
      </c>
      <c r="AG66" s="24">
        <v>2</v>
      </c>
      <c r="AH66" s="24">
        <v>2</v>
      </c>
      <c r="AI66" s="24">
        <v>3</v>
      </c>
      <c r="AJ66" s="24"/>
      <c r="AK66" s="4"/>
      <c r="AL66" s="4"/>
      <c r="AM66" s="300">
        <v>165.92</v>
      </c>
      <c r="AN66" s="300">
        <v>328.94</v>
      </c>
      <c r="AO66" s="300">
        <v>242.87</v>
      </c>
      <c r="AP66" s="300">
        <v>209.46</v>
      </c>
      <c r="AQ66" s="300">
        <v>817.65</v>
      </c>
      <c r="AR66" s="24"/>
      <c r="AS66" s="4"/>
      <c r="AT66" s="4"/>
      <c r="AU66" s="336">
        <v>27.6533333333333</v>
      </c>
      <c r="AV66" s="336">
        <v>54.823333333333302</v>
      </c>
      <c r="AW66" s="336">
        <v>40.478333333333303</v>
      </c>
      <c r="AX66" s="336">
        <v>34.909999999999997</v>
      </c>
      <c r="AY66" s="336">
        <v>136.27500000000001</v>
      </c>
      <c r="AZ66" s="336"/>
      <c r="BA66" s="4"/>
    </row>
    <row r="67" spans="1:53">
      <c r="A67" s="56"/>
      <c r="B67" s="11" t="s">
        <v>1224</v>
      </c>
      <c r="C67" s="11"/>
      <c r="D67" s="70" t="s">
        <v>1254</v>
      </c>
      <c r="E67" s="11">
        <v>1</v>
      </c>
      <c r="F67" s="11">
        <v>1</v>
      </c>
      <c r="G67" s="11"/>
      <c r="H67" s="11"/>
      <c r="I67" s="11"/>
      <c r="J67" s="11"/>
      <c r="M67" s="11">
        <v>47.93</v>
      </c>
      <c r="N67" s="11">
        <v>78.72</v>
      </c>
      <c r="O67" s="11">
        <v>0</v>
      </c>
      <c r="P67" s="11">
        <v>0</v>
      </c>
      <c r="Q67" s="11">
        <v>0</v>
      </c>
      <c r="R67" s="11"/>
      <c r="S67" s="4"/>
      <c r="T67" s="4"/>
      <c r="U67" s="328">
        <v>47.93</v>
      </c>
      <c r="V67" s="328">
        <v>78.72</v>
      </c>
      <c r="W67" s="328">
        <v>0</v>
      </c>
      <c r="X67" s="328">
        <v>0</v>
      </c>
      <c r="Y67" s="328">
        <v>0</v>
      </c>
      <c r="Z67" s="328"/>
      <c r="AA67" s="4"/>
      <c r="AB67" s="11" t="s">
        <v>264</v>
      </c>
      <c r="AC67" s="11"/>
      <c r="AD67" s="70" t="s">
        <v>265</v>
      </c>
      <c r="AE67" s="24">
        <v>40</v>
      </c>
      <c r="AF67" s="24">
        <v>24</v>
      </c>
      <c r="AG67" s="24">
        <v>21</v>
      </c>
      <c r="AH67" s="24">
        <v>11</v>
      </c>
      <c r="AI67" s="24">
        <v>10</v>
      </c>
      <c r="AJ67" s="24"/>
      <c r="AK67" s="4"/>
      <c r="AL67" s="4"/>
      <c r="AM67" s="300">
        <v>20747.650000000001</v>
      </c>
      <c r="AN67" s="300">
        <v>6704.66</v>
      </c>
      <c r="AO67" s="300">
        <v>9036.9500000000007</v>
      </c>
      <c r="AP67" s="300">
        <v>4282.1000000000004</v>
      </c>
      <c r="AQ67" s="300">
        <v>27349.08</v>
      </c>
      <c r="AR67" s="24"/>
      <c r="AS67" s="4"/>
      <c r="AT67" s="4"/>
      <c r="AU67" s="336">
        <v>506.04024390243899</v>
      </c>
      <c r="AV67" s="336">
        <v>163.528292682927</v>
      </c>
      <c r="AW67" s="336">
        <v>237.81447368420999</v>
      </c>
      <c r="AX67" s="336">
        <v>125.944117647059</v>
      </c>
      <c r="AY67" s="336">
        <v>759.69666666666706</v>
      </c>
      <c r="AZ67" s="336"/>
      <c r="BA67" s="4"/>
    </row>
    <row r="68" spans="1:53">
      <c r="A68" s="56"/>
      <c r="B68" s="11" t="s">
        <v>316</v>
      </c>
      <c r="C68" s="11"/>
      <c r="D68" s="70" t="s">
        <v>192</v>
      </c>
      <c r="E68" s="11">
        <v>737</v>
      </c>
      <c r="F68" s="11">
        <v>364</v>
      </c>
      <c r="G68" s="11">
        <v>232</v>
      </c>
      <c r="H68" s="11">
        <v>183</v>
      </c>
      <c r="I68" s="11">
        <v>164</v>
      </c>
      <c r="J68" s="11"/>
      <c r="M68" s="11">
        <v>82587.44</v>
      </c>
      <c r="N68" s="11">
        <v>50485.29</v>
      </c>
      <c r="O68" s="11">
        <v>29350.58</v>
      </c>
      <c r="P68" s="11">
        <v>17177.349999999999</v>
      </c>
      <c r="Q68" s="11">
        <v>115160.57</v>
      </c>
      <c r="R68" s="11"/>
      <c r="S68" s="4"/>
      <c r="T68" s="4"/>
      <c r="U68" s="328">
        <v>105.073078880407</v>
      </c>
      <c r="V68" s="328">
        <v>64.2306488549618</v>
      </c>
      <c r="W68" s="328">
        <v>39.878505434782603</v>
      </c>
      <c r="X68" s="328">
        <v>23.595260989010999</v>
      </c>
      <c r="Y68" s="328">
        <v>153.95798128342199</v>
      </c>
      <c r="Z68" s="328"/>
      <c r="AA68" s="4"/>
      <c r="AB68" s="11" t="s">
        <v>264</v>
      </c>
      <c r="AC68" s="11"/>
      <c r="AD68" s="70" t="s">
        <v>1270</v>
      </c>
      <c r="AE68" s="24">
        <v>1</v>
      </c>
      <c r="AF68" s="24">
        <v>1</v>
      </c>
      <c r="AG68" s="24"/>
      <c r="AH68" s="24"/>
      <c r="AI68" s="24"/>
      <c r="AJ68" s="24"/>
      <c r="AK68" s="4"/>
      <c r="AL68" s="4"/>
      <c r="AM68" s="300">
        <v>91.91</v>
      </c>
      <c r="AN68" s="300">
        <v>1352.73</v>
      </c>
      <c r="AO68" s="300">
        <v>0</v>
      </c>
      <c r="AP68" s="300"/>
      <c r="AQ68" s="300"/>
      <c r="AR68" s="24"/>
      <c r="AS68" s="4"/>
      <c r="AT68" s="4"/>
      <c r="AU68" s="336">
        <v>91.91</v>
      </c>
      <c r="AV68" s="336">
        <v>1352.73</v>
      </c>
      <c r="AW68" s="336">
        <v>0</v>
      </c>
      <c r="AX68" s="336"/>
      <c r="AY68" s="336"/>
      <c r="AZ68" s="336"/>
      <c r="BA68" s="4"/>
    </row>
    <row r="69" spans="1:53">
      <c r="A69" s="56"/>
      <c r="B69" s="11" t="s">
        <v>316</v>
      </c>
      <c r="C69" s="11"/>
      <c r="D69" s="70" t="s">
        <v>323</v>
      </c>
      <c r="E69" s="11">
        <v>2</v>
      </c>
      <c r="F69" s="11">
        <v>1</v>
      </c>
      <c r="G69" s="11">
        <v>1</v>
      </c>
      <c r="H69" s="11">
        <v>1</v>
      </c>
      <c r="I69" s="11"/>
      <c r="J69" s="11"/>
      <c r="M69" s="11">
        <v>50.1</v>
      </c>
      <c r="N69" s="11">
        <v>33.32</v>
      </c>
      <c r="O69" s="11">
        <v>36.74</v>
      </c>
      <c r="P69" s="11">
        <v>26.39</v>
      </c>
      <c r="Q69" s="11">
        <v>0</v>
      </c>
      <c r="R69" s="11"/>
      <c r="S69" s="4"/>
      <c r="T69" s="4"/>
      <c r="U69" s="328">
        <v>25.05</v>
      </c>
      <c r="V69" s="328">
        <v>16.66</v>
      </c>
      <c r="W69" s="328">
        <v>18.37</v>
      </c>
      <c r="X69" s="328">
        <v>13.195</v>
      </c>
      <c r="Y69" s="328">
        <v>0</v>
      </c>
      <c r="Z69" s="328"/>
      <c r="AA69" s="4"/>
      <c r="AB69" s="11" t="s">
        <v>300</v>
      </c>
      <c r="AC69" s="11"/>
      <c r="AD69" s="70" t="s">
        <v>301</v>
      </c>
      <c r="AE69" s="24">
        <v>19</v>
      </c>
      <c r="AF69" s="24">
        <v>8</v>
      </c>
      <c r="AG69" s="24">
        <v>3</v>
      </c>
      <c r="AH69" s="24">
        <v>3</v>
      </c>
      <c r="AI69" s="24">
        <v>2</v>
      </c>
      <c r="AJ69" s="24"/>
      <c r="AK69" s="4"/>
      <c r="AL69" s="4"/>
      <c r="AM69" s="300">
        <v>3426.08</v>
      </c>
      <c r="AN69" s="300">
        <v>1908.6</v>
      </c>
      <c r="AO69" s="300">
        <v>1119.77</v>
      </c>
      <c r="AP69" s="300">
        <v>994.61</v>
      </c>
      <c r="AQ69" s="300">
        <v>2235.37</v>
      </c>
      <c r="AR69" s="24"/>
      <c r="AS69" s="4"/>
      <c r="AT69" s="4"/>
      <c r="AU69" s="336">
        <v>180.32</v>
      </c>
      <c r="AV69" s="336">
        <v>100.45263157894701</v>
      </c>
      <c r="AW69" s="336">
        <v>62.209444444444401</v>
      </c>
      <c r="AX69" s="336">
        <v>55.256111111111103</v>
      </c>
      <c r="AY69" s="336">
        <v>131.49235294117599</v>
      </c>
      <c r="AZ69" s="336"/>
      <c r="BA69" s="4"/>
    </row>
    <row r="70" spans="1:53">
      <c r="A70" s="56"/>
      <c r="B70" s="11" t="s">
        <v>515</v>
      </c>
      <c r="C70" s="11"/>
      <c r="D70" s="70" t="s">
        <v>323</v>
      </c>
      <c r="E70" s="11">
        <v>648</v>
      </c>
      <c r="F70" s="11">
        <v>251</v>
      </c>
      <c r="G70" s="11">
        <v>254</v>
      </c>
      <c r="H70" s="11">
        <v>215</v>
      </c>
      <c r="I70" s="11">
        <v>227</v>
      </c>
      <c r="J70" s="11"/>
      <c r="M70" s="11">
        <v>112571.9</v>
      </c>
      <c r="N70" s="11">
        <v>32092.25</v>
      </c>
      <c r="O70" s="11">
        <v>38326.129999999997</v>
      </c>
      <c r="P70" s="11">
        <v>23001.08</v>
      </c>
      <c r="Q70" s="11">
        <v>193886.89</v>
      </c>
      <c r="R70" s="11"/>
      <c r="S70" s="4"/>
      <c r="T70" s="4"/>
      <c r="U70" s="328">
        <v>156.133009708738</v>
      </c>
      <c r="V70" s="328">
        <v>44.510748959778098</v>
      </c>
      <c r="W70" s="328">
        <v>59.0541294298921</v>
      </c>
      <c r="X70" s="328">
        <v>34.588090225563903</v>
      </c>
      <c r="Y70" s="328">
        <v>280.588842257598</v>
      </c>
      <c r="Z70" s="328"/>
      <c r="AA70" s="4"/>
      <c r="AB70" s="11" t="s">
        <v>217</v>
      </c>
      <c r="AC70" s="11"/>
      <c r="AD70" s="70" t="s">
        <v>212</v>
      </c>
      <c r="AE70" s="24">
        <v>1</v>
      </c>
      <c r="AF70" s="24">
        <v>1</v>
      </c>
      <c r="AG70" s="24"/>
      <c r="AH70" s="24"/>
      <c r="AI70" s="24"/>
      <c r="AJ70" s="24"/>
      <c r="AK70" s="4"/>
      <c r="AL70" s="4"/>
      <c r="AM70" s="300">
        <v>22.39</v>
      </c>
      <c r="AN70" s="300">
        <v>2.75</v>
      </c>
      <c r="AO70" s="300">
        <v>0</v>
      </c>
      <c r="AP70" s="300"/>
      <c r="AQ70" s="300">
        <v>0</v>
      </c>
      <c r="AR70" s="24"/>
      <c r="AS70" s="4"/>
      <c r="AT70" s="4"/>
      <c r="AU70" s="336">
        <v>22.39</v>
      </c>
      <c r="AV70" s="336">
        <v>2.75</v>
      </c>
      <c r="AW70" s="336">
        <v>0</v>
      </c>
      <c r="AX70" s="336"/>
      <c r="AY70" s="336">
        <v>0</v>
      </c>
      <c r="AZ70" s="336"/>
      <c r="BA70" s="4"/>
    </row>
    <row r="71" spans="1:53">
      <c r="A71" s="56"/>
      <c r="B71" s="11" t="s">
        <v>515</v>
      </c>
      <c r="C71" s="11"/>
      <c r="D71" s="70" t="s">
        <v>524</v>
      </c>
      <c r="E71" s="11">
        <v>4</v>
      </c>
      <c r="F71" s="11">
        <v>1</v>
      </c>
      <c r="G71" s="11">
        <v>1</v>
      </c>
      <c r="H71" s="11">
        <v>1</v>
      </c>
      <c r="I71" s="11">
        <v>1</v>
      </c>
      <c r="J71" s="11"/>
      <c r="M71" s="11">
        <v>77.319999999999993</v>
      </c>
      <c r="N71" s="11">
        <v>49.58</v>
      </c>
      <c r="O71" s="11">
        <v>51.75</v>
      </c>
      <c r="P71" s="11">
        <v>34.57</v>
      </c>
      <c r="Q71" s="11">
        <v>202.59</v>
      </c>
      <c r="R71" s="11"/>
      <c r="S71" s="4"/>
      <c r="T71" s="4"/>
      <c r="U71" s="328">
        <v>19.329999999999998</v>
      </c>
      <c r="V71" s="328">
        <v>12.395</v>
      </c>
      <c r="W71" s="328">
        <v>51.75</v>
      </c>
      <c r="X71" s="328">
        <v>34.57</v>
      </c>
      <c r="Y71" s="328">
        <v>202.59</v>
      </c>
      <c r="Z71" s="328"/>
      <c r="AA71" s="4"/>
      <c r="AB71" s="11" t="s">
        <v>217</v>
      </c>
      <c r="AC71" s="11"/>
      <c r="AD71" s="70" t="s">
        <v>218</v>
      </c>
      <c r="AE71" s="24">
        <v>25</v>
      </c>
      <c r="AF71" s="24">
        <v>12</v>
      </c>
      <c r="AG71" s="24">
        <v>7</v>
      </c>
      <c r="AH71" s="24">
        <v>6</v>
      </c>
      <c r="AI71" s="24">
        <v>7</v>
      </c>
      <c r="AJ71" s="24"/>
      <c r="AK71" s="4"/>
      <c r="AL71" s="4"/>
      <c r="AM71" s="300">
        <v>12761.35</v>
      </c>
      <c r="AN71" s="300">
        <v>2861.25</v>
      </c>
      <c r="AO71" s="300">
        <v>732.27</v>
      </c>
      <c r="AP71" s="300">
        <v>643.15</v>
      </c>
      <c r="AQ71" s="300">
        <v>12844.89</v>
      </c>
      <c r="AR71" s="24"/>
      <c r="AS71" s="4"/>
      <c r="AT71" s="4"/>
      <c r="AU71" s="336">
        <v>510.45400000000001</v>
      </c>
      <c r="AV71" s="336">
        <v>114.45</v>
      </c>
      <c r="AW71" s="336">
        <v>30.51125</v>
      </c>
      <c r="AX71" s="336">
        <v>27.9630434782609</v>
      </c>
      <c r="AY71" s="336">
        <v>535.20375000000001</v>
      </c>
      <c r="AZ71" s="336"/>
      <c r="BA71" s="4"/>
    </row>
    <row r="72" spans="1:53">
      <c r="A72" s="56"/>
      <c r="B72" s="11" t="s">
        <v>515</v>
      </c>
      <c r="C72" s="11"/>
      <c r="D72" s="70" t="s">
        <v>374</v>
      </c>
      <c r="E72" s="11">
        <v>1</v>
      </c>
      <c r="F72" s="11"/>
      <c r="G72" s="11"/>
      <c r="H72" s="11"/>
      <c r="I72" s="11"/>
      <c r="J72" s="11"/>
      <c r="M72" s="11">
        <v>119.91</v>
      </c>
      <c r="N72" s="11">
        <v>0</v>
      </c>
      <c r="O72" s="11">
        <v>0</v>
      </c>
      <c r="P72" s="11">
        <v>0</v>
      </c>
      <c r="Q72" s="11">
        <v>0</v>
      </c>
      <c r="R72" s="11"/>
      <c r="S72" s="4"/>
      <c r="T72" s="4"/>
      <c r="U72" s="328">
        <v>119.91</v>
      </c>
      <c r="V72" s="328">
        <v>0</v>
      </c>
      <c r="W72" s="328">
        <v>0</v>
      </c>
      <c r="X72" s="328">
        <v>0</v>
      </c>
      <c r="Y72" s="328">
        <v>0</v>
      </c>
      <c r="Z72" s="328"/>
      <c r="AA72" s="4"/>
      <c r="AB72" s="11" t="s">
        <v>508</v>
      </c>
      <c r="AC72" s="11"/>
      <c r="AD72" s="70" t="s">
        <v>298</v>
      </c>
      <c r="AE72" s="24">
        <v>3</v>
      </c>
      <c r="AF72" s="24">
        <v>1</v>
      </c>
      <c r="AG72" s="24"/>
      <c r="AH72" s="24"/>
      <c r="AI72" s="24"/>
      <c r="AJ72" s="24"/>
      <c r="AK72" s="4"/>
      <c r="AL72" s="4"/>
      <c r="AM72" s="300">
        <v>423.02</v>
      </c>
      <c r="AN72" s="300">
        <v>15</v>
      </c>
      <c r="AO72" s="300">
        <v>0</v>
      </c>
      <c r="AP72" s="300">
        <v>0</v>
      </c>
      <c r="AQ72" s="300">
        <v>0</v>
      </c>
      <c r="AR72" s="24"/>
      <c r="AS72" s="4"/>
      <c r="AT72" s="4"/>
      <c r="AU72" s="336">
        <v>141.006666666667</v>
      </c>
      <c r="AV72" s="336">
        <v>5</v>
      </c>
      <c r="AW72" s="336">
        <v>0</v>
      </c>
      <c r="AX72" s="336">
        <v>0</v>
      </c>
      <c r="AY72" s="336">
        <v>0</v>
      </c>
      <c r="AZ72" s="336"/>
      <c r="BA72" s="4"/>
    </row>
    <row r="73" spans="1:53">
      <c r="A73" s="56"/>
      <c r="B73" s="11" t="s">
        <v>523</v>
      </c>
      <c r="C73" s="11"/>
      <c r="D73" s="70" t="s">
        <v>524</v>
      </c>
      <c r="E73" s="11">
        <v>30</v>
      </c>
      <c r="F73" s="11">
        <v>15</v>
      </c>
      <c r="G73" s="11">
        <v>9</v>
      </c>
      <c r="H73" s="11">
        <v>7</v>
      </c>
      <c r="I73" s="11">
        <v>4</v>
      </c>
      <c r="J73" s="11"/>
      <c r="M73" s="11">
        <v>4108.04</v>
      </c>
      <c r="N73" s="11">
        <v>1099.29</v>
      </c>
      <c r="O73" s="11">
        <v>426.26</v>
      </c>
      <c r="P73" s="11">
        <v>363.38</v>
      </c>
      <c r="Q73" s="11">
        <v>884.2</v>
      </c>
      <c r="R73" s="11"/>
      <c r="S73" s="4"/>
      <c r="T73" s="4"/>
      <c r="U73" s="328">
        <v>136.934666666667</v>
      </c>
      <c r="V73" s="328">
        <v>36.643000000000001</v>
      </c>
      <c r="W73" s="328">
        <v>14.2086666666667</v>
      </c>
      <c r="X73" s="328">
        <v>12.1126666666667</v>
      </c>
      <c r="Y73" s="328">
        <v>29.473333333333301</v>
      </c>
      <c r="Z73" s="328"/>
      <c r="AA73" s="4"/>
      <c r="AB73" s="11" t="s">
        <v>389</v>
      </c>
      <c r="AC73" s="11"/>
      <c r="AD73" s="70" t="s">
        <v>390</v>
      </c>
      <c r="AE73" s="24">
        <v>40</v>
      </c>
      <c r="AF73" s="24">
        <v>25</v>
      </c>
      <c r="AG73" s="24">
        <v>26</v>
      </c>
      <c r="AH73" s="24">
        <v>26</v>
      </c>
      <c r="AI73" s="24">
        <v>26</v>
      </c>
      <c r="AJ73" s="24"/>
      <c r="AK73" s="4"/>
      <c r="AL73" s="4"/>
      <c r="AM73" s="300">
        <v>4969.3</v>
      </c>
      <c r="AN73" s="300">
        <v>3449.62</v>
      </c>
      <c r="AO73" s="300">
        <v>3294.17</v>
      </c>
      <c r="AP73" s="300">
        <v>3558.64</v>
      </c>
      <c r="AQ73" s="300">
        <v>13058.31</v>
      </c>
      <c r="AR73" s="24"/>
      <c r="AS73" s="4"/>
      <c r="AT73" s="4"/>
      <c r="AU73" s="336">
        <v>118.316666666667</v>
      </c>
      <c r="AV73" s="336">
        <v>82.133809523809504</v>
      </c>
      <c r="AW73" s="336">
        <v>84.465897435897503</v>
      </c>
      <c r="AX73" s="336">
        <v>98.851111111111194</v>
      </c>
      <c r="AY73" s="336">
        <v>326.45774999999998</v>
      </c>
      <c r="AZ73" s="336"/>
      <c r="BA73" s="4"/>
    </row>
    <row r="74" spans="1:53">
      <c r="A74" s="56"/>
      <c r="B74" s="11" t="s">
        <v>349</v>
      </c>
      <c r="C74" s="11"/>
      <c r="D74" s="70" t="s">
        <v>350</v>
      </c>
      <c r="E74" s="11">
        <v>32</v>
      </c>
      <c r="F74" s="11">
        <v>17</v>
      </c>
      <c r="G74" s="11">
        <v>15</v>
      </c>
      <c r="H74" s="11">
        <v>15</v>
      </c>
      <c r="I74" s="11">
        <v>14</v>
      </c>
      <c r="J74" s="11"/>
      <c r="M74" s="11">
        <v>4617.51</v>
      </c>
      <c r="N74" s="11">
        <v>5586.11</v>
      </c>
      <c r="O74" s="11">
        <v>2570.73</v>
      </c>
      <c r="P74" s="11">
        <v>1631.94</v>
      </c>
      <c r="Q74" s="11">
        <v>21293.46</v>
      </c>
      <c r="R74" s="11"/>
      <c r="S74" s="4"/>
      <c r="T74" s="4"/>
      <c r="U74" s="328">
        <v>124.797567567568</v>
      </c>
      <c r="V74" s="328">
        <v>150.97594594594599</v>
      </c>
      <c r="W74" s="328">
        <v>75.609705882352898</v>
      </c>
      <c r="X74" s="328">
        <v>47.998235294117599</v>
      </c>
      <c r="Y74" s="328">
        <v>645.25636363636397</v>
      </c>
      <c r="Z74" s="328"/>
      <c r="AA74" s="4"/>
      <c r="AB74" s="11" t="s">
        <v>578</v>
      </c>
      <c r="AC74" s="11"/>
      <c r="AD74" s="70" t="s">
        <v>400</v>
      </c>
      <c r="AE74" s="24">
        <v>6</v>
      </c>
      <c r="AF74" s="24">
        <v>2</v>
      </c>
      <c r="AG74" s="24">
        <v>4</v>
      </c>
      <c r="AH74" s="24">
        <v>3</v>
      </c>
      <c r="AI74" s="24">
        <v>4</v>
      </c>
      <c r="AJ74" s="24"/>
      <c r="AK74" s="4"/>
      <c r="AL74" s="4"/>
      <c r="AM74" s="300">
        <v>254.96</v>
      </c>
      <c r="AN74" s="300">
        <v>47.32</v>
      </c>
      <c r="AO74" s="300">
        <v>130.32</v>
      </c>
      <c r="AP74" s="300">
        <v>43.63</v>
      </c>
      <c r="AQ74" s="300">
        <v>172.86</v>
      </c>
      <c r="AR74" s="24"/>
      <c r="AS74" s="4"/>
      <c r="AT74" s="4"/>
      <c r="AU74" s="336">
        <v>36.422857142857097</v>
      </c>
      <c r="AV74" s="336">
        <v>6.76</v>
      </c>
      <c r="AW74" s="336">
        <v>18.617142857142898</v>
      </c>
      <c r="AX74" s="336">
        <v>7.2716666666666701</v>
      </c>
      <c r="AY74" s="336">
        <v>28.81</v>
      </c>
      <c r="AZ74" s="336"/>
      <c r="BA74" s="4"/>
    </row>
    <row r="75" spans="1:53">
      <c r="A75" s="56"/>
      <c r="B75" s="11" t="s">
        <v>349</v>
      </c>
      <c r="C75" s="11"/>
      <c r="D75" s="70" t="s">
        <v>353</v>
      </c>
      <c r="E75" s="11">
        <v>71</v>
      </c>
      <c r="F75" s="11">
        <v>54</v>
      </c>
      <c r="G75" s="11">
        <v>36</v>
      </c>
      <c r="H75" s="11">
        <v>32</v>
      </c>
      <c r="I75" s="11">
        <v>38</v>
      </c>
      <c r="J75" s="11"/>
      <c r="M75" s="11">
        <v>13556.1</v>
      </c>
      <c r="N75" s="11">
        <v>11865.76</v>
      </c>
      <c r="O75" s="11">
        <v>6269.83</v>
      </c>
      <c r="P75" s="11">
        <v>3097.94</v>
      </c>
      <c r="Q75" s="11">
        <v>37403.230000000003</v>
      </c>
      <c r="R75" s="11"/>
      <c r="S75" s="4"/>
      <c r="T75" s="4"/>
      <c r="U75" s="328">
        <v>152.315730337079</v>
      </c>
      <c r="V75" s="328">
        <v>133.32314606741599</v>
      </c>
      <c r="W75" s="328">
        <v>73.762705882353004</v>
      </c>
      <c r="X75" s="328">
        <v>36.446352941176499</v>
      </c>
      <c r="Y75" s="328">
        <v>445.27654761904802</v>
      </c>
      <c r="Z75" s="328"/>
      <c r="AA75" s="4"/>
      <c r="AB75" s="11" t="s">
        <v>219</v>
      </c>
      <c r="AC75" s="11"/>
      <c r="AD75" s="70" t="s">
        <v>220</v>
      </c>
      <c r="AE75" s="24">
        <v>15</v>
      </c>
      <c r="AF75" s="24">
        <v>11</v>
      </c>
      <c r="AG75" s="24">
        <v>6</v>
      </c>
      <c r="AH75" s="24">
        <v>4</v>
      </c>
      <c r="AI75" s="24">
        <v>3</v>
      </c>
      <c r="AJ75" s="24"/>
      <c r="AK75" s="4"/>
      <c r="AL75" s="4"/>
      <c r="AM75" s="300">
        <v>2697.78</v>
      </c>
      <c r="AN75" s="300">
        <v>1654.53</v>
      </c>
      <c r="AO75" s="300">
        <v>840.88</v>
      </c>
      <c r="AP75" s="300">
        <v>313.83999999999997</v>
      </c>
      <c r="AQ75" s="300">
        <v>5214.03</v>
      </c>
      <c r="AR75" s="24"/>
      <c r="AS75" s="4"/>
      <c r="AT75" s="4"/>
      <c r="AU75" s="336">
        <v>168.61125000000001</v>
      </c>
      <c r="AV75" s="336">
        <v>103.408125</v>
      </c>
      <c r="AW75" s="336">
        <v>52.555</v>
      </c>
      <c r="AX75" s="336">
        <v>19.614999999999998</v>
      </c>
      <c r="AY75" s="336">
        <v>325.87687499999998</v>
      </c>
      <c r="AZ75" s="336"/>
      <c r="BA75" s="4"/>
    </row>
    <row r="76" spans="1:53">
      <c r="A76" s="56"/>
      <c r="B76" s="11" t="s">
        <v>446</v>
      </c>
      <c r="C76" s="11"/>
      <c r="D76" s="70" t="s">
        <v>422</v>
      </c>
      <c r="E76" s="11">
        <v>30</v>
      </c>
      <c r="F76" s="11">
        <v>22</v>
      </c>
      <c r="G76" s="11">
        <v>19</v>
      </c>
      <c r="H76" s="11">
        <v>17</v>
      </c>
      <c r="I76" s="11">
        <v>12</v>
      </c>
      <c r="J76" s="11"/>
      <c r="M76" s="11">
        <v>4434.8</v>
      </c>
      <c r="N76" s="11">
        <v>4560.71</v>
      </c>
      <c r="O76" s="11">
        <v>2869.88</v>
      </c>
      <c r="P76" s="11">
        <v>2108.83</v>
      </c>
      <c r="Q76" s="11">
        <v>25779.69</v>
      </c>
      <c r="R76" s="11"/>
      <c r="S76" s="4"/>
      <c r="T76" s="4"/>
      <c r="U76" s="328">
        <v>126.70857142857101</v>
      </c>
      <c r="V76" s="328">
        <v>130.30600000000001</v>
      </c>
      <c r="W76" s="328">
        <v>86.966060606060594</v>
      </c>
      <c r="X76" s="328">
        <v>65.900937499999998</v>
      </c>
      <c r="Y76" s="328">
        <v>831.60290322580602</v>
      </c>
      <c r="Z76" s="328"/>
      <c r="AA76" s="4"/>
      <c r="AB76" s="11" t="s">
        <v>506</v>
      </c>
      <c r="AC76" s="11"/>
      <c r="AD76" s="70" t="s">
        <v>292</v>
      </c>
      <c r="AE76" s="24">
        <v>14</v>
      </c>
      <c r="AF76" s="24">
        <v>9</v>
      </c>
      <c r="AG76" s="24">
        <v>5</v>
      </c>
      <c r="AH76" s="24">
        <v>5</v>
      </c>
      <c r="AI76" s="24">
        <v>5</v>
      </c>
      <c r="AJ76" s="24"/>
      <c r="AK76" s="4"/>
      <c r="AL76" s="4"/>
      <c r="AM76" s="300">
        <v>4824.3900000000003</v>
      </c>
      <c r="AN76" s="300">
        <v>3762.56</v>
      </c>
      <c r="AO76" s="300">
        <v>1441.63</v>
      </c>
      <c r="AP76" s="300">
        <v>151</v>
      </c>
      <c r="AQ76" s="300">
        <v>4362.84</v>
      </c>
      <c r="AR76" s="24"/>
      <c r="AS76" s="4"/>
      <c r="AT76" s="4"/>
      <c r="AU76" s="336">
        <v>321.62599999999998</v>
      </c>
      <c r="AV76" s="336">
        <v>250.83733333333299</v>
      </c>
      <c r="AW76" s="336">
        <v>96.108666666666707</v>
      </c>
      <c r="AX76" s="336">
        <v>10.785714285714301</v>
      </c>
      <c r="AY76" s="336">
        <v>311.63142857142901</v>
      </c>
      <c r="AZ76" s="336"/>
      <c r="BA76" s="4"/>
    </row>
    <row r="77" spans="1:53">
      <c r="A77" s="56"/>
      <c r="B77" s="11" t="s">
        <v>264</v>
      </c>
      <c r="C77" s="11"/>
      <c r="D77" s="70" t="s">
        <v>265</v>
      </c>
      <c r="E77" s="11">
        <v>483</v>
      </c>
      <c r="F77" s="11">
        <v>386</v>
      </c>
      <c r="G77" s="11">
        <v>316</v>
      </c>
      <c r="H77" s="11">
        <v>266</v>
      </c>
      <c r="I77" s="11">
        <v>306</v>
      </c>
      <c r="J77" s="11"/>
      <c r="M77" s="11">
        <v>69204.399999999994</v>
      </c>
      <c r="N77" s="11">
        <v>69180.840000000098</v>
      </c>
      <c r="O77" s="11">
        <v>48142.43</v>
      </c>
      <c r="P77" s="11">
        <v>31732.13</v>
      </c>
      <c r="Q77" s="11">
        <v>307641</v>
      </c>
      <c r="R77" s="11"/>
      <c r="S77" s="4"/>
      <c r="T77" s="4"/>
      <c r="U77" s="328">
        <v>113.449836065574</v>
      </c>
      <c r="V77" s="328">
        <v>113.41121311475401</v>
      </c>
      <c r="W77" s="328">
        <v>81.597338983050804</v>
      </c>
      <c r="X77" s="328">
        <v>55.475751748251703</v>
      </c>
      <c r="Y77" s="328">
        <v>528.59278350515399</v>
      </c>
      <c r="Z77" s="328"/>
      <c r="AA77" s="4"/>
      <c r="AB77" s="11" t="s">
        <v>1259</v>
      </c>
      <c r="AC77" s="11"/>
      <c r="AD77" s="70" t="s">
        <v>548</v>
      </c>
      <c r="AE77" s="24">
        <v>1</v>
      </c>
      <c r="AF77" s="24"/>
      <c r="AG77" s="24"/>
      <c r="AH77" s="24"/>
      <c r="AI77" s="24"/>
      <c r="AJ77" s="24"/>
      <c r="AK77" s="4"/>
      <c r="AL77" s="4"/>
      <c r="AM77" s="300">
        <v>215.74</v>
      </c>
      <c r="AN77" s="300">
        <v>0</v>
      </c>
      <c r="AO77" s="300">
        <v>0</v>
      </c>
      <c r="AP77" s="300">
        <v>0</v>
      </c>
      <c r="AQ77" s="300">
        <v>0</v>
      </c>
      <c r="AR77" s="24"/>
      <c r="AS77" s="4"/>
      <c r="AT77" s="4"/>
      <c r="AU77" s="336">
        <v>215.74</v>
      </c>
      <c r="AV77" s="336">
        <v>0</v>
      </c>
      <c r="AW77" s="336">
        <v>0</v>
      </c>
      <c r="AX77" s="336">
        <v>0</v>
      </c>
      <c r="AY77" s="336">
        <v>0</v>
      </c>
      <c r="AZ77" s="336"/>
      <c r="BA77" s="4"/>
    </row>
    <row r="78" spans="1:53">
      <c r="A78" s="56"/>
      <c r="B78" s="11" t="s">
        <v>300</v>
      </c>
      <c r="C78" s="11"/>
      <c r="D78" s="70" t="s">
        <v>301</v>
      </c>
      <c r="E78" s="11">
        <v>94</v>
      </c>
      <c r="F78" s="11">
        <v>75</v>
      </c>
      <c r="G78" s="11">
        <v>59</v>
      </c>
      <c r="H78" s="11">
        <v>46</v>
      </c>
      <c r="I78" s="11">
        <v>51</v>
      </c>
      <c r="J78" s="11"/>
      <c r="M78" s="11">
        <v>15246.62</v>
      </c>
      <c r="N78" s="11">
        <v>15671.76</v>
      </c>
      <c r="O78" s="11">
        <v>8392.48</v>
      </c>
      <c r="P78" s="11">
        <v>7679.91</v>
      </c>
      <c r="Q78" s="11">
        <v>57435.51</v>
      </c>
      <c r="R78" s="11"/>
      <c r="S78" s="4"/>
      <c r="T78" s="4"/>
      <c r="U78" s="328">
        <v>139.877247706422</v>
      </c>
      <c r="V78" s="328">
        <v>143.777614678899</v>
      </c>
      <c r="W78" s="328">
        <v>79.174339622641497</v>
      </c>
      <c r="X78" s="328">
        <v>74.562233009708706</v>
      </c>
      <c r="Y78" s="328">
        <v>552.264519230769</v>
      </c>
      <c r="Z78" s="328"/>
      <c r="AA78" s="4"/>
      <c r="AB78" s="11" t="s">
        <v>461</v>
      </c>
      <c r="AC78" s="11"/>
      <c r="AD78" s="70" t="s">
        <v>462</v>
      </c>
      <c r="AE78" s="24">
        <v>19</v>
      </c>
      <c r="AF78" s="24">
        <v>10</v>
      </c>
      <c r="AG78" s="24">
        <v>7</v>
      </c>
      <c r="AH78" s="24">
        <v>6</v>
      </c>
      <c r="AI78" s="24">
        <v>14</v>
      </c>
      <c r="AJ78" s="24"/>
      <c r="AK78" s="4"/>
      <c r="AL78" s="4"/>
      <c r="AM78" s="300">
        <v>8607.9699999999993</v>
      </c>
      <c r="AN78" s="300">
        <v>7900.08</v>
      </c>
      <c r="AO78" s="300">
        <v>10147.01</v>
      </c>
      <c r="AP78" s="300">
        <v>130.62</v>
      </c>
      <c r="AQ78" s="300">
        <v>12102.84</v>
      </c>
      <c r="AR78" s="24"/>
      <c r="AS78" s="4"/>
      <c r="AT78" s="4"/>
      <c r="AU78" s="336">
        <v>344.31880000000001</v>
      </c>
      <c r="AV78" s="336">
        <v>316.00319999999999</v>
      </c>
      <c r="AW78" s="336">
        <v>405.88040000000001</v>
      </c>
      <c r="AX78" s="336">
        <v>5.4424999999999999</v>
      </c>
      <c r="AY78" s="336">
        <v>504.28500000000003</v>
      </c>
      <c r="AZ78" s="336"/>
      <c r="BA78" s="4"/>
    </row>
    <row r="79" spans="1:53">
      <c r="A79" s="56"/>
      <c r="B79" s="11" t="s">
        <v>217</v>
      </c>
      <c r="C79" s="11"/>
      <c r="D79" s="70" t="s">
        <v>218</v>
      </c>
      <c r="E79" s="11">
        <v>312</v>
      </c>
      <c r="F79" s="11">
        <v>209</v>
      </c>
      <c r="G79" s="11">
        <v>167</v>
      </c>
      <c r="H79" s="11">
        <v>132</v>
      </c>
      <c r="I79" s="11">
        <v>143</v>
      </c>
      <c r="J79" s="11"/>
      <c r="M79" s="11">
        <v>50949.72</v>
      </c>
      <c r="N79" s="11">
        <v>42490.52</v>
      </c>
      <c r="O79" s="11">
        <v>29680.560000000001</v>
      </c>
      <c r="P79" s="11">
        <v>19203.240000000002</v>
      </c>
      <c r="Q79" s="11">
        <v>210063.03</v>
      </c>
      <c r="R79" s="11"/>
      <c r="S79" s="4"/>
      <c r="T79" s="4"/>
      <c r="U79" s="328">
        <v>138.45032608695701</v>
      </c>
      <c r="V79" s="328">
        <v>115.46336956521699</v>
      </c>
      <c r="W79" s="328">
        <v>82.906592178770893</v>
      </c>
      <c r="X79" s="328">
        <v>54.246440677966099</v>
      </c>
      <c r="Y79" s="328">
        <v>586.76824022346398</v>
      </c>
      <c r="Z79" s="328"/>
      <c r="AA79" s="4"/>
      <c r="AB79" s="11" t="s">
        <v>391</v>
      </c>
      <c r="AC79" s="11"/>
      <c r="AD79" s="70" t="s">
        <v>392</v>
      </c>
      <c r="AE79" s="24">
        <v>31</v>
      </c>
      <c r="AF79" s="24">
        <v>22</v>
      </c>
      <c r="AG79" s="24">
        <v>16</v>
      </c>
      <c r="AH79" s="24">
        <v>14</v>
      </c>
      <c r="AI79" s="24">
        <v>13</v>
      </c>
      <c r="AJ79" s="24"/>
      <c r="AK79" s="4"/>
      <c r="AL79" s="4"/>
      <c r="AM79" s="300">
        <v>5006.82</v>
      </c>
      <c r="AN79" s="300">
        <v>2574.98</v>
      </c>
      <c r="AO79" s="300">
        <v>1626.75</v>
      </c>
      <c r="AP79" s="300">
        <v>965.79</v>
      </c>
      <c r="AQ79" s="300">
        <v>6185.01</v>
      </c>
      <c r="AR79" s="24"/>
      <c r="AS79" s="4"/>
      <c r="AT79" s="4"/>
      <c r="AU79" s="336">
        <v>151.72181818181801</v>
      </c>
      <c r="AV79" s="336">
        <v>78.029696969697</v>
      </c>
      <c r="AW79" s="336">
        <v>54.225000000000001</v>
      </c>
      <c r="AX79" s="336">
        <v>32.192999999999998</v>
      </c>
      <c r="AY79" s="336">
        <v>206.167</v>
      </c>
      <c r="AZ79" s="336"/>
      <c r="BA79" s="4"/>
    </row>
    <row r="80" spans="1:53">
      <c r="A80" s="56"/>
      <c r="B80" s="11" t="s">
        <v>508</v>
      </c>
      <c r="C80" s="11"/>
      <c r="D80" s="70" t="s">
        <v>298</v>
      </c>
      <c r="E80" s="11">
        <v>45</v>
      </c>
      <c r="F80" s="11">
        <v>28</v>
      </c>
      <c r="G80" s="11">
        <v>21</v>
      </c>
      <c r="H80" s="11">
        <v>18</v>
      </c>
      <c r="I80" s="11">
        <v>18</v>
      </c>
      <c r="J80" s="11"/>
      <c r="M80" s="11">
        <v>6946.33</v>
      </c>
      <c r="N80" s="11">
        <v>4838.29</v>
      </c>
      <c r="O80" s="11">
        <v>3516.51</v>
      </c>
      <c r="P80" s="11">
        <v>1796.69</v>
      </c>
      <c r="Q80" s="11">
        <v>21676.07</v>
      </c>
      <c r="R80" s="11"/>
      <c r="S80" s="4"/>
      <c r="T80" s="4"/>
      <c r="U80" s="328">
        <v>133.58326923076899</v>
      </c>
      <c r="V80" s="328">
        <v>93.044038461538506</v>
      </c>
      <c r="W80" s="328">
        <v>70.330200000000005</v>
      </c>
      <c r="X80" s="328">
        <v>36.667142857142899</v>
      </c>
      <c r="Y80" s="328">
        <v>433.52140000000003</v>
      </c>
      <c r="Z80" s="328"/>
      <c r="AA80" s="4"/>
      <c r="AB80" s="11" t="s">
        <v>221</v>
      </c>
      <c r="AC80" s="11"/>
      <c r="AD80" s="70" t="s">
        <v>204</v>
      </c>
      <c r="AE80" s="24">
        <v>1</v>
      </c>
      <c r="AF80" s="24"/>
      <c r="AG80" s="24"/>
      <c r="AH80" s="24"/>
      <c r="AI80" s="24"/>
      <c r="AJ80" s="24"/>
      <c r="AK80" s="4"/>
      <c r="AL80" s="4"/>
      <c r="AM80" s="300">
        <v>250.88</v>
      </c>
      <c r="AN80" s="300">
        <v>0</v>
      </c>
      <c r="AO80" s="300">
        <v>0</v>
      </c>
      <c r="AP80" s="300">
        <v>0</v>
      </c>
      <c r="AQ80" s="300">
        <v>0</v>
      </c>
      <c r="AR80" s="24"/>
      <c r="AS80" s="4"/>
      <c r="AT80" s="4"/>
      <c r="AU80" s="336">
        <v>250.88</v>
      </c>
      <c r="AV80" s="336">
        <v>0</v>
      </c>
      <c r="AW80" s="336">
        <v>0</v>
      </c>
      <c r="AX80" s="336">
        <v>0</v>
      </c>
      <c r="AY80" s="336">
        <v>0</v>
      </c>
      <c r="AZ80" s="336"/>
      <c r="BA80" s="4"/>
    </row>
    <row r="81" spans="1:53">
      <c r="A81" s="56"/>
      <c r="B81" s="11" t="s">
        <v>389</v>
      </c>
      <c r="C81" s="11"/>
      <c r="D81" s="70" t="s">
        <v>390</v>
      </c>
      <c r="E81" s="11">
        <v>215</v>
      </c>
      <c r="F81" s="11">
        <v>60</v>
      </c>
      <c r="G81" s="11">
        <v>102</v>
      </c>
      <c r="H81" s="11">
        <v>70</v>
      </c>
      <c r="I81" s="11">
        <v>98</v>
      </c>
      <c r="J81" s="11"/>
      <c r="M81" s="11">
        <v>67108.83</v>
      </c>
      <c r="N81" s="11">
        <v>19596.36</v>
      </c>
      <c r="O81" s="11">
        <v>22705.22</v>
      </c>
      <c r="P81" s="11">
        <v>16196.67</v>
      </c>
      <c r="Q81" s="11">
        <v>192511.98</v>
      </c>
      <c r="R81" s="11"/>
      <c r="S81" s="4"/>
      <c r="T81" s="4"/>
      <c r="U81" s="328">
        <v>267.365856573705</v>
      </c>
      <c r="V81" s="328">
        <v>78.073147410358601</v>
      </c>
      <c r="W81" s="328">
        <v>97.867327586206997</v>
      </c>
      <c r="X81" s="328">
        <v>91.506610169491594</v>
      </c>
      <c r="Y81" s="328">
        <v>815.72872881355897</v>
      </c>
      <c r="Z81" s="328"/>
      <c r="AA81" s="4"/>
      <c r="AB81" s="11" t="s">
        <v>221</v>
      </c>
      <c r="AC81" s="11"/>
      <c r="AD81" s="70" t="s">
        <v>222</v>
      </c>
      <c r="AE81" s="24">
        <v>52</v>
      </c>
      <c r="AF81" s="24">
        <v>27</v>
      </c>
      <c r="AG81" s="24">
        <v>18</v>
      </c>
      <c r="AH81" s="24">
        <v>17</v>
      </c>
      <c r="AI81" s="24">
        <v>18</v>
      </c>
      <c r="AJ81" s="24"/>
      <c r="AK81" s="4"/>
      <c r="AL81" s="4"/>
      <c r="AM81" s="300">
        <v>13456.52</v>
      </c>
      <c r="AN81" s="300">
        <v>6644.32</v>
      </c>
      <c r="AO81" s="300">
        <v>3320.97</v>
      </c>
      <c r="AP81" s="300">
        <v>2817.77</v>
      </c>
      <c r="AQ81" s="300">
        <v>15868.57</v>
      </c>
      <c r="AR81" s="24"/>
      <c r="AS81" s="4"/>
      <c r="AT81" s="4"/>
      <c r="AU81" s="336">
        <v>240.29499999999999</v>
      </c>
      <c r="AV81" s="336">
        <v>118.648571428571</v>
      </c>
      <c r="AW81" s="336">
        <v>62.659811320754699</v>
      </c>
      <c r="AX81" s="336">
        <v>54.187884615384597</v>
      </c>
      <c r="AY81" s="336">
        <v>305.16480769230799</v>
      </c>
      <c r="AZ81" s="336"/>
      <c r="BA81" s="4"/>
    </row>
    <row r="82" spans="1:53">
      <c r="A82" s="56"/>
      <c r="B82" s="11" t="s">
        <v>578</v>
      </c>
      <c r="C82" s="11"/>
      <c r="D82" s="70" t="s">
        <v>400</v>
      </c>
      <c r="E82" s="11">
        <v>70</v>
      </c>
      <c r="F82" s="11">
        <v>28</v>
      </c>
      <c r="G82" s="11">
        <v>27</v>
      </c>
      <c r="H82" s="11">
        <v>20</v>
      </c>
      <c r="I82" s="11">
        <v>26</v>
      </c>
      <c r="J82" s="11"/>
      <c r="M82" s="11">
        <v>13026.1</v>
      </c>
      <c r="N82" s="11">
        <v>4972.79</v>
      </c>
      <c r="O82" s="11">
        <v>5287.84</v>
      </c>
      <c r="P82" s="11">
        <v>3033.79</v>
      </c>
      <c r="Q82" s="11">
        <v>24781.64</v>
      </c>
      <c r="R82" s="11"/>
      <c r="S82" s="4"/>
      <c r="T82" s="4"/>
      <c r="U82" s="328">
        <v>176.02837837837799</v>
      </c>
      <c r="V82" s="328">
        <v>67.199864864864907</v>
      </c>
      <c r="W82" s="328">
        <v>74.476619718309905</v>
      </c>
      <c r="X82" s="328">
        <v>45.280447761193997</v>
      </c>
      <c r="Y82" s="328">
        <v>344.18944444444401</v>
      </c>
      <c r="Z82" s="328"/>
      <c r="AA82" s="4"/>
      <c r="AB82" s="11" t="s">
        <v>521</v>
      </c>
      <c r="AC82" s="11"/>
      <c r="AD82" s="70" t="s">
        <v>323</v>
      </c>
      <c r="AE82" s="24">
        <v>21</v>
      </c>
      <c r="AF82" s="24">
        <v>6</v>
      </c>
      <c r="AG82" s="24">
        <v>5</v>
      </c>
      <c r="AH82" s="24">
        <v>3</v>
      </c>
      <c r="AI82" s="24">
        <v>4</v>
      </c>
      <c r="AJ82" s="24"/>
      <c r="AK82" s="4"/>
      <c r="AL82" s="4"/>
      <c r="AM82" s="300">
        <v>3495.74</v>
      </c>
      <c r="AN82" s="300">
        <v>546.07000000000005</v>
      </c>
      <c r="AO82" s="300">
        <v>699.33</v>
      </c>
      <c r="AP82" s="300">
        <v>417.27</v>
      </c>
      <c r="AQ82" s="300">
        <v>5221.68</v>
      </c>
      <c r="AR82" s="24"/>
      <c r="AS82" s="4"/>
      <c r="AT82" s="4"/>
      <c r="AU82" s="336">
        <v>166.46380952381</v>
      </c>
      <c r="AV82" s="336">
        <v>26.003333333333298</v>
      </c>
      <c r="AW82" s="336">
        <v>34.966500000000003</v>
      </c>
      <c r="AX82" s="336">
        <v>21.961578947368402</v>
      </c>
      <c r="AY82" s="336">
        <v>261.084</v>
      </c>
      <c r="AZ82" s="336"/>
      <c r="BA82" s="4"/>
    </row>
    <row r="83" spans="1:53">
      <c r="A83" s="56"/>
      <c r="B83" s="11" t="s">
        <v>1225</v>
      </c>
      <c r="C83" s="11"/>
      <c r="D83" s="70" t="s">
        <v>190</v>
      </c>
      <c r="E83" s="11">
        <v>1</v>
      </c>
      <c r="F83" s="11">
        <v>1</v>
      </c>
      <c r="G83" s="11"/>
      <c r="H83" s="11"/>
      <c r="I83" s="11"/>
      <c r="J83" s="11"/>
      <c r="M83" s="11">
        <v>12.53</v>
      </c>
      <c r="N83" s="11">
        <v>15.78</v>
      </c>
      <c r="O83" s="11">
        <v>0</v>
      </c>
      <c r="P83" s="11">
        <v>0</v>
      </c>
      <c r="Q83" s="11">
        <v>0</v>
      </c>
      <c r="R83" s="11"/>
      <c r="S83" s="4"/>
      <c r="T83" s="4"/>
      <c r="U83" s="328">
        <v>12.53</v>
      </c>
      <c r="V83" s="328">
        <v>15.78</v>
      </c>
      <c r="W83" s="328">
        <v>0</v>
      </c>
      <c r="X83" s="328">
        <v>0</v>
      </c>
      <c r="Y83" s="328">
        <v>0</v>
      </c>
      <c r="Z83" s="328"/>
      <c r="AA83" s="4"/>
      <c r="AB83" s="11" t="s">
        <v>193</v>
      </c>
      <c r="AC83" s="11"/>
      <c r="AD83" s="70" t="s">
        <v>192</v>
      </c>
      <c r="AE83" s="24">
        <v>34</v>
      </c>
      <c r="AF83" s="24">
        <v>12</v>
      </c>
      <c r="AG83" s="24">
        <v>8</v>
      </c>
      <c r="AH83" s="24">
        <v>7</v>
      </c>
      <c r="AI83" s="24">
        <v>7</v>
      </c>
      <c r="AJ83" s="24"/>
      <c r="AK83" s="4"/>
      <c r="AL83" s="4"/>
      <c r="AM83" s="300">
        <v>3819.69</v>
      </c>
      <c r="AN83" s="300">
        <v>1065.8399999999999</v>
      </c>
      <c r="AO83" s="300">
        <v>415.78</v>
      </c>
      <c r="AP83" s="300">
        <v>192.99</v>
      </c>
      <c r="AQ83" s="300">
        <v>1077.23</v>
      </c>
      <c r="AR83" s="24"/>
      <c r="AS83" s="4"/>
      <c r="AT83" s="4"/>
      <c r="AU83" s="336">
        <v>112.34382352941201</v>
      </c>
      <c r="AV83" s="336">
        <v>31.3482352941176</v>
      </c>
      <c r="AW83" s="336">
        <v>12.599393939393901</v>
      </c>
      <c r="AX83" s="336">
        <v>6.2254838709677403</v>
      </c>
      <c r="AY83" s="336">
        <v>32.643333333333302</v>
      </c>
      <c r="AZ83" s="336"/>
      <c r="BA83" s="4"/>
    </row>
    <row r="84" spans="1:53">
      <c r="A84" s="56"/>
      <c r="B84" s="11" t="s">
        <v>219</v>
      </c>
      <c r="C84" s="11"/>
      <c r="D84" s="70" t="s">
        <v>220</v>
      </c>
      <c r="E84" s="11">
        <v>58</v>
      </c>
      <c r="F84" s="11">
        <v>35</v>
      </c>
      <c r="G84" s="11">
        <v>25</v>
      </c>
      <c r="H84" s="11">
        <v>22</v>
      </c>
      <c r="I84" s="11">
        <v>23</v>
      </c>
      <c r="J84" s="11"/>
      <c r="M84" s="11">
        <v>14017.37</v>
      </c>
      <c r="N84" s="11">
        <v>11594.17</v>
      </c>
      <c r="O84" s="11">
        <v>6587.5</v>
      </c>
      <c r="P84" s="11">
        <v>3750.8</v>
      </c>
      <c r="Q84" s="11">
        <v>26032.16</v>
      </c>
      <c r="R84" s="11"/>
      <c r="S84" s="4"/>
      <c r="T84" s="4"/>
      <c r="U84" s="328">
        <v>209.21447761194</v>
      </c>
      <c r="V84" s="328">
        <v>173.04731343283601</v>
      </c>
      <c r="W84" s="328">
        <v>99.810606060606005</v>
      </c>
      <c r="X84" s="328">
        <v>57.704615384615401</v>
      </c>
      <c r="Y84" s="328">
        <v>394.42666666666702</v>
      </c>
      <c r="Z84" s="328"/>
      <c r="AA84" s="4"/>
      <c r="AB84" s="11" t="s">
        <v>302</v>
      </c>
      <c r="AC84" s="11"/>
      <c r="AD84" s="70" t="s">
        <v>301</v>
      </c>
      <c r="AE84" s="24">
        <v>10</v>
      </c>
      <c r="AF84" s="24">
        <v>4</v>
      </c>
      <c r="AG84" s="24">
        <v>3</v>
      </c>
      <c r="AH84" s="24">
        <v>1</v>
      </c>
      <c r="AI84" s="24">
        <v>1</v>
      </c>
      <c r="AJ84" s="24"/>
      <c r="AK84" s="4"/>
      <c r="AL84" s="4"/>
      <c r="AM84" s="300">
        <v>2422.1</v>
      </c>
      <c r="AN84" s="300">
        <v>720.47</v>
      </c>
      <c r="AO84" s="300">
        <v>162.15</v>
      </c>
      <c r="AP84" s="300">
        <v>10.32</v>
      </c>
      <c r="AQ84" s="300">
        <v>563.71</v>
      </c>
      <c r="AR84" s="24"/>
      <c r="AS84" s="4"/>
      <c r="AT84" s="4"/>
      <c r="AU84" s="336">
        <v>242.21</v>
      </c>
      <c r="AV84" s="336">
        <v>72.046999999999997</v>
      </c>
      <c r="AW84" s="336">
        <v>16.215</v>
      </c>
      <c r="AX84" s="336">
        <v>1.032</v>
      </c>
      <c r="AY84" s="336">
        <v>56.371000000000002</v>
      </c>
      <c r="AZ84" s="336"/>
      <c r="BA84" s="4"/>
    </row>
    <row r="85" spans="1:53">
      <c r="A85" s="56"/>
      <c r="B85" s="11" t="s">
        <v>506</v>
      </c>
      <c r="C85" s="11"/>
      <c r="D85" s="70" t="s">
        <v>292</v>
      </c>
      <c r="E85" s="11">
        <v>169</v>
      </c>
      <c r="F85" s="11">
        <v>122</v>
      </c>
      <c r="G85" s="11">
        <v>89</v>
      </c>
      <c r="H85" s="11">
        <v>73</v>
      </c>
      <c r="I85" s="11">
        <v>79</v>
      </c>
      <c r="J85" s="11"/>
      <c r="M85" s="11">
        <v>30696.63</v>
      </c>
      <c r="N85" s="11">
        <v>28738.39</v>
      </c>
      <c r="O85" s="11">
        <v>18684.75</v>
      </c>
      <c r="P85" s="11">
        <v>11515.02</v>
      </c>
      <c r="Q85" s="11">
        <v>156826.75</v>
      </c>
      <c r="R85" s="11"/>
      <c r="S85" s="4"/>
      <c r="T85" s="4"/>
      <c r="U85" s="328">
        <v>159.87828124999999</v>
      </c>
      <c r="V85" s="328">
        <v>149.67911458333299</v>
      </c>
      <c r="W85" s="328">
        <v>99.918449197860994</v>
      </c>
      <c r="X85" s="328">
        <v>62.243351351351301</v>
      </c>
      <c r="Y85" s="328">
        <v>843.15456989247298</v>
      </c>
      <c r="Z85" s="328"/>
      <c r="AA85" s="4"/>
      <c r="AB85" s="11" t="s">
        <v>525</v>
      </c>
      <c r="AC85" s="11"/>
      <c r="AD85" s="70" t="s">
        <v>526</v>
      </c>
      <c r="AE85" s="24">
        <v>7</v>
      </c>
      <c r="AF85" s="24">
        <v>2</v>
      </c>
      <c r="AG85" s="24">
        <v>1</v>
      </c>
      <c r="AH85" s="24">
        <v>1</v>
      </c>
      <c r="AI85" s="24">
        <v>1</v>
      </c>
      <c r="AJ85" s="24"/>
      <c r="AK85" s="4"/>
      <c r="AL85" s="4"/>
      <c r="AM85" s="300">
        <v>2911.58</v>
      </c>
      <c r="AN85" s="300">
        <v>283.43</v>
      </c>
      <c r="AO85" s="300">
        <v>283.39999999999998</v>
      </c>
      <c r="AP85" s="300">
        <v>72.73</v>
      </c>
      <c r="AQ85" s="300">
        <v>15</v>
      </c>
      <c r="AR85" s="24"/>
      <c r="AS85" s="4"/>
      <c r="AT85" s="4"/>
      <c r="AU85" s="336">
        <v>415.94</v>
      </c>
      <c r="AV85" s="336">
        <v>40.49</v>
      </c>
      <c r="AW85" s="336">
        <v>40.485714285714302</v>
      </c>
      <c r="AX85" s="336">
        <v>10.39</v>
      </c>
      <c r="AY85" s="336">
        <v>2.1428571428571401</v>
      </c>
      <c r="AZ85" s="336"/>
      <c r="BA85" s="4"/>
    </row>
    <row r="86" spans="1:53">
      <c r="A86" s="56"/>
      <c r="B86" s="11" t="s">
        <v>461</v>
      </c>
      <c r="C86" s="11"/>
      <c r="D86" s="70" t="s">
        <v>462</v>
      </c>
      <c r="E86" s="11">
        <v>95</v>
      </c>
      <c r="F86" s="11">
        <v>61</v>
      </c>
      <c r="G86" s="11">
        <v>43</v>
      </c>
      <c r="H86" s="11">
        <v>36</v>
      </c>
      <c r="I86" s="11">
        <v>33</v>
      </c>
      <c r="J86" s="11"/>
      <c r="M86" s="11">
        <v>11934.49</v>
      </c>
      <c r="N86" s="11">
        <v>9113.2800000000007</v>
      </c>
      <c r="O86" s="11">
        <v>5361.84</v>
      </c>
      <c r="P86" s="11">
        <v>3483.44</v>
      </c>
      <c r="Q86" s="11">
        <v>33876.68</v>
      </c>
      <c r="R86" s="11"/>
      <c r="S86" s="4"/>
      <c r="T86" s="4"/>
      <c r="U86" s="328">
        <v>107.517927927928</v>
      </c>
      <c r="V86" s="328">
        <v>82.101621621621604</v>
      </c>
      <c r="W86" s="328">
        <v>50.583396226415097</v>
      </c>
      <c r="X86" s="328">
        <v>33.819805825242703</v>
      </c>
      <c r="Y86" s="328">
        <v>328.89980582524299</v>
      </c>
      <c r="Z86" s="328"/>
      <c r="AA86" s="4"/>
      <c r="AB86" s="11" t="s">
        <v>565</v>
      </c>
      <c r="AC86" s="11"/>
      <c r="AD86" s="70" t="s">
        <v>379</v>
      </c>
      <c r="AE86" s="24">
        <v>6</v>
      </c>
      <c r="AF86" s="24">
        <v>7</v>
      </c>
      <c r="AG86" s="24">
        <v>4</v>
      </c>
      <c r="AH86" s="24">
        <v>2</v>
      </c>
      <c r="AI86" s="24">
        <v>3</v>
      </c>
      <c r="AJ86" s="24"/>
      <c r="AK86" s="4"/>
      <c r="AL86" s="4"/>
      <c r="AM86" s="300">
        <v>764.08</v>
      </c>
      <c r="AN86" s="300">
        <v>2220.0700000000002</v>
      </c>
      <c r="AO86" s="300">
        <v>1411.76</v>
      </c>
      <c r="AP86" s="300">
        <v>1309.57</v>
      </c>
      <c r="AQ86" s="300">
        <v>25425.63</v>
      </c>
      <c r="AR86" s="24"/>
      <c r="AS86" s="4"/>
      <c r="AT86" s="4"/>
      <c r="AU86" s="336">
        <v>95.51</v>
      </c>
      <c r="AV86" s="336">
        <v>277.50875000000002</v>
      </c>
      <c r="AW86" s="336">
        <v>176.47</v>
      </c>
      <c r="AX86" s="336">
        <v>187.081428571429</v>
      </c>
      <c r="AY86" s="336">
        <v>3178.2037500000001</v>
      </c>
      <c r="AZ86" s="336"/>
      <c r="BA86" s="4"/>
    </row>
    <row r="87" spans="1:53">
      <c r="A87" s="56"/>
      <c r="B87" s="11" t="s">
        <v>391</v>
      </c>
      <c r="C87" s="11"/>
      <c r="D87" s="70" t="s">
        <v>392</v>
      </c>
      <c r="E87" s="11">
        <v>705</v>
      </c>
      <c r="F87" s="11">
        <v>500</v>
      </c>
      <c r="G87" s="11">
        <v>381</v>
      </c>
      <c r="H87" s="11">
        <v>332</v>
      </c>
      <c r="I87" s="11">
        <v>380</v>
      </c>
      <c r="J87" s="11"/>
      <c r="M87" s="11">
        <v>94350.04</v>
      </c>
      <c r="N87" s="11">
        <v>83566.649999999907</v>
      </c>
      <c r="O87" s="11">
        <v>56667.08</v>
      </c>
      <c r="P87" s="11">
        <v>36461.339999999997</v>
      </c>
      <c r="Q87" s="11">
        <v>372646.11</v>
      </c>
      <c r="R87" s="11"/>
      <c r="S87" s="4"/>
      <c r="T87" s="4"/>
      <c r="U87" s="328">
        <v>110.350923976608</v>
      </c>
      <c r="V87" s="328">
        <v>97.738771929824495</v>
      </c>
      <c r="W87" s="328">
        <v>69.615577395577404</v>
      </c>
      <c r="X87" s="328">
        <v>45.293590062111797</v>
      </c>
      <c r="Y87" s="328">
        <v>459.48965474722598</v>
      </c>
      <c r="Z87" s="328"/>
      <c r="AA87" s="4"/>
      <c r="AB87" s="11" t="s">
        <v>1260</v>
      </c>
      <c r="AC87" s="11"/>
      <c r="AD87" s="70" t="s">
        <v>301</v>
      </c>
      <c r="AE87" s="24">
        <v>1</v>
      </c>
      <c r="AF87" s="24">
        <v>1</v>
      </c>
      <c r="AG87" s="24">
        <v>1</v>
      </c>
      <c r="AH87" s="24">
        <v>1</v>
      </c>
      <c r="AI87" s="24">
        <v>1</v>
      </c>
      <c r="AJ87" s="24"/>
      <c r="AK87" s="4"/>
      <c r="AL87" s="4"/>
      <c r="AM87" s="300">
        <v>15.36</v>
      </c>
      <c r="AN87" s="300">
        <v>16.43</v>
      </c>
      <c r="AO87" s="300">
        <v>18.52</v>
      </c>
      <c r="AP87" s="300">
        <v>35.76</v>
      </c>
      <c r="AQ87" s="300">
        <v>272.63</v>
      </c>
      <c r="AR87" s="24"/>
      <c r="AS87" s="4"/>
      <c r="AT87" s="4"/>
      <c r="AU87" s="336">
        <v>15.36</v>
      </c>
      <c r="AV87" s="336">
        <v>16.43</v>
      </c>
      <c r="AW87" s="336">
        <v>18.52</v>
      </c>
      <c r="AX87" s="336">
        <v>35.76</v>
      </c>
      <c r="AY87" s="336">
        <v>272.63</v>
      </c>
      <c r="AZ87" s="336"/>
      <c r="BA87" s="4"/>
    </row>
    <row r="88" spans="1:53">
      <c r="A88" s="56"/>
      <c r="B88" s="11" t="s">
        <v>221</v>
      </c>
      <c r="C88" s="11"/>
      <c r="D88" s="70" t="s">
        <v>222</v>
      </c>
      <c r="E88" s="11">
        <v>1620</v>
      </c>
      <c r="F88" s="11">
        <v>1260</v>
      </c>
      <c r="G88" s="11">
        <v>1003</v>
      </c>
      <c r="H88" s="11">
        <v>870</v>
      </c>
      <c r="I88" s="11">
        <v>972</v>
      </c>
      <c r="J88" s="11"/>
      <c r="M88" s="11">
        <v>248938.16</v>
      </c>
      <c r="N88" s="11">
        <v>230864.94</v>
      </c>
      <c r="O88" s="11">
        <v>153445.15</v>
      </c>
      <c r="P88" s="11">
        <v>107029.93</v>
      </c>
      <c r="Q88" s="11">
        <v>1129010.42</v>
      </c>
      <c r="R88" s="11"/>
      <c r="S88" s="4"/>
      <c r="T88" s="4"/>
      <c r="U88" s="328">
        <v>127.85729840780699</v>
      </c>
      <c r="V88" s="328">
        <v>118.57469953775001</v>
      </c>
      <c r="W88" s="328">
        <v>83.895653362493206</v>
      </c>
      <c r="X88" s="328">
        <v>59.067290286975798</v>
      </c>
      <c r="Y88" s="328">
        <v>617.62057986871002</v>
      </c>
      <c r="Z88" s="328"/>
      <c r="AA88" s="4"/>
      <c r="AB88" s="11" t="s">
        <v>1261</v>
      </c>
      <c r="AC88" s="11"/>
      <c r="AD88" s="70" t="s">
        <v>237</v>
      </c>
      <c r="AE88" s="24">
        <v>1</v>
      </c>
      <c r="AF88" s="24">
        <v>1</v>
      </c>
      <c r="AG88" s="24"/>
      <c r="AH88" s="24"/>
      <c r="AI88" s="24"/>
      <c r="AJ88" s="24"/>
      <c r="AK88" s="4"/>
      <c r="AL88" s="4"/>
      <c r="AM88" s="300">
        <v>308.77999999999997</v>
      </c>
      <c r="AN88" s="300">
        <v>243.17</v>
      </c>
      <c r="AO88" s="300">
        <v>0</v>
      </c>
      <c r="AP88" s="300">
        <v>0</v>
      </c>
      <c r="AQ88" s="300">
        <v>0</v>
      </c>
      <c r="AR88" s="24"/>
      <c r="AS88" s="4"/>
      <c r="AT88" s="4"/>
      <c r="AU88" s="336">
        <v>308.77999999999997</v>
      </c>
      <c r="AV88" s="336">
        <v>243.17</v>
      </c>
      <c r="AW88" s="336">
        <v>0</v>
      </c>
      <c r="AX88" s="336">
        <v>0</v>
      </c>
      <c r="AY88" s="336">
        <v>0</v>
      </c>
      <c r="AZ88" s="336"/>
      <c r="BA88" s="4"/>
    </row>
    <row r="89" spans="1:53">
      <c r="A89" s="56"/>
      <c r="B89" s="11" t="s">
        <v>521</v>
      </c>
      <c r="C89" s="11"/>
      <c r="D89" s="70" t="s">
        <v>323</v>
      </c>
      <c r="E89" s="11">
        <v>65</v>
      </c>
      <c r="F89" s="11">
        <v>14</v>
      </c>
      <c r="G89" s="11">
        <v>22</v>
      </c>
      <c r="H89" s="11">
        <v>15</v>
      </c>
      <c r="I89" s="11">
        <v>16</v>
      </c>
      <c r="J89" s="11"/>
      <c r="M89" s="11">
        <v>14426.95</v>
      </c>
      <c r="N89" s="11">
        <v>3933.57</v>
      </c>
      <c r="O89" s="11">
        <v>3702.67</v>
      </c>
      <c r="P89" s="11">
        <v>1616.4</v>
      </c>
      <c r="Q89" s="11">
        <v>12462.69</v>
      </c>
      <c r="R89" s="11"/>
      <c r="S89" s="4"/>
      <c r="T89" s="4"/>
      <c r="U89" s="328">
        <v>209.08623188405801</v>
      </c>
      <c r="V89" s="328">
        <v>57.008260869565198</v>
      </c>
      <c r="W89" s="328">
        <v>55.263731343283602</v>
      </c>
      <c r="X89" s="328">
        <v>28.357894736842098</v>
      </c>
      <c r="Y89" s="328">
        <v>188.82863636363601</v>
      </c>
      <c r="Z89" s="328"/>
      <c r="AA89" s="4"/>
      <c r="AB89" s="11" t="s">
        <v>579</v>
      </c>
      <c r="AC89" s="11"/>
      <c r="AD89" s="70" t="s">
        <v>400</v>
      </c>
      <c r="AE89" s="24">
        <v>4</v>
      </c>
      <c r="AF89" s="24">
        <v>2</v>
      </c>
      <c r="AG89" s="24">
        <v>1</v>
      </c>
      <c r="AH89" s="24">
        <v>1</v>
      </c>
      <c r="AI89" s="24"/>
      <c r="AJ89" s="24"/>
      <c r="AK89" s="4"/>
      <c r="AL89" s="4"/>
      <c r="AM89" s="300">
        <v>184.29</v>
      </c>
      <c r="AN89" s="300">
        <v>120.3</v>
      </c>
      <c r="AO89" s="300">
        <v>13.98</v>
      </c>
      <c r="AP89" s="300">
        <v>15.22</v>
      </c>
      <c r="AQ89" s="300">
        <v>0</v>
      </c>
      <c r="AR89" s="24"/>
      <c r="AS89" s="4"/>
      <c r="AT89" s="4"/>
      <c r="AU89" s="336">
        <v>46.072499999999998</v>
      </c>
      <c r="AV89" s="336">
        <v>30.074999999999999</v>
      </c>
      <c r="AW89" s="336">
        <v>3.4950000000000001</v>
      </c>
      <c r="AX89" s="336">
        <v>3.8050000000000002</v>
      </c>
      <c r="AY89" s="336">
        <v>0</v>
      </c>
      <c r="AZ89" s="336"/>
      <c r="BA89" s="4"/>
    </row>
    <row r="90" spans="1:53">
      <c r="A90" s="56"/>
      <c r="B90" s="11" t="s">
        <v>193</v>
      </c>
      <c r="C90" s="11"/>
      <c r="D90" s="70" t="s">
        <v>192</v>
      </c>
      <c r="E90" s="11">
        <v>210</v>
      </c>
      <c r="F90" s="11">
        <v>135</v>
      </c>
      <c r="G90" s="11">
        <v>104</v>
      </c>
      <c r="H90" s="11">
        <v>82</v>
      </c>
      <c r="I90" s="11">
        <v>83</v>
      </c>
      <c r="J90" s="11"/>
      <c r="M90" s="11">
        <v>16020.38</v>
      </c>
      <c r="N90" s="11">
        <v>10479.950000000001</v>
      </c>
      <c r="O90" s="11">
        <v>6581.37</v>
      </c>
      <c r="P90" s="11">
        <v>5006.26</v>
      </c>
      <c r="Q90" s="11">
        <v>45708.45</v>
      </c>
      <c r="R90" s="11"/>
      <c r="S90" s="4"/>
      <c r="T90" s="4"/>
      <c r="U90" s="328">
        <v>70.886637168141505</v>
      </c>
      <c r="V90" s="328">
        <v>46.371460176991199</v>
      </c>
      <c r="W90" s="328">
        <v>30.4693055555556</v>
      </c>
      <c r="X90" s="328">
        <v>23.177129629629601</v>
      </c>
      <c r="Y90" s="328">
        <v>209.671788990826</v>
      </c>
      <c r="Z90" s="328"/>
      <c r="AA90" s="4"/>
      <c r="AB90" s="11" t="s">
        <v>464</v>
      </c>
      <c r="AC90" s="11"/>
      <c r="AD90" s="70" t="s">
        <v>465</v>
      </c>
      <c r="AE90" s="24">
        <v>9</v>
      </c>
      <c r="AF90" s="24">
        <v>8</v>
      </c>
      <c r="AG90" s="24">
        <v>8</v>
      </c>
      <c r="AH90" s="24">
        <v>7</v>
      </c>
      <c r="AI90" s="24">
        <v>6</v>
      </c>
      <c r="AJ90" s="24"/>
      <c r="AK90" s="4"/>
      <c r="AL90" s="4"/>
      <c r="AM90" s="300">
        <v>2396.65</v>
      </c>
      <c r="AN90" s="300">
        <v>481.84</v>
      </c>
      <c r="AO90" s="300">
        <v>401.75</v>
      </c>
      <c r="AP90" s="300">
        <v>464.47</v>
      </c>
      <c r="AQ90" s="300">
        <v>2043.13</v>
      </c>
      <c r="AR90" s="24"/>
      <c r="AS90" s="4"/>
      <c r="AT90" s="4"/>
      <c r="AU90" s="336">
        <v>266.29444444444403</v>
      </c>
      <c r="AV90" s="336">
        <v>53.537777777777798</v>
      </c>
      <c r="AW90" s="336">
        <v>44.6388888888889</v>
      </c>
      <c r="AX90" s="336">
        <v>58.058750000000003</v>
      </c>
      <c r="AY90" s="336">
        <v>227.014444444444</v>
      </c>
      <c r="AZ90" s="336"/>
      <c r="BA90" s="4"/>
    </row>
    <row r="91" spans="1:53">
      <c r="A91" s="56"/>
      <c r="B91" s="11" t="s">
        <v>302</v>
      </c>
      <c r="C91" s="11"/>
      <c r="D91" s="70" t="s">
        <v>301</v>
      </c>
      <c r="E91" s="11">
        <v>236</v>
      </c>
      <c r="F91" s="11">
        <v>154</v>
      </c>
      <c r="G91" s="11">
        <v>138</v>
      </c>
      <c r="H91" s="11">
        <v>104</v>
      </c>
      <c r="I91" s="11">
        <v>114</v>
      </c>
      <c r="J91" s="11"/>
      <c r="M91" s="11">
        <v>32585.35</v>
      </c>
      <c r="N91" s="11">
        <v>28049.33</v>
      </c>
      <c r="O91" s="11">
        <v>25873.49</v>
      </c>
      <c r="P91" s="11">
        <v>14682.28</v>
      </c>
      <c r="Q91" s="11">
        <v>207513.14</v>
      </c>
      <c r="R91" s="11"/>
      <c r="S91" s="4"/>
      <c r="T91" s="4"/>
      <c r="U91" s="328">
        <v>118.062862318841</v>
      </c>
      <c r="V91" s="328">
        <v>101.628007246377</v>
      </c>
      <c r="W91" s="328">
        <v>96.904456928838997</v>
      </c>
      <c r="X91" s="328">
        <v>56.2539463601533</v>
      </c>
      <c r="Y91" s="328">
        <v>780.12458646616506</v>
      </c>
      <c r="Z91" s="328"/>
      <c r="AA91" s="4"/>
      <c r="AB91" s="11" t="s">
        <v>393</v>
      </c>
      <c r="AC91" s="11"/>
      <c r="AD91" s="70" t="s">
        <v>394</v>
      </c>
      <c r="AE91" s="24">
        <v>10</v>
      </c>
      <c r="AF91" s="24">
        <v>7</v>
      </c>
      <c r="AG91" s="24">
        <v>4</v>
      </c>
      <c r="AH91" s="24">
        <v>4</v>
      </c>
      <c r="AI91" s="24">
        <v>5</v>
      </c>
      <c r="AJ91" s="24"/>
      <c r="AK91" s="4"/>
      <c r="AL91" s="4"/>
      <c r="AM91" s="300">
        <v>870.62</v>
      </c>
      <c r="AN91" s="300">
        <v>256.99</v>
      </c>
      <c r="AO91" s="300">
        <v>188.37</v>
      </c>
      <c r="AP91" s="300">
        <v>90.33</v>
      </c>
      <c r="AQ91" s="300">
        <v>12798.79</v>
      </c>
      <c r="AR91" s="24"/>
      <c r="AS91" s="4"/>
      <c r="AT91" s="4"/>
      <c r="AU91" s="336">
        <v>79.147272727272707</v>
      </c>
      <c r="AV91" s="336">
        <v>23.362727272727302</v>
      </c>
      <c r="AW91" s="336">
        <v>18.837</v>
      </c>
      <c r="AX91" s="336">
        <v>10.036666666666701</v>
      </c>
      <c r="AY91" s="336">
        <v>1279.8789999999999</v>
      </c>
      <c r="AZ91" s="336"/>
      <c r="BA91" s="4"/>
    </row>
    <row r="92" spans="1:53">
      <c r="A92" s="56"/>
      <c r="B92" s="11" t="s">
        <v>525</v>
      </c>
      <c r="C92" s="11"/>
      <c r="D92" s="70" t="s">
        <v>526</v>
      </c>
      <c r="E92" s="11">
        <v>67</v>
      </c>
      <c r="F92" s="11">
        <v>40</v>
      </c>
      <c r="G92" s="11">
        <v>28</v>
      </c>
      <c r="H92" s="11">
        <v>22</v>
      </c>
      <c r="I92" s="11">
        <v>22</v>
      </c>
      <c r="J92" s="11"/>
      <c r="M92" s="11">
        <v>14962.69</v>
      </c>
      <c r="N92" s="11">
        <v>9592.01</v>
      </c>
      <c r="O92" s="11">
        <v>5138.25</v>
      </c>
      <c r="P92" s="11">
        <v>3673.13</v>
      </c>
      <c r="Q92" s="11">
        <v>21375.37</v>
      </c>
      <c r="R92" s="11"/>
      <c r="S92" s="4"/>
      <c r="T92" s="4"/>
      <c r="U92" s="328">
        <v>202.19851351351301</v>
      </c>
      <c r="V92" s="328">
        <v>129.62175675675701</v>
      </c>
      <c r="W92" s="328">
        <v>73.403571428571396</v>
      </c>
      <c r="X92" s="328">
        <v>53.233768115941999</v>
      </c>
      <c r="Y92" s="328">
        <v>301.06154929577502</v>
      </c>
      <c r="Z92" s="328"/>
      <c r="AA92" s="4"/>
      <c r="AB92" s="11" t="s">
        <v>367</v>
      </c>
      <c r="AC92" s="11"/>
      <c r="AD92" s="70" t="s">
        <v>368</v>
      </c>
      <c r="AE92" s="24">
        <v>3</v>
      </c>
      <c r="AF92" s="24">
        <v>2</v>
      </c>
      <c r="AG92" s="24"/>
      <c r="AH92" s="24"/>
      <c r="AI92" s="24"/>
      <c r="AJ92" s="24"/>
      <c r="AK92" s="4"/>
      <c r="AL92" s="4"/>
      <c r="AM92" s="300">
        <v>290.72000000000003</v>
      </c>
      <c r="AN92" s="300">
        <v>299.86</v>
      </c>
      <c r="AO92" s="300">
        <v>0</v>
      </c>
      <c r="AP92" s="300">
        <v>0</v>
      </c>
      <c r="AQ92" s="300">
        <v>0</v>
      </c>
      <c r="AR92" s="24"/>
      <c r="AS92" s="4"/>
      <c r="AT92" s="4"/>
      <c r="AU92" s="336">
        <v>96.906666666666695</v>
      </c>
      <c r="AV92" s="336">
        <v>99.953333333333305</v>
      </c>
      <c r="AW92" s="336">
        <v>0</v>
      </c>
      <c r="AX92" s="336">
        <v>0</v>
      </c>
      <c r="AY92" s="336">
        <v>0</v>
      </c>
      <c r="AZ92" s="336"/>
      <c r="BA92" s="4"/>
    </row>
    <row r="93" spans="1:53">
      <c r="A93" s="56"/>
      <c r="B93" s="11" t="s">
        <v>565</v>
      </c>
      <c r="C93" s="11"/>
      <c r="D93" s="70" t="s">
        <v>379</v>
      </c>
      <c r="E93" s="11">
        <v>39</v>
      </c>
      <c r="F93" s="11">
        <v>22</v>
      </c>
      <c r="G93" s="11">
        <v>15</v>
      </c>
      <c r="H93" s="11">
        <v>11</v>
      </c>
      <c r="I93" s="11">
        <v>14</v>
      </c>
      <c r="J93" s="11"/>
      <c r="M93" s="11">
        <v>8755.39</v>
      </c>
      <c r="N93" s="11">
        <v>5152.7700000000004</v>
      </c>
      <c r="O93" s="11">
        <v>3498.74</v>
      </c>
      <c r="P93" s="11">
        <v>1842.28</v>
      </c>
      <c r="Q93" s="11">
        <v>25738.45</v>
      </c>
      <c r="R93" s="11"/>
      <c r="S93" s="4"/>
      <c r="T93" s="4"/>
      <c r="U93" s="328">
        <v>194.56422222222201</v>
      </c>
      <c r="V93" s="328">
        <v>114.506</v>
      </c>
      <c r="W93" s="328">
        <v>85.335121951219506</v>
      </c>
      <c r="X93" s="328">
        <v>46.057000000000002</v>
      </c>
      <c r="Y93" s="328">
        <v>612.82023809523798</v>
      </c>
      <c r="Z93" s="328"/>
      <c r="AA93" s="4"/>
      <c r="AB93" s="11" t="s">
        <v>620</v>
      </c>
      <c r="AC93" s="11"/>
      <c r="AD93" s="70" t="s">
        <v>575</v>
      </c>
      <c r="AE93" s="24">
        <v>4</v>
      </c>
      <c r="AF93" s="24">
        <v>3</v>
      </c>
      <c r="AG93" s="24">
        <v>2</v>
      </c>
      <c r="AH93" s="24">
        <v>2</v>
      </c>
      <c r="AI93" s="24">
        <v>2</v>
      </c>
      <c r="AJ93" s="24"/>
      <c r="AK93" s="4"/>
      <c r="AL93" s="4"/>
      <c r="AM93" s="300">
        <v>745.65</v>
      </c>
      <c r="AN93" s="300">
        <v>133.03</v>
      </c>
      <c r="AO93" s="300">
        <v>44.62</v>
      </c>
      <c r="AP93" s="300">
        <v>31.48</v>
      </c>
      <c r="AQ93" s="300">
        <v>385.48</v>
      </c>
      <c r="AR93" s="24"/>
      <c r="AS93" s="4"/>
      <c r="AT93" s="4"/>
      <c r="AU93" s="336">
        <v>186.41249999999999</v>
      </c>
      <c r="AV93" s="336">
        <v>33.2575</v>
      </c>
      <c r="AW93" s="336">
        <v>11.154999999999999</v>
      </c>
      <c r="AX93" s="336">
        <v>7.87</v>
      </c>
      <c r="AY93" s="336">
        <v>96.37</v>
      </c>
      <c r="AZ93" s="336"/>
      <c r="BA93" s="4"/>
    </row>
    <row r="94" spans="1:53">
      <c r="A94" s="56"/>
      <c r="B94" s="11" t="s">
        <v>579</v>
      </c>
      <c r="C94" s="11"/>
      <c r="D94" s="70" t="s">
        <v>400</v>
      </c>
      <c r="E94" s="11">
        <v>9</v>
      </c>
      <c r="F94" s="11">
        <v>2</v>
      </c>
      <c r="G94" s="11">
        <v>2</v>
      </c>
      <c r="H94" s="11"/>
      <c r="I94" s="11">
        <v>1</v>
      </c>
      <c r="J94" s="11"/>
      <c r="M94" s="11">
        <v>1407.01</v>
      </c>
      <c r="N94" s="11">
        <v>382.41</v>
      </c>
      <c r="O94" s="11">
        <v>609.63</v>
      </c>
      <c r="P94" s="11">
        <v>0</v>
      </c>
      <c r="Q94" s="11">
        <v>403.17</v>
      </c>
      <c r="R94" s="11"/>
      <c r="S94" s="4"/>
      <c r="T94" s="4"/>
      <c r="U94" s="328">
        <v>156.33444444444399</v>
      </c>
      <c r="V94" s="328">
        <v>42.49</v>
      </c>
      <c r="W94" s="328">
        <v>76.203749999999999</v>
      </c>
      <c r="X94" s="328">
        <v>0</v>
      </c>
      <c r="Y94" s="328">
        <v>50.396250000000002</v>
      </c>
      <c r="Z94" s="328"/>
      <c r="AA94" s="4"/>
      <c r="AB94" s="11" t="s">
        <v>327</v>
      </c>
      <c r="AC94" s="11"/>
      <c r="AD94" s="70" t="s">
        <v>328</v>
      </c>
      <c r="AE94" s="24">
        <v>31</v>
      </c>
      <c r="AF94" s="24">
        <v>23</v>
      </c>
      <c r="AG94" s="24">
        <v>10</v>
      </c>
      <c r="AH94" s="24">
        <v>6</v>
      </c>
      <c r="AI94" s="24">
        <v>9</v>
      </c>
      <c r="AJ94" s="24"/>
      <c r="AK94" s="4"/>
      <c r="AL94" s="4"/>
      <c r="AM94" s="300">
        <v>6863.66</v>
      </c>
      <c r="AN94" s="300">
        <v>2442.83</v>
      </c>
      <c r="AO94" s="300">
        <v>311.58</v>
      </c>
      <c r="AP94" s="300">
        <v>124.45</v>
      </c>
      <c r="AQ94" s="300">
        <v>929.26</v>
      </c>
      <c r="AR94" s="24"/>
      <c r="AS94" s="4"/>
      <c r="AT94" s="4"/>
      <c r="AU94" s="336">
        <v>221.40838709677399</v>
      </c>
      <c r="AV94" s="336">
        <v>78.800967741935494</v>
      </c>
      <c r="AW94" s="336">
        <v>10.385999999999999</v>
      </c>
      <c r="AX94" s="336">
        <v>4.1483333333333299</v>
      </c>
      <c r="AY94" s="336">
        <v>30.9753333333333</v>
      </c>
      <c r="AZ94" s="336"/>
      <c r="BA94" s="4"/>
    </row>
    <row r="95" spans="1:53">
      <c r="A95" s="56"/>
      <c r="B95" s="11" t="s">
        <v>464</v>
      </c>
      <c r="C95" s="11"/>
      <c r="D95" s="70" t="s">
        <v>465</v>
      </c>
      <c r="E95" s="11">
        <v>42</v>
      </c>
      <c r="F95" s="11">
        <v>39</v>
      </c>
      <c r="G95" s="11">
        <v>28</v>
      </c>
      <c r="H95" s="11">
        <v>24</v>
      </c>
      <c r="I95" s="11">
        <v>24</v>
      </c>
      <c r="J95" s="11"/>
      <c r="M95" s="11">
        <v>9249.11</v>
      </c>
      <c r="N95" s="11">
        <v>10654.64</v>
      </c>
      <c r="O95" s="11">
        <v>6197.59</v>
      </c>
      <c r="P95" s="11">
        <v>4700.84</v>
      </c>
      <c r="Q95" s="11">
        <v>55326.25</v>
      </c>
      <c r="R95" s="11"/>
      <c r="S95" s="4"/>
      <c r="T95" s="4"/>
      <c r="U95" s="328">
        <v>181.35509803921599</v>
      </c>
      <c r="V95" s="328">
        <v>208.91450980392199</v>
      </c>
      <c r="W95" s="328">
        <v>126.48142857142901</v>
      </c>
      <c r="X95" s="328">
        <v>97.934166666666698</v>
      </c>
      <c r="Y95" s="328">
        <v>1152.6302083333301</v>
      </c>
      <c r="Z95" s="328"/>
      <c r="AA95" s="4"/>
      <c r="AB95" s="11" t="s">
        <v>329</v>
      </c>
      <c r="AC95" s="11"/>
      <c r="AD95" s="70" t="s">
        <v>330</v>
      </c>
      <c r="AE95" s="24">
        <v>9</v>
      </c>
      <c r="AF95" s="24">
        <v>7</v>
      </c>
      <c r="AG95" s="24">
        <v>4</v>
      </c>
      <c r="AH95" s="24">
        <v>4</v>
      </c>
      <c r="AI95" s="24">
        <v>4</v>
      </c>
      <c r="AJ95" s="24"/>
      <c r="AK95" s="4"/>
      <c r="AL95" s="4"/>
      <c r="AM95" s="300">
        <v>1390.08</v>
      </c>
      <c r="AN95" s="300">
        <v>1240.6300000000001</v>
      </c>
      <c r="AO95" s="300">
        <v>781.71</v>
      </c>
      <c r="AP95" s="300">
        <v>210.64</v>
      </c>
      <c r="AQ95" s="300">
        <v>712.77</v>
      </c>
      <c r="AR95" s="24"/>
      <c r="AS95" s="4"/>
      <c r="AT95" s="4"/>
      <c r="AU95" s="336">
        <v>126.370909090909</v>
      </c>
      <c r="AV95" s="336">
        <v>112.784545454545</v>
      </c>
      <c r="AW95" s="336">
        <v>78.171000000000006</v>
      </c>
      <c r="AX95" s="336">
        <v>21.064</v>
      </c>
      <c r="AY95" s="336">
        <v>64.797272727272698</v>
      </c>
      <c r="AZ95" s="336"/>
      <c r="BA95" s="4"/>
    </row>
    <row r="96" spans="1:53">
      <c r="A96" s="56"/>
      <c r="B96" s="11" t="s">
        <v>393</v>
      </c>
      <c r="C96" s="11"/>
      <c r="D96" s="70" t="s">
        <v>394</v>
      </c>
      <c r="E96" s="11">
        <v>54</v>
      </c>
      <c r="F96" s="11">
        <v>38</v>
      </c>
      <c r="G96" s="11">
        <v>25</v>
      </c>
      <c r="H96" s="11">
        <v>20</v>
      </c>
      <c r="I96" s="11">
        <v>23</v>
      </c>
      <c r="J96" s="11"/>
      <c r="M96" s="11">
        <v>10177.01</v>
      </c>
      <c r="N96" s="11">
        <v>7789.89</v>
      </c>
      <c r="O96" s="11">
        <v>4450.38</v>
      </c>
      <c r="P96" s="11">
        <v>2666.22</v>
      </c>
      <c r="Q96" s="11">
        <v>30644.81</v>
      </c>
      <c r="R96" s="11"/>
      <c r="S96" s="4"/>
      <c r="T96" s="4"/>
      <c r="U96" s="328">
        <v>156.56938461538499</v>
      </c>
      <c r="V96" s="328">
        <v>119.844461538462</v>
      </c>
      <c r="W96" s="328">
        <v>71.780322580645205</v>
      </c>
      <c r="X96" s="328">
        <v>45.969310344827598</v>
      </c>
      <c r="Y96" s="328">
        <v>486.425555555556</v>
      </c>
      <c r="Z96" s="328"/>
      <c r="AA96" s="4"/>
      <c r="AB96" s="11" t="s">
        <v>395</v>
      </c>
      <c r="AC96" s="11"/>
      <c r="AD96" s="70" t="s">
        <v>396</v>
      </c>
      <c r="AE96" s="24">
        <v>4</v>
      </c>
      <c r="AF96" s="24">
        <v>2</v>
      </c>
      <c r="AG96" s="24">
        <v>2</v>
      </c>
      <c r="AH96" s="24">
        <v>2</v>
      </c>
      <c r="AI96" s="24">
        <v>1</v>
      </c>
      <c r="AJ96" s="24"/>
      <c r="AK96" s="4"/>
      <c r="AL96" s="4"/>
      <c r="AM96" s="300">
        <v>142.27000000000001</v>
      </c>
      <c r="AN96" s="300">
        <v>41.35</v>
      </c>
      <c r="AO96" s="300">
        <v>28.41</v>
      </c>
      <c r="AP96" s="300">
        <v>59.47</v>
      </c>
      <c r="AQ96" s="300">
        <v>210.04</v>
      </c>
      <c r="AR96" s="24"/>
      <c r="AS96" s="4"/>
      <c r="AT96" s="4"/>
      <c r="AU96" s="336">
        <v>35.567500000000003</v>
      </c>
      <c r="AV96" s="336">
        <v>10.3375</v>
      </c>
      <c r="AW96" s="336">
        <v>9.4700000000000006</v>
      </c>
      <c r="AX96" s="336">
        <v>19.823333333333299</v>
      </c>
      <c r="AY96" s="336">
        <v>70.013333333333307</v>
      </c>
      <c r="AZ96" s="336"/>
      <c r="BA96" s="4"/>
    </row>
    <row r="97" spans="1:53">
      <c r="A97" s="56"/>
      <c r="B97" s="11" t="s">
        <v>1226</v>
      </c>
      <c r="C97" s="11"/>
      <c r="D97" s="70" t="s">
        <v>385</v>
      </c>
      <c r="E97" s="11">
        <v>2</v>
      </c>
      <c r="F97" s="11">
        <v>2</v>
      </c>
      <c r="G97" s="11"/>
      <c r="H97" s="11"/>
      <c r="I97" s="11"/>
      <c r="J97" s="11"/>
      <c r="M97" s="11">
        <v>211.86</v>
      </c>
      <c r="N97" s="11">
        <v>226.22</v>
      </c>
      <c r="O97" s="11">
        <v>0</v>
      </c>
      <c r="P97" s="11">
        <v>0</v>
      </c>
      <c r="Q97" s="11">
        <v>0</v>
      </c>
      <c r="R97" s="11"/>
      <c r="S97" s="4"/>
      <c r="T97" s="4"/>
      <c r="U97" s="328">
        <v>105.93</v>
      </c>
      <c r="V97" s="328">
        <v>113.11</v>
      </c>
      <c r="W97" s="328">
        <v>0</v>
      </c>
      <c r="X97" s="328">
        <v>0</v>
      </c>
      <c r="Y97" s="328">
        <v>0</v>
      </c>
      <c r="Z97" s="328"/>
      <c r="AA97" s="4"/>
      <c r="AB97" s="11" t="s">
        <v>576</v>
      </c>
      <c r="AC97" s="11"/>
      <c r="AD97" s="70" t="s">
        <v>577</v>
      </c>
      <c r="AE97" s="24">
        <v>2</v>
      </c>
      <c r="AF97" s="24">
        <v>1</v>
      </c>
      <c r="AG97" s="24"/>
      <c r="AH97" s="24"/>
      <c r="AI97" s="24"/>
      <c r="AJ97" s="24"/>
      <c r="AK97" s="4"/>
      <c r="AL97" s="4"/>
      <c r="AM97" s="300">
        <v>364.28</v>
      </c>
      <c r="AN97" s="300">
        <v>484.22</v>
      </c>
      <c r="AO97" s="300">
        <v>0</v>
      </c>
      <c r="AP97" s="300">
        <v>0</v>
      </c>
      <c r="AQ97" s="300">
        <v>0</v>
      </c>
      <c r="AR97" s="24"/>
      <c r="AS97" s="4"/>
      <c r="AT97" s="4"/>
      <c r="AU97" s="336">
        <v>182.14</v>
      </c>
      <c r="AV97" s="336">
        <v>242.11</v>
      </c>
      <c r="AW97" s="336">
        <v>0</v>
      </c>
      <c r="AX97" s="336">
        <v>0</v>
      </c>
      <c r="AY97" s="336">
        <v>0</v>
      </c>
      <c r="AZ97" s="336"/>
      <c r="BA97" s="4"/>
    </row>
    <row r="98" spans="1:53">
      <c r="A98" s="56"/>
      <c r="B98" s="11" t="s">
        <v>367</v>
      </c>
      <c r="C98" s="11"/>
      <c r="D98" s="70" t="s">
        <v>368</v>
      </c>
      <c r="E98" s="11">
        <v>111</v>
      </c>
      <c r="F98" s="11">
        <v>73</v>
      </c>
      <c r="G98" s="11">
        <v>47</v>
      </c>
      <c r="H98" s="11">
        <v>39</v>
      </c>
      <c r="I98" s="11">
        <v>47</v>
      </c>
      <c r="J98" s="11"/>
      <c r="M98" s="11">
        <v>15307.05</v>
      </c>
      <c r="N98" s="11">
        <v>13355.33</v>
      </c>
      <c r="O98" s="11">
        <v>8851.7800000000007</v>
      </c>
      <c r="P98" s="11">
        <v>4407.6899999999996</v>
      </c>
      <c r="Q98" s="11">
        <v>68161.98</v>
      </c>
      <c r="R98" s="11"/>
      <c r="S98" s="4"/>
      <c r="T98" s="4"/>
      <c r="U98" s="328">
        <v>118.659302325581</v>
      </c>
      <c r="V98" s="328">
        <v>103.529689922481</v>
      </c>
      <c r="W98" s="328">
        <v>71.9656910569106</v>
      </c>
      <c r="X98" s="328">
        <v>35.545887096774202</v>
      </c>
      <c r="Y98" s="328">
        <v>540.96809523809497</v>
      </c>
      <c r="Z98" s="328"/>
      <c r="AA98" s="4"/>
      <c r="AB98" s="11" t="s">
        <v>397</v>
      </c>
      <c r="AC98" s="11"/>
      <c r="AD98" s="70" t="s">
        <v>398</v>
      </c>
      <c r="AE98" s="24">
        <v>9</v>
      </c>
      <c r="AF98" s="24">
        <v>7</v>
      </c>
      <c r="AG98" s="24">
        <v>7</v>
      </c>
      <c r="AH98" s="24">
        <v>4</v>
      </c>
      <c r="AI98" s="24">
        <v>4</v>
      </c>
      <c r="AJ98" s="24"/>
      <c r="AK98" s="4"/>
      <c r="AL98" s="4"/>
      <c r="AM98" s="300">
        <v>851.85</v>
      </c>
      <c r="AN98" s="300">
        <v>264.83</v>
      </c>
      <c r="AO98" s="300">
        <v>254.53</v>
      </c>
      <c r="AP98" s="300">
        <v>145.54</v>
      </c>
      <c r="AQ98" s="300">
        <v>679.11</v>
      </c>
      <c r="AR98" s="24"/>
      <c r="AS98" s="4"/>
      <c r="AT98" s="4"/>
      <c r="AU98" s="336">
        <v>94.65</v>
      </c>
      <c r="AV98" s="336">
        <v>29.425555555555601</v>
      </c>
      <c r="AW98" s="336">
        <v>28.281111111111102</v>
      </c>
      <c r="AX98" s="336">
        <v>16.171111111111099</v>
      </c>
      <c r="AY98" s="336">
        <v>75.456666666666607</v>
      </c>
      <c r="AZ98" s="336"/>
      <c r="BA98" s="4"/>
    </row>
    <row r="99" spans="1:53">
      <c r="A99" s="56"/>
      <c r="B99" s="11" t="s">
        <v>620</v>
      </c>
      <c r="C99" s="11"/>
      <c r="D99" s="70" t="s">
        <v>575</v>
      </c>
      <c r="E99" s="11">
        <v>28</v>
      </c>
      <c r="F99" s="11">
        <v>18</v>
      </c>
      <c r="G99" s="11">
        <v>15</v>
      </c>
      <c r="H99" s="11">
        <v>13</v>
      </c>
      <c r="I99" s="11">
        <v>13</v>
      </c>
      <c r="J99" s="11"/>
      <c r="M99" s="11">
        <v>5632.54</v>
      </c>
      <c r="N99" s="11">
        <v>3759.67</v>
      </c>
      <c r="O99" s="11">
        <v>2494.14</v>
      </c>
      <c r="P99" s="11">
        <v>1293.8800000000001</v>
      </c>
      <c r="Q99" s="11">
        <v>16810.91</v>
      </c>
      <c r="R99" s="11"/>
      <c r="S99" s="4"/>
      <c r="T99" s="4"/>
      <c r="U99" s="328">
        <v>187.75133333333301</v>
      </c>
      <c r="V99" s="328">
        <v>125.32233333333301</v>
      </c>
      <c r="W99" s="328">
        <v>89.076428571428593</v>
      </c>
      <c r="X99" s="328">
        <v>46.21</v>
      </c>
      <c r="Y99" s="328">
        <v>560.36366666666697</v>
      </c>
      <c r="Z99" s="328"/>
      <c r="AA99" s="4"/>
      <c r="AB99" s="11" t="s">
        <v>1262</v>
      </c>
      <c r="AC99" s="11"/>
      <c r="AD99" s="70" t="s">
        <v>388</v>
      </c>
      <c r="AE99" s="24">
        <v>1</v>
      </c>
      <c r="AF99" s="24">
        <v>1</v>
      </c>
      <c r="AG99" s="24">
        <v>1</v>
      </c>
      <c r="AH99" s="24">
        <v>1</v>
      </c>
      <c r="AI99" s="24">
        <v>1</v>
      </c>
      <c r="AJ99" s="24"/>
      <c r="AK99" s="4"/>
      <c r="AL99" s="4"/>
      <c r="AM99" s="300">
        <v>443.85</v>
      </c>
      <c r="AN99" s="300">
        <v>428.02</v>
      </c>
      <c r="AO99" s="300">
        <v>310.19</v>
      </c>
      <c r="AP99" s="300">
        <v>216.24</v>
      </c>
      <c r="AQ99" s="300">
        <v>613.80999999999995</v>
      </c>
      <c r="AR99" s="24"/>
      <c r="AS99" s="4"/>
      <c r="AT99" s="4"/>
      <c r="AU99" s="336">
        <v>443.85</v>
      </c>
      <c r="AV99" s="336">
        <v>428.02</v>
      </c>
      <c r="AW99" s="336">
        <v>310.19</v>
      </c>
      <c r="AX99" s="336">
        <v>216.24</v>
      </c>
      <c r="AY99" s="336">
        <v>613.80999999999995</v>
      </c>
      <c r="AZ99" s="336"/>
      <c r="BA99" s="4"/>
    </row>
    <row r="100" spans="1:53">
      <c r="A100" s="56"/>
      <c r="B100" s="11" t="s">
        <v>327</v>
      </c>
      <c r="C100" s="11"/>
      <c r="D100" s="70" t="s">
        <v>328</v>
      </c>
      <c r="E100" s="11">
        <v>93</v>
      </c>
      <c r="F100" s="11">
        <v>57</v>
      </c>
      <c r="G100" s="11">
        <v>42</v>
      </c>
      <c r="H100" s="11">
        <v>36</v>
      </c>
      <c r="I100" s="11">
        <v>41</v>
      </c>
      <c r="J100" s="11"/>
      <c r="M100" s="11">
        <v>13887.69</v>
      </c>
      <c r="N100" s="11">
        <v>10023.17</v>
      </c>
      <c r="O100" s="11">
        <v>6485.71</v>
      </c>
      <c r="P100" s="11">
        <v>6857.68</v>
      </c>
      <c r="Q100" s="11">
        <v>33414.1</v>
      </c>
      <c r="R100" s="11"/>
      <c r="S100" s="4"/>
      <c r="T100" s="4"/>
      <c r="U100" s="328">
        <v>138.87690000000001</v>
      </c>
      <c r="V100" s="328">
        <v>100.2317</v>
      </c>
      <c r="W100" s="328">
        <v>65.512222222222206</v>
      </c>
      <c r="X100" s="328">
        <v>70.697731958762901</v>
      </c>
      <c r="Y100" s="328">
        <v>344.475257731959</v>
      </c>
      <c r="Z100" s="328"/>
      <c r="AA100" s="4"/>
      <c r="AB100" s="11" t="s">
        <v>527</v>
      </c>
      <c r="AC100" s="11"/>
      <c r="AD100" s="70" t="s">
        <v>330</v>
      </c>
      <c r="AE100" s="24">
        <v>28</v>
      </c>
      <c r="AF100" s="24">
        <v>19</v>
      </c>
      <c r="AG100" s="24">
        <v>15</v>
      </c>
      <c r="AH100" s="24">
        <v>12</v>
      </c>
      <c r="AI100" s="24">
        <v>13</v>
      </c>
      <c r="AJ100" s="24"/>
      <c r="AK100" s="4"/>
      <c r="AL100" s="4"/>
      <c r="AM100" s="300">
        <v>3735.01</v>
      </c>
      <c r="AN100" s="300">
        <v>1778.1</v>
      </c>
      <c r="AO100" s="300">
        <v>1332.1</v>
      </c>
      <c r="AP100" s="300">
        <v>508.65</v>
      </c>
      <c r="AQ100" s="300">
        <v>6937.36</v>
      </c>
      <c r="AR100" s="24"/>
      <c r="AS100" s="4"/>
      <c r="AT100" s="4"/>
      <c r="AU100" s="336">
        <v>116.71906250000001</v>
      </c>
      <c r="AV100" s="336">
        <v>55.565624999999997</v>
      </c>
      <c r="AW100" s="336">
        <v>49.337037037037</v>
      </c>
      <c r="AX100" s="336">
        <v>20.346</v>
      </c>
      <c r="AY100" s="336">
        <v>289.05666666666701</v>
      </c>
      <c r="AZ100" s="336"/>
      <c r="BA100" s="4"/>
    </row>
    <row r="101" spans="1:53">
      <c r="A101" s="56"/>
      <c r="B101" s="11" t="s">
        <v>327</v>
      </c>
      <c r="C101" s="11"/>
      <c r="D101" s="70" t="s">
        <v>348</v>
      </c>
      <c r="E101" s="11">
        <v>1</v>
      </c>
      <c r="F101" s="11"/>
      <c r="G101" s="11"/>
      <c r="H101" s="11"/>
      <c r="I101" s="11"/>
      <c r="J101" s="11"/>
      <c r="M101" s="11">
        <v>117.29</v>
      </c>
      <c r="N101" s="11">
        <v>0</v>
      </c>
      <c r="O101" s="11"/>
      <c r="P101" s="11"/>
      <c r="Q101" s="11"/>
      <c r="R101" s="11"/>
      <c r="S101" s="4"/>
      <c r="T101" s="4"/>
      <c r="U101" s="328">
        <v>117.29</v>
      </c>
      <c r="V101" s="328">
        <v>0</v>
      </c>
      <c r="W101" s="328"/>
      <c r="X101" s="328"/>
      <c r="Y101" s="328"/>
      <c r="Z101" s="328"/>
      <c r="AA101" s="4"/>
      <c r="AB101" s="11" t="s">
        <v>527</v>
      </c>
      <c r="AC101" s="11"/>
      <c r="AD101" s="70" t="s">
        <v>353</v>
      </c>
      <c r="AE101" s="24">
        <v>34</v>
      </c>
      <c r="AF101" s="24">
        <v>23</v>
      </c>
      <c r="AG101" s="24">
        <v>19</v>
      </c>
      <c r="AH101" s="24">
        <v>12</v>
      </c>
      <c r="AI101" s="24">
        <v>14</v>
      </c>
      <c r="AJ101" s="24"/>
      <c r="AK101" s="4"/>
      <c r="AL101" s="4"/>
      <c r="AM101" s="300">
        <v>113164.95</v>
      </c>
      <c r="AN101" s="300">
        <v>10733.18</v>
      </c>
      <c r="AO101" s="300">
        <v>7487.88</v>
      </c>
      <c r="AP101" s="300">
        <v>3709.4</v>
      </c>
      <c r="AQ101" s="300">
        <v>121660.6</v>
      </c>
      <c r="AR101" s="24"/>
      <c r="AS101" s="4"/>
      <c r="AT101" s="4"/>
      <c r="AU101" s="336">
        <v>3143.4708333333301</v>
      </c>
      <c r="AV101" s="336">
        <v>298.14388888888902</v>
      </c>
      <c r="AW101" s="336">
        <v>249.596</v>
      </c>
      <c r="AX101" s="336">
        <v>137.38518518518501</v>
      </c>
      <c r="AY101" s="336">
        <v>4679.2538461538497</v>
      </c>
      <c r="AZ101" s="336"/>
      <c r="BA101" s="4"/>
    </row>
    <row r="102" spans="1:53">
      <c r="A102" s="56"/>
      <c r="B102" s="11" t="s">
        <v>631</v>
      </c>
      <c r="C102" s="11"/>
      <c r="D102" s="70" t="s">
        <v>294</v>
      </c>
      <c r="E102" s="11">
        <v>1</v>
      </c>
      <c r="F102" s="11">
        <v>2</v>
      </c>
      <c r="G102" s="11"/>
      <c r="H102" s="11"/>
      <c r="I102" s="11"/>
      <c r="J102" s="11"/>
      <c r="M102" s="11">
        <v>43</v>
      </c>
      <c r="N102" s="11">
        <v>30</v>
      </c>
      <c r="O102" s="11"/>
      <c r="P102" s="11"/>
      <c r="Q102" s="11"/>
      <c r="R102" s="11"/>
      <c r="S102" s="4"/>
      <c r="T102" s="4"/>
      <c r="U102" s="328">
        <v>21.5</v>
      </c>
      <c r="V102" s="328">
        <v>15</v>
      </c>
      <c r="W102" s="328"/>
      <c r="X102" s="328"/>
      <c r="Y102" s="328"/>
      <c r="Z102" s="328"/>
      <c r="AA102" s="4"/>
      <c r="AB102" s="11" t="s">
        <v>331</v>
      </c>
      <c r="AC102" s="11"/>
      <c r="AD102" s="70" t="s">
        <v>330</v>
      </c>
      <c r="AE102" s="24">
        <v>56</v>
      </c>
      <c r="AF102" s="24">
        <v>36</v>
      </c>
      <c r="AG102" s="24">
        <v>22</v>
      </c>
      <c r="AH102" s="24">
        <v>20</v>
      </c>
      <c r="AI102" s="24">
        <v>20</v>
      </c>
      <c r="AJ102" s="24"/>
      <c r="AK102" s="4"/>
      <c r="AL102" s="4"/>
      <c r="AM102" s="300">
        <v>11985.4</v>
      </c>
      <c r="AN102" s="300">
        <v>5946.08</v>
      </c>
      <c r="AO102" s="300">
        <v>2804</v>
      </c>
      <c r="AP102" s="300">
        <v>2225.2600000000002</v>
      </c>
      <c r="AQ102" s="300">
        <v>29915.4</v>
      </c>
      <c r="AR102" s="24"/>
      <c r="AS102" s="4"/>
      <c r="AT102" s="4"/>
      <c r="AU102" s="336">
        <v>203.14237288135601</v>
      </c>
      <c r="AV102" s="336">
        <v>100.781016949153</v>
      </c>
      <c r="AW102" s="336">
        <v>49.1929824561403</v>
      </c>
      <c r="AX102" s="336">
        <v>38.366551724137899</v>
      </c>
      <c r="AY102" s="336">
        <v>507.04067796610201</v>
      </c>
      <c r="AZ102" s="336"/>
      <c r="BA102" s="4"/>
    </row>
    <row r="103" spans="1:53">
      <c r="A103" s="56"/>
      <c r="B103" s="11" t="s">
        <v>329</v>
      </c>
      <c r="C103" s="11"/>
      <c r="D103" s="70" t="s">
        <v>330</v>
      </c>
      <c r="E103" s="11">
        <v>83</v>
      </c>
      <c r="F103" s="11">
        <v>56</v>
      </c>
      <c r="G103" s="11">
        <v>46</v>
      </c>
      <c r="H103" s="11">
        <v>41</v>
      </c>
      <c r="I103" s="11">
        <v>53</v>
      </c>
      <c r="J103" s="11"/>
      <c r="M103" s="11">
        <v>13511.75</v>
      </c>
      <c r="N103" s="11">
        <v>11738.05</v>
      </c>
      <c r="O103" s="11">
        <v>8312.16</v>
      </c>
      <c r="P103" s="11">
        <v>5227.8900000000003</v>
      </c>
      <c r="Q103" s="11">
        <v>53650.95</v>
      </c>
      <c r="R103" s="11"/>
      <c r="S103" s="4"/>
      <c r="T103" s="4"/>
      <c r="U103" s="328">
        <v>127.469339622641</v>
      </c>
      <c r="V103" s="328">
        <v>110.736320754717</v>
      </c>
      <c r="W103" s="328">
        <v>81.491764705882304</v>
      </c>
      <c r="X103" s="328">
        <v>51.761287128712901</v>
      </c>
      <c r="Y103" s="328">
        <v>525.98970588235295</v>
      </c>
      <c r="Z103" s="328"/>
      <c r="AA103" s="4"/>
      <c r="AB103" s="11" t="s">
        <v>544</v>
      </c>
      <c r="AC103" s="11"/>
      <c r="AD103" s="70" t="s">
        <v>353</v>
      </c>
      <c r="AE103" s="24">
        <v>43</v>
      </c>
      <c r="AF103" s="24">
        <v>14</v>
      </c>
      <c r="AG103" s="24">
        <v>7</v>
      </c>
      <c r="AH103" s="24">
        <v>6</v>
      </c>
      <c r="AI103" s="24">
        <v>5</v>
      </c>
      <c r="AJ103" s="24"/>
      <c r="AK103" s="4"/>
      <c r="AL103" s="4"/>
      <c r="AM103" s="300">
        <v>17638.03</v>
      </c>
      <c r="AN103" s="300">
        <v>5001.93</v>
      </c>
      <c r="AO103" s="300">
        <v>2327.6</v>
      </c>
      <c r="AP103" s="300">
        <v>1966.41</v>
      </c>
      <c r="AQ103" s="300">
        <v>14642.65</v>
      </c>
      <c r="AR103" s="24"/>
      <c r="AS103" s="4"/>
      <c r="AT103" s="4"/>
      <c r="AU103" s="336">
        <v>400.86431818181802</v>
      </c>
      <c r="AV103" s="336">
        <v>113.680227272727</v>
      </c>
      <c r="AW103" s="336">
        <v>55.419047619047603</v>
      </c>
      <c r="AX103" s="336">
        <v>46.819285714285698</v>
      </c>
      <c r="AY103" s="336">
        <v>340.52674418604698</v>
      </c>
      <c r="AZ103" s="336"/>
      <c r="BA103" s="4"/>
    </row>
    <row r="104" spans="1:53">
      <c r="A104" s="56"/>
      <c r="B104" s="11" t="s">
        <v>1227</v>
      </c>
      <c r="C104" s="11"/>
      <c r="D104" s="70" t="s">
        <v>323</v>
      </c>
      <c r="E104" s="11">
        <v>1</v>
      </c>
      <c r="F104" s="11"/>
      <c r="G104" s="11"/>
      <c r="H104" s="11"/>
      <c r="I104" s="11"/>
      <c r="J104" s="11"/>
      <c r="M104" s="11">
        <v>5.83</v>
      </c>
      <c r="N104" s="11">
        <v>0</v>
      </c>
      <c r="O104" s="11">
        <v>0</v>
      </c>
      <c r="P104" s="11">
        <v>0</v>
      </c>
      <c r="Q104" s="11">
        <v>0</v>
      </c>
      <c r="R104" s="11"/>
      <c r="S104" s="4"/>
      <c r="T104" s="4"/>
      <c r="U104" s="328">
        <v>5.83</v>
      </c>
      <c r="V104" s="328">
        <v>0</v>
      </c>
      <c r="W104" s="328">
        <v>0</v>
      </c>
      <c r="X104" s="328">
        <v>0</v>
      </c>
      <c r="Y104" s="328">
        <v>0</v>
      </c>
      <c r="Z104" s="328"/>
      <c r="AA104" s="4"/>
      <c r="AB104" s="11" t="s">
        <v>1228</v>
      </c>
      <c r="AC104" s="11"/>
      <c r="AD104" s="70" t="s">
        <v>353</v>
      </c>
      <c r="AE104" s="24">
        <v>1</v>
      </c>
      <c r="AF104" s="24">
        <v>1</v>
      </c>
      <c r="AG104" s="24">
        <v>1</v>
      </c>
      <c r="AH104" s="24">
        <v>1</v>
      </c>
      <c r="AI104" s="24">
        <v>1</v>
      </c>
      <c r="AJ104" s="24"/>
      <c r="AK104" s="4"/>
      <c r="AL104" s="4"/>
      <c r="AM104" s="300">
        <v>292.39999999999998</v>
      </c>
      <c r="AN104" s="300">
        <v>250.64</v>
      </c>
      <c r="AO104" s="300">
        <v>198.97</v>
      </c>
      <c r="AP104" s="300">
        <v>132.01</v>
      </c>
      <c r="AQ104" s="300">
        <v>2271.1799999999998</v>
      </c>
      <c r="AR104" s="24"/>
      <c r="AS104" s="4"/>
      <c r="AT104" s="4"/>
      <c r="AU104" s="336">
        <v>292.39999999999998</v>
      </c>
      <c r="AV104" s="336">
        <v>250.64</v>
      </c>
      <c r="AW104" s="336">
        <v>198.97</v>
      </c>
      <c r="AX104" s="336">
        <v>132.01</v>
      </c>
      <c r="AY104" s="336">
        <v>2271.1799999999998</v>
      </c>
      <c r="AZ104" s="336"/>
      <c r="BA104" s="4"/>
    </row>
    <row r="105" spans="1:53">
      <c r="A105" s="56"/>
      <c r="B105" s="11" t="s">
        <v>395</v>
      </c>
      <c r="C105" s="11"/>
      <c r="D105" s="70" t="s">
        <v>396</v>
      </c>
      <c r="E105" s="11">
        <v>34</v>
      </c>
      <c r="F105" s="11">
        <v>28</v>
      </c>
      <c r="G105" s="11">
        <v>31</v>
      </c>
      <c r="H105" s="11">
        <v>22</v>
      </c>
      <c r="I105" s="11">
        <v>33</v>
      </c>
      <c r="J105" s="11"/>
      <c r="M105" s="11">
        <v>4255.7</v>
      </c>
      <c r="N105" s="11">
        <v>5748.01</v>
      </c>
      <c r="O105" s="11">
        <v>5597.71</v>
      </c>
      <c r="P105" s="11">
        <v>2517.64</v>
      </c>
      <c r="Q105" s="11">
        <v>38244.83</v>
      </c>
      <c r="R105" s="11"/>
      <c r="S105" s="4"/>
      <c r="T105" s="4"/>
      <c r="U105" s="328">
        <v>88.660416666666706</v>
      </c>
      <c r="V105" s="328">
        <v>119.75020833333301</v>
      </c>
      <c r="W105" s="328">
        <v>119.100212765957</v>
      </c>
      <c r="X105" s="328">
        <v>71.932571428571407</v>
      </c>
      <c r="Y105" s="328">
        <v>813.71978723404197</v>
      </c>
      <c r="Z105" s="328"/>
      <c r="AA105" s="4"/>
      <c r="AB105" s="11" t="s">
        <v>1263</v>
      </c>
      <c r="AC105" s="11"/>
      <c r="AD105" s="70" t="s">
        <v>353</v>
      </c>
      <c r="AE105" s="24"/>
      <c r="AF105" s="24"/>
      <c r="AG105" s="24"/>
      <c r="AH105" s="24"/>
      <c r="AI105" s="24">
        <v>1</v>
      </c>
      <c r="AJ105" s="24"/>
      <c r="AK105" s="4"/>
      <c r="AL105" s="4"/>
      <c r="AM105" s="300">
        <v>0</v>
      </c>
      <c r="AN105" s="300">
        <v>0</v>
      </c>
      <c r="AO105" s="300"/>
      <c r="AP105" s="300"/>
      <c r="AQ105" s="300">
        <v>692.5</v>
      </c>
      <c r="AR105" s="24"/>
      <c r="AS105" s="4"/>
      <c r="AT105" s="4"/>
      <c r="AU105" s="336">
        <v>0</v>
      </c>
      <c r="AV105" s="336">
        <v>0</v>
      </c>
      <c r="AW105" s="336"/>
      <c r="AX105" s="336"/>
      <c r="AY105" s="336">
        <v>692.5</v>
      </c>
      <c r="AZ105" s="336"/>
      <c r="BA105" s="4"/>
    </row>
    <row r="106" spans="1:53">
      <c r="A106" s="56"/>
      <c r="B106" s="11" t="s">
        <v>576</v>
      </c>
      <c r="C106" s="11"/>
      <c r="D106" s="70" t="s">
        <v>577</v>
      </c>
      <c r="E106" s="11">
        <v>43</v>
      </c>
      <c r="F106" s="11">
        <v>29</v>
      </c>
      <c r="G106" s="11">
        <v>28</v>
      </c>
      <c r="H106" s="11">
        <v>22</v>
      </c>
      <c r="I106" s="11">
        <v>27</v>
      </c>
      <c r="J106" s="11"/>
      <c r="M106" s="11">
        <v>10639.58</v>
      </c>
      <c r="N106" s="11">
        <v>7202.19</v>
      </c>
      <c r="O106" s="11">
        <v>5345.46</v>
      </c>
      <c r="P106" s="11">
        <v>3178.8</v>
      </c>
      <c r="Q106" s="11">
        <v>59047.83</v>
      </c>
      <c r="R106" s="11"/>
      <c r="S106" s="4"/>
      <c r="T106" s="4"/>
      <c r="U106" s="328">
        <v>217.13428571428599</v>
      </c>
      <c r="V106" s="328">
        <v>146.98346938775501</v>
      </c>
      <c r="W106" s="328">
        <v>113.733191489362</v>
      </c>
      <c r="X106" s="328">
        <v>67.634042553191506</v>
      </c>
      <c r="Y106" s="328">
        <v>1256.3368085106399</v>
      </c>
      <c r="Z106" s="328"/>
      <c r="AA106" s="4"/>
      <c r="AB106" s="11" t="s">
        <v>380</v>
      </c>
      <c r="AC106" s="11"/>
      <c r="AD106" s="70" t="s">
        <v>379</v>
      </c>
      <c r="AE106" s="24">
        <v>4</v>
      </c>
      <c r="AF106" s="24">
        <v>4</v>
      </c>
      <c r="AG106" s="24">
        <v>2</v>
      </c>
      <c r="AH106" s="24">
        <v>1</v>
      </c>
      <c r="AI106" s="24">
        <v>1</v>
      </c>
      <c r="AJ106" s="24"/>
      <c r="AK106" s="4"/>
      <c r="AL106" s="4"/>
      <c r="AM106" s="300">
        <v>140.63</v>
      </c>
      <c r="AN106" s="300">
        <v>151.5</v>
      </c>
      <c r="AO106" s="300">
        <v>36.07</v>
      </c>
      <c r="AP106" s="300">
        <v>18.98</v>
      </c>
      <c r="AQ106" s="300">
        <v>60.82</v>
      </c>
      <c r="AR106" s="24"/>
      <c r="AS106" s="4"/>
      <c r="AT106" s="4"/>
      <c r="AU106" s="336">
        <v>35.157499999999999</v>
      </c>
      <c r="AV106" s="336">
        <v>37.875</v>
      </c>
      <c r="AW106" s="336">
        <v>9.0175000000000001</v>
      </c>
      <c r="AX106" s="336">
        <v>6.3266666666666698</v>
      </c>
      <c r="AY106" s="336">
        <v>15.205</v>
      </c>
      <c r="AZ106" s="336"/>
      <c r="BA106" s="4"/>
    </row>
    <row r="107" spans="1:53">
      <c r="A107" s="56"/>
      <c r="B107" s="11" t="s">
        <v>576</v>
      </c>
      <c r="C107" s="11"/>
      <c r="D107" s="70" t="s">
        <v>400</v>
      </c>
      <c r="E107" s="11">
        <v>1</v>
      </c>
      <c r="F107" s="11">
        <v>1</v>
      </c>
      <c r="G107" s="11">
        <v>1</v>
      </c>
      <c r="H107" s="11">
        <v>1</v>
      </c>
      <c r="I107" s="11">
        <v>1</v>
      </c>
      <c r="J107" s="11"/>
      <c r="M107" s="11">
        <v>389.96</v>
      </c>
      <c r="N107" s="11">
        <v>229.79</v>
      </c>
      <c r="O107" s="11">
        <v>188.29</v>
      </c>
      <c r="P107" s="11">
        <v>149</v>
      </c>
      <c r="Q107" s="11">
        <v>39.54</v>
      </c>
      <c r="R107" s="11"/>
      <c r="S107" s="4"/>
      <c r="T107" s="4"/>
      <c r="U107" s="328">
        <v>389.96</v>
      </c>
      <c r="V107" s="328">
        <v>229.79</v>
      </c>
      <c r="W107" s="328">
        <v>188.29</v>
      </c>
      <c r="X107" s="328">
        <v>149</v>
      </c>
      <c r="Y107" s="328">
        <v>39.54</v>
      </c>
      <c r="Z107" s="328"/>
      <c r="AA107" s="4"/>
      <c r="AB107" s="11" t="s">
        <v>239</v>
      </c>
      <c r="AC107" s="11"/>
      <c r="AD107" s="70" t="s">
        <v>237</v>
      </c>
      <c r="AE107" s="24">
        <v>14</v>
      </c>
      <c r="AF107" s="24">
        <v>4</v>
      </c>
      <c r="AG107" s="24">
        <v>3</v>
      </c>
      <c r="AH107" s="24">
        <v>2</v>
      </c>
      <c r="AI107" s="24">
        <v>2</v>
      </c>
      <c r="AJ107" s="24"/>
      <c r="AK107" s="4"/>
      <c r="AL107" s="4"/>
      <c r="AM107" s="300">
        <v>1429.62</v>
      </c>
      <c r="AN107" s="300">
        <v>128.54</v>
      </c>
      <c r="AO107" s="300">
        <v>541.73</v>
      </c>
      <c r="AP107" s="300">
        <v>409.8</v>
      </c>
      <c r="AQ107" s="300">
        <v>1486.83</v>
      </c>
      <c r="AR107" s="24"/>
      <c r="AS107" s="4"/>
      <c r="AT107" s="4"/>
      <c r="AU107" s="336">
        <v>95.308000000000007</v>
      </c>
      <c r="AV107" s="336">
        <v>8.5693333333333293</v>
      </c>
      <c r="AW107" s="336">
        <v>54.173000000000002</v>
      </c>
      <c r="AX107" s="336">
        <v>40.98</v>
      </c>
      <c r="AY107" s="336">
        <v>148.68299999999999</v>
      </c>
      <c r="AZ107" s="336"/>
      <c r="BA107" s="4"/>
    </row>
    <row r="108" spans="1:53">
      <c r="A108" s="56"/>
      <c r="B108" s="11" t="s">
        <v>397</v>
      </c>
      <c r="C108" s="11"/>
      <c r="D108" s="70" t="s">
        <v>398</v>
      </c>
      <c r="E108" s="11">
        <v>81</v>
      </c>
      <c r="F108" s="11">
        <v>47</v>
      </c>
      <c r="G108" s="11">
        <v>35</v>
      </c>
      <c r="H108" s="11">
        <v>26</v>
      </c>
      <c r="I108" s="11">
        <v>35</v>
      </c>
      <c r="J108" s="11"/>
      <c r="M108" s="11">
        <v>9301.76</v>
      </c>
      <c r="N108" s="11">
        <v>9570.56</v>
      </c>
      <c r="O108" s="11">
        <v>6302.66</v>
      </c>
      <c r="P108" s="11">
        <v>3718.74</v>
      </c>
      <c r="Q108" s="11">
        <v>33159.97</v>
      </c>
      <c r="R108" s="11"/>
      <c r="S108" s="4"/>
      <c r="T108" s="4"/>
      <c r="U108" s="328">
        <v>92.096633663366305</v>
      </c>
      <c r="V108" s="328">
        <v>94.758019801980197</v>
      </c>
      <c r="W108" s="328">
        <v>63.6632323232323</v>
      </c>
      <c r="X108" s="328">
        <v>37.187399999999997</v>
      </c>
      <c r="Y108" s="328">
        <v>338.36704081632701</v>
      </c>
      <c r="Z108" s="328"/>
      <c r="AA108" s="4"/>
      <c r="AB108" s="11" t="s">
        <v>399</v>
      </c>
      <c r="AC108" s="11"/>
      <c r="AD108" s="70" t="s">
        <v>400</v>
      </c>
      <c r="AE108" s="24">
        <v>73</v>
      </c>
      <c r="AF108" s="24">
        <v>31</v>
      </c>
      <c r="AG108" s="24">
        <v>17</v>
      </c>
      <c r="AH108" s="24">
        <v>14</v>
      </c>
      <c r="AI108" s="24">
        <v>11</v>
      </c>
      <c r="AJ108" s="24"/>
      <c r="AK108" s="4"/>
      <c r="AL108" s="4"/>
      <c r="AM108" s="300">
        <v>20742.39</v>
      </c>
      <c r="AN108" s="300">
        <v>5535.71</v>
      </c>
      <c r="AO108" s="300">
        <v>2927.47</v>
      </c>
      <c r="AP108" s="300">
        <v>1730.19</v>
      </c>
      <c r="AQ108" s="300">
        <v>2407.8200000000002</v>
      </c>
      <c r="AR108" s="24"/>
      <c r="AS108" s="4"/>
      <c r="AT108" s="4"/>
      <c r="AU108" s="336">
        <v>276.5652</v>
      </c>
      <c r="AV108" s="336">
        <v>73.809466666666694</v>
      </c>
      <c r="AW108" s="336">
        <v>40.659305555555598</v>
      </c>
      <c r="AX108" s="336">
        <v>24.030416666666699</v>
      </c>
      <c r="AY108" s="336">
        <v>33.441944444444403</v>
      </c>
      <c r="AZ108" s="336"/>
      <c r="BA108" s="4"/>
    </row>
    <row r="109" spans="1:53">
      <c r="A109" s="56"/>
      <c r="B109" s="11" t="s">
        <v>397</v>
      </c>
      <c r="C109" s="11"/>
      <c r="D109" s="70" t="s">
        <v>418</v>
      </c>
      <c r="E109" s="11">
        <v>1</v>
      </c>
      <c r="F109" s="11">
        <v>1</v>
      </c>
      <c r="G109" s="11">
        <v>1</v>
      </c>
      <c r="H109" s="11">
        <v>1</v>
      </c>
      <c r="I109" s="11">
        <v>1</v>
      </c>
      <c r="J109" s="11"/>
      <c r="M109" s="11">
        <v>117.46</v>
      </c>
      <c r="N109" s="11">
        <v>119.98</v>
      </c>
      <c r="O109" s="11">
        <v>98.88</v>
      </c>
      <c r="P109" s="11">
        <v>76.69</v>
      </c>
      <c r="Q109" s="11">
        <v>1512.58</v>
      </c>
      <c r="R109" s="11"/>
      <c r="S109" s="4"/>
      <c r="T109" s="4"/>
      <c r="U109" s="328">
        <v>117.46</v>
      </c>
      <c r="V109" s="328">
        <v>119.98</v>
      </c>
      <c r="W109" s="328">
        <v>98.88</v>
      </c>
      <c r="X109" s="328">
        <v>76.69</v>
      </c>
      <c r="Y109" s="328">
        <v>1512.58</v>
      </c>
      <c r="Z109" s="328"/>
      <c r="AA109" s="4"/>
      <c r="AB109" s="11" t="s">
        <v>334</v>
      </c>
      <c r="AC109" s="11"/>
      <c r="AD109" s="70" t="s">
        <v>335</v>
      </c>
      <c r="AE109" s="24">
        <v>28</v>
      </c>
      <c r="AF109" s="24">
        <v>20</v>
      </c>
      <c r="AG109" s="24">
        <v>14</v>
      </c>
      <c r="AH109" s="24">
        <v>10</v>
      </c>
      <c r="AI109" s="24">
        <v>10</v>
      </c>
      <c r="AJ109" s="24"/>
      <c r="AK109" s="4"/>
      <c r="AL109" s="4"/>
      <c r="AM109" s="300">
        <v>5646.38</v>
      </c>
      <c r="AN109" s="300">
        <v>2200.63</v>
      </c>
      <c r="AO109" s="300">
        <v>1721.67</v>
      </c>
      <c r="AP109" s="300">
        <v>1038.93</v>
      </c>
      <c r="AQ109" s="300">
        <v>23617.86</v>
      </c>
      <c r="AR109" s="24"/>
      <c r="AS109" s="4"/>
      <c r="AT109" s="4"/>
      <c r="AU109" s="336">
        <v>201.65642857142899</v>
      </c>
      <c r="AV109" s="336">
        <v>78.593928571428606</v>
      </c>
      <c r="AW109" s="336">
        <v>61.488214285714299</v>
      </c>
      <c r="AX109" s="336">
        <v>38.478888888888903</v>
      </c>
      <c r="AY109" s="336">
        <v>843.495</v>
      </c>
      <c r="AZ109" s="336"/>
      <c r="BA109" s="4"/>
    </row>
    <row r="110" spans="1:53">
      <c r="A110" s="56"/>
      <c r="B110" s="11" t="s">
        <v>527</v>
      </c>
      <c r="C110" s="11"/>
      <c r="D110" s="70" t="s">
        <v>330</v>
      </c>
      <c r="E110" s="11">
        <v>106</v>
      </c>
      <c r="F110" s="11">
        <v>63</v>
      </c>
      <c r="G110" s="11">
        <v>44</v>
      </c>
      <c r="H110" s="11">
        <v>38</v>
      </c>
      <c r="I110" s="11">
        <v>34</v>
      </c>
      <c r="J110" s="11"/>
      <c r="M110" s="11">
        <v>17031.349999999999</v>
      </c>
      <c r="N110" s="11">
        <v>12146.47</v>
      </c>
      <c r="O110" s="11">
        <v>5247.68</v>
      </c>
      <c r="P110" s="11">
        <v>3389.03</v>
      </c>
      <c r="Q110" s="11">
        <v>20911.5</v>
      </c>
      <c r="R110" s="11"/>
      <c r="S110" s="4"/>
      <c r="T110" s="4"/>
      <c r="U110" s="328">
        <v>146.821982758621</v>
      </c>
      <c r="V110" s="328">
        <v>104.71094827586199</v>
      </c>
      <c r="W110" s="328">
        <v>61.737411764705897</v>
      </c>
      <c r="X110" s="328">
        <v>41.839876543209897</v>
      </c>
      <c r="Y110" s="328">
        <v>294.52816901408403</v>
      </c>
      <c r="Z110" s="328"/>
      <c r="AA110" s="4"/>
      <c r="AB110" s="11" t="s">
        <v>545</v>
      </c>
      <c r="AC110" s="11"/>
      <c r="AD110" s="70" t="s">
        <v>353</v>
      </c>
      <c r="AE110" s="24">
        <v>2</v>
      </c>
      <c r="AF110" s="24">
        <v>1</v>
      </c>
      <c r="AG110" s="24">
        <v>1</v>
      </c>
      <c r="AH110" s="24"/>
      <c r="AI110" s="24">
        <v>1</v>
      </c>
      <c r="AJ110" s="24"/>
      <c r="AK110" s="4"/>
      <c r="AL110" s="4"/>
      <c r="AM110" s="300">
        <v>1372.68</v>
      </c>
      <c r="AN110" s="300">
        <v>11.9</v>
      </c>
      <c r="AO110" s="300">
        <v>35.71</v>
      </c>
      <c r="AP110" s="300">
        <v>0</v>
      </c>
      <c r="AQ110" s="300">
        <v>333.1</v>
      </c>
      <c r="AR110" s="24"/>
      <c r="AS110" s="4"/>
      <c r="AT110" s="4"/>
      <c r="AU110" s="336">
        <v>686.34</v>
      </c>
      <c r="AV110" s="336">
        <v>5.95</v>
      </c>
      <c r="AW110" s="336">
        <v>17.855</v>
      </c>
      <c r="AX110" s="336">
        <v>0</v>
      </c>
      <c r="AY110" s="336">
        <v>166.55</v>
      </c>
      <c r="AZ110" s="336"/>
      <c r="BA110" s="4"/>
    </row>
    <row r="111" spans="1:53">
      <c r="A111" s="56"/>
      <c r="B111" s="11" t="s">
        <v>527</v>
      </c>
      <c r="C111" s="11"/>
      <c r="D111" s="70" t="s">
        <v>353</v>
      </c>
      <c r="E111" s="11">
        <v>181</v>
      </c>
      <c r="F111" s="11">
        <v>108</v>
      </c>
      <c r="G111" s="11">
        <v>78</v>
      </c>
      <c r="H111" s="11">
        <v>52</v>
      </c>
      <c r="I111" s="11">
        <v>50</v>
      </c>
      <c r="J111" s="11"/>
      <c r="M111" s="11">
        <v>24618.04</v>
      </c>
      <c r="N111" s="11">
        <v>20983.21</v>
      </c>
      <c r="O111" s="11">
        <v>13797.43</v>
      </c>
      <c r="P111" s="11">
        <v>5946.66</v>
      </c>
      <c r="Q111" s="11">
        <v>39351.56</v>
      </c>
      <c r="R111" s="11"/>
      <c r="S111" s="4"/>
      <c r="T111" s="4"/>
      <c r="U111" s="328">
        <v>125.602244897959</v>
      </c>
      <c r="V111" s="328">
        <v>107.057193877551</v>
      </c>
      <c r="W111" s="328">
        <v>93.8600680272109</v>
      </c>
      <c r="X111" s="328">
        <v>44.711729323308298</v>
      </c>
      <c r="Y111" s="328">
        <v>312.31396825396803</v>
      </c>
      <c r="Z111" s="328"/>
      <c r="AA111" s="4"/>
      <c r="AB111" s="11" t="s">
        <v>545</v>
      </c>
      <c r="AC111" s="11"/>
      <c r="AD111" s="70" t="s">
        <v>418</v>
      </c>
      <c r="AE111" s="24">
        <v>4</v>
      </c>
      <c r="AF111" s="24">
        <v>4</v>
      </c>
      <c r="AG111" s="24">
        <v>4</v>
      </c>
      <c r="AH111" s="24">
        <v>4</v>
      </c>
      <c r="AI111" s="24">
        <v>3</v>
      </c>
      <c r="AJ111" s="24"/>
      <c r="AK111" s="4"/>
      <c r="AL111" s="4"/>
      <c r="AM111" s="300">
        <v>84.99</v>
      </c>
      <c r="AN111" s="300">
        <v>83.92</v>
      </c>
      <c r="AO111" s="300">
        <v>85.34</v>
      </c>
      <c r="AP111" s="300">
        <v>78.069999999999993</v>
      </c>
      <c r="AQ111" s="300">
        <v>635.19000000000005</v>
      </c>
      <c r="AR111" s="24"/>
      <c r="AS111" s="4"/>
      <c r="AT111" s="4"/>
      <c r="AU111" s="336">
        <v>21.247499999999999</v>
      </c>
      <c r="AV111" s="336">
        <v>20.98</v>
      </c>
      <c r="AW111" s="336">
        <v>21.335000000000001</v>
      </c>
      <c r="AX111" s="336">
        <v>19.517499999999998</v>
      </c>
      <c r="AY111" s="336">
        <v>158.79750000000001</v>
      </c>
      <c r="AZ111" s="336"/>
      <c r="BA111" s="4"/>
    </row>
    <row r="112" spans="1:53">
      <c r="A112" s="56"/>
      <c r="B112" s="11" t="s">
        <v>331</v>
      </c>
      <c r="C112" s="11"/>
      <c r="D112" s="70" t="s">
        <v>328</v>
      </c>
      <c r="E112" s="11">
        <v>1</v>
      </c>
      <c r="F112" s="11">
        <v>1</v>
      </c>
      <c r="G112" s="11">
        <v>1</v>
      </c>
      <c r="H112" s="11">
        <v>1</v>
      </c>
      <c r="I112" s="11">
        <v>1</v>
      </c>
      <c r="J112" s="11"/>
      <c r="M112" s="11">
        <v>135</v>
      </c>
      <c r="N112" s="11">
        <v>198.05</v>
      </c>
      <c r="O112" s="11">
        <v>181.78</v>
      </c>
      <c r="P112" s="11">
        <v>77.680000000000007</v>
      </c>
      <c r="Q112" s="11">
        <v>241.47</v>
      </c>
      <c r="R112" s="11"/>
      <c r="S112" s="4"/>
      <c r="T112" s="4"/>
      <c r="U112" s="328">
        <v>135</v>
      </c>
      <c r="V112" s="328">
        <v>198.05</v>
      </c>
      <c r="W112" s="328">
        <v>181.78</v>
      </c>
      <c r="X112" s="328">
        <v>77.680000000000007</v>
      </c>
      <c r="Y112" s="328">
        <v>241.47</v>
      </c>
      <c r="Z112" s="328"/>
      <c r="AA112" s="4"/>
      <c r="AB112" s="11" t="s">
        <v>277</v>
      </c>
      <c r="AC112" s="11"/>
      <c r="AD112" s="70" t="s">
        <v>278</v>
      </c>
      <c r="AE112" s="24">
        <v>63</v>
      </c>
      <c r="AF112" s="24">
        <v>33</v>
      </c>
      <c r="AG112" s="24">
        <v>26</v>
      </c>
      <c r="AH112" s="24">
        <v>24</v>
      </c>
      <c r="AI112" s="24">
        <v>21</v>
      </c>
      <c r="AJ112" s="24"/>
      <c r="AK112" s="4"/>
      <c r="AL112" s="4"/>
      <c r="AM112" s="300">
        <v>30617.9</v>
      </c>
      <c r="AN112" s="300">
        <v>2590.09</v>
      </c>
      <c r="AO112" s="300">
        <v>1117.71</v>
      </c>
      <c r="AP112" s="300">
        <v>1154.72</v>
      </c>
      <c r="AQ112" s="300">
        <v>14072.43</v>
      </c>
      <c r="AR112" s="24"/>
      <c r="AS112" s="4"/>
      <c r="AT112" s="4"/>
      <c r="AU112" s="336">
        <v>478.40468750000002</v>
      </c>
      <c r="AV112" s="336">
        <v>40.470156250000002</v>
      </c>
      <c r="AW112" s="336">
        <v>19.608947368421099</v>
      </c>
      <c r="AX112" s="336">
        <v>19.908965517241398</v>
      </c>
      <c r="AY112" s="336">
        <v>234.54050000000001</v>
      </c>
      <c r="AZ112" s="336"/>
      <c r="BA112" s="4"/>
    </row>
    <row r="113" spans="1:53">
      <c r="A113" s="56"/>
      <c r="B113" s="11" t="s">
        <v>331</v>
      </c>
      <c r="C113" s="11"/>
      <c r="D113" s="70" t="s">
        <v>330</v>
      </c>
      <c r="E113" s="11">
        <v>606</v>
      </c>
      <c r="F113" s="11">
        <v>461</v>
      </c>
      <c r="G113" s="11">
        <v>345</v>
      </c>
      <c r="H113" s="11">
        <v>283</v>
      </c>
      <c r="I113" s="11">
        <v>338</v>
      </c>
      <c r="J113" s="11"/>
      <c r="M113" s="11">
        <v>87299.45</v>
      </c>
      <c r="N113" s="11">
        <v>83726.030000000101</v>
      </c>
      <c r="O113" s="11">
        <v>47253.179999999898</v>
      </c>
      <c r="P113" s="11">
        <v>29829.25</v>
      </c>
      <c r="Q113" s="11">
        <v>355584.27</v>
      </c>
      <c r="R113" s="11"/>
      <c r="S113" s="4"/>
      <c r="T113" s="4"/>
      <c r="U113" s="328">
        <v>121.586977715877</v>
      </c>
      <c r="V113" s="328">
        <v>116.610069637883</v>
      </c>
      <c r="W113" s="328">
        <v>66.930849858356893</v>
      </c>
      <c r="X113" s="328">
        <v>42.251062322946197</v>
      </c>
      <c r="Y113" s="328">
        <v>495.24271587743698</v>
      </c>
      <c r="Z113" s="328"/>
      <c r="AA113" s="4"/>
      <c r="AB113" s="11" t="s">
        <v>317</v>
      </c>
      <c r="AC113" s="11"/>
      <c r="AD113" s="70" t="s">
        <v>192</v>
      </c>
      <c r="AE113" s="24">
        <v>49</v>
      </c>
      <c r="AF113" s="24">
        <v>22</v>
      </c>
      <c r="AG113" s="24">
        <v>13</v>
      </c>
      <c r="AH113" s="24">
        <v>8</v>
      </c>
      <c r="AI113" s="24">
        <v>6</v>
      </c>
      <c r="AJ113" s="24"/>
      <c r="AK113" s="4"/>
      <c r="AL113" s="4"/>
      <c r="AM113" s="300">
        <v>13858.9</v>
      </c>
      <c r="AN113" s="300">
        <v>4385.37</v>
      </c>
      <c r="AO113" s="300">
        <v>614.78</v>
      </c>
      <c r="AP113" s="300">
        <v>317.87</v>
      </c>
      <c r="AQ113" s="300">
        <v>692.01</v>
      </c>
      <c r="AR113" s="24"/>
      <c r="AS113" s="4"/>
      <c r="AT113" s="4"/>
      <c r="AU113" s="336">
        <v>282.83469387755099</v>
      </c>
      <c r="AV113" s="336">
        <v>89.497346938775493</v>
      </c>
      <c r="AW113" s="336">
        <v>13.0804255319149</v>
      </c>
      <c r="AX113" s="336">
        <v>6.7631914893616996</v>
      </c>
      <c r="AY113" s="336">
        <v>15.0436956521739</v>
      </c>
      <c r="AZ113" s="336"/>
      <c r="BA113" s="4"/>
    </row>
    <row r="114" spans="1:53">
      <c r="A114" s="56"/>
      <c r="B114" s="11" t="s">
        <v>544</v>
      </c>
      <c r="C114" s="11"/>
      <c r="D114" s="70" t="s">
        <v>353</v>
      </c>
      <c r="E114" s="11">
        <v>1026</v>
      </c>
      <c r="F114" s="11">
        <v>756</v>
      </c>
      <c r="G114" s="11">
        <v>606</v>
      </c>
      <c r="H114" s="11">
        <v>511</v>
      </c>
      <c r="I114" s="11">
        <v>594</v>
      </c>
      <c r="J114" s="11"/>
      <c r="M114" s="11">
        <v>143454.6</v>
      </c>
      <c r="N114" s="11">
        <v>134829.71</v>
      </c>
      <c r="O114" s="11">
        <v>91661.04</v>
      </c>
      <c r="P114" s="11">
        <v>53918.49</v>
      </c>
      <c r="Q114" s="11">
        <v>590041.76</v>
      </c>
      <c r="R114" s="11"/>
      <c r="S114" s="4"/>
      <c r="T114" s="4"/>
      <c r="U114" s="328">
        <v>116.535012185215</v>
      </c>
      <c r="V114" s="328">
        <v>109.528602761982</v>
      </c>
      <c r="W114" s="328">
        <v>75.503327841845206</v>
      </c>
      <c r="X114" s="328">
        <v>44.782799003322303</v>
      </c>
      <c r="Y114" s="328">
        <v>479.31905767668599</v>
      </c>
      <c r="Z114" s="328"/>
      <c r="AA114" s="4"/>
      <c r="AB114" s="11" t="s">
        <v>401</v>
      </c>
      <c r="AC114" s="11"/>
      <c r="AD114" s="70" t="s">
        <v>402</v>
      </c>
      <c r="AE114" s="24">
        <v>37</v>
      </c>
      <c r="AF114" s="24">
        <v>36</v>
      </c>
      <c r="AG114" s="24">
        <v>34</v>
      </c>
      <c r="AH114" s="24">
        <v>30</v>
      </c>
      <c r="AI114" s="24">
        <v>35</v>
      </c>
      <c r="AJ114" s="24"/>
      <c r="AK114" s="4"/>
      <c r="AL114" s="4"/>
      <c r="AM114" s="300">
        <v>912.54999999999905</v>
      </c>
      <c r="AN114" s="300">
        <v>963.93</v>
      </c>
      <c r="AO114" s="300">
        <v>1072.8800000000001</v>
      </c>
      <c r="AP114" s="300">
        <v>1901.03</v>
      </c>
      <c r="AQ114" s="300">
        <v>6016.01</v>
      </c>
      <c r="AR114" s="24"/>
      <c r="AS114" s="4"/>
      <c r="AT114" s="4"/>
      <c r="AU114" s="336">
        <v>22.813749999999999</v>
      </c>
      <c r="AV114" s="336">
        <v>24.09825</v>
      </c>
      <c r="AW114" s="336">
        <v>26.821999999999999</v>
      </c>
      <c r="AX114" s="336">
        <v>50.0271052631579</v>
      </c>
      <c r="AY114" s="336">
        <v>150.40025</v>
      </c>
      <c r="AZ114" s="336"/>
      <c r="BA114" s="4"/>
    </row>
    <row r="115" spans="1:53">
      <c r="A115" s="56"/>
      <c r="B115" s="11" t="s">
        <v>1228</v>
      </c>
      <c r="C115" s="11"/>
      <c r="D115" s="70" t="s">
        <v>353</v>
      </c>
      <c r="E115" s="11">
        <v>6</v>
      </c>
      <c r="F115" s="11">
        <v>6</v>
      </c>
      <c r="G115" s="11">
        <v>5</v>
      </c>
      <c r="H115" s="11">
        <v>2</v>
      </c>
      <c r="I115" s="11">
        <v>3</v>
      </c>
      <c r="J115" s="11"/>
      <c r="M115" s="11">
        <v>1099.97</v>
      </c>
      <c r="N115" s="11">
        <v>1692.5</v>
      </c>
      <c r="O115" s="11">
        <v>713.58</v>
      </c>
      <c r="P115" s="11">
        <v>151.55000000000001</v>
      </c>
      <c r="Q115" s="11">
        <v>1355.77</v>
      </c>
      <c r="R115" s="11"/>
      <c r="S115" s="4"/>
      <c r="T115" s="4"/>
      <c r="U115" s="328">
        <v>183.32833333333301</v>
      </c>
      <c r="V115" s="328">
        <v>282.08333333333297</v>
      </c>
      <c r="W115" s="328">
        <v>118.93</v>
      </c>
      <c r="X115" s="328">
        <v>30.31</v>
      </c>
      <c r="Y115" s="328">
        <v>225.96166666666701</v>
      </c>
      <c r="Z115" s="328"/>
      <c r="AA115" s="4"/>
      <c r="AB115" s="11" t="s">
        <v>226</v>
      </c>
      <c r="AC115" s="11"/>
      <c r="AD115" s="70" t="s">
        <v>227</v>
      </c>
      <c r="AE115" s="24">
        <v>1</v>
      </c>
      <c r="AF115" s="24"/>
      <c r="AG115" s="24">
        <v>1</v>
      </c>
      <c r="AH115" s="24">
        <v>1</v>
      </c>
      <c r="AI115" s="24">
        <v>1</v>
      </c>
      <c r="AJ115" s="24"/>
      <c r="AK115" s="4"/>
      <c r="AL115" s="4"/>
      <c r="AM115" s="300">
        <v>42</v>
      </c>
      <c r="AN115" s="300">
        <v>0</v>
      </c>
      <c r="AO115" s="300">
        <v>44.03</v>
      </c>
      <c r="AP115" s="300">
        <v>41.84</v>
      </c>
      <c r="AQ115" s="300">
        <v>88.82</v>
      </c>
      <c r="AR115" s="24"/>
      <c r="AS115" s="4"/>
      <c r="AT115" s="4"/>
      <c r="AU115" s="336">
        <v>42</v>
      </c>
      <c r="AV115" s="336">
        <v>0</v>
      </c>
      <c r="AW115" s="336">
        <v>44.03</v>
      </c>
      <c r="AX115" s="336">
        <v>41.84</v>
      </c>
      <c r="AY115" s="336">
        <v>88.82</v>
      </c>
      <c r="AZ115" s="336"/>
      <c r="BA115" s="4"/>
    </row>
    <row r="116" spans="1:53">
      <c r="A116" s="56"/>
      <c r="B116" s="11" t="s">
        <v>380</v>
      </c>
      <c r="C116" s="11"/>
      <c r="D116" s="70" t="s">
        <v>379</v>
      </c>
      <c r="E116" s="11">
        <v>28</v>
      </c>
      <c r="F116" s="11">
        <v>20</v>
      </c>
      <c r="G116" s="11">
        <v>13</v>
      </c>
      <c r="H116" s="11">
        <v>7</v>
      </c>
      <c r="I116" s="11">
        <v>10</v>
      </c>
      <c r="J116" s="11"/>
      <c r="M116" s="11">
        <v>6076.05</v>
      </c>
      <c r="N116" s="11">
        <v>5005.54</v>
      </c>
      <c r="O116" s="11">
        <v>2290.6</v>
      </c>
      <c r="P116" s="11">
        <v>991.55</v>
      </c>
      <c r="Q116" s="11">
        <v>16127.19</v>
      </c>
      <c r="R116" s="11"/>
      <c r="S116" s="4"/>
      <c r="T116" s="4"/>
      <c r="U116" s="328">
        <v>184.12272727272699</v>
      </c>
      <c r="V116" s="328">
        <v>151.68303030302999</v>
      </c>
      <c r="W116" s="328">
        <v>73.890322580645204</v>
      </c>
      <c r="X116" s="328">
        <v>30.985937499999999</v>
      </c>
      <c r="Y116" s="328">
        <v>503.97468750000002</v>
      </c>
      <c r="Z116" s="328"/>
      <c r="AA116" s="4"/>
      <c r="AB116" s="11" t="s">
        <v>569</v>
      </c>
      <c r="AC116" s="11"/>
      <c r="AD116" s="70" t="s">
        <v>385</v>
      </c>
      <c r="AE116" s="24">
        <v>6</v>
      </c>
      <c r="AF116" s="24">
        <v>3</v>
      </c>
      <c r="AG116" s="24">
        <v>3</v>
      </c>
      <c r="AH116" s="24">
        <v>2</v>
      </c>
      <c r="AI116" s="24">
        <v>2</v>
      </c>
      <c r="AJ116" s="24"/>
      <c r="AK116" s="4"/>
      <c r="AL116" s="4"/>
      <c r="AM116" s="300">
        <v>215.36</v>
      </c>
      <c r="AN116" s="300">
        <v>88.1</v>
      </c>
      <c r="AO116" s="300">
        <v>91.77</v>
      </c>
      <c r="AP116" s="300">
        <v>57.29</v>
      </c>
      <c r="AQ116" s="300">
        <v>994.1</v>
      </c>
      <c r="AR116" s="24"/>
      <c r="AS116" s="4"/>
      <c r="AT116" s="4"/>
      <c r="AU116" s="336">
        <v>35.893333333333302</v>
      </c>
      <c r="AV116" s="336">
        <v>14.6833333333333</v>
      </c>
      <c r="AW116" s="336">
        <v>15.295</v>
      </c>
      <c r="AX116" s="336">
        <v>9.5483333333333302</v>
      </c>
      <c r="AY116" s="336">
        <v>165.683333333333</v>
      </c>
      <c r="AZ116" s="336"/>
      <c r="BA116" s="4"/>
    </row>
    <row r="117" spans="1:53">
      <c r="A117" s="56"/>
      <c r="B117" s="11" t="s">
        <v>239</v>
      </c>
      <c r="C117" s="11"/>
      <c r="D117" s="70" t="s">
        <v>237</v>
      </c>
      <c r="E117" s="11">
        <v>64</v>
      </c>
      <c r="F117" s="11">
        <v>34</v>
      </c>
      <c r="G117" s="11">
        <v>23</v>
      </c>
      <c r="H117" s="11">
        <v>18</v>
      </c>
      <c r="I117" s="11">
        <v>21</v>
      </c>
      <c r="J117" s="11"/>
      <c r="M117" s="11">
        <v>12126.31</v>
      </c>
      <c r="N117" s="11">
        <v>7607.42</v>
      </c>
      <c r="O117" s="11">
        <v>4187.12</v>
      </c>
      <c r="P117" s="11">
        <v>2374.7800000000002</v>
      </c>
      <c r="Q117" s="11">
        <v>14487.52</v>
      </c>
      <c r="R117" s="11"/>
      <c r="S117" s="4"/>
      <c r="T117" s="4"/>
      <c r="U117" s="328">
        <v>157.48454545454501</v>
      </c>
      <c r="V117" s="328">
        <v>98.797662337662302</v>
      </c>
      <c r="W117" s="328">
        <v>56.582702702702697</v>
      </c>
      <c r="X117" s="328">
        <v>32.531232876712302</v>
      </c>
      <c r="Y117" s="328">
        <v>195.777297297297</v>
      </c>
      <c r="Z117" s="328"/>
      <c r="AA117" s="4"/>
      <c r="AB117" s="11" t="s">
        <v>582</v>
      </c>
      <c r="AC117" s="11"/>
      <c r="AD117" s="70" t="s">
        <v>404</v>
      </c>
      <c r="AE117" s="24">
        <v>13</v>
      </c>
      <c r="AF117" s="24">
        <v>9</v>
      </c>
      <c r="AG117" s="24">
        <v>4</v>
      </c>
      <c r="AH117" s="24">
        <v>3</v>
      </c>
      <c r="AI117" s="24">
        <v>3</v>
      </c>
      <c r="AJ117" s="24"/>
      <c r="AK117" s="4"/>
      <c r="AL117" s="4"/>
      <c r="AM117" s="300">
        <v>1619.54</v>
      </c>
      <c r="AN117" s="300">
        <v>2474.9699999999998</v>
      </c>
      <c r="AO117" s="300">
        <v>426.73</v>
      </c>
      <c r="AP117" s="300">
        <v>221.52</v>
      </c>
      <c r="AQ117" s="300">
        <v>1133.0899999999999</v>
      </c>
      <c r="AR117" s="24"/>
      <c r="AS117" s="4"/>
      <c r="AT117" s="4"/>
      <c r="AU117" s="336">
        <v>115.681428571429</v>
      </c>
      <c r="AV117" s="336">
        <v>176.78357142857101</v>
      </c>
      <c r="AW117" s="336">
        <v>32.8253846153846</v>
      </c>
      <c r="AX117" s="336">
        <v>22.152000000000001</v>
      </c>
      <c r="AY117" s="336">
        <v>80.935000000000002</v>
      </c>
      <c r="AZ117" s="336"/>
      <c r="BA117" s="4"/>
    </row>
    <row r="118" spans="1:53">
      <c r="A118" s="56"/>
      <c r="B118" s="11" t="s">
        <v>399</v>
      </c>
      <c r="C118" s="11"/>
      <c r="D118" s="70" t="s">
        <v>400</v>
      </c>
      <c r="E118" s="11">
        <v>466</v>
      </c>
      <c r="F118" s="11">
        <v>282</v>
      </c>
      <c r="G118" s="11">
        <v>234</v>
      </c>
      <c r="H118" s="11">
        <v>191</v>
      </c>
      <c r="I118" s="11">
        <v>216</v>
      </c>
      <c r="J118" s="11"/>
      <c r="M118" s="11">
        <v>88291.97</v>
      </c>
      <c r="N118" s="11">
        <v>60414.19</v>
      </c>
      <c r="O118" s="11">
        <v>50541.39</v>
      </c>
      <c r="P118" s="11">
        <v>29989.040000000001</v>
      </c>
      <c r="Q118" s="11">
        <v>306040.13</v>
      </c>
      <c r="R118" s="11"/>
      <c r="S118" s="4"/>
      <c r="T118" s="4"/>
      <c r="U118" s="328">
        <v>161.70690476190501</v>
      </c>
      <c r="V118" s="328">
        <v>110.64869963370001</v>
      </c>
      <c r="W118" s="328">
        <v>96.453034351145106</v>
      </c>
      <c r="X118" s="328">
        <v>59.033543307086603</v>
      </c>
      <c r="Y118" s="328">
        <v>581.82534220532295</v>
      </c>
      <c r="Z118" s="328"/>
      <c r="AA118" s="4"/>
      <c r="AB118" s="11" t="s">
        <v>1264</v>
      </c>
      <c r="AC118" s="11"/>
      <c r="AD118" s="70" t="s">
        <v>190</v>
      </c>
      <c r="AE118" s="24">
        <v>6</v>
      </c>
      <c r="AF118" s="24">
        <v>3</v>
      </c>
      <c r="AG118" s="24">
        <v>2</v>
      </c>
      <c r="AH118" s="24">
        <v>2</v>
      </c>
      <c r="AI118" s="24">
        <v>2</v>
      </c>
      <c r="AJ118" s="24"/>
      <c r="AK118" s="4"/>
      <c r="AL118" s="4"/>
      <c r="AM118" s="300">
        <v>1789.92</v>
      </c>
      <c r="AN118" s="300">
        <v>1453.02</v>
      </c>
      <c r="AO118" s="300">
        <v>832.9</v>
      </c>
      <c r="AP118" s="300">
        <v>715.57</v>
      </c>
      <c r="AQ118" s="300">
        <v>13421.66</v>
      </c>
      <c r="AR118" s="24"/>
      <c r="AS118" s="4"/>
      <c r="AT118" s="4"/>
      <c r="AU118" s="336">
        <v>298.32</v>
      </c>
      <c r="AV118" s="336">
        <v>242.17</v>
      </c>
      <c r="AW118" s="336">
        <v>138.816666666667</v>
      </c>
      <c r="AX118" s="336">
        <v>119.261666666667</v>
      </c>
      <c r="AY118" s="336">
        <v>2236.94333333333</v>
      </c>
      <c r="AZ118" s="336"/>
      <c r="BA118" s="4"/>
    </row>
    <row r="119" spans="1:53">
      <c r="A119" s="56"/>
      <c r="B119" s="11" t="s">
        <v>1229</v>
      </c>
      <c r="C119" s="11"/>
      <c r="D119" s="70" t="s">
        <v>275</v>
      </c>
      <c r="E119" s="11">
        <v>1</v>
      </c>
      <c r="F119" s="11">
        <v>1</v>
      </c>
      <c r="G119" s="11">
        <v>1</v>
      </c>
      <c r="H119" s="11"/>
      <c r="I119" s="11"/>
      <c r="J119" s="11"/>
      <c r="M119" s="11">
        <v>55.22</v>
      </c>
      <c r="N119" s="11">
        <v>79.819999999999993</v>
      </c>
      <c r="O119" s="11">
        <v>30.5</v>
      </c>
      <c r="P119" s="11"/>
      <c r="Q119" s="11"/>
      <c r="R119" s="11"/>
      <c r="S119" s="4"/>
      <c r="T119" s="4"/>
      <c r="U119" s="328">
        <v>55.22</v>
      </c>
      <c r="V119" s="328">
        <v>79.819999999999993</v>
      </c>
      <c r="W119" s="328">
        <v>30.5</v>
      </c>
      <c r="X119" s="328"/>
      <c r="Y119" s="328"/>
      <c r="Z119" s="328"/>
      <c r="AA119" s="4"/>
      <c r="AB119" s="11" t="s">
        <v>542</v>
      </c>
      <c r="AC119" s="11"/>
      <c r="AD119" s="70" t="s">
        <v>350</v>
      </c>
      <c r="AE119" s="24">
        <v>2</v>
      </c>
      <c r="AF119" s="24"/>
      <c r="AG119" s="24"/>
      <c r="AH119" s="24"/>
      <c r="AI119" s="24"/>
      <c r="AJ119" s="24"/>
      <c r="AK119" s="4"/>
      <c r="AL119" s="4"/>
      <c r="AM119" s="300">
        <v>1447.92</v>
      </c>
      <c r="AN119" s="300">
        <v>0</v>
      </c>
      <c r="AO119" s="300">
        <v>0</v>
      </c>
      <c r="AP119" s="300">
        <v>0</v>
      </c>
      <c r="AQ119" s="300">
        <v>0</v>
      </c>
      <c r="AR119" s="24"/>
      <c r="AS119" s="4"/>
      <c r="AT119" s="4"/>
      <c r="AU119" s="336">
        <v>723.96</v>
      </c>
      <c r="AV119" s="336">
        <v>0</v>
      </c>
      <c r="AW119" s="336">
        <v>0</v>
      </c>
      <c r="AX119" s="336">
        <v>0</v>
      </c>
      <c r="AY119" s="336">
        <v>0</v>
      </c>
      <c r="AZ119" s="336"/>
      <c r="BA119" s="4"/>
    </row>
    <row r="120" spans="1:53">
      <c r="A120" s="56"/>
      <c r="B120" s="11" t="s">
        <v>334</v>
      </c>
      <c r="C120" s="11"/>
      <c r="D120" s="70" t="s">
        <v>335</v>
      </c>
      <c r="E120" s="11">
        <v>168</v>
      </c>
      <c r="F120" s="11">
        <v>123</v>
      </c>
      <c r="G120" s="11">
        <v>96</v>
      </c>
      <c r="H120" s="11">
        <v>79</v>
      </c>
      <c r="I120" s="11">
        <v>94</v>
      </c>
      <c r="J120" s="11"/>
      <c r="M120" s="11">
        <v>32118.15</v>
      </c>
      <c r="N120" s="11">
        <v>28590.73</v>
      </c>
      <c r="O120" s="11">
        <v>22222.07</v>
      </c>
      <c r="P120" s="11">
        <v>21711.74</v>
      </c>
      <c r="Q120" s="11">
        <v>155966.49</v>
      </c>
      <c r="R120" s="11"/>
      <c r="S120" s="4"/>
      <c r="T120" s="4"/>
      <c r="U120" s="328">
        <v>159.79179104477601</v>
      </c>
      <c r="V120" s="328">
        <v>142.24243781094501</v>
      </c>
      <c r="W120" s="328">
        <v>116.345916230367</v>
      </c>
      <c r="X120" s="328">
        <v>114.876931216931</v>
      </c>
      <c r="Y120" s="328">
        <v>816.57848167539203</v>
      </c>
      <c r="Z120" s="328"/>
      <c r="AA120" s="4"/>
      <c r="AB120" s="11" t="s">
        <v>542</v>
      </c>
      <c r="AC120" s="11"/>
      <c r="AD120" s="70" t="s">
        <v>353</v>
      </c>
      <c r="AE120" s="24"/>
      <c r="AF120" s="24">
        <v>1</v>
      </c>
      <c r="AG120" s="24"/>
      <c r="AH120" s="24"/>
      <c r="AI120" s="24"/>
      <c r="AJ120" s="24"/>
      <c r="AK120" s="4"/>
      <c r="AL120" s="4"/>
      <c r="AM120" s="300">
        <v>0</v>
      </c>
      <c r="AN120" s="300">
        <v>0.01</v>
      </c>
      <c r="AO120" s="300">
        <v>0</v>
      </c>
      <c r="AP120" s="300">
        <v>0</v>
      </c>
      <c r="AQ120" s="300">
        <v>0</v>
      </c>
      <c r="AR120" s="24"/>
      <c r="AS120" s="4"/>
      <c r="AT120" s="4"/>
      <c r="AU120" s="336">
        <v>0</v>
      </c>
      <c r="AV120" s="336">
        <v>0.01</v>
      </c>
      <c r="AW120" s="336">
        <v>0</v>
      </c>
      <c r="AX120" s="336">
        <v>0</v>
      </c>
      <c r="AY120" s="336">
        <v>0</v>
      </c>
      <c r="AZ120" s="336"/>
      <c r="BA120" s="4"/>
    </row>
    <row r="121" spans="1:53">
      <c r="A121" s="56"/>
      <c r="B121" s="11" t="s">
        <v>448</v>
      </c>
      <c r="C121" s="11"/>
      <c r="D121" s="70" t="s">
        <v>449</v>
      </c>
      <c r="E121" s="11">
        <v>1</v>
      </c>
      <c r="F121" s="11"/>
      <c r="G121" s="11">
        <v>1</v>
      </c>
      <c r="H121" s="11">
        <v>1</v>
      </c>
      <c r="I121" s="11"/>
      <c r="J121" s="11"/>
      <c r="M121" s="11">
        <v>132.85</v>
      </c>
      <c r="N121" s="11">
        <v>0</v>
      </c>
      <c r="O121" s="11">
        <v>711.1</v>
      </c>
      <c r="P121" s="11">
        <v>910.97</v>
      </c>
      <c r="Q121" s="11">
        <v>0</v>
      </c>
      <c r="R121" s="11"/>
      <c r="S121" s="4"/>
      <c r="T121" s="4"/>
      <c r="U121" s="328">
        <v>132.85</v>
      </c>
      <c r="V121" s="328">
        <v>0</v>
      </c>
      <c r="W121" s="328">
        <v>711.1</v>
      </c>
      <c r="X121" s="328">
        <v>910.97</v>
      </c>
      <c r="Y121" s="328">
        <v>0</v>
      </c>
      <c r="Z121" s="328"/>
      <c r="AA121" s="4"/>
      <c r="AB121" s="11" t="s">
        <v>594</v>
      </c>
      <c r="AC121" s="11"/>
      <c r="AD121" s="70" t="s">
        <v>431</v>
      </c>
      <c r="AE121" s="24">
        <v>1</v>
      </c>
      <c r="AF121" s="24">
        <v>1</v>
      </c>
      <c r="AG121" s="24">
        <v>1</v>
      </c>
      <c r="AH121" s="24">
        <v>1</v>
      </c>
      <c r="AI121" s="24">
        <v>1</v>
      </c>
      <c r="AJ121" s="24"/>
      <c r="AK121" s="4"/>
      <c r="AL121" s="4"/>
      <c r="AM121" s="300">
        <v>42.66</v>
      </c>
      <c r="AN121" s="300">
        <v>60.7</v>
      </c>
      <c r="AO121" s="300">
        <v>57.61</v>
      </c>
      <c r="AP121" s="300">
        <v>62.37</v>
      </c>
      <c r="AQ121" s="300">
        <v>769.57</v>
      </c>
      <c r="AR121" s="24"/>
      <c r="AS121" s="4"/>
      <c r="AT121" s="4"/>
      <c r="AU121" s="336">
        <v>42.66</v>
      </c>
      <c r="AV121" s="336">
        <v>60.7</v>
      </c>
      <c r="AW121" s="336">
        <v>57.61</v>
      </c>
      <c r="AX121" s="336">
        <v>62.37</v>
      </c>
      <c r="AY121" s="336">
        <v>769.57</v>
      </c>
      <c r="AZ121" s="336"/>
      <c r="BA121" s="4"/>
    </row>
    <row r="122" spans="1:53">
      <c r="A122" s="56"/>
      <c r="B122" s="11" t="s">
        <v>545</v>
      </c>
      <c r="C122" s="11"/>
      <c r="D122" s="70" t="s">
        <v>353</v>
      </c>
      <c r="E122" s="11">
        <v>14</v>
      </c>
      <c r="F122" s="11">
        <v>9</v>
      </c>
      <c r="G122" s="11">
        <v>5</v>
      </c>
      <c r="H122" s="11">
        <v>2</v>
      </c>
      <c r="I122" s="11">
        <v>4</v>
      </c>
      <c r="J122" s="11"/>
      <c r="M122" s="11">
        <v>2756.04</v>
      </c>
      <c r="N122" s="11">
        <v>2481.7199999999998</v>
      </c>
      <c r="O122" s="11">
        <v>1638.6</v>
      </c>
      <c r="P122" s="11">
        <v>499.06</v>
      </c>
      <c r="Q122" s="11">
        <v>7940.77</v>
      </c>
      <c r="R122" s="11"/>
      <c r="S122" s="4"/>
      <c r="T122" s="4"/>
      <c r="U122" s="328">
        <v>172.2525</v>
      </c>
      <c r="V122" s="328">
        <v>155.10749999999999</v>
      </c>
      <c r="W122" s="328">
        <v>117.042857142857</v>
      </c>
      <c r="X122" s="328">
        <v>33.270666666666699</v>
      </c>
      <c r="Y122" s="328">
        <v>529.38466666666704</v>
      </c>
      <c r="Z122" s="328"/>
      <c r="AA122" s="4"/>
      <c r="AB122" s="11" t="s">
        <v>318</v>
      </c>
      <c r="AC122" s="11"/>
      <c r="AD122" s="70" t="s">
        <v>192</v>
      </c>
      <c r="AE122" s="24">
        <v>2</v>
      </c>
      <c r="AF122" s="24">
        <v>1</v>
      </c>
      <c r="AG122" s="24">
        <v>1</v>
      </c>
      <c r="AH122" s="24"/>
      <c r="AI122" s="24"/>
      <c r="AJ122" s="24"/>
      <c r="AK122" s="4"/>
      <c r="AL122" s="4"/>
      <c r="AM122" s="300">
        <v>55.5</v>
      </c>
      <c r="AN122" s="300">
        <v>40.76</v>
      </c>
      <c r="AO122" s="300">
        <v>35.590000000000003</v>
      </c>
      <c r="AP122" s="300">
        <v>0</v>
      </c>
      <c r="AQ122" s="300">
        <v>0</v>
      </c>
      <c r="AR122" s="24"/>
      <c r="AS122" s="4"/>
      <c r="AT122" s="4"/>
      <c r="AU122" s="336">
        <v>27.75</v>
      </c>
      <c r="AV122" s="336">
        <v>20.38</v>
      </c>
      <c r="AW122" s="336">
        <v>35.590000000000003</v>
      </c>
      <c r="AX122" s="336">
        <v>0</v>
      </c>
      <c r="AY122" s="336">
        <v>0</v>
      </c>
      <c r="AZ122" s="336"/>
      <c r="BA122" s="4"/>
    </row>
    <row r="123" spans="1:53">
      <c r="A123" s="56"/>
      <c r="B123" s="11" t="s">
        <v>545</v>
      </c>
      <c r="C123" s="11"/>
      <c r="D123" s="70" t="s">
        <v>418</v>
      </c>
      <c r="E123" s="11">
        <v>45</v>
      </c>
      <c r="F123" s="11">
        <v>30</v>
      </c>
      <c r="G123" s="11">
        <v>21</v>
      </c>
      <c r="H123" s="11">
        <v>17</v>
      </c>
      <c r="I123" s="11">
        <v>23</v>
      </c>
      <c r="J123" s="11"/>
      <c r="M123" s="11">
        <v>6757.38</v>
      </c>
      <c r="N123" s="11">
        <v>6021.68</v>
      </c>
      <c r="O123" s="11">
        <v>3117.59</v>
      </c>
      <c r="P123" s="11">
        <v>1841.38</v>
      </c>
      <c r="Q123" s="11">
        <v>18595.89</v>
      </c>
      <c r="R123" s="11"/>
      <c r="S123" s="4"/>
      <c r="T123" s="4"/>
      <c r="U123" s="328">
        <v>127.49773584905699</v>
      </c>
      <c r="V123" s="328">
        <v>113.616603773585</v>
      </c>
      <c r="W123" s="328">
        <v>61.129215686274499</v>
      </c>
      <c r="X123" s="328">
        <v>36.105490196078399</v>
      </c>
      <c r="Y123" s="328">
        <v>364.625294117647</v>
      </c>
      <c r="Z123" s="328"/>
      <c r="AA123" s="4"/>
      <c r="AB123" s="11" t="s">
        <v>318</v>
      </c>
      <c r="AC123" s="11"/>
      <c r="AD123" s="70" t="s">
        <v>368</v>
      </c>
      <c r="AE123" s="24">
        <v>6</v>
      </c>
      <c r="AF123" s="24">
        <v>4</v>
      </c>
      <c r="AG123" s="24">
        <v>3</v>
      </c>
      <c r="AH123" s="24">
        <v>3</v>
      </c>
      <c r="AI123" s="24">
        <v>2</v>
      </c>
      <c r="AJ123" s="24"/>
      <c r="AK123" s="4"/>
      <c r="AL123" s="4"/>
      <c r="AM123" s="300">
        <v>515.86</v>
      </c>
      <c r="AN123" s="300">
        <v>795.69</v>
      </c>
      <c r="AO123" s="300">
        <v>798.24</v>
      </c>
      <c r="AP123" s="300">
        <v>724.13</v>
      </c>
      <c r="AQ123" s="300">
        <v>3132.6</v>
      </c>
      <c r="AR123" s="24"/>
      <c r="AS123" s="4"/>
      <c r="AT123" s="4"/>
      <c r="AU123" s="336">
        <v>85.976666666666702</v>
      </c>
      <c r="AV123" s="336">
        <v>132.61500000000001</v>
      </c>
      <c r="AW123" s="336">
        <v>159.648</v>
      </c>
      <c r="AX123" s="336">
        <v>144.82599999999999</v>
      </c>
      <c r="AY123" s="336">
        <v>522.1</v>
      </c>
      <c r="AZ123" s="336"/>
      <c r="BA123" s="4"/>
    </row>
    <row r="124" spans="1:53">
      <c r="A124" s="56"/>
      <c r="B124" s="11" t="s">
        <v>277</v>
      </c>
      <c r="C124" s="11"/>
      <c r="D124" s="70" t="s">
        <v>1255</v>
      </c>
      <c r="E124" s="11">
        <v>1</v>
      </c>
      <c r="F124" s="11"/>
      <c r="G124" s="11">
        <v>1</v>
      </c>
      <c r="H124" s="11">
        <v>1</v>
      </c>
      <c r="I124" s="11">
        <v>1</v>
      </c>
      <c r="J124" s="11"/>
      <c r="M124" s="11">
        <v>383.22</v>
      </c>
      <c r="N124" s="11">
        <v>0</v>
      </c>
      <c r="O124" s="11">
        <v>222.13</v>
      </c>
      <c r="P124" s="11">
        <v>179.19</v>
      </c>
      <c r="Q124" s="11">
        <v>358.32</v>
      </c>
      <c r="R124" s="11"/>
      <c r="S124" s="4"/>
      <c r="T124" s="4"/>
      <c r="U124" s="328">
        <v>383.22</v>
      </c>
      <c r="V124" s="328">
        <v>0</v>
      </c>
      <c r="W124" s="328">
        <v>222.13</v>
      </c>
      <c r="X124" s="328">
        <v>179.19</v>
      </c>
      <c r="Y124" s="328">
        <v>358.32</v>
      </c>
      <c r="Z124" s="328"/>
      <c r="AA124" s="4"/>
      <c r="AB124" s="11" t="s">
        <v>240</v>
      </c>
      <c r="AC124" s="11"/>
      <c r="AD124" s="70" t="s">
        <v>237</v>
      </c>
      <c r="AE124" s="24">
        <v>13</v>
      </c>
      <c r="AF124" s="24">
        <v>6</v>
      </c>
      <c r="AG124" s="24">
        <v>3</v>
      </c>
      <c r="AH124" s="24">
        <v>2</v>
      </c>
      <c r="AI124" s="24">
        <v>4</v>
      </c>
      <c r="AJ124" s="24"/>
      <c r="AK124" s="4"/>
      <c r="AL124" s="4"/>
      <c r="AM124" s="300">
        <v>5478.73</v>
      </c>
      <c r="AN124" s="300">
        <v>4777.53</v>
      </c>
      <c r="AO124" s="300">
        <v>712.66</v>
      </c>
      <c r="AP124" s="300">
        <v>35.950000000000003</v>
      </c>
      <c r="AQ124" s="300">
        <v>16207.8</v>
      </c>
      <c r="AR124" s="24"/>
      <c r="AS124" s="4"/>
      <c r="AT124" s="4"/>
      <c r="AU124" s="336">
        <v>391.33785714285699</v>
      </c>
      <c r="AV124" s="336">
        <v>341.25214285714299</v>
      </c>
      <c r="AW124" s="336">
        <v>54.82</v>
      </c>
      <c r="AX124" s="336">
        <v>2.7653846153846202</v>
      </c>
      <c r="AY124" s="336">
        <v>1246.75384615385</v>
      </c>
      <c r="AZ124" s="336"/>
      <c r="BA124" s="4"/>
    </row>
    <row r="125" spans="1:53">
      <c r="A125" s="56"/>
      <c r="B125" s="11" t="s">
        <v>277</v>
      </c>
      <c r="C125" s="11"/>
      <c r="D125" s="70" t="s">
        <v>222</v>
      </c>
      <c r="E125" s="11">
        <v>1</v>
      </c>
      <c r="F125" s="11"/>
      <c r="G125" s="11"/>
      <c r="H125" s="11"/>
      <c r="I125" s="11"/>
      <c r="J125" s="11"/>
      <c r="M125" s="11">
        <v>56.24</v>
      </c>
      <c r="N125" s="11">
        <v>0</v>
      </c>
      <c r="O125" s="11">
        <v>0</v>
      </c>
      <c r="P125" s="11">
        <v>0</v>
      </c>
      <c r="Q125" s="11">
        <v>0</v>
      </c>
      <c r="R125" s="11"/>
      <c r="S125" s="4"/>
      <c r="T125" s="4"/>
      <c r="U125" s="328">
        <v>56.24</v>
      </c>
      <c r="V125" s="328">
        <v>0</v>
      </c>
      <c r="W125" s="328">
        <v>0</v>
      </c>
      <c r="X125" s="328">
        <v>0</v>
      </c>
      <c r="Y125" s="328">
        <v>0</v>
      </c>
      <c r="Z125" s="328"/>
      <c r="AA125" s="4"/>
      <c r="AB125" s="11" t="s">
        <v>405</v>
      </c>
      <c r="AC125" s="11"/>
      <c r="AD125" s="70" t="s">
        <v>406</v>
      </c>
      <c r="AE125" s="24">
        <v>7</v>
      </c>
      <c r="AF125" s="24">
        <v>5</v>
      </c>
      <c r="AG125" s="24">
        <v>4</v>
      </c>
      <c r="AH125" s="24"/>
      <c r="AI125" s="24">
        <v>2</v>
      </c>
      <c r="AJ125" s="24"/>
      <c r="AK125" s="4"/>
      <c r="AL125" s="4"/>
      <c r="AM125" s="300">
        <v>1950.18</v>
      </c>
      <c r="AN125" s="300">
        <v>3699.9</v>
      </c>
      <c r="AO125" s="300">
        <v>213.47</v>
      </c>
      <c r="AP125" s="300">
        <v>0</v>
      </c>
      <c r="AQ125" s="300">
        <v>188.05</v>
      </c>
      <c r="AR125" s="24"/>
      <c r="AS125" s="4"/>
      <c r="AT125" s="4"/>
      <c r="AU125" s="336">
        <v>278.59714285714301</v>
      </c>
      <c r="AV125" s="336">
        <v>528.55714285714305</v>
      </c>
      <c r="AW125" s="336">
        <v>35.578333333333298</v>
      </c>
      <c r="AX125" s="336">
        <v>0</v>
      </c>
      <c r="AY125" s="336">
        <v>31.341666666666701</v>
      </c>
      <c r="AZ125" s="336"/>
      <c r="BA125" s="4"/>
    </row>
    <row r="126" spans="1:53">
      <c r="A126" s="56"/>
      <c r="B126" s="11" t="s">
        <v>277</v>
      </c>
      <c r="C126" s="11"/>
      <c r="D126" s="70" t="s">
        <v>278</v>
      </c>
      <c r="E126" s="11">
        <v>1523</v>
      </c>
      <c r="F126" s="11">
        <v>348</v>
      </c>
      <c r="G126" s="11">
        <v>677</v>
      </c>
      <c r="H126" s="11">
        <v>557</v>
      </c>
      <c r="I126" s="11">
        <v>694</v>
      </c>
      <c r="J126" s="11"/>
      <c r="M126" s="11">
        <v>400675.68</v>
      </c>
      <c r="N126" s="11">
        <v>60978.37</v>
      </c>
      <c r="O126" s="11">
        <v>140008.19</v>
      </c>
      <c r="P126" s="11">
        <v>94449.88</v>
      </c>
      <c r="Q126" s="11">
        <v>930098.320000001</v>
      </c>
      <c r="R126" s="11"/>
      <c r="S126" s="4"/>
      <c r="T126" s="4"/>
      <c r="U126" s="328">
        <v>233.630134110787</v>
      </c>
      <c r="V126" s="328">
        <v>35.555900874635597</v>
      </c>
      <c r="W126" s="328">
        <v>89.806407953816603</v>
      </c>
      <c r="X126" s="328">
        <v>60.856881443299002</v>
      </c>
      <c r="Y126" s="328">
        <v>564.38004854369001</v>
      </c>
      <c r="Z126" s="328"/>
      <c r="AA126" s="4"/>
      <c r="AB126" s="11" t="s">
        <v>407</v>
      </c>
      <c r="AC126" s="11"/>
      <c r="AD126" s="70" t="s">
        <v>408</v>
      </c>
      <c r="AE126" s="24">
        <v>99</v>
      </c>
      <c r="AF126" s="24">
        <v>67</v>
      </c>
      <c r="AG126" s="24">
        <v>48</v>
      </c>
      <c r="AH126" s="24">
        <v>36</v>
      </c>
      <c r="AI126" s="24">
        <v>27</v>
      </c>
      <c r="AJ126" s="24"/>
      <c r="AK126" s="4"/>
      <c r="AL126" s="4"/>
      <c r="AM126" s="300">
        <v>27958.18</v>
      </c>
      <c r="AN126" s="300">
        <v>22349.38</v>
      </c>
      <c r="AO126" s="300">
        <v>18044.22</v>
      </c>
      <c r="AP126" s="300">
        <v>6455.84</v>
      </c>
      <c r="AQ126" s="300">
        <v>18400.18</v>
      </c>
      <c r="AR126" s="24"/>
      <c r="AS126" s="4"/>
      <c r="AT126" s="4"/>
      <c r="AU126" s="336">
        <v>276.81366336633698</v>
      </c>
      <c r="AV126" s="336">
        <v>221.28099009901001</v>
      </c>
      <c r="AW126" s="336">
        <v>200.49133333333299</v>
      </c>
      <c r="AX126" s="336">
        <v>71.731555555555502</v>
      </c>
      <c r="AY126" s="336">
        <v>200.001956521739</v>
      </c>
      <c r="AZ126" s="336"/>
      <c r="BA126" s="4"/>
    </row>
    <row r="127" spans="1:53">
      <c r="A127" s="56"/>
      <c r="B127" s="11" t="s">
        <v>317</v>
      </c>
      <c r="C127" s="11"/>
      <c r="D127" s="70" t="s">
        <v>192</v>
      </c>
      <c r="E127" s="11">
        <v>251</v>
      </c>
      <c r="F127" s="11">
        <v>161</v>
      </c>
      <c r="G127" s="11">
        <v>110</v>
      </c>
      <c r="H127" s="11">
        <v>95</v>
      </c>
      <c r="I127" s="11">
        <v>100</v>
      </c>
      <c r="J127" s="11"/>
      <c r="M127" s="11">
        <v>31927.97</v>
      </c>
      <c r="N127" s="11">
        <v>23605.9</v>
      </c>
      <c r="O127" s="11">
        <v>15946.86</v>
      </c>
      <c r="P127" s="11">
        <v>8623.2000000000007</v>
      </c>
      <c r="Q127" s="11">
        <v>72326.81</v>
      </c>
      <c r="R127" s="11"/>
      <c r="S127" s="4"/>
      <c r="T127" s="4"/>
      <c r="U127" s="328">
        <v>115.681050724638</v>
      </c>
      <c r="V127" s="328">
        <v>85.528623188405902</v>
      </c>
      <c r="W127" s="328">
        <v>59.062444444444402</v>
      </c>
      <c r="X127" s="328">
        <v>32.6636363636364</v>
      </c>
      <c r="Y127" s="328">
        <v>266.88859778597799</v>
      </c>
      <c r="Z127" s="328"/>
      <c r="AA127" s="4"/>
      <c r="AB127" s="11" t="s">
        <v>407</v>
      </c>
      <c r="AC127" s="11"/>
      <c r="AD127" s="70" t="s">
        <v>422</v>
      </c>
      <c r="AE127" s="24">
        <v>1</v>
      </c>
      <c r="AF127" s="24">
        <v>1</v>
      </c>
      <c r="AG127" s="24">
        <v>1</v>
      </c>
      <c r="AH127" s="24">
        <v>1</v>
      </c>
      <c r="AI127" s="24">
        <v>1</v>
      </c>
      <c r="AJ127" s="24"/>
      <c r="AK127" s="4"/>
      <c r="AL127" s="4"/>
      <c r="AM127" s="300">
        <v>178.61</v>
      </c>
      <c r="AN127" s="300">
        <v>243.92</v>
      </c>
      <c r="AO127" s="300">
        <v>301.18</v>
      </c>
      <c r="AP127" s="300">
        <v>241.2</v>
      </c>
      <c r="AQ127" s="300">
        <v>4248.59</v>
      </c>
      <c r="AR127" s="24"/>
      <c r="AS127" s="4"/>
      <c r="AT127" s="4"/>
      <c r="AU127" s="336">
        <v>178.61</v>
      </c>
      <c r="AV127" s="336">
        <v>243.92</v>
      </c>
      <c r="AW127" s="336">
        <v>301.18</v>
      </c>
      <c r="AX127" s="336">
        <v>241.2</v>
      </c>
      <c r="AY127" s="336">
        <v>4248.59</v>
      </c>
      <c r="AZ127" s="336"/>
      <c r="BA127" s="4"/>
    </row>
    <row r="128" spans="1:53">
      <c r="A128" s="56"/>
      <c r="B128" s="11" t="s">
        <v>401</v>
      </c>
      <c r="C128" s="11"/>
      <c r="D128" s="70" t="s">
        <v>402</v>
      </c>
      <c r="E128" s="11">
        <v>81</v>
      </c>
      <c r="F128" s="11">
        <v>67</v>
      </c>
      <c r="G128" s="11">
        <v>58</v>
      </c>
      <c r="H128" s="11">
        <v>49</v>
      </c>
      <c r="I128" s="11">
        <v>54</v>
      </c>
      <c r="J128" s="11"/>
      <c r="M128" s="11">
        <v>13356.39</v>
      </c>
      <c r="N128" s="11">
        <v>10229</v>
      </c>
      <c r="O128" s="11">
        <v>7925.68</v>
      </c>
      <c r="P128" s="11">
        <v>6477.74</v>
      </c>
      <c r="Q128" s="11">
        <v>68309.81</v>
      </c>
      <c r="R128" s="11"/>
      <c r="S128" s="4"/>
      <c r="T128" s="4"/>
      <c r="U128" s="328">
        <v>136.289693877551</v>
      </c>
      <c r="V128" s="328">
        <v>104.37755102040801</v>
      </c>
      <c r="W128" s="328">
        <v>84.315744680851097</v>
      </c>
      <c r="X128" s="328">
        <v>71.974888888888898</v>
      </c>
      <c r="Y128" s="328">
        <v>719.05063157894699</v>
      </c>
      <c r="Z128" s="328"/>
      <c r="AA128" s="4"/>
      <c r="AB128" s="11" t="s">
        <v>407</v>
      </c>
      <c r="AC128" s="11"/>
      <c r="AD128" s="70" t="s">
        <v>433</v>
      </c>
      <c r="AE128" s="24">
        <v>1</v>
      </c>
      <c r="AF128" s="24">
        <v>1</v>
      </c>
      <c r="AG128" s="24">
        <v>1</v>
      </c>
      <c r="AH128" s="24">
        <v>1</v>
      </c>
      <c r="AI128" s="24">
        <v>1</v>
      </c>
      <c r="AJ128" s="24"/>
      <c r="AK128" s="4"/>
      <c r="AL128" s="4"/>
      <c r="AM128" s="300">
        <v>94.57</v>
      </c>
      <c r="AN128" s="300">
        <v>103.36</v>
      </c>
      <c r="AO128" s="300">
        <v>108.71</v>
      </c>
      <c r="AP128" s="300">
        <v>76.459999999999994</v>
      </c>
      <c r="AQ128" s="300">
        <v>496.85</v>
      </c>
      <c r="AR128" s="24"/>
      <c r="AS128" s="4"/>
      <c r="AT128" s="4"/>
      <c r="AU128" s="336">
        <v>94.57</v>
      </c>
      <c r="AV128" s="336">
        <v>103.36</v>
      </c>
      <c r="AW128" s="336">
        <v>108.71</v>
      </c>
      <c r="AX128" s="336">
        <v>76.459999999999994</v>
      </c>
      <c r="AY128" s="336">
        <v>496.85</v>
      </c>
      <c r="AZ128" s="336"/>
      <c r="BA128" s="4"/>
    </row>
    <row r="129" spans="1:53">
      <c r="A129" s="56"/>
      <c r="B129" s="11" t="s">
        <v>401</v>
      </c>
      <c r="C129" s="11"/>
      <c r="D129" s="70" t="s">
        <v>418</v>
      </c>
      <c r="E129" s="11">
        <v>2</v>
      </c>
      <c r="F129" s="11">
        <v>2</v>
      </c>
      <c r="G129" s="11">
        <v>1</v>
      </c>
      <c r="H129" s="11">
        <v>1</v>
      </c>
      <c r="I129" s="11">
        <v>1</v>
      </c>
      <c r="J129" s="11"/>
      <c r="M129" s="11">
        <v>537.5</v>
      </c>
      <c r="N129" s="11">
        <v>506.28</v>
      </c>
      <c r="O129" s="11">
        <v>6.88</v>
      </c>
      <c r="P129" s="11">
        <v>5.83</v>
      </c>
      <c r="Q129" s="11">
        <v>1046.29</v>
      </c>
      <c r="R129" s="11"/>
      <c r="S129" s="4"/>
      <c r="T129" s="4"/>
      <c r="U129" s="328">
        <v>268.75</v>
      </c>
      <c r="V129" s="328">
        <v>253.14</v>
      </c>
      <c r="W129" s="328">
        <v>3.44</v>
      </c>
      <c r="X129" s="328">
        <v>2.915</v>
      </c>
      <c r="Y129" s="328">
        <v>523.14499999999998</v>
      </c>
      <c r="Z129" s="328"/>
      <c r="AA129" s="4"/>
      <c r="AB129" s="11" t="s">
        <v>633</v>
      </c>
      <c r="AC129" s="11"/>
      <c r="AD129" s="70" t="s">
        <v>319</v>
      </c>
      <c r="AE129" s="24">
        <v>13</v>
      </c>
      <c r="AF129" s="24">
        <v>8</v>
      </c>
      <c r="AG129" s="24">
        <v>6</v>
      </c>
      <c r="AH129" s="24">
        <v>7</v>
      </c>
      <c r="AI129" s="24">
        <v>4</v>
      </c>
      <c r="AJ129" s="24"/>
      <c r="AK129" s="4"/>
      <c r="AL129" s="4"/>
      <c r="AM129" s="300">
        <v>1715.17</v>
      </c>
      <c r="AN129" s="300">
        <v>1269.82</v>
      </c>
      <c r="AO129" s="300">
        <v>784.82</v>
      </c>
      <c r="AP129" s="300">
        <v>551.16</v>
      </c>
      <c r="AQ129" s="300">
        <v>3865.68</v>
      </c>
      <c r="AR129" s="24"/>
      <c r="AS129" s="4"/>
      <c r="AT129" s="4"/>
      <c r="AU129" s="336">
        <v>131.93615384615401</v>
      </c>
      <c r="AV129" s="336">
        <v>97.678461538461505</v>
      </c>
      <c r="AW129" s="336">
        <v>71.347272727272696</v>
      </c>
      <c r="AX129" s="336">
        <v>55.116</v>
      </c>
      <c r="AY129" s="336">
        <v>429.52</v>
      </c>
      <c r="AZ129" s="336"/>
      <c r="BA129" s="4"/>
    </row>
    <row r="130" spans="1:53">
      <c r="A130" s="56"/>
      <c r="B130" s="11" t="s">
        <v>1203</v>
      </c>
      <c r="C130" s="11"/>
      <c r="D130" s="70" t="s">
        <v>418</v>
      </c>
      <c r="E130" s="11">
        <v>1</v>
      </c>
      <c r="F130" s="11">
        <v>1</v>
      </c>
      <c r="G130" s="11"/>
      <c r="H130" s="11">
        <v>1</v>
      </c>
      <c r="I130" s="11">
        <v>1</v>
      </c>
      <c r="J130" s="11"/>
      <c r="M130" s="11">
        <v>603.97</v>
      </c>
      <c r="N130" s="11">
        <v>725.38</v>
      </c>
      <c r="O130" s="11">
        <v>0</v>
      </c>
      <c r="P130" s="11">
        <v>311.73</v>
      </c>
      <c r="Q130" s="11">
        <v>763.14</v>
      </c>
      <c r="R130" s="11"/>
      <c r="S130" s="4"/>
      <c r="T130" s="4"/>
      <c r="U130" s="328">
        <v>603.97</v>
      </c>
      <c r="V130" s="328">
        <v>725.38</v>
      </c>
      <c r="W130" s="328">
        <v>0</v>
      </c>
      <c r="X130" s="328">
        <v>311.73</v>
      </c>
      <c r="Y130" s="328">
        <v>763.14</v>
      </c>
      <c r="Z130" s="328"/>
      <c r="AA130" s="4"/>
      <c r="AB130" s="11" t="s">
        <v>1232</v>
      </c>
      <c r="AC130" s="11"/>
      <c r="AD130" s="70" t="s">
        <v>598</v>
      </c>
      <c r="AE130" s="24">
        <v>1</v>
      </c>
      <c r="AF130" s="24"/>
      <c r="AG130" s="24"/>
      <c r="AH130" s="24"/>
      <c r="AI130" s="24"/>
      <c r="AJ130" s="24"/>
      <c r="AK130" s="4"/>
      <c r="AL130" s="4"/>
      <c r="AM130" s="300">
        <v>11.88</v>
      </c>
      <c r="AN130" s="300">
        <v>0</v>
      </c>
      <c r="AO130" s="300">
        <v>0</v>
      </c>
      <c r="AP130" s="300">
        <v>0</v>
      </c>
      <c r="AQ130" s="300">
        <v>0</v>
      </c>
      <c r="AR130" s="24"/>
      <c r="AS130" s="4"/>
      <c r="AT130" s="4"/>
      <c r="AU130" s="336">
        <v>11.88</v>
      </c>
      <c r="AV130" s="336">
        <v>0</v>
      </c>
      <c r="AW130" s="336">
        <v>0</v>
      </c>
      <c r="AX130" s="336">
        <v>0</v>
      </c>
      <c r="AY130" s="336">
        <v>0</v>
      </c>
      <c r="AZ130" s="336"/>
      <c r="BA130" s="4"/>
    </row>
    <row r="131" spans="1:53">
      <c r="A131" s="56"/>
      <c r="B131" s="11" t="s">
        <v>1230</v>
      </c>
      <c r="C131" s="11"/>
      <c r="D131" s="70" t="s">
        <v>402</v>
      </c>
      <c r="E131" s="11">
        <v>2</v>
      </c>
      <c r="F131" s="11">
        <v>2</v>
      </c>
      <c r="G131" s="11">
        <v>2</v>
      </c>
      <c r="H131" s="11">
        <v>2</v>
      </c>
      <c r="I131" s="11">
        <v>2</v>
      </c>
      <c r="J131" s="11"/>
      <c r="M131" s="11">
        <v>350.76</v>
      </c>
      <c r="N131" s="11">
        <v>304.06</v>
      </c>
      <c r="O131" s="11">
        <v>299.29000000000002</v>
      </c>
      <c r="P131" s="11">
        <v>111.02</v>
      </c>
      <c r="Q131" s="11">
        <v>599.73</v>
      </c>
      <c r="R131" s="11"/>
      <c r="S131" s="4"/>
      <c r="T131" s="4"/>
      <c r="U131" s="328">
        <v>175.38</v>
      </c>
      <c r="V131" s="328">
        <v>152.03</v>
      </c>
      <c r="W131" s="328">
        <v>149.64500000000001</v>
      </c>
      <c r="X131" s="328">
        <v>55.51</v>
      </c>
      <c r="Y131" s="328">
        <v>299.86500000000001</v>
      </c>
      <c r="Z131" s="328"/>
      <c r="AA131" s="4"/>
      <c r="AB131" s="11" t="s">
        <v>332</v>
      </c>
      <c r="AC131" s="11"/>
      <c r="AD131" s="70" t="s">
        <v>330</v>
      </c>
      <c r="AE131" s="24">
        <v>15</v>
      </c>
      <c r="AF131" s="24">
        <v>9</v>
      </c>
      <c r="AG131" s="24">
        <v>6</v>
      </c>
      <c r="AH131" s="24">
        <v>4</v>
      </c>
      <c r="AI131" s="24">
        <v>5</v>
      </c>
      <c r="AJ131" s="24"/>
      <c r="AK131" s="4"/>
      <c r="AL131" s="4"/>
      <c r="AM131" s="300">
        <v>7576.81</v>
      </c>
      <c r="AN131" s="300">
        <v>923.87</v>
      </c>
      <c r="AO131" s="300">
        <v>233.85</v>
      </c>
      <c r="AP131" s="300">
        <v>220.85</v>
      </c>
      <c r="AQ131" s="300">
        <v>3184.01</v>
      </c>
      <c r="AR131" s="24"/>
      <c r="AS131" s="4"/>
      <c r="AT131" s="4"/>
      <c r="AU131" s="336">
        <v>420.93388888888899</v>
      </c>
      <c r="AV131" s="336">
        <v>51.326111111111103</v>
      </c>
      <c r="AW131" s="336">
        <v>14.615625</v>
      </c>
      <c r="AX131" s="336">
        <v>14.723333333333301</v>
      </c>
      <c r="AY131" s="336">
        <v>187.29470588235301</v>
      </c>
      <c r="AZ131" s="336"/>
      <c r="BA131" s="4"/>
    </row>
    <row r="132" spans="1:53">
      <c r="A132" s="56"/>
      <c r="B132" s="11" t="s">
        <v>226</v>
      </c>
      <c r="C132" s="11"/>
      <c r="D132" s="70" t="s">
        <v>227</v>
      </c>
      <c r="E132" s="11">
        <v>19</v>
      </c>
      <c r="F132" s="11">
        <v>11</v>
      </c>
      <c r="G132" s="11">
        <v>8</v>
      </c>
      <c r="H132" s="11">
        <v>6</v>
      </c>
      <c r="I132" s="11">
        <v>7</v>
      </c>
      <c r="J132" s="11"/>
      <c r="M132" s="11">
        <v>4398.8599999999997</v>
      </c>
      <c r="N132" s="11">
        <v>2210.46</v>
      </c>
      <c r="O132" s="11">
        <v>1198.54</v>
      </c>
      <c r="P132" s="11">
        <v>1422.95</v>
      </c>
      <c r="Q132" s="11">
        <v>9092.9</v>
      </c>
      <c r="R132" s="11"/>
      <c r="S132" s="4"/>
      <c r="T132" s="4"/>
      <c r="U132" s="328">
        <v>209.46952380952399</v>
      </c>
      <c r="V132" s="328">
        <v>105.26</v>
      </c>
      <c r="W132" s="328">
        <v>57.073333333333302</v>
      </c>
      <c r="X132" s="328">
        <v>71.147499999999994</v>
      </c>
      <c r="Y132" s="328">
        <v>432.99523809523799</v>
      </c>
      <c r="Z132" s="328"/>
      <c r="AA132" s="4"/>
      <c r="AB132" s="11" t="s">
        <v>228</v>
      </c>
      <c r="AC132" s="11"/>
      <c r="AD132" s="70" t="s">
        <v>229</v>
      </c>
      <c r="AE132" s="24">
        <v>16</v>
      </c>
      <c r="AF132" s="24">
        <v>10</v>
      </c>
      <c r="AG132" s="24">
        <v>9</v>
      </c>
      <c r="AH132" s="24">
        <v>7</v>
      </c>
      <c r="AI132" s="24">
        <v>5</v>
      </c>
      <c r="AJ132" s="24"/>
      <c r="AK132" s="4"/>
      <c r="AL132" s="4"/>
      <c r="AM132" s="300">
        <v>11380.12</v>
      </c>
      <c r="AN132" s="300">
        <v>8152.64</v>
      </c>
      <c r="AO132" s="300">
        <v>4481.75</v>
      </c>
      <c r="AP132" s="300">
        <v>3367.59</v>
      </c>
      <c r="AQ132" s="300">
        <v>10079.290000000001</v>
      </c>
      <c r="AR132" s="24"/>
      <c r="AS132" s="4"/>
      <c r="AT132" s="4"/>
      <c r="AU132" s="336">
        <v>711.25750000000005</v>
      </c>
      <c r="AV132" s="336">
        <v>509.54</v>
      </c>
      <c r="AW132" s="336">
        <v>298.78333333333302</v>
      </c>
      <c r="AX132" s="336">
        <v>210.47437500000001</v>
      </c>
      <c r="AY132" s="336">
        <v>671.95266666666703</v>
      </c>
      <c r="AZ132" s="336"/>
      <c r="BA132" s="4"/>
    </row>
    <row r="133" spans="1:53">
      <c r="A133" s="56"/>
      <c r="B133" s="11" t="s">
        <v>569</v>
      </c>
      <c r="C133" s="11"/>
      <c r="D133" s="70" t="s">
        <v>1256</v>
      </c>
      <c r="E133" s="11">
        <v>1</v>
      </c>
      <c r="F133" s="11"/>
      <c r="G133" s="11"/>
      <c r="H133" s="11"/>
      <c r="I133" s="11"/>
      <c r="J133" s="11"/>
      <c r="M133" s="11">
        <v>137.12</v>
      </c>
      <c r="N133" s="11">
        <v>0</v>
      </c>
      <c r="O133" s="11">
        <v>0</v>
      </c>
      <c r="P133" s="11">
        <v>0</v>
      </c>
      <c r="Q133" s="11">
        <v>0</v>
      </c>
      <c r="R133" s="11"/>
      <c r="S133" s="4"/>
      <c r="T133" s="4"/>
      <c r="U133" s="328">
        <v>137.12</v>
      </c>
      <c r="V133" s="328">
        <v>0</v>
      </c>
      <c r="W133" s="328">
        <v>0</v>
      </c>
      <c r="X133" s="328">
        <v>0</v>
      </c>
      <c r="Y133" s="328">
        <v>0</v>
      </c>
      <c r="Z133" s="328"/>
      <c r="AA133" s="4"/>
      <c r="AB133" s="11" t="s">
        <v>230</v>
      </c>
      <c r="AC133" s="11"/>
      <c r="AD133" s="70" t="s">
        <v>231</v>
      </c>
      <c r="AE133" s="24">
        <v>12</v>
      </c>
      <c r="AF133" s="24">
        <v>8</v>
      </c>
      <c r="AG133" s="24">
        <v>6</v>
      </c>
      <c r="AH133" s="24">
        <v>3</v>
      </c>
      <c r="AI133" s="24">
        <v>3</v>
      </c>
      <c r="AJ133" s="24"/>
      <c r="AK133" s="4"/>
      <c r="AL133" s="4"/>
      <c r="AM133" s="300">
        <v>1140.8800000000001</v>
      </c>
      <c r="AN133" s="300">
        <v>1058.78</v>
      </c>
      <c r="AO133" s="300">
        <v>572.01</v>
      </c>
      <c r="AP133" s="300">
        <v>184.36</v>
      </c>
      <c r="AQ133" s="300">
        <v>1493.61</v>
      </c>
      <c r="AR133" s="24"/>
      <c r="AS133" s="4"/>
      <c r="AT133" s="4"/>
      <c r="AU133" s="336">
        <v>95.073333333333295</v>
      </c>
      <c r="AV133" s="336">
        <v>88.231666666666698</v>
      </c>
      <c r="AW133" s="336">
        <v>47.667499999999997</v>
      </c>
      <c r="AX133" s="336">
        <v>15.3633333333333</v>
      </c>
      <c r="AY133" s="336">
        <v>124.4675</v>
      </c>
      <c r="AZ133" s="336"/>
      <c r="BA133" s="4"/>
    </row>
    <row r="134" spans="1:53">
      <c r="A134" s="56"/>
      <c r="B134" s="11" t="s">
        <v>569</v>
      </c>
      <c r="C134" s="11"/>
      <c r="D134" s="70" t="s">
        <v>385</v>
      </c>
      <c r="E134" s="11">
        <v>35</v>
      </c>
      <c r="F134" s="11">
        <v>20</v>
      </c>
      <c r="G134" s="11">
        <v>19</v>
      </c>
      <c r="H134" s="11">
        <v>13</v>
      </c>
      <c r="I134" s="11">
        <v>19</v>
      </c>
      <c r="J134" s="11"/>
      <c r="M134" s="11">
        <v>7637.6</v>
      </c>
      <c r="N134" s="11">
        <v>3243.04</v>
      </c>
      <c r="O134" s="11">
        <v>3105.88</v>
      </c>
      <c r="P134" s="11">
        <v>1388.72</v>
      </c>
      <c r="Q134" s="11">
        <v>14104.9</v>
      </c>
      <c r="R134" s="11"/>
      <c r="S134" s="4"/>
      <c r="T134" s="4"/>
      <c r="U134" s="328">
        <v>173.58181818181799</v>
      </c>
      <c r="V134" s="328">
        <v>73.705454545454501</v>
      </c>
      <c r="W134" s="328">
        <v>73.949523809523797</v>
      </c>
      <c r="X134" s="328">
        <v>33.064761904761902</v>
      </c>
      <c r="Y134" s="328">
        <v>335.830952380952</v>
      </c>
      <c r="Z134" s="328"/>
      <c r="AA134" s="4"/>
      <c r="AB134" s="11" t="s">
        <v>232</v>
      </c>
      <c r="AC134" s="11"/>
      <c r="AD134" s="70" t="s">
        <v>233</v>
      </c>
      <c r="AE134" s="24">
        <v>214</v>
      </c>
      <c r="AF134" s="24">
        <v>96</v>
      </c>
      <c r="AG134" s="24">
        <v>45</v>
      </c>
      <c r="AH134" s="24">
        <v>36</v>
      </c>
      <c r="AI134" s="24">
        <v>40</v>
      </c>
      <c r="AJ134" s="24"/>
      <c r="AK134" s="4"/>
      <c r="AL134" s="4"/>
      <c r="AM134" s="300">
        <v>146766.64000000001</v>
      </c>
      <c r="AN134" s="300">
        <v>15122.28</v>
      </c>
      <c r="AO134" s="300">
        <v>24436.74</v>
      </c>
      <c r="AP134" s="300">
        <v>5319.75</v>
      </c>
      <c r="AQ134" s="300">
        <v>19898.52</v>
      </c>
      <c r="AR134" s="24"/>
      <c r="AS134" s="4"/>
      <c r="AT134" s="4"/>
      <c r="AU134" s="336">
        <v>670.16730593607303</v>
      </c>
      <c r="AV134" s="336">
        <v>69.051506849315103</v>
      </c>
      <c r="AW134" s="336">
        <v>116.922200956938</v>
      </c>
      <c r="AX134" s="336">
        <v>25.699275362318801</v>
      </c>
      <c r="AY134" s="336">
        <v>96.594757281553399</v>
      </c>
      <c r="AZ134" s="336"/>
      <c r="BA134" s="4"/>
    </row>
    <row r="135" spans="1:53">
      <c r="A135" s="56"/>
      <c r="B135" s="11" t="s">
        <v>569</v>
      </c>
      <c r="C135" s="11"/>
      <c r="D135" s="70" t="s">
        <v>404</v>
      </c>
      <c r="E135" s="11">
        <v>2</v>
      </c>
      <c r="F135" s="11">
        <v>2</v>
      </c>
      <c r="G135" s="11">
        <v>2</v>
      </c>
      <c r="H135" s="11">
        <v>2</v>
      </c>
      <c r="I135" s="11">
        <v>2</v>
      </c>
      <c r="J135" s="11"/>
      <c r="M135" s="11">
        <v>557.01</v>
      </c>
      <c r="N135" s="11">
        <v>398.08</v>
      </c>
      <c r="O135" s="11">
        <v>271.05</v>
      </c>
      <c r="P135" s="11">
        <v>189.43</v>
      </c>
      <c r="Q135" s="11">
        <v>665.29</v>
      </c>
      <c r="R135" s="11"/>
      <c r="S135" s="4"/>
      <c r="T135" s="4"/>
      <c r="U135" s="328">
        <v>278.505</v>
      </c>
      <c r="V135" s="328">
        <v>199.04</v>
      </c>
      <c r="W135" s="328">
        <v>135.52500000000001</v>
      </c>
      <c r="X135" s="328">
        <v>94.715000000000003</v>
      </c>
      <c r="Y135" s="328">
        <v>332.64499999999998</v>
      </c>
      <c r="Z135" s="328"/>
      <c r="AA135" s="4"/>
      <c r="AB135" s="11" t="s">
        <v>531</v>
      </c>
      <c r="AC135" s="11"/>
      <c r="AD135" s="70" t="s">
        <v>532</v>
      </c>
      <c r="AE135" s="24">
        <v>8</v>
      </c>
      <c r="AF135" s="24">
        <v>3</v>
      </c>
      <c r="AG135" s="24">
        <v>3</v>
      </c>
      <c r="AH135" s="24">
        <v>2</v>
      </c>
      <c r="AI135" s="24">
        <v>2</v>
      </c>
      <c r="AJ135" s="24"/>
      <c r="AK135" s="4"/>
      <c r="AL135" s="4"/>
      <c r="AM135" s="300">
        <v>1599.72</v>
      </c>
      <c r="AN135" s="300">
        <v>310.06</v>
      </c>
      <c r="AO135" s="300">
        <v>159.28</v>
      </c>
      <c r="AP135" s="300">
        <v>35.130000000000003</v>
      </c>
      <c r="AQ135" s="300">
        <v>144.66</v>
      </c>
      <c r="AR135" s="24"/>
      <c r="AS135" s="4"/>
      <c r="AT135" s="4"/>
      <c r="AU135" s="336">
        <v>199.965</v>
      </c>
      <c r="AV135" s="336">
        <v>38.7575</v>
      </c>
      <c r="AW135" s="336">
        <v>22.7542857142857</v>
      </c>
      <c r="AX135" s="336">
        <v>5.0185714285714296</v>
      </c>
      <c r="AY135" s="336">
        <v>18.0825</v>
      </c>
      <c r="AZ135" s="336"/>
      <c r="BA135" s="4"/>
    </row>
    <row r="136" spans="1:53">
      <c r="A136" s="56"/>
      <c r="B136" s="11" t="s">
        <v>582</v>
      </c>
      <c r="C136" s="11"/>
      <c r="D136" s="70" t="s">
        <v>404</v>
      </c>
      <c r="E136" s="11">
        <v>80</v>
      </c>
      <c r="F136" s="11">
        <v>36</v>
      </c>
      <c r="G136" s="11">
        <v>38</v>
      </c>
      <c r="H136" s="11">
        <v>28</v>
      </c>
      <c r="I136" s="11">
        <v>40</v>
      </c>
      <c r="J136" s="11"/>
      <c r="M136" s="11">
        <v>25077.93</v>
      </c>
      <c r="N136" s="11">
        <v>9011.7800000000007</v>
      </c>
      <c r="O136" s="11">
        <v>7180.61</v>
      </c>
      <c r="P136" s="11">
        <v>3714.2</v>
      </c>
      <c r="Q136" s="11">
        <v>56812.39</v>
      </c>
      <c r="R136" s="11"/>
      <c r="S136" s="4"/>
      <c r="T136" s="4"/>
      <c r="U136" s="328">
        <v>266.78648936170202</v>
      </c>
      <c r="V136" s="328">
        <v>95.87</v>
      </c>
      <c r="W136" s="328">
        <v>81.597840909090905</v>
      </c>
      <c r="X136" s="328">
        <v>57.141538461538403</v>
      </c>
      <c r="Y136" s="328">
        <v>624.31197802197801</v>
      </c>
      <c r="Z136" s="328"/>
      <c r="AA136" s="4"/>
      <c r="AB136" s="11" t="s">
        <v>373</v>
      </c>
      <c r="AC136" s="11"/>
      <c r="AD136" s="70" t="s">
        <v>374</v>
      </c>
      <c r="AE136" s="24">
        <v>3</v>
      </c>
      <c r="AF136" s="24">
        <v>1</v>
      </c>
      <c r="AG136" s="24">
        <v>1</v>
      </c>
      <c r="AH136" s="24"/>
      <c r="AI136" s="24"/>
      <c r="AJ136" s="24"/>
      <c r="AK136" s="4"/>
      <c r="AL136" s="4"/>
      <c r="AM136" s="300">
        <v>574.49</v>
      </c>
      <c r="AN136" s="300">
        <v>13.8</v>
      </c>
      <c r="AO136" s="300">
        <v>11.9</v>
      </c>
      <c r="AP136" s="300">
        <v>0</v>
      </c>
      <c r="AQ136" s="300">
        <v>0</v>
      </c>
      <c r="AR136" s="24"/>
      <c r="AS136" s="4"/>
      <c r="AT136" s="4"/>
      <c r="AU136" s="336">
        <v>191.49666666666701</v>
      </c>
      <c r="AV136" s="336">
        <v>4.5999999999999996</v>
      </c>
      <c r="AW136" s="336">
        <v>3.9666666666666699</v>
      </c>
      <c r="AX136" s="336">
        <v>0</v>
      </c>
      <c r="AY136" s="336">
        <v>0</v>
      </c>
      <c r="AZ136" s="336"/>
      <c r="BA136" s="4"/>
    </row>
    <row r="137" spans="1:53">
      <c r="A137" s="56"/>
      <c r="B137" s="11" t="s">
        <v>542</v>
      </c>
      <c r="C137" s="11"/>
      <c r="D137" s="70" t="s">
        <v>350</v>
      </c>
      <c r="E137" s="11">
        <v>3</v>
      </c>
      <c r="F137" s="11">
        <v>2</v>
      </c>
      <c r="G137" s="11">
        <v>3</v>
      </c>
      <c r="H137" s="11">
        <v>3</v>
      </c>
      <c r="I137" s="11">
        <v>3</v>
      </c>
      <c r="J137" s="11"/>
      <c r="M137" s="11">
        <v>1152.0999999999999</v>
      </c>
      <c r="N137" s="11">
        <v>783.14</v>
      </c>
      <c r="O137" s="11">
        <v>996.28</v>
      </c>
      <c r="P137" s="11">
        <v>556.89</v>
      </c>
      <c r="Q137" s="11">
        <v>2467.41</v>
      </c>
      <c r="R137" s="11"/>
      <c r="S137" s="4"/>
      <c r="T137" s="4"/>
      <c r="U137" s="328">
        <v>288.02499999999998</v>
      </c>
      <c r="V137" s="328">
        <v>195.785</v>
      </c>
      <c r="W137" s="328">
        <v>249.07</v>
      </c>
      <c r="X137" s="328">
        <v>139.2225</v>
      </c>
      <c r="Y137" s="328">
        <v>616.85249999999996</v>
      </c>
      <c r="Z137" s="328"/>
      <c r="AA137" s="4"/>
      <c r="AB137" s="11" t="s">
        <v>1233</v>
      </c>
      <c r="AC137" s="11"/>
      <c r="AD137" s="70" t="s">
        <v>374</v>
      </c>
      <c r="AE137" s="24">
        <v>1</v>
      </c>
      <c r="AF137" s="24">
        <v>1</v>
      </c>
      <c r="AG137" s="24">
        <v>1</v>
      </c>
      <c r="AH137" s="24">
        <v>1</v>
      </c>
      <c r="AI137" s="24"/>
      <c r="AJ137" s="24"/>
      <c r="AK137" s="4"/>
      <c r="AL137" s="4"/>
      <c r="AM137" s="300">
        <v>11.5</v>
      </c>
      <c r="AN137" s="300">
        <v>15.78</v>
      </c>
      <c r="AO137" s="300">
        <v>15.09</v>
      </c>
      <c r="AP137" s="300">
        <v>15</v>
      </c>
      <c r="AQ137" s="300"/>
      <c r="AR137" s="24"/>
      <c r="AS137" s="4"/>
      <c r="AT137" s="4"/>
      <c r="AU137" s="336">
        <v>11.5</v>
      </c>
      <c r="AV137" s="336">
        <v>15.78</v>
      </c>
      <c r="AW137" s="336">
        <v>15.09</v>
      </c>
      <c r="AX137" s="336">
        <v>15</v>
      </c>
      <c r="AY137" s="336"/>
      <c r="AZ137" s="336"/>
      <c r="BA137" s="4"/>
    </row>
    <row r="138" spans="1:53">
      <c r="A138" s="56"/>
      <c r="B138" s="11" t="s">
        <v>199</v>
      </c>
      <c r="C138" s="11"/>
      <c r="D138" s="70" t="s">
        <v>200</v>
      </c>
      <c r="E138" s="11">
        <v>3</v>
      </c>
      <c r="F138" s="11">
        <v>1</v>
      </c>
      <c r="G138" s="11">
        <v>1</v>
      </c>
      <c r="H138" s="11"/>
      <c r="I138" s="11">
        <v>1</v>
      </c>
      <c r="J138" s="11"/>
      <c r="M138" s="11">
        <v>420.85</v>
      </c>
      <c r="N138" s="11">
        <v>477.25</v>
      </c>
      <c r="O138" s="11">
        <v>367.11</v>
      </c>
      <c r="P138" s="11">
        <v>0</v>
      </c>
      <c r="Q138" s="11">
        <v>53.44</v>
      </c>
      <c r="R138" s="11"/>
      <c r="S138" s="4"/>
      <c r="T138" s="4"/>
      <c r="U138" s="328">
        <v>140.28333333333299</v>
      </c>
      <c r="V138" s="328">
        <v>159.083333333333</v>
      </c>
      <c r="W138" s="328">
        <v>122.37</v>
      </c>
      <c r="X138" s="328">
        <v>0</v>
      </c>
      <c r="Y138" s="328">
        <v>17.813333333333301</v>
      </c>
      <c r="Z138" s="328"/>
      <c r="AA138" s="4"/>
      <c r="AB138" s="11" t="s">
        <v>528</v>
      </c>
      <c r="AC138" s="11"/>
      <c r="AD138" s="70" t="s">
        <v>330</v>
      </c>
      <c r="AE138" s="24">
        <v>14</v>
      </c>
      <c r="AF138" s="24">
        <v>2</v>
      </c>
      <c r="AG138" s="24">
        <v>2</v>
      </c>
      <c r="AH138" s="24">
        <v>1</v>
      </c>
      <c r="AI138" s="24"/>
      <c r="AJ138" s="24"/>
      <c r="AK138" s="4"/>
      <c r="AL138" s="4"/>
      <c r="AM138" s="300">
        <v>3727.8</v>
      </c>
      <c r="AN138" s="300">
        <v>3606.54</v>
      </c>
      <c r="AO138" s="300">
        <v>858.32</v>
      </c>
      <c r="AP138" s="300">
        <v>36.479999999999997</v>
      </c>
      <c r="AQ138" s="300">
        <v>0</v>
      </c>
      <c r="AR138" s="24"/>
      <c r="AS138" s="4"/>
      <c r="AT138" s="4"/>
      <c r="AU138" s="336">
        <v>266.271428571429</v>
      </c>
      <c r="AV138" s="336">
        <v>257.61</v>
      </c>
      <c r="AW138" s="336">
        <v>61.308571428571398</v>
      </c>
      <c r="AX138" s="336">
        <v>2.6057142857142899</v>
      </c>
      <c r="AY138" s="336">
        <v>0</v>
      </c>
      <c r="AZ138" s="336"/>
      <c r="BA138" s="4"/>
    </row>
    <row r="139" spans="1:53">
      <c r="A139" s="56"/>
      <c r="B139" s="11" t="s">
        <v>594</v>
      </c>
      <c r="C139" s="11"/>
      <c r="D139" s="70" t="s">
        <v>431</v>
      </c>
      <c r="E139" s="11">
        <v>17</v>
      </c>
      <c r="F139" s="11">
        <v>11</v>
      </c>
      <c r="G139" s="11">
        <v>7</v>
      </c>
      <c r="H139" s="11">
        <v>8</v>
      </c>
      <c r="I139" s="11">
        <v>6</v>
      </c>
      <c r="J139" s="11"/>
      <c r="M139" s="11">
        <v>3217.2</v>
      </c>
      <c r="N139" s="11">
        <v>3044.23</v>
      </c>
      <c r="O139" s="11">
        <v>1939.26</v>
      </c>
      <c r="P139" s="11">
        <v>1012.04</v>
      </c>
      <c r="Q139" s="11">
        <v>27933.09</v>
      </c>
      <c r="R139" s="11"/>
      <c r="S139" s="4"/>
      <c r="T139" s="4"/>
      <c r="U139" s="328">
        <v>169.32631578947399</v>
      </c>
      <c r="V139" s="328">
        <v>160.22263157894699</v>
      </c>
      <c r="W139" s="328">
        <v>107.73666666666701</v>
      </c>
      <c r="X139" s="328">
        <v>56.224444444444401</v>
      </c>
      <c r="Y139" s="328">
        <v>1551.83833333333</v>
      </c>
      <c r="Z139" s="328"/>
      <c r="AA139" s="4"/>
      <c r="AB139" s="11" t="s">
        <v>336</v>
      </c>
      <c r="AC139" s="11"/>
      <c r="AD139" s="70" t="s">
        <v>337</v>
      </c>
      <c r="AE139" s="24">
        <v>5</v>
      </c>
      <c r="AF139" s="24">
        <v>5</v>
      </c>
      <c r="AG139" s="24">
        <v>2</v>
      </c>
      <c r="AH139" s="24">
        <v>1</v>
      </c>
      <c r="AI139" s="24">
        <v>1</v>
      </c>
      <c r="AJ139" s="24"/>
      <c r="AK139" s="4"/>
      <c r="AL139" s="4"/>
      <c r="AM139" s="300">
        <v>209.81</v>
      </c>
      <c r="AN139" s="300">
        <v>668.93</v>
      </c>
      <c r="AO139" s="300">
        <v>737.47</v>
      </c>
      <c r="AP139" s="300">
        <v>432.1</v>
      </c>
      <c r="AQ139" s="300">
        <v>1696.42</v>
      </c>
      <c r="AR139" s="24"/>
      <c r="AS139" s="4"/>
      <c r="AT139" s="4"/>
      <c r="AU139" s="336">
        <v>34.968333333333298</v>
      </c>
      <c r="AV139" s="336">
        <v>111.488333333333</v>
      </c>
      <c r="AW139" s="336">
        <v>147.494</v>
      </c>
      <c r="AX139" s="336">
        <v>72.016666666666694</v>
      </c>
      <c r="AY139" s="336">
        <v>282.73666666666702</v>
      </c>
      <c r="AZ139" s="336"/>
      <c r="BA139" s="4"/>
    </row>
    <row r="140" spans="1:53">
      <c r="A140" s="56"/>
      <c r="B140" s="11" t="s">
        <v>318</v>
      </c>
      <c r="C140" s="11"/>
      <c r="D140" s="70" t="s">
        <v>192</v>
      </c>
      <c r="E140" s="11">
        <v>85</v>
      </c>
      <c r="F140" s="11">
        <v>57</v>
      </c>
      <c r="G140" s="11">
        <v>40</v>
      </c>
      <c r="H140" s="11">
        <v>24</v>
      </c>
      <c r="I140" s="11">
        <v>26</v>
      </c>
      <c r="J140" s="11"/>
      <c r="M140" s="11">
        <v>15252.63</v>
      </c>
      <c r="N140" s="11">
        <v>23292.45</v>
      </c>
      <c r="O140" s="11">
        <v>8730.3799999999992</v>
      </c>
      <c r="P140" s="11">
        <v>3422.73</v>
      </c>
      <c r="Q140" s="11">
        <v>18474.61</v>
      </c>
      <c r="R140" s="11"/>
      <c r="S140" s="4"/>
      <c r="T140" s="4"/>
      <c r="U140" s="328">
        <v>155.63908163265299</v>
      </c>
      <c r="V140" s="328">
        <v>237.67806122448999</v>
      </c>
      <c r="W140" s="328">
        <v>91.898736842105293</v>
      </c>
      <c r="X140" s="328">
        <v>36.028736842105303</v>
      </c>
      <c r="Y140" s="328">
        <v>194.46957894736801</v>
      </c>
      <c r="Z140" s="328"/>
      <c r="AA140" s="4"/>
      <c r="AB140" s="11" t="s">
        <v>409</v>
      </c>
      <c r="AC140" s="11"/>
      <c r="AD140" s="70" t="s">
        <v>410</v>
      </c>
      <c r="AE140" s="24">
        <v>9</v>
      </c>
      <c r="AF140" s="24">
        <v>5</v>
      </c>
      <c r="AG140" s="24">
        <v>4</v>
      </c>
      <c r="AH140" s="24">
        <v>3</v>
      </c>
      <c r="AI140" s="24">
        <v>2</v>
      </c>
      <c r="AJ140" s="24"/>
      <c r="AK140" s="4"/>
      <c r="AL140" s="4"/>
      <c r="AM140" s="300">
        <v>2937.18</v>
      </c>
      <c r="AN140" s="300">
        <v>161.01</v>
      </c>
      <c r="AO140" s="300">
        <v>93.9</v>
      </c>
      <c r="AP140" s="300">
        <v>47</v>
      </c>
      <c r="AQ140" s="300">
        <v>216.75</v>
      </c>
      <c r="AR140" s="24"/>
      <c r="AS140" s="4"/>
      <c r="AT140" s="4"/>
      <c r="AU140" s="336">
        <v>326.35333333333301</v>
      </c>
      <c r="AV140" s="336">
        <v>17.89</v>
      </c>
      <c r="AW140" s="336">
        <v>10.4333333333333</v>
      </c>
      <c r="AX140" s="336">
        <v>5.875</v>
      </c>
      <c r="AY140" s="336">
        <v>24.0833333333333</v>
      </c>
      <c r="AZ140" s="336"/>
      <c r="BA140" s="4"/>
    </row>
    <row r="141" spans="1:53">
      <c r="A141" s="56"/>
      <c r="B141" s="11" t="s">
        <v>318</v>
      </c>
      <c r="C141" s="11"/>
      <c r="D141" s="70" t="s">
        <v>368</v>
      </c>
      <c r="E141" s="11">
        <v>4</v>
      </c>
      <c r="F141" s="11">
        <v>3</v>
      </c>
      <c r="G141" s="11">
        <v>4</v>
      </c>
      <c r="H141" s="11">
        <v>2</v>
      </c>
      <c r="I141" s="11">
        <v>2</v>
      </c>
      <c r="J141" s="11"/>
      <c r="M141" s="11">
        <v>377.31</v>
      </c>
      <c r="N141" s="11">
        <v>389.23</v>
      </c>
      <c r="O141" s="11">
        <v>682.91</v>
      </c>
      <c r="P141" s="11">
        <v>276.41000000000003</v>
      </c>
      <c r="Q141" s="11">
        <v>133.69999999999999</v>
      </c>
      <c r="R141" s="11"/>
      <c r="S141" s="4"/>
      <c r="T141" s="4"/>
      <c r="U141" s="328">
        <v>75.462000000000003</v>
      </c>
      <c r="V141" s="328">
        <v>77.846000000000004</v>
      </c>
      <c r="W141" s="328">
        <v>136.58199999999999</v>
      </c>
      <c r="X141" s="328">
        <v>55.281999999999996</v>
      </c>
      <c r="Y141" s="328">
        <v>26.74</v>
      </c>
      <c r="Z141" s="328"/>
      <c r="AA141" s="4"/>
      <c r="AB141" s="11" t="s">
        <v>234</v>
      </c>
      <c r="AC141" s="11"/>
      <c r="AD141" s="70" t="s">
        <v>214</v>
      </c>
      <c r="AE141" s="24">
        <v>1</v>
      </c>
      <c r="AF141" s="24">
        <v>1</v>
      </c>
      <c r="AG141" s="24"/>
      <c r="AH141" s="24"/>
      <c r="AI141" s="24"/>
      <c r="AJ141" s="24"/>
      <c r="AK141" s="4"/>
      <c r="AL141" s="4"/>
      <c r="AM141" s="300">
        <v>46.85</v>
      </c>
      <c r="AN141" s="300">
        <v>1.75</v>
      </c>
      <c r="AO141" s="300">
        <v>0</v>
      </c>
      <c r="AP141" s="300">
        <v>0</v>
      </c>
      <c r="AQ141" s="300">
        <v>0</v>
      </c>
      <c r="AR141" s="24"/>
      <c r="AS141" s="4"/>
      <c r="AT141" s="4"/>
      <c r="AU141" s="336">
        <v>46.85</v>
      </c>
      <c r="AV141" s="336">
        <v>1.75</v>
      </c>
      <c r="AW141" s="336">
        <v>0</v>
      </c>
      <c r="AX141" s="336">
        <v>0</v>
      </c>
      <c r="AY141" s="336">
        <v>0</v>
      </c>
      <c r="AZ141" s="336"/>
      <c r="BA141" s="4"/>
    </row>
    <row r="142" spans="1:53">
      <c r="A142" s="56"/>
      <c r="B142" s="11" t="s">
        <v>1231</v>
      </c>
      <c r="C142" s="11"/>
      <c r="D142" s="70" t="s">
        <v>212</v>
      </c>
      <c r="E142" s="11">
        <v>1</v>
      </c>
      <c r="F142" s="11">
        <v>1</v>
      </c>
      <c r="G142" s="11">
        <v>1</v>
      </c>
      <c r="H142" s="11">
        <v>1</v>
      </c>
      <c r="I142" s="11">
        <v>1</v>
      </c>
      <c r="J142" s="11"/>
      <c r="M142" s="11">
        <v>717.54</v>
      </c>
      <c r="N142" s="11">
        <v>688.32</v>
      </c>
      <c r="O142" s="11">
        <v>410.35</v>
      </c>
      <c r="P142" s="11">
        <v>368.46</v>
      </c>
      <c r="Q142" s="11">
        <v>1439.84</v>
      </c>
      <c r="R142" s="11"/>
      <c r="S142" s="4"/>
      <c r="T142" s="4"/>
      <c r="U142" s="328">
        <v>717.54</v>
      </c>
      <c r="V142" s="328">
        <v>688.32</v>
      </c>
      <c r="W142" s="328">
        <v>410.35</v>
      </c>
      <c r="X142" s="328">
        <v>368.46</v>
      </c>
      <c r="Y142" s="328">
        <v>1439.84</v>
      </c>
      <c r="Z142" s="328"/>
      <c r="AA142" s="4"/>
      <c r="AB142" s="11" t="s">
        <v>234</v>
      </c>
      <c r="AC142" s="11"/>
      <c r="AD142" s="70" t="s">
        <v>235</v>
      </c>
      <c r="AE142" s="24">
        <v>3</v>
      </c>
      <c r="AF142" s="24">
        <v>2</v>
      </c>
      <c r="AG142" s="24">
        <v>1</v>
      </c>
      <c r="AH142" s="24">
        <v>1</v>
      </c>
      <c r="AI142" s="24">
        <v>2</v>
      </c>
      <c r="AJ142" s="24"/>
      <c r="AK142" s="4"/>
      <c r="AL142" s="4"/>
      <c r="AM142" s="300">
        <v>3385.33</v>
      </c>
      <c r="AN142" s="300">
        <v>2219.17</v>
      </c>
      <c r="AO142" s="300">
        <v>1791.74</v>
      </c>
      <c r="AP142" s="300">
        <v>1148.8699999999999</v>
      </c>
      <c r="AQ142" s="300">
        <v>4970.5600000000004</v>
      </c>
      <c r="AR142" s="24"/>
      <c r="AS142" s="4"/>
      <c r="AT142" s="4"/>
      <c r="AU142" s="336">
        <v>1128.44333333333</v>
      </c>
      <c r="AV142" s="336">
        <v>739.72333333333302</v>
      </c>
      <c r="AW142" s="336">
        <v>597.24666666666701</v>
      </c>
      <c r="AX142" s="336">
        <v>382.95666666666699</v>
      </c>
      <c r="AY142" s="336">
        <v>1656.8533333333301</v>
      </c>
      <c r="AZ142" s="336"/>
      <c r="BA142" s="4"/>
    </row>
    <row r="143" spans="1:53">
      <c r="A143" s="56"/>
      <c r="B143" s="11" t="s">
        <v>240</v>
      </c>
      <c r="C143" s="11"/>
      <c r="D143" s="70" t="s">
        <v>237</v>
      </c>
      <c r="E143" s="11">
        <v>63</v>
      </c>
      <c r="F143" s="11">
        <v>33</v>
      </c>
      <c r="G143" s="11">
        <v>25</v>
      </c>
      <c r="H143" s="11">
        <v>23</v>
      </c>
      <c r="I143" s="11">
        <v>22</v>
      </c>
      <c r="J143" s="11"/>
      <c r="M143" s="11">
        <v>13042.79</v>
      </c>
      <c r="N143" s="11">
        <v>7533.88</v>
      </c>
      <c r="O143" s="11">
        <v>5630.88</v>
      </c>
      <c r="P143" s="11">
        <v>3847.55</v>
      </c>
      <c r="Q143" s="11">
        <v>42557.27</v>
      </c>
      <c r="R143" s="11"/>
      <c r="S143" s="4"/>
      <c r="T143" s="4"/>
      <c r="U143" s="328">
        <v>191.80573529411799</v>
      </c>
      <c r="V143" s="328">
        <v>110.79235294117601</v>
      </c>
      <c r="W143" s="328">
        <v>84.042985074626898</v>
      </c>
      <c r="X143" s="328">
        <v>61.072222222222202</v>
      </c>
      <c r="Y143" s="328">
        <v>635.18313432835805</v>
      </c>
      <c r="Z143" s="328"/>
      <c r="AA143" s="4"/>
      <c r="AB143" s="11" t="s">
        <v>241</v>
      </c>
      <c r="AC143" s="11"/>
      <c r="AD143" s="70" t="s">
        <v>237</v>
      </c>
      <c r="AE143" s="24">
        <v>231</v>
      </c>
      <c r="AF143" s="24">
        <v>117</v>
      </c>
      <c r="AG143" s="24">
        <v>81</v>
      </c>
      <c r="AH143" s="24">
        <v>56</v>
      </c>
      <c r="AI143" s="24">
        <v>53</v>
      </c>
      <c r="AJ143" s="24"/>
      <c r="AK143" s="4"/>
      <c r="AL143" s="4"/>
      <c r="AM143" s="300">
        <v>51305.95</v>
      </c>
      <c r="AN143" s="300">
        <v>17478.54</v>
      </c>
      <c r="AO143" s="300">
        <v>18131.259999999998</v>
      </c>
      <c r="AP143" s="300">
        <v>11386.44</v>
      </c>
      <c r="AQ143" s="300">
        <v>75465.5</v>
      </c>
      <c r="AR143" s="24"/>
      <c r="AS143" s="4"/>
      <c r="AT143" s="4"/>
      <c r="AU143" s="336">
        <v>211.13559670781899</v>
      </c>
      <c r="AV143" s="336">
        <v>71.928148148148196</v>
      </c>
      <c r="AW143" s="336">
        <v>77.484017094017105</v>
      </c>
      <c r="AX143" s="336">
        <v>48.66</v>
      </c>
      <c r="AY143" s="336">
        <v>322.50213675213701</v>
      </c>
      <c r="AZ143" s="336"/>
      <c r="BA143" s="4"/>
    </row>
    <row r="144" spans="1:53">
      <c r="A144" s="56"/>
      <c r="B144" s="11" t="s">
        <v>405</v>
      </c>
      <c r="C144" s="11"/>
      <c r="D144" s="70" t="s">
        <v>406</v>
      </c>
      <c r="E144" s="11">
        <v>70</v>
      </c>
      <c r="F144" s="11">
        <v>31</v>
      </c>
      <c r="G144" s="11">
        <v>19</v>
      </c>
      <c r="H144" s="11">
        <v>5</v>
      </c>
      <c r="I144" s="11">
        <v>21</v>
      </c>
      <c r="J144" s="11"/>
      <c r="M144" s="11">
        <v>15737.56</v>
      </c>
      <c r="N144" s="11">
        <v>6144.16</v>
      </c>
      <c r="O144" s="11">
        <v>2653.1</v>
      </c>
      <c r="P144" s="11">
        <v>483.34</v>
      </c>
      <c r="Q144" s="11">
        <v>12906.04</v>
      </c>
      <c r="R144" s="11"/>
      <c r="S144" s="4"/>
      <c r="T144" s="4"/>
      <c r="U144" s="328">
        <v>209.834133333333</v>
      </c>
      <c r="V144" s="328">
        <v>81.922133333333306</v>
      </c>
      <c r="W144" s="328">
        <v>37.901428571428603</v>
      </c>
      <c r="X144" s="328">
        <v>32.222666666666697</v>
      </c>
      <c r="Y144" s="328">
        <v>181.77521126760601</v>
      </c>
      <c r="Z144" s="328"/>
      <c r="AA144" s="4"/>
      <c r="AB144" s="11" t="s">
        <v>468</v>
      </c>
      <c r="AC144" s="11"/>
      <c r="AD144" s="70" t="s">
        <v>469</v>
      </c>
      <c r="AE144" s="24">
        <v>8</v>
      </c>
      <c r="AF144" s="24">
        <v>4</v>
      </c>
      <c r="AG144" s="24">
        <v>2</v>
      </c>
      <c r="AH144" s="24">
        <v>2</v>
      </c>
      <c r="AI144" s="24">
        <v>2</v>
      </c>
      <c r="AJ144" s="24"/>
      <c r="AK144" s="4"/>
      <c r="AL144" s="4"/>
      <c r="AM144" s="300">
        <v>257.08</v>
      </c>
      <c r="AN144" s="300">
        <v>158.63999999999999</v>
      </c>
      <c r="AO144" s="300">
        <v>80.22</v>
      </c>
      <c r="AP144" s="300">
        <v>78.180000000000007</v>
      </c>
      <c r="AQ144" s="300">
        <v>1642.42</v>
      </c>
      <c r="AR144" s="24"/>
      <c r="AS144" s="4"/>
      <c r="AT144" s="4"/>
      <c r="AU144" s="336">
        <v>32.134999999999998</v>
      </c>
      <c r="AV144" s="336">
        <v>19.829999999999998</v>
      </c>
      <c r="AW144" s="336">
        <v>11.46</v>
      </c>
      <c r="AX144" s="336">
        <v>13.03</v>
      </c>
      <c r="AY144" s="336">
        <v>205.30250000000001</v>
      </c>
      <c r="AZ144" s="336"/>
      <c r="BA144" s="4"/>
    </row>
    <row r="145" spans="1:53">
      <c r="A145" s="56"/>
      <c r="B145" s="11" t="s">
        <v>407</v>
      </c>
      <c r="C145" s="11"/>
      <c r="D145" s="70" t="s">
        <v>408</v>
      </c>
      <c r="E145" s="11">
        <v>719</v>
      </c>
      <c r="F145" s="11">
        <v>522</v>
      </c>
      <c r="G145" s="11">
        <v>351</v>
      </c>
      <c r="H145" s="11">
        <v>299</v>
      </c>
      <c r="I145" s="11">
        <v>380</v>
      </c>
      <c r="J145" s="11"/>
      <c r="M145" s="11">
        <v>148059.89000000001</v>
      </c>
      <c r="N145" s="11">
        <v>127142.95</v>
      </c>
      <c r="O145" s="11">
        <v>77586.720000000001</v>
      </c>
      <c r="P145" s="11">
        <v>46385.96</v>
      </c>
      <c r="Q145" s="11">
        <v>621159.36</v>
      </c>
      <c r="R145" s="11"/>
      <c r="S145" s="4"/>
      <c r="T145" s="4"/>
      <c r="U145" s="328">
        <v>171.96270615563299</v>
      </c>
      <c r="V145" s="328">
        <v>147.66893147502901</v>
      </c>
      <c r="W145" s="328">
        <v>93.365487364620904</v>
      </c>
      <c r="X145" s="328">
        <v>55.886698795180699</v>
      </c>
      <c r="Y145" s="328">
        <v>741.24028639618098</v>
      </c>
      <c r="Z145" s="328"/>
      <c r="AA145" s="4"/>
      <c r="AB145" s="11" t="s">
        <v>595</v>
      </c>
      <c r="AC145" s="11"/>
      <c r="AD145" s="70" t="s">
        <v>433</v>
      </c>
      <c r="AE145" s="24"/>
      <c r="AF145" s="24"/>
      <c r="AG145" s="24"/>
      <c r="AH145" s="24"/>
      <c r="AI145" s="24">
        <v>1</v>
      </c>
      <c r="AJ145" s="24"/>
      <c r="AK145" s="4"/>
      <c r="AL145" s="4"/>
      <c r="AM145" s="300">
        <v>0</v>
      </c>
      <c r="AN145" s="300">
        <v>0</v>
      </c>
      <c r="AO145" s="300"/>
      <c r="AP145" s="300"/>
      <c r="AQ145" s="300">
        <v>65</v>
      </c>
      <c r="AR145" s="24"/>
      <c r="AS145" s="4"/>
      <c r="AT145" s="4"/>
      <c r="AU145" s="336">
        <v>0</v>
      </c>
      <c r="AV145" s="336">
        <v>0</v>
      </c>
      <c r="AW145" s="336"/>
      <c r="AX145" s="336"/>
      <c r="AY145" s="336">
        <v>65</v>
      </c>
      <c r="AZ145" s="336"/>
      <c r="BA145" s="4"/>
    </row>
    <row r="146" spans="1:53">
      <c r="A146" s="56"/>
      <c r="B146" s="11" t="s">
        <v>407</v>
      </c>
      <c r="C146" s="11"/>
      <c r="D146" s="70" t="s">
        <v>433</v>
      </c>
      <c r="E146" s="11">
        <v>1</v>
      </c>
      <c r="F146" s="11">
        <v>2</v>
      </c>
      <c r="G146" s="11">
        <v>2</v>
      </c>
      <c r="H146" s="11">
        <v>1</v>
      </c>
      <c r="I146" s="11">
        <v>1</v>
      </c>
      <c r="J146" s="11"/>
      <c r="M146" s="11">
        <v>215.13</v>
      </c>
      <c r="N146" s="11">
        <v>701.95</v>
      </c>
      <c r="O146" s="11">
        <v>613.58000000000004</v>
      </c>
      <c r="P146" s="11">
        <v>304.45999999999998</v>
      </c>
      <c r="Q146" s="11">
        <v>4618.63</v>
      </c>
      <c r="R146" s="11"/>
      <c r="S146" s="4"/>
      <c r="T146" s="4"/>
      <c r="U146" s="328">
        <v>107.565</v>
      </c>
      <c r="V146" s="328">
        <v>350.97500000000002</v>
      </c>
      <c r="W146" s="328">
        <v>306.79000000000002</v>
      </c>
      <c r="X146" s="328">
        <v>152.22999999999999</v>
      </c>
      <c r="Y146" s="328">
        <v>4618.63</v>
      </c>
      <c r="Z146" s="328"/>
      <c r="AA146" s="4"/>
      <c r="AB146" s="11" t="s">
        <v>470</v>
      </c>
      <c r="AC146" s="11"/>
      <c r="AD146" s="70" t="s">
        <v>471</v>
      </c>
      <c r="AE146" s="24">
        <v>2</v>
      </c>
      <c r="AF146" s="24">
        <v>1</v>
      </c>
      <c r="AG146" s="24">
        <v>1</v>
      </c>
      <c r="AH146" s="24">
        <v>1</v>
      </c>
      <c r="AI146" s="24">
        <v>1</v>
      </c>
      <c r="AJ146" s="24"/>
      <c r="AK146" s="4"/>
      <c r="AL146" s="4"/>
      <c r="AM146" s="300">
        <v>53.05</v>
      </c>
      <c r="AN146" s="300">
        <v>35.5</v>
      </c>
      <c r="AO146" s="300">
        <v>38.22</v>
      </c>
      <c r="AP146" s="300">
        <v>14.59</v>
      </c>
      <c r="AQ146" s="300">
        <v>36.590000000000003</v>
      </c>
      <c r="AR146" s="24"/>
      <c r="AS146" s="4"/>
      <c r="AT146" s="4"/>
      <c r="AU146" s="336">
        <v>26.524999999999999</v>
      </c>
      <c r="AV146" s="336">
        <v>17.75</v>
      </c>
      <c r="AW146" s="336">
        <v>19.11</v>
      </c>
      <c r="AX146" s="336">
        <v>7.2949999999999999</v>
      </c>
      <c r="AY146" s="336">
        <v>18.295000000000002</v>
      </c>
      <c r="AZ146" s="336"/>
      <c r="BA146" s="4"/>
    </row>
    <row r="147" spans="1:53">
      <c r="A147" s="56"/>
      <c r="B147" s="11" t="s">
        <v>632</v>
      </c>
      <c r="C147" s="11"/>
      <c r="D147" s="70" t="s">
        <v>408</v>
      </c>
      <c r="E147" s="11">
        <v>1</v>
      </c>
      <c r="F147" s="11"/>
      <c r="G147" s="11"/>
      <c r="H147" s="11"/>
      <c r="I147" s="11"/>
      <c r="J147" s="11"/>
      <c r="M147" s="11">
        <v>15</v>
      </c>
      <c r="N147" s="11">
        <v>0</v>
      </c>
      <c r="O147" s="11"/>
      <c r="P147" s="11"/>
      <c r="Q147" s="11"/>
      <c r="R147" s="11"/>
      <c r="S147" s="4"/>
      <c r="T147" s="4"/>
      <c r="U147" s="328">
        <v>15</v>
      </c>
      <c r="V147" s="328">
        <v>0</v>
      </c>
      <c r="W147" s="328"/>
      <c r="X147" s="328"/>
      <c r="Y147" s="328"/>
      <c r="Z147" s="328"/>
      <c r="AA147" s="4"/>
      <c r="AB147" s="11" t="s">
        <v>1205</v>
      </c>
      <c r="AC147" s="11"/>
      <c r="AD147" s="70" t="s">
        <v>208</v>
      </c>
      <c r="AE147" s="24">
        <v>2</v>
      </c>
      <c r="AF147" s="24">
        <v>2</v>
      </c>
      <c r="AG147" s="24">
        <v>1</v>
      </c>
      <c r="AH147" s="24">
        <v>1</v>
      </c>
      <c r="AI147" s="24">
        <v>1</v>
      </c>
      <c r="AJ147" s="24"/>
      <c r="AK147" s="4"/>
      <c r="AL147" s="4"/>
      <c r="AM147" s="300">
        <v>38.950000000000003</v>
      </c>
      <c r="AN147" s="300">
        <v>84.25</v>
      </c>
      <c r="AO147" s="300">
        <v>46.35</v>
      </c>
      <c r="AP147" s="300">
        <v>42.99</v>
      </c>
      <c r="AQ147" s="300">
        <v>43.88</v>
      </c>
      <c r="AR147" s="24"/>
      <c r="AS147" s="4"/>
      <c r="AT147" s="4"/>
      <c r="AU147" s="336">
        <v>19.475000000000001</v>
      </c>
      <c r="AV147" s="336">
        <v>42.125</v>
      </c>
      <c r="AW147" s="336">
        <v>23.175000000000001</v>
      </c>
      <c r="AX147" s="336">
        <v>21.495000000000001</v>
      </c>
      <c r="AY147" s="336">
        <v>21.94</v>
      </c>
      <c r="AZ147" s="336"/>
      <c r="BA147" s="4"/>
    </row>
    <row r="148" spans="1:53">
      <c r="A148" s="56"/>
      <c r="B148" s="11" t="s">
        <v>633</v>
      </c>
      <c r="C148" s="11"/>
      <c r="D148" s="70" t="s">
        <v>312</v>
      </c>
      <c r="E148" s="11">
        <v>6</v>
      </c>
      <c r="F148" s="11">
        <v>4</v>
      </c>
      <c r="G148" s="11">
        <v>3</v>
      </c>
      <c r="H148" s="11">
        <v>4</v>
      </c>
      <c r="I148" s="11">
        <v>1</v>
      </c>
      <c r="J148" s="11"/>
      <c r="M148" s="11">
        <v>602.65</v>
      </c>
      <c r="N148" s="11">
        <v>266.95999999999998</v>
      </c>
      <c r="O148" s="11">
        <v>426.65</v>
      </c>
      <c r="P148" s="11">
        <v>428.79</v>
      </c>
      <c r="Q148" s="11">
        <v>847.5</v>
      </c>
      <c r="R148" s="11"/>
      <c r="S148" s="4"/>
      <c r="T148" s="4"/>
      <c r="U148" s="328">
        <v>100.441666666667</v>
      </c>
      <c r="V148" s="328">
        <v>44.493333333333297</v>
      </c>
      <c r="W148" s="328">
        <v>85.33</v>
      </c>
      <c r="X148" s="328">
        <v>71.465000000000003</v>
      </c>
      <c r="Y148" s="328">
        <v>211.875</v>
      </c>
      <c r="Z148" s="328"/>
      <c r="AA148" s="4"/>
      <c r="AB148" s="11" t="s">
        <v>411</v>
      </c>
      <c r="AC148" s="11"/>
      <c r="AD148" s="70" t="s">
        <v>412</v>
      </c>
      <c r="AE148" s="24">
        <v>2</v>
      </c>
      <c r="AF148" s="24">
        <v>1</v>
      </c>
      <c r="AG148" s="24"/>
      <c r="AH148" s="24"/>
      <c r="AI148" s="24"/>
      <c r="AJ148" s="24"/>
      <c r="AK148" s="4"/>
      <c r="AL148" s="4"/>
      <c r="AM148" s="300">
        <v>202.62</v>
      </c>
      <c r="AN148" s="300">
        <v>61.89</v>
      </c>
      <c r="AO148" s="300">
        <v>0</v>
      </c>
      <c r="AP148" s="300">
        <v>0</v>
      </c>
      <c r="AQ148" s="300">
        <v>0</v>
      </c>
      <c r="AR148" s="24"/>
      <c r="AS148" s="4"/>
      <c r="AT148" s="4"/>
      <c r="AU148" s="336">
        <v>101.31</v>
      </c>
      <c r="AV148" s="336">
        <v>30.945</v>
      </c>
      <c r="AW148" s="336">
        <v>0</v>
      </c>
      <c r="AX148" s="336">
        <v>0</v>
      </c>
      <c r="AY148" s="336">
        <v>0</v>
      </c>
      <c r="AZ148" s="336"/>
      <c r="BA148" s="4"/>
    </row>
    <row r="149" spans="1:53">
      <c r="A149" s="56"/>
      <c r="B149" s="11" t="s">
        <v>633</v>
      </c>
      <c r="C149" s="11"/>
      <c r="D149" s="70" t="s">
        <v>319</v>
      </c>
      <c r="E149" s="11">
        <v>169</v>
      </c>
      <c r="F149" s="11">
        <v>94</v>
      </c>
      <c r="G149" s="11">
        <v>71</v>
      </c>
      <c r="H149" s="11">
        <v>61</v>
      </c>
      <c r="I149" s="11">
        <v>51</v>
      </c>
      <c r="J149" s="11"/>
      <c r="M149" s="11">
        <v>20655.84</v>
      </c>
      <c r="N149" s="11">
        <v>10228.719999999999</v>
      </c>
      <c r="O149" s="11">
        <v>18365.009999999998</v>
      </c>
      <c r="P149" s="11">
        <v>5536.59</v>
      </c>
      <c r="Q149" s="11">
        <v>24128.400000000001</v>
      </c>
      <c r="R149" s="11"/>
      <c r="S149" s="4"/>
      <c r="T149" s="4"/>
      <c r="U149" s="328">
        <v>112.873442622951</v>
      </c>
      <c r="V149" s="328">
        <v>55.894644808743202</v>
      </c>
      <c r="W149" s="328">
        <v>133.07978260869601</v>
      </c>
      <c r="X149" s="328">
        <v>44.649919354838701</v>
      </c>
      <c r="Y149" s="328">
        <v>223.41111111111101</v>
      </c>
      <c r="Z149" s="328"/>
      <c r="AA149" s="4"/>
      <c r="AB149" s="11" t="s">
        <v>493</v>
      </c>
      <c r="AC149" s="11"/>
      <c r="AD149" s="70" t="s">
        <v>494</v>
      </c>
      <c r="AE149" s="24">
        <v>1</v>
      </c>
      <c r="AF149" s="24"/>
      <c r="AG149" s="24"/>
      <c r="AH149" s="24"/>
      <c r="AI149" s="24">
        <v>1</v>
      </c>
      <c r="AJ149" s="24"/>
      <c r="AK149" s="4"/>
      <c r="AL149" s="4"/>
      <c r="AM149" s="300">
        <v>29.24</v>
      </c>
      <c r="AN149" s="300">
        <v>0</v>
      </c>
      <c r="AO149" s="300">
        <v>0</v>
      </c>
      <c r="AP149" s="300">
        <v>0</v>
      </c>
      <c r="AQ149" s="300">
        <v>44.68</v>
      </c>
      <c r="AR149" s="24"/>
      <c r="AS149" s="4"/>
      <c r="AT149" s="4"/>
      <c r="AU149" s="336">
        <v>29.24</v>
      </c>
      <c r="AV149" s="336">
        <v>0</v>
      </c>
      <c r="AW149" s="336">
        <v>0</v>
      </c>
      <c r="AX149" s="336">
        <v>0</v>
      </c>
      <c r="AY149" s="336">
        <v>44.68</v>
      </c>
      <c r="AZ149" s="336"/>
      <c r="BA149" s="4"/>
    </row>
    <row r="150" spans="1:53">
      <c r="A150" s="56"/>
      <c r="B150" s="11" t="s">
        <v>1232</v>
      </c>
      <c r="C150" s="11"/>
      <c r="D150" s="70" t="s">
        <v>598</v>
      </c>
      <c r="E150" s="11">
        <v>4</v>
      </c>
      <c r="F150" s="11">
        <v>2</v>
      </c>
      <c r="G150" s="11">
        <v>2</v>
      </c>
      <c r="H150" s="11">
        <v>1</v>
      </c>
      <c r="I150" s="11">
        <v>2</v>
      </c>
      <c r="J150" s="11"/>
      <c r="M150" s="11">
        <v>1184.33</v>
      </c>
      <c r="N150" s="11">
        <v>291.11</v>
      </c>
      <c r="O150" s="11">
        <v>281.85000000000002</v>
      </c>
      <c r="P150" s="11">
        <v>145.35</v>
      </c>
      <c r="Q150" s="11">
        <v>1269.1600000000001</v>
      </c>
      <c r="R150" s="11"/>
      <c r="S150" s="4"/>
      <c r="T150" s="4"/>
      <c r="U150" s="328">
        <v>296.08249999999998</v>
      </c>
      <c r="V150" s="328">
        <v>72.777500000000003</v>
      </c>
      <c r="W150" s="328">
        <v>70.462500000000006</v>
      </c>
      <c r="X150" s="328">
        <v>36.337499999999999</v>
      </c>
      <c r="Y150" s="328">
        <v>317.29000000000002</v>
      </c>
      <c r="Z150" s="328"/>
      <c r="AA150" s="4"/>
      <c r="AB150" s="11" t="s">
        <v>634</v>
      </c>
      <c r="AC150" s="11"/>
      <c r="AD150" s="70" t="s">
        <v>286</v>
      </c>
      <c r="AE150" s="24">
        <v>1</v>
      </c>
      <c r="AF150" s="24">
        <v>1</v>
      </c>
      <c r="AG150" s="24">
        <v>1</v>
      </c>
      <c r="AH150" s="24"/>
      <c r="AI150" s="24"/>
      <c r="AJ150" s="24"/>
      <c r="AK150" s="4"/>
      <c r="AL150" s="4"/>
      <c r="AM150" s="300">
        <v>37.94</v>
      </c>
      <c r="AN150" s="300">
        <v>41.01</v>
      </c>
      <c r="AO150" s="300">
        <v>46.46</v>
      </c>
      <c r="AP150" s="300">
        <v>0</v>
      </c>
      <c r="AQ150" s="300">
        <v>0</v>
      </c>
      <c r="AR150" s="24"/>
      <c r="AS150" s="4"/>
      <c r="AT150" s="4"/>
      <c r="AU150" s="336">
        <v>37.94</v>
      </c>
      <c r="AV150" s="336">
        <v>41.01</v>
      </c>
      <c r="AW150" s="336">
        <v>46.46</v>
      </c>
      <c r="AX150" s="336">
        <v>0</v>
      </c>
      <c r="AY150" s="336">
        <v>0</v>
      </c>
      <c r="AZ150" s="336"/>
      <c r="BA150" s="4"/>
    </row>
    <row r="151" spans="1:53">
      <c r="A151" s="56"/>
      <c r="B151" s="11" t="s">
        <v>332</v>
      </c>
      <c r="C151" s="11"/>
      <c r="D151" s="70" t="s">
        <v>330</v>
      </c>
      <c r="E151" s="11">
        <v>104</v>
      </c>
      <c r="F151" s="11">
        <v>64</v>
      </c>
      <c r="G151" s="11">
        <v>50</v>
      </c>
      <c r="H151" s="11">
        <v>37</v>
      </c>
      <c r="I151" s="11">
        <v>44</v>
      </c>
      <c r="J151" s="11"/>
      <c r="M151" s="11">
        <v>21717.27</v>
      </c>
      <c r="N151" s="11">
        <v>18288.61</v>
      </c>
      <c r="O151" s="11">
        <v>13465.11</v>
      </c>
      <c r="P151" s="11">
        <v>6482.06</v>
      </c>
      <c r="Q151" s="11">
        <v>65344.91</v>
      </c>
      <c r="R151" s="11"/>
      <c r="S151" s="4"/>
      <c r="T151" s="4"/>
      <c r="U151" s="328">
        <v>185.61769230769201</v>
      </c>
      <c r="V151" s="328">
        <v>156.31290598290599</v>
      </c>
      <c r="W151" s="328">
        <v>120.22419642857101</v>
      </c>
      <c r="X151" s="328">
        <v>57.363362831858403</v>
      </c>
      <c r="Y151" s="328">
        <v>568.21660869565198</v>
      </c>
      <c r="Z151" s="328"/>
      <c r="AA151" s="4"/>
      <c r="AB151" s="11" t="s">
        <v>1265</v>
      </c>
      <c r="AC151" s="11"/>
      <c r="AD151" s="70" t="s">
        <v>400</v>
      </c>
      <c r="AE151" s="24">
        <v>1</v>
      </c>
      <c r="AF151" s="24">
        <v>1</v>
      </c>
      <c r="AG151" s="24">
        <v>1</v>
      </c>
      <c r="AH151" s="24">
        <v>1</v>
      </c>
      <c r="AI151" s="24">
        <v>1</v>
      </c>
      <c r="AJ151" s="24"/>
      <c r="AK151" s="4"/>
      <c r="AL151" s="4"/>
      <c r="AM151" s="300">
        <v>10.82</v>
      </c>
      <c r="AN151" s="300">
        <v>13.2</v>
      </c>
      <c r="AO151" s="300">
        <v>12.42</v>
      </c>
      <c r="AP151" s="300">
        <v>12.46</v>
      </c>
      <c r="AQ151" s="300">
        <v>261.89999999999998</v>
      </c>
      <c r="AR151" s="24"/>
      <c r="AS151" s="4"/>
      <c r="AT151" s="4"/>
      <c r="AU151" s="336">
        <v>10.82</v>
      </c>
      <c r="AV151" s="336">
        <v>13.2</v>
      </c>
      <c r="AW151" s="336">
        <v>12.42</v>
      </c>
      <c r="AX151" s="336">
        <v>12.46</v>
      </c>
      <c r="AY151" s="336">
        <v>261.89999999999998</v>
      </c>
      <c r="AZ151" s="336"/>
      <c r="BA151" s="4"/>
    </row>
    <row r="152" spans="1:53">
      <c r="A152" s="56"/>
      <c r="B152" s="11" t="s">
        <v>228</v>
      </c>
      <c r="C152" s="11"/>
      <c r="D152" s="70" t="s">
        <v>229</v>
      </c>
      <c r="E152" s="11">
        <v>127</v>
      </c>
      <c r="F152" s="11">
        <v>100</v>
      </c>
      <c r="G152" s="11">
        <v>73</v>
      </c>
      <c r="H152" s="11">
        <v>65</v>
      </c>
      <c r="I152" s="11">
        <v>65</v>
      </c>
      <c r="J152" s="11"/>
      <c r="M152" s="11">
        <v>17836.78</v>
      </c>
      <c r="N152" s="11">
        <v>16276.04</v>
      </c>
      <c r="O152" s="11">
        <v>9891.16</v>
      </c>
      <c r="P152" s="11">
        <v>9588.44</v>
      </c>
      <c r="Q152" s="11">
        <v>89457.44</v>
      </c>
      <c r="R152" s="11"/>
      <c r="S152" s="4"/>
      <c r="T152" s="4"/>
      <c r="U152" s="328">
        <v>123.012275862069</v>
      </c>
      <c r="V152" s="328">
        <v>112.248551724138</v>
      </c>
      <c r="W152" s="328">
        <v>73.267851851851802</v>
      </c>
      <c r="X152" s="328">
        <v>69.988613138686105</v>
      </c>
      <c r="Y152" s="328">
        <v>657.77529411764704</v>
      </c>
      <c r="Z152" s="328"/>
      <c r="AA152" s="4"/>
      <c r="AB152" s="11" t="s">
        <v>489</v>
      </c>
      <c r="AC152" s="11"/>
      <c r="AD152" s="70" t="s">
        <v>190</v>
      </c>
      <c r="AE152" s="24">
        <v>4</v>
      </c>
      <c r="AF152" s="24">
        <v>1</v>
      </c>
      <c r="AG152" s="24">
        <v>1</v>
      </c>
      <c r="AH152" s="24">
        <v>1</v>
      </c>
      <c r="AI152" s="24">
        <v>1</v>
      </c>
      <c r="AJ152" s="24"/>
      <c r="AK152" s="4"/>
      <c r="AL152" s="4"/>
      <c r="AM152" s="300">
        <v>758.86</v>
      </c>
      <c r="AN152" s="300">
        <v>156.44999999999999</v>
      </c>
      <c r="AO152" s="300">
        <v>209.08</v>
      </c>
      <c r="AP152" s="300">
        <v>178.73</v>
      </c>
      <c r="AQ152" s="300">
        <v>682.81</v>
      </c>
      <c r="AR152" s="24"/>
      <c r="AS152" s="4"/>
      <c r="AT152" s="4"/>
      <c r="AU152" s="336">
        <v>189.715</v>
      </c>
      <c r="AV152" s="336">
        <v>39.112499999999997</v>
      </c>
      <c r="AW152" s="336">
        <v>52.27</v>
      </c>
      <c r="AX152" s="336">
        <v>59.576666666666704</v>
      </c>
      <c r="AY152" s="336">
        <v>227.60333333333301</v>
      </c>
      <c r="AZ152" s="336"/>
      <c r="BA152" s="4"/>
    </row>
    <row r="153" spans="1:53">
      <c r="A153" s="56"/>
      <c r="B153" s="11" t="s">
        <v>230</v>
      </c>
      <c r="C153" s="11"/>
      <c r="D153" s="70" t="s">
        <v>231</v>
      </c>
      <c r="E153" s="11">
        <v>241</v>
      </c>
      <c r="F153" s="11">
        <v>181</v>
      </c>
      <c r="G153" s="11">
        <v>145</v>
      </c>
      <c r="H153" s="11">
        <v>115</v>
      </c>
      <c r="I153" s="11">
        <v>131</v>
      </c>
      <c r="J153" s="11"/>
      <c r="M153" s="11">
        <v>43328.31</v>
      </c>
      <c r="N153" s="11">
        <v>37695.550000000003</v>
      </c>
      <c r="O153" s="11">
        <v>20013.23</v>
      </c>
      <c r="P153" s="11">
        <v>13387.07</v>
      </c>
      <c r="Q153" s="11">
        <v>209304.07</v>
      </c>
      <c r="R153" s="11"/>
      <c r="S153" s="4"/>
      <c r="T153" s="4"/>
      <c r="U153" s="328">
        <v>146.87562711864399</v>
      </c>
      <c r="V153" s="328">
        <v>127.78152542372899</v>
      </c>
      <c r="W153" s="328">
        <v>70.718127208480595</v>
      </c>
      <c r="X153" s="328">
        <v>47.640818505338103</v>
      </c>
      <c r="Y153" s="328">
        <v>724.23553633218</v>
      </c>
      <c r="Z153" s="328"/>
      <c r="AA153" s="4"/>
      <c r="AB153" s="11" t="s">
        <v>288</v>
      </c>
      <c r="AC153" s="11"/>
      <c r="AD153" s="70" t="s">
        <v>289</v>
      </c>
      <c r="AE153" s="24">
        <v>11</v>
      </c>
      <c r="AF153" s="24">
        <v>4</v>
      </c>
      <c r="AG153" s="24">
        <v>3</v>
      </c>
      <c r="AH153" s="24">
        <v>3</v>
      </c>
      <c r="AI153" s="24">
        <v>3</v>
      </c>
      <c r="AJ153" s="24"/>
      <c r="AK153" s="4"/>
      <c r="AL153" s="4"/>
      <c r="AM153" s="300">
        <v>1436.56</v>
      </c>
      <c r="AN153" s="300">
        <v>1078.25</v>
      </c>
      <c r="AO153" s="300">
        <v>1029.31</v>
      </c>
      <c r="AP153" s="300">
        <v>776.61</v>
      </c>
      <c r="AQ153" s="300">
        <v>3499.07</v>
      </c>
      <c r="AR153" s="24"/>
      <c r="AS153" s="4"/>
      <c r="AT153" s="4"/>
      <c r="AU153" s="336">
        <v>130.596363636364</v>
      </c>
      <c r="AV153" s="336">
        <v>98.022727272727295</v>
      </c>
      <c r="AW153" s="336">
        <v>114.367777777778</v>
      </c>
      <c r="AX153" s="336">
        <v>86.29</v>
      </c>
      <c r="AY153" s="336">
        <v>388.78555555555602</v>
      </c>
      <c r="AZ153" s="336"/>
      <c r="BA153" s="4"/>
    </row>
    <row r="154" spans="1:53">
      <c r="A154" s="56"/>
      <c r="B154" s="11" t="s">
        <v>232</v>
      </c>
      <c r="C154" s="11"/>
      <c r="D154" s="70" t="s">
        <v>233</v>
      </c>
      <c r="E154" s="11">
        <v>1452</v>
      </c>
      <c r="F154" s="11">
        <v>919</v>
      </c>
      <c r="G154" s="11">
        <v>760</v>
      </c>
      <c r="H154" s="11">
        <v>664</v>
      </c>
      <c r="I154" s="11">
        <v>666</v>
      </c>
      <c r="J154" s="11"/>
      <c r="M154" s="11">
        <v>215559.28</v>
      </c>
      <c r="N154" s="11">
        <v>131515.96</v>
      </c>
      <c r="O154" s="11">
        <v>100990.92</v>
      </c>
      <c r="P154" s="11">
        <v>66650.299999999901</v>
      </c>
      <c r="Q154" s="11">
        <v>625089.41999999899</v>
      </c>
      <c r="R154" s="11"/>
      <c r="S154" s="4"/>
      <c r="T154" s="4"/>
      <c r="U154" s="328">
        <v>128.23276621058901</v>
      </c>
      <c r="V154" s="328">
        <v>78.236740035693202</v>
      </c>
      <c r="W154" s="328">
        <v>63.277518796992602</v>
      </c>
      <c r="X154" s="328">
        <v>42.425397835773403</v>
      </c>
      <c r="Y154" s="328">
        <v>415.06601593625402</v>
      </c>
      <c r="Z154" s="328"/>
      <c r="AA154" s="4"/>
      <c r="AB154" s="11" t="s">
        <v>472</v>
      </c>
      <c r="AC154" s="11"/>
      <c r="AD154" s="70" t="s">
        <v>246</v>
      </c>
      <c r="AE154" s="24">
        <v>8</v>
      </c>
      <c r="AF154" s="24">
        <v>4</v>
      </c>
      <c r="AG154" s="24">
        <v>3</v>
      </c>
      <c r="AH154" s="24">
        <v>1</v>
      </c>
      <c r="AI154" s="24"/>
      <c r="AJ154" s="24"/>
      <c r="AK154" s="4"/>
      <c r="AL154" s="4"/>
      <c r="AM154" s="300">
        <v>341.82</v>
      </c>
      <c r="AN154" s="300">
        <v>227.36</v>
      </c>
      <c r="AO154" s="300">
        <v>69.260000000000005</v>
      </c>
      <c r="AP154" s="300">
        <v>15</v>
      </c>
      <c r="AQ154" s="300">
        <v>0</v>
      </c>
      <c r="AR154" s="24"/>
      <c r="AS154" s="4"/>
      <c r="AT154" s="4"/>
      <c r="AU154" s="336">
        <v>42.727499999999999</v>
      </c>
      <c r="AV154" s="336">
        <v>28.42</v>
      </c>
      <c r="AW154" s="336">
        <v>9.8942857142857097</v>
      </c>
      <c r="AX154" s="336">
        <v>2.1428571428571401</v>
      </c>
      <c r="AY154" s="336">
        <v>0</v>
      </c>
      <c r="AZ154" s="336"/>
      <c r="BA154" s="4"/>
    </row>
    <row r="155" spans="1:53">
      <c r="A155" s="56"/>
      <c r="B155" s="11" t="s">
        <v>531</v>
      </c>
      <c r="C155" s="11"/>
      <c r="D155" s="70" t="s">
        <v>532</v>
      </c>
      <c r="E155" s="11">
        <v>39</v>
      </c>
      <c r="F155" s="11">
        <v>26</v>
      </c>
      <c r="G155" s="11">
        <v>15</v>
      </c>
      <c r="H155" s="11">
        <v>14</v>
      </c>
      <c r="I155" s="11">
        <v>15</v>
      </c>
      <c r="J155" s="11"/>
      <c r="M155" s="11">
        <v>9226.06</v>
      </c>
      <c r="N155" s="11">
        <v>6936.12</v>
      </c>
      <c r="O155" s="11">
        <v>3363.49</v>
      </c>
      <c r="P155" s="11">
        <v>1935.77</v>
      </c>
      <c r="Q155" s="11">
        <v>9915.1299999999992</v>
      </c>
      <c r="R155" s="11"/>
      <c r="S155" s="4"/>
      <c r="T155" s="4"/>
      <c r="U155" s="328">
        <v>205.02355555555599</v>
      </c>
      <c r="V155" s="328">
        <v>154.136</v>
      </c>
      <c r="W155" s="328">
        <v>74.744222222222206</v>
      </c>
      <c r="X155" s="328">
        <v>43.017111111111099</v>
      </c>
      <c r="Y155" s="328">
        <v>220.33622222222201</v>
      </c>
      <c r="Z155" s="328"/>
      <c r="AA155" s="4"/>
      <c r="AB155" s="11" t="s">
        <v>253</v>
      </c>
      <c r="AC155" s="11"/>
      <c r="AD155" s="70" t="s">
        <v>254</v>
      </c>
      <c r="AE155" s="24">
        <v>13</v>
      </c>
      <c r="AF155" s="24">
        <v>10</v>
      </c>
      <c r="AG155" s="24">
        <v>9</v>
      </c>
      <c r="AH155" s="24">
        <v>8</v>
      </c>
      <c r="AI155" s="24">
        <v>8</v>
      </c>
      <c r="AJ155" s="24"/>
      <c r="AK155" s="4"/>
      <c r="AL155" s="4"/>
      <c r="AM155" s="300">
        <v>2980.72</v>
      </c>
      <c r="AN155" s="300">
        <v>2962.09</v>
      </c>
      <c r="AO155" s="300">
        <v>2562.0500000000002</v>
      </c>
      <c r="AP155" s="300">
        <v>2711.32</v>
      </c>
      <c r="AQ155" s="300">
        <v>768.65</v>
      </c>
      <c r="AR155" s="24"/>
      <c r="AS155" s="4"/>
      <c r="AT155" s="4"/>
      <c r="AU155" s="336">
        <v>212.90857142857101</v>
      </c>
      <c r="AV155" s="336">
        <v>211.577857142857</v>
      </c>
      <c r="AW155" s="336">
        <v>197.08076923076899</v>
      </c>
      <c r="AX155" s="336">
        <v>208.56307692307701</v>
      </c>
      <c r="AY155" s="336">
        <v>59.126923076923099</v>
      </c>
      <c r="AZ155" s="336"/>
      <c r="BA155" s="4"/>
    </row>
    <row r="156" spans="1:53">
      <c r="A156" s="56"/>
      <c r="B156" s="11" t="s">
        <v>373</v>
      </c>
      <c r="C156" s="11"/>
      <c r="D156" s="70" t="s">
        <v>374</v>
      </c>
      <c r="E156" s="11">
        <v>2</v>
      </c>
      <c r="F156" s="11">
        <v>2</v>
      </c>
      <c r="G156" s="11">
        <v>1</v>
      </c>
      <c r="H156" s="11">
        <v>1</v>
      </c>
      <c r="I156" s="11">
        <v>2</v>
      </c>
      <c r="J156" s="11"/>
      <c r="M156" s="11">
        <v>12.08</v>
      </c>
      <c r="N156" s="11">
        <v>217.05</v>
      </c>
      <c r="O156" s="11">
        <v>6.25</v>
      </c>
      <c r="P156" s="11">
        <v>6.04</v>
      </c>
      <c r="Q156" s="11">
        <v>679.94</v>
      </c>
      <c r="R156" s="11"/>
      <c r="S156" s="4"/>
      <c r="T156" s="4"/>
      <c r="U156" s="328">
        <v>6.04</v>
      </c>
      <c r="V156" s="328">
        <v>108.52500000000001</v>
      </c>
      <c r="W156" s="328">
        <v>3.125</v>
      </c>
      <c r="X156" s="328">
        <v>3.02</v>
      </c>
      <c r="Y156" s="328">
        <v>339.97</v>
      </c>
      <c r="Z156" s="328"/>
      <c r="AA156" s="4"/>
      <c r="AB156" s="11" t="s">
        <v>1266</v>
      </c>
      <c r="AC156" s="11"/>
      <c r="AD156" s="70" t="s">
        <v>278</v>
      </c>
      <c r="AE156" s="24">
        <v>1</v>
      </c>
      <c r="AF156" s="24"/>
      <c r="AG156" s="24"/>
      <c r="AH156" s="24"/>
      <c r="AI156" s="24"/>
      <c r="AJ156" s="24"/>
      <c r="AK156" s="4"/>
      <c r="AL156" s="4"/>
      <c r="AM156" s="300">
        <v>72.31</v>
      </c>
      <c r="AN156" s="300">
        <v>0</v>
      </c>
      <c r="AO156" s="300">
        <v>0</v>
      </c>
      <c r="AP156" s="300">
        <v>0</v>
      </c>
      <c r="AQ156" s="300">
        <v>0</v>
      </c>
      <c r="AR156" s="24"/>
      <c r="AS156" s="4"/>
      <c r="AT156" s="4"/>
      <c r="AU156" s="336">
        <v>72.31</v>
      </c>
      <c r="AV156" s="336">
        <v>0</v>
      </c>
      <c r="AW156" s="336">
        <v>0</v>
      </c>
      <c r="AX156" s="336">
        <v>0</v>
      </c>
      <c r="AY156" s="336">
        <v>0</v>
      </c>
      <c r="AZ156" s="336"/>
      <c r="BA156" s="4"/>
    </row>
    <row r="157" spans="1:53">
      <c r="A157" s="56"/>
      <c r="B157" s="11" t="s">
        <v>1233</v>
      </c>
      <c r="C157" s="11"/>
      <c r="D157" s="70" t="s">
        <v>374</v>
      </c>
      <c r="E157" s="11">
        <v>3</v>
      </c>
      <c r="F157" s="11">
        <v>1</v>
      </c>
      <c r="G157" s="11">
        <v>2</v>
      </c>
      <c r="H157" s="11">
        <v>2</v>
      </c>
      <c r="I157" s="11">
        <v>1</v>
      </c>
      <c r="J157" s="11"/>
      <c r="M157" s="11">
        <v>39.99</v>
      </c>
      <c r="N157" s="11">
        <v>24.9</v>
      </c>
      <c r="O157" s="11">
        <v>35.85</v>
      </c>
      <c r="P157" s="11">
        <v>202.44</v>
      </c>
      <c r="Q157" s="11">
        <v>1098.26</v>
      </c>
      <c r="R157" s="11"/>
      <c r="S157" s="4"/>
      <c r="T157" s="4"/>
      <c r="U157" s="328">
        <v>13.33</v>
      </c>
      <c r="V157" s="328">
        <v>8.3000000000000007</v>
      </c>
      <c r="W157" s="328">
        <v>11.95</v>
      </c>
      <c r="X157" s="328">
        <v>67.48</v>
      </c>
      <c r="Y157" s="328">
        <v>366.08666666666699</v>
      </c>
      <c r="Z157" s="328"/>
      <c r="AA157" s="4"/>
      <c r="AB157" s="11" t="s">
        <v>413</v>
      </c>
      <c r="AC157" s="11"/>
      <c r="AD157" s="70" t="s">
        <v>414</v>
      </c>
      <c r="AE157" s="24">
        <v>14</v>
      </c>
      <c r="AF157" s="24">
        <v>3</v>
      </c>
      <c r="AG157" s="24">
        <v>3</v>
      </c>
      <c r="AH157" s="24">
        <v>3</v>
      </c>
      <c r="AI157" s="24">
        <v>3</v>
      </c>
      <c r="AJ157" s="24"/>
      <c r="AK157" s="4"/>
      <c r="AL157" s="4"/>
      <c r="AM157" s="300">
        <v>1609.34</v>
      </c>
      <c r="AN157" s="300">
        <v>239.01</v>
      </c>
      <c r="AO157" s="300">
        <v>220.86</v>
      </c>
      <c r="AP157" s="300">
        <v>97.38</v>
      </c>
      <c r="AQ157" s="300">
        <v>903.84</v>
      </c>
      <c r="AR157" s="24"/>
      <c r="AS157" s="4"/>
      <c r="AT157" s="4"/>
      <c r="AU157" s="336">
        <v>107.289333333333</v>
      </c>
      <c r="AV157" s="336">
        <v>15.933999999999999</v>
      </c>
      <c r="AW157" s="336">
        <v>16.989230769230801</v>
      </c>
      <c r="AX157" s="336">
        <v>8.1150000000000002</v>
      </c>
      <c r="AY157" s="336">
        <v>64.56</v>
      </c>
      <c r="AZ157" s="336"/>
      <c r="BA157" s="4"/>
    </row>
    <row r="158" spans="1:53">
      <c r="A158" s="56"/>
      <c r="B158" s="11" t="s">
        <v>528</v>
      </c>
      <c r="C158" s="11"/>
      <c r="D158" s="70" t="s">
        <v>330</v>
      </c>
      <c r="E158" s="11">
        <v>81</v>
      </c>
      <c r="F158" s="11">
        <v>42</v>
      </c>
      <c r="G158" s="11">
        <v>34</v>
      </c>
      <c r="H158" s="11">
        <v>30</v>
      </c>
      <c r="I158" s="11">
        <v>29</v>
      </c>
      <c r="J158" s="11"/>
      <c r="M158" s="11">
        <v>6154.62</v>
      </c>
      <c r="N158" s="11">
        <v>2419.42</v>
      </c>
      <c r="O158" s="11">
        <v>1653.86</v>
      </c>
      <c r="P158" s="11">
        <v>1869.02</v>
      </c>
      <c r="Q158" s="11">
        <v>12741.28</v>
      </c>
      <c r="R158" s="11"/>
      <c r="S158" s="4"/>
      <c r="T158" s="4"/>
      <c r="U158" s="328">
        <v>74.152048192771105</v>
      </c>
      <c r="V158" s="328">
        <v>29.149638554216899</v>
      </c>
      <c r="W158" s="328">
        <v>20.169024390243901</v>
      </c>
      <c r="X158" s="328">
        <v>22.7929268292683</v>
      </c>
      <c r="Y158" s="328">
        <v>155.381463414634</v>
      </c>
      <c r="Z158" s="328"/>
      <c r="AA158" s="4"/>
      <c r="AB158" s="11" t="s">
        <v>421</v>
      </c>
      <c r="AC158" s="11"/>
      <c r="AD158" s="70" t="s">
        <v>422</v>
      </c>
      <c r="AE158" s="24">
        <v>8</v>
      </c>
      <c r="AF158" s="24">
        <v>7</v>
      </c>
      <c r="AG158" s="24">
        <v>6</v>
      </c>
      <c r="AH158" s="24">
        <v>5</v>
      </c>
      <c r="AI158" s="24">
        <v>5</v>
      </c>
      <c r="AJ158" s="24"/>
      <c r="AK158" s="4"/>
      <c r="AL158" s="4"/>
      <c r="AM158" s="300">
        <v>988.11</v>
      </c>
      <c r="AN158" s="300">
        <v>1215.3900000000001</v>
      </c>
      <c r="AO158" s="300">
        <v>1509.6</v>
      </c>
      <c r="AP158" s="300">
        <v>790.85</v>
      </c>
      <c r="AQ158" s="300">
        <v>9041.5499999999993</v>
      </c>
      <c r="AR158" s="24"/>
      <c r="AS158" s="4"/>
      <c r="AT158" s="4"/>
      <c r="AU158" s="336">
        <v>109.79</v>
      </c>
      <c r="AV158" s="336">
        <v>135.04333333333301</v>
      </c>
      <c r="AW158" s="336">
        <v>167.73333333333301</v>
      </c>
      <c r="AX158" s="336">
        <v>87.872222222222206</v>
      </c>
      <c r="AY158" s="336">
        <v>1004.61666666667</v>
      </c>
      <c r="AZ158" s="336"/>
      <c r="BA158" s="4"/>
    </row>
    <row r="159" spans="1:53">
      <c r="A159" s="56"/>
      <c r="B159" s="11" t="s">
        <v>336</v>
      </c>
      <c r="C159" s="11"/>
      <c r="D159" s="70" t="s">
        <v>323</v>
      </c>
      <c r="E159" s="11">
        <v>1</v>
      </c>
      <c r="F159" s="11"/>
      <c r="G159" s="11"/>
      <c r="H159" s="11"/>
      <c r="I159" s="11"/>
      <c r="J159" s="11"/>
      <c r="M159" s="11">
        <v>72.47</v>
      </c>
      <c r="N159" s="11">
        <v>0</v>
      </c>
      <c r="O159" s="11">
        <v>0</v>
      </c>
      <c r="P159" s="11">
        <v>0</v>
      </c>
      <c r="Q159" s="11">
        <v>0</v>
      </c>
      <c r="R159" s="11"/>
      <c r="S159" s="4"/>
      <c r="T159" s="4"/>
      <c r="U159" s="328">
        <v>72.47</v>
      </c>
      <c r="V159" s="328">
        <v>0</v>
      </c>
      <c r="W159" s="328">
        <v>0</v>
      </c>
      <c r="X159" s="328">
        <v>0</v>
      </c>
      <c r="Y159" s="328">
        <v>0</v>
      </c>
      <c r="Z159" s="328"/>
      <c r="AA159" s="4"/>
      <c r="AB159" s="11" t="s">
        <v>463</v>
      </c>
      <c r="AC159" s="11"/>
      <c r="AD159" s="70" t="s">
        <v>222</v>
      </c>
      <c r="AE159" s="24">
        <v>18</v>
      </c>
      <c r="AF159" s="24">
        <v>12</v>
      </c>
      <c r="AG159" s="24">
        <v>7</v>
      </c>
      <c r="AH159" s="24">
        <v>7</v>
      </c>
      <c r="AI159" s="24">
        <v>7</v>
      </c>
      <c r="AJ159" s="24"/>
      <c r="AK159" s="4"/>
      <c r="AL159" s="4"/>
      <c r="AM159" s="300">
        <v>2106.87</v>
      </c>
      <c r="AN159" s="300">
        <v>2136.4699999999998</v>
      </c>
      <c r="AO159" s="300">
        <v>810.95</v>
      </c>
      <c r="AP159" s="300">
        <v>443.26</v>
      </c>
      <c r="AQ159" s="300">
        <v>5085.9799999999996</v>
      </c>
      <c r="AR159" s="24"/>
      <c r="AS159" s="4"/>
      <c r="AT159" s="4"/>
      <c r="AU159" s="336">
        <v>105.34350000000001</v>
      </c>
      <c r="AV159" s="336">
        <v>106.8235</v>
      </c>
      <c r="AW159" s="336">
        <v>40.547499999999999</v>
      </c>
      <c r="AX159" s="336">
        <v>22.163</v>
      </c>
      <c r="AY159" s="336">
        <v>254.29900000000001</v>
      </c>
      <c r="AZ159" s="336"/>
      <c r="BA159" s="4"/>
    </row>
    <row r="160" spans="1:53">
      <c r="A160" s="56"/>
      <c r="B160" s="11" t="s">
        <v>336</v>
      </c>
      <c r="C160" s="11"/>
      <c r="D160" s="70" t="s">
        <v>337</v>
      </c>
      <c r="E160" s="11">
        <v>114</v>
      </c>
      <c r="F160" s="11">
        <v>67</v>
      </c>
      <c r="G160" s="11">
        <v>50</v>
      </c>
      <c r="H160" s="11">
        <v>39</v>
      </c>
      <c r="I160" s="11">
        <v>44</v>
      </c>
      <c r="J160" s="11"/>
      <c r="M160" s="11">
        <v>27036.45</v>
      </c>
      <c r="N160" s="11">
        <v>12376.98</v>
      </c>
      <c r="O160" s="11">
        <v>12354.22</v>
      </c>
      <c r="P160" s="11">
        <v>4813.8</v>
      </c>
      <c r="Q160" s="11">
        <v>61220.13</v>
      </c>
      <c r="R160" s="11"/>
      <c r="S160" s="4"/>
      <c r="T160" s="4"/>
      <c r="U160" s="328">
        <v>206.38511450381699</v>
      </c>
      <c r="V160" s="328">
        <v>94.480763358778702</v>
      </c>
      <c r="W160" s="328">
        <v>95.769147286821706</v>
      </c>
      <c r="X160" s="328">
        <v>38.820967741935497</v>
      </c>
      <c r="Y160" s="328">
        <v>501.80434426229499</v>
      </c>
      <c r="Z160" s="328"/>
      <c r="AA160" s="4"/>
      <c r="AB160" s="11" t="s">
        <v>534</v>
      </c>
      <c r="AC160" s="11"/>
      <c r="AD160" s="70" t="s">
        <v>312</v>
      </c>
      <c r="AE160" s="24">
        <v>1</v>
      </c>
      <c r="AF160" s="24"/>
      <c r="AG160" s="24"/>
      <c r="AH160" s="24"/>
      <c r="AI160" s="24"/>
      <c r="AJ160" s="24"/>
      <c r="AK160" s="4"/>
      <c r="AL160" s="4"/>
      <c r="AM160" s="300">
        <v>1127.03</v>
      </c>
      <c r="AN160" s="300">
        <v>0</v>
      </c>
      <c r="AO160" s="300">
        <v>0</v>
      </c>
      <c r="AP160" s="300">
        <v>0</v>
      </c>
      <c r="AQ160" s="300">
        <v>0</v>
      </c>
      <c r="AR160" s="24"/>
      <c r="AS160" s="4"/>
      <c r="AT160" s="4"/>
      <c r="AU160" s="336">
        <v>1127.03</v>
      </c>
      <c r="AV160" s="336">
        <v>0</v>
      </c>
      <c r="AW160" s="336">
        <v>0</v>
      </c>
      <c r="AX160" s="336">
        <v>0</v>
      </c>
      <c r="AY160" s="336">
        <v>0</v>
      </c>
      <c r="AZ160" s="336"/>
      <c r="BA160" s="4"/>
    </row>
    <row r="161" spans="1:53">
      <c r="A161" s="56"/>
      <c r="B161" s="11" t="s">
        <v>1234</v>
      </c>
      <c r="C161" s="11"/>
      <c r="D161" s="70" t="s">
        <v>379</v>
      </c>
      <c r="E161" s="11">
        <v>1</v>
      </c>
      <c r="F161" s="11">
        <v>1</v>
      </c>
      <c r="G161" s="11">
        <v>1</v>
      </c>
      <c r="H161" s="11">
        <v>1</v>
      </c>
      <c r="I161" s="11">
        <v>1</v>
      </c>
      <c r="J161" s="11"/>
      <c r="M161" s="11">
        <v>54.03</v>
      </c>
      <c r="N161" s="11">
        <v>44.6</v>
      </c>
      <c r="O161" s="11">
        <v>21.51</v>
      </c>
      <c r="P161" s="11">
        <v>9.26</v>
      </c>
      <c r="Q161" s="11">
        <v>15</v>
      </c>
      <c r="R161" s="11"/>
      <c r="S161" s="4"/>
      <c r="T161" s="4"/>
      <c r="U161" s="328">
        <v>54.03</v>
      </c>
      <c r="V161" s="328">
        <v>44.6</v>
      </c>
      <c r="W161" s="328">
        <v>21.51</v>
      </c>
      <c r="X161" s="328">
        <v>9.26</v>
      </c>
      <c r="Y161" s="328">
        <v>15</v>
      </c>
      <c r="Z161" s="328"/>
      <c r="AA161" s="4"/>
      <c r="AB161" s="11" t="s">
        <v>534</v>
      </c>
      <c r="AC161" s="11"/>
      <c r="AD161" s="70" t="s">
        <v>319</v>
      </c>
      <c r="AE161" s="24">
        <v>1</v>
      </c>
      <c r="AF161" s="24"/>
      <c r="AG161" s="24"/>
      <c r="AH161" s="24"/>
      <c r="AI161" s="24"/>
      <c r="AJ161" s="24"/>
      <c r="AK161" s="4"/>
      <c r="AL161" s="4"/>
      <c r="AM161" s="300">
        <v>283.39</v>
      </c>
      <c r="AN161" s="300">
        <v>0</v>
      </c>
      <c r="AO161" s="300">
        <v>0</v>
      </c>
      <c r="AP161" s="300">
        <v>0</v>
      </c>
      <c r="AQ161" s="300">
        <v>0</v>
      </c>
      <c r="AR161" s="24"/>
      <c r="AS161" s="4"/>
      <c r="AT161" s="4"/>
      <c r="AU161" s="336">
        <v>283.39</v>
      </c>
      <c r="AV161" s="336">
        <v>0</v>
      </c>
      <c r="AW161" s="336">
        <v>0</v>
      </c>
      <c r="AX161" s="336">
        <v>0</v>
      </c>
      <c r="AY161" s="336">
        <v>0</v>
      </c>
      <c r="AZ161" s="336"/>
      <c r="BA161" s="4"/>
    </row>
    <row r="162" spans="1:53">
      <c r="A162" s="56"/>
      <c r="B162" s="11" t="s">
        <v>409</v>
      </c>
      <c r="C162" s="11"/>
      <c r="D162" s="70" t="s">
        <v>410</v>
      </c>
      <c r="E162" s="11">
        <v>55</v>
      </c>
      <c r="F162" s="11">
        <v>23</v>
      </c>
      <c r="G162" s="11">
        <v>29</v>
      </c>
      <c r="H162" s="11">
        <v>17</v>
      </c>
      <c r="I162" s="11">
        <v>31</v>
      </c>
      <c r="J162" s="11"/>
      <c r="M162" s="11">
        <v>12833.21</v>
      </c>
      <c r="N162" s="11">
        <v>7964.82</v>
      </c>
      <c r="O162" s="11">
        <v>9247.32</v>
      </c>
      <c r="P162" s="11">
        <v>3164.99</v>
      </c>
      <c r="Q162" s="11">
        <v>33119.040000000001</v>
      </c>
      <c r="R162" s="11"/>
      <c r="S162" s="4"/>
      <c r="T162" s="4"/>
      <c r="U162" s="328">
        <v>203.70174603174601</v>
      </c>
      <c r="V162" s="328">
        <v>126.42571428571399</v>
      </c>
      <c r="W162" s="328">
        <v>156.734237288136</v>
      </c>
      <c r="X162" s="328">
        <v>70.333111111111094</v>
      </c>
      <c r="Y162" s="328">
        <v>542.93508196721302</v>
      </c>
      <c r="Z162" s="328"/>
      <c r="AA162" s="4"/>
      <c r="AB162" s="11" t="s">
        <v>534</v>
      </c>
      <c r="AC162" s="11"/>
      <c r="AD162" s="70" t="s">
        <v>535</v>
      </c>
      <c r="AE162" s="24">
        <v>4</v>
      </c>
      <c r="AF162" s="24"/>
      <c r="AG162" s="24"/>
      <c r="AH162" s="24"/>
      <c r="AI162" s="24"/>
      <c r="AJ162" s="24"/>
      <c r="AK162" s="4"/>
      <c r="AL162" s="4"/>
      <c r="AM162" s="300">
        <v>1435.05</v>
      </c>
      <c r="AN162" s="300">
        <v>0</v>
      </c>
      <c r="AO162" s="300">
        <v>0</v>
      </c>
      <c r="AP162" s="300">
        <v>0</v>
      </c>
      <c r="AQ162" s="300">
        <v>0</v>
      </c>
      <c r="AR162" s="24"/>
      <c r="AS162" s="4"/>
      <c r="AT162" s="4"/>
      <c r="AU162" s="336">
        <v>358.76249999999999</v>
      </c>
      <c r="AV162" s="336">
        <v>0</v>
      </c>
      <c r="AW162" s="336">
        <v>0</v>
      </c>
      <c r="AX162" s="336">
        <v>0</v>
      </c>
      <c r="AY162" s="336">
        <v>0</v>
      </c>
      <c r="AZ162" s="336"/>
      <c r="BA162" s="4"/>
    </row>
    <row r="163" spans="1:53">
      <c r="A163" s="56"/>
      <c r="B163" s="11" t="s">
        <v>234</v>
      </c>
      <c r="C163" s="11"/>
      <c r="D163" s="70" t="s">
        <v>235</v>
      </c>
      <c r="E163" s="11">
        <v>46</v>
      </c>
      <c r="F163" s="11">
        <v>25</v>
      </c>
      <c r="G163" s="11">
        <v>28</v>
      </c>
      <c r="H163" s="11">
        <v>25</v>
      </c>
      <c r="I163" s="11">
        <v>26</v>
      </c>
      <c r="J163" s="11"/>
      <c r="M163" s="11">
        <v>8236.06</v>
      </c>
      <c r="N163" s="11">
        <v>3635.76</v>
      </c>
      <c r="O163" s="11">
        <v>5181.3500000000004</v>
      </c>
      <c r="P163" s="11">
        <v>3280.73</v>
      </c>
      <c r="Q163" s="11">
        <v>32495.78</v>
      </c>
      <c r="R163" s="11"/>
      <c r="S163" s="4"/>
      <c r="T163" s="4"/>
      <c r="U163" s="328">
        <v>155.39735849056601</v>
      </c>
      <c r="V163" s="328">
        <v>68.599245283018902</v>
      </c>
      <c r="W163" s="328">
        <v>101.595098039216</v>
      </c>
      <c r="X163" s="328">
        <v>65.614599999999996</v>
      </c>
      <c r="Y163" s="328">
        <v>637.17215686274506</v>
      </c>
      <c r="Z163" s="328"/>
      <c r="AA163" s="4"/>
      <c r="AB163" s="11" t="s">
        <v>415</v>
      </c>
      <c r="AC163" s="11"/>
      <c r="AD163" s="70" t="s">
        <v>416</v>
      </c>
      <c r="AE163" s="24">
        <v>5</v>
      </c>
      <c r="AF163" s="24">
        <v>3</v>
      </c>
      <c r="AG163" s="24">
        <v>3</v>
      </c>
      <c r="AH163" s="24">
        <v>2</v>
      </c>
      <c r="AI163" s="24">
        <v>1</v>
      </c>
      <c r="AJ163" s="24"/>
      <c r="AK163" s="4"/>
      <c r="AL163" s="4"/>
      <c r="AM163" s="300">
        <v>31456.9</v>
      </c>
      <c r="AN163" s="300">
        <v>145.35</v>
      </c>
      <c r="AO163" s="300">
        <v>152.88999999999999</v>
      </c>
      <c r="AP163" s="300">
        <v>76.23</v>
      </c>
      <c r="AQ163" s="300">
        <v>41.91</v>
      </c>
      <c r="AR163" s="24"/>
      <c r="AS163" s="4"/>
      <c r="AT163" s="4"/>
      <c r="AU163" s="336">
        <v>4493.8428571428603</v>
      </c>
      <c r="AV163" s="336">
        <v>20.764285714285698</v>
      </c>
      <c r="AW163" s="336">
        <v>30.577999999999999</v>
      </c>
      <c r="AX163" s="336">
        <v>15.246</v>
      </c>
      <c r="AY163" s="336">
        <v>8.3819999999999997</v>
      </c>
      <c r="AZ163" s="336"/>
      <c r="BA163" s="4"/>
    </row>
    <row r="164" spans="1:53">
      <c r="A164" s="56"/>
      <c r="B164" s="11" t="s">
        <v>1235</v>
      </c>
      <c r="C164" s="11"/>
      <c r="D164" s="70" t="s">
        <v>439</v>
      </c>
      <c r="E164" s="11">
        <v>2</v>
      </c>
      <c r="F164" s="11">
        <v>1</v>
      </c>
      <c r="G164" s="11">
        <v>1</v>
      </c>
      <c r="H164" s="11">
        <v>1</v>
      </c>
      <c r="I164" s="11">
        <v>2</v>
      </c>
      <c r="J164" s="11"/>
      <c r="M164" s="11">
        <v>520.84</v>
      </c>
      <c r="N164" s="11">
        <v>516.42999999999995</v>
      </c>
      <c r="O164" s="11">
        <v>397.09</v>
      </c>
      <c r="P164" s="11">
        <v>250.4</v>
      </c>
      <c r="Q164" s="11">
        <v>4551.8599999999997</v>
      </c>
      <c r="R164" s="11"/>
      <c r="S164" s="4"/>
      <c r="T164" s="4"/>
      <c r="U164" s="328">
        <v>260.42</v>
      </c>
      <c r="V164" s="328">
        <v>258.21499999999997</v>
      </c>
      <c r="W164" s="328">
        <v>198.54499999999999</v>
      </c>
      <c r="X164" s="328">
        <v>125.2</v>
      </c>
      <c r="Y164" s="328">
        <v>2275.9299999999998</v>
      </c>
      <c r="Z164" s="328"/>
      <c r="AA164" s="4"/>
      <c r="AB164" s="11" t="s">
        <v>224</v>
      </c>
      <c r="AC164" s="11"/>
      <c r="AD164" s="70" t="s">
        <v>222</v>
      </c>
      <c r="AE164" s="24">
        <v>130</v>
      </c>
      <c r="AF164" s="24">
        <v>65</v>
      </c>
      <c r="AG164" s="24">
        <v>31</v>
      </c>
      <c r="AH164" s="24">
        <v>22</v>
      </c>
      <c r="AI164" s="24">
        <v>18</v>
      </c>
      <c r="AJ164" s="24"/>
      <c r="AK164" s="4"/>
      <c r="AL164" s="4"/>
      <c r="AM164" s="300">
        <v>21831.19</v>
      </c>
      <c r="AN164" s="300">
        <v>10072.91</v>
      </c>
      <c r="AO164" s="300">
        <v>11341.76</v>
      </c>
      <c r="AP164" s="300">
        <v>8569.69</v>
      </c>
      <c r="AQ164" s="300">
        <v>16434.63</v>
      </c>
      <c r="AR164" s="24"/>
      <c r="AS164" s="4"/>
      <c r="AT164" s="4"/>
      <c r="AU164" s="336">
        <v>164.14428571428601</v>
      </c>
      <c r="AV164" s="336">
        <v>75.736165413533797</v>
      </c>
      <c r="AW164" s="336">
        <v>92.209430894308994</v>
      </c>
      <c r="AX164" s="336">
        <v>69.672276422764199</v>
      </c>
      <c r="AY164" s="336">
        <v>135.82338842975199</v>
      </c>
      <c r="AZ164" s="336"/>
      <c r="BA164" s="4"/>
    </row>
    <row r="165" spans="1:53">
      <c r="A165" s="56"/>
      <c r="B165" s="11" t="s">
        <v>241</v>
      </c>
      <c r="C165" s="11"/>
      <c r="D165" s="70" t="s">
        <v>237</v>
      </c>
      <c r="E165" s="11">
        <v>1078</v>
      </c>
      <c r="F165" s="11">
        <v>703</v>
      </c>
      <c r="G165" s="11">
        <v>531</v>
      </c>
      <c r="H165" s="11">
        <v>424</v>
      </c>
      <c r="I165" s="11">
        <v>488</v>
      </c>
      <c r="J165" s="11"/>
      <c r="M165" s="11">
        <v>174935.61</v>
      </c>
      <c r="N165" s="11">
        <v>130469.11</v>
      </c>
      <c r="O165" s="11">
        <v>81157.239999999903</v>
      </c>
      <c r="P165" s="11">
        <v>58952.15</v>
      </c>
      <c r="Q165" s="11">
        <v>545830.79</v>
      </c>
      <c r="R165" s="11"/>
      <c r="S165" s="4"/>
      <c r="T165" s="4"/>
      <c r="U165" s="328">
        <v>140.06053642914301</v>
      </c>
      <c r="V165" s="328">
        <v>104.458855084067</v>
      </c>
      <c r="W165" s="328">
        <v>68.199361344537706</v>
      </c>
      <c r="X165" s="328">
        <v>50.515981148243398</v>
      </c>
      <c r="Y165" s="328">
        <v>463.35381154499203</v>
      </c>
      <c r="Z165" s="328"/>
      <c r="AA165" s="4"/>
      <c r="AB165" s="11" t="s">
        <v>338</v>
      </c>
      <c r="AC165" s="11"/>
      <c r="AD165" s="70" t="s">
        <v>339</v>
      </c>
      <c r="AE165" s="24">
        <v>43</v>
      </c>
      <c r="AF165" s="24">
        <v>19</v>
      </c>
      <c r="AG165" s="24">
        <v>18</v>
      </c>
      <c r="AH165" s="24">
        <v>10</v>
      </c>
      <c r="AI165" s="24">
        <v>17</v>
      </c>
      <c r="AJ165" s="24"/>
      <c r="AK165" s="4"/>
      <c r="AL165" s="4"/>
      <c r="AM165" s="300">
        <v>16471.23</v>
      </c>
      <c r="AN165" s="300">
        <v>2205.81</v>
      </c>
      <c r="AO165" s="300">
        <v>1306.52</v>
      </c>
      <c r="AP165" s="300">
        <v>461.09</v>
      </c>
      <c r="AQ165" s="300">
        <v>3055.8</v>
      </c>
      <c r="AR165" s="24"/>
      <c r="AS165" s="4"/>
      <c r="AT165" s="4"/>
      <c r="AU165" s="336">
        <v>329.4246</v>
      </c>
      <c r="AV165" s="336">
        <v>44.116199999999999</v>
      </c>
      <c r="AW165" s="336">
        <v>30.384186046511601</v>
      </c>
      <c r="AX165" s="336">
        <v>11.246097560975601</v>
      </c>
      <c r="AY165" s="336">
        <v>65.017021276595699</v>
      </c>
      <c r="AZ165" s="336"/>
      <c r="BA165" s="4"/>
    </row>
    <row r="166" spans="1:53">
      <c r="A166" s="56"/>
      <c r="B166" s="11" t="s">
        <v>468</v>
      </c>
      <c r="C166" s="11"/>
      <c r="D166" s="70" t="s">
        <v>469</v>
      </c>
      <c r="E166" s="11">
        <v>26</v>
      </c>
      <c r="F166" s="11">
        <v>19</v>
      </c>
      <c r="G166" s="11">
        <v>15</v>
      </c>
      <c r="H166" s="11">
        <v>10</v>
      </c>
      <c r="I166" s="11">
        <v>11</v>
      </c>
      <c r="J166" s="11"/>
      <c r="M166" s="11">
        <v>5882.76</v>
      </c>
      <c r="N166" s="11">
        <v>5612.15</v>
      </c>
      <c r="O166" s="11">
        <v>4676.24</v>
      </c>
      <c r="P166" s="11">
        <v>2204.17</v>
      </c>
      <c r="Q166" s="11">
        <v>11458.88</v>
      </c>
      <c r="R166" s="11"/>
      <c r="S166" s="4"/>
      <c r="T166" s="4"/>
      <c r="U166" s="328">
        <v>163.41</v>
      </c>
      <c r="V166" s="328">
        <v>155.893055555556</v>
      </c>
      <c r="W166" s="328">
        <v>133.606857142857</v>
      </c>
      <c r="X166" s="328">
        <v>64.828529411764706</v>
      </c>
      <c r="Y166" s="328">
        <v>327.39657142857101</v>
      </c>
      <c r="Z166" s="328"/>
      <c r="AA166" s="4"/>
      <c r="AB166" s="11" t="s">
        <v>1207</v>
      </c>
      <c r="AC166" s="11"/>
      <c r="AD166" s="70" t="s">
        <v>286</v>
      </c>
      <c r="AE166" s="24">
        <v>3</v>
      </c>
      <c r="AF166" s="24">
        <v>2</v>
      </c>
      <c r="AG166" s="24">
        <v>2</v>
      </c>
      <c r="AH166" s="24">
        <v>2</v>
      </c>
      <c r="AI166" s="24">
        <v>3</v>
      </c>
      <c r="AJ166" s="24"/>
      <c r="AK166" s="4"/>
      <c r="AL166" s="4"/>
      <c r="AM166" s="300">
        <v>65.86</v>
      </c>
      <c r="AN166" s="300">
        <v>60.41</v>
      </c>
      <c r="AO166" s="300">
        <v>49.06</v>
      </c>
      <c r="AP166" s="300">
        <v>45.33</v>
      </c>
      <c r="AQ166" s="300">
        <v>161.88</v>
      </c>
      <c r="AR166" s="24"/>
      <c r="AS166" s="4"/>
      <c r="AT166" s="4"/>
      <c r="AU166" s="336">
        <v>16.465</v>
      </c>
      <c r="AV166" s="336">
        <v>15.102499999999999</v>
      </c>
      <c r="AW166" s="336">
        <v>16.3533333333333</v>
      </c>
      <c r="AX166" s="336">
        <v>15.11</v>
      </c>
      <c r="AY166" s="336">
        <v>40.47</v>
      </c>
      <c r="AZ166" s="336"/>
      <c r="BA166" s="4"/>
    </row>
    <row r="167" spans="1:53">
      <c r="A167" s="56"/>
      <c r="B167" s="11" t="s">
        <v>595</v>
      </c>
      <c r="C167" s="11"/>
      <c r="D167" s="70" t="s">
        <v>433</v>
      </c>
      <c r="E167" s="11">
        <v>10</v>
      </c>
      <c r="F167" s="11">
        <v>4</v>
      </c>
      <c r="G167" s="11">
        <v>5</v>
      </c>
      <c r="H167" s="11">
        <v>6</v>
      </c>
      <c r="I167" s="11">
        <v>4</v>
      </c>
      <c r="J167" s="11"/>
      <c r="M167" s="11">
        <v>2076.84</v>
      </c>
      <c r="N167" s="11">
        <v>1427.18</v>
      </c>
      <c r="O167" s="11">
        <v>1412.22</v>
      </c>
      <c r="P167" s="11">
        <v>1705.64</v>
      </c>
      <c r="Q167" s="11">
        <v>3228.49</v>
      </c>
      <c r="R167" s="11"/>
      <c r="S167" s="4"/>
      <c r="T167" s="4"/>
      <c r="U167" s="328">
        <v>188.803636363636</v>
      </c>
      <c r="V167" s="328">
        <v>129.743636363636</v>
      </c>
      <c r="W167" s="328">
        <v>156.91333333333299</v>
      </c>
      <c r="X167" s="328">
        <v>189.51555555555601</v>
      </c>
      <c r="Y167" s="328">
        <v>461.21285714285699</v>
      </c>
      <c r="Z167" s="328"/>
      <c r="AA167" s="4"/>
      <c r="AB167" s="11" t="s">
        <v>454</v>
      </c>
      <c r="AC167" s="11"/>
      <c r="AD167" s="70" t="s">
        <v>208</v>
      </c>
      <c r="AE167" s="24">
        <v>7</v>
      </c>
      <c r="AF167" s="24">
        <v>3</v>
      </c>
      <c r="AG167" s="24">
        <v>3</v>
      </c>
      <c r="AH167" s="24">
        <v>2</v>
      </c>
      <c r="AI167" s="24">
        <v>3</v>
      </c>
      <c r="AJ167" s="24"/>
      <c r="AK167" s="4"/>
      <c r="AL167" s="4"/>
      <c r="AM167" s="300">
        <v>752.71</v>
      </c>
      <c r="AN167" s="300">
        <v>299.75</v>
      </c>
      <c r="AO167" s="300">
        <v>306.10000000000002</v>
      </c>
      <c r="AP167" s="300">
        <v>228.04</v>
      </c>
      <c r="AQ167" s="300">
        <v>2260.6999999999998</v>
      </c>
      <c r="AR167" s="24"/>
      <c r="AS167" s="4"/>
      <c r="AT167" s="4"/>
      <c r="AU167" s="336">
        <v>107.53</v>
      </c>
      <c r="AV167" s="336">
        <v>42.821428571428598</v>
      </c>
      <c r="AW167" s="336">
        <v>51.016666666666701</v>
      </c>
      <c r="AX167" s="336">
        <v>38.006666666666703</v>
      </c>
      <c r="AY167" s="336">
        <v>322.95714285714303</v>
      </c>
      <c r="AZ167" s="336"/>
      <c r="BA167" s="4"/>
    </row>
    <row r="168" spans="1:53">
      <c r="A168" s="56"/>
      <c r="B168" s="11" t="s">
        <v>1204</v>
      </c>
      <c r="C168" s="11"/>
      <c r="D168" s="70" t="s">
        <v>275</v>
      </c>
      <c r="E168" s="11">
        <v>1</v>
      </c>
      <c r="F168" s="11">
        <v>1</v>
      </c>
      <c r="G168" s="11">
        <v>1</v>
      </c>
      <c r="H168" s="11">
        <v>1</v>
      </c>
      <c r="I168" s="11"/>
      <c r="J168" s="11"/>
      <c r="M168" s="11">
        <v>198.29</v>
      </c>
      <c r="N168" s="11">
        <v>168.42</v>
      </c>
      <c r="O168" s="11">
        <v>196.28</v>
      </c>
      <c r="P168" s="11">
        <v>228.46</v>
      </c>
      <c r="Q168" s="11">
        <v>0</v>
      </c>
      <c r="R168" s="11"/>
      <c r="S168" s="4"/>
      <c r="T168" s="4"/>
      <c r="U168" s="328">
        <v>198.29</v>
      </c>
      <c r="V168" s="328">
        <v>168.42</v>
      </c>
      <c r="W168" s="328">
        <v>196.28</v>
      </c>
      <c r="X168" s="328">
        <v>228.46</v>
      </c>
      <c r="Y168" s="328">
        <v>0</v>
      </c>
      <c r="Z168" s="328"/>
      <c r="AA168" s="4"/>
      <c r="AB168" s="11" t="s">
        <v>1209</v>
      </c>
      <c r="AC168" s="11"/>
      <c r="AD168" s="70" t="s">
        <v>614</v>
      </c>
      <c r="AE168" s="24">
        <v>9</v>
      </c>
      <c r="AF168" s="24">
        <v>4</v>
      </c>
      <c r="AG168" s="24">
        <v>1</v>
      </c>
      <c r="AH168" s="24"/>
      <c r="AI168" s="24"/>
      <c r="AJ168" s="24"/>
      <c r="AK168" s="4"/>
      <c r="AL168" s="4"/>
      <c r="AM168" s="300">
        <v>1361.39</v>
      </c>
      <c r="AN168" s="300">
        <v>385.98</v>
      </c>
      <c r="AO168" s="300">
        <v>238.94</v>
      </c>
      <c r="AP168" s="300">
        <v>0</v>
      </c>
      <c r="AQ168" s="300">
        <v>0</v>
      </c>
      <c r="AR168" s="24"/>
      <c r="AS168" s="4"/>
      <c r="AT168" s="4"/>
      <c r="AU168" s="336">
        <v>151.26555555555601</v>
      </c>
      <c r="AV168" s="336">
        <v>42.886666666666699</v>
      </c>
      <c r="AW168" s="336">
        <v>34.134285714285703</v>
      </c>
      <c r="AX168" s="336">
        <v>0</v>
      </c>
      <c r="AY168" s="336">
        <v>0</v>
      </c>
      <c r="AZ168" s="336"/>
      <c r="BA168" s="4"/>
    </row>
    <row r="169" spans="1:53">
      <c r="A169" s="56"/>
      <c r="B169" s="11" t="s">
        <v>470</v>
      </c>
      <c r="C169" s="11"/>
      <c r="D169" s="70" t="s">
        <v>471</v>
      </c>
      <c r="E169" s="11">
        <v>31</v>
      </c>
      <c r="F169" s="11">
        <v>18</v>
      </c>
      <c r="G169" s="11">
        <v>16</v>
      </c>
      <c r="H169" s="11">
        <v>11</v>
      </c>
      <c r="I169" s="11">
        <v>16</v>
      </c>
      <c r="J169" s="11"/>
      <c r="M169" s="11">
        <v>5909.82</v>
      </c>
      <c r="N169" s="11">
        <v>4916.13</v>
      </c>
      <c r="O169" s="11">
        <v>3143.2</v>
      </c>
      <c r="P169" s="11">
        <v>1562.09</v>
      </c>
      <c r="Q169" s="11">
        <v>17675.7</v>
      </c>
      <c r="R169" s="11"/>
      <c r="S169" s="4"/>
      <c r="T169" s="4"/>
      <c r="U169" s="328">
        <v>164.161666666667</v>
      </c>
      <c r="V169" s="328">
        <v>136.55916666666701</v>
      </c>
      <c r="W169" s="328">
        <v>89.805714285714302</v>
      </c>
      <c r="X169" s="328">
        <v>48.815312499999997</v>
      </c>
      <c r="Y169" s="328">
        <v>505.02</v>
      </c>
      <c r="Z169" s="328"/>
      <c r="AA169" s="4"/>
      <c r="AB169" s="11" t="s">
        <v>1210</v>
      </c>
      <c r="AC169" s="11"/>
      <c r="AD169" s="70" t="s">
        <v>208</v>
      </c>
      <c r="AE169" s="24">
        <v>1</v>
      </c>
      <c r="AF169" s="24">
        <v>1</v>
      </c>
      <c r="AG169" s="24">
        <v>1</v>
      </c>
      <c r="AH169" s="24">
        <v>1</v>
      </c>
      <c r="AI169" s="24">
        <v>1</v>
      </c>
      <c r="AJ169" s="24"/>
      <c r="AK169" s="4"/>
      <c r="AL169" s="4"/>
      <c r="AM169" s="300">
        <v>36.18</v>
      </c>
      <c r="AN169" s="300">
        <v>19.46</v>
      </c>
      <c r="AO169" s="300">
        <v>18.77</v>
      </c>
      <c r="AP169" s="300">
        <v>17.260000000000002</v>
      </c>
      <c r="AQ169" s="300">
        <v>275.69</v>
      </c>
      <c r="AR169" s="24"/>
      <c r="AS169" s="4"/>
      <c r="AT169" s="4"/>
      <c r="AU169" s="336">
        <v>36.18</v>
      </c>
      <c r="AV169" s="336">
        <v>19.46</v>
      </c>
      <c r="AW169" s="336">
        <v>18.77</v>
      </c>
      <c r="AX169" s="336">
        <v>17.260000000000002</v>
      </c>
      <c r="AY169" s="336">
        <v>275.69</v>
      </c>
      <c r="AZ169" s="336"/>
      <c r="BA169" s="4"/>
    </row>
    <row r="170" spans="1:53">
      <c r="A170" s="56"/>
      <c r="B170" s="11" t="s">
        <v>1205</v>
      </c>
      <c r="C170" s="11"/>
      <c r="D170" s="70" t="s">
        <v>208</v>
      </c>
      <c r="E170" s="11">
        <v>28</v>
      </c>
      <c r="F170" s="11">
        <v>17</v>
      </c>
      <c r="G170" s="11">
        <v>12</v>
      </c>
      <c r="H170" s="11">
        <v>10</v>
      </c>
      <c r="I170" s="11">
        <v>9</v>
      </c>
      <c r="J170" s="11"/>
      <c r="M170" s="11">
        <v>4133.1499999999996</v>
      </c>
      <c r="N170" s="11">
        <v>2726.99</v>
      </c>
      <c r="O170" s="11">
        <v>961.53</v>
      </c>
      <c r="P170" s="11">
        <v>734.28</v>
      </c>
      <c r="Q170" s="11">
        <v>16005.82</v>
      </c>
      <c r="R170" s="11"/>
      <c r="S170" s="4"/>
      <c r="T170" s="4"/>
      <c r="U170" s="328">
        <v>142.52241379310399</v>
      </c>
      <c r="V170" s="328">
        <v>94.034137931034493</v>
      </c>
      <c r="W170" s="328">
        <v>33.156206896551701</v>
      </c>
      <c r="X170" s="328">
        <v>26.224285714285699</v>
      </c>
      <c r="Y170" s="328">
        <v>551.92482758620702</v>
      </c>
      <c r="Z170" s="328"/>
      <c r="AA170" s="4"/>
      <c r="AB170" s="11" t="s">
        <v>333</v>
      </c>
      <c r="AC170" s="11"/>
      <c r="AD170" s="70" t="s">
        <v>330</v>
      </c>
      <c r="AE170" s="24">
        <v>1</v>
      </c>
      <c r="AF170" s="24">
        <v>1</v>
      </c>
      <c r="AG170" s="24">
        <v>1</v>
      </c>
      <c r="AH170" s="24">
        <v>1</v>
      </c>
      <c r="AI170" s="24">
        <v>1</v>
      </c>
      <c r="AJ170" s="24"/>
      <c r="AK170" s="4"/>
      <c r="AL170" s="4"/>
      <c r="AM170" s="300">
        <v>671.23</v>
      </c>
      <c r="AN170" s="300">
        <v>199.42</v>
      </c>
      <c r="AO170" s="300">
        <v>215.27</v>
      </c>
      <c r="AP170" s="300">
        <v>171.85</v>
      </c>
      <c r="AQ170" s="300">
        <v>182.39</v>
      </c>
      <c r="AR170" s="24"/>
      <c r="AS170" s="4"/>
      <c r="AT170" s="4"/>
      <c r="AU170" s="336">
        <v>335.61500000000001</v>
      </c>
      <c r="AV170" s="336">
        <v>99.71</v>
      </c>
      <c r="AW170" s="336">
        <v>107.63500000000001</v>
      </c>
      <c r="AX170" s="336">
        <v>85.924999999999997</v>
      </c>
      <c r="AY170" s="336">
        <v>91.194999999999993</v>
      </c>
      <c r="AZ170" s="336"/>
      <c r="BA170" s="4"/>
    </row>
    <row r="171" spans="1:53">
      <c r="A171" s="56"/>
      <c r="B171" s="11" t="s">
        <v>411</v>
      </c>
      <c r="C171" s="11"/>
      <c r="D171" s="70" t="s">
        <v>412</v>
      </c>
      <c r="E171" s="11">
        <v>40</v>
      </c>
      <c r="F171" s="11">
        <v>30</v>
      </c>
      <c r="G171" s="11">
        <v>21</v>
      </c>
      <c r="H171" s="11">
        <v>18</v>
      </c>
      <c r="I171" s="11">
        <v>22</v>
      </c>
      <c r="J171" s="11"/>
      <c r="M171" s="11">
        <v>10679.54</v>
      </c>
      <c r="N171" s="11">
        <v>8444.84</v>
      </c>
      <c r="O171" s="11">
        <v>4738.3999999999996</v>
      </c>
      <c r="P171" s="11">
        <v>2178.5700000000002</v>
      </c>
      <c r="Q171" s="11">
        <v>23063.47</v>
      </c>
      <c r="R171" s="11"/>
      <c r="S171" s="4"/>
      <c r="T171" s="4"/>
      <c r="U171" s="328">
        <v>222.49041666666699</v>
      </c>
      <c r="V171" s="328">
        <v>175.93416666666701</v>
      </c>
      <c r="W171" s="328">
        <v>103.008695652174</v>
      </c>
      <c r="X171" s="328">
        <v>47.360217391304403</v>
      </c>
      <c r="Y171" s="328">
        <v>501.37978260869602</v>
      </c>
      <c r="Z171" s="328"/>
      <c r="AA171" s="4"/>
      <c r="AB171" s="11" t="s">
        <v>586</v>
      </c>
      <c r="AC171" s="11"/>
      <c r="AD171" s="70" t="s">
        <v>233</v>
      </c>
      <c r="AE171" s="24">
        <v>1</v>
      </c>
      <c r="AF171" s="24"/>
      <c r="AG171" s="24"/>
      <c r="AH171" s="24"/>
      <c r="AI171" s="24"/>
      <c r="AJ171" s="24"/>
      <c r="AK171" s="4"/>
      <c r="AL171" s="4"/>
      <c r="AM171" s="300">
        <v>60.04</v>
      </c>
      <c r="AN171" s="300">
        <v>0</v>
      </c>
      <c r="AO171" s="300">
        <v>0</v>
      </c>
      <c r="AP171" s="300">
        <v>0</v>
      </c>
      <c r="AQ171" s="300">
        <v>0</v>
      </c>
      <c r="AR171" s="24"/>
      <c r="AS171" s="4"/>
      <c r="AT171" s="4"/>
      <c r="AU171" s="336">
        <v>60.04</v>
      </c>
      <c r="AV171" s="336">
        <v>0</v>
      </c>
      <c r="AW171" s="336">
        <v>0</v>
      </c>
      <c r="AX171" s="336">
        <v>0</v>
      </c>
      <c r="AY171" s="336">
        <v>0</v>
      </c>
      <c r="AZ171" s="336"/>
      <c r="BA171" s="4"/>
    </row>
    <row r="172" spans="1:53">
      <c r="A172" s="56"/>
      <c r="B172" s="11" t="s">
        <v>493</v>
      </c>
      <c r="C172" s="11"/>
      <c r="D172" s="70" t="s">
        <v>494</v>
      </c>
      <c r="E172" s="11">
        <v>66</v>
      </c>
      <c r="F172" s="11">
        <v>56</v>
      </c>
      <c r="G172" s="11">
        <v>48</v>
      </c>
      <c r="H172" s="11">
        <v>46</v>
      </c>
      <c r="I172" s="11">
        <v>46</v>
      </c>
      <c r="J172" s="11"/>
      <c r="M172" s="11">
        <v>4837.37</v>
      </c>
      <c r="N172" s="11">
        <v>4611.3100000000004</v>
      </c>
      <c r="O172" s="11">
        <v>3611.47</v>
      </c>
      <c r="P172" s="11">
        <v>3529.91</v>
      </c>
      <c r="Q172" s="11">
        <v>24860.16</v>
      </c>
      <c r="R172" s="11"/>
      <c r="S172" s="4"/>
      <c r="T172" s="4"/>
      <c r="U172" s="328">
        <v>59.720617283950602</v>
      </c>
      <c r="V172" s="328">
        <v>56.929753086419801</v>
      </c>
      <c r="W172" s="328">
        <v>48.803648648648696</v>
      </c>
      <c r="X172" s="328">
        <v>47.701486486486502</v>
      </c>
      <c r="Y172" s="328">
        <v>335.94810810810799</v>
      </c>
      <c r="Z172" s="328"/>
      <c r="AA172" s="4"/>
      <c r="AB172" s="11" t="s">
        <v>586</v>
      </c>
      <c r="AC172" s="11"/>
      <c r="AD172" s="70" t="s">
        <v>587</v>
      </c>
      <c r="AE172" s="24">
        <v>17</v>
      </c>
      <c r="AF172" s="24">
        <v>14</v>
      </c>
      <c r="AG172" s="24">
        <v>6</v>
      </c>
      <c r="AH172" s="24">
        <v>5</v>
      </c>
      <c r="AI172" s="24">
        <v>7</v>
      </c>
      <c r="AJ172" s="24"/>
      <c r="AK172" s="4"/>
      <c r="AL172" s="4"/>
      <c r="AM172" s="300">
        <v>2074.2199999999998</v>
      </c>
      <c r="AN172" s="300">
        <v>1675.45</v>
      </c>
      <c r="AO172" s="300">
        <v>235.79</v>
      </c>
      <c r="AP172" s="300">
        <v>177.74</v>
      </c>
      <c r="AQ172" s="300">
        <v>1021.83</v>
      </c>
      <c r="AR172" s="24"/>
      <c r="AS172" s="4"/>
      <c r="AT172" s="4"/>
      <c r="AU172" s="336">
        <v>109.169473684211</v>
      </c>
      <c r="AV172" s="336">
        <v>88.181578947368394</v>
      </c>
      <c r="AW172" s="336">
        <v>12.41</v>
      </c>
      <c r="AX172" s="336">
        <v>9.3547368421052592</v>
      </c>
      <c r="AY172" s="336">
        <v>56.768333333333302</v>
      </c>
      <c r="AZ172" s="336"/>
      <c r="BA172" s="4"/>
    </row>
    <row r="173" spans="1:53">
      <c r="A173" s="56"/>
      <c r="B173" s="11" t="s">
        <v>1206</v>
      </c>
      <c r="C173" s="11"/>
      <c r="D173" s="70" t="s">
        <v>208</v>
      </c>
      <c r="E173" s="11">
        <v>11</v>
      </c>
      <c r="F173" s="11">
        <v>8</v>
      </c>
      <c r="G173" s="11">
        <v>5</v>
      </c>
      <c r="H173" s="11">
        <v>4</v>
      </c>
      <c r="I173" s="11">
        <v>3</v>
      </c>
      <c r="J173" s="11"/>
      <c r="M173" s="11">
        <v>1392.77</v>
      </c>
      <c r="N173" s="11">
        <v>954.6</v>
      </c>
      <c r="O173" s="11">
        <v>478.91</v>
      </c>
      <c r="P173" s="11">
        <v>459.02</v>
      </c>
      <c r="Q173" s="11">
        <v>8011.54</v>
      </c>
      <c r="R173" s="11"/>
      <c r="S173" s="4"/>
      <c r="T173" s="4"/>
      <c r="U173" s="328">
        <v>126.61545454545499</v>
      </c>
      <c r="V173" s="328">
        <v>86.781818181818196</v>
      </c>
      <c r="W173" s="328">
        <v>43.5372727272727</v>
      </c>
      <c r="X173" s="328">
        <v>45.902000000000001</v>
      </c>
      <c r="Y173" s="328">
        <v>728.321818181818</v>
      </c>
      <c r="Z173" s="328"/>
      <c r="AA173" s="4"/>
      <c r="AB173" s="11" t="s">
        <v>250</v>
      </c>
      <c r="AC173" s="11"/>
      <c r="AD173" s="70" t="s">
        <v>249</v>
      </c>
      <c r="AE173" s="24">
        <v>117</v>
      </c>
      <c r="AF173" s="24">
        <v>57</v>
      </c>
      <c r="AG173" s="24">
        <v>35</v>
      </c>
      <c r="AH173" s="24">
        <v>24</v>
      </c>
      <c r="AI173" s="24">
        <v>20</v>
      </c>
      <c r="AJ173" s="24"/>
      <c r="AK173" s="4"/>
      <c r="AL173" s="4"/>
      <c r="AM173" s="300">
        <v>37591.050000000003</v>
      </c>
      <c r="AN173" s="300">
        <v>19098.47</v>
      </c>
      <c r="AO173" s="300">
        <v>6634.46</v>
      </c>
      <c r="AP173" s="300">
        <v>8674.66</v>
      </c>
      <c r="AQ173" s="300">
        <v>12634.4</v>
      </c>
      <c r="AR173" s="24"/>
      <c r="AS173" s="4"/>
      <c r="AT173" s="4"/>
      <c r="AU173" s="336">
        <v>295.99251968503899</v>
      </c>
      <c r="AV173" s="336">
        <v>150.38165354330701</v>
      </c>
      <c r="AW173" s="336">
        <v>58.7120353982301</v>
      </c>
      <c r="AX173" s="336">
        <v>79.584036697247697</v>
      </c>
      <c r="AY173" s="336">
        <v>114.858181818182</v>
      </c>
      <c r="AZ173" s="336"/>
      <c r="BA173" s="4"/>
    </row>
    <row r="174" spans="1:53">
      <c r="A174" s="56"/>
      <c r="B174" s="11" t="s">
        <v>1236</v>
      </c>
      <c r="C174" s="11"/>
      <c r="D174" s="70" t="s">
        <v>208</v>
      </c>
      <c r="E174" s="11">
        <v>1</v>
      </c>
      <c r="F174" s="11"/>
      <c r="G174" s="11"/>
      <c r="H174" s="11"/>
      <c r="I174" s="11"/>
      <c r="J174" s="11"/>
      <c r="M174" s="11">
        <v>69.62</v>
      </c>
      <c r="N174" s="11">
        <v>0</v>
      </c>
      <c r="O174" s="11">
        <v>0</v>
      </c>
      <c r="P174" s="11">
        <v>0</v>
      </c>
      <c r="Q174" s="11">
        <v>0</v>
      </c>
      <c r="R174" s="11"/>
      <c r="S174" s="4"/>
      <c r="T174" s="4"/>
      <c r="U174" s="328">
        <v>69.62</v>
      </c>
      <c r="V174" s="328">
        <v>0</v>
      </c>
      <c r="W174" s="328">
        <v>0</v>
      </c>
      <c r="X174" s="328">
        <v>0</v>
      </c>
      <c r="Y174" s="328">
        <v>0</v>
      </c>
      <c r="Z174" s="328"/>
      <c r="AA174" s="4"/>
      <c r="AB174" s="11" t="s">
        <v>486</v>
      </c>
      <c r="AC174" s="11"/>
      <c r="AD174" s="70" t="s">
        <v>275</v>
      </c>
      <c r="AE174" s="24">
        <v>16</v>
      </c>
      <c r="AF174" s="24">
        <v>14</v>
      </c>
      <c r="AG174" s="24">
        <v>9</v>
      </c>
      <c r="AH174" s="24">
        <v>5</v>
      </c>
      <c r="AI174" s="24">
        <v>5</v>
      </c>
      <c r="AJ174" s="24"/>
      <c r="AK174" s="4"/>
      <c r="AL174" s="4"/>
      <c r="AM174" s="300">
        <v>4325.57</v>
      </c>
      <c r="AN174" s="300">
        <v>4055.3</v>
      </c>
      <c r="AO174" s="300">
        <v>1990.38</v>
      </c>
      <c r="AP174" s="300">
        <v>379.07</v>
      </c>
      <c r="AQ174" s="300">
        <v>2154.5300000000002</v>
      </c>
      <c r="AR174" s="24"/>
      <c r="AS174" s="4"/>
      <c r="AT174" s="4"/>
      <c r="AU174" s="336">
        <v>240.30944444444401</v>
      </c>
      <c r="AV174" s="336">
        <v>225.294444444444</v>
      </c>
      <c r="AW174" s="336">
        <v>117.08117647058801</v>
      </c>
      <c r="AX174" s="336">
        <v>22.2982352941176</v>
      </c>
      <c r="AY174" s="336">
        <v>119.69611111111099</v>
      </c>
      <c r="AZ174" s="336"/>
      <c r="BA174" s="4"/>
    </row>
    <row r="175" spans="1:53">
      <c r="A175" s="56"/>
      <c r="B175" s="11" t="s">
        <v>489</v>
      </c>
      <c r="C175" s="11"/>
      <c r="D175" s="70" t="s">
        <v>190</v>
      </c>
      <c r="E175" s="11">
        <v>18</v>
      </c>
      <c r="F175" s="11">
        <v>11</v>
      </c>
      <c r="G175" s="11">
        <v>9</v>
      </c>
      <c r="H175" s="11">
        <v>10</v>
      </c>
      <c r="I175" s="11">
        <v>8</v>
      </c>
      <c r="J175" s="11"/>
      <c r="M175" s="11">
        <v>2427.9699999999998</v>
      </c>
      <c r="N175" s="11">
        <v>3068.33</v>
      </c>
      <c r="O175" s="11">
        <v>1362.5</v>
      </c>
      <c r="P175" s="11">
        <v>1238.8599999999999</v>
      </c>
      <c r="Q175" s="11">
        <v>4562.99</v>
      </c>
      <c r="R175" s="11"/>
      <c r="S175" s="4"/>
      <c r="T175" s="4"/>
      <c r="U175" s="328">
        <v>127.78789473684201</v>
      </c>
      <c r="V175" s="328">
        <v>161.49105263157901</v>
      </c>
      <c r="W175" s="328">
        <v>90.8333333333333</v>
      </c>
      <c r="X175" s="328">
        <v>82.590666666666706</v>
      </c>
      <c r="Y175" s="328">
        <v>350.99923076923102</v>
      </c>
      <c r="Z175" s="328"/>
      <c r="AA175" s="4"/>
      <c r="AB175" s="11" t="s">
        <v>251</v>
      </c>
      <c r="AC175" s="11"/>
      <c r="AD175" s="70" t="s">
        <v>252</v>
      </c>
      <c r="AE175" s="24">
        <v>80</v>
      </c>
      <c r="AF175" s="24">
        <v>84</v>
      </c>
      <c r="AG175" s="24">
        <v>62</v>
      </c>
      <c r="AH175" s="24">
        <v>26</v>
      </c>
      <c r="AI175" s="24">
        <v>21</v>
      </c>
      <c r="AJ175" s="24"/>
      <c r="AK175" s="4"/>
      <c r="AL175" s="4"/>
      <c r="AM175" s="300">
        <v>25640.86</v>
      </c>
      <c r="AN175" s="300">
        <v>10954.52</v>
      </c>
      <c r="AO175" s="300">
        <v>4899.08</v>
      </c>
      <c r="AP175" s="300">
        <v>6013.57</v>
      </c>
      <c r="AQ175" s="300">
        <v>37675.42</v>
      </c>
      <c r="AR175" s="24"/>
      <c r="AS175" s="4"/>
      <c r="AT175" s="4"/>
      <c r="AU175" s="336">
        <v>222.964</v>
      </c>
      <c r="AV175" s="336">
        <v>95.256695652174002</v>
      </c>
      <c r="AW175" s="336">
        <v>43.354690265486703</v>
      </c>
      <c r="AX175" s="336">
        <v>52.7506140350877</v>
      </c>
      <c r="AY175" s="336">
        <v>327.61234782608699</v>
      </c>
      <c r="AZ175" s="336"/>
      <c r="BA175" s="4"/>
    </row>
    <row r="176" spans="1:53">
      <c r="A176" s="56"/>
      <c r="B176" s="11" t="s">
        <v>288</v>
      </c>
      <c r="C176" s="11"/>
      <c r="D176" s="70" t="s">
        <v>289</v>
      </c>
      <c r="E176" s="11">
        <v>177</v>
      </c>
      <c r="F176" s="11">
        <v>118</v>
      </c>
      <c r="G176" s="11">
        <v>85</v>
      </c>
      <c r="H176" s="11">
        <v>62</v>
      </c>
      <c r="I176" s="11">
        <v>81</v>
      </c>
      <c r="J176" s="11"/>
      <c r="M176" s="11">
        <v>32864.160000000003</v>
      </c>
      <c r="N176" s="11">
        <v>27975.279999999999</v>
      </c>
      <c r="O176" s="11">
        <v>13804.59</v>
      </c>
      <c r="P176" s="11">
        <v>10313.879999999999</v>
      </c>
      <c r="Q176" s="11">
        <v>119642.84</v>
      </c>
      <c r="R176" s="11"/>
      <c r="S176" s="4"/>
      <c r="T176" s="4"/>
      <c r="U176" s="328">
        <v>155.75431279620901</v>
      </c>
      <c r="V176" s="328">
        <v>132.58426540284401</v>
      </c>
      <c r="W176" s="328">
        <v>67.6695588235294</v>
      </c>
      <c r="X176" s="328">
        <v>50.311609756097504</v>
      </c>
      <c r="Y176" s="328">
        <v>577.98473429951696</v>
      </c>
      <c r="Z176" s="328"/>
      <c r="AA176" s="4"/>
      <c r="AB176" s="11" t="s">
        <v>443</v>
      </c>
      <c r="AC176" s="11"/>
      <c r="AD176" s="70" t="s">
        <v>444</v>
      </c>
      <c r="AE176" s="24">
        <v>46</v>
      </c>
      <c r="AF176" s="24">
        <v>21</v>
      </c>
      <c r="AG176" s="24">
        <v>14</v>
      </c>
      <c r="AH176" s="24">
        <v>14</v>
      </c>
      <c r="AI176" s="24">
        <v>10</v>
      </c>
      <c r="AJ176" s="24"/>
      <c r="AK176" s="4"/>
      <c r="AL176" s="4"/>
      <c r="AM176" s="300">
        <v>9697.27</v>
      </c>
      <c r="AN176" s="300">
        <v>2667.07</v>
      </c>
      <c r="AO176" s="300">
        <v>1342.76</v>
      </c>
      <c r="AP176" s="300">
        <v>4386.8900000000003</v>
      </c>
      <c r="AQ176" s="300">
        <v>9496.59</v>
      </c>
      <c r="AR176" s="24"/>
      <c r="AS176" s="4"/>
      <c r="AT176" s="4"/>
      <c r="AU176" s="336">
        <v>210.81021739130401</v>
      </c>
      <c r="AV176" s="336">
        <v>57.979782608695601</v>
      </c>
      <c r="AW176" s="336">
        <v>37.298888888888897</v>
      </c>
      <c r="AX176" s="336">
        <v>125.339714285714</v>
      </c>
      <c r="AY176" s="336">
        <v>271.33114285714299</v>
      </c>
      <c r="AZ176" s="336"/>
      <c r="BA176" s="4"/>
    </row>
    <row r="177" spans="1:53">
      <c r="A177" s="56"/>
      <c r="B177" s="11" t="s">
        <v>635</v>
      </c>
      <c r="C177" s="11"/>
      <c r="D177" s="70" t="s">
        <v>408</v>
      </c>
      <c r="E177" s="11">
        <v>1</v>
      </c>
      <c r="F177" s="11"/>
      <c r="G177" s="11"/>
      <c r="H177" s="11"/>
      <c r="I177" s="11"/>
      <c r="J177" s="11"/>
      <c r="M177" s="11">
        <v>232.9</v>
      </c>
      <c r="N177" s="11">
        <v>0</v>
      </c>
      <c r="O177" s="11">
        <v>0</v>
      </c>
      <c r="P177" s="11">
        <v>0</v>
      </c>
      <c r="Q177" s="11">
        <v>0</v>
      </c>
      <c r="R177" s="11"/>
      <c r="S177" s="4"/>
      <c r="T177" s="4"/>
      <c r="U177" s="328">
        <v>232.9</v>
      </c>
      <c r="V177" s="328">
        <v>0</v>
      </c>
      <c r="W177" s="328">
        <v>0</v>
      </c>
      <c r="X177" s="328">
        <v>0</v>
      </c>
      <c r="Y177" s="328">
        <v>0</v>
      </c>
      <c r="Z177" s="328"/>
      <c r="AA177" s="4"/>
      <c r="AB177" s="11" t="s">
        <v>255</v>
      </c>
      <c r="AC177" s="11"/>
      <c r="AD177" s="70" t="s">
        <v>254</v>
      </c>
      <c r="AE177" s="24">
        <v>10</v>
      </c>
      <c r="AF177" s="24">
        <v>3</v>
      </c>
      <c r="AG177" s="24">
        <v>2</v>
      </c>
      <c r="AH177" s="24">
        <v>2</v>
      </c>
      <c r="AI177" s="24">
        <v>2</v>
      </c>
      <c r="AJ177" s="24"/>
      <c r="AK177" s="4"/>
      <c r="AL177" s="4"/>
      <c r="AM177" s="300">
        <v>865.83</v>
      </c>
      <c r="AN177" s="300">
        <v>192.38</v>
      </c>
      <c r="AO177" s="300">
        <v>85.52</v>
      </c>
      <c r="AP177" s="300">
        <v>212.78</v>
      </c>
      <c r="AQ177" s="300">
        <v>789.13</v>
      </c>
      <c r="AR177" s="24"/>
      <c r="AS177" s="4"/>
      <c r="AT177" s="4"/>
      <c r="AU177" s="336">
        <v>86.582999999999998</v>
      </c>
      <c r="AV177" s="336">
        <v>19.238</v>
      </c>
      <c r="AW177" s="336">
        <v>10.69</v>
      </c>
      <c r="AX177" s="336">
        <v>26.5975</v>
      </c>
      <c r="AY177" s="336">
        <v>87.681111111111093</v>
      </c>
      <c r="AZ177" s="336"/>
      <c r="BA177" s="4"/>
    </row>
    <row r="178" spans="1:53">
      <c r="A178" s="56"/>
      <c r="B178" s="11" t="s">
        <v>491</v>
      </c>
      <c r="C178" s="11"/>
      <c r="D178" s="70" t="s">
        <v>190</v>
      </c>
      <c r="E178" s="11">
        <v>8</v>
      </c>
      <c r="F178" s="11">
        <v>5</v>
      </c>
      <c r="G178" s="11">
        <v>3</v>
      </c>
      <c r="H178" s="11">
        <v>2</v>
      </c>
      <c r="I178" s="11">
        <v>4</v>
      </c>
      <c r="J178" s="11"/>
      <c r="M178" s="11">
        <v>1035.2</v>
      </c>
      <c r="N178" s="11">
        <v>840.81</v>
      </c>
      <c r="O178" s="11">
        <v>331.19</v>
      </c>
      <c r="P178" s="11">
        <v>234.13</v>
      </c>
      <c r="Q178" s="11">
        <v>10359.48</v>
      </c>
      <c r="R178" s="11"/>
      <c r="S178" s="4"/>
      <c r="T178" s="4"/>
      <c r="U178" s="328">
        <v>115.022222222222</v>
      </c>
      <c r="V178" s="328">
        <v>93.423333333333304</v>
      </c>
      <c r="W178" s="328">
        <v>36.798888888888897</v>
      </c>
      <c r="X178" s="328">
        <v>26.014444444444401</v>
      </c>
      <c r="Y178" s="328">
        <v>1151.0533333333301</v>
      </c>
      <c r="Z178" s="328"/>
      <c r="AA178" s="4"/>
      <c r="AB178" s="11" t="s">
        <v>537</v>
      </c>
      <c r="AC178" s="11"/>
      <c r="AD178" s="70" t="s">
        <v>341</v>
      </c>
      <c r="AE178" s="24">
        <v>49</v>
      </c>
      <c r="AF178" s="24">
        <v>18</v>
      </c>
      <c r="AG178" s="24">
        <v>7</v>
      </c>
      <c r="AH178" s="24">
        <v>4</v>
      </c>
      <c r="AI178" s="24">
        <v>2</v>
      </c>
      <c r="AJ178" s="24"/>
      <c r="AK178" s="4"/>
      <c r="AL178" s="4"/>
      <c r="AM178" s="300">
        <v>4935.57</v>
      </c>
      <c r="AN178" s="300">
        <v>1231.3</v>
      </c>
      <c r="AO178" s="300">
        <v>160.41</v>
      </c>
      <c r="AP178" s="300">
        <v>118.31</v>
      </c>
      <c r="AQ178" s="300">
        <v>22.78</v>
      </c>
      <c r="AR178" s="24"/>
      <c r="AS178" s="4"/>
      <c r="AT178" s="4"/>
      <c r="AU178" s="336">
        <v>100.72591836734701</v>
      </c>
      <c r="AV178" s="336">
        <v>25.128571428571401</v>
      </c>
      <c r="AW178" s="336">
        <v>3.6456818181818198</v>
      </c>
      <c r="AX178" s="336">
        <v>2.68886363636364</v>
      </c>
      <c r="AY178" s="336">
        <v>0.51772727272727304</v>
      </c>
      <c r="AZ178" s="336"/>
      <c r="BA178" s="4"/>
    </row>
    <row r="179" spans="1:53">
      <c r="A179" s="56"/>
      <c r="B179" s="11" t="s">
        <v>492</v>
      </c>
      <c r="C179" s="11"/>
      <c r="D179" s="70" t="s">
        <v>190</v>
      </c>
      <c r="E179" s="11">
        <v>2</v>
      </c>
      <c r="F179" s="11">
        <v>2</v>
      </c>
      <c r="G179" s="11">
        <v>2</v>
      </c>
      <c r="H179" s="11">
        <v>2</v>
      </c>
      <c r="I179" s="11">
        <v>2</v>
      </c>
      <c r="J179" s="11"/>
      <c r="M179" s="11">
        <v>278.52</v>
      </c>
      <c r="N179" s="11">
        <v>348.5</v>
      </c>
      <c r="O179" s="11">
        <v>342.74</v>
      </c>
      <c r="P179" s="11">
        <v>334.71</v>
      </c>
      <c r="Q179" s="11">
        <v>2745.89</v>
      </c>
      <c r="R179" s="11"/>
      <c r="S179" s="4"/>
      <c r="T179" s="4"/>
      <c r="U179" s="328">
        <v>139.26</v>
      </c>
      <c r="V179" s="328">
        <v>174.25</v>
      </c>
      <c r="W179" s="328">
        <v>171.37</v>
      </c>
      <c r="X179" s="328">
        <v>167.35499999999999</v>
      </c>
      <c r="Y179" s="328">
        <v>1372.9449999999999</v>
      </c>
      <c r="Z179" s="328"/>
      <c r="AA179" s="4"/>
      <c r="AB179" s="11" t="s">
        <v>588</v>
      </c>
      <c r="AC179" s="11"/>
      <c r="AD179" s="70" t="s">
        <v>589</v>
      </c>
      <c r="AE179" s="24">
        <v>1</v>
      </c>
      <c r="AF179" s="24">
        <v>1</v>
      </c>
      <c r="AG179" s="24"/>
      <c r="AH179" s="24"/>
      <c r="AI179" s="24"/>
      <c r="AJ179" s="24"/>
      <c r="AK179" s="4"/>
      <c r="AL179" s="4"/>
      <c r="AM179" s="300">
        <v>206.71</v>
      </c>
      <c r="AN179" s="300">
        <v>32.72</v>
      </c>
      <c r="AO179" s="300">
        <v>0</v>
      </c>
      <c r="AP179" s="300">
        <v>0</v>
      </c>
      <c r="AQ179" s="300">
        <v>0</v>
      </c>
      <c r="AR179" s="24"/>
      <c r="AS179" s="4"/>
      <c r="AT179" s="4"/>
      <c r="AU179" s="336">
        <v>206.71</v>
      </c>
      <c r="AV179" s="336">
        <v>32.72</v>
      </c>
      <c r="AW179" s="336">
        <v>0</v>
      </c>
      <c r="AX179" s="336">
        <v>0</v>
      </c>
      <c r="AY179" s="336">
        <v>0</v>
      </c>
      <c r="AZ179" s="336"/>
      <c r="BA179" s="4"/>
    </row>
    <row r="180" spans="1:53">
      <c r="A180" s="56"/>
      <c r="B180" s="11" t="s">
        <v>472</v>
      </c>
      <c r="C180" s="11"/>
      <c r="D180" s="70" t="s">
        <v>246</v>
      </c>
      <c r="E180" s="11">
        <v>111</v>
      </c>
      <c r="F180" s="11">
        <v>79</v>
      </c>
      <c r="G180" s="11">
        <v>57</v>
      </c>
      <c r="H180" s="11">
        <v>48</v>
      </c>
      <c r="I180" s="11">
        <v>49</v>
      </c>
      <c r="J180" s="11"/>
      <c r="M180" s="11">
        <v>18313.43</v>
      </c>
      <c r="N180" s="11">
        <v>15567.07</v>
      </c>
      <c r="O180" s="11">
        <v>10220.540000000001</v>
      </c>
      <c r="P180" s="11">
        <v>6160.01</v>
      </c>
      <c r="Q180" s="11">
        <v>49978.28</v>
      </c>
      <c r="R180" s="11"/>
      <c r="S180" s="4"/>
      <c r="T180" s="4"/>
      <c r="U180" s="328">
        <v>130.81021428571401</v>
      </c>
      <c r="V180" s="328">
        <v>111.193357142857</v>
      </c>
      <c r="W180" s="328">
        <v>75.151029411764696</v>
      </c>
      <c r="X180" s="328">
        <v>46.315864661654103</v>
      </c>
      <c r="Y180" s="328">
        <v>375.77654135338298</v>
      </c>
      <c r="Z180" s="328"/>
      <c r="AA180" s="4"/>
      <c r="AB180" s="11" t="s">
        <v>509</v>
      </c>
      <c r="AC180" s="11"/>
      <c r="AD180" s="70" t="s">
        <v>298</v>
      </c>
      <c r="AE180" s="24">
        <v>3</v>
      </c>
      <c r="AF180" s="24">
        <v>2</v>
      </c>
      <c r="AG180" s="24">
        <v>1</v>
      </c>
      <c r="AH180" s="24"/>
      <c r="AI180" s="24"/>
      <c r="AJ180" s="24"/>
      <c r="AK180" s="4"/>
      <c r="AL180" s="4"/>
      <c r="AM180" s="300">
        <v>310.17</v>
      </c>
      <c r="AN180" s="300">
        <v>398.15</v>
      </c>
      <c r="AO180" s="300">
        <v>52.89</v>
      </c>
      <c r="AP180" s="300">
        <v>0</v>
      </c>
      <c r="AQ180" s="300">
        <v>0</v>
      </c>
      <c r="AR180" s="24"/>
      <c r="AS180" s="4"/>
      <c r="AT180" s="4"/>
      <c r="AU180" s="336">
        <v>103.39</v>
      </c>
      <c r="AV180" s="336">
        <v>132.71666666666701</v>
      </c>
      <c r="AW180" s="336">
        <v>17.63</v>
      </c>
      <c r="AX180" s="336">
        <v>0</v>
      </c>
      <c r="AY180" s="336">
        <v>0</v>
      </c>
      <c r="AZ180" s="336"/>
      <c r="BA180" s="4"/>
    </row>
    <row r="181" spans="1:53">
      <c r="A181" s="56"/>
      <c r="B181" s="11" t="s">
        <v>253</v>
      </c>
      <c r="C181" s="11"/>
      <c r="D181" s="70" t="s">
        <v>254</v>
      </c>
      <c r="E181" s="11">
        <v>91</v>
      </c>
      <c r="F181" s="11">
        <v>51</v>
      </c>
      <c r="G181" s="11">
        <v>42</v>
      </c>
      <c r="H181" s="11">
        <v>33</v>
      </c>
      <c r="I181" s="11">
        <v>36</v>
      </c>
      <c r="J181" s="11"/>
      <c r="M181" s="11">
        <v>18525.87</v>
      </c>
      <c r="N181" s="11">
        <v>12820.8</v>
      </c>
      <c r="O181" s="11">
        <v>8460.31</v>
      </c>
      <c r="P181" s="11">
        <v>8658.33</v>
      </c>
      <c r="Q181" s="11">
        <v>59013.440000000002</v>
      </c>
      <c r="R181" s="11"/>
      <c r="S181" s="4"/>
      <c r="T181" s="4"/>
      <c r="U181" s="328">
        <v>181.62617647058801</v>
      </c>
      <c r="V181" s="328">
        <v>125.694117647059</v>
      </c>
      <c r="W181" s="328">
        <v>84.603099999999998</v>
      </c>
      <c r="X181" s="328">
        <v>87.457878787878798</v>
      </c>
      <c r="Y181" s="328">
        <v>590.13440000000003</v>
      </c>
      <c r="Z181" s="328"/>
      <c r="AA181" s="4"/>
      <c r="AB181" s="11" t="s">
        <v>419</v>
      </c>
      <c r="AC181" s="11"/>
      <c r="AD181" s="70" t="s">
        <v>254</v>
      </c>
      <c r="AE181" s="24">
        <v>1</v>
      </c>
      <c r="AF181" s="24"/>
      <c r="AG181" s="24"/>
      <c r="AH181" s="24"/>
      <c r="AI181" s="24">
        <v>1</v>
      </c>
      <c r="AJ181" s="24"/>
      <c r="AK181" s="4"/>
      <c r="AL181" s="4"/>
      <c r="AM181" s="300">
        <v>65.849999999999994</v>
      </c>
      <c r="AN181" s="300">
        <v>0</v>
      </c>
      <c r="AO181" s="300">
        <v>0</v>
      </c>
      <c r="AP181" s="300">
        <v>0</v>
      </c>
      <c r="AQ181" s="300">
        <v>3.59</v>
      </c>
      <c r="AR181" s="24"/>
      <c r="AS181" s="4"/>
      <c r="AT181" s="4"/>
      <c r="AU181" s="336">
        <v>65.849999999999994</v>
      </c>
      <c r="AV181" s="336">
        <v>0</v>
      </c>
      <c r="AW181" s="336">
        <v>0</v>
      </c>
      <c r="AX181" s="336">
        <v>0</v>
      </c>
      <c r="AY181" s="336">
        <v>3.59</v>
      </c>
      <c r="AZ181" s="336"/>
      <c r="BA181" s="4"/>
    </row>
    <row r="182" spans="1:53">
      <c r="A182" s="56"/>
      <c r="B182" s="11" t="s">
        <v>1237</v>
      </c>
      <c r="C182" s="11"/>
      <c r="D182" s="70" t="s">
        <v>431</v>
      </c>
      <c r="E182" s="11">
        <v>1</v>
      </c>
      <c r="F182" s="11">
        <v>1</v>
      </c>
      <c r="G182" s="11">
        <v>1</v>
      </c>
      <c r="H182" s="11">
        <v>1</v>
      </c>
      <c r="I182" s="11">
        <v>1</v>
      </c>
      <c r="J182" s="11"/>
      <c r="M182" s="11">
        <v>8.6</v>
      </c>
      <c r="N182" s="11">
        <v>14.78</v>
      </c>
      <c r="O182" s="11">
        <v>32.57</v>
      </c>
      <c r="P182" s="11">
        <v>45.61</v>
      </c>
      <c r="Q182" s="11">
        <v>34.24</v>
      </c>
      <c r="R182" s="11"/>
      <c r="S182" s="4"/>
      <c r="T182" s="4"/>
      <c r="U182" s="328">
        <v>8.6</v>
      </c>
      <c r="V182" s="328">
        <v>14.78</v>
      </c>
      <c r="W182" s="328">
        <v>32.57</v>
      </c>
      <c r="X182" s="328">
        <v>45.61</v>
      </c>
      <c r="Y182" s="328">
        <v>34.24</v>
      </c>
      <c r="Z182" s="328"/>
      <c r="AA182" s="4"/>
      <c r="AB182" s="11" t="s">
        <v>419</v>
      </c>
      <c r="AC182" s="11"/>
      <c r="AD182" s="70" t="s">
        <v>418</v>
      </c>
      <c r="AE182" s="24">
        <v>181</v>
      </c>
      <c r="AF182" s="24">
        <v>99</v>
      </c>
      <c r="AG182" s="24">
        <v>54</v>
      </c>
      <c r="AH182" s="24">
        <v>37</v>
      </c>
      <c r="AI182" s="24">
        <v>39</v>
      </c>
      <c r="AJ182" s="24"/>
      <c r="AK182" s="4"/>
      <c r="AL182" s="4"/>
      <c r="AM182" s="300">
        <v>50830.03</v>
      </c>
      <c r="AN182" s="300">
        <v>30793.279999999999</v>
      </c>
      <c r="AO182" s="300">
        <v>24771.13</v>
      </c>
      <c r="AP182" s="300">
        <v>17732.900000000001</v>
      </c>
      <c r="AQ182" s="300">
        <v>54984.39</v>
      </c>
      <c r="AR182" s="24"/>
      <c r="AS182" s="4"/>
      <c r="AT182" s="4"/>
      <c r="AU182" s="336">
        <v>260.666820512821</v>
      </c>
      <c r="AV182" s="336">
        <v>157.914256410256</v>
      </c>
      <c r="AW182" s="336">
        <v>133.898</v>
      </c>
      <c r="AX182" s="336">
        <v>96.901092896174902</v>
      </c>
      <c r="AY182" s="336">
        <v>297.212918918919</v>
      </c>
      <c r="AZ182" s="336"/>
      <c r="BA182" s="4"/>
    </row>
    <row r="183" spans="1:53">
      <c r="A183" s="56"/>
      <c r="B183" s="11" t="s">
        <v>413</v>
      </c>
      <c r="C183" s="11"/>
      <c r="D183" s="70" t="s">
        <v>414</v>
      </c>
      <c r="E183" s="11">
        <v>174</v>
      </c>
      <c r="F183" s="11">
        <v>69</v>
      </c>
      <c r="G183" s="11">
        <v>79</v>
      </c>
      <c r="H183" s="11">
        <v>60</v>
      </c>
      <c r="I183" s="11">
        <v>78</v>
      </c>
      <c r="J183" s="11"/>
      <c r="M183" s="11">
        <v>38141.35</v>
      </c>
      <c r="N183" s="11">
        <v>11050.07</v>
      </c>
      <c r="O183" s="11">
        <v>16130.73</v>
      </c>
      <c r="P183" s="11">
        <v>9881.4</v>
      </c>
      <c r="Q183" s="11">
        <v>134786.69</v>
      </c>
      <c r="R183" s="11"/>
      <c r="S183" s="4"/>
      <c r="T183" s="4"/>
      <c r="U183" s="328">
        <v>198.65286458333301</v>
      </c>
      <c r="V183" s="328">
        <v>57.552447916666701</v>
      </c>
      <c r="W183" s="328">
        <v>104.069225806452</v>
      </c>
      <c r="X183" s="328">
        <v>58.469822485207096</v>
      </c>
      <c r="Y183" s="328">
        <v>724.65962365591395</v>
      </c>
      <c r="Z183" s="328"/>
      <c r="AA183" s="4"/>
      <c r="AB183" s="11" t="s">
        <v>325</v>
      </c>
      <c r="AC183" s="11"/>
      <c r="AD183" s="70" t="s">
        <v>323</v>
      </c>
      <c r="AE183" s="24">
        <v>1</v>
      </c>
      <c r="AF183" s="24"/>
      <c r="AG183" s="24"/>
      <c r="AH183" s="24"/>
      <c r="AI183" s="24"/>
      <c r="AJ183" s="24"/>
      <c r="AK183" s="4"/>
      <c r="AL183" s="4"/>
      <c r="AM183" s="300">
        <v>15.34</v>
      </c>
      <c r="AN183" s="300">
        <v>0</v>
      </c>
      <c r="AO183" s="300">
        <v>0</v>
      </c>
      <c r="AP183" s="300">
        <v>0</v>
      </c>
      <c r="AQ183" s="300">
        <v>0</v>
      </c>
      <c r="AR183" s="24"/>
      <c r="AS183" s="4"/>
      <c r="AT183" s="4"/>
      <c r="AU183" s="336">
        <v>15.34</v>
      </c>
      <c r="AV183" s="336">
        <v>0</v>
      </c>
      <c r="AW183" s="336">
        <v>0</v>
      </c>
      <c r="AX183" s="336">
        <v>0</v>
      </c>
      <c r="AY183" s="336">
        <v>0</v>
      </c>
      <c r="AZ183" s="336"/>
      <c r="BA183" s="4"/>
    </row>
    <row r="184" spans="1:53">
      <c r="A184" s="56"/>
      <c r="B184" s="11" t="s">
        <v>421</v>
      </c>
      <c r="C184" s="11"/>
      <c r="D184" s="70" t="s">
        <v>422</v>
      </c>
      <c r="E184" s="11">
        <v>323</v>
      </c>
      <c r="F184" s="11">
        <v>267</v>
      </c>
      <c r="G184" s="11">
        <v>200</v>
      </c>
      <c r="H184" s="11">
        <v>179</v>
      </c>
      <c r="I184" s="11">
        <v>204</v>
      </c>
      <c r="J184" s="11"/>
      <c r="M184" s="11">
        <v>67370.960000000006</v>
      </c>
      <c r="N184" s="11">
        <v>64215.31</v>
      </c>
      <c r="O184" s="11">
        <v>46861.01</v>
      </c>
      <c r="P184" s="11">
        <v>29888.07</v>
      </c>
      <c r="Q184" s="11">
        <v>341453.07</v>
      </c>
      <c r="R184" s="11"/>
      <c r="S184" s="4"/>
      <c r="T184" s="4"/>
      <c r="U184" s="328">
        <v>171.42737913485999</v>
      </c>
      <c r="V184" s="328">
        <v>163.397735368957</v>
      </c>
      <c r="W184" s="328">
        <v>125.63273458445001</v>
      </c>
      <c r="X184" s="328">
        <v>83.253676880222798</v>
      </c>
      <c r="Y184" s="328">
        <v>951.12275766016603</v>
      </c>
      <c r="Z184" s="328"/>
      <c r="AA184" s="4"/>
      <c r="AB184" s="11" t="s">
        <v>1240</v>
      </c>
      <c r="AC184" s="11"/>
      <c r="AD184" s="70" t="s">
        <v>353</v>
      </c>
      <c r="AE184" s="24">
        <v>5</v>
      </c>
      <c r="AF184" s="24">
        <v>4</v>
      </c>
      <c r="AG184" s="24">
        <v>3</v>
      </c>
      <c r="AH184" s="24">
        <v>2</v>
      </c>
      <c r="AI184" s="24">
        <v>2</v>
      </c>
      <c r="AJ184" s="24"/>
      <c r="AK184" s="4"/>
      <c r="AL184" s="4"/>
      <c r="AM184" s="300">
        <v>784.39</v>
      </c>
      <c r="AN184" s="300">
        <v>340.25</v>
      </c>
      <c r="AO184" s="300">
        <v>113.96</v>
      </c>
      <c r="AP184" s="300">
        <v>31.32</v>
      </c>
      <c r="AQ184" s="300">
        <v>97.88</v>
      </c>
      <c r="AR184" s="24"/>
      <c r="AS184" s="4"/>
      <c r="AT184" s="4"/>
      <c r="AU184" s="336">
        <v>156.87799999999999</v>
      </c>
      <c r="AV184" s="336">
        <v>68.05</v>
      </c>
      <c r="AW184" s="336">
        <v>22.792000000000002</v>
      </c>
      <c r="AX184" s="336">
        <v>6.2640000000000002</v>
      </c>
      <c r="AY184" s="336">
        <v>19.576000000000001</v>
      </c>
      <c r="AZ184" s="336"/>
      <c r="BA184" s="4"/>
    </row>
    <row r="185" spans="1:53">
      <c r="A185" s="56"/>
      <c r="B185" s="11" t="s">
        <v>463</v>
      </c>
      <c r="C185" s="11"/>
      <c r="D185" s="70" t="s">
        <v>222</v>
      </c>
      <c r="E185" s="11">
        <v>205</v>
      </c>
      <c r="F185" s="11">
        <v>150</v>
      </c>
      <c r="G185" s="11">
        <v>114</v>
      </c>
      <c r="H185" s="11">
        <v>96</v>
      </c>
      <c r="I185" s="11">
        <v>104</v>
      </c>
      <c r="J185" s="11"/>
      <c r="M185" s="11">
        <v>34614.39</v>
      </c>
      <c r="N185" s="11">
        <v>24215.96</v>
      </c>
      <c r="O185" s="11">
        <v>19341.46</v>
      </c>
      <c r="P185" s="11">
        <v>12436.56</v>
      </c>
      <c r="Q185" s="11">
        <v>139367.34</v>
      </c>
      <c r="R185" s="11"/>
      <c r="S185" s="4"/>
      <c r="T185" s="4"/>
      <c r="U185" s="328">
        <v>142.44604938271601</v>
      </c>
      <c r="V185" s="328">
        <v>99.654156378600902</v>
      </c>
      <c r="W185" s="328">
        <v>81.955338983050893</v>
      </c>
      <c r="X185" s="328">
        <v>52.921531914893599</v>
      </c>
      <c r="Y185" s="328">
        <v>588.04784810126603</v>
      </c>
      <c r="Z185" s="328"/>
      <c r="AA185" s="4"/>
      <c r="AB185" s="11" t="s">
        <v>356</v>
      </c>
      <c r="AC185" s="11"/>
      <c r="AD185" s="70" t="s">
        <v>350</v>
      </c>
      <c r="AE185" s="24">
        <v>1</v>
      </c>
      <c r="AF185" s="24">
        <v>1</v>
      </c>
      <c r="AG185" s="24"/>
      <c r="AH185" s="24"/>
      <c r="AI185" s="24">
        <v>1</v>
      </c>
      <c r="AJ185" s="24"/>
      <c r="AK185" s="4"/>
      <c r="AL185" s="4"/>
      <c r="AM185" s="300">
        <v>1259.28</v>
      </c>
      <c r="AN185" s="300">
        <v>473.04</v>
      </c>
      <c r="AO185" s="300">
        <v>0</v>
      </c>
      <c r="AP185" s="300">
        <v>0</v>
      </c>
      <c r="AQ185" s="300">
        <v>34.57</v>
      </c>
      <c r="AR185" s="24"/>
      <c r="AS185" s="4"/>
      <c r="AT185" s="4"/>
      <c r="AU185" s="336">
        <v>1259.28</v>
      </c>
      <c r="AV185" s="336">
        <v>473.04</v>
      </c>
      <c r="AW185" s="336">
        <v>0</v>
      </c>
      <c r="AX185" s="336">
        <v>0</v>
      </c>
      <c r="AY185" s="336">
        <v>34.57</v>
      </c>
      <c r="AZ185" s="336"/>
      <c r="BA185" s="4"/>
    </row>
    <row r="186" spans="1:53">
      <c r="A186" s="56"/>
      <c r="B186" s="11" t="s">
        <v>534</v>
      </c>
      <c r="C186" s="11"/>
      <c r="D186" s="70" t="s">
        <v>535</v>
      </c>
      <c r="E186" s="11">
        <v>52</v>
      </c>
      <c r="F186" s="11">
        <v>3</v>
      </c>
      <c r="G186" s="11">
        <v>19</v>
      </c>
      <c r="H186" s="11">
        <v>12</v>
      </c>
      <c r="I186" s="11">
        <v>15</v>
      </c>
      <c r="J186" s="11"/>
      <c r="M186" s="11">
        <v>11739.88</v>
      </c>
      <c r="N186" s="11">
        <v>651.75</v>
      </c>
      <c r="O186" s="11">
        <v>3089.17</v>
      </c>
      <c r="P186" s="11">
        <v>1889.26</v>
      </c>
      <c r="Q186" s="11">
        <v>20164.810000000001</v>
      </c>
      <c r="R186" s="11"/>
      <c r="S186" s="4"/>
      <c r="T186" s="4"/>
      <c r="U186" s="328">
        <v>209.64071428571401</v>
      </c>
      <c r="V186" s="328">
        <v>11.6383928571429</v>
      </c>
      <c r="W186" s="328">
        <v>61.7834</v>
      </c>
      <c r="X186" s="328">
        <v>37.785200000000003</v>
      </c>
      <c r="Y186" s="328">
        <v>366.63290909090898</v>
      </c>
      <c r="Z186" s="328"/>
      <c r="AA186" s="4"/>
      <c r="AB186" s="11" t="s">
        <v>356</v>
      </c>
      <c r="AC186" s="11"/>
      <c r="AD186" s="70" t="s">
        <v>353</v>
      </c>
      <c r="AE186" s="24">
        <v>20</v>
      </c>
      <c r="AF186" s="24">
        <v>6</v>
      </c>
      <c r="AG186" s="24">
        <v>2</v>
      </c>
      <c r="AH186" s="24">
        <v>2</v>
      </c>
      <c r="AI186" s="24">
        <v>3</v>
      </c>
      <c r="AJ186" s="24"/>
      <c r="AK186" s="4"/>
      <c r="AL186" s="4"/>
      <c r="AM186" s="300">
        <v>6566.29</v>
      </c>
      <c r="AN186" s="300">
        <v>897.94</v>
      </c>
      <c r="AO186" s="300">
        <v>328.54</v>
      </c>
      <c r="AP186" s="300">
        <v>282.87</v>
      </c>
      <c r="AQ186" s="300">
        <v>3465.22</v>
      </c>
      <c r="AR186" s="24"/>
      <c r="AS186" s="4"/>
      <c r="AT186" s="4"/>
      <c r="AU186" s="336">
        <v>298.46772727272702</v>
      </c>
      <c r="AV186" s="336">
        <v>40.8154545454545</v>
      </c>
      <c r="AW186" s="336">
        <v>14.933636363636399</v>
      </c>
      <c r="AX186" s="336">
        <v>12.857727272727301</v>
      </c>
      <c r="AY186" s="336">
        <v>157.51</v>
      </c>
      <c r="AZ186" s="336"/>
      <c r="BA186" s="4"/>
    </row>
    <row r="187" spans="1:53">
      <c r="A187" s="56"/>
      <c r="B187" s="11" t="s">
        <v>1238</v>
      </c>
      <c r="C187" s="11"/>
      <c r="D187" s="70" t="s">
        <v>538</v>
      </c>
      <c r="E187" s="11">
        <v>2</v>
      </c>
      <c r="F187" s="11">
        <v>2</v>
      </c>
      <c r="G187" s="11">
        <v>1</v>
      </c>
      <c r="H187" s="11">
        <v>1</v>
      </c>
      <c r="I187" s="11">
        <v>1</v>
      </c>
      <c r="J187" s="11"/>
      <c r="M187" s="11">
        <v>395.67</v>
      </c>
      <c r="N187" s="11">
        <v>281.66000000000003</v>
      </c>
      <c r="O187" s="11">
        <v>184.19</v>
      </c>
      <c r="P187" s="11">
        <v>78.17</v>
      </c>
      <c r="Q187" s="11">
        <v>15</v>
      </c>
      <c r="R187" s="11"/>
      <c r="S187" s="4"/>
      <c r="T187" s="4"/>
      <c r="U187" s="328">
        <v>197.83500000000001</v>
      </c>
      <c r="V187" s="328">
        <v>140.83000000000001</v>
      </c>
      <c r="W187" s="328">
        <v>184.19</v>
      </c>
      <c r="X187" s="328">
        <v>78.17</v>
      </c>
      <c r="Y187" s="328">
        <v>15</v>
      </c>
      <c r="Z187" s="328"/>
      <c r="AA187" s="4"/>
      <c r="AB187" s="11" t="s">
        <v>474</v>
      </c>
      <c r="AC187" s="11"/>
      <c r="AD187" s="70" t="s">
        <v>475</v>
      </c>
      <c r="AE187" s="24">
        <v>9</v>
      </c>
      <c r="AF187" s="24">
        <v>4</v>
      </c>
      <c r="AG187" s="24">
        <v>3</v>
      </c>
      <c r="AH187" s="24">
        <v>2</v>
      </c>
      <c r="AI187" s="24">
        <v>2</v>
      </c>
      <c r="AJ187" s="24"/>
      <c r="AK187" s="4"/>
      <c r="AL187" s="4"/>
      <c r="AM187" s="300">
        <v>2992.56</v>
      </c>
      <c r="AN187" s="300">
        <v>777.99</v>
      </c>
      <c r="AO187" s="300">
        <v>201.04</v>
      </c>
      <c r="AP187" s="300">
        <v>156.71</v>
      </c>
      <c r="AQ187" s="300">
        <v>8869.85</v>
      </c>
      <c r="AR187" s="24"/>
      <c r="AS187" s="4"/>
      <c r="AT187" s="4"/>
      <c r="AU187" s="336">
        <v>332.506666666667</v>
      </c>
      <c r="AV187" s="336">
        <v>86.4433333333333</v>
      </c>
      <c r="AW187" s="336">
        <v>22.337777777777799</v>
      </c>
      <c r="AX187" s="336">
        <v>17.412222222222201</v>
      </c>
      <c r="AY187" s="336">
        <v>985.53888888888901</v>
      </c>
      <c r="AZ187" s="336"/>
      <c r="BA187" s="4"/>
    </row>
    <row r="188" spans="1:53">
      <c r="A188" s="56"/>
      <c r="B188" s="11" t="s">
        <v>415</v>
      </c>
      <c r="C188" s="11"/>
      <c r="D188" s="70" t="s">
        <v>416</v>
      </c>
      <c r="E188" s="11">
        <v>59</v>
      </c>
      <c r="F188" s="11">
        <v>50</v>
      </c>
      <c r="G188" s="11">
        <v>31</v>
      </c>
      <c r="H188" s="11">
        <v>29</v>
      </c>
      <c r="I188" s="11">
        <v>36</v>
      </c>
      <c r="J188" s="11"/>
      <c r="M188" s="11">
        <v>11173.05</v>
      </c>
      <c r="N188" s="11">
        <v>9222.48</v>
      </c>
      <c r="O188" s="11">
        <v>6315.36</v>
      </c>
      <c r="P188" s="11">
        <v>3014.33</v>
      </c>
      <c r="Q188" s="11">
        <v>20935.18</v>
      </c>
      <c r="R188" s="11"/>
      <c r="S188" s="4"/>
      <c r="T188" s="4"/>
      <c r="U188" s="328">
        <v>148.97399999999999</v>
      </c>
      <c r="V188" s="328">
        <v>122.96639999999999</v>
      </c>
      <c r="W188" s="328">
        <v>86.511780821917796</v>
      </c>
      <c r="X188" s="328">
        <v>43.685942028985501</v>
      </c>
      <c r="Y188" s="328">
        <v>286.78328767123298</v>
      </c>
      <c r="Z188" s="328"/>
      <c r="AA188" s="4"/>
      <c r="AB188" s="11" t="s">
        <v>1267</v>
      </c>
      <c r="AC188" s="11"/>
      <c r="AD188" s="70" t="s">
        <v>289</v>
      </c>
      <c r="AE188" s="24">
        <v>1</v>
      </c>
      <c r="AF188" s="24">
        <v>1</v>
      </c>
      <c r="AG188" s="24">
        <v>1</v>
      </c>
      <c r="AH188" s="24">
        <v>1</v>
      </c>
      <c r="AI188" s="24"/>
      <c r="AJ188" s="24"/>
      <c r="AK188" s="4"/>
      <c r="AL188" s="4"/>
      <c r="AM188" s="300">
        <v>458.53</v>
      </c>
      <c r="AN188" s="300">
        <v>609.82000000000005</v>
      </c>
      <c r="AO188" s="300">
        <v>562.85</v>
      </c>
      <c r="AP188" s="300">
        <v>62.06</v>
      </c>
      <c r="AQ188" s="300">
        <v>0</v>
      </c>
      <c r="AR188" s="24"/>
      <c r="AS188" s="4"/>
      <c r="AT188" s="4"/>
      <c r="AU188" s="336">
        <v>458.53</v>
      </c>
      <c r="AV188" s="336">
        <v>609.82000000000005</v>
      </c>
      <c r="AW188" s="336">
        <v>562.85</v>
      </c>
      <c r="AX188" s="336">
        <v>62.06</v>
      </c>
      <c r="AY188" s="336">
        <v>0</v>
      </c>
      <c r="AZ188" s="336"/>
      <c r="BA188" s="4"/>
    </row>
    <row r="189" spans="1:53">
      <c r="A189" s="56"/>
      <c r="B189" s="11" t="s">
        <v>224</v>
      </c>
      <c r="C189" s="11"/>
      <c r="D189" s="70" t="s">
        <v>222</v>
      </c>
      <c r="E189" s="11">
        <v>2416</v>
      </c>
      <c r="F189" s="11">
        <v>1892</v>
      </c>
      <c r="G189" s="11">
        <v>1554</v>
      </c>
      <c r="H189" s="11">
        <v>1399</v>
      </c>
      <c r="I189" s="11">
        <v>1533</v>
      </c>
      <c r="J189" s="11"/>
      <c r="M189" s="11">
        <v>288121.90000000002</v>
      </c>
      <c r="N189" s="11">
        <v>232618.62</v>
      </c>
      <c r="O189" s="11">
        <v>165192.68</v>
      </c>
      <c r="P189" s="11">
        <v>137280.04999999999</v>
      </c>
      <c r="Q189" s="11">
        <v>1575716.39</v>
      </c>
      <c r="R189" s="11"/>
      <c r="S189" s="4"/>
      <c r="T189" s="4"/>
      <c r="U189" s="328">
        <v>100.70671094023101</v>
      </c>
      <c r="V189" s="328">
        <v>81.306752883607302</v>
      </c>
      <c r="W189" s="328">
        <v>61.046814486326703</v>
      </c>
      <c r="X189" s="328">
        <v>51.281303698169602</v>
      </c>
      <c r="Y189" s="328">
        <v>584.68140630797598</v>
      </c>
      <c r="Z189" s="328"/>
      <c r="AA189" s="4"/>
      <c r="AB189" s="11" t="s">
        <v>478</v>
      </c>
      <c r="AC189" s="11"/>
      <c r="AD189" s="70" t="s">
        <v>477</v>
      </c>
      <c r="AE189" s="24">
        <v>15</v>
      </c>
      <c r="AF189" s="24">
        <v>8</v>
      </c>
      <c r="AG189" s="24">
        <v>3</v>
      </c>
      <c r="AH189" s="24">
        <v>1</v>
      </c>
      <c r="AI189" s="24">
        <v>7</v>
      </c>
      <c r="AJ189" s="24"/>
      <c r="AK189" s="4"/>
      <c r="AL189" s="4"/>
      <c r="AM189" s="300">
        <v>2674.73</v>
      </c>
      <c r="AN189" s="300">
        <v>1008.07</v>
      </c>
      <c r="AO189" s="300">
        <v>716.05</v>
      </c>
      <c r="AP189" s="300">
        <v>542.91</v>
      </c>
      <c r="AQ189" s="300">
        <v>6326.51</v>
      </c>
      <c r="AR189" s="24"/>
      <c r="AS189" s="4"/>
      <c r="AT189" s="4"/>
      <c r="AU189" s="336">
        <v>157.33705882352899</v>
      </c>
      <c r="AV189" s="336">
        <v>59.298235294117603</v>
      </c>
      <c r="AW189" s="336">
        <v>42.1205882352941</v>
      </c>
      <c r="AX189" s="336">
        <v>33.931874999999998</v>
      </c>
      <c r="AY189" s="336">
        <v>372.14764705882402</v>
      </c>
      <c r="AZ189" s="336"/>
      <c r="BA189" s="4"/>
    </row>
    <row r="190" spans="1:53">
      <c r="A190" s="56"/>
      <c r="B190" s="11" t="s">
        <v>338</v>
      </c>
      <c r="C190" s="11"/>
      <c r="D190" s="70" t="s">
        <v>339</v>
      </c>
      <c r="E190" s="11">
        <v>207</v>
      </c>
      <c r="F190" s="11">
        <v>145</v>
      </c>
      <c r="G190" s="11">
        <v>100</v>
      </c>
      <c r="H190" s="11">
        <v>86</v>
      </c>
      <c r="I190" s="11">
        <v>96</v>
      </c>
      <c r="J190" s="11"/>
      <c r="M190" s="11">
        <v>25392.66</v>
      </c>
      <c r="N190" s="11">
        <v>30848.92</v>
      </c>
      <c r="O190" s="11">
        <v>10343.73</v>
      </c>
      <c r="P190" s="11">
        <v>9731.7199999999993</v>
      </c>
      <c r="Q190" s="11">
        <v>115952.52</v>
      </c>
      <c r="R190" s="11"/>
      <c r="S190" s="4"/>
      <c r="T190" s="4"/>
      <c r="U190" s="328">
        <v>105.80275</v>
      </c>
      <c r="V190" s="328">
        <v>128.53716666666699</v>
      </c>
      <c r="W190" s="328">
        <v>44.778051948051903</v>
      </c>
      <c r="X190" s="328">
        <v>43.445178571428599</v>
      </c>
      <c r="Y190" s="328">
        <v>506.34288209607001</v>
      </c>
      <c r="Z190" s="328"/>
      <c r="AA190" s="4"/>
      <c r="AB190" s="11" t="s">
        <v>423</v>
      </c>
      <c r="AC190" s="11"/>
      <c r="AD190" s="70" t="s">
        <v>422</v>
      </c>
      <c r="AE190" s="24">
        <v>203</v>
      </c>
      <c r="AF190" s="24">
        <v>136</v>
      </c>
      <c r="AG190" s="24">
        <v>109</v>
      </c>
      <c r="AH190" s="24">
        <v>81</v>
      </c>
      <c r="AI190" s="24">
        <v>78</v>
      </c>
      <c r="AJ190" s="24"/>
      <c r="AK190" s="4"/>
      <c r="AL190" s="4"/>
      <c r="AM190" s="300">
        <v>467411.43</v>
      </c>
      <c r="AN190" s="300">
        <v>27683.66</v>
      </c>
      <c r="AO190" s="300">
        <v>24437.3</v>
      </c>
      <c r="AP190" s="300">
        <v>7855.79</v>
      </c>
      <c r="AQ190" s="300">
        <v>65647.679999999993</v>
      </c>
      <c r="AR190" s="24"/>
      <c r="AS190" s="4"/>
      <c r="AT190" s="4"/>
      <c r="AU190" s="336">
        <v>2204.7708962264101</v>
      </c>
      <c r="AV190" s="336">
        <v>130.58330188679199</v>
      </c>
      <c r="AW190" s="336">
        <v>125.319487179487</v>
      </c>
      <c r="AX190" s="336">
        <v>41.786117021276603</v>
      </c>
      <c r="AY190" s="336">
        <v>343.70513089005198</v>
      </c>
      <c r="AZ190" s="336"/>
      <c r="BA190" s="4"/>
    </row>
    <row r="191" spans="1:53">
      <c r="A191" s="56"/>
      <c r="B191" s="11" t="s">
        <v>338</v>
      </c>
      <c r="C191" s="11"/>
      <c r="D191" s="70" t="s">
        <v>361</v>
      </c>
      <c r="E191" s="11">
        <v>1</v>
      </c>
      <c r="F191" s="11"/>
      <c r="G191" s="11"/>
      <c r="H191" s="11"/>
      <c r="I191" s="11"/>
      <c r="J191" s="11"/>
      <c r="M191" s="11">
        <v>257.85000000000002</v>
      </c>
      <c r="N191" s="11">
        <v>0</v>
      </c>
      <c r="O191" s="11">
        <v>0</v>
      </c>
      <c r="P191" s="11">
        <v>0</v>
      </c>
      <c r="Q191" s="11">
        <v>0</v>
      </c>
      <c r="R191" s="11"/>
      <c r="S191" s="4"/>
      <c r="T191" s="4"/>
      <c r="U191" s="328">
        <v>257.85000000000002</v>
      </c>
      <c r="V191" s="328">
        <v>0</v>
      </c>
      <c r="W191" s="328">
        <v>0</v>
      </c>
      <c r="X191" s="328">
        <v>0</v>
      </c>
      <c r="Y191" s="328">
        <v>0</v>
      </c>
      <c r="Z191" s="328"/>
      <c r="AA191" s="4"/>
      <c r="AB191" s="11" t="s">
        <v>590</v>
      </c>
      <c r="AC191" s="11"/>
      <c r="AD191" s="70" t="s">
        <v>591</v>
      </c>
      <c r="AE191" s="24">
        <v>8</v>
      </c>
      <c r="AF191" s="24">
        <v>1</v>
      </c>
      <c r="AG191" s="24">
        <v>2</v>
      </c>
      <c r="AH191" s="24">
        <v>1</v>
      </c>
      <c r="AI191" s="24">
        <v>1</v>
      </c>
      <c r="AJ191" s="24"/>
      <c r="AK191" s="4"/>
      <c r="AL191" s="4"/>
      <c r="AM191" s="300">
        <v>546.33000000000004</v>
      </c>
      <c r="AN191" s="300">
        <v>25.16</v>
      </c>
      <c r="AO191" s="300">
        <v>37.090000000000003</v>
      </c>
      <c r="AP191" s="300">
        <v>20.34</v>
      </c>
      <c r="AQ191" s="300">
        <v>189.98</v>
      </c>
      <c r="AR191" s="24"/>
      <c r="AS191" s="4"/>
      <c r="AT191" s="4"/>
      <c r="AU191" s="336">
        <v>68.291250000000005</v>
      </c>
      <c r="AV191" s="336">
        <v>3.145</v>
      </c>
      <c r="AW191" s="336">
        <v>4.6362500000000004</v>
      </c>
      <c r="AX191" s="336">
        <v>2.9057142857142901</v>
      </c>
      <c r="AY191" s="336">
        <v>27.14</v>
      </c>
      <c r="AZ191" s="336"/>
      <c r="BA191" s="4"/>
    </row>
    <row r="192" spans="1:53">
      <c r="A192" s="56"/>
      <c r="B192" s="11" t="s">
        <v>1207</v>
      </c>
      <c r="C192" s="11"/>
      <c r="D192" s="70" t="s">
        <v>286</v>
      </c>
      <c r="E192" s="11">
        <v>26</v>
      </c>
      <c r="F192" s="11">
        <v>14</v>
      </c>
      <c r="G192" s="11">
        <v>8</v>
      </c>
      <c r="H192" s="11">
        <v>6</v>
      </c>
      <c r="I192" s="11">
        <v>6</v>
      </c>
      <c r="J192" s="11"/>
      <c r="M192" s="11">
        <v>3329.66</v>
      </c>
      <c r="N192" s="11">
        <v>2378.11</v>
      </c>
      <c r="O192" s="11">
        <v>1124.24</v>
      </c>
      <c r="P192" s="11">
        <v>711.33</v>
      </c>
      <c r="Q192" s="11">
        <v>3191.36</v>
      </c>
      <c r="R192" s="11"/>
      <c r="S192" s="4"/>
      <c r="T192" s="4"/>
      <c r="U192" s="328">
        <v>110.988666666667</v>
      </c>
      <c r="V192" s="328">
        <v>79.270333333333298</v>
      </c>
      <c r="W192" s="328">
        <v>56.212000000000003</v>
      </c>
      <c r="X192" s="328">
        <v>39.518333333333302</v>
      </c>
      <c r="Y192" s="328">
        <v>159.56800000000001</v>
      </c>
      <c r="Z192" s="328"/>
      <c r="AA192" s="4"/>
      <c r="AB192" s="11" t="s">
        <v>427</v>
      </c>
      <c r="AC192" s="11"/>
      <c r="AD192" s="70" t="s">
        <v>426</v>
      </c>
      <c r="AE192" s="24">
        <v>17</v>
      </c>
      <c r="AF192" s="24">
        <v>5</v>
      </c>
      <c r="AG192" s="24">
        <v>7</v>
      </c>
      <c r="AH192" s="24">
        <v>4</v>
      </c>
      <c r="AI192" s="24">
        <v>6</v>
      </c>
      <c r="AJ192" s="24"/>
      <c r="AK192" s="4"/>
      <c r="AL192" s="4"/>
      <c r="AM192" s="300">
        <v>1971.5</v>
      </c>
      <c r="AN192" s="300">
        <v>575.23</v>
      </c>
      <c r="AO192" s="300">
        <v>623.34</v>
      </c>
      <c r="AP192" s="300">
        <v>254.78</v>
      </c>
      <c r="AQ192" s="300">
        <v>3381.43</v>
      </c>
      <c r="AR192" s="24"/>
      <c r="AS192" s="4"/>
      <c r="AT192" s="4"/>
      <c r="AU192" s="336">
        <v>115.970588235294</v>
      </c>
      <c r="AV192" s="336">
        <v>33.837058823529397</v>
      </c>
      <c r="AW192" s="336">
        <v>38.958750000000002</v>
      </c>
      <c r="AX192" s="336">
        <v>21.231666666666701</v>
      </c>
      <c r="AY192" s="336">
        <v>211.33937499999999</v>
      </c>
      <c r="AZ192" s="336"/>
      <c r="BA192" s="4"/>
    </row>
    <row r="193" spans="1:53">
      <c r="A193" s="56"/>
      <c r="B193" s="11" t="s">
        <v>636</v>
      </c>
      <c r="C193" s="11"/>
      <c r="D193" s="70" t="s">
        <v>286</v>
      </c>
      <c r="E193" s="11">
        <v>1</v>
      </c>
      <c r="F193" s="11"/>
      <c r="G193" s="11"/>
      <c r="H193" s="11"/>
      <c r="I193" s="11"/>
      <c r="J193" s="11"/>
      <c r="M193" s="11">
        <v>178.39</v>
      </c>
      <c r="N193" s="11">
        <v>0</v>
      </c>
      <c r="O193" s="11">
        <v>0</v>
      </c>
      <c r="P193" s="11">
        <v>0</v>
      </c>
      <c r="Q193" s="11">
        <v>0</v>
      </c>
      <c r="R193" s="11"/>
      <c r="S193" s="4"/>
      <c r="T193" s="4"/>
      <c r="U193" s="328">
        <v>178.39</v>
      </c>
      <c r="V193" s="328">
        <v>0</v>
      </c>
      <c r="W193" s="328">
        <v>0</v>
      </c>
      <c r="X193" s="328">
        <v>0</v>
      </c>
      <c r="Y193" s="328">
        <v>0</v>
      </c>
      <c r="Z193" s="328"/>
      <c r="AA193" s="4"/>
      <c r="AB193" s="11" t="s">
        <v>428</v>
      </c>
      <c r="AC193" s="11"/>
      <c r="AD193" s="70" t="s">
        <v>429</v>
      </c>
      <c r="AE193" s="24">
        <v>17</v>
      </c>
      <c r="AF193" s="24">
        <v>11</v>
      </c>
      <c r="AG193" s="24">
        <v>6</v>
      </c>
      <c r="AH193" s="24">
        <v>4</v>
      </c>
      <c r="AI193" s="24">
        <v>7</v>
      </c>
      <c r="AJ193" s="24"/>
      <c r="AK193" s="4"/>
      <c r="AL193" s="4"/>
      <c r="AM193" s="300">
        <v>3394.36</v>
      </c>
      <c r="AN193" s="300">
        <v>1640.79</v>
      </c>
      <c r="AO193" s="300">
        <v>546.39</v>
      </c>
      <c r="AP193" s="300">
        <v>497.64</v>
      </c>
      <c r="AQ193" s="300">
        <v>4538.17</v>
      </c>
      <c r="AR193" s="24"/>
      <c r="AS193" s="4"/>
      <c r="AT193" s="4"/>
      <c r="AU193" s="336">
        <v>178.65052631578899</v>
      </c>
      <c r="AV193" s="336">
        <v>86.357368421052598</v>
      </c>
      <c r="AW193" s="336">
        <v>32.140588235294103</v>
      </c>
      <c r="AX193" s="336">
        <v>27.6466666666667</v>
      </c>
      <c r="AY193" s="336">
        <v>252.120555555556</v>
      </c>
      <c r="AZ193" s="336"/>
      <c r="BA193" s="4"/>
    </row>
    <row r="194" spans="1:53">
      <c r="A194" s="56"/>
      <c r="B194" s="11" t="s">
        <v>1208</v>
      </c>
      <c r="C194" s="11"/>
      <c r="D194" s="70" t="s">
        <v>284</v>
      </c>
      <c r="E194" s="11">
        <v>1</v>
      </c>
      <c r="F194" s="11"/>
      <c r="G194" s="11"/>
      <c r="H194" s="11"/>
      <c r="I194" s="11"/>
      <c r="J194" s="11"/>
      <c r="M194" s="11">
        <v>183.33</v>
      </c>
      <c r="N194" s="11">
        <v>0</v>
      </c>
      <c r="O194" s="11">
        <v>0</v>
      </c>
      <c r="P194" s="11"/>
      <c r="Q194" s="11"/>
      <c r="R194" s="11"/>
      <c r="S194" s="4"/>
      <c r="T194" s="4"/>
      <c r="U194" s="328">
        <v>183.33</v>
      </c>
      <c r="V194" s="328">
        <v>0</v>
      </c>
      <c r="W194" s="328">
        <v>0</v>
      </c>
      <c r="X194" s="328"/>
      <c r="Y194" s="328"/>
      <c r="Z194" s="328"/>
      <c r="AA194" s="4"/>
      <c r="AB194" s="11" t="s">
        <v>430</v>
      </c>
      <c r="AC194" s="11"/>
      <c r="AD194" s="70" t="s">
        <v>431</v>
      </c>
      <c r="AE194" s="24">
        <v>21</v>
      </c>
      <c r="AF194" s="24">
        <v>13</v>
      </c>
      <c r="AG194" s="24">
        <v>10</v>
      </c>
      <c r="AH194" s="24">
        <v>8</v>
      </c>
      <c r="AI194" s="24">
        <v>7</v>
      </c>
      <c r="AJ194" s="24"/>
      <c r="AK194" s="4"/>
      <c r="AL194" s="4"/>
      <c r="AM194" s="300">
        <v>3872.52</v>
      </c>
      <c r="AN194" s="300">
        <v>553.28</v>
      </c>
      <c r="AO194" s="300">
        <v>329.52</v>
      </c>
      <c r="AP194" s="300">
        <v>252.81</v>
      </c>
      <c r="AQ194" s="300">
        <v>2017.87</v>
      </c>
      <c r="AR194" s="24"/>
      <c r="AS194" s="4"/>
      <c r="AT194" s="4"/>
      <c r="AU194" s="336">
        <v>176.023636363636</v>
      </c>
      <c r="AV194" s="336">
        <v>25.149090909090901</v>
      </c>
      <c r="AW194" s="336">
        <v>15.691428571428601</v>
      </c>
      <c r="AX194" s="336">
        <v>12.0385714285714</v>
      </c>
      <c r="AY194" s="336">
        <v>91.721363636363606</v>
      </c>
      <c r="AZ194" s="336"/>
      <c r="BA194" s="4"/>
    </row>
    <row r="195" spans="1:53">
      <c r="A195" s="56"/>
      <c r="B195" s="11" t="s">
        <v>454</v>
      </c>
      <c r="C195" s="11"/>
      <c r="D195" s="70" t="s">
        <v>208</v>
      </c>
      <c r="E195" s="11">
        <v>47</v>
      </c>
      <c r="F195" s="11">
        <v>25</v>
      </c>
      <c r="G195" s="11">
        <v>20</v>
      </c>
      <c r="H195" s="11">
        <v>17</v>
      </c>
      <c r="I195" s="11">
        <v>14</v>
      </c>
      <c r="J195" s="11"/>
      <c r="M195" s="11">
        <v>3663.16</v>
      </c>
      <c r="N195" s="11">
        <v>1363.57</v>
      </c>
      <c r="O195" s="11">
        <v>800.27</v>
      </c>
      <c r="P195" s="11">
        <v>728.25</v>
      </c>
      <c r="Q195" s="11">
        <v>13895.49</v>
      </c>
      <c r="R195" s="11"/>
      <c r="S195" s="4"/>
      <c r="T195" s="4"/>
      <c r="U195" s="328">
        <v>71.826666666666696</v>
      </c>
      <c r="V195" s="328">
        <v>26.7366666666667</v>
      </c>
      <c r="W195" s="328">
        <v>17.027021276595701</v>
      </c>
      <c r="X195" s="328">
        <v>14.862244897959201</v>
      </c>
      <c r="Y195" s="328">
        <v>272.46058823529398</v>
      </c>
      <c r="Z195" s="328"/>
      <c r="AA195" s="4"/>
      <c r="AB195" s="11" t="s">
        <v>519</v>
      </c>
      <c r="AC195" s="11"/>
      <c r="AD195" s="70" t="s">
        <v>312</v>
      </c>
      <c r="AE195" s="24">
        <v>2</v>
      </c>
      <c r="AF195" s="24"/>
      <c r="AG195" s="24"/>
      <c r="AH195" s="24"/>
      <c r="AI195" s="24"/>
      <c r="AJ195" s="24"/>
      <c r="AK195" s="4"/>
      <c r="AL195" s="4"/>
      <c r="AM195" s="300">
        <v>23.11</v>
      </c>
      <c r="AN195" s="300">
        <v>0</v>
      </c>
      <c r="AO195" s="300">
        <v>0</v>
      </c>
      <c r="AP195" s="300">
        <v>0</v>
      </c>
      <c r="AQ195" s="300">
        <v>0</v>
      </c>
      <c r="AR195" s="24"/>
      <c r="AS195" s="4"/>
      <c r="AT195" s="4"/>
      <c r="AU195" s="336">
        <v>11.555</v>
      </c>
      <c r="AV195" s="336">
        <v>0</v>
      </c>
      <c r="AW195" s="336">
        <v>0</v>
      </c>
      <c r="AX195" s="336">
        <v>0</v>
      </c>
      <c r="AY195" s="336">
        <v>0</v>
      </c>
      <c r="AZ195" s="336"/>
      <c r="BA195" s="4"/>
    </row>
    <row r="196" spans="1:53">
      <c r="A196" s="56"/>
      <c r="B196" s="11" t="s">
        <v>1209</v>
      </c>
      <c r="C196" s="11"/>
      <c r="D196" s="70" t="s">
        <v>614</v>
      </c>
      <c r="E196" s="11">
        <v>60</v>
      </c>
      <c r="F196" s="11">
        <v>37</v>
      </c>
      <c r="G196" s="11">
        <v>29</v>
      </c>
      <c r="H196" s="11">
        <v>20</v>
      </c>
      <c r="I196" s="11">
        <v>17</v>
      </c>
      <c r="J196" s="11"/>
      <c r="M196" s="11">
        <v>8829.2099999999991</v>
      </c>
      <c r="N196" s="11">
        <v>4566.8100000000004</v>
      </c>
      <c r="O196" s="11">
        <v>2103.7199999999998</v>
      </c>
      <c r="P196" s="11">
        <v>1184.4100000000001</v>
      </c>
      <c r="Q196" s="11">
        <v>12736.11</v>
      </c>
      <c r="R196" s="11"/>
      <c r="S196" s="4"/>
      <c r="T196" s="4"/>
      <c r="U196" s="328">
        <v>137.95640624999999</v>
      </c>
      <c r="V196" s="328">
        <v>71.356406250000006</v>
      </c>
      <c r="W196" s="328">
        <v>35.061999999999998</v>
      </c>
      <c r="X196" s="328">
        <v>20.074745762711899</v>
      </c>
      <c r="Y196" s="328">
        <v>219.588103448276</v>
      </c>
      <c r="Z196" s="328"/>
      <c r="AA196" s="4"/>
      <c r="AB196" s="11" t="s">
        <v>479</v>
      </c>
      <c r="AC196" s="11"/>
      <c r="AD196" s="70" t="s">
        <v>257</v>
      </c>
      <c r="AE196" s="24">
        <v>2</v>
      </c>
      <c r="AF196" s="24">
        <v>1</v>
      </c>
      <c r="AG196" s="24">
        <v>1</v>
      </c>
      <c r="AH196" s="24">
        <v>1</v>
      </c>
      <c r="AI196" s="24"/>
      <c r="AJ196" s="24"/>
      <c r="AK196" s="4"/>
      <c r="AL196" s="4"/>
      <c r="AM196" s="300">
        <v>53.35</v>
      </c>
      <c r="AN196" s="300">
        <v>16.3</v>
      </c>
      <c r="AO196" s="300">
        <v>14.75</v>
      </c>
      <c r="AP196" s="300">
        <v>10.56</v>
      </c>
      <c r="AQ196" s="300">
        <v>0</v>
      </c>
      <c r="AR196" s="24"/>
      <c r="AS196" s="4"/>
      <c r="AT196" s="4"/>
      <c r="AU196" s="336">
        <v>26.675000000000001</v>
      </c>
      <c r="AV196" s="336">
        <v>8.15</v>
      </c>
      <c r="AW196" s="336">
        <v>7.375</v>
      </c>
      <c r="AX196" s="336">
        <v>5.28</v>
      </c>
      <c r="AY196" s="336">
        <v>0</v>
      </c>
      <c r="AZ196" s="336"/>
      <c r="BA196" s="4"/>
    </row>
    <row r="197" spans="1:53">
      <c r="A197" s="56"/>
      <c r="B197" s="11" t="s">
        <v>1210</v>
      </c>
      <c r="C197" s="11"/>
      <c r="D197" s="70" t="s">
        <v>208</v>
      </c>
      <c r="E197" s="11">
        <v>18</v>
      </c>
      <c r="F197" s="11">
        <v>12</v>
      </c>
      <c r="G197" s="11">
        <v>8</v>
      </c>
      <c r="H197" s="11">
        <v>5</v>
      </c>
      <c r="I197" s="11">
        <v>4</v>
      </c>
      <c r="J197" s="11"/>
      <c r="M197" s="11">
        <v>2320.88</v>
      </c>
      <c r="N197" s="11">
        <v>2028.14</v>
      </c>
      <c r="O197" s="11">
        <v>1384.53</v>
      </c>
      <c r="P197" s="11">
        <v>438.67</v>
      </c>
      <c r="Q197" s="11">
        <v>10106.280000000001</v>
      </c>
      <c r="R197" s="11"/>
      <c r="S197" s="4"/>
      <c r="T197" s="4"/>
      <c r="U197" s="328">
        <v>122.15157894736799</v>
      </c>
      <c r="V197" s="328">
        <v>106.744210526316</v>
      </c>
      <c r="W197" s="328">
        <v>72.87</v>
      </c>
      <c r="X197" s="328">
        <v>23.087894736842099</v>
      </c>
      <c r="Y197" s="328">
        <v>531.90947368421098</v>
      </c>
      <c r="Z197" s="328"/>
      <c r="AA197" s="4"/>
      <c r="AB197" s="11" t="s">
        <v>1211</v>
      </c>
      <c r="AC197" s="11"/>
      <c r="AD197" s="70" t="s">
        <v>257</v>
      </c>
      <c r="AE197" s="24">
        <v>3</v>
      </c>
      <c r="AF197" s="24">
        <v>2</v>
      </c>
      <c r="AG197" s="24">
        <v>1</v>
      </c>
      <c r="AH197" s="24"/>
      <c r="AI197" s="24"/>
      <c r="AJ197" s="24"/>
      <c r="AK197" s="4"/>
      <c r="AL197" s="4"/>
      <c r="AM197" s="300">
        <v>357.33</v>
      </c>
      <c r="AN197" s="300">
        <v>19.52</v>
      </c>
      <c r="AO197" s="300">
        <v>18.66</v>
      </c>
      <c r="AP197" s="300">
        <v>0</v>
      </c>
      <c r="AQ197" s="300">
        <v>0</v>
      </c>
      <c r="AR197" s="24"/>
      <c r="AS197" s="4"/>
      <c r="AT197" s="4"/>
      <c r="AU197" s="336">
        <v>119.11</v>
      </c>
      <c r="AV197" s="336">
        <v>6.5066666666666704</v>
      </c>
      <c r="AW197" s="336">
        <v>9.33</v>
      </c>
      <c r="AX197" s="336">
        <v>0</v>
      </c>
      <c r="AY197" s="336">
        <v>0</v>
      </c>
      <c r="AZ197" s="336"/>
      <c r="BA197" s="4"/>
    </row>
    <row r="198" spans="1:53">
      <c r="A198" s="56"/>
      <c r="B198" s="11" t="s">
        <v>333</v>
      </c>
      <c r="C198" s="11"/>
      <c r="D198" s="70" t="s">
        <v>330</v>
      </c>
      <c r="E198" s="11">
        <v>19</v>
      </c>
      <c r="F198" s="11">
        <v>12</v>
      </c>
      <c r="G198" s="11">
        <v>9</v>
      </c>
      <c r="H198" s="11">
        <v>9</v>
      </c>
      <c r="I198" s="11">
        <v>10</v>
      </c>
      <c r="J198" s="11"/>
      <c r="M198" s="11">
        <v>4623.7299999999996</v>
      </c>
      <c r="N198" s="11">
        <v>3392.73</v>
      </c>
      <c r="O198" s="11">
        <v>1745.83</v>
      </c>
      <c r="P198" s="11">
        <v>960.83</v>
      </c>
      <c r="Q198" s="11">
        <v>16802.46</v>
      </c>
      <c r="R198" s="11"/>
      <c r="S198" s="4"/>
      <c r="T198" s="4"/>
      <c r="U198" s="328">
        <v>220.177619047619</v>
      </c>
      <c r="V198" s="328">
        <v>161.55857142857101</v>
      </c>
      <c r="W198" s="328">
        <v>83.134761904761902</v>
      </c>
      <c r="X198" s="328">
        <v>48.041499999999999</v>
      </c>
      <c r="Y198" s="328">
        <v>840.12300000000005</v>
      </c>
      <c r="Z198" s="328"/>
      <c r="AA198" s="4"/>
      <c r="AB198" s="11" t="s">
        <v>258</v>
      </c>
      <c r="AC198" s="11"/>
      <c r="AD198" s="70" t="s">
        <v>259</v>
      </c>
      <c r="AE198" s="24">
        <v>34</v>
      </c>
      <c r="AF198" s="24">
        <v>17</v>
      </c>
      <c r="AG198" s="24">
        <v>11</v>
      </c>
      <c r="AH198" s="24">
        <v>8</v>
      </c>
      <c r="AI198" s="24">
        <v>11</v>
      </c>
      <c r="AJ198" s="24"/>
      <c r="AK198" s="4"/>
      <c r="AL198" s="4"/>
      <c r="AM198" s="300">
        <v>15761.67</v>
      </c>
      <c r="AN198" s="300">
        <v>1596.01</v>
      </c>
      <c r="AO198" s="300">
        <v>1707.37</v>
      </c>
      <c r="AP198" s="300">
        <v>1073.77</v>
      </c>
      <c r="AQ198" s="300">
        <v>6696.37</v>
      </c>
      <c r="AR198" s="24"/>
      <c r="AS198" s="4"/>
      <c r="AT198" s="4"/>
      <c r="AU198" s="336">
        <v>437.824166666667</v>
      </c>
      <c r="AV198" s="336">
        <v>44.333611111111097</v>
      </c>
      <c r="AW198" s="336">
        <v>51.738484848484802</v>
      </c>
      <c r="AX198" s="336">
        <v>33.555312499999999</v>
      </c>
      <c r="AY198" s="336">
        <v>196.952058823529</v>
      </c>
      <c r="AZ198" s="336"/>
      <c r="BA198" s="4"/>
    </row>
    <row r="199" spans="1:53">
      <c r="A199" s="56"/>
      <c r="B199" s="11" t="s">
        <v>586</v>
      </c>
      <c r="C199" s="11"/>
      <c r="D199" s="70" t="s">
        <v>587</v>
      </c>
      <c r="E199" s="11">
        <v>155</v>
      </c>
      <c r="F199" s="11">
        <v>112</v>
      </c>
      <c r="G199" s="11">
        <v>87</v>
      </c>
      <c r="H199" s="11">
        <v>75</v>
      </c>
      <c r="I199" s="11">
        <v>87</v>
      </c>
      <c r="J199" s="11"/>
      <c r="M199" s="11">
        <v>29275.81</v>
      </c>
      <c r="N199" s="11">
        <v>25119.62</v>
      </c>
      <c r="O199" s="11">
        <v>15422.06</v>
      </c>
      <c r="P199" s="11">
        <v>10476.780000000001</v>
      </c>
      <c r="Q199" s="11">
        <v>157693.47</v>
      </c>
      <c r="R199" s="11"/>
      <c r="S199" s="4"/>
      <c r="T199" s="4"/>
      <c r="U199" s="328">
        <v>157.396827956989</v>
      </c>
      <c r="V199" s="328">
        <v>135.05172043010799</v>
      </c>
      <c r="W199" s="328">
        <v>85.678111111111093</v>
      </c>
      <c r="X199" s="328">
        <v>59.1908474576271</v>
      </c>
      <c r="Y199" s="328">
        <v>880.969106145252</v>
      </c>
      <c r="Z199" s="328"/>
      <c r="AA199" s="4"/>
      <c r="AB199" s="11" t="s">
        <v>501</v>
      </c>
      <c r="AC199" s="11"/>
      <c r="AD199" s="70" t="s">
        <v>286</v>
      </c>
      <c r="AE199" s="24">
        <v>17</v>
      </c>
      <c r="AF199" s="24">
        <v>5</v>
      </c>
      <c r="AG199" s="24">
        <v>5</v>
      </c>
      <c r="AH199" s="24">
        <v>4</v>
      </c>
      <c r="AI199" s="24">
        <v>2</v>
      </c>
      <c r="AJ199" s="24"/>
      <c r="AK199" s="4"/>
      <c r="AL199" s="4"/>
      <c r="AM199" s="300">
        <v>1350.33</v>
      </c>
      <c r="AN199" s="300">
        <v>619.39</v>
      </c>
      <c r="AO199" s="300">
        <v>151.01</v>
      </c>
      <c r="AP199" s="300">
        <v>78.400000000000006</v>
      </c>
      <c r="AQ199" s="300">
        <v>30.84</v>
      </c>
      <c r="AR199" s="24"/>
      <c r="AS199" s="4"/>
      <c r="AT199" s="4"/>
      <c r="AU199" s="336">
        <v>79.431176470588198</v>
      </c>
      <c r="AV199" s="336">
        <v>36.434705882352901</v>
      </c>
      <c r="AW199" s="336">
        <v>10.786428571428599</v>
      </c>
      <c r="AX199" s="336">
        <v>5.2266666666666701</v>
      </c>
      <c r="AY199" s="336">
        <v>2.37230769230769</v>
      </c>
      <c r="AZ199" s="336"/>
      <c r="BA199" s="4"/>
    </row>
    <row r="200" spans="1:53">
      <c r="A200" s="56"/>
      <c r="B200" s="11" t="s">
        <v>586</v>
      </c>
      <c r="C200" s="11"/>
      <c r="D200" s="70" t="s">
        <v>433</v>
      </c>
      <c r="E200" s="11">
        <v>1</v>
      </c>
      <c r="F200" s="11">
        <v>1</v>
      </c>
      <c r="G200" s="11"/>
      <c r="H200" s="11"/>
      <c r="I200" s="11"/>
      <c r="J200" s="11"/>
      <c r="M200" s="11">
        <v>106.99</v>
      </c>
      <c r="N200" s="11">
        <v>102.43</v>
      </c>
      <c r="O200" s="11">
        <v>0</v>
      </c>
      <c r="P200" s="11">
        <v>0</v>
      </c>
      <c r="Q200" s="11">
        <v>0</v>
      </c>
      <c r="R200" s="11"/>
      <c r="S200" s="4"/>
      <c r="T200" s="4"/>
      <c r="U200" s="328">
        <v>106.99</v>
      </c>
      <c r="V200" s="328">
        <v>102.43</v>
      </c>
      <c r="W200" s="328">
        <v>0</v>
      </c>
      <c r="X200" s="328">
        <v>0</v>
      </c>
      <c r="Y200" s="328">
        <v>0</v>
      </c>
      <c r="Z200" s="328"/>
      <c r="AA200" s="4"/>
      <c r="AB200" s="11" t="s">
        <v>243</v>
      </c>
      <c r="AC200" s="11"/>
      <c r="AD200" s="70" t="s">
        <v>237</v>
      </c>
      <c r="AE200" s="24">
        <v>6</v>
      </c>
      <c r="AF200" s="24">
        <v>2</v>
      </c>
      <c r="AG200" s="24">
        <v>1</v>
      </c>
      <c r="AH200" s="24"/>
      <c r="AI200" s="24"/>
      <c r="AJ200" s="24"/>
      <c r="AK200" s="4"/>
      <c r="AL200" s="4"/>
      <c r="AM200" s="300">
        <v>601.27</v>
      </c>
      <c r="AN200" s="300">
        <v>46.67</v>
      </c>
      <c r="AO200" s="300">
        <v>18.53</v>
      </c>
      <c r="AP200" s="300">
        <v>0</v>
      </c>
      <c r="AQ200" s="300">
        <v>0</v>
      </c>
      <c r="AR200" s="24"/>
      <c r="AS200" s="4"/>
      <c r="AT200" s="4"/>
      <c r="AU200" s="336">
        <v>100.211666666667</v>
      </c>
      <c r="AV200" s="336">
        <v>7.7783333333333298</v>
      </c>
      <c r="AW200" s="336">
        <v>3.0883333333333298</v>
      </c>
      <c r="AX200" s="336">
        <v>0</v>
      </c>
      <c r="AY200" s="336">
        <v>0</v>
      </c>
      <c r="AZ200" s="336"/>
      <c r="BA200" s="4"/>
    </row>
    <row r="201" spans="1:53">
      <c r="A201" s="56"/>
      <c r="B201" s="11" t="s">
        <v>250</v>
      </c>
      <c r="C201" s="11"/>
      <c r="D201" s="70" t="s">
        <v>200</v>
      </c>
      <c r="E201" s="11">
        <v>1</v>
      </c>
      <c r="F201" s="11">
        <v>1</v>
      </c>
      <c r="G201" s="11">
        <v>1</v>
      </c>
      <c r="H201" s="11">
        <v>1</v>
      </c>
      <c r="I201" s="11">
        <v>1</v>
      </c>
      <c r="J201" s="11"/>
      <c r="M201" s="11">
        <v>291.7</v>
      </c>
      <c r="N201" s="11">
        <v>385.49</v>
      </c>
      <c r="O201" s="11">
        <v>286.23</v>
      </c>
      <c r="P201" s="11">
        <v>201.92</v>
      </c>
      <c r="Q201" s="11">
        <v>3680.06</v>
      </c>
      <c r="R201" s="11"/>
      <c r="S201" s="4"/>
      <c r="T201" s="4"/>
      <c r="U201" s="328">
        <v>291.7</v>
      </c>
      <c r="V201" s="328">
        <v>385.49</v>
      </c>
      <c r="W201" s="328">
        <v>286.23</v>
      </c>
      <c r="X201" s="328">
        <v>201.92</v>
      </c>
      <c r="Y201" s="328">
        <v>3680.06</v>
      </c>
      <c r="Z201" s="328"/>
      <c r="AA201" s="4"/>
      <c r="AB201" s="11" t="s">
        <v>360</v>
      </c>
      <c r="AC201" s="11"/>
      <c r="AD201" s="70" t="s">
        <v>538</v>
      </c>
      <c r="AE201" s="24">
        <v>20</v>
      </c>
      <c r="AF201" s="24">
        <v>11</v>
      </c>
      <c r="AG201" s="24">
        <v>8</v>
      </c>
      <c r="AH201" s="24">
        <v>7</v>
      </c>
      <c r="AI201" s="24">
        <v>8</v>
      </c>
      <c r="AJ201" s="24"/>
      <c r="AK201" s="4"/>
      <c r="AL201" s="4"/>
      <c r="AM201" s="300">
        <v>2895.32</v>
      </c>
      <c r="AN201" s="300">
        <v>854.88</v>
      </c>
      <c r="AO201" s="300">
        <v>850.77</v>
      </c>
      <c r="AP201" s="300">
        <v>435.89</v>
      </c>
      <c r="AQ201" s="300">
        <v>5617.63</v>
      </c>
      <c r="AR201" s="24"/>
      <c r="AS201" s="4"/>
      <c r="AT201" s="4"/>
      <c r="AU201" s="336">
        <v>137.87238095238101</v>
      </c>
      <c r="AV201" s="336">
        <v>40.708571428571403</v>
      </c>
      <c r="AW201" s="336">
        <v>44.7773684210526</v>
      </c>
      <c r="AX201" s="336">
        <v>24.2161111111111</v>
      </c>
      <c r="AY201" s="336">
        <v>312.09055555555602</v>
      </c>
      <c r="AZ201" s="336"/>
      <c r="BA201" s="4"/>
    </row>
    <row r="202" spans="1:53">
      <c r="A202" s="56"/>
      <c r="B202" s="11" t="s">
        <v>250</v>
      </c>
      <c r="C202" s="11"/>
      <c r="D202" s="70" t="s">
        <v>206</v>
      </c>
      <c r="E202" s="11">
        <v>2</v>
      </c>
      <c r="F202" s="11">
        <v>2</v>
      </c>
      <c r="G202" s="11">
        <v>1</v>
      </c>
      <c r="H202" s="11"/>
      <c r="I202" s="11"/>
      <c r="J202" s="11"/>
      <c r="M202" s="11">
        <v>195.33</v>
      </c>
      <c r="N202" s="11">
        <v>355.33</v>
      </c>
      <c r="O202" s="11">
        <v>56.62</v>
      </c>
      <c r="P202" s="11">
        <v>0</v>
      </c>
      <c r="Q202" s="11">
        <v>0</v>
      </c>
      <c r="R202" s="11"/>
      <c r="S202" s="4"/>
      <c r="T202" s="4"/>
      <c r="U202" s="328">
        <v>97.665000000000006</v>
      </c>
      <c r="V202" s="328">
        <v>177.66499999999999</v>
      </c>
      <c r="W202" s="328">
        <v>28.31</v>
      </c>
      <c r="X202" s="328">
        <v>0</v>
      </c>
      <c r="Y202" s="328">
        <v>0</v>
      </c>
      <c r="Z202" s="328"/>
      <c r="AA202" s="4"/>
      <c r="AB202" s="11" t="s">
        <v>432</v>
      </c>
      <c r="AC202" s="11"/>
      <c r="AD202" s="70" t="s">
        <v>433</v>
      </c>
      <c r="AE202" s="24">
        <v>63</v>
      </c>
      <c r="AF202" s="24">
        <v>35</v>
      </c>
      <c r="AG202" s="24">
        <v>26</v>
      </c>
      <c r="AH202" s="24">
        <v>15</v>
      </c>
      <c r="AI202" s="24">
        <v>14</v>
      </c>
      <c r="AJ202" s="24"/>
      <c r="AK202" s="4"/>
      <c r="AL202" s="4"/>
      <c r="AM202" s="300">
        <v>16879.669999999998</v>
      </c>
      <c r="AN202" s="300">
        <v>2586.6</v>
      </c>
      <c r="AO202" s="300">
        <v>4564.78</v>
      </c>
      <c r="AP202" s="300">
        <v>516.75</v>
      </c>
      <c r="AQ202" s="300">
        <v>4620.88</v>
      </c>
      <c r="AR202" s="24"/>
      <c r="AS202" s="4"/>
      <c r="AT202" s="4"/>
      <c r="AU202" s="336">
        <v>263.74484374999997</v>
      </c>
      <c r="AV202" s="336">
        <v>40.415624999999999</v>
      </c>
      <c r="AW202" s="336">
        <v>73.625483870967699</v>
      </c>
      <c r="AX202" s="336">
        <v>8.3346774193548399</v>
      </c>
      <c r="AY202" s="336">
        <v>74.530322580645205</v>
      </c>
      <c r="AZ202" s="336"/>
      <c r="BA202" s="4"/>
    </row>
    <row r="203" spans="1:53">
      <c r="A203" s="56"/>
      <c r="B203" s="11" t="s">
        <v>250</v>
      </c>
      <c r="C203" s="11"/>
      <c r="D203" s="70" t="s">
        <v>249</v>
      </c>
      <c r="E203" s="11">
        <v>1115</v>
      </c>
      <c r="F203" s="11">
        <v>735</v>
      </c>
      <c r="G203" s="11">
        <v>542</v>
      </c>
      <c r="H203" s="11">
        <v>424</v>
      </c>
      <c r="I203" s="11">
        <v>501</v>
      </c>
      <c r="J203" s="11"/>
      <c r="M203" s="11">
        <v>160845.01</v>
      </c>
      <c r="N203" s="11">
        <v>149674.15</v>
      </c>
      <c r="O203" s="11">
        <v>94413.22</v>
      </c>
      <c r="P203" s="11">
        <v>49381.8299999999</v>
      </c>
      <c r="Q203" s="11">
        <v>534253.68999999994</v>
      </c>
      <c r="R203" s="11"/>
      <c r="S203" s="4"/>
      <c r="T203" s="4"/>
      <c r="U203" s="328">
        <v>119.409806978471</v>
      </c>
      <c r="V203" s="328">
        <v>111.116666666667</v>
      </c>
      <c r="W203" s="328">
        <v>72.569730976172195</v>
      </c>
      <c r="X203" s="328">
        <v>38.280488372092996</v>
      </c>
      <c r="Y203" s="328">
        <v>409.38980076628297</v>
      </c>
      <c r="Z203" s="328"/>
      <c r="AA203" s="4"/>
      <c r="AB203" s="11" t="s">
        <v>597</v>
      </c>
      <c r="AC203" s="11"/>
      <c r="AD203" s="70" t="s">
        <v>598</v>
      </c>
      <c r="AE203" s="24">
        <v>6</v>
      </c>
      <c r="AF203" s="24">
        <v>3</v>
      </c>
      <c r="AG203" s="24">
        <v>5</v>
      </c>
      <c r="AH203" s="24">
        <v>4</v>
      </c>
      <c r="AI203" s="24">
        <v>4</v>
      </c>
      <c r="AJ203" s="24"/>
      <c r="AK203" s="4"/>
      <c r="AL203" s="4"/>
      <c r="AM203" s="300">
        <v>304.97000000000003</v>
      </c>
      <c r="AN203" s="300">
        <v>153.63</v>
      </c>
      <c r="AO203" s="300">
        <v>209.68</v>
      </c>
      <c r="AP203" s="300">
        <v>85.39</v>
      </c>
      <c r="AQ203" s="300">
        <v>399.47</v>
      </c>
      <c r="AR203" s="24"/>
      <c r="AS203" s="4"/>
      <c r="AT203" s="4"/>
      <c r="AU203" s="336">
        <v>50.828333333333298</v>
      </c>
      <c r="AV203" s="336">
        <v>25.605</v>
      </c>
      <c r="AW203" s="336">
        <v>34.946666666666701</v>
      </c>
      <c r="AX203" s="336">
        <v>17.077999999999999</v>
      </c>
      <c r="AY203" s="336">
        <v>66.578333333333305</v>
      </c>
      <c r="AZ203" s="336"/>
      <c r="BA203" s="4"/>
    </row>
    <row r="204" spans="1:53">
      <c r="A204" s="56"/>
      <c r="B204" s="11" t="s">
        <v>250</v>
      </c>
      <c r="C204" s="11"/>
      <c r="D204" s="70" t="s">
        <v>286</v>
      </c>
      <c r="E204" s="11">
        <v>1</v>
      </c>
      <c r="F204" s="11"/>
      <c r="G204" s="11"/>
      <c r="H204" s="11"/>
      <c r="I204" s="11"/>
      <c r="J204" s="11"/>
      <c r="M204" s="11">
        <v>88.83</v>
      </c>
      <c r="N204" s="11">
        <v>0</v>
      </c>
      <c r="O204" s="11">
        <v>0</v>
      </c>
      <c r="P204" s="11">
        <v>0</v>
      </c>
      <c r="Q204" s="11">
        <v>0</v>
      </c>
      <c r="R204" s="11"/>
      <c r="S204" s="4"/>
      <c r="T204" s="4"/>
      <c r="U204" s="328">
        <v>88.83</v>
      </c>
      <c r="V204" s="328">
        <v>0</v>
      </c>
      <c r="W204" s="328">
        <v>0</v>
      </c>
      <c r="X204" s="328">
        <v>0</v>
      </c>
      <c r="Y204" s="328">
        <v>0</v>
      </c>
      <c r="Z204" s="328"/>
      <c r="AA204" s="4"/>
      <c r="AB204" s="11" t="s">
        <v>436</v>
      </c>
      <c r="AC204" s="11"/>
      <c r="AD204" s="70" t="s">
        <v>437</v>
      </c>
      <c r="AE204" s="24">
        <v>15</v>
      </c>
      <c r="AF204" s="24">
        <v>9</v>
      </c>
      <c r="AG204" s="24">
        <v>7</v>
      </c>
      <c r="AH204" s="24">
        <v>6</v>
      </c>
      <c r="AI204" s="24">
        <v>5</v>
      </c>
      <c r="AJ204" s="24"/>
      <c r="AK204" s="4"/>
      <c r="AL204" s="4"/>
      <c r="AM204" s="300">
        <v>6817.4</v>
      </c>
      <c r="AN204" s="300">
        <v>597.64</v>
      </c>
      <c r="AO204" s="300">
        <v>334.12</v>
      </c>
      <c r="AP204" s="300">
        <v>119.29</v>
      </c>
      <c r="AQ204" s="300">
        <v>2433.9</v>
      </c>
      <c r="AR204" s="24"/>
      <c r="AS204" s="4"/>
      <c r="AT204" s="4"/>
      <c r="AU204" s="336">
        <v>454.493333333333</v>
      </c>
      <c r="AV204" s="336">
        <v>39.842666666666702</v>
      </c>
      <c r="AW204" s="336">
        <v>22.2746666666667</v>
      </c>
      <c r="AX204" s="336">
        <v>7.9526666666666701</v>
      </c>
      <c r="AY204" s="336">
        <v>173.85</v>
      </c>
      <c r="AZ204" s="336"/>
      <c r="BA204" s="4"/>
    </row>
    <row r="205" spans="1:53">
      <c r="A205" s="56"/>
      <c r="B205" s="11" t="s">
        <v>486</v>
      </c>
      <c r="C205" s="11"/>
      <c r="D205" s="70" t="s">
        <v>275</v>
      </c>
      <c r="E205" s="11">
        <v>53</v>
      </c>
      <c r="F205" s="11">
        <v>37</v>
      </c>
      <c r="G205" s="11">
        <v>27</v>
      </c>
      <c r="H205" s="11">
        <v>24</v>
      </c>
      <c r="I205" s="11">
        <v>24</v>
      </c>
      <c r="J205" s="11"/>
      <c r="M205" s="11">
        <v>11214.35</v>
      </c>
      <c r="N205" s="11">
        <v>10232.799999999999</v>
      </c>
      <c r="O205" s="11">
        <v>6058.32</v>
      </c>
      <c r="P205" s="11">
        <v>3408.8</v>
      </c>
      <c r="Q205" s="11">
        <v>47579.31</v>
      </c>
      <c r="R205" s="11"/>
      <c r="S205" s="4"/>
      <c r="T205" s="4"/>
      <c r="U205" s="328">
        <v>178.00555555555599</v>
      </c>
      <c r="V205" s="328">
        <v>162.425396825397</v>
      </c>
      <c r="W205" s="328">
        <v>96.163809523809505</v>
      </c>
      <c r="X205" s="328">
        <v>56.813333333333297</v>
      </c>
      <c r="Y205" s="328">
        <v>767.40822580645101</v>
      </c>
      <c r="Z205" s="328"/>
      <c r="AA205" s="4"/>
      <c r="AB205" s="11" t="s">
        <v>599</v>
      </c>
      <c r="AC205" s="11"/>
      <c r="AD205" s="70" t="s">
        <v>600</v>
      </c>
      <c r="AE205" s="24">
        <v>10</v>
      </c>
      <c r="AF205" s="24">
        <v>6</v>
      </c>
      <c r="AG205" s="24">
        <v>5</v>
      </c>
      <c r="AH205" s="24">
        <v>5</v>
      </c>
      <c r="AI205" s="24">
        <v>3</v>
      </c>
      <c r="AJ205" s="24"/>
      <c r="AK205" s="4"/>
      <c r="AL205" s="4"/>
      <c r="AM205" s="300">
        <v>1637.54</v>
      </c>
      <c r="AN205" s="300">
        <v>203.32</v>
      </c>
      <c r="AO205" s="300">
        <v>163.19</v>
      </c>
      <c r="AP205" s="300">
        <v>140.65</v>
      </c>
      <c r="AQ205" s="300">
        <v>299.13</v>
      </c>
      <c r="AR205" s="24"/>
      <c r="AS205" s="4"/>
      <c r="AT205" s="4"/>
      <c r="AU205" s="336">
        <v>163.75399999999999</v>
      </c>
      <c r="AV205" s="336">
        <v>20.332000000000001</v>
      </c>
      <c r="AW205" s="336">
        <v>16.318999999999999</v>
      </c>
      <c r="AX205" s="336">
        <v>14.065</v>
      </c>
      <c r="AY205" s="336">
        <v>29.913</v>
      </c>
      <c r="AZ205" s="336"/>
      <c r="BA205" s="4"/>
    </row>
    <row r="206" spans="1:53">
      <c r="A206" s="56"/>
      <c r="B206" s="11" t="s">
        <v>251</v>
      </c>
      <c r="C206" s="11"/>
      <c r="D206" s="70" t="s">
        <v>252</v>
      </c>
      <c r="E206" s="11">
        <v>626</v>
      </c>
      <c r="F206" s="11">
        <v>438</v>
      </c>
      <c r="G206" s="11">
        <v>352</v>
      </c>
      <c r="H206" s="11">
        <v>288</v>
      </c>
      <c r="I206" s="11">
        <v>311</v>
      </c>
      <c r="J206" s="11"/>
      <c r="M206" s="11">
        <v>88129.29</v>
      </c>
      <c r="N206" s="11">
        <v>69992.02</v>
      </c>
      <c r="O206" s="11">
        <v>41131.93</v>
      </c>
      <c r="P206" s="11">
        <v>40779.69</v>
      </c>
      <c r="Q206" s="11">
        <v>307701.61</v>
      </c>
      <c r="R206" s="11"/>
      <c r="S206" s="4"/>
      <c r="T206" s="4"/>
      <c r="U206" s="328">
        <v>121.223232462173</v>
      </c>
      <c r="V206" s="328">
        <v>96.275130674002696</v>
      </c>
      <c r="W206" s="328">
        <v>58.095946327683599</v>
      </c>
      <c r="X206" s="328">
        <v>57.843531914893603</v>
      </c>
      <c r="Y206" s="328">
        <v>433.99380818053601</v>
      </c>
      <c r="Z206" s="328"/>
      <c r="AA206" s="4"/>
      <c r="AB206" s="11" t="s">
        <v>343</v>
      </c>
      <c r="AC206" s="11"/>
      <c r="AD206" s="70" t="s">
        <v>344</v>
      </c>
      <c r="AE206" s="24">
        <v>56</v>
      </c>
      <c r="AF206" s="24">
        <v>31</v>
      </c>
      <c r="AG206" s="24">
        <v>25</v>
      </c>
      <c r="AH206" s="24">
        <v>23</v>
      </c>
      <c r="AI206" s="24">
        <v>15</v>
      </c>
      <c r="AJ206" s="24"/>
      <c r="AK206" s="4"/>
      <c r="AL206" s="4"/>
      <c r="AM206" s="300">
        <v>13265.05</v>
      </c>
      <c r="AN206" s="300">
        <v>3851.71</v>
      </c>
      <c r="AO206" s="300">
        <v>3265.63</v>
      </c>
      <c r="AP206" s="300">
        <v>2911.25</v>
      </c>
      <c r="AQ206" s="300">
        <v>8297.9699999999993</v>
      </c>
      <c r="AR206" s="24"/>
      <c r="AS206" s="4"/>
      <c r="AT206" s="4"/>
      <c r="AU206" s="336">
        <v>224.831355932203</v>
      </c>
      <c r="AV206" s="336">
        <v>65.283220338983099</v>
      </c>
      <c r="AW206" s="336">
        <v>60.474629629629597</v>
      </c>
      <c r="AX206" s="336">
        <v>55.985576923076898</v>
      </c>
      <c r="AY206" s="336">
        <v>169.346326530612</v>
      </c>
      <c r="AZ206" s="336"/>
      <c r="BA206" s="4"/>
    </row>
    <row r="207" spans="1:53">
      <c r="A207" s="56"/>
      <c r="B207" s="11" t="s">
        <v>251</v>
      </c>
      <c r="C207" s="11"/>
      <c r="D207" s="70" t="s">
        <v>477</v>
      </c>
      <c r="E207" s="11">
        <v>3</v>
      </c>
      <c r="F207" s="11">
        <v>2</v>
      </c>
      <c r="G207" s="11">
        <v>2</v>
      </c>
      <c r="H207" s="11">
        <v>1</v>
      </c>
      <c r="I207" s="11">
        <v>2</v>
      </c>
      <c r="J207" s="11"/>
      <c r="M207" s="11">
        <v>249.62</v>
      </c>
      <c r="N207" s="11">
        <v>195.8</v>
      </c>
      <c r="O207" s="11">
        <v>196.42</v>
      </c>
      <c r="P207" s="11">
        <v>74.48</v>
      </c>
      <c r="Q207" s="11">
        <v>2556.09</v>
      </c>
      <c r="R207" s="11"/>
      <c r="S207" s="4"/>
      <c r="T207" s="4"/>
      <c r="U207" s="328">
        <v>83.206666666666706</v>
      </c>
      <c r="V207" s="328">
        <v>65.266666666666694</v>
      </c>
      <c r="W207" s="328">
        <v>65.473333333333301</v>
      </c>
      <c r="X207" s="328">
        <v>24.8266666666667</v>
      </c>
      <c r="Y207" s="328">
        <v>852.03</v>
      </c>
      <c r="Z207" s="328"/>
      <c r="AA207" s="4"/>
      <c r="AB207" s="11" t="s">
        <v>345</v>
      </c>
      <c r="AC207" s="11"/>
      <c r="AD207" s="70" t="s">
        <v>346</v>
      </c>
      <c r="AE207" s="24">
        <v>211</v>
      </c>
      <c r="AF207" s="24">
        <v>59</v>
      </c>
      <c r="AG207" s="24">
        <v>54</v>
      </c>
      <c r="AH207" s="24">
        <v>42</v>
      </c>
      <c r="AI207" s="24">
        <v>45</v>
      </c>
      <c r="AJ207" s="24"/>
      <c r="AK207" s="4"/>
      <c r="AL207" s="4"/>
      <c r="AM207" s="300">
        <v>37145.85</v>
      </c>
      <c r="AN207" s="300">
        <v>9086.86</v>
      </c>
      <c r="AO207" s="300">
        <v>12418.23</v>
      </c>
      <c r="AP207" s="300">
        <v>12159.86</v>
      </c>
      <c r="AQ207" s="300">
        <v>29582.29</v>
      </c>
      <c r="AR207" s="24"/>
      <c r="AS207" s="4"/>
      <c r="AT207" s="4"/>
      <c r="AU207" s="336">
        <v>168.08076923076899</v>
      </c>
      <c r="AV207" s="336">
        <v>41.117013574660703</v>
      </c>
      <c r="AW207" s="336">
        <v>72.621228070175405</v>
      </c>
      <c r="AX207" s="336">
        <v>69.090113636363697</v>
      </c>
      <c r="AY207" s="336">
        <v>163.43806629834299</v>
      </c>
      <c r="AZ207" s="336"/>
      <c r="BA207" s="4"/>
    </row>
    <row r="208" spans="1:53">
      <c r="A208" s="56"/>
      <c r="B208" s="11" t="s">
        <v>1239</v>
      </c>
      <c r="C208" s="11"/>
      <c r="D208" s="70" t="s">
        <v>444</v>
      </c>
      <c r="E208" s="11">
        <v>8</v>
      </c>
      <c r="F208" s="11">
        <v>1</v>
      </c>
      <c r="G208" s="11">
        <v>1</v>
      </c>
      <c r="H208" s="11"/>
      <c r="I208" s="11"/>
      <c r="J208" s="11"/>
      <c r="M208" s="11">
        <v>577.37</v>
      </c>
      <c r="N208" s="11">
        <v>38.130000000000003</v>
      </c>
      <c r="O208" s="11">
        <v>28.81</v>
      </c>
      <c r="P208" s="11">
        <v>0</v>
      </c>
      <c r="Q208" s="11">
        <v>0</v>
      </c>
      <c r="R208" s="11"/>
      <c r="S208" s="4"/>
      <c r="T208" s="4"/>
      <c r="U208" s="328">
        <v>72.171250000000001</v>
      </c>
      <c r="V208" s="328">
        <v>4.7662500000000003</v>
      </c>
      <c r="W208" s="328">
        <v>3.6012499999999998</v>
      </c>
      <c r="X208" s="328">
        <v>0</v>
      </c>
      <c r="Y208" s="328">
        <v>0</v>
      </c>
      <c r="Z208" s="328"/>
      <c r="AA208" s="4"/>
      <c r="AB208" s="11" t="s">
        <v>347</v>
      </c>
      <c r="AC208" s="11"/>
      <c r="AD208" s="70" t="s">
        <v>315</v>
      </c>
      <c r="AE208" s="24">
        <v>1</v>
      </c>
      <c r="AF208" s="24"/>
      <c r="AG208" s="24"/>
      <c r="AH208" s="24"/>
      <c r="AI208" s="24">
        <v>1</v>
      </c>
      <c r="AJ208" s="24"/>
      <c r="AK208" s="4"/>
      <c r="AL208" s="4"/>
      <c r="AM208" s="300">
        <v>692.66</v>
      </c>
      <c r="AN208" s="300">
        <v>0</v>
      </c>
      <c r="AO208" s="300">
        <v>0</v>
      </c>
      <c r="AP208" s="300">
        <v>0</v>
      </c>
      <c r="AQ208" s="300">
        <v>45.41</v>
      </c>
      <c r="AR208" s="24"/>
      <c r="AS208" s="4"/>
      <c r="AT208" s="4"/>
      <c r="AU208" s="336">
        <v>692.66</v>
      </c>
      <c r="AV208" s="336">
        <v>0</v>
      </c>
      <c r="AW208" s="336">
        <v>0</v>
      </c>
      <c r="AX208" s="336">
        <v>0</v>
      </c>
      <c r="AY208" s="336">
        <v>45.41</v>
      </c>
      <c r="AZ208" s="336"/>
      <c r="BA208" s="4"/>
    </row>
    <row r="209" spans="1:53">
      <c r="A209" s="56"/>
      <c r="B209" s="11" t="s">
        <v>443</v>
      </c>
      <c r="C209" s="11"/>
      <c r="D209" s="70" t="s">
        <v>444</v>
      </c>
      <c r="E209" s="11">
        <v>636</v>
      </c>
      <c r="F209" s="11">
        <v>234</v>
      </c>
      <c r="G209" s="11">
        <v>161</v>
      </c>
      <c r="H209" s="11">
        <v>118</v>
      </c>
      <c r="I209" s="11">
        <v>113</v>
      </c>
      <c r="J209" s="11"/>
      <c r="M209" s="11">
        <v>55547.58</v>
      </c>
      <c r="N209" s="11">
        <v>33316.6</v>
      </c>
      <c r="O209" s="11">
        <v>12762.37</v>
      </c>
      <c r="P209" s="11">
        <v>6947.8</v>
      </c>
      <c r="Q209" s="11">
        <v>90400.56</v>
      </c>
      <c r="R209" s="11"/>
      <c r="S209" s="4"/>
      <c r="T209" s="4"/>
      <c r="U209" s="328">
        <v>84.162999999999997</v>
      </c>
      <c r="V209" s="328">
        <v>50.479696969697002</v>
      </c>
      <c r="W209" s="328">
        <v>20.419792000000001</v>
      </c>
      <c r="X209" s="328">
        <v>11.1880837359098</v>
      </c>
      <c r="Y209" s="328">
        <v>146.51630470016201</v>
      </c>
      <c r="Z209" s="328"/>
      <c r="AA209" s="4"/>
      <c r="AB209" s="11" t="s">
        <v>347</v>
      </c>
      <c r="AC209" s="11"/>
      <c r="AD209" s="70" t="s">
        <v>348</v>
      </c>
      <c r="AE209" s="24">
        <v>66</v>
      </c>
      <c r="AF209" s="24">
        <v>41</v>
      </c>
      <c r="AG209" s="24">
        <v>34</v>
      </c>
      <c r="AH209" s="24">
        <v>24</v>
      </c>
      <c r="AI209" s="24">
        <v>7</v>
      </c>
      <c r="AJ209" s="24"/>
      <c r="AK209" s="4"/>
      <c r="AL209" s="4"/>
      <c r="AM209" s="300">
        <v>5173.8</v>
      </c>
      <c r="AN209" s="300">
        <v>4777.45</v>
      </c>
      <c r="AO209" s="300">
        <v>2752.5</v>
      </c>
      <c r="AP209" s="300">
        <v>3486.99</v>
      </c>
      <c r="AQ209" s="300">
        <v>14431.37</v>
      </c>
      <c r="AR209" s="24"/>
      <c r="AS209" s="4"/>
      <c r="AT209" s="4"/>
      <c r="AU209" s="336">
        <v>74.982608695652203</v>
      </c>
      <c r="AV209" s="336">
        <v>69.238405797101507</v>
      </c>
      <c r="AW209" s="336">
        <v>41.082089552238799</v>
      </c>
      <c r="AX209" s="336">
        <v>57.163770491803298</v>
      </c>
      <c r="AY209" s="336">
        <v>218.65712121212101</v>
      </c>
      <c r="AZ209" s="336"/>
      <c r="BA209" s="4"/>
    </row>
    <row r="210" spans="1:53">
      <c r="A210" s="56"/>
      <c r="B210" s="11" t="s">
        <v>255</v>
      </c>
      <c r="C210" s="11"/>
      <c r="D210" s="70" t="s">
        <v>254</v>
      </c>
      <c r="E210" s="11">
        <v>347</v>
      </c>
      <c r="F210" s="11">
        <v>232</v>
      </c>
      <c r="G210" s="11">
        <v>170</v>
      </c>
      <c r="H210" s="11">
        <v>145</v>
      </c>
      <c r="I210" s="11">
        <v>159</v>
      </c>
      <c r="J210" s="11"/>
      <c r="M210" s="11">
        <v>55928.69</v>
      </c>
      <c r="N210" s="11">
        <v>46988.65</v>
      </c>
      <c r="O210" s="11">
        <v>31035.42</v>
      </c>
      <c r="P210" s="11">
        <v>18379.34</v>
      </c>
      <c r="Q210" s="11">
        <v>163343.10999999999</v>
      </c>
      <c r="R210" s="11"/>
      <c r="S210" s="4"/>
      <c r="T210" s="4"/>
      <c r="U210" s="328">
        <v>137.08012254901999</v>
      </c>
      <c r="V210" s="328">
        <v>115.168259803922</v>
      </c>
      <c r="W210" s="328">
        <v>79.374475703324805</v>
      </c>
      <c r="X210" s="328">
        <v>46.766768447837201</v>
      </c>
      <c r="Y210" s="328">
        <v>417.75731457800498</v>
      </c>
      <c r="Z210" s="328"/>
      <c r="AA210" s="4"/>
      <c r="AB210" s="11" t="s">
        <v>540</v>
      </c>
      <c r="AC210" s="11"/>
      <c r="AD210" s="70" t="s">
        <v>541</v>
      </c>
      <c r="AE210" s="24">
        <v>16</v>
      </c>
      <c r="AF210" s="24">
        <v>2</v>
      </c>
      <c r="AG210" s="24">
        <v>6</v>
      </c>
      <c r="AH210" s="24">
        <v>4</v>
      </c>
      <c r="AI210" s="24">
        <v>4</v>
      </c>
      <c r="AJ210" s="24"/>
      <c r="AK210" s="4"/>
      <c r="AL210" s="4"/>
      <c r="AM210" s="300">
        <v>2177.34</v>
      </c>
      <c r="AN210" s="300">
        <v>206.89</v>
      </c>
      <c r="AO210" s="300">
        <v>332.78</v>
      </c>
      <c r="AP210" s="300">
        <v>218.22</v>
      </c>
      <c r="AQ210" s="300">
        <v>262.93</v>
      </c>
      <c r="AR210" s="24"/>
      <c r="AS210" s="4"/>
      <c r="AT210" s="4"/>
      <c r="AU210" s="336">
        <v>136.08375000000001</v>
      </c>
      <c r="AV210" s="336">
        <v>12.930624999999999</v>
      </c>
      <c r="AW210" s="336">
        <v>25.5984615384615</v>
      </c>
      <c r="AX210" s="336">
        <v>14.548</v>
      </c>
      <c r="AY210" s="336">
        <v>17.528666666666702</v>
      </c>
      <c r="AZ210" s="336"/>
      <c r="BA210" s="4"/>
    </row>
    <row r="211" spans="1:53">
      <c r="A211" s="56"/>
      <c r="B211" s="11" t="s">
        <v>537</v>
      </c>
      <c r="C211" s="11"/>
      <c r="D211" s="70" t="s">
        <v>341</v>
      </c>
      <c r="E211" s="11">
        <v>195</v>
      </c>
      <c r="F211" s="11">
        <v>113</v>
      </c>
      <c r="G211" s="11">
        <v>69</v>
      </c>
      <c r="H211" s="11">
        <v>53</v>
      </c>
      <c r="I211" s="11">
        <v>51</v>
      </c>
      <c r="J211" s="11"/>
      <c r="M211" s="11">
        <v>38400.31</v>
      </c>
      <c r="N211" s="11">
        <v>15572.02</v>
      </c>
      <c r="O211" s="11">
        <v>8507.61</v>
      </c>
      <c r="P211" s="11">
        <v>6504.77</v>
      </c>
      <c r="Q211" s="11">
        <v>41775.14</v>
      </c>
      <c r="R211" s="11"/>
      <c r="S211" s="4"/>
      <c r="T211" s="4"/>
      <c r="U211" s="328">
        <v>181.99199052132701</v>
      </c>
      <c r="V211" s="328">
        <v>73.801042654028393</v>
      </c>
      <c r="W211" s="328">
        <v>42.116881188118803</v>
      </c>
      <c r="X211" s="328">
        <v>32.043201970443299</v>
      </c>
      <c r="Y211" s="328">
        <v>203.78117073170699</v>
      </c>
      <c r="Z211" s="328"/>
      <c r="AA211" s="4"/>
      <c r="AB211" s="11" t="s">
        <v>342</v>
      </c>
      <c r="AC211" s="11"/>
      <c r="AD211" s="70" t="s">
        <v>341</v>
      </c>
      <c r="AE211" s="24">
        <v>6</v>
      </c>
      <c r="AF211" s="24">
        <v>6</v>
      </c>
      <c r="AG211" s="24">
        <v>4</v>
      </c>
      <c r="AH211" s="24">
        <v>4</v>
      </c>
      <c r="AI211" s="24">
        <v>3</v>
      </c>
      <c r="AJ211" s="24"/>
      <c r="AK211" s="4"/>
      <c r="AL211" s="4"/>
      <c r="AM211" s="300">
        <v>176.5</v>
      </c>
      <c r="AN211" s="300">
        <v>739</v>
      </c>
      <c r="AO211" s="300">
        <v>329.71</v>
      </c>
      <c r="AP211" s="300">
        <v>449.72</v>
      </c>
      <c r="AQ211" s="300">
        <v>2439.13</v>
      </c>
      <c r="AR211" s="24"/>
      <c r="AS211" s="4"/>
      <c r="AT211" s="4"/>
      <c r="AU211" s="336">
        <v>25.214285714285701</v>
      </c>
      <c r="AV211" s="336">
        <v>105.571428571429</v>
      </c>
      <c r="AW211" s="336">
        <v>47.101428571428599</v>
      </c>
      <c r="AX211" s="336">
        <v>64.2457142857143</v>
      </c>
      <c r="AY211" s="336">
        <v>348.44714285714298</v>
      </c>
      <c r="AZ211" s="336"/>
      <c r="BA211" s="4"/>
    </row>
    <row r="212" spans="1:53">
      <c r="A212" s="56"/>
      <c r="B212" s="11" t="s">
        <v>638</v>
      </c>
      <c r="C212" s="11"/>
      <c r="D212" s="70" t="s">
        <v>538</v>
      </c>
      <c r="E212" s="11">
        <v>1</v>
      </c>
      <c r="F212" s="11">
        <v>1</v>
      </c>
      <c r="G212" s="11">
        <v>2</v>
      </c>
      <c r="H212" s="11">
        <v>1</v>
      </c>
      <c r="I212" s="11">
        <v>1</v>
      </c>
      <c r="J212" s="11"/>
      <c r="M212" s="11">
        <v>1162.75</v>
      </c>
      <c r="N212" s="11">
        <v>821.12</v>
      </c>
      <c r="O212" s="11">
        <v>654.14</v>
      </c>
      <c r="P212" s="11">
        <v>312.92</v>
      </c>
      <c r="Q212" s="11">
        <v>300</v>
      </c>
      <c r="R212" s="11"/>
      <c r="S212" s="4"/>
      <c r="T212" s="4"/>
      <c r="U212" s="328">
        <v>581.375</v>
      </c>
      <c r="V212" s="328">
        <v>410.56</v>
      </c>
      <c r="W212" s="328">
        <v>327.07</v>
      </c>
      <c r="X212" s="328">
        <v>312.92</v>
      </c>
      <c r="Y212" s="328">
        <v>300</v>
      </c>
      <c r="Z212" s="328"/>
      <c r="AA212" s="4"/>
      <c r="AB212" s="11" t="s">
        <v>285</v>
      </c>
      <c r="AC212" s="11"/>
      <c r="AD212" s="70" t="s">
        <v>286</v>
      </c>
      <c r="AE212" s="24">
        <v>32</v>
      </c>
      <c r="AF212" s="24">
        <v>18</v>
      </c>
      <c r="AG212" s="24">
        <v>11</v>
      </c>
      <c r="AH212" s="24">
        <v>6</v>
      </c>
      <c r="AI212" s="24">
        <v>5</v>
      </c>
      <c r="AJ212" s="24"/>
      <c r="AK212" s="4"/>
      <c r="AL212" s="4"/>
      <c r="AM212" s="300">
        <v>19135.16</v>
      </c>
      <c r="AN212" s="300">
        <v>2892.42</v>
      </c>
      <c r="AO212" s="300">
        <v>1460.88</v>
      </c>
      <c r="AP212" s="300">
        <v>258.87</v>
      </c>
      <c r="AQ212" s="300">
        <v>1237.8900000000001</v>
      </c>
      <c r="AR212" s="24"/>
      <c r="AS212" s="4"/>
      <c r="AT212" s="4"/>
      <c r="AU212" s="336">
        <v>597.97375</v>
      </c>
      <c r="AV212" s="336">
        <v>90.388125000000002</v>
      </c>
      <c r="AW212" s="336">
        <v>47.125161290322602</v>
      </c>
      <c r="AX212" s="336">
        <v>8.3506451612903199</v>
      </c>
      <c r="AY212" s="336">
        <v>41.262999999999998</v>
      </c>
      <c r="AZ212" s="336"/>
      <c r="BA212" s="4"/>
    </row>
    <row r="213" spans="1:53">
      <c r="A213" s="56"/>
      <c r="B213" s="11" t="s">
        <v>588</v>
      </c>
      <c r="C213" s="11"/>
      <c r="D213" s="70" t="s">
        <v>589</v>
      </c>
      <c r="E213" s="11">
        <v>10</v>
      </c>
      <c r="F213" s="11">
        <v>7</v>
      </c>
      <c r="G213" s="11">
        <v>7</v>
      </c>
      <c r="H213" s="11">
        <v>7</v>
      </c>
      <c r="I213" s="11">
        <v>7</v>
      </c>
      <c r="J213" s="11"/>
      <c r="M213" s="11">
        <v>701.31</v>
      </c>
      <c r="N213" s="11">
        <v>563.47</v>
      </c>
      <c r="O213" s="11">
        <v>365.15</v>
      </c>
      <c r="P213" s="11">
        <v>500.31</v>
      </c>
      <c r="Q213" s="11">
        <v>17873.5</v>
      </c>
      <c r="R213" s="11"/>
      <c r="S213" s="4"/>
      <c r="T213" s="4"/>
      <c r="U213" s="328">
        <v>63.755454545454498</v>
      </c>
      <c r="V213" s="328">
        <v>51.224545454545499</v>
      </c>
      <c r="W213" s="328">
        <v>36.515000000000001</v>
      </c>
      <c r="X213" s="328">
        <v>50.030999999999999</v>
      </c>
      <c r="Y213" s="328">
        <v>1787.35</v>
      </c>
      <c r="Z213" s="328"/>
      <c r="AA213" s="4"/>
      <c r="AB213" s="11" t="s">
        <v>285</v>
      </c>
      <c r="AC213" s="11"/>
      <c r="AD213" s="70" t="s">
        <v>298</v>
      </c>
      <c r="AE213" s="24">
        <v>1</v>
      </c>
      <c r="AF213" s="24"/>
      <c r="AG213" s="24"/>
      <c r="AH213" s="24"/>
      <c r="AI213" s="24"/>
      <c r="AJ213" s="24"/>
      <c r="AK213" s="4"/>
      <c r="AL213" s="4"/>
      <c r="AM213" s="300">
        <v>1000</v>
      </c>
      <c r="AN213" s="300">
        <v>0</v>
      </c>
      <c r="AO213" s="300">
        <v>0</v>
      </c>
      <c r="AP213" s="300">
        <v>0</v>
      </c>
      <c r="AQ213" s="300">
        <v>0</v>
      </c>
      <c r="AR213" s="24"/>
      <c r="AS213" s="4"/>
      <c r="AT213" s="4"/>
      <c r="AU213" s="336">
        <v>1000</v>
      </c>
      <c r="AV213" s="336">
        <v>0</v>
      </c>
      <c r="AW213" s="336">
        <v>0</v>
      </c>
      <c r="AX213" s="336">
        <v>0</v>
      </c>
      <c r="AY213" s="336">
        <v>0</v>
      </c>
      <c r="AZ213" s="336"/>
      <c r="BA213" s="4"/>
    </row>
    <row r="214" spans="1:53">
      <c r="A214" s="56"/>
      <c r="B214" s="11" t="s">
        <v>509</v>
      </c>
      <c r="C214" s="11"/>
      <c r="D214" s="70" t="s">
        <v>298</v>
      </c>
      <c r="E214" s="11">
        <v>28</v>
      </c>
      <c r="F214" s="11">
        <v>25</v>
      </c>
      <c r="G214" s="11">
        <v>20</v>
      </c>
      <c r="H214" s="11">
        <v>16</v>
      </c>
      <c r="I214" s="11">
        <v>16</v>
      </c>
      <c r="J214" s="11"/>
      <c r="M214" s="11">
        <v>5770.18</v>
      </c>
      <c r="N214" s="11">
        <v>5234.84</v>
      </c>
      <c r="O214" s="11">
        <v>4161.92</v>
      </c>
      <c r="P214" s="11">
        <v>3541.27</v>
      </c>
      <c r="Q214" s="11">
        <v>17809.25</v>
      </c>
      <c r="R214" s="11"/>
      <c r="S214" s="4"/>
      <c r="T214" s="4"/>
      <c r="U214" s="328">
        <v>186.13483870967701</v>
      </c>
      <c r="V214" s="328">
        <v>168.865806451613</v>
      </c>
      <c r="W214" s="328">
        <v>138.73066666666699</v>
      </c>
      <c r="X214" s="328">
        <v>118.042333333333</v>
      </c>
      <c r="Y214" s="328">
        <v>593.64166666666699</v>
      </c>
      <c r="Z214" s="328"/>
      <c r="AA214" s="4"/>
      <c r="AB214" s="11" t="s">
        <v>260</v>
      </c>
      <c r="AC214" s="11"/>
      <c r="AD214" s="70" t="s">
        <v>261</v>
      </c>
      <c r="AE214" s="24">
        <v>51</v>
      </c>
      <c r="AF214" s="24">
        <v>37</v>
      </c>
      <c r="AG214" s="24">
        <v>24</v>
      </c>
      <c r="AH214" s="24">
        <v>19</v>
      </c>
      <c r="AI214" s="24">
        <v>20</v>
      </c>
      <c r="AJ214" s="24"/>
      <c r="AK214" s="4"/>
      <c r="AL214" s="4"/>
      <c r="AM214" s="300">
        <v>25521.69</v>
      </c>
      <c r="AN214" s="300">
        <v>13742.45</v>
      </c>
      <c r="AO214" s="300">
        <v>4275.3500000000004</v>
      </c>
      <c r="AP214" s="300">
        <v>3099.09</v>
      </c>
      <c r="AQ214" s="300">
        <v>14687.48</v>
      </c>
      <c r="AR214" s="24"/>
      <c r="AS214" s="4"/>
      <c r="AT214" s="4"/>
      <c r="AU214" s="336">
        <v>490.80173076923103</v>
      </c>
      <c r="AV214" s="336">
        <v>264.27788461538501</v>
      </c>
      <c r="AW214" s="336">
        <v>87.252040816326499</v>
      </c>
      <c r="AX214" s="336">
        <v>64.564374999999998</v>
      </c>
      <c r="AY214" s="336">
        <v>293.74959999999999</v>
      </c>
      <c r="AZ214" s="336"/>
      <c r="BA214" s="4"/>
    </row>
    <row r="215" spans="1:53">
      <c r="A215" s="56"/>
      <c r="B215" s="11" t="s">
        <v>419</v>
      </c>
      <c r="C215" s="11"/>
      <c r="D215" s="70" t="s">
        <v>312</v>
      </c>
      <c r="E215" s="11">
        <v>1</v>
      </c>
      <c r="F215" s="11"/>
      <c r="G215" s="11"/>
      <c r="H215" s="11"/>
      <c r="I215" s="11"/>
      <c r="J215" s="11"/>
      <c r="M215" s="11">
        <v>108.59</v>
      </c>
      <c r="N215" s="11">
        <v>0</v>
      </c>
      <c r="O215" s="11">
        <v>0</v>
      </c>
      <c r="P215" s="11">
        <v>0</v>
      </c>
      <c r="Q215" s="11">
        <v>0</v>
      </c>
      <c r="R215" s="11"/>
      <c r="S215" s="4"/>
      <c r="T215" s="4"/>
      <c r="U215" s="328">
        <v>108.59</v>
      </c>
      <c r="V215" s="328">
        <v>0</v>
      </c>
      <c r="W215" s="328">
        <v>0</v>
      </c>
      <c r="X215" s="328">
        <v>0</v>
      </c>
      <c r="Y215" s="328">
        <v>0</v>
      </c>
      <c r="Z215" s="328"/>
      <c r="AA215" s="4"/>
      <c r="AB215" s="11" t="s">
        <v>480</v>
      </c>
      <c r="AC215" s="11"/>
      <c r="AD215" s="70" t="s">
        <v>263</v>
      </c>
      <c r="AE215" s="24">
        <v>21</v>
      </c>
      <c r="AF215" s="24">
        <v>13</v>
      </c>
      <c r="AG215" s="24">
        <v>8</v>
      </c>
      <c r="AH215" s="24">
        <v>6</v>
      </c>
      <c r="AI215" s="24">
        <v>5</v>
      </c>
      <c r="AJ215" s="24"/>
      <c r="AK215" s="4"/>
      <c r="AL215" s="4"/>
      <c r="AM215" s="300">
        <v>6873.92</v>
      </c>
      <c r="AN215" s="300">
        <v>1464.3</v>
      </c>
      <c r="AO215" s="300">
        <v>313.48</v>
      </c>
      <c r="AP215" s="300">
        <v>166.78</v>
      </c>
      <c r="AQ215" s="300">
        <v>1851.81</v>
      </c>
      <c r="AR215" s="24"/>
      <c r="AS215" s="4"/>
      <c r="AT215" s="4"/>
      <c r="AU215" s="336">
        <v>327.32952380952401</v>
      </c>
      <c r="AV215" s="336">
        <v>69.728571428571399</v>
      </c>
      <c r="AW215" s="336">
        <v>15.673999999999999</v>
      </c>
      <c r="AX215" s="336">
        <v>8.7778947368421107</v>
      </c>
      <c r="AY215" s="336">
        <v>97.463684210526296</v>
      </c>
      <c r="AZ215" s="336"/>
      <c r="BA215" s="4"/>
    </row>
    <row r="216" spans="1:53">
      <c r="A216" s="56"/>
      <c r="B216" s="11" t="s">
        <v>419</v>
      </c>
      <c r="C216" s="11"/>
      <c r="D216" s="70" t="s">
        <v>319</v>
      </c>
      <c r="E216" s="11">
        <v>1</v>
      </c>
      <c r="F216" s="11">
        <v>1</v>
      </c>
      <c r="G216" s="11">
        <v>1</v>
      </c>
      <c r="H216" s="11">
        <v>1</v>
      </c>
      <c r="I216" s="11">
        <v>1</v>
      </c>
      <c r="J216" s="11"/>
      <c r="M216" s="11">
        <v>78.75</v>
      </c>
      <c r="N216" s="11">
        <v>62.69</v>
      </c>
      <c r="O216" s="11">
        <v>33.880000000000003</v>
      </c>
      <c r="P216" s="11">
        <v>82.56</v>
      </c>
      <c r="Q216" s="11">
        <v>927.35</v>
      </c>
      <c r="R216" s="11"/>
      <c r="S216" s="4"/>
      <c r="T216" s="4"/>
      <c r="U216" s="328">
        <v>78.75</v>
      </c>
      <c r="V216" s="328">
        <v>62.69</v>
      </c>
      <c r="W216" s="328">
        <v>33.880000000000003</v>
      </c>
      <c r="X216" s="328">
        <v>82.56</v>
      </c>
      <c r="Y216" s="328">
        <v>927.35</v>
      </c>
      <c r="Z216" s="328"/>
      <c r="AA216" s="4"/>
      <c r="AB216" s="11" t="s">
        <v>267</v>
      </c>
      <c r="AC216" s="11"/>
      <c r="AD216" s="70" t="s">
        <v>265</v>
      </c>
      <c r="AE216" s="24">
        <v>89</v>
      </c>
      <c r="AF216" s="24">
        <v>63</v>
      </c>
      <c r="AG216" s="24">
        <v>52</v>
      </c>
      <c r="AH216" s="24">
        <v>45</v>
      </c>
      <c r="AI216" s="24">
        <v>43</v>
      </c>
      <c r="AJ216" s="24"/>
      <c r="AK216" s="4"/>
      <c r="AL216" s="4"/>
      <c r="AM216" s="300">
        <v>22282.18</v>
      </c>
      <c r="AN216" s="300">
        <v>13171.8</v>
      </c>
      <c r="AO216" s="300">
        <v>10193.02</v>
      </c>
      <c r="AP216" s="300">
        <v>9129.2800000000007</v>
      </c>
      <c r="AQ216" s="300">
        <v>81246.19</v>
      </c>
      <c r="AR216" s="24"/>
      <c r="AS216" s="4"/>
      <c r="AT216" s="4"/>
      <c r="AU216" s="336">
        <v>237.04446808510599</v>
      </c>
      <c r="AV216" s="336">
        <v>140.125531914894</v>
      </c>
      <c r="AW216" s="336">
        <v>118.523488372093</v>
      </c>
      <c r="AX216" s="336">
        <v>111.33268292682899</v>
      </c>
      <c r="AY216" s="336">
        <v>978.86975903614496</v>
      </c>
      <c r="AZ216" s="336"/>
      <c r="BA216" s="4"/>
    </row>
    <row r="217" spans="1:53">
      <c r="A217" s="56"/>
      <c r="B217" s="11" t="s">
        <v>419</v>
      </c>
      <c r="C217" s="11"/>
      <c r="D217" s="70" t="s">
        <v>418</v>
      </c>
      <c r="E217" s="11">
        <v>2088</v>
      </c>
      <c r="F217" s="11">
        <v>1463</v>
      </c>
      <c r="G217" s="11">
        <v>1085</v>
      </c>
      <c r="H217" s="11">
        <v>888</v>
      </c>
      <c r="I217" s="11">
        <v>959</v>
      </c>
      <c r="J217" s="11"/>
      <c r="M217" s="11">
        <v>349970.53</v>
      </c>
      <c r="N217" s="11">
        <v>301308.28000000003</v>
      </c>
      <c r="O217" s="11">
        <v>177129.27</v>
      </c>
      <c r="P217" s="11">
        <v>110992.47</v>
      </c>
      <c r="Q217" s="11">
        <v>1132330.8400000001</v>
      </c>
      <c r="R217" s="11"/>
      <c r="S217" s="4"/>
      <c r="T217" s="4"/>
      <c r="U217" s="328">
        <v>146.61521994134901</v>
      </c>
      <c r="V217" s="328">
        <v>126.228856304985</v>
      </c>
      <c r="W217" s="328">
        <v>78.445203720106406</v>
      </c>
      <c r="X217" s="328">
        <v>49.461885026738003</v>
      </c>
      <c r="Y217" s="328">
        <v>502.58803373280199</v>
      </c>
      <c r="Z217" s="328"/>
      <c r="AA217" s="4"/>
      <c r="AB217" s="11" t="s">
        <v>268</v>
      </c>
      <c r="AC217" s="11"/>
      <c r="AD217" s="70" t="s">
        <v>269</v>
      </c>
      <c r="AE217" s="24">
        <v>53</v>
      </c>
      <c r="AF217" s="24">
        <v>37</v>
      </c>
      <c r="AG217" s="24">
        <v>24</v>
      </c>
      <c r="AH217" s="24">
        <v>19</v>
      </c>
      <c r="AI217" s="24">
        <v>14</v>
      </c>
      <c r="AJ217" s="24"/>
      <c r="AK217" s="4"/>
      <c r="AL217" s="4"/>
      <c r="AM217" s="300">
        <v>37123.81</v>
      </c>
      <c r="AN217" s="300">
        <v>40313.879999999997</v>
      </c>
      <c r="AO217" s="300">
        <v>6139.74</v>
      </c>
      <c r="AP217" s="300">
        <v>2335.4899999999998</v>
      </c>
      <c r="AQ217" s="300">
        <v>16684.79</v>
      </c>
      <c r="AR217" s="24"/>
      <c r="AS217" s="4"/>
      <c r="AT217" s="4"/>
      <c r="AU217" s="336">
        <v>674.97836363636395</v>
      </c>
      <c r="AV217" s="336">
        <v>732.97963636363602</v>
      </c>
      <c r="AW217" s="336">
        <v>125.30081632653101</v>
      </c>
      <c r="AX217" s="336">
        <v>48.656041666666702</v>
      </c>
      <c r="AY217" s="336">
        <v>340.50591836734702</v>
      </c>
      <c r="AZ217" s="336"/>
      <c r="BA217" s="4"/>
    </row>
    <row r="218" spans="1:53">
      <c r="A218" s="56"/>
      <c r="B218" s="11" t="s">
        <v>325</v>
      </c>
      <c r="C218" s="11"/>
      <c r="D218" s="70" t="s">
        <v>323</v>
      </c>
      <c r="E218" s="11">
        <v>104</v>
      </c>
      <c r="F218" s="11">
        <v>43</v>
      </c>
      <c r="G218" s="11">
        <v>55</v>
      </c>
      <c r="H218" s="11">
        <v>50</v>
      </c>
      <c r="I218" s="11">
        <v>51</v>
      </c>
      <c r="J218" s="11"/>
      <c r="M218" s="11">
        <v>12557.1</v>
      </c>
      <c r="N218" s="11">
        <v>8570.24</v>
      </c>
      <c r="O218" s="11">
        <v>7259.77</v>
      </c>
      <c r="P218" s="11">
        <v>5136.8100000000004</v>
      </c>
      <c r="Q218" s="11">
        <v>41707.57</v>
      </c>
      <c r="R218" s="11"/>
      <c r="S218" s="4"/>
      <c r="T218" s="4"/>
      <c r="U218" s="328">
        <v>109.192173913044</v>
      </c>
      <c r="V218" s="328">
        <v>74.523826086956504</v>
      </c>
      <c r="W218" s="328">
        <v>67.220092592592593</v>
      </c>
      <c r="X218" s="328">
        <v>47.5630555555556</v>
      </c>
      <c r="Y218" s="328">
        <v>375.74387387387401</v>
      </c>
      <c r="Z218" s="328"/>
      <c r="AA218" s="4"/>
      <c r="AB218" s="11" t="s">
        <v>381</v>
      </c>
      <c r="AC218" s="11"/>
      <c r="AD218" s="70" t="s">
        <v>379</v>
      </c>
      <c r="AE218" s="24">
        <v>12</v>
      </c>
      <c r="AF218" s="24">
        <v>8</v>
      </c>
      <c r="AG218" s="24">
        <v>6</v>
      </c>
      <c r="AH218" s="24">
        <v>5</v>
      </c>
      <c r="AI218" s="24">
        <v>5</v>
      </c>
      <c r="AJ218" s="24"/>
      <c r="AK218" s="4"/>
      <c r="AL218" s="4"/>
      <c r="AM218" s="300">
        <v>2440.9899999999998</v>
      </c>
      <c r="AN218" s="300">
        <v>772.57</v>
      </c>
      <c r="AO218" s="300">
        <v>323</v>
      </c>
      <c r="AP218" s="300">
        <v>294.10000000000002</v>
      </c>
      <c r="AQ218" s="300">
        <v>20614.22</v>
      </c>
      <c r="AR218" s="24"/>
      <c r="AS218" s="4"/>
      <c r="AT218" s="4"/>
      <c r="AU218" s="336">
        <v>203.41583333333301</v>
      </c>
      <c r="AV218" s="336">
        <v>64.3808333333333</v>
      </c>
      <c r="AW218" s="336">
        <v>26.9166666666667</v>
      </c>
      <c r="AX218" s="336">
        <v>24.508333333333301</v>
      </c>
      <c r="AY218" s="336">
        <v>1717.8516666666701</v>
      </c>
      <c r="AZ218" s="336"/>
      <c r="BA218" s="4"/>
    </row>
    <row r="219" spans="1:53">
      <c r="A219" s="56"/>
      <c r="B219" s="11" t="s">
        <v>1240</v>
      </c>
      <c r="C219" s="11"/>
      <c r="D219" s="70" t="s">
        <v>350</v>
      </c>
      <c r="E219" s="11">
        <v>5</v>
      </c>
      <c r="F219" s="11">
        <v>3</v>
      </c>
      <c r="G219" s="11"/>
      <c r="H219" s="11"/>
      <c r="I219" s="11"/>
      <c r="J219" s="11"/>
      <c r="M219" s="11">
        <v>1662.32</v>
      </c>
      <c r="N219" s="11">
        <v>530.71</v>
      </c>
      <c r="O219" s="11">
        <v>0</v>
      </c>
      <c r="P219" s="11">
        <v>0</v>
      </c>
      <c r="Q219" s="11">
        <v>0</v>
      </c>
      <c r="R219" s="11"/>
      <c r="S219" s="4"/>
      <c r="T219" s="4"/>
      <c r="U219" s="328">
        <v>277.053333333333</v>
      </c>
      <c r="V219" s="328">
        <v>88.451666666666696</v>
      </c>
      <c r="W219" s="328">
        <v>0</v>
      </c>
      <c r="X219" s="328">
        <v>0</v>
      </c>
      <c r="Y219" s="328">
        <v>0</v>
      </c>
      <c r="Z219" s="328"/>
      <c r="AA219" s="4"/>
      <c r="AB219" s="11" t="s">
        <v>510</v>
      </c>
      <c r="AC219" s="11"/>
      <c r="AD219" s="70" t="s">
        <v>308</v>
      </c>
      <c r="AE219" s="24">
        <v>10</v>
      </c>
      <c r="AF219" s="24">
        <v>6</v>
      </c>
      <c r="AG219" s="24">
        <v>6</v>
      </c>
      <c r="AH219" s="24">
        <v>5</v>
      </c>
      <c r="AI219" s="24">
        <v>6</v>
      </c>
      <c r="AJ219" s="24"/>
      <c r="AK219" s="4"/>
      <c r="AL219" s="4"/>
      <c r="AM219" s="300">
        <v>794.56</v>
      </c>
      <c r="AN219" s="300">
        <v>127.93</v>
      </c>
      <c r="AO219" s="300">
        <v>460.18</v>
      </c>
      <c r="AP219" s="300">
        <v>116.12</v>
      </c>
      <c r="AQ219" s="300">
        <v>2476.7800000000002</v>
      </c>
      <c r="AR219" s="24"/>
      <c r="AS219" s="4"/>
      <c r="AT219" s="4"/>
      <c r="AU219" s="336">
        <v>79.456000000000003</v>
      </c>
      <c r="AV219" s="336">
        <v>12.792999999999999</v>
      </c>
      <c r="AW219" s="336">
        <v>51.131111111111103</v>
      </c>
      <c r="AX219" s="336">
        <v>12.9022222222222</v>
      </c>
      <c r="AY219" s="336">
        <v>247.678</v>
      </c>
      <c r="AZ219" s="336"/>
      <c r="BA219" s="4"/>
    </row>
    <row r="220" spans="1:53">
      <c r="A220" s="56"/>
      <c r="B220" s="11" t="s">
        <v>1240</v>
      </c>
      <c r="C220" s="11"/>
      <c r="D220" s="70" t="s">
        <v>353</v>
      </c>
      <c r="E220" s="11">
        <v>54</v>
      </c>
      <c r="F220" s="11">
        <v>34</v>
      </c>
      <c r="G220" s="11">
        <v>29</v>
      </c>
      <c r="H220" s="11">
        <v>22</v>
      </c>
      <c r="I220" s="11">
        <v>18</v>
      </c>
      <c r="J220" s="11"/>
      <c r="M220" s="11">
        <v>10118.93</v>
      </c>
      <c r="N220" s="11">
        <v>18189.11</v>
      </c>
      <c r="O220" s="11">
        <v>4718.32</v>
      </c>
      <c r="P220" s="11">
        <v>7176.46</v>
      </c>
      <c r="Q220" s="11">
        <v>12810.66</v>
      </c>
      <c r="R220" s="11"/>
      <c r="S220" s="4"/>
      <c r="T220" s="4"/>
      <c r="U220" s="328">
        <v>168.64883333333299</v>
      </c>
      <c r="V220" s="328">
        <v>303.151833333333</v>
      </c>
      <c r="W220" s="328">
        <v>96.292244897959193</v>
      </c>
      <c r="X220" s="328">
        <v>159.47688888888899</v>
      </c>
      <c r="Y220" s="328">
        <v>346.23405405405401</v>
      </c>
      <c r="Z220" s="328"/>
      <c r="AA220" s="4"/>
      <c r="AB220" s="11" t="s">
        <v>225</v>
      </c>
      <c r="AC220" s="11"/>
      <c r="AD220" s="70" t="s">
        <v>222</v>
      </c>
      <c r="AE220" s="24">
        <v>44</v>
      </c>
      <c r="AF220" s="24">
        <v>18</v>
      </c>
      <c r="AG220" s="24">
        <v>16</v>
      </c>
      <c r="AH220" s="24">
        <v>10</v>
      </c>
      <c r="AI220" s="24">
        <v>9</v>
      </c>
      <c r="AJ220" s="24"/>
      <c r="AK220" s="4"/>
      <c r="AL220" s="4"/>
      <c r="AM220" s="300">
        <v>5652.12</v>
      </c>
      <c r="AN220" s="300">
        <v>2743.94</v>
      </c>
      <c r="AO220" s="300">
        <v>1864.89</v>
      </c>
      <c r="AP220" s="300">
        <v>1084.46</v>
      </c>
      <c r="AQ220" s="300">
        <v>12309.97</v>
      </c>
      <c r="AR220" s="24"/>
      <c r="AS220" s="4"/>
      <c r="AT220" s="4"/>
      <c r="AU220" s="336">
        <v>125.60266666666701</v>
      </c>
      <c r="AV220" s="336">
        <v>60.976444444444397</v>
      </c>
      <c r="AW220" s="336">
        <v>43.369534883720902</v>
      </c>
      <c r="AX220" s="336">
        <v>24.646818181818201</v>
      </c>
      <c r="AY220" s="336">
        <v>279.77204545454498</v>
      </c>
      <c r="AZ220" s="336"/>
      <c r="BA220" s="4"/>
    </row>
    <row r="221" spans="1:53">
      <c r="A221" s="56"/>
      <c r="B221" s="11" t="s">
        <v>356</v>
      </c>
      <c r="C221" s="11"/>
      <c r="D221" s="70" t="s">
        <v>350</v>
      </c>
      <c r="E221" s="11">
        <v>3</v>
      </c>
      <c r="F221" s="11">
        <v>2</v>
      </c>
      <c r="G221" s="11">
        <v>1</v>
      </c>
      <c r="H221" s="11">
        <v>1</v>
      </c>
      <c r="I221" s="11">
        <v>1</v>
      </c>
      <c r="J221" s="11"/>
      <c r="M221" s="11">
        <v>827.3</v>
      </c>
      <c r="N221" s="11">
        <v>805.84</v>
      </c>
      <c r="O221" s="11">
        <v>211.46</v>
      </c>
      <c r="P221" s="11">
        <v>70.5</v>
      </c>
      <c r="Q221" s="11">
        <v>2445.5500000000002</v>
      </c>
      <c r="R221" s="11"/>
      <c r="S221" s="4"/>
      <c r="T221" s="4"/>
      <c r="U221" s="328">
        <v>275.76666666666699</v>
      </c>
      <c r="V221" s="328">
        <v>268.613333333333</v>
      </c>
      <c r="W221" s="328">
        <v>70.486666666666693</v>
      </c>
      <c r="X221" s="328">
        <v>23.5</v>
      </c>
      <c r="Y221" s="328">
        <v>815.18333333333305</v>
      </c>
      <c r="Z221" s="328"/>
      <c r="AA221" s="4"/>
      <c r="AB221" s="11" t="s">
        <v>511</v>
      </c>
      <c r="AC221" s="11"/>
      <c r="AD221" s="70" t="s">
        <v>312</v>
      </c>
      <c r="AE221" s="24">
        <v>4</v>
      </c>
      <c r="AF221" s="24">
        <v>2</v>
      </c>
      <c r="AG221" s="24">
        <v>1</v>
      </c>
      <c r="AH221" s="24">
        <v>1</v>
      </c>
      <c r="AI221" s="24">
        <v>1</v>
      </c>
      <c r="AJ221" s="24"/>
      <c r="AK221" s="4"/>
      <c r="AL221" s="4"/>
      <c r="AM221" s="300">
        <v>2212.09</v>
      </c>
      <c r="AN221" s="300">
        <v>345.19</v>
      </c>
      <c r="AO221" s="300">
        <v>15.69</v>
      </c>
      <c r="AP221" s="300">
        <v>14.19</v>
      </c>
      <c r="AQ221" s="300">
        <v>1688.68</v>
      </c>
      <c r="AR221" s="24"/>
      <c r="AS221" s="4"/>
      <c r="AT221" s="4"/>
      <c r="AU221" s="336">
        <v>553.02250000000004</v>
      </c>
      <c r="AV221" s="336">
        <v>86.297499999999999</v>
      </c>
      <c r="AW221" s="336">
        <v>3.9224999999999999</v>
      </c>
      <c r="AX221" s="336">
        <v>3.5474999999999999</v>
      </c>
      <c r="AY221" s="336">
        <v>422.17</v>
      </c>
      <c r="AZ221" s="336"/>
      <c r="BA221" s="4"/>
    </row>
    <row r="222" spans="1:53">
      <c r="A222" s="56"/>
      <c r="B222" s="11" t="s">
        <v>356</v>
      </c>
      <c r="C222" s="11"/>
      <c r="D222" s="70" t="s">
        <v>353</v>
      </c>
      <c r="E222" s="11">
        <v>543</v>
      </c>
      <c r="F222" s="11">
        <v>368</v>
      </c>
      <c r="G222" s="11">
        <v>266</v>
      </c>
      <c r="H222" s="11">
        <v>219</v>
      </c>
      <c r="I222" s="11">
        <v>250</v>
      </c>
      <c r="J222" s="11"/>
      <c r="M222" s="11">
        <v>81864.880000000107</v>
      </c>
      <c r="N222" s="11">
        <v>67223.58</v>
      </c>
      <c r="O222" s="11">
        <v>40834.19</v>
      </c>
      <c r="P222" s="11">
        <v>24142.48</v>
      </c>
      <c r="Q222" s="11">
        <v>269287.38</v>
      </c>
      <c r="R222" s="11"/>
      <c r="S222" s="4"/>
      <c r="T222" s="4"/>
      <c r="U222" s="328">
        <v>128.71836477987401</v>
      </c>
      <c r="V222" s="328">
        <v>105.69745283018899</v>
      </c>
      <c r="W222" s="328">
        <v>65.439407051282004</v>
      </c>
      <c r="X222" s="328">
        <v>38.751974317817002</v>
      </c>
      <c r="Y222" s="328">
        <v>423.40783018867899</v>
      </c>
      <c r="Z222" s="328"/>
      <c r="AA222" s="4"/>
      <c r="AB222" s="11" t="s">
        <v>270</v>
      </c>
      <c r="AC222" s="11"/>
      <c r="AD222" s="70" t="s">
        <v>271</v>
      </c>
      <c r="AE222" s="24">
        <v>57</v>
      </c>
      <c r="AF222" s="24">
        <v>37</v>
      </c>
      <c r="AG222" s="24">
        <v>29</v>
      </c>
      <c r="AH222" s="24">
        <v>23</v>
      </c>
      <c r="AI222" s="24">
        <v>20</v>
      </c>
      <c r="AJ222" s="24"/>
      <c r="AK222" s="4"/>
      <c r="AL222" s="4"/>
      <c r="AM222" s="300">
        <v>21237.13</v>
      </c>
      <c r="AN222" s="300">
        <v>3410.13</v>
      </c>
      <c r="AO222" s="300">
        <v>1742.76</v>
      </c>
      <c r="AP222" s="300">
        <v>1073.6600000000001</v>
      </c>
      <c r="AQ222" s="300">
        <v>18891.03</v>
      </c>
      <c r="AR222" s="24"/>
      <c r="AS222" s="4"/>
      <c r="AT222" s="4"/>
      <c r="AU222" s="336">
        <v>372.58122807017497</v>
      </c>
      <c r="AV222" s="336">
        <v>59.826842105263196</v>
      </c>
      <c r="AW222" s="336">
        <v>31.1207142857143</v>
      </c>
      <c r="AX222" s="336">
        <v>19.882592592592601</v>
      </c>
      <c r="AY222" s="336">
        <v>349.83388888888902</v>
      </c>
      <c r="AZ222" s="336"/>
      <c r="BA222" s="4"/>
    </row>
    <row r="223" spans="1:53">
      <c r="A223" s="56"/>
      <c r="B223" s="11" t="s">
        <v>474</v>
      </c>
      <c r="C223" s="11"/>
      <c r="D223" s="70" t="s">
        <v>475</v>
      </c>
      <c r="E223" s="11">
        <v>130</v>
      </c>
      <c r="F223" s="11">
        <v>93</v>
      </c>
      <c r="G223" s="11">
        <v>57</v>
      </c>
      <c r="H223" s="11">
        <v>48</v>
      </c>
      <c r="I223" s="11">
        <v>59</v>
      </c>
      <c r="J223" s="11"/>
      <c r="M223" s="11">
        <v>25062.07</v>
      </c>
      <c r="N223" s="11">
        <v>31577.48</v>
      </c>
      <c r="O223" s="11">
        <v>15459.38</v>
      </c>
      <c r="P223" s="11">
        <v>44633.71</v>
      </c>
      <c r="Q223" s="11">
        <v>143703.35999999999</v>
      </c>
      <c r="R223" s="11"/>
      <c r="S223" s="4"/>
      <c r="T223" s="4"/>
      <c r="U223" s="328">
        <v>156.63793749999999</v>
      </c>
      <c r="V223" s="328">
        <v>197.35925</v>
      </c>
      <c r="W223" s="328">
        <v>101.041699346405</v>
      </c>
      <c r="X223" s="328">
        <v>295.587483443709</v>
      </c>
      <c r="Y223" s="328">
        <v>915.30802547770702</v>
      </c>
      <c r="Z223" s="328"/>
      <c r="AA223" s="4"/>
      <c r="AB223" s="11" t="s">
        <v>351</v>
      </c>
      <c r="AC223" s="11"/>
      <c r="AD223" s="70" t="s">
        <v>341</v>
      </c>
      <c r="AE223" s="24">
        <v>1</v>
      </c>
      <c r="AF223" s="24">
        <v>1</v>
      </c>
      <c r="AG223" s="24">
        <v>1</v>
      </c>
      <c r="AH223" s="24">
        <v>1</v>
      </c>
      <c r="AI223" s="24">
        <v>1</v>
      </c>
      <c r="AJ223" s="24"/>
      <c r="AK223" s="4"/>
      <c r="AL223" s="4"/>
      <c r="AM223" s="300">
        <v>224.07</v>
      </c>
      <c r="AN223" s="300">
        <v>194.63</v>
      </c>
      <c r="AO223" s="300">
        <v>214.16</v>
      </c>
      <c r="AP223" s="300">
        <v>178.47</v>
      </c>
      <c r="AQ223" s="300">
        <v>659.7</v>
      </c>
      <c r="AR223" s="24"/>
      <c r="AS223" s="4"/>
      <c r="AT223" s="4"/>
      <c r="AU223" s="336">
        <v>224.07</v>
      </c>
      <c r="AV223" s="336">
        <v>194.63</v>
      </c>
      <c r="AW223" s="336">
        <v>214.16</v>
      </c>
      <c r="AX223" s="336">
        <v>178.47</v>
      </c>
      <c r="AY223" s="336">
        <v>659.7</v>
      </c>
      <c r="AZ223" s="336"/>
      <c r="BA223" s="4"/>
    </row>
    <row r="224" spans="1:53">
      <c r="A224" s="56"/>
      <c r="B224" s="11" t="s">
        <v>478</v>
      </c>
      <c r="C224" s="11"/>
      <c r="D224" s="70" t="s">
        <v>477</v>
      </c>
      <c r="E224" s="11">
        <v>105</v>
      </c>
      <c r="F224" s="11">
        <v>67</v>
      </c>
      <c r="G224" s="11">
        <v>42</v>
      </c>
      <c r="H224" s="11">
        <v>32</v>
      </c>
      <c r="I224" s="11">
        <v>41</v>
      </c>
      <c r="J224" s="11"/>
      <c r="M224" s="11">
        <v>18732.52</v>
      </c>
      <c r="N224" s="11">
        <v>13209.92</v>
      </c>
      <c r="O224" s="11">
        <v>7925.1</v>
      </c>
      <c r="P224" s="11">
        <v>5736.24</v>
      </c>
      <c r="Q224" s="11">
        <v>50885.37</v>
      </c>
      <c r="R224" s="11"/>
      <c r="S224" s="4"/>
      <c r="T224" s="4"/>
      <c r="U224" s="328">
        <v>154.81421487603299</v>
      </c>
      <c r="V224" s="328">
        <v>109.172892561984</v>
      </c>
      <c r="W224" s="328">
        <v>67.161864406779699</v>
      </c>
      <c r="X224" s="328">
        <v>49.027692307692298</v>
      </c>
      <c r="Y224" s="328">
        <v>427.60815126050397</v>
      </c>
      <c r="Z224" s="328"/>
      <c r="AA224" s="4"/>
      <c r="AB224" s="11" t="s">
        <v>351</v>
      </c>
      <c r="AC224" s="11"/>
      <c r="AD224" s="70" t="s">
        <v>350</v>
      </c>
      <c r="AE224" s="24">
        <v>234</v>
      </c>
      <c r="AF224" s="24">
        <v>152</v>
      </c>
      <c r="AG224" s="24">
        <v>109</v>
      </c>
      <c r="AH224" s="24">
        <v>80</v>
      </c>
      <c r="AI224" s="24">
        <v>83</v>
      </c>
      <c r="AJ224" s="24"/>
      <c r="AK224" s="4"/>
      <c r="AL224" s="4"/>
      <c r="AM224" s="300">
        <v>105721.96</v>
      </c>
      <c r="AN224" s="300">
        <v>36954.19</v>
      </c>
      <c r="AO224" s="300">
        <v>26010.43</v>
      </c>
      <c r="AP224" s="300">
        <v>11877.67</v>
      </c>
      <c r="AQ224" s="300">
        <v>115548.77</v>
      </c>
      <c r="AR224" s="24"/>
      <c r="AS224" s="4"/>
      <c r="AT224" s="4"/>
      <c r="AU224" s="336">
        <v>422.88783999999998</v>
      </c>
      <c r="AV224" s="336">
        <v>147.81675999999999</v>
      </c>
      <c r="AW224" s="336">
        <v>107.927095435685</v>
      </c>
      <c r="AX224" s="336">
        <v>50.759273504273501</v>
      </c>
      <c r="AY224" s="336">
        <v>485.49903361344502</v>
      </c>
      <c r="AZ224" s="336"/>
      <c r="BA224" s="4"/>
    </row>
    <row r="225" spans="1:53">
      <c r="A225" s="56"/>
      <c r="B225" s="11" t="s">
        <v>423</v>
      </c>
      <c r="C225" s="11"/>
      <c r="D225" s="70" t="s">
        <v>422</v>
      </c>
      <c r="E225" s="11">
        <v>2781</v>
      </c>
      <c r="F225" s="11">
        <v>2098</v>
      </c>
      <c r="G225" s="11">
        <v>1696</v>
      </c>
      <c r="H225" s="11">
        <v>1397</v>
      </c>
      <c r="I225" s="11">
        <v>1565</v>
      </c>
      <c r="J225" s="11"/>
      <c r="M225" s="11">
        <v>454482.950000001</v>
      </c>
      <c r="N225" s="11">
        <v>440705.77</v>
      </c>
      <c r="O225" s="11">
        <v>336574.92</v>
      </c>
      <c r="P225" s="11">
        <v>204115.38</v>
      </c>
      <c r="Q225" s="11">
        <v>1872083.16</v>
      </c>
      <c r="R225" s="11"/>
      <c r="S225" s="4"/>
      <c r="T225" s="4"/>
      <c r="U225" s="328">
        <v>136.81003913305301</v>
      </c>
      <c r="V225" s="328">
        <v>132.662784467188</v>
      </c>
      <c r="W225" s="328">
        <v>107.155339063992</v>
      </c>
      <c r="X225" s="328">
        <v>66.879220183486197</v>
      </c>
      <c r="Y225" s="328">
        <v>609.00558230318802</v>
      </c>
      <c r="Z225" s="328"/>
      <c r="AA225" s="4"/>
      <c r="AB225" s="11" t="s">
        <v>581</v>
      </c>
      <c r="AC225" s="11"/>
      <c r="AD225" s="70" t="s">
        <v>400</v>
      </c>
      <c r="AE225" s="24"/>
      <c r="AF225" s="24"/>
      <c r="AG225" s="24">
        <v>1</v>
      </c>
      <c r="AH225" s="24"/>
      <c r="AI225" s="24"/>
      <c r="AJ225" s="24"/>
      <c r="AK225" s="4"/>
      <c r="AL225" s="4"/>
      <c r="AM225" s="300">
        <v>0</v>
      </c>
      <c r="AN225" s="300">
        <v>0</v>
      </c>
      <c r="AO225" s="300">
        <v>15</v>
      </c>
      <c r="AP225" s="300"/>
      <c r="AQ225" s="300"/>
      <c r="AR225" s="24"/>
      <c r="AS225" s="4"/>
      <c r="AT225" s="4"/>
      <c r="AU225" s="336">
        <v>0</v>
      </c>
      <c r="AV225" s="336">
        <v>0</v>
      </c>
      <c r="AW225" s="336">
        <v>15</v>
      </c>
      <c r="AX225" s="336"/>
      <c r="AY225" s="336"/>
      <c r="AZ225" s="336"/>
      <c r="BA225" s="4"/>
    </row>
    <row r="226" spans="1:53">
      <c r="A226" s="56"/>
      <c r="B226" s="11" t="s">
        <v>590</v>
      </c>
      <c r="C226" s="11"/>
      <c r="D226" s="70" t="s">
        <v>591</v>
      </c>
      <c r="E226" s="11">
        <v>49</v>
      </c>
      <c r="F226" s="11">
        <v>32</v>
      </c>
      <c r="G226" s="11">
        <v>20</v>
      </c>
      <c r="H226" s="11">
        <v>16</v>
      </c>
      <c r="I226" s="11">
        <v>20</v>
      </c>
      <c r="J226" s="11"/>
      <c r="M226" s="11">
        <v>9448.81</v>
      </c>
      <c r="N226" s="11">
        <v>6377.66</v>
      </c>
      <c r="O226" s="11">
        <v>4139.3100000000004</v>
      </c>
      <c r="P226" s="11">
        <v>6047.71</v>
      </c>
      <c r="Q226" s="11">
        <v>59643.59</v>
      </c>
      <c r="R226" s="11"/>
      <c r="S226" s="4"/>
      <c r="T226" s="4"/>
      <c r="U226" s="328">
        <v>178.27943396226399</v>
      </c>
      <c r="V226" s="328">
        <v>120.33320754717001</v>
      </c>
      <c r="W226" s="328">
        <v>82.786199999999994</v>
      </c>
      <c r="X226" s="328">
        <v>125.993958333333</v>
      </c>
      <c r="Y226" s="328">
        <v>1169.4821568627499</v>
      </c>
      <c r="Z226" s="328"/>
      <c r="AA226" s="4"/>
      <c r="AB226" s="11" t="s">
        <v>512</v>
      </c>
      <c r="AC226" s="11"/>
      <c r="AD226" s="70" t="s">
        <v>319</v>
      </c>
      <c r="AE226" s="24">
        <v>1</v>
      </c>
      <c r="AF226" s="24">
        <v>1</v>
      </c>
      <c r="AG226" s="24"/>
      <c r="AH226" s="24"/>
      <c r="AI226" s="24"/>
      <c r="AJ226" s="24"/>
      <c r="AK226" s="4"/>
      <c r="AL226" s="4"/>
      <c r="AM226" s="300">
        <v>7241.47</v>
      </c>
      <c r="AN226" s="300">
        <v>148.26</v>
      </c>
      <c r="AO226" s="300">
        <v>0</v>
      </c>
      <c r="AP226" s="300">
        <v>0</v>
      </c>
      <c r="AQ226" s="300">
        <v>0</v>
      </c>
      <c r="AR226" s="24"/>
      <c r="AS226" s="4"/>
      <c r="AT226" s="4"/>
      <c r="AU226" s="336">
        <v>7241.47</v>
      </c>
      <c r="AV226" s="336">
        <v>148.26</v>
      </c>
      <c r="AW226" s="336">
        <v>0</v>
      </c>
      <c r="AX226" s="336">
        <v>0</v>
      </c>
      <c r="AY226" s="336">
        <v>0</v>
      </c>
      <c r="AZ226" s="336"/>
      <c r="BA226" s="4"/>
    </row>
    <row r="227" spans="1:53">
      <c r="A227" s="56"/>
      <c r="B227" s="11" t="s">
        <v>427</v>
      </c>
      <c r="C227" s="11"/>
      <c r="D227" s="70" t="s">
        <v>426</v>
      </c>
      <c r="E227" s="11">
        <v>208</v>
      </c>
      <c r="F227" s="11">
        <v>57</v>
      </c>
      <c r="G227" s="11">
        <v>114</v>
      </c>
      <c r="H227" s="11">
        <v>76</v>
      </c>
      <c r="I227" s="11">
        <v>103</v>
      </c>
      <c r="J227" s="11"/>
      <c r="M227" s="11">
        <v>38494.519999999997</v>
      </c>
      <c r="N227" s="11">
        <v>11208.02</v>
      </c>
      <c r="O227" s="11">
        <v>13974.42</v>
      </c>
      <c r="P227" s="11">
        <v>11645.91</v>
      </c>
      <c r="Q227" s="11">
        <v>108557.23</v>
      </c>
      <c r="R227" s="11"/>
      <c r="S227" s="4"/>
      <c r="T227" s="4"/>
      <c r="U227" s="328">
        <v>157.12048979591799</v>
      </c>
      <c r="V227" s="328">
        <v>45.747020408163301</v>
      </c>
      <c r="W227" s="328">
        <v>61.833716814159303</v>
      </c>
      <c r="X227" s="328">
        <v>69.320892857142894</v>
      </c>
      <c r="Y227" s="328">
        <v>463.919786324786</v>
      </c>
      <c r="Z227" s="328"/>
      <c r="AA227" s="4"/>
      <c r="AB227" s="11" t="s">
        <v>512</v>
      </c>
      <c r="AC227" s="11"/>
      <c r="AD227" s="70" t="s">
        <v>546</v>
      </c>
      <c r="AE227" s="24">
        <v>15</v>
      </c>
      <c r="AF227" s="24">
        <v>8</v>
      </c>
      <c r="AG227" s="24">
        <v>5</v>
      </c>
      <c r="AH227" s="24">
        <v>4</v>
      </c>
      <c r="AI227" s="24">
        <v>4</v>
      </c>
      <c r="AJ227" s="24"/>
      <c r="AK227" s="4"/>
      <c r="AL227" s="4"/>
      <c r="AM227" s="300">
        <v>2767.44</v>
      </c>
      <c r="AN227" s="300">
        <v>387.46</v>
      </c>
      <c r="AO227" s="300">
        <v>185.13</v>
      </c>
      <c r="AP227" s="300">
        <v>344.17</v>
      </c>
      <c r="AQ227" s="300">
        <v>553.26</v>
      </c>
      <c r="AR227" s="24"/>
      <c r="AS227" s="4"/>
      <c r="AT227" s="4"/>
      <c r="AU227" s="336">
        <v>153.74666666666701</v>
      </c>
      <c r="AV227" s="336">
        <v>21.525555555555599</v>
      </c>
      <c r="AW227" s="336">
        <v>10.89</v>
      </c>
      <c r="AX227" s="336">
        <v>22.944666666666699</v>
      </c>
      <c r="AY227" s="336">
        <v>30.7366666666667</v>
      </c>
      <c r="AZ227" s="336"/>
      <c r="BA227" s="4"/>
    </row>
    <row r="228" spans="1:53">
      <c r="A228" s="56"/>
      <c r="B228" s="11" t="s">
        <v>428</v>
      </c>
      <c r="C228" s="11"/>
      <c r="D228" s="70" t="s">
        <v>429</v>
      </c>
      <c r="E228" s="11">
        <v>124</v>
      </c>
      <c r="F228" s="11">
        <v>98</v>
      </c>
      <c r="G228" s="11">
        <v>67</v>
      </c>
      <c r="H228" s="11">
        <v>54</v>
      </c>
      <c r="I228" s="11">
        <v>68</v>
      </c>
      <c r="J228" s="11"/>
      <c r="M228" s="11">
        <v>29168.92</v>
      </c>
      <c r="N228" s="11">
        <v>22943.22</v>
      </c>
      <c r="O228" s="11">
        <v>14226.39</v>
      </c>
      <c r="P228" s="11">
        <v>9273.11</v>
      </c>
      <c r="Q228" s="11">
        <v>168856.34</v>
      </c>
      <c r="R228" s="11"/>
      <c r="S228" s="4"/>
      <c r="T228" s="4"/>
      <c r="U228" s="328">
        <v>201.164965517241</v>
      </c>
      <c r="V228" s="328">
        <v>158.22910344827599</v>
      </c>
      <c r="W228" s="328">
        <v>106.96533834586501</v>
      </c>
      <c r="X228" s="328">
        <v>71.884573643410803</v>
      </c>
      <c r="Y228" s="328">
        <v>1189.12915492958</v>
      </c>
      <c r="Z228" s="328"/>
      <c r="AA228" s="4"/>
      <c r="AB228" s="11" t="s">
        <v>596</v>
      </c>
      <c r="AC228" s="11"/>
      <c r="AD228" s="70" t="s">
        <v>433</v>
      </c>
      <c r="AE228" s="24"/>
      <c r="AF228" s="24">
        <v>1</v>
      </c>
      <c r="AG228" s="24"/>
      <c r="AH228" s="24">
        <v>1</v>
      </c>
      <c r="AI228" s="24">
        <v>1</v>
      </c>
      <c r="AJ228" s="24"/>
      <c r="AK228" s="4"/>
      <c r="AL228" s="4"/>
      <c r="AM228" s="300">
        <v>0</v>
      </c>
      <c r="AN228" s="300">
        <v>1316.03</v>
      </c>
      <c r="AO228" s="300"/>
      <c r="AP228" s="300">
        <v>697.71</v>
      </c>
      <c r="AQ228" s="300">
        <v>1423.1</v>
      </c>
      <c r="AR228" s="24"/>
      <c r="AS228" s="4"/>
      <c r="AT228" s="4"/>
      <c r="AU228" s="336">
        <v>0</v>
      </c>
      <c r="AV228" s="336">
        <v>1316.03</v>
      </c>
      <c r="AW228" s="336"/>
      <c r="AX228" s="336">
        <v>697.71</v>
      </c>
      <c r="AY228" s="336">
        <v>1423.1</v>
      </c>
      <c r="AZ228" s="336"/>
      <c r="BA228" s="4"/>
    </row>
    <row r="229" spans="1:53">
      <c r="A229" s="56"/>
      <c r="B229" s="11" t="s">
        <v>430</v>
      </c>
      <c r="C229" s="11"/>
      <c r="D229" s="70" t="s">
        <v>431</v>
      </c>
      <c r="E229" s="11">
        <v>204</v>
      </c>
      <c r="F229" s="11">
        <v>134</v>
      </c>
      <c r="G229" s="11">
        <v>92</v>
      </c>
      <c r="H229" s="11">
        <v>78</v>
      </c>
      <c r="I229" s="11">
        <v>84</v>
      </c>
      <c r="J229" s="11"/>
      <c r="M229" s="11">
        <v>37043.300000000003</v>
      </c>
      <c r="N229" s="11">
        <v>37645.800000000003</v>
      </c>
      <c r="O229" s="11">
        <v>14202.23</v>
      </c>
      <c r="P229" s="11">
        <v>11512.39</v>
      </c>
      <c r="Q229" s="11">
        <v>125035.09</v>
      </c>
      <c r="R229" s="11"/>
      <c r="S229" s="4"/>
      <c r="T229" s="4"/>
      <c r="U229" s="328">
        <v>156.96313559321999</v>
      </c>
      <c r="V229" s="328">
        <v>159.51610169491499</v>
      </c>
      <c r="W229" s="328">
        <v>64.555590909090895</v>
      </c>
      <c r="X229" s="328">
        <v>53.298101851851797</v>
      </c>
      <c r="Y229" s="328">
        <v>568.341318181818</v>
      </c>
      <c r="Z229" s="328"/>
      <c r="AA229" s="4"/>
      <c r="AB229" s="11" t="s">
        <v>601</v>
      </c>
      <c r="AC229" s="11"/>
      <c r="AD229" s="70" t="s">
        <v>602</v>
      </c>
      <c r="AE229" s="24">
        <v>4</v>
      </c>
      <c r="AF229" s="24">
        <v>3</v>
      </c>
      <c r="AG229" s="24">
        <v>2</v>
      </c>
      <c r="AH229" s="24">
        <v>2</v>
      </c>
      <c r="AI229" s="24">
        <v>2</v>
      </c>
      <c r="AJ229" s="24"/>
      <c r="AK229" s="4"/>
      <c r="AL229" s="4"/>
      <c r="AM229" s="300">
        <v>83.54</v>
      </c>
      <c r="AN229" s="300">
        <v>82.73</v>
      </c>
      <c r="AO229" s="300">
        <v>32.65</v>
      </c>
      <c r="AP229" s="300">
        <v>73.81</v>
      </c>
      <c r="AQ229" s="300">
        <v>173.39</v>
      </c>
      <c r="AR229" s="24"/>
      <c r="AS229" s="4"/>
      <c r="AT229" s="4"/>
      <c r="AU229" s="336">
        <v>20.885000000000002</v>
      </c>
      <c r="AV229" s="336">
        <v>20.682500000000001</v>
      </c>
      <c r="AW229" s="336">
        <v>8.1624999999999996</v>
      </c>
      <c r="AX229" s="336">
        <v>18.452500000000001</v>
      </c>
      <c r="AY229" s="336">
        <v>43.347499999999997</v>
      </c>
      <c r="AZ229" s="336"/>
      <c r="BA229" s="4"/>
    </row>
    <row r="230" spans="1:53">
      <c r="A230" s="56"/>
      <c r="B230" s="11" t="s">
        <v>519</v>
      </c>
      <c r="C230" s="11"/>
      <c r="D230" s="70" t="s">
        <v>312</v>
      </c>
      <c r="E230" s="11">
        <v>5</v>
      </c>
      <c r="F230" s="11">
        <v>2</v>
      </c>
      <c r="G230" s="11">
        <v>2</v>
      </c>
      <c r="H230" s="11">
        <v>3</v>
      </c>
      <c r="I230" s="11">
        <v>2</v>
      </c>
      <c r="J230" s="11"/>
      <c r="M230" s="11">
        <v>641.29</v>
      </c>
      <c r="N230" s="11">
        <v>305.49</v>
      </c>
      <c r="O230" s="11">
        <v>195.13</v>
      </c>
      <c r="P230" s="11">
        <v>305.47000000000003</v>
      </c>
      <c r="Q230" s="11">
        <v>328.39</v>
      </c>
      <c r="R230" s="11"/>
      <c r="S230" s="4"/>
      <c r="T230" s="4"/>
      <c r="U230" s="328">
        <v>128.25800000000001</v>
      </c>
      <c r="V230" s="328">
        <v>61.097999999999999</v>
      </c>
      <c r="W230" s="328">
        <v>48.782499999999999</v>
      </c>
      <c r="X230" s="328">
        <v>61.094000000000001</v>
      </c>
      <c r="Y230" s="328">
        <v>65.677999999999997</v>
      </c>
      <c r="Z230" s="328"/>
      <c r="AA230" s="4"/>
      <c r="AB230" s="11" t="s">
        <v>438</v>
      </c>
      <c r="AC230" s="11"/>
      <c r="AD230" s="70" t="s">
        <v>439</v>
      </c>
      <c r="AE230" s="24">
        <v>11</v>
      </c>
      <c r="AF230" s="24">
        <v>4</v>
      </c>
      <c r="AG230" s="24">
        <v>4</v>
      </c>
      <c r="AH230" s="24">
        <v>4</v>
      </c>
      <c r="AI230" s="24">
        <v>5</v>
      </c>
      <c r="AJ230" s="24"/>
      <c r="AK230" s="4"/>
      <c r="AL230" s="4"/>
      <c r="AM230" s="300">
        <v>1083.8599999999999</v>
      </c>
      <c r="AN230" s="300">
        <v>281.51</v>
      </c>
      <c r="AO230" s="300">
        <v>679.64</v>
      </c>
      <c r="AP230" s="300">
        <v>229.21</v>
      </c>
      <c r="AQ230" s="300">
        <v>4108.6400000000003</v>
      </c>
      <c r="AR230" s="24"/>
      <c r="AS230" s="4"/>
      <c r="AT230" s="4"/>
      <c r="AU230" s="336">
        <v>83.373846153846202</v>
      </c>
      <c r="AV230" s="336">
        <v>21.654615384615401</v>
      </c>
      <c r="AW230" s="336">
        <v>56.636666666666699</v>
      </c>
      <c r="AX230" s="336">
        <v>19.100833333333298</v>
      </c>
      <c r="AY230" s="336">
        <v>316.04923076923097</v>
      </c>
      <c r="AZ230" s="336"/>
      <c r="BA230" s="4"/>
    </row>
    <row r="231" spans="1:53">
      <c r="A231" s="56"/>
      <c r="B231" s="11" t="s">
        <v>479</v>
      </c>
      <c r="C231" s="11"/>
      <c r="D231" s="70" t="s">
        <v>257</v>
      </c>
      <c r="E231" s="11">
        <v>135</v>
      </c>
      <c r="F231" s="11">
        <v>116</v>
      </c>
      <c r="G231" s="11">
        <v>87</v>
      </c>
      <c r="H231" s="11">
        <v>59</v>
      </c>
      <c r="I231" s="11">
        <v>67</v>
      </c>
      <c r="J231" s="11"/>
      <c r="M231" s="11">
        <v>16036.26</v>
      </c>
      <c r="N231" s="11">
        <v>20473.82</v>
      </c>
      <c r="O231" s="11">
        <v>12702.01</v>
      </c>
      <c r="P231" s="11">
        <v>7315.44</v>
      </c>
      <c r="Q231" s="11">
        <v>88070.88</v>
      </c>
      <c r="R231" s="11"/>
      <c r="S231" s="4"/>
      <c r="T231" s="4"/>
      <c r="U231" s="328">
        <v>101.495316455696</v>
      </c>
      <c r="V231" s="328">
        <v>129.58113924050599</v>
      </c>
      <c r="W231" s="328">
        <v>83.5658552631579</v>
      </c>
      <c r="X231" s="328">
        <v>49.096912751677799</v>
      </c>
      <c r="Y231" s="328">
        <v>557.41063291139199</v>
      </c>
      <c r="Z231" s="328"/>
      <c r="AA231" s="4"/>
      <c r="AB231" s="11" t="s">
        <v>549</v>
      </c>
      <c r="AC231" s="11"/>
      <c r="AD231" s="70" t="s">
        <v>330</v>
      </c>
      <c r="AE231" s="24">
        <v>1</v>
      </c>
      <c r="AF231" s="24"/>
      <c r="AG231" s="24"/>
      <c r="AH231" s="24"/>
      <c r="AI231" s="24"/>
      <c r="AJ231" s="24"/>
      <c r="AK231" s="4"/>
      <c r="AL231" s="4"/>
      <c r="AM231" s="300">
        <v>145.15</v>
      </c>
      <c r="AN231" s="300">
        <v>0</v>
      </c>
      <c r="AO231" s="300">
        <v>0</v>
      </c>
      <c r="AP231" s="300">
        <v>0</v>
      </c>
      <c r="AQ231" s="300"/>
      <c r="AR231" s="24"/>
      <c r="AS231" s="4"/>
      <c r="AT231" s="4"/>
      <c r="AU231" s="336">
        <v>145.15</v>
      </c>
      <c r="AV231" s="336">
        <v>0</v>
      </c>
      <c r="AW231" s="336">
        <v>0</v>
      </c>
      <c r="AX231" s="336">
        <v>0</v>
      </c>
      <c r="AY231" s="336"/>
      <c r="AZ231" s="336"/>
      <c r="BA231" s="4"/>
    </row>
    <row r="232" spans="1:53">
      <c r="A232" s="56"/>
      <c r="B232" s="11" t="s">
        <v>1211</v>
      </c>
      <c r="C232" s="11"/>
      <c r="D232" s="70" t="s">
        <v>257</v>
      </c>
      <c r="E232" s="11">
        <v>18</v>
      </c>
      <c r="F232" s="11">
        <v>13</v>
      </c>
      <c r="G232" s="11">
        <v>9</v>
      </c>
      <c r="H232" s="11">
        <v>5</v>
      </c>
      <c r="I232" s="11">
        <v>5</v>
      </c>
      <c r="J232" s="11"/>
      <c r="M232" s="11">
        <v>2516.79</v>
      </c>
      <c r="N232" s="11">
        <v>1261.07</v>
      </c>
      <c r="O232" s="11">
        <v>961.61</v>
      </c>
      <c r="P232" s="11">
        <v>377.98</v>
      </c>
      <c r="Q232" s="11">
        <v>4545.47</v>
      </c>
      <c r="R232" s="11"/>
      <c r="S232" s="4"/>
      <c r="T232" s="4"/>
      <c r="U232" s="328">
        <v>139.821666666667</v>
      </c>
      <c r="V232" s="328">
        <v>70.059444444444395</v>
      </c>
      <c r="W232" s="328">
        <v>64.107333333333301</v>
      </c>
      <c r="X232" s="328">
        <v>29.0753846153846</v>
      </c>
      <c r="Y232" s="328">
        <v>349.65153846153902</v>
      </c>
      <c r="Z232" s="328"/>
      <c r="AA232" s="4"/>
      <c r="AB232" s="11" t="s">
        <v>549</v>
      </c>
      <c r="AC232" s="11"/>
      <c r="AD232" s="70" t="s">
        <v>548</v>
      </c>
      <c r="AE232" s="24">
        <v>33</v>
      </c>
      <c r="AF232" s="24">
        <v>17</v>
      </c>
      <c r="AG232" s="24">
        <v>17</v>
      </c>
      <c r="AH232" s="24">
        <v>21</v>
      </c>
      <c r="AI232" s="24">
        <v>21</v>
      </c>
      <c r="AJ232" s="24"/>
      <c r="AK232" s="4"/>
      <c r="AL232" s="4"/>
      <c r="AM232" s="300">
        <v>5838.31</v>
      </c>
      <c r="AN232" s="300">
        <v>3515.13</v>
      </c>
      <c r="AO232" s="300">
        <v>3657.63</v>
      </c>
      <c r="AP232" s="300">
        <v>3339.23</v>
      </c>
      <c r="AQ232" s="300">
        <v>20885.490000000002</v>
      </c>
      <c r="AR232" s="24"/>
      <c r="AS232" s="4"/>
      <c r="AT232" s="4"/>
      <c r="AU232" s="336">
        <v>171.715</v>
      </c>
      <c r="AV232" s="336">
        <v>103.386176470588</v>
      </c>
      <c r="AW232" s="336">
        <v>130.62964285714301</v>
      </c>
      <c r="AX232" s="336">
        <v>107.717096774194</v>
      </c>
      <c r="AY232" s="336">
        <v>632.89363636363601</v>
      </c>
      <c r="AZ232" s="336"/>
      <c r="BA232" s="4"/>
    </row>
    <row r="233" spans="1:53">
      <c r="A233" s="56"/>
      <c r="B233" s="11" t="s">
        <v>258</v>
      </c>
      <c r="C233" s="11"/>
      <c r="D233" s="70" t="s">
        <v>259</v>
      </c>
      <c r="E233" s="11">
        <v>456</v>
      </c>
      <c r="F233" s="11">
        <v>291</v>
      </c>
      <c r="G233" s="11">
        <v>216</v>
      </c>
      <c r="H233" s="11">
        <v>181</v>
      </c>
      <c r="I233" s="11">
        <v>191</v>
      </c>
      <c r="J233" s="11"/>
      <c r="M233" s="11">
        <v>73774.080000000002</v>
      </c>
      <c r="N233" s="11">
        <v>53227.86</v>
      </c>
      <c r="O233" s="11">
        <v>36713.29</v>
      </c>
      <c r="P233" s="11">
        <v>26892.27</v>
      </c>
      <c r="Q233" s="11">
        <v>265920.78999999998</v>
      </c>
      <c r="R233" s="11"/>
      <c r="S233" s="4"/>
      <c r="T233" s="4"/>
      <c r="U233" s="328">
        <v>138.153707865169</v>
      </c>
      <c r="V233" s="328">
        <v>99.677640449438201</v>
      </c>
      <c r="W233" s="328">
        <v>71.705644531250002</v>
      </c>
      <c r="X233" s="328">
        <v>52.729941176470597</v>
      </c>
      <c r="Y233" s="328">
        <v>509.42680076628398</v>
      </c>
      <c r="Z233" s="328"/>
      <c r="AA233" s="4"/>
      <c r="AB233" s="11" t="s">
        <v>641</v>
      </c>
      <c r="AC233" s="11"/>
      <c r="AD233" s="70" t="s">
        <v>273</v>
      </c>
      <c r="AE233" s="24">
        <v>4</v>
      </c>
      <c r="AF233" s="24">
        <v>3</v>
      </c>
      <c r="AG233" s="24"/>
      <c r="AH233" s="24"/>
      <c r="AI233" s="24"/>
      <c r="AJ233" s="24"/>
      <c r="AK233" s="4"/>
      <c r="AL233" s="4"/>
      <c r="AM233" s="300">
        <v>4635.3599999999997</v>
      </c>
      <c r="AN233" s="300">
        <v>1051.69</v>
      </c>
      <c r="AO233" s="300">
        <v>0</v>
      </c>
      <c r="AP233" s="300">
        <v>0</v>
      </c>
      <c r="AQ233" s="300">
        <v>0</v>
      </c>
      <c r="AR233" s="24"/>
      <c r="AS233" s="4"/>
      <c r="AT233" s="4"/>
      <c r="AU233" s="336">
        <v>927.072</v>
      </c>
      <c r="AV233" s="336">
        <v>210.33799999999999</v>
      </c>
      <c r="AW233" s="336">
        <v>0</v>
      </c>
      <c r="AX233" s="336">
        <v>0</v>
      </c>
      <c r="AY233" s="336">
        <v>0</v>
      </c>
      <c r="AZ233" s="336"/>
      <c r="BA233" s="4"/>
    </row>
    <row r="234" spans="1:53">
      <c r="A234" s="56"/>
      <c r="B234" s="11" t="s">
        <v>501</v>
      </c>
      <c r="C234" s="11"/>
      <c r="D234" s="70" t="s">
        <v>286</v>
      </c>
      <c r="E234" s="11">
        <v>138</v>
      </c>
      <c r="F234" s="11">
        <v>35</v>
      </c>
      <c r="G234" s="11">
        <v>45</v>
      </c>
      <c r="H234" s="11">
        <v>33</v>
      </c>
      <c r="I234" s="11">
        <v>37</v>
      </c>
      <c r="J234" s="11"/>
      <c r="M234" s="11">
        <v>19413.61</v>
      </c>
      <c r="N234" s="11">
        <v>18132.54</v>
      </c>
      <c r="O234" s="11">
        <v>4827.78</v>
      </c>
      <c r="P234" s="11">
        <v>14743.58</v>
      </c>
      <c r="Q234" s="11">
        <v>23793.69</v>
      </c>
      <c r="R234" s="11"/>
      <c r="S234" s="4"/>
      <c r="T234" s="4"/>
      <c r="U234" s="328">
        <v>130.292684563758</v>
      </c>
      <c r="V234" s="328">
        <v>121.69489932885899</v>
      </c>
      <c r="W234" s="328">
        <v>45.119439252336498</v>
      </c>
      <c r="X234" s="328">
        <v>153.57895833333299</v>
      </c>
      <c r="Y234" s="328">
        <v>258.62706521739102</v>
      </c>
      <c r="Z234" s="328"/>
      <c r="AA234" s="4"/>
      <c r="AB234" s="11" t="s">
        <v>272</v>
      </c>
      <c r="AC234" s="11"/>
      <c r="AD234" s="70" t="s">
        <v>273</v>
      </c>
      <c r="AE234" s="24">
        <v>18</v>
      </c>
      <c r="AF234" s="24">
        <v>10</v>
      </c>
      <c r="AG234" s="24">
        <v>6</v>
      </c>
      <c r="AH234" s="24">
        <v>6</v>
      </c>
      <c r="AI234" s="24">
        <v>6</v>
      </c>
      <c r="AJ234" s="24"/>
      <c r="AK234" s="4"/>
      <c r="AL234" s="4"/>
      <c r="AM234" s="300">
        <v>4647.92</v>
      </c>
      <c r="AN234" s="300">
        <v>2129.7800000000002</v>
      </c>
      <c r="AO234" s="300">
        <v>1023.47</v>
      </c>
      <c r="AP234" s="300">
        <v>842.46</v>
      </c>
      <c r="AQ234" s="300">
        <v>8401.93</v>
      </c>
      <c r="AR234" s="24"/>
      <c r="AS234" s="4"/>
      <c r="AT234" s="4"/>
      <c r="AU234" s="336">
        <v>244.62736842105301</v>
      </c>
      <c r="AV234" s="336">
        <v>112.09368421052601</v>
      </c>
      <c r="AW234" s="336">
        <v>56.859444444444399</v>
      </c>
      <c r="AX234" s="336">
        <v>46.803333333333299</v>
      </c>
      <c r="AY234" s="336">
        <v>442.20684210526298</v>
      </c>
      <c r="AZ234" s="336"/>
      <c r="BA234" s="4"/>
    </row>
    <row r="235" spans="1:53">
      <c r="A235" s="56"/>
      <c r="B235" s="11" t="s">
        <v>243</v>
      </c>
      <c r="C235" s="11"/>
      <c r="D235" s="70" t="s">
        <v>237</v>
      </c>
      <c r="E235" s="11">
        <v>45</v>
      </c>
      <c r="F235" s="11">
        <v>35</v>
      </c>
      <c r="G235" s="11">
        <v>22</v>
      </c>
      <c r="H235" s="11">
        <v>17</v>
      </c>
      <c r="I235" s="11">
        <v>15</v>
      </c>
      <c r="J235" s="11"/>
      <c r="M235" s="11">
        <v>11267.31</v>
      </c>
      <c r="N235" s="11">
        <v>9232.5400000000009</v>
      </c>
      <c r="O235" s="11">
        <v>4387.34</v>
      </c>
      <c r="P235" s="11">
        <v>2522.16</v>
      </c>
      <c r="Q235" s="11">
        <v>39627.81</v>
      </c>
      <c r="R235" s="11"/>
      <c r="S235" s="4"/>
      <c r="T235" s="4"/>
      <c r="U235" s="328">
        <v>216.679038461538</v>
      </c>
      <c r="V235" s="328">
        <v>177.548846153846</v>
      </c>
      <c r="W235" s="328">
        <v>95.376956521739103</v>
      </c>
      <c r="X235" s="328">
        <v>57.321818181818202</v>
      </c>
      <c r="Y235" s="328">
        <v>825.57937500000003</v>
      </c>
      <c r="Z235" s="328"/>
      <c r="AA235" s="4"/>
      <c r="AB235" s="11" t="s">
        <v>1244</v>
      </c>
      <c r="AC235" s="11"/>
      <c r="AD235" s="70" t="s">
        <v>385</v>
      </c>
      <c r="AE235" s="24">
        <v>1</v>
      </c>
      <c r="AF235" s="24">
        <v>1</v>
      </c>
      <c r="AG235" s="24">
        <v>1</v>
      </c>
      <c r="AH235" s="24">
        <v>1</v>
      </c>
      <c r="AI235" s="24"/>
      <c r="AJ235" s="24"/>
      <c r="AK235" s="4"/>
      <c r="AL235" s="4"/>
      <c r="AM235" s="300">
        <v>12.92</v>
      </c>
      <c r="AN235" s="300">
        <v>14.76</v>
      </c>
      <c r="AO235" s="300">
        <v>19.829999999999998</v>
      </c>
      <c r="AP235" s="300">
        <v>15</v>
      </c>
      <c r="AQ235" s="300"/>
      <c r="AR235" s="24"/>
      <c r="AS235" s="4"/>
      <c r="AT235" s="4"/>
      <c r="AU235" s="336">
        <v>12.92</v>
      </c>
      <c r="AV235" s="336">
        <v>14.76</v>
      </c>
      <c r="AW235" s="336">
        <v>19.829999999999998</v>
      </c>
      <c r="AX235" s="336">
        <v>15</v>
      </c>
      <c r="AY235" s="336"/>
      <c r="AZ235" s="336"/>
      <c r="BA235" s="4"/>
    </row>
    <row r="236" spans="1:53">
      <c r="A236" s="56"/>
      <c r="B236" s="11" t="s">
        <v>360</v>
      </c>
      <c r="C236" s="11"/>
      <c r="D236" s="70" t="s">
        <v>298</v>
      </c>
      <c r="E236" s="11"/>
      <c r="F236" s="11"/>
      <c r="G236" s="11">
        <v>1</v>
      </c>
      <c r="H236" s="11">
        <v>1</v>
      </c>
      <c r="I236" s="11">
        <v>1</v>
      </c>
      <c r="J236" s="11"/>
      <c r="M236" s="11">
        <v>0</v>
      </c>
      <c r="N236" s="11">
        <v>0</v>
      </c>
      <c r="O236" s="11">
        <v>453.31</v>
      </c>
      <c r="P236" s="11">
        <v>194.21</v>
      </c>
      <c r="Q236" s="11">
        <v>253</v>
      </c>
      <c r="R236" s="11"/>
      <c r="S236" s="4"/>
      <c r="T236" s="4"/>
      <c r="U236" s="328">
        <v>0</v>
      </c>
      <c r="V236" s="328">
        <v>0</v>
      </c>
      <c r="W236" s="328">
        <v>453.31</v>
      </c>
      <c r="X236" s="328">
        <v>194.21</v>
      </c>
      <c r="Y236" s="328">
        <v>253</v>
      </c>
      <c r="Z236" s="328"/>
      <c r="AA236" s="4"/>
      <c r="AB236" s="11" t="s">
        <v>1213</v>
      </c>
      <c r="AC236" s="11"/>
      <c r="AD236" s="70" t="s">
        <v>261</v>
      </c>
      <c r="AE236" s="24">
        <v>1</v>
      </c>
      <c r="AF236" s="24">
        <v>1</v>
      </c>
      <c r="AG236" s="24">
        <v>1</v>
      </c>
      <c r="AH236" s="24">
        <v>1</v>
      </c>
      <c r="AI236" s="24">
        <v>1</v>
      </c>
      <c r="AJ236" s="24"/>
      <c r="AK236" s="4"/>
      <c r="AL236" s="4"/>
      <c r="AM236" s="300">
        <v>17.239999999999998</v>
      </c>
      <c r="AN236" s="300">
        <v>21.1</v>
      </c>
      <c r="AO236" s="300">
        <v>18.66</v>
      </c>
      <c r="AP236" s="300">
        <v>17.239999999999998</v>
      </c>
      <c r="AQ236" s="300">
        <v>140.83000000000001</v>
      </c>
      <c r="AR236" s="24"/>
      <c r="AS236" s="4"/>
      <c r="AT236" s="4"/>
      <c r="AU236" s="336">
        <v>17.239999999999998</v>
      </c>
      <c r="AV236" s="336">
        <v>21.1</v>
      </c>
      <c r="AW236" s="336">
        <v>18.66</v>
      </c>
      <c r="AX236" s="336">
        <v>17.239999999999998</v>
      </c>
      <c r="AY236" s="336">
        <v>140.83000000000001</v>
      </c>
      <c r="AZ236" s="336"/>
      <c r="BA236" s="4"/>
    </row>
    <row r="237" spans="1:53">
      <c r="A237" s="56"/>
      <c r="B237" s="11" t="s">
        <v>360</v>
      </c>
      <c r="C237" s="11"/>
      <c r="D237" s="70" t="s">
        <v>538</v>
      </c>
      <c r="E237" s="11">
        <v>170</v>
      </c>
      <c r="F237" s="11">
        <v>118</v>
      </c>
      <c r="G237" s="11">
        <v>88</v>
      </c>
      <c r="H237" s="11">
        <v>78</v>
      </c>
      <c r="I237" s="11">
        <v>75</v>
      </c>
      <c r="J237" s="11"/>
      <c r="M237" s="11">
        <v>22032.37</v>
      </c>
      <c r="N237" s="11">
        <v>17887.47</v>
      </c>
      <c r="O237" s="11">
        <v>14794.94</v>
      </c>
      <c r="P237" s="11">
        <v>8574.98</v>
      </c>
      <c r="Q237" s="11">
        <v>78579.73</v>
      </c>
      <c r="R237" s="11"/>
      <c r="S237" s="4"/>
      <c r="T237" s="4"/>
      <c r="U237" s="328">
        <v>117.19345744680901</v>
      </c>
      <c r="V237" s="328">
        <v>95.146117021276595</v>
      </c>
      <c r="W237" s="328">
        <v>83.587231638418103</v>
      </c>
      <c r="X237" s="328">
        <v>47.904916201117302</v>
      </c>
      <c r="Y237" s="328">
        <v>434.14215469613299</v>
      </c>
      <c r="Z237" s="328"/>
      <c r="AA237" s="4"/>
      <c r="AB237" s="11" t="s">
        <v>605</v>
      </c>
      <c r="AC237" s="11"/>
      <c r="AD237" s="70" t="s">
        <v>606</v>
      </c>
      <c r="AE237" s="24">
        <v>6</v>
      </c>
      <c r="AF237" s="24">
        <v>2</v>
      </c>
      <c r="AG237" s="24"/>
      <c r="AH237" s="24"/>
      <c r="AI237" s="24"/>
      <c r="AJ237" s="24"/>
      <c r="AK237" s="4"/>
      <c r="AL237" s="4"/>
      <c r="AM237" s="300">
        <v>2851.61</v>
      </c>
      <c r="AN237" s="300">
        <v>577.23</v>
      </c>
      <c r="AO237" s="300">
        <v>0</v>
      </c>
      <c r="AP237" s="300">
        <v>0</v>
      </c>
      <c r="AQ237" s="300">
        <v>0</v>
      </c>
      <c r="AR237" s="24"/>
      <c r="AS237" s="4"/>
      <c r="AT237" s="4"/>
      <c r="AU237" s="336">
        <v>475.26833333333298</v>
      </c>
      <c r="AV237" s="336">
        <v>96.204999999999998</v>
      </c>
      <c r="AW237" s="336">
        <v>0</v>
      </c>
      <c r="AX237" s="336">
        <v>0</v>
      </c>
      <c r="AY237" s="336">
        <v>0</v>
      </c>
      <c r="AZ237" s="336"/>
      <c r="BA237" s="4"/>
    </row>
    <row r="238" spans="1:53">
      <c r="A238" s="56"/>
      <c r="B238" s="11" t="s">
        <v>360</v>
      </c>
      <c r="C238" s="11"/>
      <c r="D238" s="70" t="s">
        <v>361</v>
      </c>
      <c r="E238" s="11">
        <v>1</v>
      </c>
      <c r="F238" s="11">
        <v>1</v>
      </c>
      <c r="G238" s="11">
        <v>1</v>
      </c>
      <c r="H238" s="11"/>
      <c r="I238" s="11"/>
      <c r="J238" s="11"/>
      <c r="M238" s="11">
        <v>225.25</v>
      </c>
      <c r="N238" s="11">
        <v>249.02</v>
      </c>
      <c r="O238" s="11">
        <v>114.65</v>
      </c>
      <c r="P238" s="11">
        <v>0</v>
      </c>
      <c r="Q238" s="11">
        <v>0</v>
      </c>
      <c r="R238" s="11"/>
      <c r="S238" s="4"/>
      <c r="T238" s="4"/>
      <c r="U238" s="328">
        <v>225.25</v>
      </c>
      <c r="V238" s="328">
        <v>249.02</v>
      </c>
      <c r="W238" s="328">
        <v>114.65</v>
      </c>
      <c r="X238" s="328">
        <v>0</v>
      </c>
      <c r="Y238" s="328">
        <v>0</v>
      </c>
      <c r="Z238" s="328"/>
      <c r="AA238" s="4"/>
      <c r="AB238" s="11" t="s">
        <v>484</v>
      </c>
      <c r="AC238" s="11"/>
      <c r="AD238" s="70" t="s">
        <v>485</v>
      </c>
      <c r="AE238" s="24">
        <v>4</v>
      </c>
      <c r="AF238" s="24">
        <v>2</v>
      </c>
      <c r="AG238" s="24">
        <v>2</v>
      </c>
      <c r="AH238" s="24">
        <v>2</v>
      </c>
      <c r="AI238" s="24">
        <v>2</v>
      </c>
      <c r="AJ238" s="24"/>
      <c r="AK238" s="4"/>
      <c r="AL238" s="4"/>
      <c r="AM238" s="300">
        <v>19110.810000000001</v>
      </c>
      <c r="AN238" s="300">
        <v>240.44</v>
      </c>
      <c r="AO238" s="300">
        <v>96.2</v>
      </c>
      <c r="AP238" s="300">
        <v>269.58999999999997</v>
      </c>
      <c r="AQ238" s="300">
        <v>1821.82</v>
      </c>
      <c r="AR238" s="24"/>
      <c r="AS238" s="4"/>
      <c r="AT238" s="4"/>
      <c r="AU238" s="336">
        <v>4777.7025000000003</v>
      </c>
      <c r="AV238" s="336">
        <v>60.11</v>
      </c>
      <c r="AW238" s="336">
        <v>24.05</v>
      </c>
      <c r="AX238" s="336">
        <v>67.397499999999994</v>
      </c>
      <c r="AY238" s="336">
        <v>455.45499999999998</v>
      </c>
      <c r="AZ238" s="336"/>
      <c r="BA238" s="4"/>
    </row>
    <row r="239" spans="1:53">
      <c r="A239" s="56"/>
      <c r="B239" s="11" t="s">
        <v>432</v>
      </c>
      <c r="C239" s="11"/>
      <c r="D239" s="70" t="s">
        <v>433</v>
      </c>
      <c r="E239" s="11">
        <v>404</v>
      </c>
      <c r="F239" s="11">
        <v>278</v>
      </c>
      <c r="G239" s="11">
        <v>215</v>
      </c>
      <c r="H239" s="11">
        <v>176</v>
      </c>
      <c r="I239" s="11">
        <v>208</v>
      </c>
      <c r="J239" s="11"/>
      <c r="M239" s="11">
        <v>73089.929999999993</v>
      </c>
      <c r="N239" s="11">
        <v>78728.77</v>
      </c>
      <c r="O239" s="11">
        <v>33593.129999999997</v>
      </c>
      <c r="P239" s="11">
        <v>23731.48</v>
      </c>
      <c r="Q239" s="11">
        <v>273934.48</v>
      </c>
      <c r="R239" s="11"/>
      <c r="S239" s="4"/>
      <c r="T239" s="4"/>
      <c r="U239" s="328">
        <v>151.95411642411699</v>
      </c>
      <c r="V239" s="328">
        <v>163.67727650727701</v>
      </c>
      <c r="W239" s="328">
        <v>72.712402597402601</v>
      </c>
      <c r="X239" s="328">
        <v>52.736622222222202</v>
      </c>
      <c r="Y239" s="328">
        <v>592.93177489177504</v>
      </c>
      <c r="Z239" s="328"/>
      <c r="AA239" s="4"/>
      <c r="AB239" s="11" t="s">
        <v>358</v>
      </c>
      <c r="AC239" s="11"/>
      <c r="AD239" s="70" t="s">
        <v>359</v>
      </c>
      <c r="AE239" s="24">
        <v>72</v>
      </c>
      <c r="AF239" s="24">
        <v>22</v>
      </c>
      <c r="AG239" s="24">
        <v>12</v>
      </c>
      <c r="AH239" s="24">
        <v>13</v>
      </c>
      <c r="AI239" s="24">
        <v>17</v>
      </c>
      <c r="AJ239" s="24"/>
      <c r="AK239" s="4"/>
      <c r="AL239" s="4"/>
      <c r="AM239" s="300">
        <v>49484.06</v>
      </c>
      <c r="AN239" s="300">
        <v>3189.68</v>
      </c>
      <c r="AO239" s="300">
        <v>570.30999999999995</v>
      </c>
      <c r="AP239" s="300">
        <v>4706.62</v>
      </c>
      <c r="AQ239" s="300">
        <v>21591.87</v>
      </c>
      <c r="AR239" s="24"/>
      <c r="AS239" s="4"/>
      <c r="AT239" s="4"/>
      <c r="AU239" s="336">
        <v>659.787466666667</v>
      </c>
      <c r="AV239" s="336">
        <v>42.529066666666701</v>
      </c>
      <c r="AW239" s="336">
        <v>8.3869117647058804</v>
      </c>
      <c r="AX239" s="336">
        <v>70.248059701492494</v>
      </c>
      <c r="AY239" s="336">
        <v>312.92565217391302</v>
      </c>
      <c r="AZ239" s="336"/>
      <c r="BA239" s="4"/>
    </row>
    <row r="240" spans="1:53">
      <c r="A240" s="56"/>
      <c r="B240" s="11" t="s">
        <v>597</v>
      </c>
      <c r="C240" s="11"/>
      <c r="D240" s="70" t="s">
        <v>598</v>
      </c>
      <c r="E240" s="11">
        <v>85</v>
      </c>
      <c r="F240" s="11">
        <v>36</v>
      </c>
      <c r="G240" s="11">
        <v>35</v>
      </c>
      <c r="H240" s="11">
        <v>20</v>
      </c>
      <c r="I240" s="11">
        <v>38</v>
      </c>
      <c r="J240" s="11"/>
      <c r="M240" s="11">
        <v>15928.02</v>
      </c>
      <c r="N240" s="11">
        <v>7132.87</v>
      </c>
      <c r="O240" s="11">
        <v>4434.7700000000004</v>
      </c>
      <c r="P240" s="11">
        <v>1574.08</v>
      </c>
      <c r="Q240" s="11">
        <v>52325.01</v>
      </c>
      <c r="R240" s="11"/>
      <c r="S240" s="4"/>
      <c r="T240" s="4"/>
      <c r="U240" s="328">
        <v>175.033186813187</v>
      </c>
      <c r="V240" s="328">
        <v>78.383186813186796</v>
      </c>
      <c r="W240" s="328">
        <v>53.430963855421702</v>
      </c>
      <c r="X240" s="328">
        <v>25.8045901639344</v>
      </c>
      <c r="Y240" s="328">
        <v>587.92146067415695</v>
      </c>
      <c r="Z240" s="328"/>
      <c r="AA240" s="4"/>
      <c r="AB240" s="11" t="s">
        <v>467</v>
      </c>
      <c r="AC240" s="11"/>
      <c r="AD240" s="70" t="s">
        <v>237</v>
      </c>
      <c r="AE240" s="24">
        <v>4</v>
      </c>
      <c r="AF240" s="24">
        <v>2</v>
      </c>
      <c r="AG240" s="24">
        <v>2</v>
      </c>
      <c r="AH240" s="24">
        <v>2</v>
      </c>
      <c r="AI240" s="24">
        <v>1</v>
      </c>
      <c r="AJ240" s="24"/>
      <c r="AK240" s="4"/>
      <c r="AL240" s="4"/>
      <c r="AM240" s="300">
        <v>1043.1300000000001</v>
      </c>
      <c r="AN240" s="300">
        <v>148.21</v>
      </c>
      <c r="AO240" s="300">
        <v>135.61000000000001</v>
      </c>
      <c r="AP240" s="300">
        <v>127.26</v>
      </c>
      <c r="AQ240" s="300">
        <v>138.47</v>
      </c>
      <c r="AR240" s="24"/>
      <c r="AS240" s="4"/>
      <c r="AT240" s="4"/>
      <c r="AU240" s="336">
        <v>260.78250000000003</v>
      </c>
      <c r="AV240" s="336">
        <v>37.052500000000002</v>
      </c>
      <c r="AW240" s="336">
        <v>33.902500000000003</v>
      </c>
      <c r="AX240" s="336">
        <v>31.815000000000001</v>
      </c>
      <c r="AY240" s="336">
        <v>34.6175</v>
      </c>
      <c r="AZ240" s="336"/>
      <c r="BA240" s="4"/>
    </row>
    <row r="241" spans="1:53">
      <c r="A241" s="56"/>
      <c r="B241" s="11" t="s">
        <v>436</v>
      </c>
      <c r="C241" s="11"/>
      <c r="D241" s="70" t="s">
        <v>437</v>
      </c>
      <c r="E241" s="11">
        <v>145</v>
      </c>
      <c r="F241" s="11">
        <v>92</v>
      </c>
      <c r="G241" s="11">
        <v>80</v>
      </c>
      <c r="H241" s="11">
        <v>62</v>
      </c>
      <c r="I241" s="11">
        <v>67</v>
      </c>
      <c r="J241" s="11"/>
      <c r="M241" s="11">
        <v>34402.36</v>
      </c>
      <c r="N241" s="11">
        <v>18773.23</v>
      </c>
      <c r="O241" s="11">
        <v>16092.04</v>
      </c>
      <c r="P241" s="11">
        <v>11459.83</v>
      </c>
      <c r="Q241" s="11">
        <v>83081.119999999995</v>
      </c>
      <c r="R241" s="11"/>
      <c r="S241" s="4"/>
      <c r="T241" s="4"/>
      <c r="U241" s="328">
        <v>204.77595238095199</v>
      </c>
      <c r="V241" s="328">
        <v>111.745416666667</v>
      </c>
      <c r="W241" s="328">
        <v>98.122195121951194</v>
      </c>
      <c r="X241" s="328">
        <v>72.530569620253203</v>
      </c>
      <c r="Y241" s="328">
        <v>512.84641975308602</v>
      </c>
      <c r="Z241" s="328"/>
      <c r="AA241" s="4"/>
      <c r="AB241" s="11" t="s">
        <v>608</v>
      </c>
      <c r="AC241" s="11"/>
      <c r="AD241" s="70" t="s">
        <v>441</v>
      </c>
      <c r="AE241" s="24">
        <v>20</v>
      </c>
      <c r="AF241" s="24">
        <v>12</v>
      </c>
      <c r="AG241" s="24">
        <v>7</v>
      </c>
      <c r="AH241" s="24">
        <v>5</v>
      </c>
      <c r="AI241" s="24">
        <v>4</v>
      </c>
      <c r="AJ241" s="24"/>
      <c r="AK241" s="4"/>
      <c r="AL241" s="4"/>
      <c r="AM241" s="300">
        <v>5164.07</v>
      </c>
      <c r="AN241" s="300">
        <v>5604.44</v>
      </c>
      <c r="AO241" s="300">
        <v>284.77</v>
      </c>
      <c r="AP241" s="300">
        <v>97.28</v>
      </c>
      <c r="AQ241" s="300">
        <v>405.94</v>
      </c>
      <c r="AR241" s="24"/>
      <c r="AS241" s="4"/>
      <c r="AT241" s="4"/>
      <c r="AU241" s="336">
        <v>258.20350000000002</v>
      </c>
      <c r="AV241" s="336">
        <v>280.22199999999998</v>
      </c>
      <c r="AW241" s="336">
        <v>14.2385</v>
      </c>
      <c r="AX241" s="336">
        <v>5.12</v>
      </c>
      <c r="AY241" s="336">
        <v>20.297000000000001</v>
      </c>
      <c r="AZ241" s="336"/>
      <c r="BA241" s="4"/>
    </row>
    <row r="242" spans="1:53">
      <c r="A242" s="56"/>
      <c r="B242" s="11" t="s">
        <v>599</v>
      </c>
      <c r="C242" s="11"/>
      <c r="D242" s="70" t="s">
        <v>600</v>
      </c>
      <c r="E242" s="11">
        <v>74</v>
      </c>
      <c r="F242" s="11">
        <v>50</v>
      </c>
      <c r="G242" s="11">
        <v>45</v>
      </c>
      <c r="H242" s="11">
        <v>35</v>
      </c>
      <c r="I242" s="11">
        <v>38</v>
      </c>
      <c r="J242" s="11"/>
      <c r="M242" s="11">
        <v>15909.1</v>
      </c>
      <c r="N242" s="11">
        <v>13971.05</v>
      </c>
      <c r="O242" s="11">
        <v>10356.040000000001</v>
      </c>
      <c r="P242" s="11">
        <v>5964.23</v>
      </c>
      <c r="Q242" s="11">
        <v>53566.44</v>
      </c>
      <c r="R242" s="11"/>
      <c r="S242" s="4"/>
      <c r="T242" s="4"/>
      <c r="U242" s="328">
        <v>189.394047619048</v>
      </c>
      <c r="V242" s="328">
        <v>166.32202380952401</v>
      </c>
      <c r="W242" s="328">
        <v>129.45050000000001</v>
      </c>
      <c r="X242" s="328">
        <v>76.464487179487193</v>
      </c>
      <c r="Y242" s="328">
        <v>678.05620253164602</v>
      </c>
      <c r="Z242" s="328"/>
      <c r="AA242" s="4"/>
      <c r="AB242" s="11" t="s">
        <v>276</v>
      </c>
      <c r="AC242" s="11"/>
      <c r="AD242" s="70" t="s">
        <v>275</v>
      </c>
      <c r="AE242" s="24">
        <v>87</v>
      </c>
      <c r="AF242" s="24">
        <v>51</v>
      </c>
      <c r="AG242" s="24">
        <v>45</v>
      </c>
      <c r="AH242" s="24">
        <v>37</v>
      </c>
      <c r="AI242" s="24">
        <v>35</v>
      </c>
      <c r="AJ242" s="24"/>
      <c r="AK242" s="4"/>
      <c r="AL242" s="4"/>
      <c r="AM242" s="300">
        <v>77821.02</v>
      </c>
      <c r="AN242" s="300">
        <v>84069.699999999895</v>
      </c>
      <c r="AO242" s="300">
        <v>60754.33</v>
      </c>
      <c r="AP242" s="300">
        <v>58394.55</v>
      </c>
      <c r="AQ242" s="300">
        <v>166249.98000000001</v>
      </c>
      <c r="AR242" s="24"/>
      <c r="AS242" s="4"/>
      <c r="AT242" s="4"/>
      <c r="AU242" s="336">
        <v>836.785161290323</v>
      </c>
      <c r="AV242" s="336">
        <v>903.97526881720398</v>
      </c>
      <c r="AW242" s="336">
        <v>714.75682352941203</v>
      </c>
      <c r="AX242" s="336">
        <v>712.12865853658502</v>
      </c>
      <c r="AY242" s="336">
        <v>1979.1664285714301</v>
      </c>
      <c r="AZ242" s="336"/>
      <c r="BA242" s="4"/>
    </row>
    <row r="243" spans="1:53">
      <c r="A243" s="56"/>
      <c r="B243" s="11" t="s">
        <v>1241</v>
      </c>
      <c r="C243" s="11"/>
      <c r="D243" s="70" t="s">
        <v>208</v>
      </c>
      <c r="E243" s="11">
        <v>1</v>
      </c>
      <c r="F243" s="11"/>
      <c r="G243" s="11"/>
      <c r="H243" s="11"/>
      <c r="I243" s="11"/>
      <c r="J243" s="11"/>
      <c r="M243" s="11">
        <v>100.25</v>
      </c>
      <c r="N243" s="11">
        <v>0</v>
      </c>
      <c r="O243" s="11">
        <v>0</v>
      </c>
      <c r="P243" s="11">
        <v>0</v>
      </c>
      <c r="Q243" s="11">
        <v>0</v>
      </c>
      <c r="R243" s="11"/>
      <c r="S243" s="4"/>
      <c r="T243" s="4"/>
      <c r="U243" s="328">
        <v>100.25</v>
      </c>
      <c r="V243" s="328">
        <v>0</v>
      </c>
      <c r="W243" s="328">
        <v>0</v>
      </c>
      <c r="X243" s="328">
        <v>0</v>
      </c>
      <c r="Y243" s="328">
        <v>0</v>
      </c>
      <c r="Z243" s="328"/>
      <c r="AA243" s="4"/>
      <c r="AB243" s="11" t="s">
        <v>567</v>
      </c>
      <c r="AC243" s="11"/>
      <c r="AD243" s="70" t="s">
        <v>568</v>
      </c>
      <c r="AE243" s="24">
        <v>1</v>
      </c>
      <c r="AF243" s="24">
        <v>1</v>
      </c>
      <c r="AG243" s="24"/>
      <c r="AH243" s="24"/>
      <c r="AI243" s="24"/>
      <c r="AJ243" s="24"/>
      <c r="AK243" s="4"/>
      <c r="AL243" s="4"/>
      <c r="AM243" s="300">
        <v>21.09</v>
      </c>
      <c r="AN243" s="300">
        <v>23.59</v>
      </c>
      <c r="AO243" s="300">
        <v>0</v>
      </c>
      <c r="AP243" s="300">
        <v>0</v>
      </c>
      <c r="AQ243" s="300">
        <v>0</v>
      </c>
      <c r="AR243" s="24"/>
      <c r="AS243" s="4"/>
      <c r="AT243" s="4"/>
      <c r="AU243" s="336">
        <v>21.09</v>
      </c>
      <c r="AV243" s="336">
        <v>23.59</v>
      </c>
      <c r="AW243" s="336">
        <v>0</v>
      </c>
      <c r="AX243" s="336">
        <v>0</v>
      </c>
      <c r="AY243" s="336">
        <v>0</v>
      </c>
      <c r="AZ243" s="336"/>
      <c r="BA243" s="4"/>
    </row>
    <row r="244" spans="1:53">
      <c r="A244" s="56"/>
      <c r="B244" s="11" t="s">
        <v>562</v>
      </c>
      <c r="C244" s="11"/>
      <c r="D244" s="70" t="s">
        <v>374</v>
      </c>
      <c r="E244" s="11">
        <v>7</v>
      </c>
      <c r="F244" s="11">
        <v>5</v>
      </c>
      <c r="G244" s="11">
        <v>5</v>
      </c>
      <c r="H244" s="11">
        <v>2</v>
      </c>
      <c r="I244" s="11"/>
      <c r="J244" s="11"/>
      <c r="M244" s="11">
        <v>219.17</v>
      </c>
      <c r="N244" s="11">
        <v>172.56</v>
      </c>
      <c r="O244" s="11">
        <v>201.38</v>
      </c>
      <c r="P244" s="11">
        <v>53.36</v>
      </c>
      <c r="Q244" s="11">
        <v>0</v>
      </c>
      <c r="R244" s="11"/>
      <c r="S244" s="4"/>
      <c r="T244" s="4"/>
      <c r="U244" s="328">
        <v>31.31</v>
      </c>
      <c r="V244" s="328">
        <v>24.6514285714286</v>
      </c>
      <c r="W244" s="328">
        <v>28.768571428571398</v>
      </c>
      <c r="X244" s="328">
        <v>7.6228571428571401</v>
      </c>
      <c r="Y244" s="328">
        <v>0</v>
      </c>
      <c r="Z244" s="328"/>
      <c r="AA244" s="4"/>
      <c r="AB244" s="11" t="s">
        <v>551</v>
      </c>
      <c r="AC244" s="11"/>
      <c r="AD244" s="70" t="s">
        <v>315</v>
      </c>
      <c r="AE244" s="24"/>
      <c r="AF244" s="24"/>
      <c r="AG244" s="24"/>
      <c r="AH244" s="24"/>
      <c r="AI244" s="24">
        <v>1</v>
      </c>
      <c r="AJ244" s="24"/>
      <c r="AK244" s="4"/>
      <c r="AL244" s="4"/>
      <c r="AM244" s="300">
        <v>0</v>
      </c>
      <c r="AN244" s="300">
        <v>0</v>
      </c>
      <c r="AO244" s="300">
        <v>0</v>
      </c>
      <c r="AP244" s="300">
        <v>0</v>
      </c>
      <c r="AQ244" s="300">
        <v>1352.83</v>
      </c>
      <c r="AR244" s="24"/>
      <c r="AS244" s="4"/>
      <c r="AT244" s="4"/>
      <c r="AU244" s="336">
        <v>0</v>
      </c>
      <c r="AV244" s="336">
        <v>0</v>
      </c>
      <c r="AW244" s="336">
        <v>0</v>
      </c>
      <c r="AX244" s="336">
        <v>0</v>
      </c>
      <c r="AY244" s="336">
        <v>1352.83</v>
      </c>
      <c r="AZ244" s="336"/>
      <c r="BA244" s="4"/>
    </row>
    <row r="245" spans="1:53">
      <c r="A245" s="56"/>
      <c r="B245" s="11" t="s">
        <v>343</v>
      </c>
      <c r="C245" s="11"/>
      <c r="D245" s="70" t="s">
        <v>344</v>
      </c>
      <c r="E245" s="11">
        <v>396</v>
      </c>
      <c r="F245" s="11">
        <v>296</v>
      </c>
      <c r="G245" s="11">
        <v>205</v>
      </c>
      <c r="H245" s="11">
        <v>152</v>
      </c>
      <c r="I245" s="11">
        <v>167</v>
      </c>
      <c r="J245" s="11"/>
      <c r="M245" s="11">
        <v>47090.33</v>
      </c>
      <c r="N245" s="11">
        <v>49005.08</v>
      </c>
      <c r="O245" s="11">
        <v>26535.27</v>
      </c>
      <c r="P245" s="11">
        <v>16131.78</v>
      </c>
      <c r="Q245" s="11">
        <v>194467.73</v>
      </c>
      <c r="R245" s="11"/>
      <c r="S245" s="4"/>
      <c r="T245" s="4"/>
      <c r="U245" s="328">
        <v>104.182146017699</v>
      </c>
      <c r="V245" s="328">
        <v>108.418318584071</v>
      </c>
      <c r="W245" s="328">
        <v>61.424236111111099</v>
      </c>
      <c r="X245" s="328">
        <v>37.342083333333299</v>
      </c>
      <c r="Y245" s="328">
        <v>449.117159353349</v>
      </c>
      <c r="Z245" s="328"/>
      <c r="AA245" s="4"/>
      <c r="AB245" s="11" t="s">
        <v>551</v>
      </c>
      <c r="AC245" s="11"/>
      <c r="AD245" s="70" t="s">
        <v>552</v>
      </c>
      <c r="AE245" s="24">
        <v>47</v>
      </c>
      <c r="AF245" s="24">
        <v>26</v>
      </c>
      <c r="AG245" s="24">
        <v>15</v>
      </c>
      <c r="AH245" s="24">
        <v>10</v>
      </c>
      <c r="AI245" s="24">
        <v>11</v>
      </c>
      <c r="AJ245" s="24"/>
      <c r="AK245" s="4"/>
      <c r="AL245" s="4"/>
      <c r="AM245" s="300">
        <v>9646.19</v>
      </c>
      <c r="AN245" s="300">
        <v>15687.14</v>
      </c>
      <c r="AO245" s="300">
        <v>435.73</v>
      </c>
      <c r="AP245" s="300">
        <v>1277.04</v>
      </c>
      <c r="AQ245" s="300">
        <v>14758.07</v>
      </c>
      <c r="AR245" s="24"/>
      <c r="AS245" s="4"/>
      <c r="AT245" s="4"/>
      <c r="AU245" s="336">
        <v>196.861020408163</v>
      </c>
      <c r="AV245" s="336">
        <v>320.14571428571401</v>
      </c>
      <c r="AW245" s="336">
        <v>9.6828888888888898</v>
      </c>
      <c r="AX245" s="336">
        <v>31.147317073170701</v>
      </c>
      <c r="AY245" s="336">
        <v>320.82760869565197</v>
      </c>
      <c r="AZ245" s="336"/>
      <c r="BA245" s="4"/>
    </row>
    <row r="246" spans="1:53">
      <c r="A246" s="56"/>
      <c r="B246" s="11" t="s">
        <v>1242</v>
      </c>
      <c r="C246" s="11"/>
      <c r="D246" s="70" t="s">
        <v>249</v>
      </c>
      <c r="E246" s="11">
        <v>1</v>
      </c>
      <c r="F246" s="11"/>
      <c r="G246" s="11"/>
      <c r="H246" s="11"/>
      <c r="I246" s="11"/>
      <c r="J246" s="11"/>
      <c r="M246" s="11">
        <v>198.74</v>
      </c>
      <c r="N246" s="11">
        <v>0</v>
      </c>
      <c r="O246" s="11">
        <v>0</v>
      </c>
      <c r="P246" s="11">
        <v>0</v>
      </c>
      <c r="Q246" s="11">
        <v>0</v>
      </c>
      <c r="R246" s="11"/>
      <c r="S246" s="4"/>
      <c r="T246" s="4"/>
      <c r="U246" s="328">
        <v>198.74</v>
      </c>
      <c r="V246" s="328">
        <v>0</v>
      </c>
      <c r="W246" s="328">
        <v>0</v>
      </c>
      <c r="X246" s="328">
        <v>0</v>
      </c>
      <c r="Y246" s="328">
        <v>0</v>
      </c>
      <c r="Z246" s="328"/>
      <c r="AA246" s="4"/>
      <c r="AB246" s="11" t="s">
        <v>570</v>
      </c>
      <c r="AC246" s="11"/>
      <c r="AD246" s="70" t="s">
        <v>385</v>
      </c>
      <c r="AE246" s="24">
        <v>4</v>
      </c>
      <c r="AF246" s="24">
        <v>3</v>
      </c>
      <c r="AG246" s="24">
        <v>2</v>
      </c>
      <c r="AH246" s="24">
        <v>1</v>
      </c>
      <c r="AI246" s="24">
        <v>2</v>
      </c>
      <c r="AJ246" s="24"/>
      <c r="AK246" s="4"/>
      <c r="AL246" s="4"/>
      <c r="AM246" s="300">
        <v>335.36</v>
      </c>
      <c r="AN246" s="300">
        <v>114.66</v>
      </c>
      <c r="AO246" s="300">
        <v>81.55</v>
      </c>
      <c r="AP246" s="300">
        <v>45.11</v>
      </c>
      <c r="AQ246" s="300">
        <v>2074.6999999999998</v>
      </c>
      <c r="AR246" s="24"/>
      <c r="AS246" s="4"/>
      <c r="AT246" s="4"/>
      <c r="AU246" s="336">
        <v>83.84</v>
      </c>
      <c r="AV246" s="336">
        <v>28.664999999999999</v>
      </c>
      <c r="AW246" s="336">
        <v>20.387499999999999</v>
      </c>
      <c r="AX246" s="336">
        <v>15.036666666666701</v>
      </c>
      <c r="AY246" s="336">
        <v>518.67499999999995</v>
      </c>
      <c r="AZ246" s="336"/>
      <c r="BA246" s="4"/>
    </row>
    <row r="247" spans="1:53">
      <c r="A247" s="56"/>
      <c r="B247" s="11" t="s">
        <v>345</v>
      </c>
      <c r="C247" s="11"/>
      <c r="D247" s="70" t="s">
        <v>346</v>
      </c>
      <c r="E247" s="11">
        <v>1363</v>
      </c>
      <c r="F247" s="11">
        <v>497</v>
      </c>
      <c r="G247" s="11">
        <v>364</v>
      </c>
      <c r="H247" s="11">
        <v>288</v>
      </c>
      <c r="I247" s="11">
        <v>270</v>
      </c>
      <c r="J247" s="11"/>
      <c r="M247" s="11">
        <v>144399.31</v>
      </c>
      <c r="N247" s="11">
        <v>62773.41</v>
      </c>
      <c r="O247" s="11">
        <v>37618.480000000003</v>
      </c>
      <c r="P247" s="11">
        <v>21217</v>
      </c>
      <c r="Q247" s="11">
        <v>170095.61</v>
      </c>
      <c r="R247" s="11"/>
      <c r="S247" s="4"/>
      <c r="T247" s="4"/>
      <c r="U247" s="328">
        <v>101.976913841808</v>
      </c>
      <c r="V247" s="328">
        <v>44.331504237288101</v>
      </c>
      <c r="W247" s="328">
        <v>30.070727418065601</v>
      </c>
      <c r="X247" s="328">
        <v>17.055466237942099</v>
      </c>
      <c r="Y247" s="328">
        <v>130.842776923077</v>
      </c>
      <c r="Z247" s="328"/>
      <c r="AA247" s="4"/>
      <c r="AB247" s="11" t="s">
        <v>522</v>
      </c>
      <c r="AC247" s="11"/>
      <c r="AD247" s="70" t="s">
        <v>348</v>
      </c>
      <c r="AE247" s="24">
        <v>12</v>
      </c>
      <c r="AF247" s="24">
        <v>7</v>
      </c>
      <c r="AG247" s="24">
        <v>2</v>
      </c>
      <c r="AH247" s="24">
        <v>2</v>
      </c>
      <c r="AI247" s="24">
        <v>2</v>
      </c>
      <c r="AJ247" s="24"/>
      <c r="AK247" s="4"/>
      <c r="AL247" s="4"/>
      <c r="AM247" s="300">
        <v>1344.26</v>
      </c>
      <c r="AN247" s="300">
        <v>546.73</v>
      </c>
      <c r="AO247" s="300">
        <v>94.37</v>
      </c>
      <c r="AP247" s="300">
        <v>50.44</v>
      </c>
      <c r="AQ247" s="300">
        <v>724.49</v>
      </c>
      <c r="AR247" s="24"/>
      <c r="AS247" s="4"/>
      <c r="AT247" s="4"/>
      <c r="AU247" s="336">
        <v>112.021666666667</v>
      </c>
      <c r="AV247" s="336">
        <v>45.560833333333299</v>
      </c>
      <c r="AW247" s="336">
        <v>8.57909090909091</v>
      </c>
      <c r="AX247" s="336">
        <v>4.5854545454545503</v>
      </c>
      <c r="AY247" s="336">
        <v>65.862727272727298</v>
      </c>
      <c r="AZ247" s="336"/>
      <c r="BA247" s="4"/>
    </row>
    <row r="248" spans="1:53">
      <c r="A248" s="56"/>
      <c r="B248" s="11" t="s">
        <v>347</v>
      </c>
      <c r="C248" s="11"/>
      <c r="D248" s="70" t="s">
        <v>348</v>
      </c>
      <c r="E248" s="11">
        <v>131</v>
      </c>
      <c r="F248" s="11">
        <v>77</v>
      </c>
      <c r="G248" s="11">
        <v>63</v>
      </c>
      <c r="H248" s="11">
        <v>53</v>
      </c>
      <c r="I248" s="11">
        <v>51</v>
      </c>
      <c r="J248" s="11"/>
      <c r="M248" s="11">
        <v>15670.23</v>
      </c>
      <c r="N248" s="11">
        <v>9373.93</v>
      </c>
      <c r="O248" s="11">
        <v>7004.46</v>
      </c>
      <c r="P248" s="11">
        <v>4928.6899999999996</v>
      </c>
      <c r="Q248" s="11">
        <v>33112.660000000003</v>
      </c>
      <c r="R248" s="11"/>
      <c r="S248" s="4"/>
      <c r="T248" s="4"/>
      <c r="U248" s="328">
        <v>105.16932885906</v>
      </c>
      <c r="V248" s="328">
        <v>62.912281879194602</v>
      </c>
      <c r="W248" s="328">
        <v>48.642083333333296</v>
      </c>
      <c r="X248" s="328">
        <v>34.955248226950403</v>
      </c>
      <c r="Y248" s="328">
        <v>233.18774647887301</v>
      </c>
      <c r="Z248" s="328"/>
      <c r="AA248" s="4"/>
      <c r="AB248" s="11" t="s">
        <v>189</v>
      </c>
      <c r="AC248" s="11"/>
      <c r="AD248" s="70" t="s">
        <v>190</v>
      </c>
      <c r="AE248" s="24">
        <v>83</v>
      </c>
      <c r="AF248" s="24">
        <v>46</v>
      </c>
      <c r="AG248" s="24">
        <v>32</v>
      </c>
      <c r="AH248" s="24">
        <v>28</v>
      </c>
      <c r="AI248" s="24">
        <v>32</v>
      </c>
      <c r="AJ248" s="24"/>
      <c r="AK248" s="4"/>
      <c r="AL248" s="4"/>
      <c r="AM248" s="300">
        <v>100963.31</v>
      </c>
      <c r="AN248" s="300">
        <v>34612.339999999997</v>
      </c>
      <c r="AO248" s="300">
        <v>13458.63</v>
      </c>
      <c r="AP248" s="300">
        <v>11616.06</v>
      </c>
      <c r="AQ248" s="300">
        <v>130730.36</v>
      </c>
      <c r="AR248" s="24"/>
      <c r="AS248" s="4"/>
      <c r="AT248" s="4"/>
      <c r="AU248" s="336">
        <v>1187.8036470588199</v>
      </c>
      <c r="AV248" s="336">
        <v>407.20400000000001</v>
      </c>
      <c r="AW248" s="336">
        <v>172.54653846153801</v>
      </c>
      <c r="AX248" s="336">
        <v>143.408148148148</v>
      </c>
      <c r="AY248" s="336">
        <v>1634.1295</v>
      </c>
      <c r="AZ248" s="336"/>
      <c r="BA248" s="4"/>
    </row>
    <row r="249" spans="1:53">
      <c r="A249" s="56"/>
      <c r="B249" s="11" t="s">
        <v>540</v>
      </c>
      <c r="C249" s="11"/>
      <c r="D249" s="70" t="s">
        <v>541</v>
      </c>
      <c r="E249" s="11">
        <v>76</v>
      </c>
      <c r="F249" s="11">
        <v>7</v>
      </c>
      <c r="G249" s="11">
        <v>29</v>
      </c>
      <c r="H249" s="11">
        <v>26</v>
      </c>
      <c r="I249" s="11">
        <v>28</v>
      </c>
      <c r="J249" s="11"/>
      <c r="M249" s="11">
        <v>18703.810000000001</v>
      </c>
      <c r="N249" s="11">
        <v>2680.46</v>
      </c>
      <c r="O249" s="11">
        <v>5345.12</v>
      </c>
      <c r="P249" s="11">
        <v>11966.74</v>
      </c>
      <c r="Q249" s="11">
        <v>38305.31</v>
      </c>
      <c r="R249" s="11"/>
      <c r="S249" s="4"/>
      <c r="T249" s="4"/>
      <c r="U249" s="328">
        <v>220.04482352941201</v>
      </c>
      <c r="V249" s="328">
        <v>31.534823529411799</v>
      </c>
      <c r="W249" s="328">
        <v>70.330526315789498</v>
      </c>
      <c r="X249" s="328">
        <v>151.47772151898701</v>
      </c>
      <c r="Y249" s="328">
        <v>461.50975903614398</v>
      </c>
      <c r="Z249" s="328"/>
      <c r="AA249" s="4"/>
      <c r="AB249" s="11" t="s">
        <v>1245</v>
      </c>
      <c r="AC249" s="11"/>
      <c r="AD249" s="70" t="s">
        <v>289</v>
      </c>
      <c r="AE249" s="24">
        <v>3</v>
      </c>
      <c r="AF249" s="24"/>
      <c r="AG249" s="24">
        <v>2</v>
      </c>
      <c r="AH249" s="24"/>
      <c r="AI249" s="24"/>
      <c r="AJ249" s="24"/>
      <c r="AK249" s="4"/>
      <c r="AL249" s="4"/>
      <c r="AM249" s="300">
        <v>41.2</v>
      </c>
      <c r="AN249" s="300">
        <v>0</v>
      </c>
      <c r="AO249" s="300">
        <v>130</v>
      </c>
      <c r="AP249" s="300"/>
      <c r="AQ249" s="300"/>
      <c r="AR249" s="24"/>
      <c r="AS249" s="4"/>
      <c r="AT249" s="4"/>
      <c r="AU249" s="336">
        <v>8.24</v>
      </c>
      <c r="AV249" s="336">
        <v>0</v>
      </c>
      <c r="AW249" s="336">
        <v>26</v>
      </c>
      <c r="AX249" s="336"/>
      <c r="AY249" s="336"/>
      <c r="AZ249" s="336"/>
      <c r="BA249" s="4"/>
    </row>
    <row r="250" spans="1:53">
      <c r="A250" s="56"/>
      <c r="B250" s="11" t="s">
        <v>342</v>
      </c>
      <c r="C250" s="11"/>
      <c r="D250" s="70" t="s">
        <v>341</v>
      </c>
      <c r="E250" s="11">
        <v>109</v>
      </c>
      <c r="F250" s="11">
        <v>63</v>
      </c>
      <c r="G250" s="11">
        <v>42</v>
      </c>
      <c r="H250" s="11">
        <v>38</v>
      </c>
      <c r="I250" s="11">
        <v>31</v>
      </c>
      <c r="J250" s="11"/>
      <c r="M250" s="11">
        <v>18037.73</v>
      </c>
      <c r="N250" s="11">
        <v>13546.75</v>
      </c>
      <c r="O250" s="11">
        <v>4979</v>
      </c>
      <c r="P250" s="11">
        <v>11297.34</v>
      </c>
      <c r="Q250" s="11">
        <v>57210.91</v>
      </c>
      <c r="R250" s="11"/>
      <c r="S250" s="4"/>
      <c r="T250" s="4"/>
      <c r="U250" s="328">
        <v>137.69259541984701</v>
      </c>
      <c r="V250" s="328">
        <v>103.410305343511</v>
      </c>
      <c r="W250" s="328">
        <v>39.515873015872998</v>
      </c>
      <c r="X250" s="328">
        <v>89.661428571428601</v>
      </c>
      <c r="Y250" s="328">
        <v>454.05484126984101</v>
      </c>
      <c r="Z250" s="328"/>
      <c r="AA250" s="4"/>
      <c r="AB250" s="11" t="s">
        <v>307</v>
      </c>
      <c r="AC250" s="11"/>
      <c r="AD250" s="70" t="s">
        <v>308</v>
      </c>
      <c r="AE250" s="24">
        <v>4</v>
      </c>
      <c r="AF250" s="24">
        <v>1</v>
      </c>
      <c r="AG250" s="24">
        <v>1</v>
      </c>
      <c r="AH250" s="24"/>
      <c r="AI250" s="24"/>
      <c r="AJ250" s="24"/>
      <c r="AK250" s="4"/>
      <c r="AL250" s="4"/>
      <c r="AM250" s="300">
        <v>369.21</v>
      </c>
      <c r="AN250" s="300">
        <v>374.85</v>
      </c>
      <c r="AO250" s="300">
        <v>219.81</v>
      </c>
      <c r="AP250" s="300">
        <v>0</v>
      </c>
      <c r="AQ250" s="300">
        <v>0</v>
      </c>
      <c r="AR250" s="24"/>
      <c r="AS250" s="4"/>
      <c r="AT250" s="4"/>
      <c r="AU250" s="336">
        <v>92.302499999999995</v>
      </c>
      <c r="AV250" s="336">
        <v>93.712500000000006</v>
      </c>
      <c r="AW250" s="336">
        <v>54.952500000000001</v>
      </c>
      <c r="AX250" s="336">
        <v>0</v>
      </c>
      <c r="AY250" s="336">
        <v>0</v>
      </c>
      <c r="AZ250" s="336"/>
      <c r="BA250" s="4"/>
    </row>
    <row r="251" spans="1:53">
      <c r="A251" s="56"/>
      <c r="B251" s="11" t="s">
        <v>285</v>
      </c>
      <c r="C251" s="11"/>
      <c r="D251" s="70" t="s">
        <v>286</v>
      </c>
      <c r="E251" s="11">
        <v>150</v>
      </c>
      <c r="F251" s="11">
        <v>109</v>
      </c>
      <c r="G251" s="11">
        <v>90</v>
      </c>
      <c r="H251" s="11">
        <v>67</v>
      </c>
      <c r="I251" s="11">
        <v>66</v>
      </c>
      <c r="J251" s="11"/>
      <c r="M251" s="11">
        <v>19038.580000000002</v>
      </c>
      <c r="N251" s="11">
        <v>17950.32</v>
      </c>
      <c r="O251" s="11">
        <v>16227.67</v>
      </c>
      <c r="P251" s="11">
        <v>7710.48</v>
      </c>
      <c r="Q251" s="11">
        <v>90459.11</v>
      </c>
      <c r="R251" s="11"/>
      <c r="S251" s="4"/>
      <c r="T251" s="4"/>
      <c r="U251" s="328">
        <v>112.65431952662701</v>
      </c>
      <c r="V251" s="328">
        <v>106.214911242604</v>
      </c>
      <c r="W251" s="328">
        <v>98.349515151515106</v>
      </c>
      <c r="X251" s="328">
        <v>47.595555555555499</v>
      </c>
      <c r="Y251" s="328">
        <v>558.38956790123405</v>
      </c>
      <c r="Z251" s="328"/>
      <c r="AA251" s="4"/>
      <c r="AB251" s="11" t="s">
        <v>609</v>
      </c>
      <c r="AC251" s="11"/>
      <c r="AD251" s="70" t="s">
        <v>610</v>
      </c>
      <c r="AE251" s="24">
        <v>7</v>
      </c>
      <c r="AF251" s="24">
        <v>3</v>
      </c>
      <c r="AG251" s="24">
        <v>1</v>
      </c>
      <c r="AH251" s="24"/>
      <c r="AI251" s="24">
        <v>1</v>
      </c>
      <c r="AJ251" s="24"/>
      <c r="AK251" s="4"/>
      <c r="AL251" s="4"/>
      <c r="AM251" s="300">
        <v>1381.94</v>
      </c>
      <c r="AN251" s="300">
        <v>229.3</v>
      </c>
      <c r="AO251" s="300">
        <v>140.19999999999999</v>
      </c>
      <c r="AP251" s="300">
        <v>0</v>
      </c>
      <c r="AQ251" s="300">
        <v>13.06</v>
      </c>
      <c r="AR251" s="24"/>
      <c r="AS251" s="4"/>
      <c r="AT251" s="4"/>
      <c r="AU251" s="336">
        <v>197.42</v>
      </c>
      <c r="AV251" s="336">
        <v>32.757142857142902</v>
      </c>
      <c r="AW251" s="336">
        <v>20.0285714285714</v>
      </c>
      <c r="AX251" s="336">
        <v>0</v>
      </c>
      <c r="AY251" s="336">
        <v>1.8657142857142901</v>
      </c>
      <c r="AZ251" s="336"/>
      <c r="BA251" s="4"/>
    </row>
    <row r="252" spans="1:53">
      <c r="A252" s="56"/>
      <c r="B252" s="11" t="s">
        <v>260</v>
      </c>
      <c r="C252" s="11"/>
      <c r="D252" s="70" t="s">
        <v>261</v>
      </c>
      <c r="E252" s="11">
        <v>764</v>
      </c>
      <c r="F252" s="11">
        <v>623</v>
      </c>
      <c r="G252" s="11">
        <v>526</v>
      </c>
      <c r="H252" s="11">
        <v>429</v>
      </c>
      <c r="I252" s="11">
        <v>480</v>
      </c>
      <c r="J252" s="11"/>
      <c r="M252" s="11">
        <v>149449.37</v>
      </c>
      <c r="N252" s="11">
        <v>150458.25</v>
      </c>
      <c r="O252" s="11">
        <v>97616.76</v>
      </c>
      <c r="P252" s="11">
        <v>69956.5799999999</v>
      </c>
      <c r="Q252" s="11">
        <v>607245.94999999995</v>
      </c>
      <c r="R252" s="11"/>
      <c r="S252" s="4"/>
      <c r="T252" s="4"/>
      <c r="U252" s="328">
        <v>163.69043811610101</v>
      </c>
      <c r="V252" s="328">
        <v>164.79545454545399</v>
      </c>
      <c r="W252" s="328">
        <v>112.46170506912399</v>
      </c>
      <c r="X252" s="328">
        <v>83.580143369175602</v>
      </c>
      <c r="Y252" s="328">
        <v>717.78481087470402</v>
      </c>
      <c r="Z252" s="328"/>
      <c r="AA252" s="4"/>
      <c r="AB252" s="11" t="s">
        <v>209</v>
      </c>
      <c r="AC252" s="11"/>
      <c r="AD252" s="70" t="s">
        <v>208</v>
      </c>
      <c r="AE252" s="24">
        <v>18</v>
      </c>
      <c r="AF252" s="24">
        <v>15</v>
      </c>
      <c r="AG252" s="24">
        <v>11</v>
      </c>
      <c r="AH252" s="24">
        <v>10</v>
      </c>
      <c r="AI252" s="24">
        <v>9</v>
      </c>
      <c r="AJ252" s="24"/>
      <c r="AK252" s="4"/>
      <c r="AL252" s="4"/>
      <c r="AM252" s="300">
        <v>2093.5300000000002</v>
      </c>
      <c r="AN252" s="300">
        <v>2110.3000000000002</v>
      </c>
      <c r="AO252" s="300">
        <v>1661.53</v>
      </c>
      <c r="AP252" s="300">
        <v>1530.93</v>
      </c>
      <c r="AQ252" s="300">
        <v>7602.67</v>
      </c>
      <c r="AR252" s="24"/>
      <c r="AS252" s="4"/>
      <c r="AT252" s="4"/>
      <c r="AU252" s="336">
        <v>110.185789473684</v>
      </c>
      <c r="AV252" s="336">
        <v>111.068421052632</v>
      </c>
      <c r="AW252" s="336">
        <v>92.307222222222194</v>
      </c>
      <c r="AX252" s="336">
        <v>85.051666666666705</v>
      </c>
      <c r="AY252" s="336">
        <v>400.14052631578897</v>
      </c>
      <c r="AZ252" s="336"/>
      <c r="BA252" s="4"/>
    </row>
    <row r="253" spans="1:53">
      <c r="A253" s="56"/>
      <c r="B253" s="11" t="s">
        <v>480</v>
      </c>
      <c r="C253" s="11"/>
      <c r="D253" s="70" t="s">
        <v>263</v>
      </c>
      <c r="E253" s="11">
        <v>106</v>
      </c>
      <c r="F253" s="11">
        <v>67</v>
      </c>
      <c r="G253" s="11">
        <v>52</v>
      </c>
      <c r="H253" s="11">
        <v>47</v>
      </c>
      <c r="I253" s="11">
        <v>49</v>
      </c>
      <c r="J253" s="11"/>
      <c r="M253" s="11">
        <v>15633.59</v>
      </c>
      <c r="N253" s="11">
        <v>14750.26</v>
      </c>
      <c r="O253" s="11">
        <v>7323.06</v>
      </c>
      <c r="P253" s="11">
        <v>7649.07</v>
      </c>
      <c r="Q253" s="11">
        <v>52901.41</v>
      </c>
      <c r="R253" s="11"/>
      <c r="S253" s="4"/>
      <c r="T253" s="4"/>
      <c r="U253" s="328">
        <v>119.340381679389</v>
      </c>
      <c r="V253" s="328">
        <v>112.597404580153</v>
      </c>
      <c r="W253" s="328">
        <v>60.025081967213097</v>
      </c>
      <c r="X253" s="328">
        <v>62.697295081967198</v>
      </c>
      <c r="Y253" s="328">
        <v>437.20173553719002</v>
      </c>
      <c r="Z253" s="328"/>
      <c r="AA253" s="4"/>
      <c r="AB253" s="11" t="s">
        <v>280</v>
      </c>
      <c r="AC253" s="11"/>
      <c r="AD253" s="70" t="s">
        <v>278</v>
      </c>
      <c r="AE253" s="24">
        <v>120</v>
      </c>
      <c r="AF253" s="24">
        <v>57</v>
      </c>
      <c r="AG253" s="24">
        <v>54</v>
      </c>
      <c r="AH253" s="24">
        <v>38</v>
      </c>
      <c r="AI253" s="24">
        <v>32</v>
      </c>
      <c r="AJ253" s="24"/>
      <c r="AK253" s="4"/>
      <c r="AL253" s="4"/>
      <c r="AM253" s="300">
        <v>59348.75</v>
      </c>
      <c r="AN253" s="300">
        <v>9998.32</v>
      </c>
      <c r="AO253" s="300">
        <v>23476.01</v>
      </c>
      <c r="AP253" s="300">
        <v>5064.6899999999996</v>
      </c>
      <c r="AQ253" s="300">
        <v>22094.1</v>
      </c>
      <c r="AR253" s="24"/>
      <c r="AS253" s="4"/>
      <c r="AT253" s="4"/>
      <c r="AU253" s="336">
        <v>478.618951612903</v>
      </c>
      <c r="AV253" s="336">
        <v>80.6316129032258</v>
      </c>
      <c r="AW253" s="336">
        <v>204.13921739130399</v>
      </c>
      <c r="AX253" s="336">
        <v>45.2204464285714</v>
      </c>
      <c r="AY253" s="336">
        <v>192.12260869565199</v>
      </c>
      <c r="AZ253" s="336"/>
      <c r="BA253" s="4"/>
    </row>
    <row r="254" spans="1:53">
      <c r="A254" s="56"/>
      <c r="B254" s="11" t="s">
        <v>267</v>
      </c>
      <c r="C254" s="11"/>
      <c r="D254" s="70" t="s">
        <v>265</v>
      </c>
      <c r="E254" s="11">
        <v>793</v>
      </c>
      <c r="F254" s="11">
        <v>593</v>
      </c>
      <c r="G254" s="11">
        <v>476</v>
      </c>
      <c r="H254" s="11">
        <v>396</v>
      </c>
      <c r="I254" s="11">
        <v>416</v>
      </c>
      <c r="J254" s="11"/>
      <c r="M254" s="11">
        <v>170541.73</v>
      </c>
      <c r="N254" s="11">
        <v>140449.5</v>
      </c>
      <c r="O254" s="11">
        <v>94347.36</v>
      </c>
      <c r="P254" s="11">
        <v>61962.239999999998</v>
      </c>
      <c r="Q254" s="11">
        <v>565184.64</v>
      </c>
      <c r="R254" s="11"/>
      <c r="S254" s="4"/>
      <c r="T254" s="4"/>
      <c r="U254" s="328">
        <v>185.17017372421299</v>
      </c>
      <c r="V254" s="328">
        <v>152.49674267101</v>
      </c>
      <c r="W254" s="328">
        <v>107.579657924743</v>
      </c>
      <c r="X254" s="328">
        <v>71.715555555555497</v>
      </c>
      <c r="Y254" s="328">
        <v>652.63815242494297</v>
      </c>
      <c r="Z254" s="328"/>
      <c r="AA254" s="4"/>
      <c r="AB254" s="11" t="s">
        <v>321</v>
      </c>
      <c r="AC254" s="11"/>
      <c r="AD254" s="70" t="s">
        <v>312</v>
      </c>
      <c r="AE254" s="24">
        <v>13</v>
      </c>
      <c r="AF254" s="24">
        <v>4</v>
      </c>
      <c r="AG254" s="24">
        <v>2</v>
      </c>
      <c r="AH254" s="24">
        <v>1</v>
      </c>
      <c r="AI254" s="24">
        <v>1</v>
      </c>
      <c r="AJ254" s="24"/>
      <c r="AK254" s="4"/>
      <c r="AL254" s="4"/>
      <c r="AM254" s="300">
        <v>3541.14</v>
      </c>
      <c r="AN254" s="300">
        <v>941.33</v>
      </c>
      <c r="AO254" s="300">
        <v>837.63</v>
      </c>
      <c r="AP254" s="300">
        <v>598.67999999999995</v>
      </c>
      <c r="AQ254" s="300">
        <v>923.91</v>
      </c>
      <c r="AR254" s="24"/>
      <c r="AS254" s="4"/>
      <c r="AT254" s="4"/>
      <c r="AU254" s="336">
        <v>272.39538461538501</v>
      </c>
      <c r="AV254" s="336">
        <v>72.41</v>
      </c>
      <c r="AW254" s="336">
        <v>69.802499999999995</v>
      </c>
      <c r="AX254" s="336">
        <v>54.4254545454545</v>
      </c>
      <c r="AY254" s="336">
        <v>76.992500000000007</v>
      </c>
      <c r="AZ254" s="336"/>
      <c r="BA254" s="4"/>
    </row>
    <row r="255" spans="1:53">
      <c r="A255" s="56"/>
      <c r="B255" s="11" t="s">
        <v>1243</v>
      </c>
      <c r="C255" s="11"/>
      <c r="D255" s="70" t="s">
        <v>265</v>
      </c>
      <c r="E255" s="11">
        <v>1</v>
      </c>
      <c r="F255" s="11">
        <v>1</v>
      </c>
      <c r="G255" s="11">
        <v>1</v>
      </c>
      <c r="H255" s="11"/>
      <c r="I255" s="11"/>
      <c r="J255" s="11"/>
      <c r="M255" s="11">
        <v>22.65</v>
      </c>
      <c r="N255" s="11">
        <v>20.49</v>
      </c>
      <c r="O255" s="11">
        <v>26.17</v>
      </c>
      <c r="P255" s="11">
        <v>0</v>
      </c>
      <c r="Q255" s="11">
        <v>0</v>
      </c>
      <c r="R255" s="11"/>
      <c r="S255" s="4"/>
      <c r="T255" s="4"/>
      <c r="U255" s="328">
        <v>22.65</v>
      </c>
      <c r="V255" s="328">
        <v>20.49</v>
      </c>
      <c r="W255" s="328">
        <v>26.17</v>
      </c>
      <c r="X255" s="328">
        <v>0</v>
      </c>
      <c r="Y255" s="328">
        <v>0</v>
      </c>
      <c r="Z255" s="328"/>
      <c r="AA255" s="4"/>
      <c r="AB255" s="11" t="s">
        <v>321</v>
      </c>
      <c r="AC255" s="11"/>
      <c r="AD255" s="70" t="s">
        <v>319</v>
      </c>
      <c r="AE255" s="24">
        <v>26</v>
      </c>
      <c r="AF255" s="24">
        <v>4</v>
      </c>
      <c r="AG255" s="24">
        <v>4</v>
      </c>
      <c r="AH255" s="24">
        <v>3</v>
      </c>
      <c r="AI255" s="24">
        <v>2</v>
      </c>
      <c r="AJ255" s="24"/>
      <c r="AK255" s="4"/>
      <c r="AL255" s="4"/>
      <c r="AM255" s="300">
        <v>5030.3599999999997</v>
      </c>
      <c r="AN255" s="300">
        <v>436.91</v>
      </c>
      <c r="AO255" s="300">
        <v>770.35</v>
      </c>
      <c r="AP255" s="300">
        <v>438.44</v>
      </c>
      <c r="AQ255" s="300">
        <v>921.79</v>
      </c>
      <c r="AR255" s="24"/>
      <c r="AS255" s="4"/>
      <c r="AT255" s="4"/>
      <c r="AU255" s="336">
        <v>193.475384615385</v>
      </c>
      <c r="AV255" s="336">
        <v>16.804230769230799</v>
      </c>
      <c r="AW255" s="336">
        <v>32.097916666666698</v>
      </c>
      <c r="AX255" s="336">
        <v>19.062608695652202</v>
      </c>
      <c r="AY255" s="336">
        <v>38.407916666666701</v>
      </c>
      <c r="AZ255" s="336"/>
      <c r="BA255" s="4"/>
    </row>
    <row r="256" spans="1:53">
      <c r="A256" s="56"/>
      <c r="B256" s="11" t="s">
        <v>268</v>
      </c>
      <c r="C256" s="11"/>
      <c r="D256" s="70" t="s">
        <v>269</v>
      </c>
      <c r="E256" s="11">
        <v>925</v>
      </c>
      <c r="F256" s="11">
        <v>654</v>
      </c>
      <c r="G256" s="11">
        <v>490</v>
      </c>
      <c r="H256" s="11">
        <v>423</v>
      </c>
      <c r="I256" s="11">
        <v>518</v>
      </c>
      <c r="J256" s="11"/>
      <c r="M256" s="11">
        <v>164752.38</v>
      </c>
      <c r="N256" s="11">
        <v>130261.87</v>
      </c>
      <c r="O256" s="11">
        <v>89329.54</v>
      </c>
      <c r="P256" s="11">
        <v>54904.11</v>
      </c>
      <c r="Q256" s="11">
        <v>572014.06000000006</v>
      </c>
      <c r="R256" s="11"/>
      <c r="S256" s="4"/>
      <c r="T256" s="4"/>
      <c r="U256" s="328">
        <v>146.96911685994601</v>
      </c>
      <c r="V256" s="328">
        <v>116.201489741302</v>
      </c>
      <c r="W256" s="328">
        <v>84.193722902921806</v>
      </c>
      <c r="X256" s="328">
        <v>53.047449275362297</v>
      </c>
      <c r="Y256" s="328">
        <v>552.13712355212294</v>
      </c>
      <c r="Z256" s="328"/>
      <c r="AA256" s="4"/>
      <c r="AB256" s="11" t="s">
        <v>496</v>
      </c>
      <c r="AC256" s="11"/>
      <c r="AD256" s="70" t="s">
        <v>494</v>
      </c>
      <c r="AE256" s="24">
        <v>7</v>
      </c>
      <c r="AF256" s="24">
        <v>5</v>
      </c>
      <c r="AG256" s="24">
        <v>2</v>
      </c>
      <c r="AH256" s="24">
        <v>2</v>
      </c>
      <c r="AI256" s="24">
        <v>2</v>
      </c>
      <c r="AJ256" s="24"/>
      <c r="AK256" s="4"/>
      <c r="AL256" s="4"/>
      <c r="AM256" s="300">
        <v>874.35</v>
      </c>
      <c r="AN256" s="300">
        <v>278.85000000000002</v>
      </c>
      <c r="AO256" s="300">
        <v>129.16999999999999</v>
      </c>
      <c r="AP256" s="300">
        <v>107.98</v>
      </c>
      <c r="AQ256" s="300">
        <v>34.97</v>
      </c>
      <c r="AR256" s="24"/>
      <c r="AS256" s="4"/>
      <c r="AT256" s="4"/>
      <c r="AU256" s="336">
        <v>124.907142857143</v>
      </c>
      <c r="AV256" s="336">
        <v>39.835714285714303</v>
      </c>
      <c r="AW256" s="336">
        <v>32.292499999999997</v>
      </c>
      <c r="AX256" s="336">
        <v>26.995000000000001</v>
      </c>
      <c r="AY256" s="336">
        <v>8.7424999999999997</v>
      </c>
      <c r="AZ256" s="336"/>
      <c r="BA256" s="4"/>
    </row>
    <row r="257" spans="1:53">
      <c r="A257" s="56"/>
      <c r="B257" s="11" t="s">
        <v>381</v>
      </c>
      <c r="C257" s="11"/>
      <c r="D257" s="70" t="s">
        <v>379</v>
      </c>
      <c r="E257" s="11">
        <v>89</v>
      </c>
      <c r="F257" s="11">
        <v>52</v>
      </c>
      <c r="G257" s="11">
        <v>36</v>
      </c>
      <c r="H257" s="11">
        <v>24</v>
      </c>
      <c r="I257" s="11">
        <v>30</v>
      </c>
      <c r="J257" s="11"/>
      <c r="M257" s="11">
        <v>18245.04</v>
      </c>
      <c r="N257" s="11">
        <v>10224.59</v>
      </c>
      <c r="O257" s="11">
        <v>6810.52</v>
      </c>
      <c r="P257" s="11">
        <v>10256.67</v>
      </c>
      <c r="Q257" s="11">
        <v>31524.41</v>
      </c>
      <c r="R257" s="11"/>
      <c r="S257" s="4"/>
      <c r="T257" s="4"/>
      <c r="U257" s="328">
        <v>164.36972972973001</v>
      </c>
      <c r="V257" s="328">
        <v>92.113423423423399</v>
      </c>
      <c r="W257" s="328">
        <v>62.481834862385298</v>
      </c>
      <c r="X257" s="328">
        <v>96.761037735849101</v>
      </c>
      <c r="Y257" s="328">
        <v>291.89268518518497</v>
      </c>
      <c r="Z257" s="328"/>
      <c r="AA257" s="4"/>
      <c r="AB257" s="11" t="s">
        <v>362</v>
      </c>
      <c r="AC257" s="11"/>
      <c r="AD257" s="70" t="s">
        <v>361</v>
      </c>
      <c r="AE257" s="24">
        <v>57</v>
      </c>
      <c r="AF257" s="24">
        <v>24</v>
      </c>
      <c r="AG257" s="24">
        <v>14</v>
      </c>
      <c r="AH257" s="24">
        <v>10</v>
      </c>
      <c r="AI257" s="24">
        <v>12</v>
      </c>
      <c r="AJ257" s="24"/>
      <c r="AK257" s="4"/>
      <c r="AL257" s="4"/>
      <c r="AM257" s="300">
        <v>22575.46</v>
      </c>
      <c r="AN257" s="300">
        <v>3553.76</v>
      </c>
      <c r="AO257" s="300">
        <v>1426.92</v>
      </c>
      <c r="AP257" s="300">
        <v>533.54999999999995</v>
      </c>
      <c r="AQ257" s="300">
        <v>3444.53</v>
      </c>
      <c r="AR257" s="24"/>
      <c r="AS257" s="4"/>
      <c r="AT257" s="4"/>
      <c r="AU257" s="336">
        <v>370.089508196721</v>
      </c>
      <c r="AV257" s="336">
        <v>58.258360655737697</v>
      </c>
      <c r="AW257" s="336">
        <v>26.923018867924501</v>
      </c>
      <c r="AX257" s="336">
        <v>9.88055555555556</v>
      </c>
      <c r="AY257" s="336">
        <v>64.991132075471697</v>
      </c>
      <c r="AZ257" s="336"/>
      <c r="BA257" s="4"/>
    </row>
    <row r="258" spans="1:53">
      <c r="A258" s="56"/>
      <c r="B258" s="11" t="s">
        <v>510</v>
      </c>
      <c r="C258" s="11"/>
      <c r="D258" s="70" t="s">
        <v>308</v>
      </c>
      <c r="E258" s="11">
        <v>35</v>
      </c>
      <c r="F258" s="11">
        <v>22</v>
      </c>
      <c r="G258" s="11">
        <v>14</v>
      </c>
      <c r="H258" s="11">
        <v>12</v>
      </c>
      <c r="I258" s="11">
        <v>16</v>
      </c>
      <c r="J258" s="11"/>
      <c r="M258" s="11">
        <v>6195.74</v>
      </c>
      <c r="N258" s="11">
        <v>4686.87</v>
      </c>
      <c r="O258" s="11">
        <v>2858.88</v>
      </c>
      <c r="P258" s="11">
        <v>2036.62</v>
      </c>
      <c r="Q258" s="11">
        <v>14798.81</v>
      </c>
      <c r="R258" s="11"/>
      <c r="S258" s="4"/>
      <c r="T258" s="4"/>
      <c r="U258" s="328">
        <v>172.103888888889</v>
      </c>
      <c r="V258" s="328">
        <v>130.19083333333299</v>
      </c>
      <c r="W258" s="328">
        <v>81.682285714285698</v>
      </c>
      <c r="X258" s="328">
        <v>63.644374999999997</v>
      </c>
      <c r="Y258" s="328">
        <v>422.82314285714301</v>
      </c>
      <c r="Z258" s="328"/>
      <c r="AA258" s="4"/>
      <c r="AB258" s="11" t="s">
        <v>363</v>
      </c>
      <c r="AC258" s="11"/>
      <c r="AD258" s="70" t="s">
        <v>364</v>
      </c>
      <c r="AE258" s="24">
        <v>16</v>
      </c>
      <c r="AF258" s="24">
        <v>5</v>
      </c>
      <c r="AG258" s="24">
        <v>2</v>
      </c>
      <c r="AH258" s="24">
        <v>1</v>
      </c>
      <c r="AI258" s="24">
        <v>4</v>
      </c>
      <c r="AJ258" s="24"/>
      <c r="AK258" s="4"/>
      <c r="AL258" s="4"/>
      <c r="AM258" s="300">
        <v>10408.629999999999</v>
      </c>
      <c r="AN258" s="300">
        <v>491.33</v>
      </c>
      <c r="AO258" s="300">
        <v>101.7</v>
      </c>
      <c r="AP258" s="300">
        <v>11.5</v>
      </c>
      <c r="AQ258" s="300">
        <v>1105.1199999999999</v>
      </c>
      <c r="AR258" s="24"/>
      <c r="AS258" s="4"/>
      <c r="AT258" s="4"/>
      <c r="AU258" s="336">
        <v>612.272352941176</v>
      </c>
      <c r="AV258" s="336">
        <v>28.9017647058824</v>
      </c>
      <c r="AW258" s="336">
        <v>7.8230769230769202</v>
      </c>
      <c r="AX258" s="336">
        <v>1.0454545454545501</v>
      </c>
      <c r="AY258" s="336">
        <v>73.674666666666695</v>
      </c>
      <c r="AZ258" s="336"/>
      <c r="BA258" s="4"/>
    </row>
    <row r="259" spans="1:53">
      <c r="A259" s="56"/>
      <c r="B259" s="11" t="s">
        <v>225</v>
      </c>
      <c r="C259" s="11"/>
      <c r="D259" s="70" t="s">
        <v>222</v>
      </c>
      <c r="E259" s="11">
        <v>1079</v>
      </c>
      <c r="F259" s="11">
        <v>647</v>
      </c>
      <c r="G259" s="11">
        <v>686</v>
      </c>
      <c r="H259" s="11">
        <v>592</v>
      </c>
      <c r="I259" s="11">
        <v>651</v>
      </c>
      <c r="J259" s="11"/>
      <c r="M259" s="11">
        <v>153266.72</v>
      </c>
      <c r="N259" s="11">
        <v>84094.04</v>
      </c>
      <c r="O259" s="11">
        <v>94520.249999999796</v>
      </c>
      <c r="P259" s="11">
        <v>71867.48</v>
      </c>
      <c r="Q259" s="11">
        <v>612704.99</v>
      </c>
      <c r="R259" s="11"/>
      <c r="S259" s="4"/>
      <c r="T259" s="4"/>
      <c r="U259" s="328">
        <v>117.988237105466</v>
      </c>
      <c r="V259" s="328">
        <v>64.737521170130904</v>
      </c>
      <c r="W259" s="328">
        <v>76.410873080032204</v>
      </c>
      <c r="X259" s="328">
        <v>59.789916805324502</v>
      </c>
      <c r="Y259" s="328">
        <v>503.86923519736899</v>
      </c>
      <c r="Z259" s="328"/>
      <c r="AA259" s="4"/>
      <c r="AB259" s="11" t="s">
        <v>1246</v>
      </c>
      <c r="AC259" s="11"/>
      <c r="AD259" s="70" t="s">
        <v>259</v>
      </c>
      <c r="AE259" s="24">
        <v>1</v>
      </c>
      <c r="AF259" s="24">
        <v>1</v>
      </c>
      <c r="AG259" s="24">
        <v>1</v>
      </c>
      <c r="AH259" s="24">
        <v>1</v>
      </c>
      <c r="AI259" s="24">
        <v>1</v>
      </c>
      <c r="AJ259" s="24"/>
      <c r="AK259" s="4"/>
      <c r="AL259" s="4"/>
      <c r="AM259" s="300">
        <v>12.38</v>
      </c>
      <c r="AN259" s="300">
        <v>20.12</v>
      </c>
      <c r="AO259" s="300">
        <v>21.19</v>
      </c>
      <c r="AP259" s="300">
        <v>23.55</v>
      </c>
      <c r="AQ259" s="300">
        <v>254.19</v>
      </c>
      <c r="AR259" s="24"/>
      <c r="AS259" s="4"/>
      <c r="AT259" s="4"/>
      <c r="AU259" s="336">
        <v>12.38</v>
      </c>
      <c r="AV259" s="336">
        <v>20.12</v>
      </c>
      <c r="AW259" s="336">
        <v>21.19</v>
      </c>
      <c r="AX259" s="336">
        <v>23.55</v>
      </c>
      <c r="AY259" s="336">
        <v>254.19</v>
      </c>
      <c r="AZ259" s="336"/>
      <c r="BA259" s="4"/>
    </row>
    <row r="260" spans="1:53">
      <c r="A260" s="56"/>
      <c r="B260" s="11" t="s">
        <v>511</v>
      </c>
      <c r="C260" s="11"/>
      <c r="D260" s="70" t="s">
        <v>312</v>
      </c>
      <c r="E260" s="11">
        <v>85</v>
      </c>
      <c r="F260" s="11">
        <v>40</v>
      </c>
      <c r="G260" s="11">
        <v>41</v>
      </c>
      <c r="H260" s="11">
        <v>27</v>
      </c>
      <c r="I260" s="11">
        <v>34</v>
      </c>
      <c r="J260" s="11"/>
      <c r="M260" s="11">
        <v>10811.4</v>
      </c>
      <c r="N260" s="11">
        <v>4668.84</v>
      </c>
      <c r="O260" s="11">
        <v>4788.37</v>
      </c>
      <c r="P260" s="11">
        <v>3049.9</v>
      </c>
      <c r="Q260" s="11">
        <v>39206.25</v>
      </c>
      <c r="R260" s="11"/>
      <c r="S260" s="4"/>
      <c r="T260" s="4"/>
      <c r="U260" s="328">
        <v>113.804210526316</v>
      </c>
      <c r="V260" s="328">
        <v>49.145684210526298</v>
      </c>
      <c r="W260" s="328">
        <v>53.8019101123596</v>
      </c>
      <c r="X260" s="328">
        <v>34.657954545454501</v>
      </c>
      <c r="Y260" s="328">
        <v>430.837912087912</v>
      </c>
      <c r="Z260" s="328"/>
      <c r="AA260" s="4"/>
      <c r="AB260" s="11" t="s">
        <v>365</v>
      </c>
      <c r="AC260" s="11"/>
      <c r="AD260" s="70" t="s">
        <v>366</v>
      </c>
      <c r="AE260" s="24">
        <v>21</v>
      </c>
      <c r="AF260" s="24">
        <v>1</v>
      </c>
      <c r="AG260" s="24">
        <v>12</v>
      </c>
      <c r="AH260" s="24">
        <v>2</v>
      </c>
      <c r="AI260" s="24">
        <v>2</v>
      </c>
      <c r="AJ260" s="24"/>
      <c r="AK260" s="4"/>
      <c r="AL260" s="4"/>
      <c r="AM260" s="300">
        <v>744.4</v>
      </c>
      <c r="AN260" s="300">
        <v>17.84</v>
      </c>
      <c r="AO260" s="300">
        <v>353.25</v>
      </c>
      <c r="AP260" s="300">
        <v>61.19</v>
      </c>
      <c r="AQ260" s="300">
        <v>243.78</v>
      </c>
      <c r="AR260" s="24"/>
      <c r="AS260" s="4"/>
      <c r="AT260" s="4"/>
      <c r="AU260" s="336">
        <v>33.8363636363636</v>
      </c>
      <c r="AV260" s="336">
        <v>0.81090909090909102</v>
      </c>
      <c r="AW260" s="336">
        <v>16.821428571428601</v>
      </c>
      <c r="AX260" s="336">
        <v>2.9138095238095199</v>
      </c>
      <c r="AY260" s="336">
        <v>11.080909090909101</v>
      </c>
      <c r="AZ260" s="336"/>
      <c r="BA260" s="4"/>
    </row>
    <row r="261" spans="1:53">
      <c r="A261" s="56"/>
      <c r="B261" s="11" t="s">
        <v>1212</v>
      </c>
      <c r="C261" s="11"/>
      <c r="D261" s="70" t="s">
        <v>301</v>
      </c>
      <c r="E261" s="11"/>
      <c r="F261" s="11"/>
      <c r="G261" s="11"/>
      <c r="H261" s="11"/>
      <c r="I261" s="11">
        <v>1</v>
      </c>
      <c r="J261" s="11"/>
      <c r="M261" s="11">
        <v>0</v>
      </c>
      <c r="N261" s="11">
        <v>0</v>
      </c>
      <c r="O261" s="11">
        <v>0</v>
      </c>
      <c r="P261" s="11">
        <v>0</v>
      </c>
      <c r="Q261" s="11">
        <v>273.04000000000002</v>
      </c>
      <c r="R261" s="11"/>
      <c r="S261" s="4"/>
      <c r="T261" s="4"/>
      <c r="U261" s="328">
        <v>0</v>
      </c>
      <c r="V261" s="328">
        <v>0</v>
      </c>
      <c r="W261" s="328">
        <v>0</v>
      </c>
      <c r="X261" s="328">
        <v>0</v>
      </c>
      <c r="Y261" s="328">
        <v>273.04000000000002</v>
      </c>
      <c r="Z261" s="328"/>
      <c r="AA261" s="4"/>
      <c r="AB261" s="11" t="s">
        <v>504</v>
      </c>
      <c r="AC261" s="11"/>
      <c r="AD261" s="70" t="s">
        <v>289</v>
      </c>
      <c r="AE261" s="24">
        <v>1</v>
      </c>
      <c r="AF261" s="24"/>
      <c r="AG261" s="24"/>
      <c r="AH261" s="24"/>
      <c r="AI261" s="24"/>
      <c r="AJ261" s="24"/>
      <c r="AK261" s="4"/>
      <c r="AL261" s="4"/>
      <c r="AM261" s="300">
        <v>294.38</v>
      </c>
      <c r="AN261" s="300">
        <v>0</v>
      </c>
      <c r="AO261" s="300">
        <v>0</v>
      </c>
      <c r="AP261" s="300">
        <v>0</v>
      </c>
      <c r="AQ261" s="300">
        <v>0</v>
      </c>
      <c r="AR261" s="24"/>
      <c r="AS261" s="4"/>
      <c r="AT261" s="4"/>
      <c r="AU261" s="336">
        <v>294.38</v>
      </c>
      <c r="AV261" s="336">
        <v>0</v>
      </c>
      <c r="AW261" s="336">
        <v>0</v>
      </c>
      <c r="AX261" s="336">
        <v>0</v>
      </c>
      <c r="AY261" s="336">
        <v>0</v>
      </c>
      <c r="AZ261" s="336"/>
      <c r="BA261" s="4"/>
    </row>
    <row r="262" spans="1:53">
      <c r="A262" s="56"/>
      <c r="B262" s="11" t="s">
        <v>270</v>
      </c>
      <c r="C262" s="11"/>
      <c r="D262" s="70" t="s">
        <v>271</v>
      </c>
      <c r="E262" s="11">
        <v>577</v>
      </c>
      <c r="F262" s="11">
        <v>359</v>
      </c>
      <c r="G262" s="11">
        <v>283</v>
      </c>
      <c r="H262" s="11">
        <v>227</v>
      </c>
      <c r="I262" s="11">
        <v>238</v>
      </c>
      <c r="J262" s="11"/>
      <c r="M262" s="11">
        <v>70473.83</v>
      </c>
      <c r="N262" s="11">
        <v>57789.61</v>
      </c>
      <c r="O262" s="11">
        <v>38189.129999999997</v>
      </c>
      <c r="P262" s="11">
        <v>24260.23</v>
      </c>
      <c r="Q262" s="11">
        <v>212255.38</v>
      </c>
      <c r="R262" s="11"/>
      <c r="S262" s="4"/>
      <c r="T262" s="4"/>
      <c r="U262" s="328">
        <v>106.940561456753</v>
      </c>
      <c r="V262" s="328">
        <v>87.692883156297398</v>
      </c>
      <c r="W262" s="328">
        <v>61.005000000000003</v>
      </c>
      <c r="X262" s="328">
        <v>39.319659643435998</v>
      </c>
      <c r="Y262" s="328">
        <v>339.608608</v>
      </c>
      <c r="Z262" s="328"/>
      <c r="AA262" s="4"/>
      <c r="AB262" s="11" t="s">
        <v>297</v>
      </c>
      <c r="AC262" s="11"/>
      <c r="AD262" s="70" t="s">
        <v>298</v>
      </c>
      <c r="AE262" s="24">
        <v>1</v>
      </c>
      <c r="AF262" s="24">
        <v>1</v>
      </c>
      <c r="AG262" s="24">
        <v>1</v>
      </c>
      <c r="AH262" s="24">
        <v>1</v>
      </c>
      <c r="AI262" s="24">
        <v>1</v>
      </c>
      <c r="AJ262" s="24"/>
      <c r="AK262" s="4"/>
      <c r="AL262" s="4"/>
      <c r="AM262" s="300">
        <v>1186.67</v>
      </c>
      <c r="AN262" s="300">
        <v>1368.3</v>
      </c>
      <c r="AO262" s="300">
        <v>1163.82</v>
      </c>
      <c r="AP262" s="300">
        <v>1315.27</v>
      </c>
      <c r="AQ262" s="300">
        <v>4377.68</v>
      </c>
      <c r="AR262" s="24"/>
      <c r="AS262" s="4"/>
      <c r="AT262" s="4"/>
      <c r="AU262" s="336">
        <v>1186.67</v>
      </c>
      <c r="AV262" s="336">
        <v>1368.3</v>
      </c>
      <c r="AW262" s="336">
        <v>1163.82</v>
      </c>
      <c r="AX262" s="336">
        <v>1315.27</v>
      </c>
      <c r="AY262" s="336">
        <v>4377.68</v>
      </c>
      <c r="AZ262" s="336"/>
      <c r="BA262" s="4"/>
    </row>
    <row r="263" spans="1:53">
      <c r="A263" s="56"/>
      <c r="B263" s="11" t="s">
        <v>640</v>
      </c>
      <c r="C263" s="11"/>
      <c r="D263" s="70" t="s">
        <v>400</v>
      </c>
      <c r="E263" s="11"/>
      <c r="F263" s="11"/>
      <c r="G263" s="11"/>
      <c r="H263" s="11"/>
      <c r="I263" s="11">
        <v>1</v>
      </c>
      <c r="J263" s="11"/>
      <c r="M263" s="11">
        <v>0</v>
      </c>
      <c r="N263" s="11">
        <v>0</v>
      </c>
      <c r="O263" s="11">
        <v>0</v>
      </c>
      <c r="P263" s="11">
        <v>0</v>
      </c>
      <c r="Q263" s="11">
        <v>440.01</v>
      </c>
      <c r="R263" s="11"/>
      <c r="S263" s="4"/>
      <c r="T263" s="4"/>
      <c r="U263" s="328">
        <v>0</v>
      </c>
      <c r="V263" s="328">
        <v>0</v>
      </c>
      <c r="W263" s="328">
        <v>0</v>
      </c>
      <c r="X263" s="328">
        <v>0</v>
      </c>
      <c r="Y263" s="328">
        <v>440.01</v>
      </c>
      <c r="Z263" s="328"/>
      <c r="AA263" s="4"/>
      <c r="AB263" s="11" t="s">
        <v>357</v>
      </c>
      <c r="AC263" s="11"/>
      <c r="AD263" s="70" t="s">
        <v>353</v>
      </c>
      <c r="AE263" s="24">
        <v>4</v>
      </c>
      <c r="AF263" s="24">
        <v>1</v>
      </c>
      <c r="AG263" s="24">
        <v>1</v>
      </c>
      <c r="AH263" s="24">
        <v>1</v>
      </c>
      <c r="AI263" s="24"/>
      <c r="AJ263" s="24"/>
      <c r="AK263" s="4"/>
      <c r="AL263" s="4"/>
      <c r="AM263" s="300">
        <v>386.24</v>
      </c>
      <c r="AN263" s="300">
        <v>101.09</v>
      </c>
      <c r="AO263" s="300">
        <v>78.790000000000006</v>
      </c>
      <c r="AP263" s="300">
        <v>5.59</v>
      </c>
      <c r="AQ263" s="300">
        <v>0</v>
      </c>
      <c r="AR263" s="24"/>
      <c r="AS263" s="4"/>
      <c r="AT263" s="4"/>
      <c r="AU263" s="336">
        <v>96.56</v>
      </c>
      <c r="AV263" s="336">
        <v>25.272500000000001</v>
      </c>
      <c r="AW263" s="336">
        <v>19.697500000000002</v>
      </c>
      <c r="AX263" s="336">
        <v>1.3975</v>
      </c>
      <c r="AY263" s="336">
        <v>0</v>
      </c>
      <c r="AZ263" s="336"/>
      <c r="BA263" s="4"/>
    </row>
    <row r="264" spans="1:53">
      <c r="A264" s="56"/>
      <c r="B264" s="11" t="s">
        <v>583</v>
      </c>
      <c r="C264" s="11"/>
      <c r="D264" s="70" t="s">
        <v>408</v>
      </c>
      <c r="E264" s="11">
        <v>1</v>
      </c>
      <c r="F264" s="11">
        <v>1</v>
      </c>
      <c r="G264" s="11">
        <v>1</v>
      </c>
      <c r="H264" s="11">
        <v>1</v>
      </c>
      <c r="I264" s="11"/>
      <c r="J264" s="11"/>
      <c r="M264" s="11">
        <v>296.08</v>
      </c>
      <c r="N264" s="11">
        <v>748.46</v>
      </c>
      <c r="O264" s="11">
        <v>597.28</v>
      </c>
      <c r="P264" s="11">
        <v>142.38999999999999</v>
      </c>
      <c r="Q264" s="11">
        <v>0</v>
      </c>
      <c r="R264" s="11"/>
      <c r="S264" s="4"/>
      <c r="T264" s="4"/>
      <c r="U264" s="328">
        <v>296.08</v>
      </c>
      <c r="V264" s="328">
        <v>748.46</v>
      </c>
      <c r="W264" s="328">
        <v>597.28</v>
      </c>
      <c r="X264" s="328">
        <v>142.38999999999999</v>
      </c>
      <c r="Y264" s="328">
        <v>0</v>
      </c>
      <c r="Z264" s="328"/>
      <c r="AA264" s="4"/>
      <c r="AB264" s="11" t="s">
        <v>555</v>
      </c>
      <c r="AC264" s="11"/>
      <c r="AD264" s="70" t="s">
        <v>556</v>
      </c>
      <c r="AE264" s="24">
        <v>21</v>
      </c>
      <c r="AF264" s="24">
        <v>13</v>
      </c>
      <c r="AG264" s="24">
        <v>10</v>
      </c>
      <c r="AH264" s="24">
        <v>6</v>
      </c>
      <c r="AI264" s="24">
        <v>6</v>
      </c>
      <c r="AJ264" s="24"/>
      <c r="AK264" s="4"/>
      <c r="AL264" s="4"/>
      <c r="AM264" s="300">
        <v>5931.57</v>
      </c>
      <c r="AN264" s="300">
        <v>1676.98</v>
      </c>
      <c r="AO264" s="300">
        <v>1007.57</v>
      </c>
      <c r="AP264" s="300">
        <v>852.26</v>
      </c>
      <c r="AQ264" s="300">
        <v>5434.91</v>
      </c>
      <c r="AR264" s="24"/>
      <c r="AS264" s="4"/>
      <c r="AT264" s="4"/>
      <c r="AU264" s="336">
        <v>269.61681818181802</v>
      </c>
      <c r="AV264" s="336">
        <v>76.226363636363601</v>
      </c>
      <c r="AW264" s="336">
        <v>50.378500000000003</v>
      </c>
      <c r="AX264" s="336">
        <v>50.132941176470602</v>
      </c>
      <c r="AY264" s="336">
        <v>301.93944444444401</v>
      </c>
      <c r="AZ264" s="336"/>
      <c r="BA264" s="4"/>
    </row>
    <row r="265" spans="1:53">
      <c r="A265" s="56"/>
      <c r="B265" s="11" t="s">
        <v>351</v>
      </c>
      <c r="C265" s="11"/>
      <c r="D265" s="70" t="s">
        <v>350</v>
      </c>
      <c r="E265" s="11">
        <v>2323</v>
      </c>
      <c r="F265" s="11">
        <v>1733</v>
      </c>
      <c r="G265" s="11">
        <v>1372</v>
      </c>
      <c r="H265" s="11">
        <v>1101</v>
      </c>
      <c r="I265" s="11">
        <v>1193</v>
      </c>
      <c r="J265" s="11"/>
      <c r="M265" s="11">
        <v>315502.00000000099</v>
      </c>
      <c r="N265" s="11">
        <v>305505.12</v>
      </c>
      <c r="O265" s="11">
        <v>216383.84</v>
      </c>
      <c r="P265" s="11">
        <v>130168.19</v>
      </c>
      <c r="Q265" s="11">
        <v>1395576.56</v>
      </c>
      <c r="R265" s="11"/>
      <c r="S265" s="4"/>
      <c r="T265" s="4"/>
      <c r="U265" s="328">
        <v>120.37466615795501</v>
      </c>
      <c r="V265" s="328">
        <v>116.560518885921</v>
      </c>
      <c r="W265" s="328">
        <v>86.484348521182994</v>
      </c>
      <c r="X265" s="328">
        <v>53.2603068739771</v>
      </c>
      <c r="Y265" s="328">
        <v>562.05258155457102</v>
      </c>
      <c r="Z265" s="328"/>
      <c r="AA265" s="4"/>
      <c r="AB265" s="11" t="s">
        <v>1214</v>
      </c>
      <c r="AC265" s="11"/>
      <c r="AD265" s="70" t="s">
        <v>385</v>
      </c>
      <c r="AE265" s="24">
        <v>3</v>
      </c>
      <c r="AF265" s="24">
        <v>2</v>
      </c>
      <c r="AG265" s="24">
        <v>2</v>
      </c>
      <c r="AH265" s="24">
        <v>2</v>
      </c>
      <c r="AI265" s="24">
        <v>2</v>
      </c>
      <c r="AJ265" s="24"/>
      <c r="AK265" s="4"/>
      <c r="AL265" s="4"/>
      <c r="AM265" s="300">
        <v>429.69</v>
      </c>
      <c r="AN265" s="300">
        <v>462.3</v>
      </c>
      <c r="AO265" s="300">
        <v>489.99</v>
      </c>
      <c r="AP265" s="300">
        <v>364.85</v>
      </c>
      <c r="AQ265" s="300">
        <v>258.62</v>
      </c>
      <c r="AR265" s="24"/>
      <c r="AS265" s="4"/>
      <c r="AT265" s="4"/>
      <c r="AU265" s="336">
        <v>143.22999999999999</v>
      </c>
      <c r="AV265" s="336">
        <v>154.1</v>
      </c>
      <c r="AW265" s="336">
        <v>244.995</v>
      </c>
      <c r="AX265" s="336">
        <v>182.42500000000001</v>
      </c>
      <c r="AY265" s="336">
        <v>129.31</v>
      </c>
      <c r="AZ265" s="336"/>
      <c r="BA265" s="4"/>
    </row>
    <row r="266" spans="1:53">
      <c r="A266" s="56"/>
      <c r="B266" s="11" t="s">
        <v>512</v>
      </c>
      <c r="C266" s="11"/>
      <c r="D266" s="70" t="s">
        <v>312</v>
      </c>
      <c r="E266" s="11">
        <v>1</v>
      </c>
      <c r="F266" s="11">
        <v>1</v>
      </c>
      <c r="G266" s="11">
        <v>1</v>
      </c>
      <c r="H266" s="11"/>
      <c r="I266" s="11"/>
      <c r="J266" s="11"/>
      <c r="M266" s="11">
        <v>108.41</v>
      </c>
      <c r="N266" s="11">
        <v>107.49</v>
      </c>
      <c r="O266" s="11">
        <v>84.38</v>
      </c>
      <c r="P266" s="11">
        <v>0</v>
      </c>
      <c r="Q266" s="11">
        <v>0</v>
      </c>
      <c r="R266" s="11"/>
      <c r="S266" s="4"/>
      <c r="T266" s="4"/>
      <c r="U266" s="328">
        <v>108.41</v>
      </c>
      <c r="V266" s="328">
        <v>107.49</v>
      </c>
      <c r="W266" s="328">
        <v>84.38</v>
      </c>
      <c r="X266" s="328">
        <v>0</v>
      </c>
      <c r="Y266" s="328">
        <v>0</v>
      </c>
      <c r="Z266" s="328"/>
      <c r="AA266" s="4"/>
      <c r="AB266" s="11" t="s">
        <v>281</v>
      </c>
      <c r="AC266" s="11"/>
      <c r="AD266" s="70" t="s">
        <v>282</v>
      </c>
      <c r="AE266" s="24">
        <v>26</v>
      </c>
      <c r="AF266" s="24">
        <v>19</v>
      </c>
      <c r="AG266" s="24">
        <v>15</v>
      </c>
      <c r="AH266" s="24">
        <v>12</v>
      </c>
      <c r="AI266" s="24">
        <v>10</v>
      </c>
      <c r="AJ266" s="24"/>
      <c r="AK266" s="4"/>
      <c r="AL266" s="4"/>
      <c r="AM266" s="300">
        <v>15892.73</v>
      </c>
      <c r="AN266" s="300">
        <v>9061.18</v>
      </c>
      <c r="AO266" s="300">
        <v>2171.37</v>
      </c>
      <c r="AP266" s="300">
        <v>3264.29</v>
      </c>
      <c r="AQ266" s="300">
        <v>23567.95</v>
      </c>
      <c r="AR266" s="24"/>
      <c r="AS266" s="4"/>
      <c r="AT266" s="4"/>
      <c r="AU266" s="336">
        <v>611.25884615384598</v>
      </c>
      <c r="AV266" s="336">
        <v>348.50692307692299</v>
      </c>
      <c r="AW266" s="336">
        <v>83.514230769230807</v>
      </c>
      <c r="AX266" s="336">
        <v>130.57159999999999</v>
      </c>
      <c r="AY266" s="336">
        <v>906.45961538461495</v>
      </c>
      <c r="AZ266" s="336"/>
      <c r="BA266" s="4"/>
    </row>
    <row r="267" spans="1:53">
      <c r="A267" s="56"/>
      <c r="B267" s="11" t="s">
        <v>512</v>
      </c>
      <c r="C267" s="11"/>
      <c r="D267" s="70" t="s">
        <v>546</v>
      </c>
      <c r="E267" s="11">
        <v>213</v>
      </c>
      <c r="F267" s="11">
        <v>126</v>
      </c>
      <c r="G267" s="11">
        <v>99</v>
      </c>
      <c r="H267" s="11">
        <v>74</v>
      </c>
      <c r="I267" s="11">
        <v>95</v>
      </c>
      <c r="J267" s="11"/>
      <c r="M267" s="11">
        <v>30662.45</v>
      </c>
      <c r="N267" s="11">
        <v>21850.17</v>
      </c>
      <c r="O267" s="11">
        <v>15012.57</v>
      </c>
      <c r="P267" s="11">
        <v>14553.39</v>
      </c>
      <c r="Q267" s="11">
        <v>124274.62</v>
      </c>
      <c r="R267" s="11"/>
      <c r="S267" s="4"/>
      <c r="T267" s="4"/>
      <c r="U267" s="328">
        <v>128.294769874477</v>
      </c>
      <c r="V267" s="328">
        <v>91.423305439330605</v>
      </c>
      <c r="W267" s="328">
        <v>66.722533333333303</v>
      </c>
      <c r="X267" s="328">
        <v>65.261838565022401</v>
      </c>
      <c r="Y267" s="328">
        <v>535.66646551724102</v>
      </c>
      <c r="Z267" s="328"/>
      <c r="AA267" s="4"/>
      <c r="AB267" s="11" t="s">
        <v>557</v>
      </c>
      <c r="AC267" s="11"/>
      <c r="AD267" s="70" t="s">
        <v>366</v>
      </c>
      <c r="AE267" s="24"/>
      <c r="AF267" s="24"/>
      <c r="AG267" s="24"/>
      <c r="AH267" s="24"/>
      <c r="AI267" s="24">
        <v>1</v>
      </c>
      <c r="AJ267" s="24"/>
      <c r="AK267" s="4"/>
      <c r="AL267" s="4"/>
      <c r="AM267" s="300">
        <v>0</v>
      </c>
      <c r="AN267" s="300">
        <v>0</v>
      </c>
      <c r="AO267" s="300"/>
      <c r="AP267" s="300"/>
      <c r="AQ267" s="300">
        <v>65</v>
      </c>
      <c r="AR267" s="24"/>
      <c r="AS267" s="4"/>
      <c r="AT267" s="4"/>
      <c r="AU267" s="336">
        <v>0</v>
      </c>
      <c r="AV267" s="336">
        <v>0</v>
      </c>
      <c r="AW267" s="336"/>
      <c r="AX267" s="336"/>
      <c r="AY267" s="336">
        <v>65</v>
      </c>
      <c r="AZ267" s="336"/>
      <c r="BA267" s="4"/>
    </row>
    <row r="268" spans="1:53">
      <c r="A268" s="56"/>
      <c r="B268" s="11" t="s">
        <v>596</v>
      </c>
      <c r="C268" s="11"/>
      <c r="D268" s="70" t="s">
        <v>433</v>
      </c>
      <c r="E268" s="11">
        <v>4</v>
      </c>
      <c r="F268" s="11">
        <v>3</v>
      </c>
      <c r="G268" s="11">
        <v>1</v>
      </c>
      <c r="H268" s="11">
        <v>2</v>
      </c>
      <c r="I268" s="11">
        <v>1</v>
      </c>
      <c r="J268" s="11"/>
      <c r="M268" s="11">
        <v>1018.32</v>
      </c>
      <c r="N268" s="11">
        <v>395.3</v>
      </c>
      <c r="O268" s="11">
        <v>194.24</v>
      </c>
      <c r="P268" s="11">
        <v>1097.4100000000001</v>
      </c>
      <c r="Q268" s="11">
        <v>429.81</v>
      </c>
      <c r="R268" s="11"/>
      <c r="S268" s="4"/>
      <c r="T268" s="4"/>
      <c r="U268" s="328">
        <v>203.66399999999999</v>
      </c>
      <c r="V268" s="328">
        <v>79.06</v>
      </c>
      <c r="W268" s="328">
        <v>64.746666666666698</v>
      </c>
      <c r="X268" s="328">
        <v>365.803333333333</v>
      </c>
      <c r="Y268" s="328">
        <v>214.905</v>
      </c>
      <c r="Z268" s="328"/>
      <c r="AA268" s="4"/>
      <c r="AB268" s="11" t="s">
        <v>557</v>
      </c>
      <c r="AC268" s="11"/>
      <c r="AD268" s="70" t="s">
        <v>558</v>
      </c>
      <c r="AE268" s="24">
        <v>3</v>
      </c>
      <c r="AF268" s="24">
        <v>1</v>
      </c>
      <c r="AG268" s="24">
        <v>1</v>
      </c>
      <c r="AH268" s="24"/>
      <c r="AI268" s="24">
        <v>4</v>
      </c>
      <c r="AJ268" s="24"/>
      <c r="AK268" s="4"/>
      <c r="AL268" s="4"/>
      <c r="AM268" s="300">
        <v>114.19</v>
      </c>
      <c r="AN268" s="300">
        <v>18.23</v>
      </c>
      <c r="AO268" s="300">
        <v>65</v>
      </c>
      <c r="AP268" s="300">
        <v>0</v>
      </c>
      <c r="AQ268" s="300">
        <v>145.06</v>
      </c>
      <c r="AR268" s="24"/>
      <c r="AS268" s="4"/>
      <c r="AT268" s="4"/>
      <c r="AU268" s="336">
        <v>16.312857142857101</v>
      </c>
      <c r="AV268" s="336">
        <v>2.6042857142857101</v>
      </c>
      <c r="AW268" s="336">
        <v>32.5</v>
      </c>
      <c r="AX268" s="336">
        <v>0</v>
      </c>
      <c r="AY268" s="336">
        <v>36.265000000000001</v>
      </c>
      <c r="AZ268" s="336"/>
      <c r="BA268" s="4"/>
    </row>
    <row r="269" spans="1:53">
      <c r="A269" s="56"/>
      <c r="B269" s="11" t="s">
        <v>601</v>
      </c>
      <c r="C269" s="11"/>
      <c r="D269" s="70" t="s">
        <v>602</v>
      </c>
      <c r="E269" s="11">
        <v>37</v>
      </c>
      <c r="F269" s="11">
        <v>29</v>
      </c>
      <c r="G269" s="11">
        <v>27</v>
      </c>
      <c r="H269" s="11">
        <v>20</v>
      </c>
      <c r="I269" s="11">
        <v>21</v>
      </c>
      <c r="J269" s="11"/>
      <c r="M269" s="11">
        <v>9191.24</v>
      </c>
      <c r="N269" s="11">
        <v>8694.65</v>
      </c>
      <c r="O269" s="11">
        <v>3826.97</v>
      </c>
      <c r="P269" s="11">
        <v>2284.44</v>
      </c>
      <c r="Q269" s="11">
        <v>24202.42</v>
      </c>
      <c r="R269" s="11"/>
      <c r="S269" s="4"/>
      <c r="T269" s="4"/>
      <c r="U269" s="328">
        <v>208.891818181818</v>
      </c>
      <c r="V269" s="328">
        <v>197.60568181818201</v>
      </c>
      <c r="W269" s="328">
        <v>88.999302325581397</v>
      </c>
      <c r="X269" s="328">
        <v>57.110999999999997</v>
      </c>
      <c r="Y269" s="328">
        <v>576.24809523809495</v>
      </c>
      <c r="Z269" s="328"/>
      <c r="AA269" s="4"/>
      <c r="AB269" s="11" t="s">
        <v>210</v>
      </c>
      <c r="AC269" s="11"/>
      <c r="AD269" s="70" t="s">
        <v>208</v>
      </c>
      <c r="AE269" s="24">
        <v>5</v>
      </c>
      <c r="AF269" s="24">
        <v>4</v>
      </c>
      <c r="AG269" s="24">
        <v>2</v>
      </c>
      <c r="AH269" s="24">
        <v>2</v>
      </c>
      <c r="AI269" s="24"/>
      <c r="AJ269" s="24"/>
      <c r="AK269" s="4"/>
      <c r="AL269" s="4"/>
      <c r="AM269" s="300">
        <v>769.59</v>
      </c>
      <c r="AN269" s="300">
        <v>119.9</v>
      </c>
      <c r="AO269" s="300">
        <v>199.58</v>
      </c>
      <c r="AP269" s="300">
        <v>239.6</v>
      </c>
      <c r="AQ269" s="300">
        <v>0</v>
      </c>
      <c r="AR269" s="24"/>
      <c r="AS269" s="4"/>
      <c r="AT269" s="4"/>
      <c r="AU269" s="336">
        <v>153.91800000000001</v>
      </c>
      <c r="AV269" s="336">
        <v>23.98</v>
      </c>
      <c r="AW269" s="336">
        <v>39.915999999999997</v>
      </c>
      <c r="AX269" s="336">
        <v>47.92</v>
      </c>
      <c r="AY269" s="336">
        <v>0</v>
      </c>
      <c r="AZ269" s="336"/>
      <c r="BA269" s="4"/>
    </row>
    <row r="270" spans="1:53">
      <c r="A270" s="56"/>
      <c r="B270" s="11" t="s">
        <v>438</v>
      </c>
      <c r="C270" s="11"/>
      <c r="D270" s="70" t="s">
        <v>439</v>
      </c>
      <c r="E270" s="11">
        <v>151</v>
      </c>
      <c r="F270" s="11">
        <v>113</v>
      </c>
      <c r="G270" s="11">
        <v>95</v>
      </c>
      <c r="H270" s="11">
        <v>84</v>
      </c>
      <c r="I270" s="11">
        <v>92</v>
      </c>
      <c r="J270" s="11"/>
      <c r="M270" s="11">
        <v>23936.97</v>
      </c>
      <c r="N270" s="11">
        <v>21749.57</v>
      </c>
      <c r="O270" s="11">
        <v>13220.31</v>
      </c>
      <c r="P270" s="11">
        <v>11389.46</v>
      </c>
      <c r="Q270" s="11">
        <v>92061.09</v>
      </c>
      <c r="R270" s="11"/>
      <c r="S270" s="4"/>
      <c r="T270" s="4"/>
      <c r="U270" s="328">
        <v>134.477359550562</v>
      </c>
      <c r="V270" s="328">
        <v>122.188595505618</v>
      </c>
      <c r="W270" s="328">
        <v>78.226686390532606</v>
      </c>
      <c r="X270" s="328">
        <v>70.305308641975301</v>
      </c>
      <c r="Y270" s="328">
        <v>541.53582352941203</v>
      </c>
      <c r="Z270" s="328"/>
      <c r="AA270" s="4"/>
      <c r="AB270" s="11" t="s">
        <v>326</v>
      </c>
      <c r="AC270" s="11"/>
      <c r="AD270" s="70" t="s">
        <v>323</v>
      </c>
      <c r="AE270" s="24">
        <v>22</v>
      </c>
      <c r="AF270" s="24">
        <v>16</v>
      </c>
      <c r="AG270" s="24">
        <v>5</v>
      </c>
      <c r="AH270" s="24">
        <v>5</v>
      </c>
      <c r="AI270" s="24">
        <v>8</v>
      </c>
      <c r="AJ270" s="24"/>
      <c r="AK270" s="4"/>
      <c r="AL270" s="4"/>
      <c r="AM270" s="300">
        <v>9471.7199999999993</v>
      </c>
      <c r="AN270" s="300">
        <v>5469.75</v>
      </c>
      <c r="AO270" s="300">
        <v>3277.55</v>
      </c>
      <c r="AP270" s="300">
        <v>2449.1799999999998</v>
      </c>
      <c r="AQ270" s="300">
        <v>17634.16</v>
      </c>
      <c r="AR270" s="24"/>
      <c r="AS270" s="4"/>
      <c r="AT270" s="4"/>
      <c r="AU270" s="336">
        <v>378.86880000000002</v>
      </c>
      <c r="AV270" s="336">
        <v>218.79</v>
      </c>
      <c r="AW270" s="336">
        <v>142.50217391304301</v>
      </c>
      <c r="AX270" s="336">
        <v>116.62761904761901</v>
      </c>
      <c r="AY270" s="336">
        <v>705.3664</v>
      </c>
      <c r="AZ270" s="336"/>
      <c r="BA270" s="4"/>
    </row>
    <row r="271" spans="1:53">
      <c r="A271" s="56"/>
      <c r="B271" s="11" t="s">
        <v>549</v>
      </c>
      <c r="C271" s="11"/>
      <c r="D271" s="70" t="s">
        <v>546</v>
      </c>
      <c r="E271" s="11">
        <v>1</v>
      </c>
      <c r="F271" s="11"/>
      <c r="G271" s="11"/>
      <c r="H271" s="11"/>
      <c r="I271" s="11"/>
      <c r="J271" s="11"/>
      <c r="M271" s="11">
        <v>15</v>
      </c>
      <c r="N271" s="11">
        <v>0</v>
      </c>
      <c r="O271" s="11"/>
      <c r="P271" s="11"/>
      <c r="Q271" s="11"/>
      <c r="R271" s="11"/>
      <c r="S271" s="4"/>
      <c r="T271" s="4"/>
      <c r="U271" s="328">
        <v>15</v>
      </c>
      <c r="V271" s="328">
        <v>0</v>
      </c>
      <c r="W271" s="328"/>
      <c r="X271" s="328"/>
      <c r="Y271" s="328"/>
      <c r="Z271" s="328"/>
      <c r="AA271" s="4"/>
      <c r="AB271" s="11" t="s">
        <v>283</v>
      </c>
      <c r="AC271" s="11"/>
      <c r="AD271" s="70" t="s">
        <v>284</v>
      </c>
      <c r="AE271" s="24">
        <v>58</v>
      </c>
      <c r="AF271" s="24">
        <v>37</v>
      </c>
      <c r="AG271" s="24">
        <v>25</v>
      </c>
      <c r="AH271" s="24">
        <v>20</v>
      </c>
      <c r="AI271" s="24">
        <v>21</v>
      </c>
      <c r="AJ271" s="24"/>
      <c r="AK271" s="4"/>
      <c r="AL271" s="4"/>
      <c r="AM271" s="300">
        <v>57502.080000000002</v>
      </c>
      <c r="AN271" s="300">
        <v>39435.42</v>
      </c>
      <c r="AO271" s="300">
        <v>37026.94</v>
      </c>
      <c r="AP271" s="300">
        <v>74874.95</v>
      </c>
      <c r="AQ271" s="300">
        <v>153960</v>
      </c>
      <c r="AR271" s="24"/>
      <c r="AS271" s="4"/>
      <c r="AT271" s="4"/>
      <c r="AU271" s="336">
        <v>927.45290322580695</v>
      </c>
      <c r="AV271" s="336">
        <v>636.05516129032196</v>
      </c>
      <c r="AW271" s="336">
        <v>649.59543859649102</v>
      </c>
      <c r="AX271" s="336">
        <v>1337.0526785714301</v>
      </c>
      <c r="AY271" s="336">
        <v>2701.0526315789498</v>
      </c>
      <c r="AZ271" s="336"/>
      <c r="BA271" s="4"/>
    </row>
    <row r="272" spans="1:53">
      <c r="A272" s="56"/>
      <c r="B272" s="11" t="s">
        <v>549</v>
      </c>
      <c r="C272" s="11"/>
      <c r="D272" s="70" t="s">
        <v>548</v>
      </c>
      <c r="E272" s="11">
        <v>75</v>
      </c>
      <c r="F272" s="11">
        <v>27</v>
      </c>
      <c r="G272" s="11">
        <v>36</v>
      </c>
      <c r="H272" s="11">
        <v>27</v>
      </c>
      <c r="I272" s="11">
        <v>35</v>
      </c>
      <c r="J272" s="11"/>
      <c r="M272" s="11">
        <v>23863.81</v>
      </c>
      <c r="N272" s="11">
        <v>6678.75</v>
      </c>
      <c r="O272" s="11">
        <v>10221.69</v>
      </c>
      <c r="P272" s="11">
        <v>4746.5</v>
      </c>
      <c r="Q272" s="11">
        <v>47449.57</v>
      </c>
      <c r="R272" s="11"/>
      <c r="S272" s="4"/>
      <c r="T272" s="4"/>
      <c r="U272" s="328">
        <v>287.51578313252998</v>
      </c>
      <c r="V272" s="328">
        <v>80.466867469879503</v>
      </c>
      <c r="W272" s="328">
        <v>134.49592105263201</v>
      </c>
      <c r="X272" s="328">
        <v>60.852564102564102</v>
      </c>
      <c r="Y272" s="328">
        <v>593.11962500000004</v>
      </c>
      <c r="Z272" s="328"/>
      <c r="AA272" s="4"/>
      <c r="AB272" s="11" t="s">
        <v>244</v>
      </c>
      <c r="AC272" s="11"/>
      <c r="AD272" s="70" t="s">
        <v>237</v>
      </c>
      <c r="AE272" s="24">
        <v>6</v>
      </c>
      <c r="AF272" s="24">
        <v>1</v>
      </c>
      <c r="AG272" s="24">
        <v>1</v>
      </c>
      <c r="AH272" s="24">
        <v>1</v>
      </c>
      <c r="AI272" s="24">
        <v>1</v>
      </c>
      <c r="AJ272" s="24"/>
      <c r="AK272" s="4"/>
      <c r="AL272" s="4"/>
      <c r="AM272" s="300">
        <v>1213.68</v>
      </c>
      <c r="AN272" s="300">
        <v>314.32</v>
      </c>
      <c r="AO272" s="300">
        <v>171.12</v>
      </c>
      <c r="AP272" s="300">
        <v>199.78</v>
      </c>
      <c r="AQ272" s="300">
        <v>467.44</v>
      </c>
      <c r="AR272" s="24"/>
      <c r="AS272" s="4"/>
      <c r="AT272" s="4"/>
      <c r="AU272" s="336">
        <v>202.28</v>
      </c>
      <c r="AV272" s="336">
        <v>52.386666666666699</v>
      </c>
      <c r="AW272" s="336">
        <v>34.223999999999997</v>
      </c>
      <c r="AX272" s="336">
        <v>39.956000000000003</v>
      </c>
      <c r="AY272" s="336">
        <v>93.488</v>
      </c>
      <c r="AZ272" s="336"/>
      <c r="BA272" s="4"/>
    </row>
    <row r="273" spans="1:53">
      <c r="A273" s="56"/>
      <c r="B273" s="11" t="s">
        <v>641</v>
      </c>
      <c r="C273" s="11"/>
      <c r="D273" s="70" t="s">
        <v>273</v>
      </c>
      <c r="E273" s="11">
        <v>17</v>
      </c>
      <c r="F273" s="11">
        <v>9</v>
      </c>
      <c r="G273" s="11">
        <v>8</v>
      </c>
      <c r="H273" s="11">
        <v>5</v>
      </c>
      <c r="I273" s="11">
        <v>4</v>
      </c>
      <c r="J273" s="11"/>
      <c r="M273" s="11">
        <v>2110.5100000000002</v>
      </c>
      <c r="N273" s="11">
        <v>4249.05</v>
      </c>
      <c r="O273" s="11">
        <v>708.46</v>
      </c>
      <c r="P273" s="11">
        <v>302.2</v>
      </c>
      <c r="Q273" s="11">
        <v>805.21</v>
      </c>
      <c r="R273" s="11"/>
      <c r="S273" s="4"/>
      <c r="T273" s="4"/>
      <c r="U273" s="328">
        <v>111.079473684211</v>
      </c>
      <c r="V273" s="328">
        <v>223.634210526316</v>
      </c>
      <c r="W273" s="328">
        <v>44.278750000000002</v>
      </c>
      <c r="X273" s="328">
        <v>23.246153846153799</v>
      </c>
      <c r="Y273" s="328">
        <v>80.521000000000001</v>
      </c>
      <c r="Z273" s="328"/>
      <c r="AA273" s="4"/>
      <c r="AB273" s="11" t="s">
        <v>645</v>
      </c>
      <c r="AC273" s="11"/>
      <c r="AD273" s="70" t="s">
        <v>289</v>
      </c>
      <c r="AE273" s="24">
        <v>3</v>
      </c>
      <c r="AF273" s="24">
        <v>1</v>
      </c>
      <c r="AG273" s="24"/>
      <c r="AH273" s="24"/>
      <c r="AI273" s="24"/>
      <c r="AJ273" s="24"/>
      <c r="AK273" s="4"/>
      <c r="AL273" s="4"/>
      <c r="AM273" s="300">
        <v>1779.19</v>
      </c>
      <c r="AN273" s="300">
        <v>268.89999999999998</v>
      </c>
      <c r="AO273" s="300">
        <v>0</v>
      </c>
      <c r="AP273" s="300">
        <v>0</v>
      </c>
      <c r="AQ273" s="300">
        <v>0</v>
      </c>
      <c r="AR273" s="24"/>
      <c r="AS273" s="4"/>
      <c r="AT273" s="4"/>
      <c r="AU273" s="336">
        <v>593.06333333333305</v>
      </c>
      <c r="AV273" s="336">
        <v>89.633333333333297</v>
      </c>
      <c r="AW273" s="336">
        <v>0</v>
      </c>
      <c r="AX273" s="336">
        <v>0</v>
      </c>
      <c r="AY273" s="336">
        <v>0</v>
      </c>
      <c r="AZ273" s="336"/>
      <c r="BA273" s="4"/>
    </row>
    <row r="274" spans="1:53">
      <c r="A274" s="56"/>
      <c r="B274" s="11" t="s">
        <v>272</v>
      </c>
      <c r="C274" s="11"/>
      <c r="D274" s="70" t="s">
        <v>273</v>
      </c>
      <c r="E274" s="11">
        <v>107</v>
      </c>
      <c r="F274" s="11">
        <v>72</v>
      </c>
      <c r="G274" s="11">
        <v>65</v>
      </c>
      <c r="H274" s="11">
        <v>48</v>
      </c>
      <c r="I274" s="11">
        <v>59</v>
      </c>
      <c r="J274" s="11"/>
      <c r="M274" s="11">
        <v>23843.3</v>
      </c>
      <c r="N274" s="11">
        <v>19615.669999999998</v>
      </c>
      <c r="O274" s="11">
        <v>18613.77</v>
      </c>
      <c r="P274" s="11">
        <v>8486.2199999999993</v>
      </c>
      <c r="Q274" s="11">
        <v>93535.53</v>
      </c>
      <c r="R274" s="11"/>
      <c r="S274" s="4"/>
      <c r="T274" s="4"/>
      <c r="U274" s="328">
        <v>167.91056338028201</v>
      </c>
      <c r="V274" s="328">
        <v>138.13852112676099</v>
      </c>
      <c r="W274" s="328">
        <v>132.9555</v>
      </c>
      <c r="X274" s="328">
        <v>60.615857142857102</v>
      </c>
      <c r="Y274" s="328">
        <v>658.70091549295796</v>
      </c>
      <c r="Z274" s="328"/>
      <c r="AA274" s="4"/>
      <c r="AB274" s="11" t="s">
        <v>458</v>
      </c>
      <c r="AC274" s="11"/>
      <c r="AD274" s="70" t="s">
        <v>212</v>
      </c>
      <c r="AE274" s="24">
        <v>30</v>
      </c>
      <c r="AF274" s="24">
        <v>26</v>
      </c>
      <c r="AG274" s="24">
        <v>25</v>
      </c>
      <c r="AH274" s="24">
        <v>21</v>
      </c>
      <c r="AI274" s="24">
        <v>20</v>
      </c>
      <c r="AJ274" s="24"/>
      <c r="AK274" s="4"/>
      <c r="AL274" s="4"/>
      <c r="AM274" s="300">
        <v>6856.97</v>
      </c>
      <c r="AN274" s="300">
        <v>4645.6400000000003</v>
      </c>
      <c r="AO274" s="300">
        <v>6428.34</v>
      </c>
      <c r="AP274" s="300">
        <v>2471.38</v>
      </c>
      <c r="AQ274" s="300">
        <v>11546.63</v>
      </c>
      <c r="AR274" s="24"/>
      <c r="AS274" s="4"/>
      <c r="AT274" s="4"/>
      <c r="AU274" s="336">
        <v>201.67558823529399</v>
      </c>
      <c r="AV274" s="336">
        <v>136.636470588235</v>
      </c>
      <c r="AW274" s="336">
        <v>189.06882352941199</v>
      </c>
      <c r="AX274" s="336">
        <v>72.687647058823501</v>
      </c>
      <c r="AY274" s="336">
        <v>339.60676470588197</v>
      </c>
      <c r="AZ274" s="336"/>
      <c r="BA274" s="4"/>
    </row>
    <row r="275" spans="1:53">
      <c r="A275" s="56"/>
      <c r="B275" s="11" t="s">
        <v>1244</v>
      </c>
      <c r="C275" s="11"/>
      <c r="D275" s="70" t="s">
        <v>385</v>
      </c>
      <c r="E275" s="11">
        <v>1</v>
      </c>
      <c r="F275" s="11"/>
      <c r="G275" s="11"/>
      <c r="H275" s="11"/>
      <c r="I275" s="11"/>
      <c r="J275" s="11"/>
      <c r="M275" s="11">
        <v>61.94</v>
      </c>
      <c r="N275" s="11">
        <v>0</v>
      </c>
      <c r="O275" s="11">
        <v>0</v>
      </c>
      <c r="P275" s="11">
        <v>0</v>
      </c>
      <c r="Q275" s="11">
        <v>0</v>
      </c>
      <c r="R275" s="11"/>
      <c r="S275" s="4"/>
      <c r="T275" s="4"/>
      <c r="U275" s="328">
        <v>61.94</v>
      </c>
      <c r="V275" s="328">
        <v>0</v>
      </c>
      <c r="W275" s="328">
        <v>0</v>
      </c>
      <c r="X275" s="328">
        <v>0</v>
      </c>
      <c r="Y275" s="328">
        <v>0</v>
      </c>
      <c r="Z275" s="328"/>
      <c r="AA275" s="4"/>
      <c r="AB275" s="11" t="s">
        <v>517</v>
      </c>
      <c r="AC275" s="11"/>
      <c r="AD275" s="70" t="s">
        <v>192</v>
      </c>
      <c r="AE275" s="24">
        <v>1</v>
      </c>
      <c r="AF275" s="24">
        <v>1</v>
      </c>
      <c r="AG275" s="24">
        <v>1</v>
      </c>
      <c r="AH275" s="24"/>
      <c r="AI275" s="24"/>
      <c r="AJ275" s="24"/>
      <c r="AK275" s="4"/>
      <c r="AL275" s="4"/>
      <c r="AM275" s="300">
        <v>170.62</v>
      </c>
      <c r="AN275" s="300">
        <v>307.08</v>
      </c>
      <c r="AO275" s="300">
        <v>119.74</v>
      </c>
      <c r="AP275" s="300">
        <v>0</v>
      </c>
      <c r="AQ275" s="300">
        <v>0</v>
      </c>
      <c r="AR275" s="24"/>
      <c r="AS275" s="4"/>
      <c r="AT275" s="4"/>
      <c r="AU275" s="336">
        <v>170.62</v>
      </c>
      <c r="AV275" s="336">
        <v>307.08</v>
      </c>
      <c r="AW275" s="336">
        <v>119.74</v>
      </c>
      <c r="AX275" s="336">
        <v>0</v>
      </c>
      <c r="AY275" s="336">
        <v>0</v>
      </c>
      <c r="AZ275" s="336"/>
      <c r="BA275" s="4"/>
    </row>
    <row r="276" spans="1:53">
      <c r="A276" s="56"/>
      <c r="B276" s="11" t="s">
        <v>1213</v>
      </c>
      <c r="C276" s="11"/>
      <c r="D276" s="70" t="s">
        <v>261</v>
      </c>
      <c r="E276" s="11">
        <v>2</v>
      </c>
      <c r="F276" s="11">
        <v>1</v>
      </c>
      <c r="G276" s="11">
        <v>1</v>
      </c>
      <c r="H276" s="11">
        <v>2</v>
      </c>
      <c r="I276" s="11">
        <v>2</v>
      </c>
      <c r="J276" s="11"/>
      <c r="M276" s="11">
        <v>106.96</v>
      </c>
      <c r="N276" s="11">
        <v>212.99</v>
      </c>
      <c r="O276" s="11">
        <v>128.41</v>
      </c>
      <c r="P276" s="11">
        <v>117.95</v>
      </c>
      <c r="Q276" s="11">
        <v>108.45</v>
      </c>
      <c r="R276" s="11"/>
      <c r="S276" s="4"/>
      <c r="T276" s="4"/>
      <c r="U276" s="328">
        <v>53.48</v>
      </c>
      <c r="V276" s="328">
        <v>106.495</v>
      </c>
      <c r="W276" s="328">
        <v>64.204999999999998</v>
      </c>
      <c r="X276" s="328">
        <v>58.975000000000001</v>
      </c>
      <c r="Y276" s="328">
        <v>54.225000000000001</v>
      </c>
      <c r="Z276" s="328"/>
      <c r="AA276" s="4"/>
      <c r="AB276" s="11" t="s">
        <v>559</v>
      </c>
      <c r="AC276" s="11"/>
      <c r="AD276" s="70" t="s">
        <v>560</v>
      </c>
      <c r="AE276" s="24">
        <v>5</v>
      </c>
      <c r="AF276" s="24">
        <v>4</v>
      </c>
      <c r="AG276" s="24">
        <v>3</v>
      </c>
      <c r="AH276" s="24">
        <v>3</v>
      </c>
      <c r="AI276" s="24">
        <v>3</v>
      </c>
      <c r="AJ276" s="24"/>
      <c r="AK276" s="4"/>
      <c r="AL276" s="4"/>
      <c r="AM276" s="300">
        <v>418.51</v>
      </c>
      <c r="AN276" s="300">
        <v>1371.43</v>
      </c>
      <c r="AO276" s="300">
        <v>482.93</v>
      </c>
      <c r="AP276" s="300">
        <v>220.17</v>
      </c>
      <c r="AQ276" s="300">
        <v>521.54</v>
      </c>
      <c r="AR276" s="24"/>
      <c r="AS276" s="4"/>
      <c r="AT276" s="4"/>
      <c r="AU276" s="336">
        <v>83.701999999999998</v>
      </c>
      <c r="AV276" s="336">
        <v>274.286</v>
      </c>
      <c r="AW276" s="336">
        <v>96.585999999999999</v>
      </c>
      <c r="AX276" s="336">
        <v>44.033999999999999</v>
      </c>
      <c r="AY276" s="336">
        <v>104.30800000000001</v>
      </c>
      <c r="AZ276" s="336"/>
      <c r="BA276" s="4"/>
    </row>
    <row r="277" spans="1:53">
      <c r="A277" s="56"/>
      <c r="B277" s="11" t="s">
        <v>605</v>
      </c>
      <c r="C277" s="11"/>
      <c r="D277" s="70" t="s">
        <v>606</v>
      </c>
      <c r="E277" s="11">
        <v>97</v>
      </c>
      <c r="F277" s="11">
        <v>59</v>
      </c>
      <c r="G277" s="11">
        <v>43</v>
      </c>
      <c r="H277" s="11">
        <v>36</v>
      </c>
      <c r="I277" s="11">
        <v>37</v>
      </c>
      <c r="J277" s="11"/>
      <c r="M277" s="11">
        <v>16460.580000000002</v>
      </c>
      <c r="N277" s="11">
        <v>14003.7</v>
      </c>
      <c r="O277" s="11">
        <v>9810.4699999999993</v>
      </c>
      <c r="P277" s="11">
        <v>7556.45</v>
      </c>
      <c r="Q277" s="11">
        <v>50701.63</v>
      </c>
      <c r="R277" s="11"/>
      <c r="S277" s="4"/>
      <c r="T277" s="4"/>
      <c r="U277" s="328">
        <v>145.66884955752201</v>
      </c>
      <c r="V277" s="328">
        <v>123.926548672566</v>
      </c>
      <c r="W277" s="328">
        <v>92.551603773584901</v>
      </c>
      <c r="X277" s="328">
        <v>71.966190476190505</v>
      </c>
      <c r="Y277" s="328">
        <v>473.84700934579399</v>
      </c>
      <c r="Z277" s="328"/>
      <c r="AA277" s="4"/>
      <c r="AB277" s="11" t="s">
        <v>559</v>
      </c>
      <c r="AC277" s="11"/>
      <c r="AD277" s="70" t="s">
        <v>379</v>
      </c>
      <c r="AE277" s="24">
        <v>1</v>
      </c>
      <c r="AF277" s="24">
        <v>1</v>
      </c>
      <c r="AG277" s="24">
        <v>1</v>
      </c>
      <c r="AH277" s="24"/>
      <c r="AI277" s="24"/>
      <c r="AJ277" s="24"/>
      <c r="AK277" s="4"/>
      <c r="AL277" s="4"/>
      <c r="AM277" s="300">
        <v>13.37</v>
      </c>
      <c r="AN277" s="300">
        <v>14.05</v>
      </c>
      <c r="AO277" s="300">
        <v>3.65</v>
      </c>
      <c r="AP277" s="300">
        <v>0</v>
      </c>
      <c r="AQ277" s="300">
        <v>0</v>
      </c>
      <c r="AR277" s="24"/>
      <c r="AS277" s="4"/>
      <c r="AT277" s="4"/>
      <c r="AU277" s="336">
        <v>13.37</v>
      </c>
      <c r="AV277" s="336">
        <v>14.05</v>
      </c>
      <c r="AW277" s="336">
        <v>3.65</v>
      </c>
      <c r="AX277" s="336">
        <v>0</v>
      </c>
      <c r="AY277" s="336">
        <v>0</v>
      </c>
      <c r="AZ277" s="336"/>
      <c r="BA277" s="4"/>
    </row>
    <row r="278" spans="1:53">
      <c r="A278" s="56"/>
      <c r="B278" s="11" t="s">
        <v>484</v>
      </c>
      <c r="C278" s="11"/>
      <c r="D278" s="70" t="s">
        <v>485</v>
      </c>
      <c r="E278" s="11">
        <v>28</v>
      </c>
      <c r="F278" s="11">
        <v>18</v>
      </c>
      <c r="G278" s="11">
        <v>12</v>
      </c>
      <c r="H278" s="11">
        <v>9</v>
      </c>
      <c r="I278" s="11">
        <v>9</v>
      </c>
      <c r="J278" s="11"/>
      <c r="M278" s="11">
        <v>7921.59</v>
      </c>
      <c r="N278" s="11">
        <v>4806.43</v>
      </c>
      <c r="O278" s="11">
        <v>2069.58</v>
      </c>
      <c r="P278" s="11">
        <v>894.49</v>
      </c>
      <c r="Q278" s="11">
        <v>21129.61</v>
      </c>
      <c r="R278" s="11"/>
      <c r="S278" s="4"/>
      <c r="T278" s="4"/>
      <c r="U278" s="328">
        <v>273.15827586206899</v>
      </c>
      <c r="V278" s="328">
        <v>165.73896551724101</v>
      </c>
      <c r="W278" s="328">
        <v>73.913571428571402</v>
      </c>
      <c r="X278" s="328">
        <v>31.9460714285714</v>
      </c>
      <c r="Y278" s="328">
        <v>754.62892857142901</v>
      </c>
      <c r="Z278" s="328"/>
      <c r="AA278" s="4"/>
      <c r="AB278" s="11" t="s">
        <v>287</v>
      </c>
      <c r="AC278" s="11"/>
      <c r="AD278" s="70" t="s">
        <v>286</v>
      </c>
      <c r="AE278" s="24">
        <v>104</v>
      </c>
      <c r="AF278" s="24">
        <v>56</v>
      </c>
      <c r="AG278" s="24">
        <v>42</v>
      </c>
      <c r="AH278" s="24">
        <v>10</v>
      </c>
      <c r="AI278" s="24">
        <v>13</v>
      </c>
      <c r="AJ278" s="24"/>
      <c r="AK278" s="4"/>
      <c r="AL278" s="4"/>
      <c r="AM278" s="300">
        <v>46589.37</v>
      </c>
      <c r="AN278" s="300">
        <v>11417.12</v>
      </c>
      <c r="AO278" s="300">
        <v>7007.39</v>
      </c>
      <c r="AP278" s="300">
        <v>866.93</v>
      </c>
      <c r="AQ278" s="300">
        <v>8316.7900000000009</v>
      </c>
      <c r="AR278" s="24"/>
      <c r="AS278" s="4"/>
      <c r="AT278" s="4"/>
      <c r="AU278" s="336">
        <v>391.50731092437002</v>
      </c>
      <c r="AV278" s="336">
        <v>95.9421848739496</v>
      </c>
      <c r="AW278" s="336">
        <v>63.129639639639599</v>
      </c>
      <c r="AX278" s="336">
        <v>7.81018018018018</v>
      </c>
      <c r="AY278" s="336">
        <v>72.319913043478294</v>
      </c>
      <c r="AZ278" s="336"/>
      <c r="BA278" s="4"/>
    </row>
    <row r="279" spans="1:53">
      <c r="A279" s="56"/>
      <c r="B279" s="11" t="s">
        <v>358</v>
      </c>
      <c r="C279" s="11"/>
      <c r="D279" s="70" t="s">
        <v>359</v>
      </c>
      <c r="E279" s="11">
        <v>330</v>
      </c>
      <c r="F279" s="11">
        <v>214</v>
      </c>
      <c r="G279" s="11">
        <v>162</v>
      </c>
      <c r="H279" s="11">
        <v>138</v>
      </c>
      <c r="I279" s="11">
        <v>149</v>
      </c>
      <c r="J279" s="11"/>
      <c r="M279" s="11">
        <v>45288.94</v>
      </c>
      <c r="N279" s="11">
        <v>34428.519999999997</v>
      </c>
      <c r="O279" s="11">
        <v>19046.580000000002</v>
      </c>
      <c r="P279" s="11">
        <v>14790.13</v>
      </c>
      <c r="Q279" s="11">
        <v>125409.14</v>
      </c>
      <c r="R279" s="11"/>
      <c r="S279" s="4"/>
      <c r="T279" s="4"/>
      <c r="U279" s="328">
        <v>115.533010204082</v>
      </c>
      <c r="V279" s="328">
        <v>87.827857142857198</v>
      </c>
      <c r="W279" s="328">
        <v>51.7570108695652</v>
      </c>
      <c r="X279" s="328">
        <v>41.198133704735397</v>
      </c>
      <c r="Y279" s="328">
        <v>339.86216802168002</v>
      </c>
      <c r="Z279" s="328"/>
      <c r="AA279" s="4"/>
      <c r="AB279" s="11" t="s">
        <v>216</v>
      </c>
      <c r="AC279" s="11"/>
      <c r="AD279" s="70" t="s">
        <v>214</v>
      </c>
      <c r="AE279" s="24">
        <v>226</v>
      </c>
      <c r="AF279" s="24">
        <v>58</v>
      </c>
      <c r="AG279" s="24">
        <v>65</v>
      </c>
      <c r="AH279" s="24">
        <v>44</v>
      </c>
      <c r="AI279" s="24">
        <v>55</v>
      </c>
      <c r="AJ279" s="24"/>
      <c r="AK279" s="4"/>
      <c r="AL279" s="4"/>
      <c r="AM279" s="300">
        <v>418749.02</v>
      </c>
      <c r="AN279" s="300">
        <v>49938.34</v>
      </c>
      <c r="AO279" s="300">
        <v>32274.94</v>
      </c>
      <c r="AP279" s="300">
        <v>16245.48</v>
      </c>
      <c r="AQ279" s="300">
        <v>102057.48</v>
      </c>
      <c r="AR279" s="24"/>
      <c r="AS279" s="4"/>
      <c r="AT279" s="4"/>
      <c r="AU279" s="336">
        <v>1781.9107234042599</v>
      </c>
      <c r="AV279" s="336">
        <v>212.50357446808499</v>
      </c>
      <c r="AW279" s="336">
        <v>152.961800947867</v>
      </c>
      <c r="AX279" s="336">
        <v>74.180273972602706</v>
      </c>
      <c r="AY279" s="336">
        <v>447.62052631579002</v>
      </c>
      <c r="AZ279" s="336"/>
      <c r="BA279" s="4"/>
    </row>
    <row r="280" spans="1:53">
      <c r="A280" s="56"/>
      <c r="B280" s="11" t="s">
        <v>467</v>
      </c>
      <c r="C280" s="11"/>
      <c r="D280" s="70" t="s">
        <v>237</v>
      </c>
      <c r="E280" s="11">
        <v>24</v>
      </c>
      <c r="F280" s="11">
        <v>18</v>
      </c>
      <c r="G280" s="11">
        <v>12</v>
      </c>
      <c r="H280" s="11">
        <v>13</v>
      </c>
      <c r="I280" s="11">
        <v>11</v>
      </c>
      <c r="J280" s="11"/>
      <c r="M280" s="11">
        <v>6113.01</v>
      </c>
      <c r="N280" s="11">
        <v>2877.33</v>
      </c>
      <c r="O280" s="11">
        <v>2305.23</v>
      </c>
      <c r="P280" s="11">
        <v>2077.87</v>
      </c>
      <c r="Q280" s="11">
        <v>11621.89</v>
      </c>
      <c r="R280" s="11"/>
      <c r="S280" s="4"/>
      <c r="T280" s="4"/>
      <c r="U280" s="328">
        <v>235.11576923076899</v>
      </c>
      <c r="V280" s="328">
        <v>110.666538461538</v>
      </c>
      <c r="W280" s="328">
        <v>92.209199999999996</v>
      </c>
      <c r="X280" s="328">
        <v>83.114800000000002</v>
      </c>
      <c r="Y280" s="328">
        <v>464.87560000000002</v>
      </c>
      <c r="Z280" s="328"/>
      <c r="AA280" s="4"/>
      <c r="AB280" s="11" t="s">
        <v>216</v>
      </c>
      <c r="AC280" s="11"/>
      <c r="AD280" s="70" t="s">
        <v>190</v>
      </c>
      <c r="AE280" s="24">
        <v>1</v>
      </c>
      <c r="AF280" s="24"/>
      <c r="AG280" s="24"/>
      <c r="AH280" s="24"/>
      <c r="AI280" s="24"/>
      <c r="AJ280" s="24"/>
      <c r="AK280" s="4"/>
      <c r="AL280" s="4"/>
      <c r="AM280" s="300">
        <v>226.74</v>
      </c>
      <c r="AN280" s="300">
        <v>0</v>
      </c>
      <c r="AO280" s="300">
        <v>0</v>
      </c>
      <c r="AP280" s="300">
        <v>0</v>
      </c>
      <c r="AQ280" s="300">
        <v>0</v>
      </c>
      <c r="AR280" s="24"/>
      <c r="AS280" s="4"/>
      <c r="AT280" s="4"/>
      <c r="AU280" s="336">
        <v>226.74</v>
      </c>
      <c r="AV280" s="336">
        <v>0</v>
      </c>
      <c r="AW280" s="336">
        <v>0</v>
      </c>
      <c r="AX280" s="336">
        <v>0</v>
      </c>
      <c r="AY280" s="336">
        <v>0</v>
      </c>
      <c r="AZ280" s="336"/>
      <c r="BA280" s="4"/>
    </row>
    <row r="281" spans="1:53">
      <c r="A281" s="56"/>
      <c r="B281" s="11" t="s">
        <v>608</v>
      </c>
      <c r="C281" s="11"/>
      <c r="D281" s="70" t="s">
        <v>441</v>
      </c>
      <c r="E281" s="11">
        <v>113</v>
      </c>
      <c r="F281" s="11">
        <v>76</v>
      </c>
      <c r="G281" s="11">
        <v>60</v>
      </c>
      <c r="H281" s="11">
        <v>54</v>
      </c>
      <c r="I281" s="11">
        <v>57</v>
      </c>
      <c r="J281" s="11"/>
      <c r="M281" s="11">
        <v>49060.480000000003</v>
      </c>
      <c r="N281" s="11">
        <v>18299.62</v>
      </c>
      <c r="O281" s="11">
        <v>13297.85</v>
      </c>
      <c r="P281" s="11">
        <v>10504.02</v>
      </c>
      <c r="Q281" s="11">
        <v>106171.41</v>
      </c>
      <c r="R281" s="11"/>
      <c r="S281" s="4"/>
      <c r="T281" s="4"/>
      <c r="U281" s="328">
        <v>358.10569343065703</v>
      </c>
      <c r="V281" s="328">
        <v>133.57386861313901</v>
      </c>
      <c r="W281" s="328">
        <v>102.291153846154</v>
      </c>
      <c r="X281" s="328">
        <v>81.426511627906905</v>
      </c>
      <c r="Y281" s="328">
        <v>810.46877862595397</v>
      </c>
      <c r="Z281" s="328"/>
      <c r="AA281" s="4"/>
      <c r="AB281" s="11" t="s">
        <v>571</v>
      </c>
      <c r="AC281" s="11"/>
      <c r="AD281" s="70" t="s">
        <v>385</v>
      </c>
      <c r="AE281" s="24">
        <v>2</v>
      </c>
      <c r="AF281" s="24">
        <v>1</v>
      </c>
      <c r="AG281" s="24"/>
      <c r="AH281" s="24"/>
      <c r="AI281" s="24"/>
      <c r="AJ281" s="24"/>
      <c r="AK281" s="4"/>
      <c r="AL281" s="4"/>
      <c r="AM281" s="300">
        <v>66.569999999999993</v>
      </c>
      <c r="AN281" s="300">
        <v>65.010000000000005</v>
      </c>
      <c r="AO281" s="300">
        <v>0</v>
      </c>
      <c r="AP281" s="300">
        <v>0</v>
      </c>
      <c r="AQ281" s="300">
        <v>0</v>
      </c>
      <c r="AR281" s="24"/>
      <c r="AS281" s="4"/>
      <c r="AT281" s="4"/>
      <c r="AU281" s="336">
        <v>33.284999999999997</v>
      </c>
      <c r="AV281" s="336">
        <v>32.505000000000003</v>
      </c>
      <c r="AW281" s="336">
        <v>0</v>
      </c>
      <c r="AX281" s="336">
        <v>0</v>
      </c>
      <c r="AY281" s="336">
        <v>0</v>
      </c>
      <c r="AZ281" s="336"/>
      <c r="BA281" s="4"/>
    </row>
    <row r="282" spans="1:53">
      <c r="A282" s="56"/>
      <c r="B282" s="11" t="s">
        <v>276</v>
      </c>
      <c r="C282" s="11"/>
      <c r="D282" s="70" t="s">
        <v>275</v>
      </c>
      <c r="E282" s="11">
        <v>1014</v>
      </c>
      <c r="F282" s="11">
        <v>784</v>
      </c>
      <c r="G282" s="11">
        <v>622</v>
      </c>
      <c r="H282" s="11">
        <v>542</v>
      </c>
      <c r="I282" s="11">
        <v>650</v>
      </c>
      <c r="J282" s="11"/>
      <c r="M282" s="11">
        <v>192744.66</v>
      </c>
      <c r="N282" s="11">
        <v>182050.12</v>
      </c>
      <c r="O282" s="11">
        <v>121291.05</v>
      </c>
      <c r="P282" s="11">
        <v>79599.349999999904</v>
      </c>
      <c r="Q282" s="11">
        <v>752861.38</v>
      </c>
      <c r="R282" s="11"/>
      <c r="S282" s="4"/>
      <c r="T282" s="4"/>
      <c r="U282" s="328">
        <v>156.83048006509301</v>
      </c>
      <c r="V282" s="328">
        <v>148.12865744507701</v>
      </c>
      <c r="W282" s="328">
        <v>104.651466781708</v>
      </c>
      <c r="X282" s="328">
        <v>70.504295837023903</v>
      </c>
      <c r="Y282" s="328">
        <v>665.071890459364</v>
      </c>
      <c r="Z282" s="328"/>
      <c r="AA282" s="4"/>
      <c r="AB282" s="11" t="s">
        <v>196</v>
      </c>
      <c r="AC282" s="11"/>
      <c r="AD282" s="70" t="s">
        <v>197</v>
      </c>
      <c r="AE282" s="24">
        <v>69</v>
      </c>
      <c r="AF282" s="24">
        <v>41</v>
      </c>
      <c r="AG282" s="24">
        <v>28</v>
      </c>
      <c r="AH282" s="24">
        <v>23</v>
      </c>
      <c r="AI282" s="24">
        <v>22</v>
      </c>
      <c r="AJ282" s="24"/>
      <c r="AK282" s="4"/>
      <c r="AL282" s="4"/>
      <c r="AM282" s="300">
        <v>40180.589999999997</v>
      </c>
      <c r="AN282" s="300">
        <v>5336.72</v>
      </c>
      <c r="AO282" s="300">
        <v>3222.85</v>
      </c>
      <c r="AP282" s="300">
        <v>2115.59</v>
      </c>
      <c r="AQ282" s="300">
        <v>12723.02</v>
      </c>
      <c r="AR282" s="24"/>
      <c r="AS282" s="4"/>
      <c r="AT282" s="4"/>
      <c r="AU282" s="336">
        <v>565.923802816901</v>
      </c>
      <c r="AV282" s="336">
        <v>75.165070422535194</v>
      </c>
      <c r="AW282" s="336">
        <v>59.682407407407403</v>
      </c>
      <c r="AX282" s="336">
        <v>38.465272727272698</v>
      </c>
      <c r="AY282" s="336">
        <v>240.056981132076</v>
      </c>
      <c r="AZ282" s="336"/>
      <c r="BA282" s="4"/>
    </row>
    <row r="283" spans="1:53">
      <c r="A283" s="56"/>
      <c r="B283" s="11" t="s">
        <v>567</v>
      </c>
      <c r="C283" s="11"/>
      <c r="D283" s="70" t="s">
        <v>353</v>
      </c>
      <c r="E283" s="11">
        <v>10</v>
      </c>
      <c r="F283" s="11">
        <v>8</v>
      </c>
      <c r="G283" s="11">
        <v>7</v>
      </c>
      <c r="H283" s="11">
        <v>7</v>
      </c>
      <c r="I283" s="11">
        <v>6</v>
      </c>
      <c r="J283" s="11"/>
      <c r="M283" s="11">
        <v>1373.66</v>
      </c>
      <c r="N283" s="11">
        <v>1253.1500000000001</v>
      </c>
      <c r="O283" s="11">
        <v>1518.09</v>
      </c>
      <c r="P283" s="11">
        <v>666.8</v>
      </c>
      <c r="Q283" s="11">
        <v>15301.25</v>
      </c>
      <c r="R283" s="11"/>
      <c r="S283" s="4"/>
      <c r="T283" s="4"/>
      <c r="U283" s="328">
        <v>124.878181818182</v>
      </c>
      <c r="V283" s="328">
        <v>113.922727272727</v>
      </c>
      <c r="W283" s="328">
        <v>151.809</v>
      </c>
      <c r="X283" s="328">
        <v>74.088888888888903</v>
      </c>
      <c r="Y283" s="328">
        <v>1700.1388888888901</v>
      </c>
      <c r="Z283" s="328"/>
      <c r="AA283" s="4"/>
      <c r="AB283" s="11" t="s">
        <v>370</v>
      </c>
      <c r="AC283" s="11"/>
      <c r="AD283" s="70" t="s">
        <v>368</v>
      </c>
      <c r="AE283" s="24">
        <v>43</v>
      </c>
      <c r="AF283" s="24">
        <v>30</v>
      </c>
      <c r="AG283" s="24">
        <v>17</v>
      </c>
      <c r="AH283" s="24">
        <v>10</v>
      </c>
      <c r="AI283" s="24">
        <v>10</v>
      </c>
      <c r="AJ283" s="24"/>
      <c r="AK283" s="4"/>
      <c r="AL283" s="4"/>
      <c r="AM283" s="300">
        <v>126320.87</v>
      </c>
      <c r="AN283" s="300">
        <v>190398.62</v>
      </c>
      <c r="AO283" s="300">
        <v>1618.89</v>
      </c>
      <c r="AP283" s="300">
        <v>645.12</v>
      </c>
      <c r="AQ283" s="300">
        <v>7103.96</v>
      </c>
      <c r="AR283" s="24"/>
      <c r="AS283" s="4"/>
      <c r="AT283" s="4"/>
      <c r="AU283" s="336">
        <v>2746.10586956522</v>
      </c>
      <c r="AV283" s="336">
        <v>4139.1004347826101</v>
      </c>
      <c r="AW283" s="336">
        <v>42.602368421052603</v>
      </c>
      <c r="AX283" s="336">
        <v>16.976842105263199</v>
      </c>
      <c r="AY283" s="336">
        <v>191.998918918919</v>
      </c>
      <c r="AZ283" s="336"/>
      <c r="BA283" s="4"/>
    </row>
    <row r="284" spans="1:53">
      <c r="A284" s="56"/>
      <c r="B284" s="11" t="s">
        <v>567</v>
      </c>
      <c r="C284" s="11"/>
      <c r="D284" s="70" t="s">
        <v>568</v>
      </c>
      <c r="E284" s="11">
        <v>19</v>
      </c>
      <c r="F284" s="11">
        <v>12</v>
      </c>
      <c r="G284" s="11">
        <v>10</v>
      </c>
      <c r="H284" s="11">
        <v>9</v>
      </c>
      <c r="I284" s="11">
        <v>10</v>
      </c>
      <c r="J284" s="11"/>
      <c r="M284" s="11">
        <v>2452.2800000000002</v>
      </c>
      <c r="N284" s="11">
        <v>1823.48</v>
      </c>
      <c r="O284" s="11">
        <v>1867.49</v>
      </c>
      <c r="P284" s="11">
        <v>1263.55</v>
      </c>
      <c r="Q284" s="11">
        <v>12847.43</v>
      </c>
      <c r="R284" s="11"/>
      <c r="S284" s="4"/>
      <c r="T284" s="4"/>
      <c r="U284" s="328">
        <v>116.775238095238</v>
      </c>
      <c r="V284" s="328">
        <v>86.832380952380902</v>
      </c>
      <c r="W284" s="328">
        <v>93.374499999999998</v>
      </c>
      <c r="X284" s="328">
        <v>70.197222222222194</v>
      </c>
      <c r="Y284" s="328">
        <v>676.18052631578996</v>
      </c>
      <c r="Z284" s="328"/>
      <c r="AA284" s="4"/>
      <c r="AB284" s="11" t="s">
        <v>290</v>
      </c>
      <c r="AC284" s="11"/>
      <c r="AD284" s="70" t="s">
        <v>289</v>
      </c>
      <c r="AE284" s="24">
        <v>22</v>
      </c>
      <c r="AF284" s="24">
        <v>21</v>
      </c>
      <c r="AG284" s="24">
        <v>13</v>
      </c>
      <c r="AH284" s="24">
        <v>12</v>
      </c>
      <c r="AI284" s="24">
        <v>11</v>
      </c>
      <c r="AJ284" s="24"/>
      <c r="AK284" s="4"/>
      <c r="AL284" s="4"/>
      <c r="AM284" s="300">
        <v>15797.51</v>
      </c>
      <c r="AN284" s="300">
        <v>8934.5</v>
      </c>
      <c r="AO284" s="300">
        <v>3017.33</v>
      </c>
      <c r="AP284" s="300">
        <v>543.49</v>
      </c>
      <c r="AQ284" s="300">
        <v>9018.68</v>
      </c>
      <c r="AR284" s="24"/>
      <c r="AS284" s="4"/>
      <c r="AT284" s="4"/>
      <c r="AU284" s="336">
        <v>631.90039999999999</v>
      </c>
      <c r="AV284" s="336">
        <v>357.38</v>
      </c>
      <c r="AW284" s="336">
        <v>120.6932</v>
      </c>
      <c r="AX284" s="336">
        <v>22.645416666666701</v>
      </c>
      <c r="AY284" s="336">
        <v>360.74720000000002</v>
      </c>
      <c r="AZ284" s="336"/>
      <c r="BA284" s="4"/>
    </row>
    <row r="285" spans="1:53">
      <c r="A285" s="56"/>
      <c r="B285" s="11" t="s">
        <v>567</v>
      </c>
      <c r="C285" s="11"/>
      <c r="D285" s="70" t="s">
        <v>418</v>
      </c>
      <c r="E285" s="11">
        <v>19</v>
      </c>
      <c r="F285" s="11">
        <v>11</v>
      </c>
      <c r="G285" s="11">
        <v>5</v>
      </c>
      <c r="H285" s="11">
        <v>5</v>
      </c>
      <c r="I285" s="11">
        <v>9</v>
      </c>
      <c r="J285" s="11"/>
      <c r="M285" s="11">
        <v>3056.33</v>
      </c>
      <c r="N285" s="11">
        <v>1449.47</v>
      </c>
      <c r="O285" s="11">
        <v>763.9</v>
      </c>
      <c r="P285" s="11">
        <v>590.96</v>
      </c>
      <c r="Q285" s="11">
        <v>8364.02</v>
      </c>
      <c r="R285" s="11"/>
      <c r="S285" s="4"/>
      <c r="T285" s="4"/>
      <c r="U285" s="328">
        <v>132.883913043478</v>
      </c>
      <c r="V285" s="328">
        <v>63.020434782608703</v>
      </c>
      <c r="W285" s="328">
        <v>34.722727272727298</v>
      </c>
      <c r="X285" s="328">
        <v>26.861818181818201</v>
      </c>
      <c r="Y285" s="328">
        <v>380.18272727272699</v>
      </c>
      <c r="Z285" s="328"/>
      <c r="AA285" s="4"/>
      <c r="AB285" s="11" t="s">
        <v>624</v>
      </c>
      <c r="AC285" s="11"/>
      <c r="AD285" s="70" t="s">
        <v>612</v>
      </c>
      <c r="AE285" s="24">
        <v>19</v>
      </c>
      <c r="AF285" s="24">
        <v>11</v>
      </c>
      <c r="AG285" s="24">
        <v>6</v>
      </c>
      <c r="AH285" s="24">
        <v>5</v>
      </c>
      <c r="AI285" s="24">
        <v>7</v>
      </c>
      <c r="AJ285" s="24"/>
      <c r="AK285" s="4"/>
      <c r="AL285" s="4"/>
      <c r="AM285" s="300">
        <v>2855.43</v>
      </c>
      <c r="AN285" s="300">
        <v>2272.91</v>
      </c>
      <c r="AO285" s="300">
        <v>352.18</v>
      </c>
      <c r="AP285" s="300">
        <v>275.3</v>
      </c>
      <c r="AQ285" s="300">
        <v>3862.86</v>
      </c>
      <c r="AR285" s="24"/>
      <c r="AS285" s="4"/>
      <c r="AT285" s="4"/>
      <c r="AU285" s="336">
        <v>142.7715</v>
      </c>
      <c r="AV285" s="336">
        <v>113.6455</v>
      </c>
      <c r="AW285" s="336">
        <v>22.01125</v>
      </c>
      <c r="AX285" s="336">
        <v>19.6642857142857</v>
      </c>
      <c r="AY285" s="336">
        <v>241.42875000000001</v>
      </c>
      <c r="AZ285" s="336"/>
      <c r="BA285" s="4"/>
    </row>
    <row r="286" spans="1:53">
      <c r="A286" s="56"/>
      <c r="B286" s="11" t="s">
        <v>551</v>
      </c>
      <c r="C286" s="11"/>
      <c r="D286" s="70" t="s">
        <v>552</v>
      </c>
      <c r="E286" s="11">
        <v>250</v>
      </c>
      <c r="F286" s="11">
        <v>124</v>
      </c>
      <c r="G286" s="11">
        <v>76</v>
      </c>
      <c r="H286" s="11">
        <v>52</v>
      </c>
      <c r="I286" s="11">
        <v>43</v>
      </c>
      <c r="J286" s="11"/>
      <c r="M286" s="11">
        <v>20501.580000000002</v>
      </c>
      <c r="N286" s="11">
        <v>11673.36</v>
      </c>
      <c r="O286" s="11">
        <v>5065.32</v>
      </c>
      <c r="P286" s="11">
        <v>2862.85</v>
      </c>
      <c r="Q286" s="11">
        <v>17783.36</v>
      </c>
      <c r="R286" s="11"/>
      <c r="S286" s="4"/>
      <c r="T286" s="4"/>
      <c r="U286" s="328">
        <v>80.084296875000007</v>
      </c>
      <c r="V286" s="328">
        <v>45.599062500000002</v>
      </c>
      <c r="W286" s="328">
        <v>21.2828571428571</v>
      </c>
      <c r="X286" s="328">
        <v>12.1307203389831</v>
      </c>
      <c r="Y286" s="328">
        <v>73.789875518672204</v>
      </c>
      <c r="Z286" s="328"/>
      <c r="AA286" s="4"/>
      <c r="AB286" s="11" t="s">
        <v>1215</v>
      </c>
      <c r="AC286" s="11"/>
      <c r="AD286" s="70" t="s">
        <v>246</v>
      </c>
      <c r="AE286" s="24">
        <v>16</v>
      </c>
      <c r="AF286" s="24">
        <v>10</v>
      </c>
      <c r="AG286" s="24">
        <v>5</v>
      </c>
      <c r="AH286" s="24">
        <v>5</v>
      </c>
      <c r="AI286" s="24">
        <v>6</v>
      </c>
      <c r="AJ286" s="24"/>
      <c r="AK286" s="4"/>
      <c r="AL286" s="4"/>
      <c r="AM286" s="300">
        <v>8956.7800000000007</v>
      </c>
      <c r="AN286" s="300">
        <v>1157.45</v>
      </c>
      <c r="AO286" s="300">
        <v>729.26</v>
      </c>
      <c r="AP286" s="300">
        <v>224.69</v>
      </c>
      <c r="AQ286" s="300">
        <v>1036.4000000000001</v>
      </c>
      <c r="AR286" s="24"/>
      <c r="AS286" s="4"/>
      <c r="AT286" s="4"/>
      <c r="AU286" s="336">
        <v>559.79875000000004</v>
      </c>
      <c r="AV286" s="336">
        <v>72.340625000000003</v>
      </c>
      <c r="AW286" s="336">
        <v>60.771666666666697</v>
      </c>
      <c r="AX286" s="336">
        <v>20.4263636363636</v>
      </c>
      <c r="AY286" s="336">
        <v>94.218181818181804</v>
      </c>
      <c r="AZ286" s="336"/>
      <c r="BA286" s="4"/>
    </row>
    <row r="287" spans="1:53">
      <c r="A287" s="56"/>
      <c r="B287" s="11" t="s">
        <v>570</v>
      </c>
      <c r="C287" s="11"/>
      <c r="D287" s="70" t="s">
        <v>385</v>
      </c>
      <c r="E287" s="11">
        <v>3</v>
      </c>
      <c r="F287" s="11">
        <v>2</v>
      </c>
      <c r="G287" s="11">
        <v>1</v>
      </c>
      <c r="H287" s="11"/>
      <c r="I287" s="11"/>
      <c r="J287" s="11"/>
      <c r="M287" s="11">
        <v>323.08999999999997</v>
      </c>
      <c r="N287" s="11">
        <v>192.81</v>
      </c>
      <c r="O287" s="11">
        <v>155.38</v>
      </c>
      <c r="P287" s="11">
        <v>0</v>
      </c>
      <c r="Q287" s="11">
        <v>0</v>
      </c>
      <c r="R287" s="11"/>
      <c r="S287" s="4"/>
      <c r="T287" s="4"/>
      <c r="U287" s="328">
        <v>107.696666666667</v>
      </c>
      <c r="V287" s="328">
        <v>64.27</v>
      </c>
      <c r="W287" s="328">
        <v>77.69</v>
      </c>
      <c r="X287" s="328">
        <v>0</v>
      </c>
      <c r="Y287" s="328">
        <v>0</v>
      </c>
      <c r="Z287" s="328"/>
      <c r="AA287" s="4"/>
      <c r="AB287" s="11" t="s">
        <v>473</v>
      </c>
      <c r="AC287" s="11"/>
      <c r="AD287" s="70" t="s">
        <v>246</v>
      </c>
      <c r="AE287" s="24">
        <v>25</v>
      </c>
      <c r="AF287" s="24">
        <v>13</v>
      </c>
      <c r="AG287" s="24">
        <v>9</v>
      </c>
      <c r="AH287" s="24">
        <v>5</v>
      </c>
      <c r="AI287" s="24">
        <v>4</v>
      </c>
      <c r="AJ287" s="24"/>
      <c r="AK287" s="4"/>
      <c r="AL287" s="4"/>
      <c r="AM287" s="300">
        <v>157236.21</v>
      </c>
      <c r="AN287" s="300">
        <v>6142.71</v>
      </c>
      <c r="AO287" s="300">
        <v>3970.88</v>
      </c>
      <c r="AP287" s="300">
        <v>302.01</v>
      </c>
      <c r="AQ287" s="300">
        <v>3377.42</v>
      </c>
      <c r="AR287" s="24"/>
      <c r="AS287" s="4"/>
      <c r="AT287" s="4"/>
      <c r="AU287" s="336">
        <v>6289.4484000000002</v>
      </c>
      <c r="AV287" s="336">
        <v>245.70840000000001</v>
      </c>
      <c r="AW287" s="336">
        <v>158.83519999999999</v>
      </c>
      <c r="AX287" s="336">
        <v>12.080399999999999</v>
      </c>
      <c r="AY287" s="336">
        <v>135.0968</v>
      </c>
      <c r="AZ287" s="336"/>
      <c r="BA287" s="4"/>
    </row>
    <row r="288" spans="1:53">
      <c r="A288" s="56"/>
      <c r="B288" s="11" t="s">
        <v>642</v>
      </c>
      <c r="C288" s="11"/>
      <c r="D288" s="70" t="s">
        <v>312</v>
      </c>
      <c r="E288" s="11">
        <v>6</v>
      </c>
      <c r="F288" s="11">
        <v>1</v>
      </c>
      <c r="G288" s="11">
        <v>2</v>
      </c>
      <c r="H288" s="11">
        <v>3</v>
      </c>
      <c r="I288" s="11">
        <v>2</v>
      </c>
      <c r="J288" s="11"/>
      <c r="M288" s="11">
        <v>316.72000000000003</v>
      </c>
      <c r="N288" s="11">
        <v>15</v>
      </c>
      <c r="O288" s="11">
        <v>288.29000000000002</v>
      </c>
      <c r="P288" s="11">
        <v>2196.9499999999998</v>
      </c>
      <c r="Q288" s="11">
        <v>170.14</v>
      </c>
      <c r="R288" s="11"/>
      <c r="S288" s="4"/>
      <c r="T288" s="4"/>
      <c r="U288" s="328">
        <v>35.191111111111098</v>
      </c>
      <c r="V288" s="328">
        <v>1.6666666666666701</v>
      </c>
      <c r="W288" s="328">
        <v>48.048333333333296</v>
      </c>
      <c r="X288" s="328">
        <v>439.39</v>
      </c>
      <c r="Y288" s="328">
        <v>28.356666666666701</v>
      </c>
      <c r="Z288" s="328"/>
      <c r="AA288" s="4"/>
      <c r="AB288" s="11" t="s">
        <v>451</v>
      </c>
      <c r="AC288" s="11"/>
      <c r="AD288" s="70" t="s">
        <v>206</v>
      </c>
      <c r="AE288" s="24">
        <v>19</v>
      </c>
      <c r="AF288" s="24">
        <v>15</v>
      </c>
      <c r="AG288" s="24">
        <v>12</v>
      </c>
      <c r="AH288" s="24">
        <v>10</v>
      </c>
      <c r="AI288" s="24">
        <v>9</v>
      </c>
      <c r="AJ288" s="24"/>
      <c r="AK288" s="4"/>
      <c r="AL288" s="4"/>
      <c r="AM288" s="300">
        <v>3536.72</v>
      </c>
      <c r="AN288" s="300">
        <v>3878.97</v>
      </c>
      <c r="AO288" s="300">
        <v>2604.92</v>
      </c>
      <c r="AP288" s="300">
        <v>1567.45</v>
      </c>
      <c r="AQ288" s="300">
        <v>12831.88</v>
      </c>
      <c r="AR288" s="24"/>
      <c r="AS288" s="4"/>
      <c r="AT288" s="4"/>
      <c r="AU288" s="336">
        <v>186.14315789473699</v>
      </c>
      <c r="AV288" s="336">
        <v>204.15631578947401</v>
      </c>
      <c r="AW288" s="336">
        <v>137.10105263157899</v>
      </c>
      <c r="AX288" s="336">
        <v>92.202941176470603</v>
      </c>
      <c r="AY288" s="336">
        <v>675.36210526315801</v>
      </c>
      <c r="AZ288" s="336"/>
      <c r="BA288" s="4"/>
    </row>
    <row r="289" spans="1:53">
      <c r="A289" s="56"/>
      <c r="B289" s="11" t="s">
        <v>522</v>
      </c>
      <c r="C289" s="11"/>
      <c r="D289" s="70" t="s">
        <v>348</v>
      </c>
      <c r="E289" s="11">
        <v>160</v>
      </c>
      <c r="F289" s="11">
        <v>97</v>
      </c>
      <c r="G289" s="11">
        <v>61</v>
      </c>
      <c r="H289" s="11">
        <v>52</v>
      </c>
      <c r="I289" s="11">
        <v>53</v>
      </c>
      <c r="J289" s="11"/>
      <c r="M289" s="11">
        <v>21720.21</v>
      </c>
      <c r="N289" s="11">
        <v>16221.38</v>
      </c>
      <c r="O289" s="11">
        <v>8808.73</v>
      </c>
      <c r="P289" s="11">
        <v>4645.04</v>
      </c>
      <c r="Q289" s="11">
        <v>47552.53</v>
      </c>
      <c r="R289" s="11"/>
      <c r="S289" s="4"/>
      <c r="T289" s="4"/>
      <c r="U289" s="328">
        <v>122.71305084745801</v>
      </c>
      <c r="V289" s="328">
        <v>91.646214689265506</v>
      </c>
      <c r="W289" s="328">
        <v>52.122662721893498</v>
      </c>
      <c r="X289" s="328">
        <v>27.6490476190476</v>
      </c>
      <c r="Y289" s="328">
        <v>279.720764705882</v>
      </c>
      <c r="Z289" s="328"/>
      <c r="AA289" s="4"/>
      <c r="AB289" s="11" t="s">
        <v>1251</v>
      </c>
      <c r="AC289" s="11"/>
      <c r="AD289" s="70" t="s">
        <v>190</v>
      </c>
      <c r="AE289" s="24">
        <v>3</v>
      </c>
      <c r="AF289" s="24">
        <v>2</v>
      </c>
      <c r="AG289" s="24">
        <v>1</v>
      </c>
      <c r="AH289" s="24">
        <v>1</v>
      </c>
      <c r="AI289" s="24">
        <v>1</v>
      </c>
      <c r="AJ289" s="24"/>
      <c r="AK289" s="4"/>
      <c r="AL289" s="4"/>
      <c r="AM289" s="300">
        <v>665.31</v>
      </c>
      <c r="AN289" s="300">
        <v>413.16</v>
      </c>
      <c r="AO289" s="300">
        <v>44.53</v>
      </c>
      <c r="AP289" s="300">
        <v>41.84</v>
      </c>
      <c r="AQ289" s="300">
        <v>401.6</v>
      </c>
      <c r="AR289" s="24"/>
      <c r="AS289" s="4"/>
      <c r="AT289" s="4"/>
      <c r="AU289" s="336">
        <v>221.77</v>
      </c>
      <c r="AV289" s="336">
        <v>137.72</v>
      </c>
      <c r="AW289" s="336">
        <v>22.265000000000001</v>
      </c>
      <c r="AX289" s="336">
        <v>20.92</v>
      </c>
      <c r="AY289" s="336">
        <v>200.8</v>
      </c>
      <c r="AZ289" s="336"/>
      <c r="BA289" s="4"/>
    </row>
    <row r="290" spans="1:53">
      <c r="A290" s="56"/>
      <c r="B290" s="11" t="s">
        <v>189</v>
      </c>
      <c r="C290" s="11"/>
      <c r="D290" s="70" t="s">
        <v>190</v>
      </c>
      <c r="E290" s="11">
        <v>1237</v>
      </c>
      <c r="F290" s="11">
        <v>461</v>
      </c>
      <c r="G290" s="11">
        <v>587</v>
      </c>
      <c r="H290" s="11">
        <v>474</v>
      </c>
      <c r="I290" s="11">
        <v>533</v>
      </c>
      <c r="J290" s="11"/>
      <c r="M290" s="11">
        <v>200961.41</v>
      </c>
      <c r="N290" s="11">
        <v>79450.780000000101</v>
      </c>
      <c r="O290" s="11">
        <v>101056.38</v>
      </c>
      <c r="P290" s="11">
        <v>62946.89</v>
      </c>
      <c r="Q290" s="11">
        <v>562755.45999999903</v>
      </c>
      <c r="R290" s="11"/>
      <c r="S290" s="4"/>
      <c r="T290" s="4"/>
      <c r="U290" s="328">
        <v>142.93130156472299</v>
      </c>
      <c r="V290" s="328">
        <v>56.508378378378502</v>
      </c>
      <c r="W290" s="328">
        <v>78.035814671814606</v>
      </c>
      <c r="X290" s="328">
        <v>48.645200927357102</v>
      </c>
      <c r="Y290" s="328">
        <v>415.624416543574</v>
      </c>
      <c r="Z290" s="328"/>
      <c r="AA290" s="4"/>
      <c r="AB290" s="11" t="s">
        <v>291</v>
      </c>
      <c r="AC290" s="11"/>
      <c r="AD290" s="70" t="s">
        <v>292</v>
      </c>
      <c r="AE290" s="24">
        <v>24</v>
      </c>
      <c r="AF290" s="24">
        <v>17</v>
      </c>
      <c r="AG290" s="24">
        <v>13</v>
      </c>
      <c r="AH290" s="24">
        <v>12</v>
      </c>
      <c r="AI290" s="24">
        <v>13</v>
      </c>
      <c r="AJ290" s="24"/>
      <c r="AK290" s="4"/>
      <c r="AL290" s="4"/>
      <c r="AM290" s="300">
        <v>5807.48</v>
      </c>
      <c r="AN290" s="300">
        <v>4578.47</v>
      </c>
      <c r="AO290" s="300">
        <v>3924.64</v>
      </c>
      <c r="AP290" s="300">
        <v>3056.5</v>
      </c>
      <c r="AQ290" s="300">
        <v>23621.13</v>
      </c>
      <c r="AR290" s="24"/>
      <c r="AS290" s="4"/>
      <c r="AT290" s="4"/>
      <c r="AU290" s="336">
        <v>223.36461538461501</v>
      </c>
      <c r="AV290" s="336">
        <v>176.095</v>
      </c>
      <c r="AW290" s="336">
        <v>163.52666666666701</v>
      </c>
      <c r="AX290" s="336">
        <v>132.89130434782601</v>
      </c>
      <c r="AY290" s="336">
        <v>1027.00565217391</v>
      </c>
      <c r="AZ290" s="336"/>
      <c r="BA290" s="4"/>
    </row>
    <row r="291" spans="1:53">
      <c r="A291" s="56"/>
      <c r="B291" s="11" t="s">
        <v>1245</v>
      </c>
      <c r="C291" s="11"/>
      <c r="D291" s="70" t="s">
        <v>289</v>
      </c>
      <c r="E291" s="11">
        <v>2</v>
      </c>
      <c r="F291" s="11"/>
      <c r="G291" s="11"/>
      <c r="H291" s="11"/>
      <c r="I291" s="11"/>
      <c r="J291" s="11"/>
      <c r="M291" s="11">
        <v>170.41</v>
      </c>
      <c r="N291" s="11">
        <v>0</v>
      </c>
      <c r="O291" s="11">
        <v>0</v>
      </c>
      <c r="P291" s="11"/>
      <c r="Q291" s="11"/>
      <c r="R291" s="11"/>
      <c r="S291" s="4"/>
      <c r="T291" s="4"/>
      <c r="U291" s="328">
        <v>85.204999999999998</v>
      </c>
      <c r="V291" s="328">
        <v>0</v>
      </c>
      <c r="W291" s="328">
        <v>0</v>
      </c>
      <c r="X291" s="328"/>
      <c r="Y291" s="328"/>
      <c r="Z291" s="328"/>
      <c r="AA291" s="4"/>
      <c r="AB291" s="11" t="s">
        <v>293</v>
      </c>
      <c r="AC291" s="11"/>
      <c r="AD291" s="70" t="s">
        <v>294</v>
      </c>
      <c r="AE291" s="24">
        <v>12</v>
      </c>
      <c r="AF291" s="24">
        <v>9</v>
      </c>
      <c r="AG291" s="24">
        <v>3</v>
      </c>
      <c r="AH291" s="24">
        <v>2</v>
      </c>
      <c r="AI291" s="24">
        <v>2</v>
      </c>
      <c r="AJ291" s="24"/>
      <c r="AK291" s="4"/>
      <c r="AL291" s="4"/>
      <c r="AM291" s="300">
        <v>1948.31</v>
      </c>
      <c r="AN291" s="300">
        <v>1025.8599999999999</v>
      </c>
      <c r="AO291" s="300">
        <v>29.33</v>
      </c>
      <c r="AP291" s="300">
        <v>31.73</v>
      </c>
      <c r="AQ291" s="300">
        <v>117.09</v>
      </c>
      <c r="AR291" s="24"/>
      <c r="AS291" s="4"/>
      <c r="AT291" s="4"/>
      <c r="AU291" s="336">
        <v>162.35916666666699</v>
      </c>
      <c r="AV291" s="336">
        <v>85.488333333333301</v>
      </c>
      <c r="AW291" s="336">
        <v>2.4441666666666699</v>
      </c>
      <c r="AX291" s="336">
        <v>2.8845454545454499</v>
      </c>
      <c r="AY291" s="336">
        <v>9.7575000000000003</v>
      </c>
      <c r="AZ291" s="336"/>
      <c r="BA291" s="4"/>
    </row>
    <row r="292" spans="1:53">
      <c r="A292" s="56"/>
      <c r="B292" s="11" t="s">
        <v>307</v>
      </c>
      <c r="C292" s="11"/>
      <c r="D292" s="70" t="s">
        <v>308</v>
      </c>
      <c r="E292" s="11">
        <v>19</v>
      </c>
      <c r="F292" s="11">
        <v>15</v>
      </c>
      <c r="G292" s="11">
        <v>11</v>
      </c>
      <c r="H292" s="11">
        <v>8</v>
      </c>
      <c r="I292" s="11">
        <v>10</v>
      </c>
      <c r="J292" s="11"/>
      <c r="M292" s="11">
        <v>2242.73</v>
      </c>
      <c r="N292" s="11">
        <v>2372.46</v>
      </c>
      <c r="O292" s="11">
        <v>895.84</v>
      </c>
      <c r="P292" s="11">
        <v>488.55</v>
      </c>
      <c r="Q292" s="11">
        <v>6060.12</v>
      </c>
      <c r="R292" s="11"/>
      <c r="S292" s="4"/>
      <c r="T292" s="4"/>
      <c r="U292" s="328">
        <v>97.51</v>
      </c>
      <c r="V292" s="328">
        <v>103.150434782609</v>
      </c>
      <c r="W292" s="328">
        <v>42.659047619047598</v>
      </c>
      <c r="X292" s="328">
        <v>24.427499999999998</v>
      </c>
      <c r="Y292" s="328">
        <v>303.00599999999997</v>
      </c>
      <c r="Z292" s="328"/>
      <c r="AA292" s="4"/>
      <c r="AB292" s="11" t="s">
        <v>295</v>
      </c>
      <c r="AC292" s="11"/>
      <c r="AD292" s="70" t="s">
        <v>212</v>
      </c>
      <c r="AE292" s="24">
        <v>1</v>
      </c>
      <c r="AF292" s="24"/>
      <c r="AG292" s="24"/>
      <c r="AH292" s="24"/>
      <c r="AI292" s="24">
        <v>1</v>
      </c>
      <c r="AJ292" s="24"/>
      <c r="AK292" s="4"/>
      <c r="AL292" s="4"/>
      <c r="AM292" s="300">
        <v>11.18</v>
      </c>
      <c r="AN292" s="300">
        <v>0</v>
      </c>
      <c r="AO292" s="300">
        <v>0</v>
      </c>
      <c r="AP292" s="300">
        <v>0</v>
      </c>
      <c r="AQ292" s="300">
        <v>48.22</v>
      </c>
      <c r="AR292" s="24"/>
      <c r="AS292" s="4"/>
      <c r="AT292" s="4"/>
      <c r="AU292" s="336">
        <v>11.18</v>
      </c>
      <c r="AV292" s="336">
        <v>0</v>
      </c>
      <c r="AW292" s="336">
        <v>0</v>
      </c>
      <c r="AX292" s="336">
        <v>0</v>
      </c>
      <c r="AY292" s="336">
        <v>48.22</v>
      </c>
      <c r="AZ292" s="336"/>
      <c r="BA292" s="4"/>
    </row>
    <row r="293" spans="1:53">
      <c r="A293" s="56"/>
      <c r="B293" s="11" t="s">
        <v>609</v>
      </c>
      <c r="C293" s="11"/>
      <c r="D293" s="70" t="s">
        <v>610</v>
      </c>
      <c r="E293" s="11">
        <v>37</v>
      </c>
      <c r="F293" s="11">
        <v>13</v>
      </c>
      <c r="G293" s="11">
        <v>13</v>
      </c>
      <c r="H293" s="11">
        <v>3</v>
      </c>
      <c r="I293" s="11">
        <v>12</v>
      </c>
      <c r="J293" s="11"/>
      <c r="M293" s="11">
        <v>9178.3700000000008</v>
      </c>
      <c r="N293" s="11">
        <v>3479.84</v>
      </c>
      <c r="O293" s="11">
        <v>3292.26</v>
      </c>
      <c r="P293" s="11">
        <v>818.13</v>
      </c>
      <c r="Q293" s="11">
        <v>28513.54</v>
      </c>
      <c r="R293" s="11"/>
      <c r="S293" s="4"/>
      <c r="T293" s="4"/>
      <c r="U293" s="328">
        <v>218.53261904761899</v>
      </c>
      <c r="V293" s="328">
        <v>82.853333333333296</v>
      </c>
      <c r="W293" s="328">
        <v>80.2990243902439</v>
      </c>
      <c r="X293" s="328">
        <v>54.542000000000002</v>
      </c>
      <c r="Y293" s="328">
        <v>695.45219512195104</v>
      </c>
      <c r="Z293" s="328"/>
      <c r="AA293" s="4"/>
      <c r="AB293" s="11" t="s">
        <v>295</v>
      </c>
      <c r="AC293" s="11"/>
      <c r="AD293" s="70" t="s">
        <v>296</v>
      </c>
      <c r="AE293" s="24">
        <v>77</v>
      </c>
      <c r="AF293" s="24">
        <v>35</v>
      </c>
      <c r="AG293" s="24">
        <v>23</v>
      </c>
      <c r="AH293" s="24">
        <v>14</v>
      </c>
      <c r="AI293" s="24">
        <v>14</v>
      </c>
      <c r="AJ293" s="24"/>
      <c r="AK293" s="4"/>
      <c r="AL293" s="4"/>
      <c r="AM293" s="300">
        <v>9603.3700000000008</v>
      </c>
      <c r="AN293" s="300">
        <v>5950.4</v>
      </c>
      <c r="AO293" s="300">
        <v>2378.0300000000002</v>
      </c>
      <c r="AP293" s="300">
        <v>1658.7</v>
      </c>
      <c r="AQ293" s="300">
        <v>6837.19</v>
      </c>
      <c r="AR293" s="24"/>
      <c r="AS293" s="4"/>
      <c r="AT293" s="4"/>
      <c r="AU293" s="336">
        <v>121.56164556962</v>
      </c>
      <c r="AV293" s="336">
        <v>75.321518987341804</v>
      </c>
      <c r="AW293" s="336">
        <v>33.028194444444402</v>
      </c>
      <c r="AX293" s="336">
        <v>24.392647058823499</v>
      </c>
      <c r="AY293" s="336">
        <v>97.674142857142897</v>
      </c>
      <c r="AZ293" s="336"/>
      <c r="BA293" s="4"/>
    </row>
    <row r="294" spans="1:53">
      <c r="A294" s="56"/>
      <c r="B294" s="11" t="s">
        <v>209</v>
      </c>
      <c r="C294" s="11"/>
      <c r="D294" s="70" t="s">
        <v>208</v>
      </c>
      <c r="E294" s="11">
        <v>73</v>
      </c>
      <c r="F294" s="11">
        <v>47</v>
      </c>
      <c r="G294" s="11">
        <v>31</v>
      </c>
      <c r="H294" s="11">
        <v>24</v>
      </c>
      <c r="I294" s="11">
        <v>20</v>
      </c>
      <c r="J294" s="11"/>
      <c r="M294" s="11">
        <v>8235.7999999999993</v>
      </c>
      <c r="N294" s="11">
        <v>5214.43</v>
      </c>
      <c r="O294" s="11">
        <v>2444.13</v>
      </c>
      <c r="P294" s="11">
        <v>1595.56</v>
      </c>
      <c r="Q294" s="11">
        <v>15258.03</v>
      </c>
      <c r="R294" s="11"/>
      <c r="S294" s="4"/>
      <c r="T294" s="4"/>
      <c r="U294" s="328">
        <v>108.365789473684</v>
      </c>
      <c r="V294" s="328">
        <v>68.610921052631596</v>
      </c>
      <c r="W294" s="328">
        <v>32.1596052631579</v>
      </c>
      <c r="X294" s="328">
        <v>20.994210526315801</v>
      </c>
      <c r="Y294" s="328">
        <v>200.76355263157899</v>
      </c>
      <c r="Z294" s="328"/>
      <c r="AA294" s="4"/>
      <c r="AB294" s="11" t="s">
        <v>299</v>
      </c>
      <c r="AC294" s="11"/>
      <c r="AD294" s="70" t="s">
        <v>298</v>
      </c>
      <c r="AE294" s="24">
        <v>70</v>
      </c>
      <c r="AF294" s="24">
        <v>21</v>
      </c>
      <c r="AG294" s="24">
        <v>14</v>
      </c>
      <c r="AH294" s="24">
        <v>10</v>
      </c>
      <c r="AI294" s="24">
        <v>11</v>
      </c>
      <c r="AJ294" s="24"/>
      <c r="AK294" s="4"/>
      <c r="AL294" s="4"/>
      <c r="AM294" s="300">
        <v>13886.84</v>
      </c>
      <c r="AN294" s="300">
        <v>1462.34</v>
      </c>
      <c r="AO294" s="300">
        <v>908.16</v>
      </c>
      <c r="AP294" s="300">
        <v>353.57</v>
      </c>
      <c r="AQ294" s="300">
        <v>4534.96</v>
      </c>
      <c r="AR294" s="24"/>
      <c r="AS294" s="4"/>
      <c r="AT294" s="4"/>
      <c r="AU294" s="336">
        <v>190.230684931507</v>
      </c>
      <c r="AV294" s="336">
        <v>20.032054794520501</v>
      </c>
      <c r="AW294" s="336">
        <v>13.3552941176471</v>
      </c>
      <c r="AX294" s="336">
        <v>5.1995588235294097</v>
      </c>
      <c r="AY294" s="336">
        <v>65.724057971014503</v>
      </c>
      <c r="AZ294" s="336"/>
      <c r="BA294" s="4"/>
    </row>
    <row r="295" spans="1:53">
      <c r="A295" s="56"/>
      <c r="B295" s="11" t="s">
        <v>280</v>
      </c>
      <c r="C295" s="11"/>
      <c r="D295" s="70" t="s">
        <v>278</v>
      </c>
      <c r="E295" s="11">
        <v>3147</v>
      </c>
      <c r="F295" s="11">
        <v>1810</v>
      </c>
      <c r="G295" s="11">
        <v>1745</v>
      </c>
      <c r="H295" s="11">
        <v>1404</v>
      </c>
      <c r="I295" s="11">
        <v>1597</v>
      </c>
      <c r="J295" s="11"/>
      <c r="M295" s="11">
        <v>563740.63000000198</v>
      </c>
      <c r="N295" s="11">
        <v>324744.53000000003</v>
      </c>
      <c r="O295" s="11">
        <v>301714.38</v>
      </c>
      <c r="P295" s="11">
        <v>195660.59</v>
      </c>
      <c r="Q295" s="11">
        <v>2064266.07</v>
      </c>
      <c r="R295" s="11"/>
      <c r="S295" s="4"/>
      <c r="T295" s="4"/>
      <c r="U295" s="328">
        <v>154.57653687962801</v>
      </c>
      <c r="V295" s="328">
        <v>89.044291198245105</v>
      </c>
      <c r="W295" s="328">
        <v>87.4027752027811</v>
      </c>
      <c r="X295" s="328">
        <v>57.665956380783904</v>
      </c>
      <c r="Y295" s="328">
        <v>593.00950014363605</v>
      </c>
      <c r="Z295" s="328"/>
      <c r="AA295" s="4"/>
      <c r="AB295" s="11" t="s">
        <v>563</v>
      </c>
      <c r="AC295" s="11"/>
      <c r="AD295" s="70" t="s">
        <v>374</v>
      </c>
      <c r="AE295" s="24">
        <v>2</v>
      </c>
      <c r="AF295" s="24"/>
      <c r="AG295" s="24"/>
      <c r="AH295" s="24"/>
      <c r="AI295" s="24"/>
      <c r="AJ295" s="24"/>
      <c r="AK295" s="4"/>
      <c r="AL295" s="4"/>
      <c r="AM295" s="300">
        <v>532.82000000000005</v>
      </c>
      <c r="AN295" s="300">
        <v>0</v>
      </c>
      <c r="AO295" s="300">
        <v>0</v>
      </c>
      <c r="AP295" s="300">
        <v>0</v>
      </c>
      <c r="AQ295" s="300">
        <v>0</v>
      </c>
      <c r="AR295" s="24"/>
      <c r="AS295" s="4"/>
      <c r="AT295" s="4"/>
      <c r="AU295" s="336">
        <v>266.41000000000003</v>
      </c>
      <c r="AV295" s="336">
        <v>0</v>
      </c>
      <c r="AW295" s="336">
        <v>0</v>
      </c>
      <c r="AX295" s="336">
        <v>0</v>
      </c>
      <c r="AY295" s="336">
        <v>0</v>
      </c>
      <c r="AZ295" s="336"/>
      <c r="BA295" s="4"/>
    </row>
    <row r="296" spans="1:53">
      <c r="A296" s="56"/>
      <c r="B296" s="11" t="s">
        <v>280</v>
      </c>
      <c r="C296" s="11"/>
      <c r="D296" s="70" t="s">
        <v>643</v>
      </c>
      <c r="E296" s="11">
        <v>2</v>
      </c>
      <c r="F296" s="11"/>
      <c r="G296" s="11">
        <v>1</v>
      </c>
      <c r="H296" s="11">
        <v>2</v>
      </c>
      <c r="I296" s="11">
        <v>1</v>
      </c>
      <c r="J296" s="11"/>
      <c r="M296" s="11">
        <v>827.34</v>
      </c>
      <c r="N296" s="11">
        <v>0</v>
      </c>
      <c r="O296" s="11">
        <v>318.88</v>
      </c>
      <c r="P296" s="11">
        <v>233.82</v>
      </c>
      <c r="Q296" s="11">
        <v>6527.16</v>
      </c>
      <c r="R296" s="11"/>
      <c r="S296" s="4"/>
      <c r="T296" s="4"/>
      <c r="U296" s="328">
        <v>413.67</v>
      </c>
      <c r="V296" s="328">
        <v>0</v>
      </c>
      <c r="W296" s="328">
        <v>159.44</v>
      </c>
      <c r="X296" s="328">
        <v>116.91</v>
      </c>
      <c r="Y296" s="328">
        <v>3263.58</v>
      </c>
      <c r="Z296" s="328"/>
      <c r="AA296" s="4"/>
      <c r="AB296" s="11" t="s">
        <v>420</v>
      </c>
      <c r="AC296" s="11"/>
      <c r="AD296" s="70" t="s">
        <v>418</v>
      </c>
      <c r="AE296" s="24">
        <v>12</v>
      </c>
      <c r="AF296" s="24">
        <v>7</v>
      </c>
      <c r="AG296" s="24">
        <v>4</v>
      </c>
      <c r="AH296" s="24">
        <v>3</v>
      </c>
      <c r="AI296" s="24">
        <v>4</v>
      </c>
      <c r="AJ296" s="24"/>
      <c r="AK296" s="4"/>
      <c r="AL296" s="4"/>
      <c r="AM296" s="300">
        <v>449.82</v>
      </c>
      <c r="AN296" s="300">
        <v>170.89</v>
      </c>
      <c r="AO296" s="300">
        <v>129.18</v>
      </c>
      <c r="AP296" s="300">
        <v>157.06</v>
      </c>
      <c r="AQ296" s="300">
        <v>536.83000000000004</v>
      </c>
      <c r="AR296" s="24"/>
      <c r="AS296" s="4"/>
      <c r="AT296" s="4"/>
      <c r="AU296" s="336">
        <v>37.484999999999999</v>
      </c>
      <c r="AV296" s="336">
        <v>14.240833333333301</v>
      </c>
      <c r="AW296" s="336">
        <v>12.917999999999999</v>
      </c>
      <c r="AX296" s="336">
        <v>15.706</v>
      </c>
      <c r="AY296" s="336">
        <v>44.735833333333296</v>
      </c>
      <c r="AZ296" s="336"/>
      <c r="BA296" s="4"/>
    </row>
    <row r="297" spans="1:53">
      <c r="A297" s="56"/>
      <c r="B297" s="11" t="s">
        <v>321</v>
      </c>
      <c r="C297" s="11"/>
      <c r="D297" s="70" t="s">
        <v>312</v>
      </c>
      <c r="E297" s="11">
        <v>2</v>
      </c>
      <c r="F297" s="11"/>
      <c r="G297" s="11">
        <v>1</v>
      </c>
      <c r="H297" s="11">
        <v>1</v>
      </c>
      <c r="I297" s="11">
        <v>1</v>
      </c>
      <c r="J297" s="11"/>
      <c r="M297" s="11">
        <v>222.66</v>
      </c>
      <c r="N297" s="11">
        <v>0</v>
      </c>
      <c r="O297" s="11">
        <v>142</v>
      </c>
      <c r="P297" s="11">
        <v>144.96</v>
      </c>
      <c r="Q297" s="11">
        <v>1116.94</v>
      </c>
      <c r="R297" s="11"/>
      <c r="S297" s="4"/>
      <c r="T297" s="4"/>
      <c r="U297" s="328">
        <v>111.33</v>
      </c>
      <c r="V297" s="328">
        <v>0</v>
      </c>
      <c r="W297" s="328">
        <v>71</v>
      </c>
      <c r="X297" s="328">
        <v>72.48</v>
      </c>
      <c r="Y297" s="328">
        <v>558.47</v>
      </c>
      <c r="Z297" s="328"/>
      <c r="AA297" s="4"/>
      <c r="AB297" s="11" t="s">
        <v>371</v>
      </c>
      <c r="AC297" s="11"/>
      <c r="AD297" s="70" t="s">
        <v>372</v>
      </c>
      <c r="AE297" s="24">
        <v>2</v>
      </c>
      <c r="AF297" s="24">
        <v>1</v>
      </c>
      <c r="AG297" s="24"/>
      <c r="AH297" s="24"/>
      <c r="AI297" s="24">
        <v>1</v>
      </c>
      <c r="AJ297" s="24"/>
      <c r="AK297" s="4"/>
      <c r="AL297" s="4"/>
      <c r="AM297" s="300">
        <v>215.45</v>
      </c>
      <c r="AN297" s="300">
        <v>13.09</v>
      </c>
      <c r="AO297" s="300">
        <v>0</v>
      </c>
      <c r="AP297" s="300">
        <v>0</v>
      </c>
      <c r="AQ297" s="300">
        <v>468.65</v>
      </c>
      <c r="AR297" s="24"/>
      <c r="AS297" s="4"/>
      <c r="AT297" s="4"/>
      <c r="AU297" s="336">
        <v>71.816666666666706</v>
      </c>
      <c r="AV297" s="336">
        <v>4.3633333333333297</v>
      </c>
      <c r="AW297" s="336">
        <v>0</v>
      </c>
      <c r="AX297" s="336">
        <v>0</v>
      </c>
      <c r="AY297" s="336">
        <v>156.21666666666701</v>
      </c>
      <c r="AZ297" s="336"/>
      <c r="BA297" s="4"/>
    </row>
    <row r="298" spans="1:53">
      <c r="A298" s="56"/>
      <c r="B298" s="11" t="s">
        <v>321</v>
      </c>
      <c r="C298" s="11"/>
      <c r="D298" s="70" t="s">
        <v>319</v>
      </c>
      <c r="E298" s="11">
        <v>343</v>
      </c>
      <c r="F298" s="11">
        <v>154</v>
      </c>
      <c r="G298" s="11">
        <v>137</v>
      </c>
      <c r="H298" s="11">
        <v>103</v>
      </c>
      <c r="I298" s="11">
        <v>107</v>
      </c>
      <c r="J298" s="11"/>
      <c r="M298" s="11">
        <v>42442.879999999997</v>
      </c>
      <c r="N298" s="11">
        <v>23883.09</v>
      </c>
      <c r="O298" s="11">
        <v>18648.62</v>
      </c>
      <c r="P298" s="11">
        <v>10581.31</v>
      </c>
      <c r="Q298" s="11">
        <v>71418.179999999993</v>
      </c>
      <c r="R298" s="11"/>
      <c r="S298" s="4"/>
      <c r="T298" s="4"/>
      <c r="U298" s="328">
        <v>109.10766066838001</v>
      </c>
      <c r="V298" s="328">
        <v>61.396118251928002</v>
      </c>
      <c r="W298" s="328">
        <v>52.383764044943803</v>
      </c>
      <c r="X298" s="328">
        <v>29.069532967032998</v>
      </c>
      <c r="Y298" s="328">
        <v>194.071141304348</v>
      </c>
      <c r="Z298" s="328"/>
      <c r="AA298" s="4"/>
      <c r="AB298" s="11" t="s">
        <v>375</v>
      </c>
      <c r="AC298" s="11"/>
      <c r="AD298" s="70" t="s">
        <v>374</v>
      </c>
      <c r="AE298" s="24">
        <v>273</v>
      </c>
      <c r="AF298" s="24">
        <v>171</v>
      </c>
      <c r="AG298" s="24">
        <v>114</v>
      </c>
      <c r="AH298" s="24">
        <v>86</v>
      </c>
      <c r="AI298" s="24">
        <v>75</v>
      </c>
      <c r="AJ298" s="24"/>
      <c r="AK298" s="4"/>
      <c r="AL298" s="4"/>
      <c r="AM298" s="300">
        <v>52660.54</v>
      </c>
      <c r="AN298" s="300">
        <v>28188.51</v>
      </c>
      <c r="AO298" s="300">
        <v>19416.77</v>
      </c>
      <c r="AP298" s="300">
        <v>17244.490000000002</v>
      </c>
      <c r="AQ298" s="300">
        <v>138525.44</v>
      </c>
      <c r="AR298" s="24"/>
      <c r="AS298" s="4"/>
      <c r="AT298" s="4"/>
      <c r="AU298" s="336">
        <v>184.127762237762</v>
      </c>
      <c r="AV298" s="336">
        <v>98.561223776223798</v>
      </c>
      <c r="AW298" s="336">
        <v>77.357649402390393</v>
      </c>
      <c r="AX298" s="336">
        <v>70.674139344262301</v>
      </c>
      <c r="AY298" s="336">
        <v>556.32706827309198</v>
      </c>
      <c r="AZ298" s="336"/>
      <c r="BA298" s="4"/>
    </row>
    <row r="299" spans="1:53">
      <c r="A299" s="56"/>
      <c r="B299" s="11" t="s">
        <v>321</v>
      </c>
      <c r="C299" s="11"/>
      <c r="D299" s="70" t="s">
        <v>330</v>
      </c>
      <c r="E299" s="11"/>
      <c r="F299" s="11"/>
      <c r="G299" s="11"/>
      <c r="H299" s="11"/>
      <c r="I299" s="11">
        <v>1</v>
      </c>
      <c r="J299" s="11"/>
      <c r="M299" s="11">
        <v>0</v>
      </c>
      <c r="N299" s="11">
        <v>0</v>
      </c>
      <c r="O299" s="11">
        <v>0</v>
      </c>
      <c r="P299" s="11">
        <v>0</v>
      </c>
      <c r="Q299" s="11">
        <v>507</v>
      </c>
      <c r="R299" s="11"/>
      <c r="S299" s="4"/>
      <c r="T299" s="4"/>
      <c r="U299" s="328">
        <v>0</v>
      </c>
      <c r="V299" s="328">
        <v>0</v>
      </c>
      <c r="W299" s="328">
        <v>0</v>
      </c>
      <c r="X299" s="328">
        <v>0</v>
      </c>
      <c r="Y299" s="328">
        <v>507</v>
      </c>
      <c r="Z299" s="328"/>
      <c r="AA299" s="4"/>
      <c r="AB299" s="11" t="s">
        <v>376</v>
      </c>
      <c r="AC299" s="11"/>
      <c r="AD299" s="70" t="s">
        <v>374</v>
      </c>
      <c r="AE299" s="24">
        <v>22</v>
      </c>
      <c r="AF299" s="24">
        <v>13</v>
      </c>
      <c r="AG299" s="24">
        <v>6</v>
      </c>
      <c r="AH299" s="24">
        <v>4</v>
      </c>
      <c r="AI299" s="24">
        <v>6</v>
      </c>
      <c r="AJ299" s="24"/>
      <c r="AK299" s="4"/>
      <c r="AL299" s="4"/>
      <c r="AM299" s="300">
        <v>3609.23</v>
      </c>
      <c r="AN299" s="300">
        <v>3482.6</v>
      </c>
      <c r="AO299" s="300">
        <v>1622.76</v>
      </c>
      <c r="AP299" s="300">
        <v>55.71</v>
      </c>
      <c r="AQ299" s="300">
        <v>5108.3900000000003</v>
      </c>
      <c r="AR299" s="24"/>
      <c r="AS299" s="4"/>
      <c r="AT299" s="4"/>
      <c r="AU299" s="336">
        <v>164.05590909090901</v>
      </c>
      <c r="AV299" s="336">
        <v>158.30000000000001</v>
      </c>
      <c r="AW299" s="336">
        <v>77.274285714285696</v>
      </c>
      <c r="AX299" s="336">
        <v>2.7854999999999999</v>
      </c>
      <c r="AY299" s="336">
        <v>232.19954545454499</v>
      </c>
      <c r="AZ299" s="336"/>
      <c r="BA299" s="4"/>
    </row>
    <row r="300" spans="1:53">
      <c r="A300" s="56"/>
      <c r="B300" s="11" t="s">
        <v>496</v>
      </c>
      <c r="C300" s="11"/>
      <c r="D300" s="70" t="s">
        <v>494</v>
      </c>
      <c r="E300" s="11">
        <v>35</v>
      </c>
      <c r="F300" s="11">
        <v>24</v>
      </c>
      <c r="G300" s="11">
        <v>18</v>
      </c>
      <c r="H300" s="11">
        <v>11</v>
      </c>
      <c r="I300" s="11">
        <v>10</v>
      </c>
      <c r="J300" s="11"/>
      <c r="M300" s="11">
        <v>4791.6000000000004</v>
      </c>
      <c r="N300" s="11">
        <v>4091.66</v>
      </c>
      <c r="O300" s="11">
        <v>2645.51</v>
      </c>
      <c r="P300" s="11">
        <v>1449.4</v>
      </c>
      <c r="Q300" s="11">
        <v>5180.38</v>
      </c>
      <c r="R300" s="11"/>
      <c r="S300" s="4"/>
      <c r="T300" s="4"/>
      <c r="U300" s="328">
        <v>108.9</v>
      </c>
      <c r="V300" s="328">
        <v>92.992272727272706</v>
      </c>
      <c r="W300" s="328">
        <v>61.523488372092999</v>
      </c>
      <c r="X300" s="328">
        <v>34.509523809523799</v>
      </c>
      <c r="Y300" s="328">
        <v>120.473953488372</v>
      </c>
      <c r="Z300" s="328"/>
      <c r="AA300" s="4"/>
      <c r="AB300" s="11" t="s">
        <v>303</v>
      </c>
      <c r="AC300" s="11"/>
      <c r="AD300" s="70" t="s">
        <v>301</v>
      </c>
      <c r="AE300" s="24">
        <v>200</v>
      </c>
      <c r="AF300" s="24">
        <v>103</v>
      </c>
      <c r="AG300" s="24">
        <v>74</v>
      </c>
      <c r="AH300" s="24">
        <v>60</v>
      </c>
      <c r="AI300" s="24">
        <v>63</v>
      </c>
      <c r="AJ300" s="24"/>
      <c r="AK300" s="4"/>
      <c r="AL300" s="4"/>
      <c r="AM300" s="300">
        <v>55711.43</v>
      </c>
      <c r="AN300" s="300">
        <v>15524.21</v>
      </c>
      <c r="AO300" s="300">
        <v>14795.31</v>
      </c>
      <c r="AP300" s="300">
        <v>10135.870000000001</v>
      </c>
      <c r="AQ300" s="300">
        <v>94682.45</v>
      </c>
      <c r="AR300" s="24"/>
      <c r="AS300" s="4"/>
      <c r="AT300" s="4"/>
      <c r="AU300" s="336">
        <v>261.55600938967098</v>
      </c>
      <c r="AV300" s="336">
        <v>72.883615023474206</v>
      </c>
      <c r="AW300" s="336">
        <v>73.2441089108911</v>
      </c>
      <c r="AX300" s="336">
        <v>51.451116751268998</v>
      </c>
      <c r="AY300" s="336">
        <v>473.41224999999997</v>
      </c>
      <c r="AZ300" s="336"/>
      <c r="BA300" s="4"/>
    </row>
    <row r="301" spans="1:53">
      <c r="A301" s="56"/>
      <c r="B301" s="11" t="s">
        <v>362</v>
      </c>
      <c r="C301" s="11"/>
      <c r="D301" s="70" t="s">
        <v>361</v>
      </c>
      <c r="E301" s="11">
        <v>603</v>
      </c>
      <c r="F301" s="11">
        <v>458</v>
      </c>
      <c r="G301" s="11">
        <v>348</v>
      </c>
      <c r="H301" s="11">
        <v>279</v>
      </c>
      <c r="I301" s="11">
        <v>294</v>
      </c>
      <c r="J301" s="11"/>
      <c r="M301" s="11">
        <v>56134.97</v>
      </c>
      <c r="N301" s="11">
        <v>51053.2</v>
      </c>
      <c r="O301" s="11">
        <v>30488.31</v>
      </c>
      <c r="P301" s="11">
        <v>23442.78</v>
      </c>
      <c r="Q301" s="11">
        <v>158028.32</v>
      </c>
      <c r="R301" s="11"/>
      <c r="S301" s="4"/>
      <c r="T301" s="4"/>
      <c r="U301" s="328">
        <v>79.398826025459698</v>
      </c>
      <c r="V301" s="328">
        <v>72.2110325318246</v>
      </c>
      <c r="W301" s="328">
        <v>44.835749999999997</v>
      </c>
      <c r="X301" s="328">
        <v>34.627444608567203</v>
      </c>
      <c r="Y301" s="328">
        <v>233.76970414201199</v>
      </c>
      <c r="Z301" s="328"/>
      <c r="AA301" s="4"/>
      <c r="AB301" s="11" t="s">
        <v>435</v>
      </c>
      <c r="AC301" s="11"/>
      <c r="AD301" s="70" t="s">
        <v>433</v>
      </c>
      <c r="AE301" s="24">
        <v>5</v>
      </c>
      <c r="AF301" s="24">
        <v>6</v>
      </c>
      <c r="AG301" s="24">
        <v>6</v>
      </c>
      <c r="AH301" s="24">
        <v>5</v>
      </c>
      <c r="AI301" s="24">
        <v>5</v>
      </c>
      <c r="AJ301" s="24"/>
      <c r="AK301" s="4"/>
      <c r="AL301" s="4"/>
      <c r="AM301" s="300">
        <v>77.959999999999994</v>
      </c>
      <c r="AN301" s="300">
        <v>178.02</v>
      </c>
      <c r="AO301" s="300">
        <v>352.64</v>
      </c>
      <c r="AP301" s="300">
        <v>123.17</v>
      </c>
      <c r="AQ301" s="300">
        <v>926.28</v>
      </c>
      <c r="AR301" s="24"/>
      <c r="AS301" s="4"/>
      <c r="AT301" s="4"/>
      <c r="AU301" s="336">
        <v>11.1371428571429</v>
      </c>
      <c r="AV301" s="336">
        <v>25.431428571428601</v>
      </c>
      <c r="AW301" s="336">
        <v>50.3771428571429</v>
      </c>
      <c r="AX301" s="336">
        <v>17.595714285714301</v>
      </c>
      <c r="AY301" s="336">
        <v>132.32571428571401</v>
      </c>
      <c r="AZ301" s="336"/>
      <c r="BA301" s="4"/>
    </row>
    <row r="302" spans="1:53">
      <c r="A302" s="56"/>
      <c r="B302" s="11" t="s">
        <v>363</v>
      </c>
      <c r="C302" s="11"/>
      <c r="D302" s="70" t="s">
        <v>364</v>
      </c>
      <c r="E302" s="11">
        <v>78</v>
      </c>
      <c r="F302" s="11">
        <v>32</v>
      </c>
      <c r="G302" s="11">
        <v>29</v>
      </c>
      <c r="H302" s="11">
        <v>18</v>
      </c>
      <c r="I302" s="11">
        <v>28</v>
      </c>
      <c r="J302" s="11"/>
      <c r="M302" s="11">
        <v>21987.54</v>
      </c>
      <c r="N302" s="11">
        <v>10820.94</v>
      </c>
      <c r="O302" s="11">
        <v>6678.59</v>
      </c>
      <c r="P302" s="11">
        <v>2773.3</v>
      </c>
      <c r="Q302" s="11">
        <v>26521.73</v>
      </c>
      <c r="R302" s="11"/>
      <c r="S302" s="4"/>
      <c r="T302" s="4"/>
      <c r="U302" s="328">
        <v>233.91</v>
      </c>
      <c r="V302" s="328">
        <v>115.116382978723</v>
      </c>
      <c r="W302" s="328">
        <v>75.893068181818194</v>
      </c>
      <c r="X302" s="328">
        <v>33.820731707317101</v>
      </c>
      <c r="Y302" s="328">
        <v>294.685888888889</v>
      </c>
      <c r="Z302" s="328"/>
      <c r="AA302" s="4"/>
      <c r="AB302" s="11" t="s">
        <v>305</v>
      </c>
      <c r="AC302" s="11"/>
      <c r="AD302" s="70" t="s">
        <v>306</v>
      </c>
      <c r="AE302" s="24">
        <v>26</v>
      </c>
      <c r="AF302" s="24">
        <v>10</v>
      </c>
      <c r="AG302" s="24">
        <v>9</v>
      </c>
      <c r="AH302" s="24">
        <v>8</v>
      </c>
      <c r="AI302" s="24">
        <v>7</v>
      </c>
      <c r="AJ302" s="24"/>
      <c r="AK302" s="4"/>
      <c r="AL302" s="4"/>
      <c r="AM302" s="300">
        <v>10086.84</v>
      </c>
      <c r="AN302" s="300">
        <v>1126.1199999999999</v>
      </c>
      <c r="AO302" s="300">
        <v>1241.6099999999999</v>
      </c>
      <c r="AP302" s="300">
        <v>8554.98</v>
      </c>
      <c r="AQ302" s="300">
        <v>53695.58</v>
      </c>
      <c r="AR302" s="24"/>
      <c r="AS302" s="4"/>
      <c r="AT302" s="4"/>
      <c r="AU302" s="336">
        <v>387.95538461538501</v>
      </c>
      <c r="AV302" s="336">
        <v>43.312307692307698</v>
      </c>
      <c r="AW302" s="336">
        <v>51.733750000000001</v>
      </c>
      <c r="AX302" s="336">
        <v>342.19920000000002</v>
      </c>
      <c r="AY302" s="336">
        <v>2147.8231999999998</v>
      </c>
      <c r="AZ302" s="336"/>
      <c r="BA302" s="4"/>
    </row>
    <row r="303" spans="1:53">
      <c r="A303" s="56"/>
      <c r="B303" s="11" t="s">
        <v>1246</v>
      </c>
      <c r="C303" s="11"/>
      <c r="D303" s="70" t="s">
        <v>259</v>
      </c>
      <c r="E303" s="11"/>
      <c r="F303" s="11"/>
      <c r="G303" s="11"/>
      <c r="H303" s="11"/>
      <c r="I303" s="11">
        <v>1</v>
      </c>
      <c r="J303" s="11"/>
      <c r="M303" s="11">
        <v>0</v>
      </c>
      <c r="N303" s="11">
        <v>0</v>
      </c>
      <c r="O303" s="11"/>
      <c r="P303" s="11"/>
      <c r="Q303" s="11">
        <v>53.95</v>
      </c>
      <c r="R303" s="11"/>
      <c r="S303" s="4"/>
      <c r="T303" s="4"/>
      <c r="U303" s="328">
        <v>0</v>
      </c>
      <c r="V303" s="328">
        <v>0</v>
      </c>
      <c r="W303" s="328"/>
      <c r="X303" s="328"/>
      <c r="Y303" s="328">
        <v>53.95</v>
      </c>
      <c r="Z303" s="328"/>
      <c r="AA303" s="4"/>
      <c r="AB303" s="11" t="s">
        <v>383</v>
      </c>
      <c r="AC303" s="11"/>
      <c r="AD303" s="70" t="s">
        <v>379</v>
      </c>
      <c r="AE303" s="24">
        <v>47</v>
      </c>
      <c r="AF303" s="24">
        <v>30</v>
      </c>
      <c r="AG303" s="24">
        <v>22</v>
      </c>
      <c r="AH303" s="24">
        <v>16</v>
      </c>
      <c r="AI303" s="24">
        <v>15</v>
      </c>
      <c r="AJ303" s="24"/>
      <c r="AK303" s="4"/>
      <c r="AL303" s="4"/>
      <c r="AM303" s="300">
        <v>27140.94</v>
      </c>
      <c r="AN303" s="300">
        <v>3326.25</v>
      </c>
      <c r="AO303" s="300">
        <v>1997.98</v>
      </c>
      <c r="AP303" s="300">
        <v>1125.79</v>
      </c>
      <c r="AQ303" s="300">
        <v>4557.59</v>
      </c>
      <c r="AR303" s="24"/>
      <c r="AS303" s="4"/>
      <c r="AT303" s="4"/>
      <c r="AU303" s="336">
        <v>553.89673469387799</v>
      </c>
      <c r="AV303" s="336">
        <v>67.882653061224502</v>
      </c>
      <c r="AW303" s="336">
        <v>46.464651162790702</v>
      </c>
      <c r="AX303" s="336">
        <v>27.4582926829268</v>
      </c>
      <c r="AY303" s="336">
        <v>103.58159090909101</v>
      </c>
      <c r="AZ303" s="336"/>
      <c r="BA303" s="4"/>
    </row>
    <row r="304" spans="1:53">
      <c r="A304" s="56"/>
      <c r="B304" s="11" t="s">
        <v>365</v>
      </c>
      <c r="C304" s="11"/>
      <c r="D304" s="70" t="s">
        <v>366</v>
      </c>
      <c r="E304" s="11">
        <v>65</v>
      </c>
      <c r="F304" s="11">
        <v>14</v>
      </c>
      <c r="G304" s="11">
        <v>21</v>
      </c>
      <c r="H304" s="11">
        <v>19</v>
      </c>
      <c r="I304" s="11">
        <v>21</v>
      </c>
      <c r="J304" s="11"/>
      <c r="M304" s="11">
        <v>19608.64</v>
      </c>
      <c r="N304" s="11">
        <v>4096.41</v>
      </c>
      <c r="O304" s="11">
        <v>6803.94</v>
      </c>
      <c r="P304" s="11">
        <v>3861.61</v>
      </c>
      <c r="Q304" s="11">
        <v>33732.94</v>
      </c>
      <c r="R304" s="11"/>
      <c r="S304" s="4"/>
      <c r="T304" s="4"/>
      <c r="U304" s="328">
        <v>284.18318840579701</v>
      </c>
      <c r="V304" s="328">
        <v>59.368260869565198</v>
      </c>
      <c r="W304" s="328">
        <v>101.551343283582</v>
      </c>
      <c r="X304" s="328">
        <v>59.409384615384603</v>
      </c>
      <c r="Y304" s="328">
        <v>496.07264705882397</v>
      </c>
      <c r="Z304" s="328"/>
      <c r="AA304" s="4"/>
      <c r="AB304" s="11" t="s">
        <v>309</v>
      </c>
      <c r="AC304" s="11"/>
      <c r="AD304" s="70" t="s">
        <v>308</v>
      </c>
      <c r="AE304" s="24">
        <v>54</v>
      </c>
      <c r="AF304" s="24">
        <v>23</v>
      </c>
      <c r="AG304" s="24">
        <v>15</v>
      </c>
      <c r="AH304" s="24">
        <v>13</v>
      </c>
      <c r="AI304" s="24">
        <v>10</v>
      </c>
      <c r="AJ304" s="24"/>
      <c r="AK304" s="4"/>
      <c r="AL304" s="4"/>
      <c r="AM304" s="300">
        <v>5471.72</v>
      </c>
      <c r="AN304" s="300">
        <v>2767.35</v>
      </c>
      <c r="AO304" s="300">
        <v>1210.75</v>
      </c>
      <c r="AP304" s="300">
        <v>1151.48</v>
      </c>
      <c r="AQ304" s="300">
        <v>16205.55</v>
      </c>
      <c r="AR304" s="24"/>
      <c r="AS304" s="4"/>
      <c r="AT304" s="4"/>
      <c r="AU304" s="336">
        <v>95.995087719298198</v>
      </c>
      <c r="AV304" s="336">
        <v>48.55</v>
      </c>
      <c r="AW304" s="336">
        <v>22.421296296296301</v>
      </c>
      <c r="AX304" s="336">
        <v>21.3237037037037</v>
      </c>
      <c r="AY304" s="336">
        <v>300.10277777777799</v>
      </c>
      <c r="AZ304" s="336"/>
      <c r="BA304" s="4"/>
    </row>
    <row r="305" spans="1:53">
      <c r="A305" s="56"/>
      <c r="B305" s="11" t="s">
        <v>504</v>
      </c>
      <c r="C305" s="11"/>
      <c r="D305" s="70" t="s">
        <v>289</v>
      </c>
      <c r="E305" s="11">
        <v>23</v>
      </c>
      <c r="F305" s="11">
        <v>11</v>
      </c>
      <c r="G305" s="11">
        <v>7</v>
      </c>
      <c r="H305" s="11">
        <v>6</v>
      </c>
      <c r="I305" s="11">
        <v>7</v>
      </c>
      <c r="J305" s="11"/>
      <c r="M305" s="11">
        <v>6562.66</v>
      </c>
      <c r="N305" s="11">
        <v>3675.8</v>
      </c>
      <c r="O305" s="11">
        <v>2235</v>
      </c>
      <c r="P305" s="11">
        <v>1260.3499999999999</v>
      </c>
      <c r="Q305" s="11">
        <v>2011.5</v>
      </c>
      <c r="R305" s="11"/>
      <c r="S305" s="4"/>
      <c r="T305" s="4"/>
      <c r="U305" s="328">
        <v>285.333043478261</v>
      </c>
      <c r="V305" s="328">
        <v>159.81739130434801</v>
      </c>
      <c r="W305" s="328">
        <v>101.59090909090899</v>
      </c>
      <c r="X305" s="328">
        <v>60.016666666666701</v>
      </c>
      <c r="Y305" s="328">
        <v>91.431818181818201</v>
      </c>
      <c r="Z305" s="328"/>
      <c r="AA305" s="4"/>
      <c r="AB305" s="11" t="s">
        <v>1268</v>
      </c>
      <c r="AC305" s="11"/>
      <c r="AD305" s="70" t="s">
        <v>284</v>
      </c>
      <c r="AE305" s="24">
        <v>1</v>
      </c>
      <c r="AF305" s="24"/>
      <c r="AG305" s="24"/>
      <c r="AH305" s="24"/>
      <c r="AI305" s="24"/>
      <c r="AJ305" s="24"/>
      <c r="AK305" s="4"/>
      <c r="AL305" s="4"/>
      <c r="AM305" s="300">
        <v>99.73</v>
      </c>
      <c r="AN305" s="300">
        <v>0</v>
      </c>
      <c r="AO305" s="300">
        <v>0</v>
      </c>
      <c r="AP305" s="300">
        <v>0</v>
      </c>
      <c r="AQ305" s="300">
        <v>0</v>
      </c>
      <c r="AR305" s="24"/>
      <c r="AS305" s="4"/>
      <c r="AT305" s="4"/>
      <c r="AU305" s="336">
        <v>99.73</v>
      </c>
      <c r="AV305" s="336">
        <v>0</v>
      </c>
      <c r="AW305" s="336">
        <v>0</v>
      </c>
      <c r="AX305" s="336">
        <v>0</v>
      </c>
      <c r="AY305" s="336">
        <v>0</v>
      </c>
      <c r="AZ305" s="336"/>
      <c r="BA305" s="4"/>
    </row>
    <row r="306" spans="1:53">
      <c r="A306" s="56"/>
      <c r="B306" s="11" t="s">
        <v>1247</v>
      </c>
      <c r="C306" s="11"/>
      <c r="D306" s="70" t="s">
        <v>249</v>
      </c>
      <c r="E306" s="11">
        <v>1</v>
      </c>
      <c r="F306" s="11">
        <v>1</v>
      </c>
      <c r="G306" s="11">
        <v>1</v>
      </c>
      <c r="H306" s="11">
        <v>1</v>
      </c>
      <c r="I306" s="11">
        <v>1</v>
      </c>
      <c r="J306" s="11"/>
      <c r="M306" s="11">
        <v>41.54</v>
      </c>
      <c r="N306" s="11">
        <v>59.31</v>
      </c>
      <c r="O306" s="11">
        <v>45.42</v>
      </c>
      <c r="P306" s="11">
        <v>31.15</v>
      </c>
      <c r="Q306" s="11">
        <v>239.15</v>
      </c>
      <c r="R306" s="11"/>
      <c r="S306" s="4"/>
      <c r="T306" s="4"/>
      <c r="U306" s="328">
        <v>41.54</v>
      </c>
      <c r="V306" s="328">
        <v>59.31</v>
      </c>
      <c r="W306" s="328">
        <v>45.42</v>
      </c>
      <c r="X306" s="328">
        <v>31.15</v>
      </c>
      <c r="Y306" s="328">
        <v>239.15</v>
      </c>
      <c r="Z306" s="328"/>
      <c r="AA306" s="4"/>
      <c r="AB306" s="11"/>
      <c r="AC306" s="11"/>
      <c r="AD306" s="70"/>
      <c r="AE306" s="24"/>
      <c r="AF306" s="24"/>
      <c r="AG306" s="24"/>
      <c r="AH306" s="24"/>
      <c r="AI306" s="24"/>
      <c r="AJ306" s="24"/>
      <c r="AK306" s="4"/>
      <c r="AL306" s="4"/>
      <c r="AM306" s="24"/>
      <c r="AN306" s="24"/>
      <c r="AO306" s="24"/>
      <c r="AP306" s="24"/>
      <c r="AQ306" s="24"/>
      <c r="AR306" s="24"/>
      <c r="AS306" s="4"/>
      <c r="AT306" s="4"/>
      <c r="AU306" s="336"/>
      <c r="AV306" s="336"/>
      <c r="AW306" s="336"/>
      <c r="AX306" s="336"/>
      <c r="AY306" s="336"/>
      <c r="AZ306" s="336"/>
      <c r="BA306" s="4"/>
    </row>
    <row r="307" spans="1:53">
      <c r="A307" s="56"/>
      <c r="B307" s="11" t="s">
        <v>297</v>
      </c>
      <c r="C307" s="11"/>
      <c r="D307" s="70" t="s">
        <v>298</v>
      </c>
      <c r="E307" s="11">
        <v>13</v>
      </c>
      <c r="F307" s="11">
        <v>7</v>
      </c>
      <c r="G307" s="11">
        <v>6</v>
      </c>
      <c r="H307" s="11">
        <v>3</v>
      </c>
      <c r="I307" s="11">
        <v>4</v>
      </c>
      <c r="J307" s="11"/>
      <c r="M307" s="11">
        <v>-201.28</v>
      </c>
      <c r="N307" s="11">
        <v>750.48</v>
      </c>
      <c r="O307" s="11">
        <v>466.06</v>
      </c>
      <c r="P307" s="11">
        <v>218.24</v>
      </c>
      <c r="Q307" s="11">
        <v>9467.3700000000008</v>
      </c>
      <c r="R307" s="11"/>
      <c r="S307" s="4"/>
      <c r="T307" s="4"/>
      <c r="U307" s="328">
        <v>-13.4186666666667</v>
      </c>
      <c r="V307" s="328">
        <v>50.031999999999996</v>
      </c>
      <c r="W307" s="328">
        <v>31.0706666666667</v>
      </c>
      <c r="X307" s="328">
        <v>15.588571428571401</v>
      </c>
      <c r="Y307" s="328">
        <v>728.25923076923095</v>
      </c>
      <c r="Z307" s="328"/>
      <c r="AA307" s="4"/>
      <c r="AB307" s="11"/>
      <c r="AC307" s="11"/>
      <c r="AD307" s="70"/>
      <c r="AE307" s="24"/>
      <c r="AF307" s="24"/>
      <c r="AG307" s="24"/>
      <c r="AH307" s="24"/>
      <c r="AI307" s="24"/>
      <c r="AJ307" s="24"/>
      <c r="AK307" s="4"/>
      <c r="AL307" s="4"/>
      <c r="AM307" s="24"/>
      <c r="AN307" s="24"/>
      <c r="AO307" s="24"/>
      <c r="AP307" s="24"/>
      <c r="AQ307" s="24"/>
      <c r="AR307" s="24"/>
      <c r="AS307" s="4"/>
      <c r="AT307" s="4"/>
      <c r="AU307" s="336"/>
      <c r="AV307" s="336"/>
      <c r="AW307" s="336"/>
      <c r="AX307" s="336"/>
      <c r="AY307" s="336"/>
      <c r="AZ307" s="336"/>
      <c r="BA307" s="4"/>
    </row>
    <row r="308" spans="1:53">
      <c r="A308" s="56"/>
      <c r="B308" s="11" t="s">
        <v>382</v>
      </c>
      <c r="C308" s="11"/>
      <c r="D308" s="70" t="s">
        <v>379</v>
      </c>
      <c r="E308" s="11">
        <v>10</v>
      </c>
      <c r="F308" s="11">
        <v>5</v>
      </c>
      <c r="G308" s="11">
        <v>5</v>
      </c>
      <c r="H308" s="11">
        <v>5</v>
      </c>
      <c r="I308" s="11">
        <v>3</v>
      </c>
      <c r="J308" s="11"/>
      <c r="M308" s="11">
        <v>2274.84</v>
      </c>
      <c r="N308" s="11">
        <v>1473.02</v>
      </c>
      <c r="O308" s="11">
        <v>1560.78</v>
      </c>
      <c r="P308" s="11">
        <v>1225.02</v>
      </c>
      <c r="Q308" s="11">
        <v>4112.37</v>
      </c>
      <c r="R308" s="11"/>
      <c r="S308" s="4"/>
      <c r="T308" s="4"/>
      <c r="U308" s="328">
        <v>206.803636363636</v>
      </c>
      <c r="V308" s="328">
        <v>133.910909090909</v>
      </c>
      <c r="W308" s="328">
        <v>141.88909090909101</v>
      </c>
      <c r="X308" s="328">
        <v>111.36545454545499</v>
      </c>
      <c r="Y308" s="328">
        <v>373.85181818181798</v>
      </c>
      <c r="Z308" s="328"/>
      <c r="AA308" s="4"/>
      <c r="AB308" s="11"/>
      <c r="AC308" s="11"/>
      <c r="AD308" s="70"/>
      <c r="AE308" s="24"/>
      <c r="AF308" s="24"/>
      <c r="AG308" s="24"/>
      <c r="AH308" s="24"/>
      <c r="AI308" s="24"/>
      <c r="AJ308" s="24"/>
      <c r="AK308" s="4"/>
      <c r="AL308" s="4"/>
      <c r="AM308" s="24"/>
      <c r="AN308" s="24"/>
      <c r="AO308" s="24"/>
      <c r="AP308" s="24"/>
      <c r="AQ308" s="24"/>
      <c r="AR308" s="24"/>
      <c r="AS308" s="4"/>
      <c r="AT308" s="4"/>
      <c r="AU308" s="336"/>
      <c r="AV308" s="336"/>
      <c r="AW308" s="336"/>
      <c r="AX308" s="336"/>
      <c r="AY308" s="336"/>
      <c r="AZ308" s="336"/>
      <c r="BA308" s="4"/>
    </row>
    <row r="309" spans="1:53">
      <c r="A309" s="56"/>
      <c r="B309" s="11" t="s">
        <v>357</v>
      </c>
      <c r="C309" s="11"/>
      <c r="D309" s="70" t="s">
        <v>353</v>
      </c>
      <c r="E309" s="11">
        <v>64</v>
      </c>
      <c r="F309" s="11">
        <v>49</v>
      </c>
      <c r="G309" s="11">
        <v>35</v>
      </c>
      <c r="H309" s="11">
        <v>29</v>
      </c>
      <c r="I309" s="11">
        <v>29</v>
      </c>
      <c r="J309" s="11"/>
      <c r="M309" s="11">
        <v>13040.45</v>
      </c>
      <c r="N309" s="11">
        <v>8243.41</v>
      </c>
      <c r="O309" s="11">
        <v>5681.89</v>
      </c>
      <c r="P309" s="11">
        <v>4183.78</v>
      </c>
      <c r="Q309" s="11">
        <v>31238.41</v>
      </c>
      <c r="R309" s="11"/>
      <c r="S309" s="4"/>
      <c r="T309" s="4"/>
      <c r="U309" s="328">
        <v>167.18525641025599</v>
      </c>
      <c r="V309" s="328">
        <v>105.684743589744</v>
      </c>
      <c r="W309" s="328">
        <v>76.782297297297305</v>
      </c>
      <c r="X309" s="328">
        <v>56.537567567567599</v>
      </c>
      <c r="Y309" s="328">
        <v>411.03171052631598</v>
      </c>
      <c r="Z309" s="328"/>
      <c r="AA309" s="4"/>
      <c r="AB309" s="11"/>
      <c r="AC309" s="11"/>
      <c r="AD309" s="70"/>
      <c r="AE309" s="24"/>
      <c r="AF309" s="24"/>
      <c r="AG309" s="24"/>
      <c r="AH309" s="24"/>
      <c r="AI309" s="24"/>
      <c r="AJ309" s="24"/>
      <c r="AK309" s="4"/>
      <c r="AL309" s="4"/>
      <c r="AM309" s="24"/>
      <c r="AN309" s="24"/>
      <c r="AO309" s="24"/>
      <c r="AP309" s="24"/>
      <c r="AQ309" s="24"/>
      <c r="AR309" s="24"/>
      <c r="AS309" s="4"/>
      <c r="AT309" s="4"/>
      <c r="AU309" s="336"/>
      <c r="AV309" s="336"/>
      <c r="AW309" s="336"/>
      <c r="AX309" s="336"/>
      <c r="AY309" s="336"/>
      <c r="AZ309" s="336"/>
      <c r="BA309" s="4"/>
    </row>
    <row r="310" spans="1:53">
      <c r="A310" s="56"/>
      <c r="B310" s="11" t="s">
        <v>555</v>
      </c>
      <c r="C310" s="11"/>
      <c r="D310" s="70" t="s">
        <v>556</v>
      </c>
      <c r="E310" s="11">
        <v>88</v>
      </c>
      <c r="F310" s="11">
        <v>38</v>
      </c>
      <c r="G310" s="11">
        <v>31</v>
      </c>
      <c r="H310" s="11">
        <v>23</v>
      </c>
      <c r="I310" s="11">
        <v>17</v>
      </c>
      <c r="J310" s="11"/>
      <c r="M310" s="11">
        <v>7175.6</v>
      </c>
      <c r="N310" s="11">
        <v>2971.75</v>
      </c>
      <c r="O310" s="11">
        <v>2076.0100000000002</v>
      </c>
      <c r="P310" s="11">
        <v>1564.79</v>
      </c>
      <c r="Q310" s="11">
        <v>10174.9</v>
      </c>
      <c r="R310" s="11"/>
      <c r="S310" s="4"/>
      <c r="T310" s="4"/>
      <c r="U310" s="328">
        <v>81.540909090909096</v>
      </c>
      <c r="V310" s="328">
        <v>33.769886363636402</v>
      </c>
      <c r="W310" s="328">
        <v>25.950125</v>
      </c>
      <c r="X310" s="328">
        <v>20.321948051947999</v>
      </c>
      <c r="Y310" s="328">
        <v>127.18625</v>
      </c>
      <c r="Z310" s="328"/>
      <c r="AA310" s="4"/>
      <c r="AB310" s="11"/>
      <c r="AC310" s="11"/>
      <c r="AD310" s="70"/>
      <c r="AE310" s="24"/>
      <c r="AF310" s="24"/>
      <c r="AG310" s="24"/>
      <c r="AH310" s="24"/>
      <c r="AI310" s="24"/>
      <c r="AJ310" s="24"/>
      <c r="AK310" s="4"/>
      <c r="AL310" s="4"/>
      <c r="AM310" s="24"/>
      <c r="AN310" s="24"/>
      <c r="AO310" s="24"/>
      <c r="AP310" s="24"/>
      <c r="AQ310" s="24"/>
      <c r="AR310" s="24"/>
      <c r="AS310" s="4"/>
      <c r="AT310" s="4"/>
      <c r="AU310" s="336"/>
      <c r="AV310" s="336"/>
      <c r="AW310" s="336"/>
      <c r="AX310" s="336"/>
      <c r="AY310" s="336"/>
      <c r="AZ310" s="336"/>
      <c r="BA310" s="4"/>
    </row>
    <row r="311" spans="1:53">
      <c r="A311" s="56"/>
      <c r="B311" s="11" t="s">
        <v>1214</v>
      </c>
      <c r="C311" s="11"/>
      <c r="D311" s="70" t="s">
        <v>385</v>
      </c>
      <c r="E311" s="11">
        <v>4</v>
      </c>
      <c r="F311" s="11">
        <v>4</v>
      </c>
      <c r="G311" s="11">
        <v>3</v>
      </c>
      <c r="H311" s="11">
        <v>1</v>
      </c>
      <c r="I311" s="11">
        <v>1</v>
      </c>
      <c r="J311" s="11"/>
      <c r="M311" s="11">
        <v>218.45</v>
      </c>
      <c r="N311" s="11">
        <v>320.66000000000003</v>
      </c>
      <c r="O311" s="11">
        <v>1390.32</v>
      </c>
      <c r="P311" s="11">
        <v>17711.669999999998</v>
      </c>
      <c r="Q311" s="11">
        <v>15</v>
      </c>
      <c r="R311" s="11"/>
      <c r="S311" s="4"/>
      <c r="T311" s="4"/>
      <c r="U311" s="328">
        <v>43.69</v>
      </c>
      <c r="V311" s="328">
        <v>64.132000000000005</v>
      </c>
      <c r="W311" s="328">
        <v>347.58</v>
      </c>
      <c r="X311" s="328">
        <v>5903.89</v>
      </c>
      <c r="Y311" s="328">
        <v>3.75</v>
      </c>
      <c r="Z311" s="328"/>
      <c r="AA311" s="4"/>
      <c r="AB311" s="11"/>
      <c r="AC311" s="11"/>
      <c r="AD311" s="70"/>
      <c r="AE311" s="24"/>
      <c r="AF311" s="24"/>
      <c r="AG311" s="24"/>
      <c r="AH311" s="24"/>
      <c r="AI311" s="24"/>
      <c r="AJ311" s="24"/>
      <c r="AK311" s="4"/>
      <c r="AL311" s="4"/>
      <c r="AM311" s="24"/>
      <c r="AN311" s="24"/>
      <c r="AO311" s="24"/>
      <c r="AP311" s="24"/>
      <c r="AQ311" s="24"/>
      <c r="AR311" s="24"/>
      <c r="AS311" s="4"/>
      <c r="AT311" s="4"/>
      <c r="AU311" s="336"/>
      <c r="AV311" s="336"/>
      <c r="AW311" s="336"/>
      <c r="AX311" s="336"/>
      <c r="AY311" s="336"/>
      <c r="AZ311" s="336"/>
      <c r="BA311" s="4"/>
    </row>
    <row r="312" spans="1:53">
      <c r="A312" s="56"/>
      <c r="B312" s="11" t="s">
        <v>281</v>
      </c>
      <c r="C312" s="11"/>
      <c r="D312" s="70" t="s">
        <v>282</v>
      </c>
      <c r="E312" s="11">
        <v>414</v>
      </c>
      <c r="F312" s="11">
        <v>315</v>
      </c>
      <c r="G312" s="11">
        <v>244</v>
      </c>
      <c r="H312" s="11">
        <v>198</v>
      </c>
      <c r="I312" s="11">
        <v>206</v>
      </c>
      <c r="J312" s="11"/>
      <c r="M312" s="11">
        <v>54196.33</v>
      </c>
      <c r="N312" s="11">
        <v>49070.77</v>
      </c>
      <c r="O312" s="11">
        <v>30851.64</v>
      </c>
      <c r="P312" s="11">
        <v>26643.91</v>
      </c>
      <c r="Q312" s="11">
        <v>168487.43</v>
      </c>
      <c r="R312" s="11"/>
      <c r="S312" s="4"/>
      <c r="T312" s="4"/>
      <c r="U312" s="328">
        <v>113.14473903966601</v>
      </c>
      <c r="V312" s="328">
        <v>102.444196242171</v>
      </c>
      <c r="W312" s="328">
        <v>66.923297180043306</v>
      </c>
      <c r="X312" s="328">
        <v>58.301772428884</v>
      </c>
      <c r="Y312" s="328">
        <v>363.90373650108</v>
      </c>
      <c r="Z312" s="328"/>
      <c r="AA312" s="4"/>
      <c r="AB312" s="11"/>
      <c r="AC312" s="11"/>
      <c r="AD312" s="70"/>
      <c r="AE312" s="24"/>
      <c r="AF312" s="24"/>
      <c r="AG312" s="24"/>
      <c r="AH312" s="24"/>
      <c r="AI312" s="24"/>
      <c r="AJ312" s="24"/>
      <c r="AK312" s="4"/>
      <c r="AL312" s="4"/>
      <c r="AM312" s="24"/>
      <c r="AN312" s="24"/>
      <c r="AO312" s="24"/>
      <c r="AP312" s="24"/>
      <c r="AQ312" s="24"/>
      <c r="AR312" s="24"/>
      <c r="AS312" s="4"/>
      <c r="AT312" s="4"/>
      <c r="AU312" s="336"/>
      <c r="AV312" s="336"/>
      <c r="AW312" s="336"/>
      <c r="AX312" s="336"/>
      <c r="AY312" s="336"/>
      <c r="AZ312" s="336"/>
      <c r="BA312" s="4"/>
    </row>
    <row r="313" spans="1:53">
      <c r="A313" s="56"/>
      <c r="B313" s="11" t="s">
        <v>557</v>
      </c>
      <c r="C313" s="11"/>
      <c r="D313" s="70" t="s">
        <v>558</v>
      </c>
      <c r="E313" s="11">
        <v>25</v>
      </c>
      <c r="F313" s="11">
        <v>15</v>
      </c>
      <c r="G313" s="11">
        <v>9</v>
      </c>
      <c r="H313" s="11">
        <v>8</v>
      </c>
      <c r="I313" s="11">
        <v>4</v>
      </c>
      <c r="J313" s="11"/>
      <c r="M313" s="11">
        <v>1380.06</v>
      </c>
      <c r="N313" s="11">
        <v>1097.3800000000001</v>
      </c>
      <c r="O313" s="11">
        <v>693.06</v>
      </c>
      <c r="P313" s="11">
        <v>1544.79</v>
      </c>
      <c r="Q313" s="11">
        <v>328.62</v>
      </c>
      <c r="R313" s="11"/>
      <c r="S313" s="4"/>
      <c r="T313" s="4"/>
      <c r="U313" s="328">
        <v>53.079230769230797</v>
      </c>
      <c r="V313" s="328">
        <v>42.206923076923097</v>
      </c>
      <c r="W313" s="328">
        <v>30.133043478260898</v>
      </c>
      <c r="X313" s="328">
        <v>67.164782608695702</v>
      </c>
      <c r="Y313" s="328">
        <v>14.2878260869565</v>
      </c>
      <c r="Z313" s="328"/>
      <c r="AA313" s="4"/>
      <c r="AB313" s="11"/>
      <c r="AC313" s="11"/>
      <c r="AD313" s="70"/>
      <c r="AE313" s="24"/>
      <c r="AF313" s="24"/>
      <c r="AG313" s="24"/>
      <c r="AH313" s="24"/>
      <c r="AI313" s="24"/>
      <c r="AJ313" s="24"/>
      <c r="AK313" s="4"/>
      <c r="AL313" s="4"/>
      <c r="AM313" s="24"/>
      <c r="AN313" s="24"/>
      <c r="AO313" s="24"/>
      <c r="AP313" s="24"/>
      <c r="AQ313" s="24"/>
      <c r="AR313" s="24"/>
      <c r="AS313" s="4"/>
      <c r="AT313" s="4"/>
      <c r="AU313" s="336"/>
      <c r="AV313" s="336"/>
      <c r="AW313" s="336"/>
      <c r="AX313" s="336"/>
      <c r="AY313" s="336"/>
      <c r="AZ313" s="336"/>
      <c r="BA313" s="4"/>
    </row>
    <row r="314" spans="1:53">
      <c r="A314" s="56"/>
      <c r="B314" s="11" t="s">
        <v>210</v>
      </c>
      <c r="C314" s="11"/>
      <c r="D314" s="70" t="s">
        <v>208</v>
      </c>
      <c r="E314" s="11">
        <v>84</v>
      </c>
      <c r="F314" s="11">
        <v>56</v>
      </c>
      <c r="G314" s="11">
        <v>37</v>
      </c>
      <c r="H314" s="11">
        <v>28</v>
      </c>
      <c r="I314" s="11">
        <v>24</v>
      </c>
      <c r="J314" s="11"/>
      <c r="M314" s="11">
        <v>8460.83</v>
      </c>
      <c r="N314" s="11">
        <v>6523.61</v>
      </c>
      <c r="O314" s="11">
        <v>3741.83</v>
      </c>
      <c r="P314" s="11">
        <v>2052.91</v>
      </c>
      <c r="Q314" s="11">
        <v>12650.01</v>
      </c>
      <c r="R314" s="11"/>
      <c r="S314" s="4"/>
      <c r="T314" s="4"/>
      <c r="U314" s="328">
        <v>97.250919540229901</v>
      </c>
      <c r="V314" s="328">
        <v>74.9840229885057</v>
      </c>
      <c r="W314" s="328">
        <v>44.021529411764703</v>
      </c>
      <c r="X314" s="328">
        <v>23.871046511627899</v>
      </c>
      <c r="Y314" s="328">
        <v>145.40241379310299</v>
      </c>
      <c r="Z314" s="328"/>
      <c r="AA314" s="4"/>
      <c r="AB314" s="11"/>
      <c r="AC314" s="11"/>
      <c r="AD314" s="70"/>
      <c r="AE314" s="24"/>
      <c r="AF314" s="24"/>
      <c r="AG314" s="24"/>
      <c r="AH314" s="24"/>
      <c r="AI314" s="24"/>
      <c r="AJ314" s="24"/>
      <c r="AK314" s="4"/>
      <c r="AL314" s="4"/>
      <c r="AM314" s="24"/>
      <c r="AN314" s="24"/>
      <c r="AO314" s="24"/>
      <c r="AP314" s="24"/>
      <c r="AQ314" s="24"/>
      <c r="AR314" s="24"/>
      <c r="AS314" s="4"/>
      <c r="AT314" s="4"/>
      <c r="AU314" s="336"/>
      <c r="AV314" s="336"/>
      <c r="AW314" s="336"/>
      <c r="AX314" s="336"/>
      <c r="AY314" s="336"/>
      <c r="AZ314" s="336"/>
      <c r="BA314" s="4"/>
    </row>
    <row r="315" spans="1:53">
      <c r="A315" s="56"/>
      <c r="B315" s="11" t="s">
        <v>326</v>
      </c>
      <c r="C315" s="11"/>
      <c r="D315" s="70" t="s">
        <v>323</v>
      </c>
      <c r="E315" s="11">
        <v>103</v>
      </c>
      <c r="F315" s="11">
        <v>47</v>
      </c>
      <c r="G315" s="11">
        <v>40</v>
      </c>
      <c r="H315" s="11">
        <v>30</v>
      </c>
      <c r="I315" s="11">
        <v>33</v>
      </c>
      <c r="J315" s="11"/>
      <c r="M315" s="11">
        <v>17633.150000000001</v>
      </c>
      <c r="N315" s="11">
        <v>8196.4599999999991</v>
      </c>
      <c r="O315" s="11">
        <v>8530.5499999999993</v>
      </c>
      <c r="P315" s="11">
        <v>3334.29</v>
      </c>
      <c r="Q315" s="11">
        <v>48303.35</v>
      </c>
      <c r="R315" s="11"/>
      <c r="S315" s="4"/>
      <c r="T315" s="4"/>
      <c r="U315" s="328">
        <v>154.67675438596501</v>
      </c>
      <c r="V315" s="328">
        <v>71.898771929824605</v>
      </c>
      <c r="W315" s="328">
        <v>80.476886792452802</v>
      </c>
      <c r="X315" s="328">
        <v>31.7551428571429</v>
      </c>
      <c r="Y315" s="328">
        <v>439.12136363636398</v>
      </c>
      <c r="Z315" s="328"/>
      <c r="AA315" s="4"/>
      <c r="AB315" s="11"/>
      <c r="AC315" s="11"/>
      <c r="AD315" s="70"/>
      <c r="AE315" s="24"/>
      <c r="AF315" s="24"/>
      <c r="AG315" s="24"/>
      <c r="AH315" s="24"/>
      <c r="AI315" s="24"/>
      <c r="AJ315" s="24"/>
      <c r="AK315" s="4"/>
      <c r="AL315" s="4"/>
      <c r="AM315" s="24"/>
      <c r="AN315" s="24"/>
      <c r="AO315" s="24"/>
      <c r="AP315" s="24"/>
      <c r="AQ315" s="24"/>
      <c r="AR315" s="24"/>
      <c r="AS315" s="4"/>
      <c r="AT315" s="4"/>
      <c r="AU315" s="336"/>
      <c r="AV315" s="336"/>
      <c r="AW315" s="336"/>
      <c r="AX315" s="336"/>
      <c r="AY315" s="336"/>
      <c r="AZ315" s="336"/>
      <c r="BA315" s="4"/>
    </row>
    <row r="316" spans="1:53">
      <c r="A316" s="56"/>
      <c r="B316" s="11" t="s">
        <v>283</v>
      </c>
      <c r="C316" s="11"/>
      <c r="D316" s="70" t="s">
        <v>284</v>
      </c>
      <c r="E316" s="11">
        <v>813</v>
      </c>
      <c r="F316" s="11">
        <v>560</v>
      </c>
      <c r="G316" s="11">
        <v>430</v>
      </c>
      <c r="H316" s="11">
        <v>351</v>
      </c>
      <c r="I316" s="11">
        <v>403</v>
      </c>
      <c r="J316" s="11"/>
      <c r="M316" s="11">
        <v>141004.82</v>
      </c>
      <c r="N316" s="11">
        <v>106472.25</v>
      </c>
      <c r="O316" s="11">
        <v>70404.679999999993</v>
      </c>
      <c r="P316" s="11">
        <v>47932.25</v>
      </c>
      <c r="Q316" s="11">
        <v>470235.93</v>
      </c>
      <c r="R316" s="11"/>
      <c r="S316" s="4"/>
      <c r="T316" s="4"/>
      <c r="U316" s="328">
        <v>143.88246938775501</v>
      </c>
      <c r="V316" s="328">
        <v>108.645153061225</v>
      </c>
      <c r="W316" s="328">
        <v>75.460535905680601</v>
      </c>
      <c r="X316" s="328">
        <v>51.651131465517302</v>
      </c>
      <c r="Y316" s="328">
        <v>501.85264674492998</v>
      </c>
      <c r="Z316" s="328"/>
      <c r="AA316" s="4"/>
      <c r="AB316" s="11"/>
      <c r="AC316" s="11"/>
      <c r="AD316" s="70"/>
      <c r="AE316" s="24"/>
      <c r="AF316" s="24"/>
      <c r="AG316" s="24"/>
      <c r="AH316" s="24"/>
      <c r="AI316" s="24"/>
      <c r="AJ316" s="24"/>
      <c r="AK316" s="4"/>
      <c r="AL316" s="4"/>
      <c r="AM316" s="24"/>
      <c r="AN316" s="24"/>
      <c r="AO316" s="24"/>
      <c r="AP316" s="24"/>
      <c r="AQ316" s="24"/>
      <c r="AR316" s="24"/>
      <c r="AS316" s="4"/>
      <c r="AT316" s="4"/>
      <c r="AU316" s="336"/>
      <c r="AV316" s="336"/>
      <c r="AW316" s="336"/>
      <c r="AX316" s="336"/>
      <c r="AY316" s="336"/>
      <c r="AZ316" s="336"/>
      <c r="BA316" s="4"/>
    </row>
    <row r="317" spans="1:53">
      <c r="A317" s="56"/>
      <c r="B317" s="11" t="s">
        <v>244</v>
      </c>
      <c r="C317" s="11"/>
      <c r="D317" s="70" t="s">
        <v>237</v>
      </c>
      <c r="E317" s="11">
        <v>48</v>
      </c>
      <c r="F317" s="11">
        <v>36</v>
      </c>
      <c r="G317" s="11">
        <v>27</v>
      </c>
      <c r="H317" s="11">
        <v>23</v>
      </c>
      <c r="I317" s="11">
        <v>24</v>
      </c>
      <c r="J317" s="11"/>
      <c r="M317" s="11">
        <v>9229.66</v>
      </c>
      <c r="N317" s="11">
        <v>9050.41</v>
      </c>
      <c r="O317" s="11">
        <v>5339.95</v>
      </c>
      <c r="P317" s="11">
        <v>3908.08</v>
      </c>
      <c r="Q317" s="11">
        <v>31641.58</v>
      </c>
      <c r="R317" s="11"/>
      <c r="S317" s="4"/>
      <c r="T317" s="4"/>
      <c r="U317" s="328">
        <v>156.43491525423701</v>
      </c>
      <c r="V317" s="328">
        <v>153.39677966101701</v>
      </c>
      <c r="W317" s="328">
        <v>90.507627118644095</v>
      </c>
      <c r="X317" s="328">
        <v>68.562807017543903</v>
      </c>
      <c r="Y317" s="328">
        <v>545.54448275862103</v>
      </c>
      <c r="Z317" s="328"/>
      <c r="AA317" s="4"/>
      <c r="AB317" s="11"/>
      <c r="AC317" s="11"/>
      <c r="AD317" s="70"/>
      <c r="AE317" s="24"/>
      <c r="AF317" s="24"/>
      <c r="AG317" s="24"/>
      <c r="AH317" s="24"/>
      <c r="AI317" s="24"/>
      <c r="AJ317" s="24"/>
      <c r="AK317" s="4"/>
      <c r="AL317" s="4"/>
      <c r="AM317" s="24"/>
      <c r="AN317" s="24"/>
      <c r="AO317" s="24"/>
      <c r="AP317" s="24"/>
      <c r="AQ317" s="24"/>
      <c r="AR317" s="24"/>
      <c r="AS317" s="4"/>
      <c r="AT317" s="4"/>
      <c r="AU317" s="336"/>
      <c r="AV317" s="336"/>
      <c r="AW317" s="336"/>
      <c r="AX317" s="336"/>
      <c r="AY317" s="336"/>
      <c r="AZ317" s="336"/>
      <c r="BA317" s="4"/>
    </row>
    <row r="318" spans="1:53">
      <c r="A318" s="56"/>
      <c r="B318" s="11" t="s">
        <v>645</v>
      </c>
      <c r="C318" s="11"/>
      <c r="D318" s="70" t="s">
        <v>289</v>
      </c>
      <c r="E318" s="11">
        <v>25</v>
      </c>
      <c r="F318" s="11">
        <v>14</v>
      </c>
      <c r="G318" s="11">
        <v>9</v>
      </c>
      <c r="H318" s="11">
        <v>8</v>
      </c>
      <c r="I318" s="11">
        <v>7</v>
      </c>
      <c r="J318" s="11"/>
      <c r="M318" s="11">
        <v>6273.25</v>
      </c>
      <c r="N318" s="11">
        <v>3138.34</v>
      </c>
      <c r="O318" s="11">
        <v>2736.7</v>
      </c>
      <c r="P318" s="11">
        <v>794.38</v>
      </c>
      <c r="Q318" s="11">
        <v>21248.25</v>
      </c>
      <c r="R318" s="11"/>
      <c r="S318" s="4"/>
      <c r="T318" s="4"/>
      <c r="U318" s="328">
        <v>232.34259259259301</v>
      </c>
      <c r="V318" s="328">
        <v>116.234814814815</v>
      </c>
      <c r="W318" s="328">
        <v>144.03684210526299</v>
      </c>
      <c r="X318" s="328">
        <v>41.809473684210502</v>
      </c>
      <c r="Y318" s="328">
        <v>1249.89705882353</v>
      </c>
      <c r="Z318" s="328"/>
      <c r="AA318" s="4"/>
      <c r="AB318" s="11"/>
      <c r="AC318" s="11"/>
      <c r="AD318" s="70"/>
      <c r="AE318" s="24"/>
      <c r="AF318" s="24"/>
      <c r="AG318" s="24"/>
      <c r="AH318" s="24"/>
      <c r="AI318" s="24"/>
      <c r="AJ318" s="24"/>
      <c r="AK318" s="4"/>
      <c r="AL318" s="4"/>
      <c r="AM318" s="24"/>
      <c r="AN318" s="24"/>
      <c r="AO318" s="24"/>
      <c r="AP318" s="24"/>
      <c r="AQ318" s="24"/>
      <c r="AR318" s="24"/>
      <c r="AS318" s="4"/>
      <c r="AT318" s="4"/>
      <c r="AU318" s="336"/>
      <c r="AV318" s="336"/>
      <c r="AW318" s="336"/>
      <c r="AX318" s="336"/>
      <c r="AY318" s="336"/>
      <c r="AZ318" s="336"/>
      <c r="BA318" s="4"/>
    </row>
    <row r="319" spans="1:53">
      <c r="A319" s="56"/>
      <c r="B319" s="11" t="s">
        <v>458</v>
      </c>
      <c r="C319" s="11"/>
      <c r="D319" s="70" t="s">
        <v>204</v>
      </c>
      <c r="E319" s="11">
        <v>1</v>
      </c>
      <c r="F319" s="11">
        <v>1</v>
      </c>
      <c r="G319" s="11">
        <v>1</v>
      </c>
      <c r="H319" s="11">
        <v>1</v>
      </c>
      <c r="I319" s="11">
        <v>1</v>
      </c>
      <c r="J319" s="11"/>
      <c r="M319" s="11">
        <v>44.76</v>
      </c>
      <c r="N319" s="11">
        <v>51.96</v>
      </c>
      <c r="O319" s="11">
        <v>56.94</v>
      </c>
      <c r="P319" s="11">
        <v>43.61</v>
      </c>
      <c r="Q319" s="11">
        <v>40.659999999999997</v>
      </c>
      <c r="R319" s="11"/>
      <c r="S319" s="4"/>
      <c r="T319" s="4"/>
      <c r="U319" s="328">
        <v>44.76</v>
      </c>
      <c r="V319" s="328">
        <v>51.96</v>
      </c>
      <c r="W319" s="328">
        <v>56.94</v>
      </c>
      <c r="X319" s="328">
        <v>43.61</v>
      </c>
      <c r="Y319" s="328">
        <v>40.659999999999997</v>
      </c>
      <c r="Z319" s="328"/>
      <c r="AA319" s="4"/>
      <c r="AB319" s="11"/>
      <c r="AC319" s="11"/>
      <c r="AD319" s="70"/>
      <c r="AE319" s="24"/>
      <c r="AF319" s="24"/>
      <c r="AG319" s="24"/>
      <c r="AH319" s="24"/>
      <c r="AI319" s="24"/>
      <c r="AJ319" s="24"/>
      <c r="AK319" s="4"/>
      <c r="AL319" s="4"/>
      <c r="AM319" s="24"/>
      <c r="AN319" s="24"/>
      <c r="AO319" s="24"/>
      <c r="AP319" s="24"/>
      <c r="AQ319" s="24"/>
      <c r="AR319" s="24"/>
      <c r="AS319" s="4"/>
      <c r="AT319" s="4"/>
      <c r="AU319" s="336"/>
      <c r="AV319" s="336"/>
      <c r="AW319" s="336"/>
      <c r="AX319" s="336"/>
      <c r="AY319" s="336"/>
      <c r="AZ319" s="336"/>
      <c r="BA319" s="4"/>
    </row>
    <row r="320" spans="1:53">
      <c r="A320" s="56"/>
      <c r="B320" s="11" t="s">
        <v>458</v>
      </c>
      <c r="C320" s="11"/>
      <c r="D320" s="70" t="s">
        <v>212</v>
      </c>
      <c r="E320" s="11">
        <v>174</v>
      </c>
      <c r="F320" s="11">
        <v>128</v>
      </c>
      <c r="G320" s="11">
        <v>99</v>
      </c>
      <c r="H320" s="11">
        <v>82</v>
      </c>
      <c r="I320" s="11">
        <v>86</v>
      </c>
      <c r="J320" s="11"/>
      <c r="M320" s="11">
        <v>16509.810000000001</v>
      </c>
      <c r="N320" s="11">
        <v>13475.86</v>
      </c>
      <c r="O320" s="11">
        <v>10410.51</v>
      </c>
      <c r="P320" s="11">
        <v>15185.22</v>
      </c>
      <c r="Q320" s="11">
        <v>72781.150000000096</v>
      </c>
      <c r="R320" s="11"/>
      <c r="S320" s="4"/>
      <c r="T320" s="4"/>
      <c r="U320" s="328">
        <v>85.102113402061903</v>
      </c>
      <c r="V320" s="328">
        <v>69.463195876288594</v>
      </c>
      <c r="W320" s="328">
        <v>57.516629834254204</v>
      </c>
      <c r="X320" s="328">
        <v>85.792203389830505</v>
      </c>
      <c r="Y320" s="328">
        <v>402.10580110497301</v>
      </c>
      <c r="Z320" s="328"/>
      <c r="AA320" s="4"/>
      <c r="AB320" s="11"/>
      <c r="AC320" s="11"/>
      <c r="AD320" s="70"/>
      <c r="AE320" s="24"/>
      <c r="AF320" s="24"/>
      <c r="AG320" s="24"/>
      <c r="AH320" s="24"/>
      <c r="AI320" s="24"/>
      <c r="AJ320" s="24"/>
      <c r="AK320" s="4"/>
      <c r="AL320" s="4"/>
      <c r="AM320" s="24"/>
      <c r="AN320" s="24"/>
      <c r="AO320" s="24"/>
      <c r="AP320" s="24"/>
      <c r="AQ320" s="24"/>
      <c r="AR320" s="24"/>
      <c r="AS320" s="4"/>
      <c r="AT320" s="4"/>
      <c r="AU320" s="336"/>
      <c r="AV320" s="336"/>
      <c r="AW320" s="336"/>
      <c r="AX320" s="336"/>
      <c r="AY320" s="336"/>
      <c r="AZ320" s="336"/>
      <c r="BA320" s="4"/>
    </row>
    <row r="321" spans="1:53">
      <c r="A321" s="56"/>
      <c r="B321" s="11" t="s">
        <v>517</v>
      </c>
      <c r="C321" s="11"/>
      <c r="D321" s="70" t="s">
        <v>192</v>
      </c>
      <c r="E321" s="11">
        <v>12</v>
      </c>
      <c r="F321" s="11">
        <v>6</v>
      </c>
      <c r="G321" s="11">
        <v>4</v>
      </c>
      <c r="H321" s="11">
        <v>3</v>
      </c>
      <c r="I321" s="11">
        <v>3</v>
      </c>
      <c r="J321" s="11"/>
      <c r="M321" s="11">
        <v>2199.98</v>
      </c>
      <c r="N321" s="11">
        <v>1261.17</v>
      </c>
      <c r="O321" s="11">
        <v>838.84</v>
      </c>
      <c r="P321" s="11">
        <v>319.48</v>
      </c>
      <c r="Q321" s="11">
        <v>4354.05</v>
      </c>
      <c r="R321" s="11"/>
      <c r="S321" s="4"/>
      <c r="T321" s="4"/>
      <c r="U321" s="328">
        <v>169.22923076923101</v>
      </c>
      <c r="V321" s="328">
        <v>97.013076923076895</v>
      </c>
      <c r="W321" s="328">
        <v>64.526153846153804</v>
      </c>
      <c r="X321" s="328">
        <v>24.5753846153846</v>
      </c>
      <c r="Y321" s="328">
        <v>334.926923076923</v>
      </c>
      <c r="Z321" s="328"/>
      <c r="AA321" s="4"/>
      <c r="AB321" s="11"/>
      <c r="AC321" s="11"/>
      <c r="AD321" s="70"/>
      <c r="AE321" s="24"/>
      <c r="AF321" s="24"/>
      <c r="AG321" s="24"/>
      <c r="AH321" s="24"/>
      <c r="AI321" s="24"/>
      <c r="AJ321" s="24"/>
      <c r="AK321" s="4"/>
      <c r="AL321" s="4"/>
      <c r="AM321" s="24"/>
      <c r="AN321" s="24"/>
      <c r="AO321" s="24"/>
      <c r="AP321" s="24"/>
      <c r="AQ321" s="24"/>
      <c r="AR321" s="24"/>
      <c r="AS321" s="4"/>
      <c r="AT321" s="4"/>
      <c r="AU321" s="336"/>
      <c r="AV321" s="336"/>
      <c r="AW321" s="336"/>
      <c r="AX321" s="336"/>
      <c r="AY321" s="336"/>
      <c r="AZ321" s="336"/>
      <c r="BA321" s="4"/>
    </row>
    <row r="322" spans="1:53">
      <c r="A322" s="56"/>
      <c r="B322" s="11" t="s">
        <v>1248</v>
      </c>
      <c r="C322" s="11"/>
      <c r="D322" s="70" t="s">
        <v>192</v>
      </c>
      <c r="E322" s="11">
        <v>1</v>
      </c>
      <c r="F322" s="11">
        <v>1</v>
      </c>
      <c r="G322" s="11"/>
      <c r="H322" s="11"/>
      <c r="I322" s="11"/>
      <c r="J322" s="11"/>
      <c r="M322" s="11">
        <v>30.94</v>
      </c>
      <c r="N322" s="11">
        <v>55.66</v>
      </c>
      <c r="O322" s="11">
        <v>0</v>
      </c>
      <c r="P322" s="11">
        <v>0</v>
      </c>
      <c r="Q322" s="11"/>
      <c r="R322" s="11"/>
      <c r="S322" s="4"/>
      <c r="T322" s="4"/>
      <c r="U322" s="328">
        <v>30.94</v>
      </c>
      <c r="V322" s="328">
        <v>55.66</v>
      </c>
      <c r="W322" s="328">
        <v>0</v>
      </c>
      <c r="X322" s="328">
        <v>0</v>
      </c>
      <c r="Y322" s="328"/>
      <c r="Z322" s="328"/>
      <c r="AA322" s="4"/>
      <c r="AB322" s="11"/>
      <c r="AC322" s="11"/>
      <c r="AD322" s="70"/>
      <c r="AE322" s="24"/>
      <c r="AF322" s="24"/>
      <c r="AG322" s="24"/>
      <c r="AH322" s="24"/>
      <c r="AI322" s="24"/>
      <c r="AJ322" s="24"/>
      <c r="AK322" s="4"/>
      <c r="AL322" s="4"/>
      <c r="AM322" s="24"/>
      <c r="AN322" s="24"/>
      <c r="AO322" s="24"/>
      <c r="AP322" s="24"/>
      <c r="AQ322" s="24"/>
      <c r="AR322" s="24"/>
      <c r="AS322" s="4"/>
      <c r="AT322" s="4"/>
      <c r="AU322" s="336"/>
      <c r="AV322" s="336"/>
      <c r="AW322" s="336"/>
      <c r="AX322" s="336"/>
      <c r="AY322" s="336"/>
      <c r="AZ322" s="336"/>
      <c r="BA322" s="4"/>
    </row>
    <row r="323" spans="1:53">
      <c r="A323" s="56"/>
      <c r="B323" s="11" t="s">
        <v>559</v>
      </c>
      <c r="C323" s="11"/>
      <c r="D323" s="70" t="s">
        <v>560</v>
      </c>
      <c r="E323" s="11">
        <v>45</v>
      </c>
      <c r="F323" s="11">
        <v>27</v>
      </c>
      <c r="G323" s="11">
        <v>24</v>
      </c>
      <c r="H323" s="11">
        <v>22</v>
      </c>
      <c r="I323" s="11">
        <v>23</v>
      </c>
      <c r="J323" s="11"/>
      <c r="M323" s="11">
        <v>8602.01</v>
      </c>
      <c r="N323" s="11">
        <v>5841.94</v>
      </c>
      <c r="O323" s="11">
        <v>5034.95</v>
      </c>
      <c r="P323" s="11">
        <v>3599.58</v>
      </c>
      <c r="Q323" s="11">
        <v>14832.13</v>
      </c>
      <c r="R323" s="11"/>
      <c r="S323" s="4"/>
      <c r="T323" s="4"/>
      <c r="U323" s="328">
        <v>172.0402</v>
      </c>
      <c r="V323" s="328">
        <v>116.83880000000001</v>
      </c>
      <c r="W323" s="328">
        <v>102.754081632653</v>
      </c>
      <c r="X323" s="328">
        <v>73.460816326530605</v>
      </c>
      <c r="Y323" s="328">
        <v>302.696530612245</v>
      </c>
      <c r="Z323" s="328"/>
      <c r="AA323" s="4"/>
      <c r="AB323" s="11"/>
      <c r="AC323" s="11"/>
      <c r="AD323" s="70"/>
      <c r="AE323" s="24"/>
      <c r="AF323" s="24"/>
      <c r="AG323" s="24"/>
      <c r="AH323" s="24"/>
      <c r="AI323" s="24"/>
      <c r="AJ323" s="24"/>
      <c r="AK323" s="4"/>
      <c r="AL323" s="4"/>
      <c r="AM323" s="24"/>
      <c r="AN323" s="24"/>
      <c r="AO323" s="24"/>
      <c r="AP323" s="24"/>
      <c r="AQ323" s="24"/>
      <c r="AR323" s="24"/>
      <c r="AS323" s="4"/>
      <c r="AT323" s="4"/>
      <c r="AU323" s="336"/>
      <c r="AV323" s="336"/>
      <c r="AW323" s="336"/>
      <c r="AX323" s="336"/>
      <c r="AY323" s="336"/>
      <c r="AZ323" s="336"/>
      <c r="BA323" s="4"/>
    </row>
    <row r="324" spans="1:53">
      <c r="A324" s="56"/>
      <c r="B324" s="11" t="s">
        <v>287</v>
      </c>
      <c r="C324" s="11"/>
      <c r="D324" s="70" t="s">
        <v>286</v>
      </c>
      <c r="E324" s="11">
        <v>1758</v>
      </c>
      <c r="F324" s="11">
        <v>661</v>
      </c>
      <c r="G324" s="11">
        <v>811</v>
      </c>
      <c r="H324" s="11">
        <v>593</v>
      </c>
      <c r="I324" s="11">
        <v>764</v>
      </c>
      <c r="J324" s="11"/>
      <c r="M324" s="11">
        <v>280646.11</v>
      </c>
      <c r="N324" s="11">
        <v>122399.21</v>
      </c>
      <c r="O324" s="11">
        <v>133735.32999999999</v>
      </c>
      <c r="P324" s="11">
        <v>64709.120000000003</v>
      </c>
      <c r="Q324" s="11">
        <v>797130.22</v>
      </c>
      <c r="R324" s="11"/>
      <c r="S324" s="4"/>
      <c r="T324" s="4"/>
      <c r="U324" s="328">
        <v>139.694430064709</v>
      </c>
      <c r="V324" s="328">
        <v>60.925440517670502</v>
      </c>
      <c r="W324" s="328">
        <v>68.900221535291095</v>
      </c>
      <c r="X324" s="328">
        <v>36.4763923337091</v>
      </c>
      <c r="Y324" s="328">
        <v>404.63462944162399</v>
      </c>
      <c r="Z324" s="328"/>
      <c r="AA324" s="4"/>
      <c r="AB324" s="11"/>
      <c r="AC324" s="11"/>
      <c r="AD324" s="70"/>
      <c r="AE324" s="24"/>
      <c r="AF324" s="24"/>
      <c r="AG324" s="24"/>
      <c r="AH324" s="24"/>
      <c r="AI324" s="24"/>
      <c r="AJ324" s="24"/>
      <c r="AK324" s="4"/>
      <c r="AL324" s="4"/>
      <c r="AM324" s="24"/>
      <c r="AN324" s="24"/>
      <c r="AO324" s="24"/>
      <c r="AP324" s="24"/>
      <c r="AQ324" s="24"/>
      <c r="AR324" s="24"/>
      <c r="AS324" s="4"/>
      <c r="AT324" s="4"/>
      <c r="AU324" s="336"/>
      <c r="AV324" s="336"/>
      <c r="AW324" s="336"/>
      <c r="AX324" s="336"/>
      <c r="AY324" s="336"/>
      <c r="AZ324" s="336"/>
      <c r="BA324" s="4"/>
    </row>
    <row r="325" spans="1:53">
      <c r="A325" s="56"/>
      <c r="B325" s="11" t="s">
        <v>216</v>
      </c>
      <c r="C325" s="11"/>
      <c r="D325" s="70" t="s">
        <v>214</v>
      </c>
      <c r="E325" s="11">
        <v>1308</v>
      </c>
      <c r="F325" s="11">
        <v>443</v>
      </c>
      <c r="G325" s="11">
        <v>529</v>
      </c>
      <c r="H325" s="11">
        <v>435</v>
      </c>
      <c r="I325" s="11">
        <v>553</v>
      </c>
      <c r="J325" s="11"/>
      <c r="M325" s="11">
        <v>236552.6</v>
      </c>
      <c r="N325" s="11">
        <v>77132.5799999999</v>
      </c>
      <c r="O325" s="11">
        <v>91884.44</v>
      </c>
      <c r="P325" s="11">
        <v>62137.45</v>
      </c>
      <c r="Q325" s="11">
        <v>621884.14</v>
      </c>
      <c r="R325" s="11"/>
      <c r="S325" s="4"/>
      <c r="T325" s="4"/>
      <c r="U325" s="328">
        <v>156.037335092348</v>
      </c>
      <c r="V325" s="328">
        <v>50.879010554089703</v>
      </c>
      <c r="W325" s="328">
        <v>70.355620214395103</v>
      </c>
      <c r="X325" s="328">
        <v>47.360861280487804</v>
      </c>
      <c r="Y325" s="328">
        <v>424.78424863388</v>
      </c>
      <c r="Z325" s="328"/>
      <c r="AA325" s="4"/>
      <c r="AB325" s="11"/>
      <c r="AC325" s="11"/>
      <c r="AD325" s="70"/>
      <c r="AE325" s="24"/>
      <c r="AF325" s="24"/>
      <c r="AG325" s="24"/>
      <c r="AH325" s="24"/>
      <c r="AI325" s="24"/>
      <c r="AJ325" s="24"/>
      <c r="AK325" s="4"/>
      <c r="AL325" s="4"/>
      <c r="AM325" s="24"/>
      <c r="AN325" s="24"/>
      <c r="AO325" s="24"/>
      <c r="AP325" s="24"/>
      <c r="AQ325" s="24"/>
      <c r="AR325" s="24"/>
      <c r="AS325" s="4"/>
      <c r="AT325" s="4"/>
      <c r="AU325" s="336"/>
      <c r="AV325" s="336"/>
      <c r="AW325" s="336"/>
      <c r="AX325" s="336"/>
      <c r="AY325" s="336"/>
      <c r="AZ325" s="336"/>
      <c r="BA325" s="4"/>
    </row>
    <row r="326" spans="1:53">
      <c r="A326" s="56"/>
      <c r="B326" s="11" t="s">
        <v>216</v>
      </c>
      <c r="C326" s="11"/>
      <c r="D326" s="70" t="s">
        <v>190</v>
      </c>
      <c r="E326" s="11">
        <v>2</v>
      </c>
      <c r="F326" s="11"/>
      <c r="G326" s="11"/>
      <c r="H326" s="11"/>
      <c r="I326" s="11"/>
      <c r="J326" s="11"/>
      <c r="M326" s="11">
        <v>197.62</v>
      </c>
      <c r="N326" s="11">
        <v>0</v>
      </c>
      <c r="O326" s="11">
        <v>0</v>
      </c>
      <c r="P326" s="11">
        <v>0</v>
      </c>
      <c r="Q326" s="11">
        <v>0</v>
      </c>
      <c r="R326" s="11"/>
      <c r="S326" s="4"/>
      <c r="T326" s="4"/>
      <c r="U326" s="328">
        <v>98.81</v>
      </c>
      <c r="V326" s="328">
        <v>0</v>
      </c>
      <c r="W326" s="328">
        <v>0</v>
      </c>
      <c r="X326" s="328">
        <v>0</v>
      </c>
      <c r="Y326" s="328">
        <v>0</v>
      </c>
      <c r="Z326" s="328"/>
      <c r="AA326" s="4"/>
      <c r="AB326" s="11"/>
      <c r="AC326" s="11"/>
      <c r="AD326" s="70"/>
      <c r="AE326" s="24"/>
      <c r="AF326" s="24"/>
      <c r="AG326" s="24"/>
      <c r="AH326" s="24"/>
      <c r="AI326" s="24"/>
      <c r="AJ326" s="24"/>
      <c r="AK326" s="4"/>
      <c r="AL326" s="4"/>
      <c r="AM326" s="24"/>
      <c r="AN326" s="24"/>
      <c r="AO326" s="24"/>
      <c r="AP326" s="24"/>
      <c r="AQ326" s="24"/>
      <c r="AR326" s="24"/>
      <c r="AS326" s="4"/>
      <c r="AT326" s="4"/>
      <c r="AU326" s="336"/>
      <c r="AV326" s="336"/>
      <c r="AW326" s="336"/>
      <c r="AX326" s="336"/>
      <c r="AY326" s="336"/>
      <c r="AZ326" s="336"/>
      <c r="BA326" s="4"/>
    </row>
    <row r="327" spans="1:53">
      <c r="A327" s="56"/>
      <c r="B327" s="11" t="s">
        <v>571</v>
      </c>
      <c r="C327" s="11"/>
      <c r="D327" s="70" t="s">
        <v>385</v>
      </c>
      <c r="E327" s="11">
        <v>28</v>
      </c>
      <c r="F327" s="11">
        <v>15</v>
      </c>
      <c r="G327" s="11">
        <v>10</v>
      </c>
      <c r="H327" s="11">
        <v>7</v>
      </c>
      <c r="I327" s="11">
        <v>9</v>
      </c>
      <c r="J327" s="11"/>
      <c r="M327" s="11">
        <v>6455.31</v>
      </c>
      <c r="N327" s="11">
        <v>1710.32</v>
      </c>
      <c r="O327" s="11">
        <v>1423.45</v>
      </c>
      <c r="P327" s="11">
        <v>645.17999999999995</v>
      </c>
      <c r="Q327" s="11">
        <v>2707.04</v>
      </c>
      <c r="R327" s="11"/>
      <c r="S327" s="4"/>
      <c r="T327" s="4"/>
      <c r="U327" s="328">
        <v>174.467837837838</v>
      </c>
      <c r="V327" s="328">
        <v>46.224864864864898</v>
      </c>
      <c r="W327" s="328">
        <v>41.866176470588201</v>
      </c>
      <c r="X327" s="328">
        <v>23.8955555555555</v>
      </c>
      <c r="Y327" s="328">
        <v>96.68</v>
      </c>
      <c r="Z327" s="328"/>
      <c r="AA327" s="4"/>
      <c r="AB327" s="11"/>
      <c r="AC327" s="11"/>
      <c r="AD327" s="70"/>
      <c r="AE327" s="24"/>
      <c r="AF327" s="24"/>
      <c r="AG327" s="24"/>
      <c r="AH327" s="24"/>
      <c r="AI327" s="24"/>
      <c r="AJ327" s="24"/>
      <c r="AK327" s="4"/>
      <c r="AL327" s="4"/>
      <c r="AM327" s="24"/>
      <c r="AN327" s="24"/>
      <c r="AO327" s="24"/>
      <c r="AP327" s="24"/>
      <c r="AQ327" s="24"/>
      <c r="AR327" s="24"/>
      <c r="AS327" s="4"/>
      <c r="AT327" s="4"/>
      <c r="AU327" s="336"/>
      <c r="AV327" s="336"/>
      <c r="AW327" s="336"/>
      <c r="AX327" s="336"/>
      <c r="AY327" s="336"/>
      <c r="AZ327" s="336"/>
      <c r="BA327" s="4"/>
    </row>
    <row r="328" spans="1:53">
      <c r="A328" s="56"/>
      <c r="B328" s="11" t="s">
        <v>646</v>
      </c>
      <c r="C328" s="11"/>
      <c r="D328" s="70" t="s">
        <v>385</v>
      </c>
      <c r="E328" s="11">
        <v>1</v>
      </c>
      <c r="F328" s="11"/>
      <c r="G328" s="11"/>
      <c r="H328" s="11"/>
      <c r="I328" s="11"/>
      <c r="J328" s="11"/>
      <c r="M328" s="11">
        <v>0.31</v>
      </c>
      <c r="N328" s="11">
        <v>0</v>
      </c>
      <c r="O328" s="11">
        <v>0</v>
      </c>
      <c r="P328" s="11"/>
      <c r="Q328" s="11">
        <v>0</v>
      </c>
      <c r="R328" s="11"/>
      <c r="S328" s="4"/>
      <c r="T328" s="4"/>
      <c r="U328" s="328">
        <v>0.31</v>
      </c>
      <c r="V328" s="328">
        <v>0</v>
      </c>
      <c r="W328" s="328">
        <v>0</v>
      </c>
      <c r="X328" s="328"/>
      <c r="Y328" s="328">
        <v>0</v>
      </c>
      <c r="Z328" s="328"/>
      <c r="AA328" s="4"/>
      <c r="AB328" s="11"/>
      <c r="AC328" s="11"/>
      <c r="AD328" s="70"/>
      <c r="AE328" s="24"/>
      <c r="AF328" s="24"/>
      <c r="AG328" s="24"/>
      <c r="AH328" s="24"/>
      <c r="AI328" s="24"/>
      <c r="AJ328" s="24"/>
      <c r="AK328" s="4"/>
      <c r="AL328" s="4"/>
      <c r="AM328" s="24"/>
      <c r="AN328" s="24"/>
      <c r="AO328" s="24"/>
      <c r="AP328" s="24"/>
      <c r="AQ328" s="24"/>
      <c r="AR328" s="24"/>
      <c r="AS328" s="4"/>
      <c r="AT328" s="4"/>
      <c r="AU328" s="336"/>
      <c r="AV328" s="336"/>
      <c r="AW328" s="336"/>
      <c r="AX328" s="336"/>
      <c r="AY328" s="336"/>
      <c r="AZ328" s="336"/>
      <c r="BA328" s="4"/>
    </row>
    <row r="329" spans="1:53">
      <c r="A329" s="56"/>
      <c r="B329" s="11" t="s">
        <v>615</v>
      </c>
      <c r="C329" s="11"/>
      <c r="D329" s="70" t="s">
        <v>197</v>
      </c>
      <c r="E329" s="11">
        <v>5</v>
      </c>
      <c r="F329" s="11">
        <v>3</v>
      </c>
      <c r="G329" s="11">
        <v>2</v>
      </c>
      <c r="H329" s="11">
        <v>2</v>
      </c>
      <c r="I329" s="11">
        <v>3</v>
      </c>
      <c r="J329" s="11"/>
      <c r="M329" s="11">
        <v>522.39</v>
      </c>
      <c r="N329" s="11">
        <v>180.26</v>
      </c>
      <c r="O329" s="11">
        <v>102.77</v>
      </c>
      <c r="P329" s="11">
        <v>69.47</v>
      </c>
      <c r="Q329" s="11">
        <v>858.39</v>
      </c>
      <c r="R329" s="11"/>
      <c r="S329" s="4"/>
      <c r="T329" s="4"/>
      <c r="U329" s="328">
        <v>87.064999999999998</v>
      </c>
      <c r="V329" s="328">
        <v>30.043333333333301</v>
      </c>
      <c r="W329" s="328">
        <v>17.128333333333298</v>
      </c>
      <c r="X329" s="328">
        <v>11.578333333333299</v>
      </c>
      <c r="Y329" s="328">
        <v>143.065</v>
      </c>
      <c r="Z329" s="328"/>
      <c r="AA329" s="4"/>
      <c r="AB329" s="11"/>
      <c r="AC329" s="11"/>
      <c r="AD329" s="70"/>
      <c r="AE329" s="24"/>
      <c r="AF329" s="24"/>
      <c r="AG329" s="24"/>
      <c r="AH329" s="24"/>
      <c r="AI329" s="24"/>
      <c r="AJ329" s="24"/>
      <c r="AK329" s="4"/>
      <c r="AL329" s="4"/>
      <c r="AM329" s="24"/>
      <c r="AN329" s="24"/>
      <c r="AO329" s="24"/>
      <c r="AP329" s="24"/>
      <c r="AQ329" s="24"/>
      <c r="AR329" s="24"/>
      <c r="AS329" s="4"/>
      <c r="AT329" s="4"/>
      <c r="AU329" s="336"/>
      <c r="AV329" s="336"/>
      <c r="AW329" s="336"/>
      <c r="AX329" s="336"/>
      <c r="AY329" s="336"/>
      <c r="AZ329" s="336"/>
      <c r="BA329" s="4"/>
    </row>
    <row r="330" spans="1:53">
      <c r="A330" s="56"/>
      <c r="B330" s="11" t="s">
        <v>196</v>
      </c>
      <c r="C330" s="11"/>
      <c r="D330" s="70" t="s">
        <v>197</v>
      </c>
      <c r="E330" s="11">
        <v>758</v>
      </c>
      <c r="F330" s="11">
        <v>518</v>
      </c>
      <c r="G330" s="11">
        <v>384</v>
      </c>
      <c r="H330" s="11">
        <v>310</v>
      </c>
      <c r="I330" s="11">
        <v>304</v>
      </c>
      <c r="J330" s="11"/>
      <c r="M330" s="11">
        <v>75338.48</v>
      </c>
      <c r="N330" s="11">
        <v>60225.31</v>
      </c>
      <c r="O330" s="11">
        <v>31162.880000000001</v>
      </c>
      <c r="P330" s="11">
        <v>21729.41</v>
      </c>
      <c r="Q330" s="11">
        <v>219543.61</v>
      </c>
      <c r="R330" s="11"/>
      <c r="S330" s="4"/>
      <c r="T330" s="4"/>
      <c r="U330" s="328">
        <v>90.442352941176495</v>
      </c>
      <c r="V330" s="328">
        <v>72.299291716686696</v>
      </c>
      <c r="W330" s="328">
        <v>39.901254801536503</v>
      </c>
      <c r="X330" s="328">
        <v>28.2567100130039</v>
      </c>
      <c r="Y330" s="328">
        <v>285.12157142857097</v>
      </c>
      <c r="Z330" s="328"/>
      <c r="AA330" s="4"/>
      <c r="AB330" s="11"/>
      <c r="AC330" s="11"/>
      <c r="AD330" s="70"/>
      <c r="AE330" s="24"/>
      <c r="AF330" s="24"/>
      <c r="AG330" s="24"/>
      <c r="AH330" s="24"/>
      <c r="AI330" s="24"/>
      <c r="AJ330" s="24"/>
      <c r="AK330" s="4"/>
      <c r="AL330" s="4"/>
      <c r="AM330" s="24"/>
      <c r="AN330" s="24"/>
      <c r="AO330" s="24"/>
      <c r="AP330" s="24"/>
      <c r="AQ330" s="24"/>
      <c r="AR330" s="24"/>
      <c r="AS330" s="4"/>
      <c r="AT330" s="4"/>
      <c r="AU330" s="336"/>
      <c r="AV330" s="336"/>
      <c r="AW330" s="336"/>
      <c r="AX330" s="336"/>
      <c r="AY330" s="336"/>
      <c r="AZ330" s="336"/>
      <c r="BA330" s="4"/>
    </row>
    <row r="331" spans="1:53">
      <c r="A331" s="56"/>
      <c r="B331" s="11" t="s">
        <v>1249</v>
      </c>
      <c r="C331" s="11"/>
      <c r="D331" s="70" t="s">
        <v>301</v>
      </c>
      <c r="E331" s="11">
        <v>1</v>
      </c>
      <c r="F331" s="11">
        <v>1</v>
      </c>
      <c r="G331" s="11">
        <v>1</v>
      </c>
      <c r="H331" s="11">
        <v>1</v>
      </c>
      <c r="I331" s="11">
        <v>1</v>
      </c>
      <c r="J331" s="11"/>
      <c r="M331" s="11">
        <v>205.05</v>
      </c>
      <c r="N331" s="11">
        <v>253.79</v>
      </c>
      <c r="O331" s="11">
        <v>308.2</v>
      </c>
      <c r="P331" s="11">
        <v>182.93</v>
      </c>
      <c r="Q331" s="11">
        <v>470.52</v>
      </c>
      <c r="R331" s="11"/>
      <c r="S331" s="4"/>
      <c r="T331" s="4"/>
      <c r="U331" s="328">
        <v>205.05</v>
      </c>
      <c r="V331" s="328">
        <v>253.79</v>
      </c>
      <c r="W331" s="328">
        <v>308.2</v>
      </c>
      <c r="X331" s="328">
        <v>182.93</v>
      </c>
      <c r="Y331" s="328">
        <v>470.52</v>
      </c>
      <c r="Z331" s="328"/>
      <c r="AA331" s="4"/>
      <c r="AB331" s="11"/>
      <c r="AC331" s="11"/>
      <c r="AD331" s="70"/>
      <c r="AE331" s="24"/>
      <c r="AF331" s="24"/>
      <c r="AG331" s="24"/>
      <c r="AH331" s="24"/>
      <c r="AI331" s="24"/>
      <c r="AJ331" s="24"/>
      <c r="AK331" s="4"/>
      <c r="AL331" s="4"/>
      <c r="AM331" s="24"/>
      <c r="AN331" s="24"/>
      <c r="AO331" s="24"/>
      <c r="AP331" s="24"/>
      <c r="AQ331" s="24"/>
      <c r="AR331" s="24"/>
      <c r="AS331" s="4"/>
      <c r="AT331" s="4"/>
      <c r="AU331" s="336"/>
      <c r="AV331" s="336"/>
      <c r="AW331" s="336"/>
      <c r="AX331" s="336"/>
      <c r="AY331" s="336"/>
      <c r="AZ331" s="336"/>
      <c r="BA331" s="4"/>
    </row>
    <row r="332" spans="1:53">
      <c r="A332" s="56"/>
      <c r="B332" s="11" t="s">
        <v>370</v>
      </c>
      <c r="C332" s="11"/>
      <c r="D332" s="70" t="s">
        <v>368</v>
      </c>
      <c r="E332" s="11">
        <v>753</v>
      </c>
      <c r="F332" s="11">
        <v>471</v>
      </c>
      <c r="G332" s="11">
        <v>335</v>
      </c>
      <c r="H332" s="11">
        <v>256</v>
      </c>
      <c r="I332" s="11">
        <v>289</v>
      </c>
      <c r="J332" s="11"/>
      <c r="M332" s="11">
        <v>126635.84</v>
      </c>
      <c r="N332" s="11">
        <v>98909.23</v>
      </c>
      <c r="O332" s="11">
        <v>57862.99</v>
      </c>
      <c r="P332" s="11">
        <v>33025.85</v>
      </c>
      <c r="Q332" s="11">
        <v>252669.32</v>
      </c>
      <c r="R332" s="11"/>
      <c r="S332" s="4"/>
      <c r="T332" s="4"/>
      <c r="U332" s="328">
        <v>147.59421911421899</v>
      </c>
      <c r="V332" s="328">
        <v>115.27882284382299</v>
      </c>
      <c r="W332" s="328">
        <v>70.478672350791697</v>
      </c>
      <c r="X332" s="328">
        <v>40.975000000000001</v>
      </c>
      <c r="Y332" s="328">
        <v>307.75800243605403</v>
      </c>
      <c r="Z332" s="328"/>
      <c r="AA332" s="4"/>
      <c r="AB332" s="11"/>
      <c r="AC332" s="11"/>
      <c r="AD332" s="70"/>
      <c r="AE332" s="24"/>
      <c r="AF332" s="24"/>
      <c r="AG332" s="24"/>
      <c r="AH332" s="24"/>
      <c r="AI332" s="24"/>
      <c r="AJ332" s="24"/>
      <c r="AK332" s="4"/>
      <c r="AL332" s="4"/>
      <c r="AM332" s="24"/>
      <c r="AN332" s="24"/>
      <c r="AO332" s="24"/>
      <c r="AP332" s="24"/>
      <c r="AQ332" s="24"/>
      <c r="AR332" s="24"/>
      <c r="AS332" s="4"/>
      <c r="AT332" s="4"/>
      <c r="AU332" s="336"/>
      <c r="AV332" s="336"/>
      <c r="AW332" s="336"/>
      <c r="AX332" s="336"/>
      <c r="AY332" s="336"/>
      <c r="AZ332" s="336"/>
      <c r="BA332" s="4"/>
    </row>
    <row r="333" spans="1:53">
      <c r="A333" s="56"/>
      <c r="B333" s="11" t="s">
        <v>290</v>
      </c>
      <c r="C333" s="11"/>
      <c r="D333" s="70" t="s">
        <v>289</v>
      </c>
      <c r="E333" s="11">
        <v>220</v>
      </c>
      <c r="F333" s="11">
        <v>157</v>
      </c>
      <c r="G333" s="11">
        <v>120</v>
      </c>
      <c r="H333" s="11">
        <v>87</v>
      </c>
      <c r="I333" s="11">
        <v>108</v>
      </c>
      <c r="J333" s="11"/>
      <c r="M333" s="11">
        <v>46656.69</v>
      </c>
      <c r="N333" s="11">
        <v>39156.93</v>
      </c>
      <c r="O333" s="11">
        <v>25678.720000000001</v>
      </c>
      <c r="P333" s="11">
        <v>15647.45</v>
      </c>
      <c r="Q333" s="11">
        <v>175850.9</v>
      </c>
      <c r="R333" s="11"/>
      <c r="S333" s="4"/>
      <c r="T333" s="4"/>
      <c r="U333" s="328">
        <v>176.06298113207501</v>
      </c>
      <c r="V333" s="328">
        <v>147.762</v>
      </c>
      <c r="W333" s="328">
        <v>97.6377186311787</v>
      </c>
      <c r="X333" s="328">
        <v>59.951915708812301</v>
      </c>
      <c r="Y333" s="328">
        <v>663.58830188679201</v>
      </c>
      <c r="Z333" s="328"/>
      <c r="AA333" s="4"/>
      <c r="AB333" s="11"/>
      <c r="AC333" s="11"/>
      <c r="AD333" s="70"/>
      <c r="AE333" s="24"/>
      <c r="AF333" s="24"/>
      <c r="AG333" s="24"/>
      <c r="AH333" s="24"/>
      <c r="AI333" s="24"/>
      <c r="AJ333" s="24"/>
      <c r="AK333" s="4"/>
      <c r="AL333" s="4"/>
      <c r="AM333" s="24"/>
      <c r="AN333" s="24"/>
      <c r="AO333" s="24"/>
      <c r="AP333" s="24"/>
      <c r="AQ333" s="24"/>
      <c r="AR333" s="24"/>
      <c r="AS333" s="4"/>
      <c r="AT333" s="4"/>
      <c r="AU333" s="336"/>
      <c r="AV333" s="336"/>
      <c r="AW333" s="336"/>
      <c r="AX333" s="336"/>
      <c r="AY333" s="336"/>
      <c r="AZ333" s="336"/>
      <c r="BA333" s="4"/>
    </row>
    <row r="334" spans="1:53">
      <c r="A334" s="56"/>
      <c r="B334" s="11" t="s">
        <v>624</v>
      </c>
      <c r="C334" s="11"/>
      <c r="D334" s="70" t="s">
        <v>612</v>
      </c>
      <c r="E334" s="11">
        <v>116</v>
      </c>
      <c r="F334" s="11">
        <v>71</v>
      </c>
      <c r="G334" s="11">
        <v>60</v>
      </c>
      <c r="H334" s="11">
        <v>41</v>
      </c>
      <c r="I334" s="11">
        <v>52</v>
      </c>
      <c r="J334" s="11"/>
      <c r="M334" s="11">
        <v>21473.21</v>
      </c>
      <c r="N334" s="11">
        <v>14703.27</v>
      </c>
      <c r="O334" s="11">
        <v>9482.67</v>
      </c>
      <c r="P334" s="11">
        <v>5769.91</v>
      </c>
      <c r="Q334" s="11">
        <v>99842.73</v>
      </c>
      <c r="R334" s="11"/>
      <c r="S334" s="4"/>
      <c r="T334" s="4"/>
      <c r="U334" s="328">
        <v>161.452706766917</v>
      </c>
      <c r="V334" s="328">
        <v>110.550902255639</v>
      </c>
      <c r="W334" s="328">
        <v>72.386793893129806</v>
      </c>
      <c r="X334" s="328">
        <v>55.479903846153903</v>
      </c>
      <c r="Y334" s="328">
        <v>768.02099999999996</v>
      </c>
      <c r="Z334" s="328"/>
      <c r="AA334" s="4"/>
      <c r="AB334" s="11"/>
      <c r="AC334" s="11"/>
      <c r="AD334" s="70"/>
      <c r="AE334" s="24"/>
      <c r="AF334" s="24"/>
      <c r="AG334" s="24"/>
      <c r="AH334" s="24"/>
      <c r="AI334" s="24"/>
      <c r="AJ334" s="24"/>
      <c r="AK334" s="4"/>
      <c r="AL334" s="4"/>
      <c r="AM334" s="24"/>
      <c r="AN334" s="24"/>
      <c r="AO334" s="24"/>
      <c r="AP334" s="24"/>
      <c r="AQ334" s="24"/>
      <c r="AR334" s="24"/>
      <c r="AS334" s="4"/>
      <c r="AT334" s="4"/>
      <c r="AU334" s="336"/>
      <c r="AV334" s="336"/>
      <c r="AW334" s="336"/>
      <c r="AX334" s="336"/>
      <c r="AY334" s="336"/>
      <c r="AZ334" s="336"/>
      <c r="BA334" s="4"/>
    </row>
    <row r="335" spans="1:53">
      <c r="A335" s="56"/>
      <c r="B335" s="11" t="s">
        <v>624</v>
      </c>
      <c r="C335" s="11"/>
      <c r="D335" s="70" t="s">
        <v>1257</v>
      </c>
      <c r="E335" s="11">
        <v>2</v>
      </c>
      <c r="F335" s="11">
        <v>1</v>
      </c>
      <c r="G335" s="11">
        <v>1</v>
      </c>
      <c r="H335" s="11"/>
      <c r="I335" s="11"/>
      <c r="J335" s="11"/>
      <c r="M335" s="11">
        <v>896.24</v>
      </c>
      <c r="N335" s="11">
        <v>479.19</v>
      </c>
      <c r="O335" s="11">
        <v>482.93</v>
      </c>
      <c r="P335" s="11">
        <v>0</v>
      </c>
      <c r="Q335" s="11">
        <v>0</v>
      </c>
      <c r="R335" s="11"/>
      <c r="S335" s="4"/>
      <c r="T335" s="4"/>
      <c r="U335" s="328">
        <v>448.12</v>
      </c>
      <c r="V335" s="328">
        <v>239.595</v>
      </c>
      <c r="W335" s="328">
        <v>241.465</v>
      </c>
      <c r="X335" s="328">
        <v>0</v>
      </c>
      <c r="Y335" s="328">
        <v>0</v>
      </c>
      <c r="Z335" s="328"/>
      <c r="AA335" s="4"/>
      <c r="AB335" s="11"/>
      <c r="AC335" s="11"/>
      <c r="AD335" s="70"/>
      <c r="AE335" s="24"/>
      <c r="AF335" s="24"/>
      <c r="AG335" s="24"/>
      <c r="AH335" s="24"/>
      <c r="AI335" s="24"/>
      <c r="AJ335" s="24"/>
      <c r="AK335" s="4"/>
      <c r="AL335" s="4"/>
      <c r="AM335" s="24"/>
      <c r="AN335" s="24"/>
      <c r="AO335" s="24"/>
      <c r="AP335" s="24"/>
      <c r="AQ335" s="24"/>
      <c r="AR335" s="24"/>
      <c r="AS335" s="4"/>
      <c r="AT335" s="4"/>
      <c r="AU335" s="336"/>
      <c r="AV335" s="336"/>
      <c r="AW335" s="336"/>
      <c r="AX335" s="336"/>
      <c r="AY335" s="336"/>
      <c r="AZ335" s="336"/>
      <c r="BA335" s="4"/>
    </row>
    <row r="336" spans="1:53">
      <c r="A336" s="56"/>
      <c r="B336" s="11" t="s">
        <v>1215</v>
      </c>
      <c r="C336" s="11"/>
      <c r="D336" s="70" t="s">
        <v>246</v>
      </c>
      <c r="E336" s="11">
        <v>11</v>
      </c>
      <c r="F336" s="11">
        <v>6</v>
      </c>
      <c r="G336" s="11">
        <v>6</v>
      </c>
      <c r="H336" s="11">
        <v>2</v>
      </c>
      <c r="I336" s="11">
        <v>3</v>
      </c>
      <c r="J336" s="11"/>
      <c r="M336" s="11">
        <v>1847.24</v>
      </c>
      <c r="N336" s="11">
        <v>1347.36</v>
      </c>
      <c r="O336" s="11">
        <v>804.58</v>
      </c>
      <c r="P336" s="11">
        <v>408.26</v>
      </c>
      <c r="Q336" s="11">
        <v>3437.75</v>
      </c>
      <c r="R336" s="11"/>
      <c r="S336" s="4"/>
      <c r="T336" s="4"/>
      <c r="U336" s="328">
        <v>153.93666666666701</v>
      </c>
      <c r="V336" s="328">
        <v>112.28</v>
      </c>
      <c r="W336" s="328">
        <v>67.048333333333304</v>
      </c>
      <c r="X336" s="328">
        <v>37.1145454545455</v>
      </c>
      <c r="Y336" s="328">
        <v>343.77499999999998</v>
      </c>
      <c r="Z336" s="328"/>
      <c r="AA336" s="4"/>
      <c r="AB336" s="11"/>
      <c r="AC336" s="11"/>
      <c r="AD336" s="70"/>
      <c r="AE336" s="24"/>
      <c r="AF336" s="24"/>
      <c r="AG336" s="24"/>
      <c r="AH336" s="24"/>
      <c r="AI336" s="24"/>
      <c r="AJ336" s="24"/>
      <c r="AK336" s="4"/>
      <c r="AL336" s="4"/>
      <c r="AM336" s="24"/>
      <c r="AN336" s="24"/>
      <c r="AO336" s="24"/>
      <c r="AP336" s="24"/>
      <c r="AQ336" s="24"/>
      <c r="AR336" s="24"/>
      <c r="AS336" s="4"/>
      <c r="AT336" s="4"/>
      <c r="AU336" s="336"/>
      <c r="AV336" s="336"/>
      <c r="AW336" s="336"/>
      <c r="AX336" s="336"/>
      <c r="AY336" s="336"/>
      <c r="AZ336" s="336"/>
      <c r="BA336" s="4"/>
    </row>
    <row r="337" spans="1:53">
      <c r="A337" s="56"/>
      <c r="B337" s="11" t="s">
        <v>473</v>
      </c>
      <c r="C337" s="11"/>
      <c r="D337" s="70" t="s">
        <v>246</v>
      </c>
      <c r="E337" s="11">
        <v>58</v>
      </c>
      <c r="F337" s="11">
        <v>37</v>
      </c>
      <c r="G337" s="11">
        <v>32</v>
      </c>
      <c r="H337" s="11">
        <v>18</v>
      </c>
      <c r="I337" s="11">
        <v>21</v>
      </c>
      <c r="J337" s="11"/>
      <c r="M337" s="11">
        <v>9157.57</v>
      </c>
      <c r="N337" s="11">
        <v>7256.18</v>
      </c>
      <c r="O337" s="11">
        <v>5826.37</v>
      </c>
      <c r="P337" s="11">
        <v>3031.75</v>
      </c>
      <c r="Q337" s="11">
        <v>50768.63</v>
      </c>
      <c r="R337" s="11"/>
      <c r="S337" s="4"/>
      <c r="T337" s="4"/>
      <c r="U337" s="328">
        <v>138.751060606061</v>
      </c>
      <c r="V337" s="328">
        <v>109.94212121212099</v>
      </c>
      <c r="W337" s="328">
        <v>88.278333333333293</v>
      </c>
      <c r="X337" s="328">
        <v>46.642307692307703</v>
      </c>
      <c r="Y337" s="328">
        <v>769.22166666666703</v>
      </c>
      <c r="Z337" s="328"/>
      <c r="AA337" s="4"/>
      <c r="AB337" s="11"/>
      <c r="AC337" s="11"/>
      <c r="AD337" s="70"/>
      <c r="AE337" s="24"/>
      <c r="AF337" s="24"/>
      <c r="AG337" s="24"/>
      <c r="AH337" s="24"/>
      <c r="AI337" s="24"/>
      <c r="AJ337" s="24"/>
      <c r="AK337" s="4"/>
      <c r="AL337" s="4"/>
      <c r="AM337" s="24"/>
      <c r="AN337" s="24"/>
      <c r="AO337" s="24"/>
      <c r="AP337" s="24"/>
      <c r="AQ337" s="24"/>
      <c r="AR337" s="24"/>
      <c r="AS337" s="4"/>
      <c r="AT337" s="4"/>
      <c r="AU337" s="336"/>
      <c r="AV337" s="336"/>
      <c r="AW337" s="336"/>
      <c r="AX337" s="336"/>
      <c r="AY337" s="336"/>
      <c r="AZ337" s="336"/>
      <c r="BA337" s="4"/>
    </row>
    <row r="338" spans="1:53">
      <c r="A338" s="56"/>
      <c r="B338" s="11" t="s">
        <v>1250</v>
      </c>
      <c r="C338" s="11"/>
      <c r="D338" s="70" t="s">
        <v>330</v>
      </c>
      <c r="E338" s="11">
        <v>6</v>
      </c>
      <c r="F338" s="11">
        <v>3</v>
      </c>
      <c r="G338" s="11">
        <v>3</v>
      </c>
      <c r="H338" s="11">
        <v>2</v>
      </c>
      <c r="I338" s="11">
        <v>2</v>
      </c>
      <c r="J338" s="11"/>
      <c r="M338" s="11">
        <v>52.12</v>
      </c>
      <c r="N338" s="11">
        <v>35.380000000000003</v>
      </c>
      <c r="O338" s="11">
        <v>62.45</v>
      </c>
      <c r="P338" s="11">
        <v>45.69</v>
      </c>
      <c r="Q338" s="11">
        <v>445.19</v>
      </c>
      <c r="R338" s="11"/>
      <c r="S338" s="4"/>
      <c r="T338" s="4"/>
      <c r="U338" s="328">
        <v>8.6866666666666692</v>
      </c>
      <c r="V338" s="328">
        <v>5.8966666666666701</v>
      </c>
      <c r="W338" s="328">
        <v>12.49</v>
      </c>
      <c r="X338" s="328">
        <v>9.1379999999999999</v>
      </c>
      <c r="Y338" s="328">
        <v>111.2975</v>
      </c>
      <c r="Z338" s="328"/>
      <c r="AA338" s="4"/>
      <c r="AB338" s="11"/>
      <c r="AC338" s="11"/>
      <c r="AD338" s="70"/>
      <c r="AE338" s="24"/>
      <c r="AF338" s="24"/>
      <c r="AG338" s="24"/>
      <c r="AH338" s="24"/>
      <c r="AI338" s="24"/>
      <c r="AJ338" s="24"/>
      <c r="AK338" s="4"/>
      <c r="AL338" s="4"/>
      <c r="AM338" s="24"/>
      <c r="AN338" s="24"/>
      <c r="AO338" s="24"/>
      <c r="AP338" s="24"/>
      <c r="AQ338" s="24"/>
      <c r="AR338" s="24"/>
      <c r="AS338" s="4"/>
      <c r="AT338" s="4"/>
      <c r="AU338" s="336"/>
      <c r="AV338" s="336"/>
      <c r="AW338" s="336"/>
      <c r="AX338" s="336"/>
      <c r="AY338" s="336"/>
      <c r="AZ338" s="336"/>
      <c r="BA338" s="4"/>
    </row>
    <row r="339" spans="1:53">
      <c r="A339" s="56"/>
      <c r="B339" s="11" t="s">
        <v>451</v>
      </c>
      <c r="C339" s="11"/>
      <c r="D339" s="70" t="s">
        <v>206</v>
      </c>
      <c r="E339" s="11">
        <v>12</v>
      </c>
      <c r="F339" s="11">
        <v>8</v>
      </c>
      <c r="G339" s="11">
        <v>8</v>
      </c>
      <c r="H339" s="11">
        <v>7</v>
      </c>
      <c r="I339" s="11">
        <v>8</v>
      </c>
      <c r="J339" s="11"/>
      <c r="M339" s="11">
        <v>3133.79</v>
      </c>
      <c r="N339" s="11">
        <v>4741.99</v>
      </c>
      <c r="O339" s="11">
        <v>3000.09</v>
      </c>
      <c r="P339" s="11">
        <v>1553.87</v>
      </c>
      <c r="Q339" s="11">
        <v>20807.52</v>
      </c>
      <c r="R339" s="11"/>
      <c r="S339" s="4"/>
      <c r="T339" s="4"/>
      <c r="U339" s="328">
        <v>195.861875</v>
      </c>
      <c r="V339" s="328">
        <v>296.37437499999999</v>
      </c>
      <c r="W339" s="328">
        <v>187.50562500000001</v>
      </c>
      <c r="X339" s="328">
        <v>97.116874999999993</v>
      </c>
      <c r="Y339" s="328">
        <v>1300.47</v>
      </c>
      <c r="Z339" s="328"/>
      <c r="AA339" s="4"/>
      <c r="AB339" s="11"/>
      <c r="AC339" s="11"/>
      <c r="AD339" s="70"/>
      <c r="AE339" s="24"/>
      <c r="AF339" s="24"/>
      <c r="AG339" s="24"/>
      <c r="AH339" s="24"/>
      <c r="AI339" s="24"/>
      <c r="AJ339" s="24"/>
      <c r="AK339" s="4"/>
      <c r="AL339" s="4"/>
      <c r="AM339" s="24"/>
      <c r="AN339" s="24"/>
      <c r="AO339" s="24"/>
      <c r="AP339" s="24"/>
      <c r="AQ339" s="24"/>
      <c r="AR339" s="24"/>
      <c r="AS339" s="4"/>
      <c r="AT339" s="4"/>
      <c r="AU339" s="336"/>
      <c r="AV339" s="336"/>
      <c r="AW339" s="336"/>
      <c r="AX339" s="336"/>
      <c r="AY339" s="336"/>
      <c r="AZ339" s="336"/>
      <c r="BA339" s="4"/>
    </row>
    <row r="340" spans="1:53">
      <c r="A340" s="56"/>
      <c r="B340" s="11" t="s">
        <v>1251</v>
      </c>
      <c r="C340" s="11"/>
      <c r="D340" s="70" t="s">
        <v>190</v>
      </c>
      <c r="E340" s="11">
        <v>1</v>
      </c>
      <c r="F340" s="11"/>
      <c r="G340" s="11"/>
      <c r="H340" s="11"/>
      <c r="I340" s="11"/>
      <c r="J340" s="11"/>
      <c r="M340" s="11">
        <v>15</v>
      </c>
      <c r="N340" s="11">
        <v>0</v>
      </c>
      <c r="O340" s="11"/>
      <c r="P340" s="11"/>
      <c r="Q340" s="11"/>
      <c r="R340" s="11"/>
      <c r="S340" s="4"/>
      <c r="T340" s="4"/>
      <c r="U340" s="328">
        <v>15</v>
      </c>
      <c r="V340" s="328">
        <v>0</v>
      </c>
      <c r="W340" s="328"/>
      <c r="X340" s="328"/>
      <c r="Y340" s="328"/>
      <c r="Z340" s="328"/>
      <c r="AA340" s="4"/>
      <c r="AB340" s="11"/>
      <c r="AC340" s="11"/>
      <c r="AD340" s="70"/>
      <c r="AE340" s="24"/>
      <c r="AF340" s="24"/>
      <c r="AG340" s="24"/>
      <c r="AH340" s="24"/>
      <c r="AI340" s="24"/>
      <c r="AJ340" s="24"/>
      <c r="AK340" s="4"/>
      <c r="AL340" s="4"/>
      <c r="AM340" s="24"/>
      <c r="AN340" s="24"/>
      <c r="AO340" s="24"/>
      <c r="AP340" s="24"/>
      <c r="AQ340" s="24"/>
      <c r="AR340" s="24"/>
      <c r="AS340" s="4"/>
      <c r="AT340" s="4"/>
      <c r="AU340" s="336"/>
      <c r="AV340" s="336"/>
      <c r="AW340" s="336"/>
      <c r="AX340" s="336"/>
      <c r="AY340" s="336"/>
      <c r="AZ340" s="336"/>
      <c r="BA340" s="4"/>
    </row>
    <row r="341" spans="1:53">
      <c r="A341" s="56"/>
      <c r="B341" s="11" t="s">
        <v>1252</v>
      </c>
      <c r="C341" s="11"/>
      <c r="D341" s="70" t="s">
        <v>190</v>
      </c>
      <c r="E341" s="11">
        <v>1</v>
      </c>
      <c r="F341" s="11">
        <v>1</v>
      </c>
      <c r="G341" s="11"/>
      <c r="H341" s="11"/>
      <c r="I341" s="11"/>
      <c r="J341" s="11"/>
      <c r="M341" s="11">
        <v>202.78</v>
      </c>
      <c r="N341" s="11">
        <v>122.51</v>
      </c>
      <c r="O341" s="11">
        <v>0</v>
      </c>
      <c r="P341" s="11">
        <v>0</v>
      </c>
      <c r="Q341" s="11">
        <v>0</v>
      </c>
      <c r="R341" s="11"/>
      <c r="S341" s="4"/>
      <c r="T341" s="4"/>
      <c r="U341" s="328">
        <v>202.78</v>
      </c>
      <c r="V341" s="328">
        <v>122.51</v>
      </c>
      <c r="W341" s="328">
        <v>0</v>
      </c>
      <c r="X341" s="328">
        <v>0</v>
      </c>
      <c r="Y341" s="328">
        <v>0</v>
      </c>
      <c r="Z341" s="328"/>
      <c r="AA341" s="4"/>
      <c r="AB341" s="11"/>
      <c r="AC341" s="11"/>
      <c r="AD341" s="70"/>
      <c r="AE341" s="24"/>
      <c r="AF341" s="24"/>
      <c r="AG341" s="24"/>
      <c r="AH341" s="24"/>
      <c r="AI341" s="24"/>
      <c r="AJ341" s="24"/>
      <c r="AK341" s="4"/>
      <c r="AL341" s="4"/>
      <c r="AM341" s="24"/>
      <c r="AN341" s="24"/>
      <c r="AO341" s="24"/>
      <c r="AP341" s="24"/>
      <c r="AQ341" s="24"/>
      <c r="AR341" s="24"/>
      <c r="AS341" s="4"/>
      <c r="AT341" s="4"/>
      <c r="AU341" s="336"/>
      <c r="AV341" s="336"/>
      <c r="AW341" s="336"/>
      <c r="AX341" s="336"/>
      <c r="AY341" s="336"/>
      <c r="AZ341" s="336"/>
      <c r="BA341" s="4"/>
    </row>
    <row r="342" spans="1:53">
      <c r="A342" s="56"/>
      <c r="B342" s="11" t="s">
        <v>291</v>
      </c>
      <c r="C342" s="11"/>
      <c r="D342" s="70" t="s">
        <v>292</v>
      </c>
      <c r="E342" s="11">
        <v>163</v>
      </c>
      <c r="F342" s="11">
        <v>116</v>
      </c>
      <c r="G342" s="11">
        <v>89</v>
      </c>
      <c r="H342" s="11">
        <v>67</v>
      </c>
      <c r="I342" s="11">
        <v>76</v>
      </c>
      <c r="J342" s="11"/>
      <c r="M342" s="11">
        <v>28746.27</v>
      </c>
      <c r="N342" s="11">
        <v>26498.36</v>
      </c>
      <c r="O342" s="11">
        <v>17609.64</v>
      </c>
      <c r="P342" s="11">
        <v>9714.07</v>
      </c>
      <c r="Q342" s="11">
        <v>95815.71</v>
      </c>
      <c r="R342" s="11"/>
      <c r="S342" s="4"/>
      <c r="T342" s="4"/>
      <c r="U342" s="328">
        <v>153.72336898395699</v>
      </c>
      <c r="V342" s="328">
        <v>141.702459893048</v>
      </c>
      <c r="W342" s="328">
        <v>95.187243243243202</v>
      </c>
      <c r="X342" s="328">
        <v>53.082349726775902</v>
      </c>
      <c r="Y342" s="328">
        <v>520.73755434782595</v>
      </c>
      <c r="Z342" s="328"/>
      <c r="AA342" s="4"/>
      <c r="AB342" s="11"/>
      <c r="AC342" s="11"/>
      <c r="AD342" s="70"/>
      <c r="AE342" s="24"/>
      <c r="AF342" s="24"/>
      <c r="AG342" s="24"/>
      <c r="AH342" s="24"/>
      <c r="AI342" s="24"/>
      <c r="AJ342" s="24"/>
      <c r="AK342" s="4"/>
      <c r="AL342" s="4"/>
      <c r="AM342" s="24"/>
      <c r="AN342" s="24"/>
      <c r="AO342" s="24"/>
      <c r="AP342" s="24"/>
      <c r="AQ342" s="24"/>
      <c r="AR342" s="24"/>
      <c r="AS342" s="4"/>
      <c r="AT342" s="4"/>
      <c r="AU342" s="336"/>
      <c r="AV342" s="336"/>
      <c r="AW342" s="336"/>
      <c r="AX342" s="336"/>
      <c r="AY342" s="336"/>
      <c r="AZ342" s="336"/>
      <c r="BA342" s="4"/>
    </row>
    <row r="343" spans="1:53">
      <c r="A343" s="56"/>
      <c r="B343" s="11" t="s">
        <v>647</v>
      </c>
      <c r="C343" s="11"/>
      <c r="D343" s="70" t="s">
        <v>292</v>
      </c>
      <c r="E343" s="11">
        <v>1</v>
      </c>
      <c r="F343" s="11"/>
      <c r="G343" s="11"/>
      <c r="H343" s="11"/>
      <c r="I343" s="11"/>
      <c r="J343" s="11"/>
      <c r="M343" s="11">
        <v>199.54</v>
      </c>
      <c r="N343" s="11">
        <v>0</v>
      </c>
      <c r="O343" s="11">
        <v>0</v>
      </c>
      <c r="P343" s="11">
        <v>0</v>
      </c>
      <c r="Q343" s="11">
        <v>0</v>
      </c>
      <c r="R343" s="11"/>
      <c r="S343" s="4"/>
      <c r="T343" s="4"/>
      <c r="U343" s="328">
        <v>199.54</v>
      </c>
      <c r="V343" s="328">
        <v>0</v>
      </c>
      <c r="W343" s="328">
        <v>0</v>
      </c>
      <c r="X343" s="328">
        <v>0</v>
      </c>
      <c r="Y343" s="328">
        <v>0</v>
      </c>
      <c r="Z343" s="328"/>
      <c r="AA343" s="4"/>
      <c r="AB343" s="11"/>
      <c r="AC343" s="11"/>
      <c r="AD343" s="70"/>
      <c r="AE343" s="24"/>
      <c r="AF343" s="24"/>
      <c r="AG343" s="24"/>
      <c r="AH343" s="24"/>
      <c r="AI343" s="24"/>
      <c r="AJ343" s="24"/>
      <c r="AK343" s="4"/>
      <c r="AL343" s="4"/>
      <c r="AM343" s="24"/>
      <c r="AN343" s="24"/>
      <c r="AO343" s="24"/>
      <c r="AP343" s="24"/>
      <c r="AQ343" s="24"/>
      <c r="AR343" s="24"/>
      <c r="AS343" s="4"/>
      <c r="AT343" s="4"/>
      <c r="AU343" s="336"/>
      <c r="AV343" s="336"/>
      <c r="AW343" s="336"/>
      <c r="AX343" s="336"/>
      <c r="AY343" s="336"/>
      <c r="AZ343" s="336"/>
      <c r="BA343" s="4"/>
    </row>
    <row r="344" spans="1:53">
      <c r="A344" s="56"/>
      <c r="B344" s="11" t="s">
        <v>530</v>
      </c>
      <c r="C344" s="11"/>
      <c r="D344" s="70" t="s">
        <v>330</v>
      </c>
      <c r="E344" s="11">
        <v>13</v>
      </c>
      <c r="F344" s="11">
        <v>8</v>
      </c>
      <c r="G344" s="11">
        <v>5</v>
      </c>
      <c r="H344" s="11">
        <v>4</v>
      </c>
      <c r="I344" s="11">
        <v>6</v>
      </c>
      <c r="J344" s="11"/>
      <c r="M344" s="11">
        <v>2330.58</v>
      </c>
      <c r="N344" s="11">
        <v>1519.83</v>
      </c>
      <c r="O344" s="11">
        <v>1311.29</v>
      </c>
      <c r="P344" s="11">
        <v>461.36</v>
      </c>
      <c r="Q344" s="11">
        <v>14818.42</v>
      </c>
      <c r="R344" s="11"/>
      <c r="S344" s="4"/>
      <c r="T344" s="4"/>
      <c r="U344" s="328">
        <v>155.37200000000001</v>
      </c>
      <c r="V344" s="328">
        <v>101.322</v>
      </c>
      <c r="W344" s="328">
        <v>93.663571428571402</v>
      </c>
      <c r="X344" s="328">
        <v>32.954285714285703</v>
      </c>
      <c r="Y344" s="328">
        <v>987.89466666666704</v>
      </c>
      <c r="Z344" s="328"/>
      <c r="AA344" s="4"/>
      <c r="AB344" s="11"/>
      <c r="AC344" s="11"/>
      <c r="AD344" s="70"/>
      <c r="AE344" s="24"/>
      <c r="AF344" s="24"/>
      <c r="AG344" s="24"/>
      <c r="AH344" s="24"/>
      <c r="AI344" s="24"/>
      <c r="AJ344" s="24"/>
      <c r="AK344" s="4"/>
      <c r="AL344" s="4"/>
      <c r="AM344" s="24"/>
      <c r="AN344" s="24"/>
      <c r="AO344" s="24"/>
      <c r="AP344" s="24"/>
      <c r="AQ344" s="24"/>
      <c r="AR344" s="24"/>
      <c r="AS344" s="4"/>
      <c r="AT344" s="4"/>
      <c r="AU344" s="336"/>
      <c r="AV344" s="336"/>
      <c r="AW344" s="336"/>
      <c r="AX344" s="336"/>
      <c r="AY344" s="336"/>
      <c r="AZ344" s="336"/>
      <c r="BA344" s="4"/>
    </row>
    <row r="345" spans="1:53">
      <c r="A345" s="56"/>
      <c r="B345" s="11" t="s">
        <v>293</v>
      </c>
      <c r="C345" s="11"/>
      <c r="D345" s="70" t="s">
        <v>294</v>
      </c>
      <c r="E345" s="11">
        <v>337</v>
      </c>
      <c r="F345" s="11">
        <v>251</v>
      </c>
      <c r="G345" s="11">
        <v>194</v>
      </c>
      <c r="H345" s="11">
        <v>165</v>
      </c>
      <c r="I345" s="11">
        <v>181</v>
      </c>
      <c r="J345" s="11"/>
      <c r="M345" s="11">
        <v>42971.22</v>
      </c>
      <c r="N345" s="11">
        <v>41207.4</v>
      </c>
      <c r="O345" s="11">
        <v>23682.66</v>
      </c>
      <c r="P345" s="11">
        <v>25103.1</v>
      </c>
      <c r="Q345" s="11">
        <v>230950.6</v>
      </c>
      <c r="R345" s="11"/>
      <c r="S345" s="4"/>
      <c r="T345" s="4"/>
      <c r="U345" s="328">
        <v>104.299077669903</v>
      </c>
      <c r="V345" s="328">
        <v>100.01796116504801</v>
      </c>
      <c r="W345" s="328">
        <v>58.912089552238903</v>
      </c>
      <c r="X345" s="328">
        <v>62.757750000000001</v>
      </c>
      <c r="Y345" s="328">
        <v>573.07841191066996</v>
      </c>
      <c r="Z345" s="328"/>
      <c r="AA345" s="4"/>
      <c r="AB345" s="11"/>
      <c r="AC345" s="11"/>
      <c r="AD345" s="70"/>
      <c r="AE345" s="24"/>
      <c r="AF345" s="24"/>
      <c r="AG345" s="24"/>
      <c r="AH345" s="24"/>
      <c r="AI345" s="24"/>
      <c r="AJ345" s="24"/>
      <c r="AK345" s="4"/>
      <c r="AL345" s="4"/>
      <c r="AM345" s="24"/>
      <c r="AN345" s="24"/>
      <c r="AO345" s="24"/>
      <c r="AP345" s="24"/>
      <c r="AQ345" s="24"/>
      <c r="AR345" s="24"/>
      <c r="AS345" s="4"/>
      <c r="AT345" s="4"/>
      <c r="AU345" s="336"/>
      <c r="AV345" s="336"/>
      <c r="AW345" s="336"/>
      <c r="AX345" s="336"/>
      <c r="AY345" s="336"/>
      <c r="AZ345" s="336"/>
      <c r="BA345" s="4"/>
    </row>
    <row r="346" spans="1:53">
      <c r="A346" s="56"/>
      <c r="B346" s="11" t="s">
        <v>295</v>
      </c>
      <c r="C346" s="11"/>
      <c r="D346" s="70" t="s">
        <v>296</v>
      </c>
      <c r="E346" s="11">
        <v>362</v>
      </c>
      <c r="F346" s="11">
        <v>248</v>
      </c>
      <c r="G346" s="11">
        <v>175</v>
      </c>
      <c r="H346" s="11">
        <v>141</v>
      </c>
      <c r="I346" s="11">
        <v>164</v>
      </c>
      <c r="J346" s="11"/>
      <c r="M346" s="11">
        <v>51127.86</v>
      </c>
      <c r="N346" s="11">
        <v>40375.199999999997</v>
      </c>
      <c r="O346" s="11">
        <v>21616.06</v>
      </c>
      <c r="P346" s="11">
        <v>18279.52</v>
      </c>
      <c r="Q346" s="11">
        <v>173605</v>
      </c>
      <c r="R346" s="11"/>
      <c r="S346" s="4"/>
      <c r="T346" s="4"/>
      <c r="U346" s="328">
        <v>121.733</v>
      </c>
      <c r="V346" s="328">
        <v>96.1314285714286</v>
      </c>
      <c r="W346" s="328">
        <v>53.637866004962802</v>
      </c>
      <c r="X346" s="328">
        <v>46.044130982367797</v>
      </c>
      <c r="Y346" s="328">
        <v>432.93017456359098</v>
      </c>
      <c r="Z346" s="328"/>
      <c r="AA346" s="4"/>
      <c r="AB346" s="11"/>
      <c r="AC346" s="11"/>
      <c r="AD346" s="70"/>
      <c r="AE346" s="24"/>
      <c r="AF346" s="24"/>
      <c r="AG346" s="24"/>
      <c r="AH346" s="24"/>
      <c r="AI346" s="24"/>
      <c r="AJ346" s="24"/>
      <c r="AK346" s="4"/>
      <c r="AL346" s="4"/>
      <c r="AM346" s="24"/>
      <c r="AN346" s="24"/>
      <c r="AO346" s="24"/>
      <c r="AP346" s="24"/>
      <c r="AQ346" s="24"/>
      <c r="AR346" s="24"/>
      <c r="AS346" s="4"/>
      <c r="AT346" s="4"/>
      <c r="AU346" s="336"/>
      <c r="AV346" s="336"/>
      <c r="AW346" s="336"/>
      <c r="AX346" s="336"/>
      <c r="AY346" s="336"/>
      <c r="AZ346" s="336"/>
      <c r="BA346" s="4"/>
    </row>
    <row r="347" spans="1:53">
      <c r="A347" s="56"/>
      <c r="B347" s="11" t="s">
        <v>649</v>
      </c>
      <c r="C347" s="11"/>
      <c r="D347" s="70" t="s">
        <v>192</v>
      </c>
      <c r="E347" s="11">
        <v>1</v>
      </c>
      <c r="F347" s="11">
        <v>1</v>
      </c>
      <c r="G347" s="11"/>
      <c r="H347" s="11"/>
      <c r="I347" s="11"/>
      <c r="J347" s="11"/>
      <c r="M347" s="11">
        <v>62.11</v>
      </c>
      <c r="N347" s="11">
        <v>65.989999999999995</v>
      </c>
      <c r="O347" s="11">
        <v>0</v>
      </c>
      <c r="P347" s="11">
        <v>0</v>
      </c>
      <c r="Q347" s="11">
        <v>0</v>
      </c>
      <c r="R347" s="11"/>
      <c r="S347" s="4"/>
      <c r="T347" s="4"/>
      <c r="U347" s="328">
        <v>62.11</v>
      </c>
      <c r="V347" s="328">
        <v>65.989999999999995</v>
      </c>
      <c r="W347" s="328">
        <v>0</v>
      </c>
      <c r="X347" s="328">
        <v>0</v>
      </c>
      <c r="Y347" s="328">
        <v>0</v>
      </c>
      <c r="Z347" s="328"/>
      <c r="AA347" s="4"/>
      <c r="AB347" s="11"/>
      <c r="AC347" s="11"/>
      <c r="AD347" s="70"/>
      <c r="AE347" s="24"/>
      <c r="AF347" s="24"/>
      <c r="AG347" s="24"/>
      <c r="AH347" s="24"/>
      <c r="AI347" s="24"/>
      <c r="AJ347" s="24"/>
      <c r="AK347" s="4"/>
      <c r="AL347" s="4"/>
      <c r="AM347" s="24"/>
      <c r="AN347" s="24"/>
      <c r="AO347" s="24"/>
      <c r="AP347" s="24"/>
      <c r="AQ347" s="24"/>
      <c r="AR347" s="24"/>
      <c r="AS347" s="4"/>
      <c r="AT347" s="4"/>
      <c r="AU347" s="336"/>
      <c r="AV347" s="336"/>
      <c r="AW347" s="336"/>
      <c r="AX347" s="336"/>
      <c r="AY347" s="336"/>
      <c r="AZ347" s="336"/>
      <c r="BA347" s="4"/>
    </row>
    <row r="348" spans="1:53">
      <c r="A348" s="56"/>
      <c r="B348" s="11" t="s">
        <v>299</v>
      </c>
      <c r="C348" s="11"/>
      <c r="D348" s="70" t="s">
        <v>298</v>
      </c>
      <c r="E348" s="11">
        <v>193</v>
      </c>
      <c r="F348" s="11">
        <v>119</v>
      </c>
      <c r="G348" s="11">
        <v>86</v>
      </c>
      <c r="H348" s="11">
        <v>66</v>
      </c>
      <c r="I348" s="11">
        <v>72</v>
      </c>
      <c r="J348" s="11"/>
      <c r="M348" s="11">
        <v>24379.87</v>
      </c>
      <c r="N348" s="11">
        <v>18551.5</v>
      </c>
      <c r="O348" s="11">
        <v>11418.1</v>
      </c>
      <c r="P348" s="11">
        <v>5420.57</v>
      </c>
      <c r="Q348" s="11">
        <v>77009.960000000006</v>
      </c>
      <c r="R348" s="11"/>
      <c r="S348" s="4"/>
      <c r="T348" s="4"/>
      <c r="U348" s="328">
        <v>114.459483568075</v>
      </c>
      <c r="V348" s="328">
        <v>87.096244131455407</v>
      </c>
      <c r="W348" s="328">
        <v>55.698048780487802</v>
      </c>
      <c r="X348" s="328">
        <v>26.702315270936001</v>
      </c>
      <c r="Y348" s="328">
        <v>370.24019230769198</v>
      </c>
      <c r="Z348" s="328"/>
      <c r="AA348" s="4"/>
      <c r="AB348" s="11"/>
      <c r="AC348" s="11"/>
      <c r="AD348" s="70"/>
      <c r="AE348" s="24"/>
      <c r="AF348" s="24"/>
      <c r="AG348" s="24"/>
      <c r="AH348" s="24"/>
      <c r="AI348" s="24"/>
      <c r="AJ348" s="24"/>
      <c r="AK348" s="4"/>
      <c r="AL348" s="4"/>
      <c r="AM348" s="24"/>
      <c r="AN348" s="24"/>
      <c r="AO348" s="24"/>
      <c r="AP348" s="24"/>
      <c r="AQ348" s="24"/>
      <c r="AR348" s="24"/>
      <c r="AS348" s="4"/>
      <c r="AT348" s="4"/>
      <c r="AU348" s="336"/>
      <c r="AV348" s="336"/>
      <c r="AW348" s="336"/>
      <c r="AX348" s="336"/>
      <c r="AY348" s="336"/>
      <c r="AZ348" s="336"/>
      <c r="BA348" s="4"/>
    </row>
    <row r="349" spans="1:53">
      <c r="A349" s="56"/>
      <c r="B349" s="11" t="s">
        <v>650</v>
      </c>
      <c r="C349" s="11"/>
      <c r="D349" s="70" t="s">
        <v>286</v>
      </c>
      <c r="E349" s="11">
        <v>7</v>
      </c>
      <c r="F349" s="11"/>
      <c r="G349" s="11">
        <v>2</v>
      </c>
      <c r="H349" s="11">
        <v>1</v>
      </c>
      <c r="I349" s="11">
        <v>3</v>
      </c>
      <c r="J349" s="11"/>
      <c r="M349" s="11">
        <v>1819.12</v>
      </c>
      <c r="N349" s="11">
        <v>0</v>
      </c>
      <c r="O349" s="11">
        <v>376.69</v>
      </c>
      <c r="P349" s="11">
        <v>230.24</v>
      </c>
      <c r="Q349" s="11">
        <v>4028.35</v>
      </c>
      <c r="R349" s="11"/>
      <c r="S349" s="4"/>
      <c r="T349" s="4"/>
      <c r="U349" s="328">
        <v>227.39</v>
      </c>
      <c r="V349" s="328">
        <v>0</v>
      </c>
      <c r="W349" s="328">
        <v>53.812857142857098</v>
      </c>
      <c r="X349" s="328">
        <v>32.891428571428598</v>
      </c>
      <c r="Y349" s="328">
        <v>575.47857142857197</v>
      </c>
      <c r="Z349" s="328"/>
      <c r="AA349" s="4"/>
      <c r="AB349" s="11"/>
      <c r="AC349" s="11"/>
      <c r="AD349" s="70"/>
      <c r="AE349" s="24"/>
      <c r="AF349" s="24"/>
      <c r="AG349" s="24"/>
      <c r="AH349" s="24"/>
      <c r="AI349" s="24"/>
      <c r="AJ349" s="24"/>
      <c r="AK349" s="4"/>
      <c r="AL349" s="4"/>
      <c r="AM349" s="24"/>
      <c r="AN349" s="24"/>
      <c r="AO349" s="24"/>
      <c r="AP349" s="24"/>
      <c r="AQ349" s="24"/>
      <c r="AR349" s="24"/>
      <c r="AS349" s="4"/>
      <c r="AT349" s="4"/>
      <c r="AU349" s="336"/>
      <c r="AV349" s="336"/>
      <c r="AW349" s="336"/>
      <c r="AX349" s="336"/>
      <c r="AY349" s="336"/>
      <c r="AZ349" s="336"/>
      <c r="BA349" s="4"/>
    </row>
    <row r="350" spans="1:53">
      <c r="A350" s="56"/>
      <c r="B350" s="11" t="s">
        <v>563</v>
      </c>
      <c r="C350" s="11"/>
      <c r="D350" s="70" t="s">
        <v>374</v>
      </c>
      <c r="E350" s="11">
        <v>9</v>
      </c>
      <c r="F350" s="11">
        <v>8</v>
      </c>
      <c r="G350" s="11">
        <v>5</v>
      </c>
      <c r="H350" s="11">
        <v>2</v>
      </c>
      <c r="I350" s="11">
        <v>3</v>
      </c>
      <c r="J350" s="11"/>
      <c r="M350" s="11">
        <v>721.54</v>
      </c>
      <c r="N350" s="11">
        <v>907.82</v>
      </c>
      <c r="O350" s="11">
        <v>437.81</v>
      </c>
      <c r="P350" s="11">
        <v>126.88</v>
      </c>
      <c r="Q350" s="11">
        <v>445.03</v>
      </c>
      <c r="R350" s="11"/>
      <c r="S350" s="4"/>
      <c r="T350" s="4"/>
      <c r="U350" s="328">
        <v>80.171111111111102</v>
      </c>
      <c r="V350" s="328">
        <v>100.868888888889</v>
      </c>
      <c r="W350" s="328">
        <v>62.544285714285699</v>
      </c>
      <c r="X350" s="328">
        <v>21.1466666666667</v>
      </c>
      <c r="Y350" s="328">
        <v>74.171666666666695</v>
      </c>
      <c r="Z350" s="328"/>
      <c r="AA350" s="4"/>
      <c r="AB350" s="11"/>
      <c r="AC350" s="11"/>
      <c r="AD350" s="70"/>
      <c r="AE350" s="24"/>
      <c r="AF350" s="24"/>
      <c r="AG350" s="24"/>
      <c r="AH350" s="24"/>
      <c r="AI350" s="24"/>
      <c r="AJ350" s="24"/>
      <c r="AK350" s="4"/>
      <c r="AL350" s="4"/>
      <c r="AM350" s="24"/>
      <c r="AN350" s="24"/>
      <c r="AO350" s="24"/>
      <c r="AP350" s="24"/>
      <c r="AQ350" s="24"/>
      <c r="AR350" s="24"/>
      <c r="AS350" s="4"/>
      <c r="AT350" s="4"/>
      <c r="AU350" s="336"/>
      <c r="AV350" s="336"/>
      <c r="AW350" s="336"/>
      <c r="AX350" s="336"/>
      <c r="AY350" s="336"/>
      <c r="AZ350" s="336"/>
      <c r="BA350" s="4"/>
    </row>
    <row r="351" spans="1:53">
      <c r="A351" s="56"/>
      <c r="B351" s="11" t="s">
        <v>420</v>
      </c>
      <c r="C351" s="11"/>
      <c r="D351" s="70" t="s">
        <v>418</v>
      </c>
      <c r="E351" s="11">
        <v>132</v>
      </c>
      <c r="F351" s="11">
        <v>87</v>
      </c>
      <c r="G351" s="11">
        <v>66</v>
      </c>
      <c r="H351" s="11">
        <v>48</v>
      </c>
      <c r="I351" s="11">
        <v>58</v>
      </c>
      <c r="J351" s="11"/>
      <c r="M351" s="11">
        <v>35467.96</v>
      </c>
      <c r="N351" s="11">
        <v>26263.45</v>
      </c>
      <c r="O351" s="11">
        <v>17061.990000000002</v>
      </c>
      <c r="P351" s="11">
        <v>10137.93</v>
      </c>
      <c r="Q351" s="11">
        <v>85974.61</v>
      </c>
      <c r="R351" s="11"/>
      <c r="S351" s="4"/>
      <c r="T351" s="4"/>
      <c r="U351" s="328">
        <v>224.480759493671</v>
      </c>
      <c r="V351" s="328">
        <v>166.22436708860801</v>
      </c>
      <c r="W351" s="328">
        <v>112.24993421052601</v>
      </c>
      <c r="X351" s="328">
        <v>67.586200000000005</v>
      </c>
      <c r="Y351" s="328">
        <v>558.27668831168899</v>
      </c>
      <c r="Z351" s="328"/>
      <c r="AA351" s="4"/>
      <c r="AB351" s="11"/>
      <c r="AC351" s="11"/>
      <c r="AD351" s="70"/>
      <c r="AE351" s="24"/>
      <c r="AF351" s="24"/>
      <c r="AG351" s="24"/>
      <c r="AH351" s="24"/>
      <c r="AI351" s="24"/>
      <c r="AJ351" s="24"/>
      <c r="AK351" s="4"/>
      <c r="AL351" s="4"/>
      <c r="AM351" s="24"/>
      <c r="AN351" s="24"/>
      <c r="AO351" s="24"/>
      <c r="AP351" s="24"/>
      <c r="AQ351" s="24"/>
      <c r="AR351" s="24"/>
      <c r="AS351" s="4"/>
      <c r="AT351" s="4"/>
      <c r="AU351" s="336"/>
      <c r="AV351" s="336"/>
      <c r="AW351" s="336"/>
      <c r="AX351" s="336"/>
      <c r="AY351" s="336"/>
      <c r="AZ351" s="336"/>
      <c r="BA351" s="4"/>
    </row>
    <row r="352" spans="1:53">
      <c r="A352" s="56"/>
      <c r="B352" s="11" t="s">
        <v>371</v>
      </c>
      <c r="C352" s="11"/>
      <c r="D352" s="70" t="s">
        <v>323</v>
      </c>
      <c r="E352" s="11">
        <v>3</v>
      </c>
      <c r="F352" s="11">
        <v>2</v>
      </c>
      <c r="G352" s="11">
        <v>1</v>
      </c>
      <c r="H352" s="11"/>
      <c r="I352" s="11">
        <v>1</v>
      </c>
      <c r="J352" s="11"/>
      <c r="M352" s="11">
        <v>411.48</v>
      </c>
      <c r="N352" s="11">
        <v>365.24</v>
      </c>
      <c r="O352" s="11">
        <v>13.89</v>
      </c>
      <c r="P352" s="11">
        <v>0</v>
      </c>
      <c r="Q352" s="11">
        <v>1119.74</v>
      </c>
      <c r="R352" s="11"/>
      <c r="S352" s="4"/>
      <c r="T352" s="4"/>
      <c r="U352" s="328">
        <v>137.16</v>
      </c>
      <c r="V352" s="328">
        <v>121.746666666667</v>
      </c>
      <c r="W352" s="328">
        <v>4.63</v>
      </c>
      <c r="X352" s="328">
        <v>0</v>
      </c>
      <c r="Y352" s="328">
        <v>373.24666666666701</v>
      </c>
      <c r="Z352" s="328"/>
      <c r="AA352" s="4"/>
      <c r="AB352" s="11"/>
      <c r="AC352" s="11"/>
      <c r="AD352" s="70"/>
      <c r="AE352" s="24"/>
      <c r="AF352" s="24"/>
      <c r="AG352" s="24"/>
      <c r="AH352" s="24"/>
      <c r="AI352" s="24"/>
      <c r="AJ352" s="24"/>
      <c r="AK352" s="4"/>
      <c r="AL352" s="4"/>
      <c r="AM352" s="24"/>
      <c r="AN352" s="24"/>
      <c r="AO352" s="24"/>
      <c r="AP352" s="24"/>
      <c r="AQ352" s="24"/>
      <c r="AR352" s="24"/>
      <c r="AS352" s="4"/>
      <c r="AT352" s="4"/>
      <c r="AU352" s="336"/>
      <c r="AV352" s="336"/>
      <c r="AW352" s="336"/>
      <c r="AX352" s="336"/>
      <c r="AY352" s="336"/>
      <c r="AZ352" s="336"/>
      <c r="BA352" s="4"/>
    </row>
    <row r="353" spans="1:53">
      <c r="A353" s="56"/>
      <c r="B353" s="11" t="s">
        <v>371</v>
      </c>
      <c r="C353" s="11"/>
      <c r="D353" s="70" t="s">
        <v>372</v>
      </c>
      <c r="E353" s="11">
        <v>148</v>
      </c>
      <c r="F353" s="11">
        <v>89</v>
      </c>
      <c r="G353" s="11">
        <v>66</v>
      </c>
      <c r="H353" s="11">
        <v>54</v>
      </c>
      <c r="I353" s="11">
        <v>66</v>
      </c>
      <c r="J353" s="11"/>
      <c r="M353" s="11">
        <v>44524.44</v>
      </c>
      <c r="N353" s="11">
        <v>20984.55</v>
      </c>
      <c r="O353" s="11">
        <v>18945.990000000002</v>
      </c>
      <c r="P353" s="11">
        <v>11868.6</v>
      </c>
      <c r="Q353" s="11">
        <v>84656.24</v>
      </c>
      <c r="R353" s="11"/>
      <c r="S353" s="4"/>
      <c r="T353" s="4"/>
      <c r="U353" s="328">
        <v>252.979772727273</v>
      </c>
      <c r="V353" s="328">
        <v>119.230397727273</v>
      </c>
      <c r="W353" s="328">
        <v>111.447</v>
      </c>
      <c r="X353" s="328">
        <v>73.262962962962902</v>
      </c>
      <c r="Y353" s="328">
        <v>509.97734939759101</v>
      </c>
      <c r="Z353" s="328"/>
      <c r="AA353" s="4"/>
      <c r="AB353" s="11"/>
      <c r="AC353" s="11"/>
      <c r="AD353" s="70"/>
      <c r="AE353" s="24"/>
      <c r="AF353" s="24"/>
      <c r="AG353" s="24"/>
      <c r="AH353" s="24"/>
      <c r="AI353" s="24"/>
      <c r="AJ353" s="24"/>
      <c r="AK353" s="4"/>
      <c r="AL353" s="4"/>
      <c r="AM353" s="24"/>
      <c r="AN353" s="24"/>
      <c r="AO353" s="24"/>
      <c r="AP353" s="24"/>
      <c r="AQ353" s="24"/>
      <c r="AR353" s="24"/>
      <c r="AS353" s="4"/>
      <c r="AT353" s="4"/>
      <c r="AU353" s="336"/>
      <c r="AV353" s="336"/>
      <c r="AW353" s="336"/>
      <c r="AX353" s="336"/>
      <c r="AY353" s="336"/>
      <c r="AZ353" s="336"/>
      <c r="BA353" s="4"/>
    </row>
    <row r="354" spans="1:53">
      <c r="A354" s="56"/>
      <c r="B354" s="11" t="s">
        <v>375</v>
      </c>
      <c r="C354" s="11"/>
      <c r="D354" s="70" t="s">
        <v>374</v>
      </c>
      <c r="E354" s="11">
        <v>1351</v>
      </c>
      <c r="F354" s="11">
        <v>892</v>
      </c>
      <c r="G354" s="11">
        <v>673</v>
      </c>
      <c r="H354" s="11">
        <v>516</v>
      </c>
      <c r="I354" s="11">
        <v>447</v>
      </c>
      <c r="J354" s="11"/>
      <c r="M354" s="11">
        <v>124365.94</v>
      </c>
      <c r="N354" s="11">
        <v>82447.1700000001</v>
      </c>
      <c r="O354" s="11">
        <v>47128.160000000003</v>
      </c>
      <c r="P354" s="11">
        <v>36298.57</v>
      </c>
      <c r="Q354" s="11">
        <v>226337.96</v>
      </c>
      <c r="R354" s="11"/>
      <c r="S354" s="4"/>
      <c r="T354" s="4"/>
      <c r="U354" s="328">
        <v>85.123846680355996</v>
      </c>
      <c r="V354" s="328">
        <v>56.432012320328603</v>
      </c>
      <c r="W354" s="328">
        <v>34.987498144023697</v>
      </c>
      <c r="X354" s="328">
        <v>27.986561295296902</v>
      </c>
      <c r="Y354" s="328">
        <v>176.82653124999999</v>
      </c>
      <c r="Z354" s="328"/>
      <c r="AA354" s="4"/>
      <c r="AB354" s="11"/>
      <c r="AC354" s="11"/>
      <c r="AD354" s="70"/>
      <c r="AE354" s="24"/>
      <c r="AF354" s="24"/>
      <c r="AG354" s="24"/>
      <c r="AH354" s="24"/>
      <c r="AI354" s="24"/>
      <c r="AJ354" s="24"/>
      <c r="AK354" s="4"/>
      <c r="AL354" s="4"/>
      <c r="AM354" s="24"/>
      <c r="AN354" s="24"/>
      <c r="AO354" s="24"/>
      <c r="AP354" s="24"/>
      <c r="AQ354" s="24"/>
      <c r="AR354" s="24"/>
      <c r="AS354" s="4"/>
      <c r="AT354" s="4"/>
      <c r="AU354" s="336"/>
      <c r="AV354" s="336"/>
      <c r="AW354" s="336"/>
      <c r="AX354" s="336"/>
      <c r="AY354" s="336"/>
      <c r="AZ354" s="336"/>
      <c r="BA354" s="4"/>
    </row>
    <row r="355" spans="1:53">
      <c r="A355" s="56"/>
      <c r="B355" s="11" t="s">
        <v>376</v>
      </c>
      <c r="C355" s="11"/>
      <c r="D355" s="70" t="s">
        <v>374</v>
      </c>
      <c r="E355" s="11">
        <v>385</v>
      </c>
      <c r="F355" s="11">
        <v>192</v>
      </c>
      <c r="G355" s="11">
        <v>125</v>
      </c>
      <c r="H355" s="11">
        <v>97</v>
      </c>
      <c r="I355" s="11">
        <v>81</v>
      </c>
      <c r="J355" s="11"/>
      <c r="M355" s="11">
        <v>29703.58</v>
      </c>
      <c r="N355" s="11">
        <v>20020.830000000002</v>
      </c>
      <c r="O355" s="11">
        <v>11178.43</v>
      </c>
      <c r="P355" s="11">
        <v>6593.69</v>
      </c>
      <c r="Q355" s="11">
        <v>60636.38</v>
      </c>
      <c r="R355" s="11"/>
      <c r="S355" s="4"/>
      <c r="T355" s="4"/>
      <c r="U355" s="328">
        <v>72.447756097560998</v>
      </c>
      <c r="V355" s="328">
        <v>48.831292682926801</v>
      </c>
      <c r="W355" s="328">
        <v>27.601061728395099</v>
      </c>
      <c r="X355" s="328">
        <v>16.361513647642699</v>
      </c>
      <c r="Y355" s="328">
        <v>147.89360975609699</v>
      </c>
      <c r="Z355" s="328"/>
      <c r="AA355" s="4"/>
      <c r="AB355" s="11"/>
      <c r="AC355" s="11"/>
      <c r="AD355" s="70"/>
      <c r="AE355" s="24"/>
      <c r="AF355" s="24"/>
      <c r="AG355" s="24"/>
      <c r="AH355" s="24"/>
      <c r="AI355" s="24"/>
      <c r="AJ355" s="24"/>
      <c r="AK355" s="4"/>
      <c r="AL355" s="4"/>
      <c r="AM355" s="24"/>
      <c r="AN355" s="24"/>
      <c r="AO355" s="24"/>
      <c r="AP355" s="24"/>
      <c r="AQ355" s="24"/>
      <c r="AR355" s="24"/>
      <c r="AS355" s="4"/>
      <c r="AT355" s="4"/>
      <c r="AU355" s="336"/>
      <c r="AV355" s="336"/>
      <c r="AW355" s="336"/>
      <c r="AX355" s="336"/>
      <c r="AY355" s="336"/>
      <c r="AZ355" s="336"/>
      <c r="BA355" s="4"/>
    </row>
    <row r="356" spans="1:53">
      <c r="A356" s="56"/>
      <c r="B356" s="11" t="s">
        <v>303</v>
      </c>
      <c r="C356" s="11"/>
      <c r="D356" s="70" t="s">
        <v>301</v>
      </c>
      <c r="E356" s="11">
        <v>2794</v>
      </c>
      <c r="F356" s="11">
        <v>1764</v>
      </c>
      <c r="G356" s="11">
        <v>1423</v>
      </c>
      <c r="H356" s="11">
        <v>1125</v>
      </c>
      <c r="I356" s="11">
        <v>1350</v>
      </c>
      <c r="J356" s="11"/>
      <c r="M356" s="11">
        <v>439315.26999999903</v>
      </c>
      <c r="N356" s="11">
        <v>311511.88</v>
      </c>
      <c r="O356" s="11">
        <v>233929.46000000101</v>
      </c>
      <c r="P356" s="11">
        <v>146407.99</v>
      </c>
      <c r="Q356" s="11">
        <v>1623876.95</v>
      </c>
      <c r="R356" s="11"/>
      <c r="S356" s="4"/>
      <c r="T356" s="4"/>
      <c r="U356" s="328">
        <v>135.34050215650001</v>
      </c>
      <c r="V356" s="328">
        <v>95.967923598274794</v>
      </c>
      <c r="W356" s="328">
        <v>75.828025931928906</v>
      </c>
      <c r="X356" s="328">
        <v>50.800829285218498</v>
      </c>
      <c r="Y356" s="328">
        <v>530.15897812601997</v>
      </c>
      <c r="Z356" s="328"/>
      <c r="AA356" s="4"/>
      <c r="AB356" s="11"/>
      <c r="AC356" s="11"/>
      <c r="AD356" s="70"/>
      <c r="AE356" s="24"/>
      <c r="AF356" s="24"/>
      <c r="AG356" s="24"/>
      <c r="AH356" s="24"/>
      <c r="AI356" s="24"/>
      <c r="AJ356" s="24"/>
      <c r="AK356" s="4"/>
      <c r="AL356" s="4"/>
      <c r="AM356" s="24"/>
      <c r="AN356" s="24"/>
      <c r="AO356" s="24"/>
      <c r="AP356" s="24"/>
      <c r="AQ356" s="24"/>
      <c r="AR356" s="24"/>
      <c r="AS356" s="4"/>
      <c r="AT356" s="4"/>
      <c r="AU356" s="336"/>
      <c r="AV356" s="336"/>
      <c r="AW356" s="336"/>
      <c r="AX356" s="336"/>
      <c r="AY356" s="336"/>
      <c r="AZ356" s="336"/>
      <c r="BA356" s="4"/>
    </row>
    <row r="357" spans="1:53">
      <c r="A357" s="56"/>
      <c r="B357" s="11" t="s">
        <v>435</v>
      </c>
      <c r="C357" s="11"/>
      <c r="D357" s="70" t="s">
        <v>400</v>
      </c>
      <c r="E357" s="11">
        <v>1</v>
      </c>
      <c r="F357" s="11">
        <v>1</v>
      </c>
      <c r="G357" s="11">
        <v>1</v>
      </c>
      <c r="H357" s="11">
        <v>1</v>
      </c>
      <c r="I357" s="11">
        <v>1</v>
      </c>
      <c r="J357" s="11"/>
      <c r="M357" s="11">
        <v>5.63</v>
      </c>
      <c r="N357" s="11">
        <v>13.33</v>
      </c>
      <c r="O357" s="11">
        <v>6.25</v>
      </c>
      <c r="P357" s="11">
        <v>6.88</v>
      </c>
      <c r="Q357" s="11">
        <v>5.84</v>
      </c>
      <c r="R357" s="11"/>
      <c r="S357" s="4"/>
      <c r="T357" s="4"/>
      <c r="U357" s="328">
        <v>5.63</v>
      </c>
      <c r="V357" s="328">
        <v>13.33</v>
      </c>
      <c r="W357" s="328">
        <v>6.25</v>
      </c>
      <c r="X357" s="328">
        <v>6.88</v>
      </c>
      <c r="Y357" s="328">
        <v>5.84</v>
      </c>
      <c r="Z357" s="328"/>
      <c r="AA357" s="4"/>
      <c r="AB357" s="11"/>
      <c r="AC357" s="11"/>
      <c r="AD357" s="70"/>
      <c r="AE357" s="24"/>
      <c r="AF357" s="24"/>
      <c r="AG357" s="24"/>
      <c r="AH357" s="24"/>
      <c r="AI357" s="24"/>
      <c r="AJ357" s="24"/>
      <c r="AK357" s="4"/>
      <c r="AL357" s="4"/>
      <c r="AM357" s="24"/>
      <c r="AN357" s="24"/>
      <c r="AO357" s="24"/>
      <c r="AP357" s="24"/>
      <c r="AQ357" s="24"/>
      <c r="AR357" s="24"/>
      <c r="AS357" s="4"/>
      <c r="AT357" s="4"/>
      <c r="AU357" s="336"/>
      <c r="AV357" s="336"/>
      <c r="AW357" s="336"/>
      <c r="AX357" s="336"/>
      <c r="AY357" s="336"/>
      <c r="AZ357" s="336"/>
      <c r="BA357" s="4"/>
    </row>
    <row r="358" spans="1:53">
      <c r="A358" s="56"/>
      <c r="B358" s="11" t="s">
        <v>435</v>
      </c>
      <c r="C358" s="11"/>
      <c r="D358" s="70" t="s">
        <v>433</v>
      </c>
      <c r="E358" s="11">
        <v>52</v>
      </c>
      <c r="F358" s="11">
        <v>28</v>
      </c>
      <c r="G358" s="11">
        <v>20</v>
      </c>
      <c r="H358" s="11">
        <v>13</v>
      </c>
      <c r="I358" s="11">
        <v>16</v>
      </c>
      <c r="J358" s="11"/>
      <c r="M358" s="11">
        <v>8900.41</v>
      </c>
      <c r="N358" s="11">
        <v>5412.05</v>
      </c>
      <c r="O358" s="11">
        <v>4037.42</v>
      </c>
      <c r="P358" s="11">
        <v>2343.92</v>
      </c>
      <c r="Q358" s="11">
        <v>15609.12</v>
      </c>
      <c r="R358" s="11"/>
      <c r="S358" s="4"/>
      <c r="T358" s="4"/>
      <c r="U358" s="328">
        <v>148.34016666666699</v>
      </c>
      <c r="V358" s="328">
        <v>90.200833333333307</v>
      </c>
      <c r="W358" s="328">
        <v>67.290333333333294</v>
      </c>
      <c r="X358" s="328">
        <v>40.412413793103397</v>
      </c>
      <c r="Y358" s="328">
        <v>260.15199999999999</v>
      </c>
      <c r="Z358" s="328"/>
      <c r="AA358" s="4"/>
      <c r="AB358" s="11"/>
      <c r="AC358" s="11"/>
      <c r="AD358" s="70"/>
      <c r="AE358" s="24"/>
      <c r="AF358" s="24"/>
      <c r="AG358" s="24"/>
      <c r="AH358" s="24"/>
      <c r="AI358" s="24"/>
      <c r="AJ358" s="24"/>
      <c r="AK358" s="4"/>
      <c r="AL358" s="4"/>
      <c r="AM358" s="24"/>
      <c r="AN358" s="24"/>
      <c r="AO358" s="24"/>
      <c r="AP358" s="24"/>
      <c r="AQ358" s="24"/>
      <c r="AR358" s="24"/>
      <c r="AS358" s="4"/>
      <c r="AT358" s="4"/>
      <c r="AU358" s="336"/>
      <c r="AV358" s="336"/>
      <c r="AW358" s="336"/>
      <c r="AX358" s="336"/>
      <c r="AY358" s="336"/>
      <c r="AZ358" s="336"/>
      <c r="BA358" s="4"/>
    </row>
    <row r="359" spans="1:53">
      <c r="A359" s="56"/>
      <c r="B359" s="11" t="s">
        <v>305</v>
      </c>
      <c r="C359" s="11"/>
      <c r="D359" s="70" t="s">
        <v>306</v>
      </c>
      <c r="E359" s="11">
        <v>54</v>
      </c>
      <c r="F359" s="11">
        <v>41</v>
      </c>
      <c r="G359" s="11">
        <v>28</v>
      </c>
      <c r="H359" s="11">
        <v>23</v>
      </c>
      <c r="I359" s="11">
        <v>31</v>
      </c>
      <c r="J359" s="11"/>
      <c r="M359" s="11">
        <v>5398.03</v>
      </c>
      <c r="N359" s="11">
        <v>13921.05</v>
      </c>
      <c r="O359" s="11">
        <v>5206.17</v>
      </c>
      <c r="P359" s="11">
        <v>4013.94</v>
      </c>
      <c r="Q359" s="11">
        <v>41545.15</v>
      </c>
      <c r="R359" s="11"/>
      <c r="S359" s="4"/>
      <c r="T359" s="4"/>
      <c r="U359" s="328">
        <v>87.064999999999998</v>
      </c>
      <c r="V359" s="328">
        <v>224.533064516129</v>
      </c>
      <c r="W359" s="328">
        <v>86.769499999999994</v>
      </c>
      <c r="X359" s="328">
        <v>68.032881355932204</v>
      </c>
      <c r="Y359" s="328">
        <v>692.41916666666702</v>
      </c>
      <c r="Z359" s="328"/>
      <c r="AA359" s="4"/>
      <c r="AB359" s="11"/>
      <c r="AC359" s="11"/>
      <c r="AD359" s="70"/>
      <c r="AE359" s="24"/>
      <c r="AF359" s="24"/>
      <c r="AG359" s="24"/>
      <c r="AH359" s="24"/>
      <c r="AI359" s="24"/>
      <c r="AJ359" s="24"/>
      <c r="AK359" s="4"/>
      <c r="AL359" s="4"/>
      <c r="AM359" s="24"/>
      <c r="AN359" s="24"/>
      <c r="AO359" s="24"/>
      <c r="AP359" s="24"/>
      <c r="AQ359" s="24"/>
      <c r="AR359" s="24"/>
      <c r="AS359" s="4"/>
      <c r="AT359" s="4"/>
      <c r="AU359" s="336"/>
      <c r="AV359" s="336"/>
      <c r="AW359" s="336"/>
      <c r="AX359" s="336"/>
      <c r="AY359" s="336"/>
      <c r="AZ359" s="336"/>
      <c r="BA359" s="4"/>
    </row>
    <row r="360" spans="1:53">
      <c r="A360" s="56"/>
      <c r="B360" s="11" t="s">
        <v>383</v>
      </c>
      <c r="C360" s="11"/>
      <c r="D360" s="70" t="s">
        <v>374</v>
      </c>
      <c r="E360" s="11">
        <v>1</v>
      </c>
      <c r="F360" s="11">
        <v>1</v>
      </c>
      <c r="G360" s="11">
        <v>1</v>
      </c>
      <c r="H360" s="11">
        <v>1</v>
      </c>
      <c r="I360" s="11">
        <v>1</v>
      </c>
      <c r="J360" s="11"/>
      <c r="M360" s="11">
        <v>9.2100000000000009</v>
      </c>
      <c r="N360" s="11">
        <v>10.44</v>
      </c>
      <c r="O360" s="11">
        <v>9.42</v>
      </c>
      <c r="P360" s="11">
        <v>9</v>
      </c>
      <c r="Q360" s="11">
        <v>88.17</v>
      </c>
      <c r="R360" s="11"/>
      <c r="S360" s="4"/>
      <c r="T360" s="4"/>
      <c r="U360" s="328">
        <v>9.2100000000000009</v>
      </c>
      <c r="V360" s="328">
        <v>10.44</v>
      </c>
      <c r="W360" s="328">
        <v>9.42</v>
      </c>
      <c r="X360" s="328">
        <v>9</v>
      </c>
      <c r="Y360" s="328">
        <v>88.17</v>
      </c>
      <c r="Z360" s="328"/>
      <c r="AA360" s="4"/>
      <c r="AB360" s="11"/>
      <c r="AC360" s="11"/>
      <c r="AD360" s="70"/>
      <c r="AE360" s="24"/>
      <c r="AF360" s="24"/>
      <c r="AG360" s="24"/>
      <c r="AH360" s="24"/>
      <c r="AI360" s="24"/>
      <c r="AJ360" s="24"/>
      <c r="AK360" s="4"/>
      <c r="AL360" s="4"/>
      <c r="AM360" s="24"/>
      <c r="AN360" s="24"/>
      <c r="AO360" s="24"/>
      <c r="AP360" s="24"/>
      <c r="AQ360" s="24"/>
      <c r="AR360" s="24"/>
      <c r="AS360" s="4"/>
      <c r="AT360" s="4"/>
      <c r="AU360" s="336"/>
      <c r="AV360" s="336"/>
      <c r="AW360" s="336"/>
      <c r="AX360" s="336"/>
      <c r="AY360" s="336"/>
      <c r="AZ360" s="336"/>
      <c r="BA360" s="4"/>
    </row>
    <row r="361" spans="1:53">
      <c r="A361" s="56"/>
      <c r="B361" s="11" t="s">
        <v>383</v>
      </c>
      <c r="C361" s="11"/>
      <c r="D361" s="70" t="s">
        <v>379</v>
      </c>
      <c r="E361" s="11">
        <v>325</v>
      </c>
      <c r="F361" s="11">
        <v>244</v>
      </c>
      <c r="G361" s="11">
        <v>192</v>
      </c>
      <c r="H361" s="11">
        <v>179</v>
      </c>
      <c r="I361" s="11">
        <v>178</v>
      </c>
      <c r="J361" s="11"/>
      <c r="M361" s="11">
        <v>60915.79</v>
      </c>
      <c r="N361" s="11">
        <v>36427.269999999997</v>
      </c>
      <c r="O361" s="11">
        <v>26373.24</v>
      </c>
      <c r="P361" s="11">
        <v>19610.77</v>
      </c>
      <c r="Q361" s="11">
        <v>195005.97</v>
      </c>
      <c r="R361" s="11"/>
      <c r="S361" s="4"/>
      <c r="T361" s="4"/>
      <c r="U361" s="328">
        <v>155.79485933503801</v>
      </c>
      <c r="V361" s="328">
        <v>93.164373401534505</v>
      </c>
      <c r="W361" s="328">
        <v>71.861689373296997</v>
      </c>
      <c r="X361" s="328">
        <v>53.875741758241801</v>
      </c>
      <c r="Y361" s="328">
        <v>529.90752717391297</v>
      </c>
      <c r="Z361" s="328"/>
      <c r="AA361" s="4"/>
      <c r="AB361" s="11"/>
      <c r="AC361" s="11"/>
      <c r="AD361" s="70"/>
      <c r="AE361" s="24"/>
      <c r="AF361" s="24"/>
      <c r="AG361" s="24"/>
      <c r="AH361" s="24"/>
      <c r="AI361" s="24"/>
      <c r="AJ361" s="24"/>
      <c r="AK361" s="4"/>
      <c r="AL361" s="4"/>
      <c r="AM361" s="24"/>
      <c r="AN361" s="24"/>
      <c r="AO361" s="24"/>
      <c r="AP361" s="24"/>
      <c r="AQ361" s="24"/>
      <c r="AR361" s="24"/>
      <c r="AS361" s="4"/>
      <c r="AT361" s="4"/>
      <c r="AU361" s="336"/>
      <c r="AV361" s="336"/>
      <c r="AW361" s="336"/>
      <c r="AX361" s="336"/>
      <c r="AY361" s="336"/>
      <c r="AZ361" s="336"/>
      <c r="BA361" s="4"/>
    </row>
    <row r="362" spans="1:53">
      <c r="A362" s="56"/>
      <c r="B362" s="11" t="s">
        <v>309</v>
      </c>
      <c r="C362" s="11"/>
      <c r="D362" s="70" t="s">
        <v>308</v>
      </c>
      <c r="E362" s="11">
        <v>467</v>
      </c>
      <c r="F362" s="11">
        <v>304</v>
      </c>
      <c r="G362" s="11">
        <v>226</v>
      </c>
      <c r="H362" s="11">
        <v>192</v>
      </c>
      <c r="I362" s="11">
        <v>225</v>
      </c>
      <c r="J362" s="11"/>
      <c r="M362" s="11">
        <v>73078.13</v>
      </c>
      <c r="N362" s="11">
        <v>57644.02</v>
      </c>
      <c r="O362" s="11">
        <v>37039.42</v>
      </c>
      <c r="P362" s="11">
        <v>23417.34</v>
      </c>
      <c r="Q362" s="11">
        <v>220385.04</v>
      </c>
      <c r="R362" s="11"/>
      <c r="S362" s="4"/>
      <c r="T362" s="4"/>
      <c r="U362" s="328">
        <v>127.98271453590201</v>
      </c>
      <c r="V362" s="328">
        <v>100.952749562172</v>
      </c>
      <c r="W362" s="328">
        <v>68.974711359404097</v>
      </c>
      <c r="X362" s="328">
        <v>44.435180265654701</v>
      </c>
      <c r="Y362" s="328">
        <v>409.63762081784398</v>
      </c>
      <c r="Z362" s="328"/>
      <c r="AA362" s="4"/>
      <c r="AB362" s="11"/>
      <c r="AC362" s="11"/>
      <c r="AD362" s="70"/>
      <c r="AE362" s="24"/>
      <c r="AF362" s="24"/>
      <c r="AG362" s="24"/>
      <c r="AH362" s="24"/>
      <c r="AI362" s="24"/>
      <c r="AJ362" s="24"/>
      <c r="AK362" s="4"/>
      <c r="AL362" s="4"/>
      <c r="AM362" s="24"/>
      <c r="AN362" s="24"/>
      <c r="AO362" s="24"/>
      <c r="AP362" s="24"/>
      <c r="AQ362" s="24"/>
      <c r="AR362" s="24"/>
      <c r="AS362" s="4"/>
      <c r="AT362" s="4"/>
      <c r="AU362" s="336"/>
      <c r="AV362" s="336"/>
      <c r="AW362" s="336"/>
      <c r="AX362" s="336"/>
      <c r="AY362" s="336"/>
      <c r="AZ362" s="336"/>
      <c r="BA362" s="4"/>
    </row>
    <row r="363" spans="1:53">
      <c r="A363" s="56"/>
      <c r="B363" s="11" t="s">
        <v>1216</v>
      </c>
      <c r="C363" s="11"/>
      <c r="D363" s="70" t="s">
        <v>308</v>
      </c>
      <c r="E363" s="11">
        <v>4</v>
      </c>
      <c r="F363" s="11">
        <v>2</v>
      </c>
      <c r="G363" s="11">
        <v>1</v>
      </c>
      <c r="H363" s="11">
        <v>1</v>
      </c>
      <c r="I363" s="11">
        <v>2</v>
      </c>
      <c r="J363" s="11"/>
      <c r="M363" s="11">
        <v>23.61</v>
      </c>
      <c r="N363" s="11">
        <v>58.21</v>
      </c>
      <c r="O363" s="11">
        <v>21.89</v>
      </c>
      <c r="P363" s="11">
        <v>83.65</v>
      </c>
      <c r="Q363" s="11">
        <v>188.75</v>
      </c>
      <c r="R363" s="11"/>
      <c r="S363" s="4"/>
      <c r="T363" s="4"/>
      <c r="U363" s="328">
        <v>4.7220000000000004</v>
      </c>
      <c r="V363" s="328">
        <v>11.641999999999999</v>
      </c>
      <c r="W363" s="328">
        <v>4.3780000000000001</v>
      </c>
      <c r="X363" s="328">
        <v>16.73</v>
      </c>
      <c r="Y363" s="328">
        <v>37.75</v>
      </c>
      <c r="Z363" s="328"/>
      <c r="AA363" s="4"/>
      <c r="AB363" s="11"/>
      <c r="AC363" s="11"/>
      <c r="AD363" s="70"/>
      <c r="AE363" s="24"/>
      <c r="AF363" s="24"/>
      <c r="AG363" s="24"/>
      <c r="AH363" s="24"/>
      <c r="AI363" s="24"/>
      <c r="AJ363" s="24"/>
      <c r="AK363" s="4"/>
      <c r="AL363" s="4"/>
      <c r="AM363" s="24"/>
      <c r="AN363" s="24"/>
      <c r="AO363" s="24"/>
      <c r="AP363" s="24"/>
      <c r="AQ363" s="24"/>
      <c r="AR363" s="24"/>
      <c r="AS363" s="4"/>
      <c r="AT363" s="4"/>
      <c r="AU363" s="336"/>
      <c r="AV363" s="336"/>
      <c r="AW363" s="336"/>
      <c r="AX363" s="336"/>
      <c r="AY363" s="336"/>
      <c r="AZ363" s="336"/>
      <c r="BA363" s="4"/>
    </row>
    <row r="364" spans="1:53">
      <c r="A364" s="56"/>
      <c r="B364" s="11"/>
      <c r="C364" s="11"/>
      <c r="D364" s="70"/>
      <c r="E364" s="11"/>
      <c r="F364" s="11"/>
      <c r="G364" s="11"/>
      <c r="H364" s="11"/>
      <c r="I364" s="11"/>
      <c r="J364" s="11"/>
      <c r="M364" s="11"/>
      <c r="N364" s="11"/>
      <c r="O364" s="11"/>
      <c r="P364" s="11"/>
      <c r="Q364" s="11"/>
      <c r="R364" s="11"/>
      <c r="S364" s="4"/>
      <c r="T364" s="4"/>
      <c r="U364" s="328"/>
      <c r="V364" s="328"/>
      <c r="W364" s="328"/>
      <c r="X364" s="328"/>
      <c r="Y364" s="328"/>
      <c r="Z364" s="328"/>
      <c r="AA364" s="4"/>
      <c r="AB364" s="11"/>
      <c r="AC364" s="11"/>
      <c r="AD364" s="70"/>
      <c r="AE364" s="24"/>
      <c r="AF364" s="24"/>
      <c r="AG364" s="24"/>
      <c r="AH364" s="24"/>
      <c r="AI364" s="24"/>
      <c r="AJ364" s="24"/>
      <c r="AK364" s="4"/>
      <c r="AL364" s="4"/>
      <c r="AM364" s="24"/>
      <c r="AN364" s="24"/>
      <c r="AO364" s="24"/>
      <c r="AP364" s="24"/>
      <c r="AQ364" s="24"/>
      <c r="AR364" s="24"/>
      <c r="AS364" s="4"/>
      <c r="AT364" s="4"/>
      <c r="AU364" s="336"/>
      <c r="AV364" s="336"/>
      <c r="AW364" s="336"/>
      <c r="AX364" s="336"/>
      <c r="AY364" s="336"/>
      <c r="AZ364" s="336"/>
      <c r="BA364" s="4"/>
    </row>
    <row r="365" spans="1:53">
      <c r="A365" s="56"/>
      <c r="B365" s="11"/>
      <c r="C365" s="11"/>
      <c r="D365" s="70"/>
      <c r="E365" s="11"/>
      <c r="F365" s="11"/>
      <c r="G365" s="11"/>
      <c r="H365" s="11"/>
      <c r="I365" s="11"/>
      <c r="J365" s="11"/>
      <c r="M365" s="11"/>
      <c r="N365" s="11"/>
      <c r="O365" s="11"/>
      <c r="P365" s="11"/>
      <c r="Q365" s="11"/>
      <c r="R365" s="11"/>
      <c r="S365" s="4"/>
      <c r="T365" s="4"/>
      <c r="U365" s="328"/>
      <c r="V365" s="328"/>
      <c r="W365" s="328"/>
      <c r="X365" s="328"/>
      <c r="Y365" s="328"/>
      <c r="Z365" s="328"/>
      <c r="AA365" s="4"/>
      <c r="AB365" s="11"/>
      <c r="AC365" s="11"/>
      <c r="AD365" s="70"/>
      <c r="AE365" s="24"/>
      <c r="AF365" s="24"/>
      <c r="AG365" s="24"/>
      <c r="AH365" s="24"/>
      <c r="AI365" s="24"/>
      <c r="AJ365" s="24"/>
      <c r="AK365" s="4"/>
      <c r="AL365" s="4"/>
      <c r="AM365" s="24"/>
      <c r="AN365" s="24"/>
      <c r="AO365" s="24"/>
      <c r="AP365" s="24"/>
      <c r="AQ365" s="24"/>
      <c r="AR365" s="24"/>
      <c r="AS365" s="4"/>
      <c r="AT365" s="4"/>
      <c r="AU365" s="336"/>
      <c r="AV365" s="336"/>
      <c r="AW365" s="336"/>
      <c r="AX365" s="336"/>
      <c r="AY365" s="336"/>
      <c r="AZ365" s="336"/>
      <c r="BA365" s="4"/>
    </row>
    <row r="366" spans="1:53">
      <c r="B366" s="11"/>
      <c r="C366" s="11"/>
      <c r="D366" s="70"/>
      <c r="E366" s="11"/>
      <c r="F366" s="11"/>
      <c r="G366" s="11"/>
      <c r="H366" s="11"/>
      <c r="I366" s="11"/>
      <c r="J366" s="11"/>
      <c r="M366" s="11"/>
      <c r="N366" s="11"/>
      <c r="O366" s="11"/>
      <c r="P366" s="11"/>
      <c r="Q366" s="11"/>
      <c r="R366" s="11"/>
      <c r="S366" s="4"/>
      <c r="T366" s="4"/>
      <c r="U366" s="328"/>
      <c r="V366" s="328"/>
      <c r="W366" s="328"/>
      <c r="X366" s="328"/>
      <c r="Y366" s="328"/>
      <c r="Z366" s="328"/>
      <c r="AA366" s="4"/>
      <c r="AB366" s="11"/>
      <c r="AC366" s="11"/>
      <c r="AD366" s="70"/>
      <c r="AE366" s="24"/>
      <c r="AF366" s="24"/>
      <c r="AG366" s="24"/>
      <c r="AH366" s="24"/>
      <c r="AI366" s="24"/>
      <c r="AJ366" s="24"/>
      <c r="AK366" s="4"/>
      <c r="AL366" s="4"/>
      <c r="AM366" s="24"/>
      <c r="AN366" s="24"/>
      <c r="AO366" s="24"/>
      <c r="AP366" s="24"/>
      <c r="AQ366" s="24"/>
      <c r="AR366" s="24"/>
      <c r="AS366" s="4"/>
      <c r="AT366" s="4"/>
      <c r="AU366" s="336"/>
      <c r="AV366" s="336"/>
      <c r="AW366" s="336"/>
      <c r="AX366" s="336"/>
      <c r="AY366" s="336"/>
      <c r="AZ366" s="336"/>
      <c r="BA366" s="4"/>
    </row>
    <row r="367" spans="1:53" ht="13.8" thickBot="1">
      <c r="B367" s="92"/>
      <c r="C367" s="92"/>
      <c r="D367" s="84"/>
      <c r="E367" s="92"/>
      <c r="F367" s="92"/>
      <c r="G367" s="92"/>
      <c r="H367" s="92"/>
      <c r="I367" s="92"/>
      <c r="J367" s="92"/>
      <c r="M367" s="92"/>
      <c r="N367" s="11"/>
      <c r="O367" s="11"/>
      <c r="P367" s="11"/>
      <c r="Q367" s="11"/>
      <c r="R367" s="11"/>
      <c r="S367" s="4"/>
      <c r="T367" s="4"/>
      <c r="U367" s="329"/>
      <c r="V367" s="329"/>
      <c r="W367" s="329"/>
      <c r="X367" s="329"/>
      <c r="Y367" s="329"/>
      <c r="Z367" s="329"/>
      <c r="AA367" s="4"/>
      <c r="AB367" s="92"/>
      <c r="AC367" s="92"/>
      <c r="AD367" s="84"/>
      <c r="AE367" s="102"/>
      <c r="AF367" s="102"/>
      <c r="AG367" s="102"/>
      <c r="AH367" s="102"/>
      <c r="AI367" s="102"/>
      <c r="AJ367" s="102"/>
      <c r="AK367" s="4"/>
      <c r="AL367" s="4"/>
      <c r="AM367" s="157"/>
      <c r="AN367" s="102"/>
      <c r="AO367" s="102"/>
      <c r="AP367" s="102"/>
      <c r="AQ367" s="102"/>
      <c r="AR367" s="102"/>
      <c r="AS367" s="4"/>
      <c r="AT367" s="4"/>
      <c r="AU367" s="337"/>
      <c r="AV367" s="338"/>
      <c r="AW367" s="338"/>
      <c r="AX367" s="338"/>
      <c r="AY367" s="338"/>
      <c r="AZ367" s="338"/>
      <c r="BA367" s="4"/>
    </row>
    <row r="368" spans="1:53" ht="13.8" thickBot="1">
      <c r="B368" s="93" t="s">
        <v>102</v>
      </c>
      <c r="C368" s="100"/>
      <c r="D368" s="106"/>
      <c r="E368" s="95">
        <v>79422</v>
      </c>
      <c r="F368" s="95">
        <v>49632</v>
      </c>
      <c r="G368" s="95">
        <v>41091</v>
      </c>
      <c r="H368" s="95">
        <v>33431</v>
      </c>
      <c r="I368" s="95">
        <v>37261</v>
      </c>
      <c r="J368" s="96"/>
      <c r="L368" s="149" t="s">
        <v>103</v>
      </c>
      <c r="M368" s="297">
        <v>12361127.140000001</v>
      </c>
      <c r="N368" s="298">
        <v>8780673.2600000035</v>
      </c>
      <c r="O368" s="299">
        <v>6394234.8799999943</v>
      </c>
      <c r="P368" s="299">
        <v>4272580.8900000006</v>
      </c>
      <c r="Q368" s="299">
        <v>41623342.60999997</v>
      </c>
      <c r="R368" s="148"/>
      <c r="S368" s="4"/>
      <c r="T368" s="149" t="s">
        <v>104</v>
      </c>
      <c r="U368" s="330">
        <v>145.38557958887509</v>
      </c>
      <c r="V368" s="330">
        <v>104.30940859383584</v>
      </c>
      <c r="W368" s="330">
        <v>81.080430873919497</v>
      </c>
      <c r="X368" s="330">
        <v>75.689497407565909</v>
      </c>
      <c r="Y368" s="330">
        <v>458.21270684839993</v>
      </c>
      <c r="Z368" s="331"/>
      <c r="AA368" s="4"/>
      <c r="AB368" s="93" t="s">
        <v>102</v>
      </c>
      <c r="AC368" s="100"/>
      <c r="AD368" s="106"/>
      <c r="AE368" s="103">
        <v>8377</v>
      </c>
      <c r="AF368" s="104">
        <v>4459</v>
      </c>
      <c r="AG368" s="104">
        <v>3135</v>
      </c>
      <c r="AH368" s="104">
        <v>2334</v>
      </c>
      <c r="AI368" s="104">
        <v>2302</v>
      </c>
      <c r="AJ368" s="105"/>
      <c r="AK368" s="4"/>
      <c r="AL368" s="149" t="s">
        <v>103</v>
      </c>
      <c r="AM368" s="301">
        <v>4802180.209999999</v>
      </c>
      <c r="AN368" s="302">
        <v>1658443.3000000003</v>
      </c>
      <c r="AO368" s="302">
        <v>970884.7700000006</v>
      </c>
      <c r="AP368" s="302">
        <v>603413.15</v>
      </c>
      <c r="AQ368" s="302">
        <v>3057641.3699999996</v>
      </c>
      <c r="AR368" s="105"/>
      <c r="AS368" s="4"/>
      <c r="AT368" s="149" t="s">
        <v>104</v>
      </c>
      <c r="AU368" s="339">
        <v>367.17108644230984</v>
      </c>
      <c r="AV368" s="340">
        <v>133.68962925372364</v>
      </c>
      <c r="AW368" s="340">
        <v>70.069738564258969</v>
      </c>
      <c r="AX368" s="340">
        <v>51.968007165701955</v>
      </c>
      <c r="AY368" s="340">
        <v>325.96710588315216</v>
      </c>
      <c r="AZ368" s="341"/>
      <c r="BA368" s="4"/>
    </row>
    <row r="369" spans="1:53" s="4" customFormat="1">
      <c r="U369" s="332"/>
      <c r="V369" s="332"/>
      <c r="W369" s="332"/>
      <c r="X369" s="332"/>
      <c r="Y369" s="332"/>
      <c r="Z369" s="332"/>
      <c r="AU369" s="332"/>
      <c r="AV369" s="332"/>
      <c r="AW369" s="332"/>
      <c r="AX369" s="332"/>
      <c r="AY369" s="332"/>
      <c r="AZ369" s="332"/>
    </row>
    <row r="370" spans="1:53" ht="15" customHeight="1">
      <c r="B370" s="22"/>
      <c r="C370" s="22"/>
      <c r="D370" s="26"/>
      <c r="E370" s="461" t="str">
        <f>E16</f>
        <v>Number of Residential Customers in Arrears</v>
      </c>
      <c r="F370" s="461"/>
      <c r="G370" s="461"/>
      <c r="H370" s="461"/>
      <c r="I370" s="461"/>
      <c r="J370" s="461"/>
      <c r="K370" s="61"/>
      <c r="L370" s="26"/>
      <c r="M370" s="452" t="str">
        <f>M16</f>
        <v>Residential Arrearage Dollars</v>
      </c>
      <c r="N370" s="453"/>
      <c r="O370" s="453"/>
      <c r="P370" s="453"/>
      <c r="Q370" s="453"/>
      <c r="R370" s="454"/>
      <c r="S370" s="4"/>
      <c r="T370" s="26"/>
      <c r="U370" s="466" t="str">
        <f>U16</f>
        <v>Average Amount of Residential Arrearage Dollars</v>
      </c>
      <c r="V370" s="467"/>
      <c r="W370" s="467"/>
      <c r="X370" s="467"/>
      <c r="Y370" s="467"/>
      <c r="Z370" s="468"/>
      <c r="AA370" s="4"/>
      <c r="AB370" s="4"/>
      <c r="AC370" s="4"/>
      <c r="AD370" s="4"/>
      <c r="AE370" s="463" t="s">
        <v>91</v>
      </c>
      <c r="AF370" s="464"/>
      <c r="AG370" s="464"/>
      <c r="AH370" s="464"/>
      <c r="AI370" s="464"/>
      <c r="AJ370" s="465"/>
      <c r="AK370" s="4"/>
      <c r="AL370" s="156"/>
      <c r="AM370" s="464" t="str">
        <f>AM16</f>
        <v>Non-Residential Arrearage Dollars</v>
      </c>
      <c r="AN370" s="464"/>
      <c r="AO370" s="464"/>
      <c r="AP370" s="464"/>
      <c r="AQ370" s="464"/>
      <c r="AR370" s="465"/>
      <c r="AS370" s="4"/>
      <c r="AT370" s="156"/>
      <c r="AU370" s="469" t="str">
        <f>AU16</f>
        <v>Average Amount of Non-Residential Arrearage Dollars</v>
      </c>
      <c r="AV370" s="470"/>
      <c r="AW370" s="470"/>
      <c r="AX370" s="470"/>
      <c r="AY370" s="470"/>
      <c r="AZ370" s="471"/>
      <c r="BA370" s="4"/>
    </row>
    <row r="371" spans="1:53">
      <c r="B371" s="10" t="s">
        <v>94</v>
      </c>
      <c r="C371" s="10" t="s">
        <v>34</v>
      </c>
      <c r="D371" s="77" t="s">
        <v>95</v>
      </c>
      <c r="E371" s="23" t="s">
        <v>96</v>
      </c>
      <c r="F371" s="23" t="s">
        <v>97</v>
      </c>
      <c r="G371" s="23" t="s">
        <v>98</v>
      </c>
      <c r="H371" s="23" t="s">
        <v>99</v>
      </c>
      <c r="I371" s="23" t="s">
        <v>100</v>
      </c>
      <c r="J371" s="23" t="s">
        <v>101</v>
      </c>
      <c r="K371" s="25"/>
      <c r="M371" s="23" t="s">
        <v>96</v>
      </c>
      <c r="N371" s="155" t="s">
        <v>97</v>
      </c>
      <c r="O371" s="155" t="s">
        <v>98</v>
      </c>
      <c r="P371" s="155" t="s">
        <v>99</v>
      </c>
      <c r="Q371" s="155" t="s">
        <v>100</v>
      </c>
      <c r="R371" s="155" t="s">
        <v>101</v>
      </c>
      <c r="S371" s="4"/>
      <c r="T371" s="4"/>
      <c r="U371" s="333" t="s">
        <v>96</v>
      </c>
      <c r="V371" s="333" t="s">
        <v>97</v>
      </c>
      <c r="W371" s="333" t="s">
        <v>98</v>
      </c>
      <c r="X371" s="333" t="s">
        <v>99</v>
      </c>
      <c r="Y371" s="333" t="s">
        <v>100</v>
      </c>
      <c r="Z371" s="333" t="s">
        <v>101</v>
      </c>
      <c r="AA371" s="4"/>
      <c r="AB371" s="10" t="s">
        <v>94</v>
      </c>
      <c r="AC371" s="10" t="s">
        <v>34</v>
      </c>
      <c r="AD371" s="77" t="s">
        <v>95</v>
      </c>
      <c r="AE371" s="23" t="s">
        <v>96</v>
      </c>
      <c r="AF371" s="23" t="s">
        <v>97</v>
      </c>
      <c r="AG371" s="23" t="s">
        <v>98</v>
      </c>
      <c r="AH371" s="23" t="s">
        <v>99</v>
      </c>
      <c r="AI371" s="23" t="s">
        <v>100</v>
      </c>
      <c r="AJ371" s="23" t="s">
        <v>101</v>
      </c>
      <c r="AK371" s="4"/>
      <c r="AL371" s="4"/>
      <c r="AM371" s="23" t="s">
        <v>96</v>
      </c>
      <c r="AN371" s="23" t="s">
        <v>97</v>
      </c>
      <c r="AO371" s="23" t="s">
        <v>98</v>
      </c>
      <c r="AP371" s="23" t="s">
        <v>99</v>
      </c>
      <c r="AQ371" s="23" t="s">
        <v>100</v>
      </c>
      <c r="AR371" s="23" t="s">
        <v>101</v>
      </c>
      <c r="AS371" s="4"/>
      <c r="AT371" s="4"/>
      <c r="AU371" s="333" t="s">
        <v>96</v>
      </c>
      <c r="AV371" s="333" t="s">
        <v>97</v>
      </c>
      <c r="AW371" s="333" t="s">
        <v>98</v>
      </c>
      <c r="AX371" s="333" t="s">
        <v>99</v>
      </c>
      <c r="AY371" s="333" t="s">
        <v>100</v>
      </c>
      <c r="AZ371" s="333" t="s">
        <v>101</v>
      </c>
      <c r="BA371" s="4"/>
    </row>
    <row r="372" spans="1:53">
      <c r="A372" s="4" t="s">
        <v>1197</v>
      </c>
      <c r="B372" s="11" t="s">
        <v>1218</v>
      </c>
      <c r="C372" s="11"/>
      <c r="D372" s="70" t="s">
        <v>312</v>
      </c>
      <c r="E372" s="11">
        <v>2</v>
      </c>
      <c r="F372" s="11">
        <v>1</v>
      </c>
      <c r="G372" s="11">
        <v>1</v>
      </c>
      <c r="H372" s="11">
        <v>1</v>
      </c>
      <c r="I372" s="11">
        <v>1</v>
      </c>
      <c r="J372" s="11"/>
      <c r="M372" s="11">
        <v>76.89</v>
      </c>
      <c r="N372" s="11">
        <v>48.27</v>
      </c>
      <c r="O372" s="11">
        <v>52.6</v>
      </c>
      <c r="P372" s="11">
        <v>31.85</v>
      </c>
      <c r="Q372" s="11">
        <v>95.75</v>
      </c>
      <c r="R372" s="11"/>
      <c r="S372" s="4"/>
      <c r="T372" s="4"/>
      <c r="U372" s="328">
        <v>38.445</v>
      </c>
      <c r="V372" s="328">
        <v>24.135000000000002</v>
      </c>
      <c r="W372" s="328">
        <v>26.3</v>
      </c>
      <c r="X372" s="328">
        <v>15.925000000000001</v>
      </c>
      <c r="Y372" s="328">
        <v>47.875</v>
      </c>
      <c r="Z372" s="328"/>
      <c r="AA372" s="4"/>
      <c r="AB372" s="11" t="s">
        <v>1221</v>
      </c>
      <c r="AC372" s="11"/>
      <c r="AD372" s="70" t="s">
        <v>1269</v>
      </c>
      <c r="AE372" s="24">
        <v>4</v>
      </c>
      <c r="AF372" s="24">
        <v>1</v>
      </c>
      <c r="AG372" s="24"/>
      <c r="AH372" s="24"/>
      <c r="AI372" s="24"/>
      <c r="AJ372" s="24"/>
      <c r="AK372" s="4"/>
      <c r="AL372" s="4"/>
      <c r="AM372" s="300">
        <v>1024.02</v>
      </c>
      <c r="AN372" s="300">
        <v>216.63</v>
      </c>
      <c r="AO372" s="300">
        <v>0</v>
      </c>
      <c r="AP372" s="300">
        <v>0</v>
      </c>
      <c r="AQ372" s="300">
        <v>0</v>
      </c>
      <c r="AR372" s="300"/>
      <c r="AS372" s="4"/>
      <c r="AT372" s="4"/>
      <c r="AU372" s="336">
        <v>256.005</v>
      </c>
      <c r="AV372" s="336">
        <v>54.157499999999999</v>
      </c>
      <c r="AW372" s="336">
        <v>0</v>
      </c>
      <c r="AX372" s="336">
        <v>0</v>
      </c>
      <c r="AY372" s="336">
        <v>0</v>
      </c>
      <c r="AZ372" s="336"/>
      <c r="BA372" s="4"/>
    </row>
    <row r="373" spans="1:53">
      <c r="B373" s="11" t="s">
        <v>1219</v>
      </c>
      <c r="C373" s="11"/>
      <c r="D373" s="70" t="s">
        <v>353</v>
      </c>
      <c r="E373" s="11">
        <v>21</v>
      </c>
      <c r="F373" s="11">
        <v>16</v>
      </c>
      <c r="G373" s="11">
        <v>13</v>
      </c>
      <c r="H373" s="11">
        <v>11</v>
      </c>
      <c r="I373" s="11">
        <v>12</v>
      </c>
      <c r="J373" s="11"/>
      <c r="M373" s="11">
        <v>1529.34</v>
      </c>
      <c r="N373" s="11">
        <v>1482.05</v>
      </c>
      <c r="O373" s="11">
        <v>2196.5</v>
      </c>
      <c r="P373" s="11">
        <v>726.26</v>
      </c>
      <c r="Q373" s="11">
        <v>4210.8999999999996</v>
      </c>
      <c r="R373" s="11"/>
      <c r="S373" s="4"/>
      <c r="T373" s="4"/>
      <c r="U373" s="328">
        <v>66.493043478260901</v>
      </c>
      <c r="V373" s="328">
        <v>64.436956521739106</v>
      </c>
      <c r="W373" s="328">
        <v>95.5</v>
      </c>
      <c r="X373" s="328">
        <v>31.576521739130399</v>
      </c>
      <c r="Y373" s="328">
        <v>191.404545454545</v>
      </c>
      <c r="Z373" s="328"/>
      <c r="AA373" s="4"/>
      <c r="AB373" s="11" t="s">
        <v>311</v>
      </c>
      <c r="AC373" s="11"/>
      <c r="AD373" s="70" t="s">
        <v>312</v>
      </c>
      <c r="AE373" s="24">
        <v>97</v>
      </c>
      <c r="AF373" s="24">
        <v>58</v>
      </c>
      <c r="AG373" s="24">
        <v>43</v>
      </c>
      <c r="AH373" s="24">
        <v>34</v>
      </c>
      <c r="AI373" s="24">
        <v>35</v>
      </c>
      <c r="AJ373" s="24"/>
      <c r="AK373" s="4"/>
      <c r="AL373" s="4"/>
      <c r="AM373" s="300">
        <v>40154.68</v>
      </c>
      <c r="AN373" s="300">
        <v>15961.52</v>
      </c>
      <c r="AO373" s="300">
        <v>9261.9599999999991</v>
      </c>
      <c r="AP373" s="300">
        <v>5501.55</v>
      </c>
      <c r="AQ373" s="300">
        <v>44160.88</v>
      </c>
      <c r="AR373" s="300"/>
      <c r="AS373" s="4"/>
      <c r="AT373" s="4"/>
      <c r="AU373" s="336">
        <v>386.102692307692</v>
      </c>
      <c r="AV373" s="336">
        <v>153.47615384615401</v>
      </c>
      <c r="AW373" s="336">
        <v>90.8035294117647</v>
      </c>
      <c r="AX373" s="336">
        <v>54.470792079207897</v>
      </c>
      <c r="AY373" s="336">
        <v>441.60879999999997</v>
      </c>
      <c r="AZ373" s="336"/>
      <c r="BA373" s="4"/>
    </row>
    <row r="374" spans="1:53">
      <c r="B374" s="11" t="s">
        <v>1277</v>
      </c>
      <c r="C374" s="11"/>
      <c r="D374" s="70" t="s">
        <v>418</v>
      </c>
      <c r="E374" s="11">
        <v>1</v>
      </c>
      <c r="F374" s="11">
        <v>1</v>
      </c>
      <c r="G374" s="11">
        <v>1</v>
      </c>
      <c r="H374" s="11"/>
      <c r="I374" s="11"/>
      <c r="J374" s="11"/>
      <c r="M374" s="11">
        <v>352.06</v>
      </c>
      <c r="N374" s="11">
        <v>455.41</v>
      </c>
      <c r="O374" s="11">
        <v>5.01</v>
      </c>
      <c r="P374" s="11">
        <v>0</v>
      </c>
      <c r="Q374" s="11">
        <v>0</v>
      </c>
      <c r="R374" s="11"/>
      <c r="S374" s="4"/>
      <c r="T374" s="4"/>
      <c r="U374" s="328">
        <v>352.06</v>
      </c>
      <c r="V374" s="328">
        <v>455.41</v>
      </c>
      <c r="W374" s="328">
        <v>5.01</v>
      </c>
      <c r="X374" s="328">
        <v>0</v>
      </c>
      <c r="Y374" s="328">
        <v>0</v>
      </c>
      <c r="Z374" s="328"/>
      <c r="AA374" s="4"/>
      <c r="AB374" s="11" t="s">
        <v>311</v>
      </c>
      <c r="AC374" s="11"/>
      <c r="AD374" s="70" t="s">
        <v>319</v>
      </c>
      <c r="AE374" s="24">
        <v>52</v>
      </c>
      <c r="AF374" s="24">
        <v>27</v>
      </c>
      <c r="AG374" s="24">
        <v>17</v>
      </c>
      <c r="AH374" s="24">
        <v>12</v>
      </c>
      <c r="AI374" s="24">
        <v>10</v>
      </c>
      <c r="AJ374" s="24"/>
      <c r="AK374" s="4"/>
      <c r="AL374" s="4"/>
      <c r="AM374" s="300">
        <v>15969.57</v>
      </c>
      <c r="AN374" s="300">
        <v>4574.25</v>
      </c>
      <c r="AO374" s="300">
        <v>1082.3499999999999</v>
      </c>
      <c r="AP374" s="300">
        <v>769.19</v>
      </c>
      <c r="AQ374" s="300">
        <v>1635.82</v>
      </c>
      <c r="AR374" s="300"/>
      <c r="AS374" s="4"/>
      <c r="AT374" s="4"/>
      <c r="AU374" s="336">
        <v>295.73277777777798</v>
      </c>
      <c r="AV374" s="336">
        <v>84.7083333333333</v>
      </c>
      <c r="AW374" s="336">
        <v>21.222549019607801</v>
      </c>
      <c r="AX374" s="336">
        <v>14.7921153846154</v>
      </c>
      <c r="AY374" s="336">
        <v>31.458076923076899</v>
      </c>
      <c r="AZ374" s="336"/>
      <c r="BA374" s="4"/>
    </row>
    <row r="375" spans="1:53">
      <c r="B375" s="11" t="s">
        <v>1221</v>
      </c>
      <c r="C375" s="11"/>
      <c r="D375" s="70" t="s">
        <v>1253</v>
      </c>
      <c r="E375" s="11">
        <v>16</v>
      </c>
      <c r="F375" s="11">
        <v>8</v>
      </c>
      <c r="G375" s="11">
        <v>4</v>
      </c>
      <c r="H375" s="11">
        <v>3</v>
      </c>
      <c r="I375" s="11">
        <v>5</v>
      </c>
      <c r="J375" s="11"/>
      <c r="M375" s="11">
        <v>1303.93</v>
      </c>
      <c r="N375" s="11">
        <v>2600.1999999999998</v>
      </c>
      <c r="O375" s="11">
        <v>310.12</v>
      </c>
      <c r="P375" s="11">
        <v>705.06</v>
      </c>
      <c r="Q375" s="11">
        <v>8929.2099999999991</v>
      </c>
      <c r="R375" s="11"/>
      <c r="S375" s="4"/>
      <c r="T375" s="4"/>
      <c r="U375" s="328">
        <v>68.627894736842094</v>
      </c>
      <c r="V375" s="328">
        <v>136.85263157894701</v>
      </c>
      <c r="W375" s="328">
        <v>38.765000000000001</v>
      </c>
      <c r="X375" s="328">
        <v>100.72285714285699</v>
      </c>
      <c r="Y375" s="328">
        <v>1275.60142857143</v>
      </c>
      <c r="Z375" s="328"/>
      <c r="AA375" s="4"/>
      <c r="AB375" s="11" t="s">
        <v>313</v>
      </c>
      <c r="AC375" s="11"/>
      <c r="AD375" s="70" t="s">
        <v>312</v>
      </c>
      <c r="AE375" s="24">
        <v>51</v>
      </c>
      <c r="AF375" s="24">
        <v>21</v>
      </c>
      <c r="AG375" s="24">
        <v>21</v>
      </c>
      <c r="AH375" s="24">
        <v>17</v>
      </c>
      <c r="AI375" s="24">
        <v>17</v>
      </c>
      <c r="AJ375" s="24"/>
      <c r="AK375" s="4"/>
      <c r="AL375" s="4"/>
      <c r="AM375" s="300">
        <v>51070.35</v>
      </c>
      <c r="AN375" s="300">
        <v>10626.6</v>
      </c>
      <c r="AO375" s="300">
        <v>6499.84</v>
      </c>
      <c r="AP375" s="300">
        <v>4111.26</v>
      </c>
      <c r="AQ375" s="300">
        <v>25634.91</v>
      </c>
      <c r="AR375" s="300"/>
      <c r="AS375" s="4"/>
      <c r="AT375" s="4"/>
      <c r="AU375" s="336">
        <v>963.59150943396196</v>
      </c>
      <c r="AV375" s="336">
        <v>200.50188679245301</v>
      </c>
      <c r="AW375" s="336">
        <v>129.99680000000001</v>
      </c>
      <c r="AX375" s="336">
        <v>83.903265306122407</v>
      </c>
      <c r="AY375" s="336">
        <v>502.64529411764698</v>
      </c>
      <c r="AZ375" s="336"/>
      <c r="BA375" s="4"/>
    </row>
    <row r="376" spans="1:53">
      <c r="B376" s="11" t="s">
        <v>311</v>
      </c>
      <c r="C376" s="11"/>
      <c r="D376" s="70" t="s">
        <v>312</v>
      </c>
      <c r="E376" s="11">
        <v>993</v>
      </c>
      <c r="F376" s="11">
        <v>685</v>
      </c>
      <c r="G376" s="11">
        <v>564</v>
      </c>
      <c r="H376" s="11">
        <v>489</v>
      </c>
      <c r="I376" s="11">
        <v>585</v>
      </c>
      <c r="J376" s="11"/>
      <c r="M376" s="11">
        <v>125163.26</v>
      </c>
      <c r="N376" s="11">
        <v>105708.4</v>
      </c>
      <c r="O376" s="11">
        <v>72432.5</v>
      </c>
      <c r="P376" s="11">
        <v>47085.890000000101</v>
      </c>
      <c r="Q376" s="11">
        <v>672799</v>
      </c>
      <c r="R376" s="11"/>
      <c r="S376" s="4"/>
      <c r="T376" s="4"/>
      <c r="U376" s="328">
        <v>102.34117743254301</v>
      </c>
      <c r="V376" s="328">
        <v>86.433687653311495</v>
      </c>
      <c r="W376" s="328">
        <v>61.331498729890001</v>
      </c>
      <c r="X376" s="328">
        <v>40.278776732249803</v>
      </c>
      <c r="Y376" s="328">
        <v>579.00086058519798</v>
      </c>
      <c r="Z376" s="328"/>
      <c r="AA376" s="4"/>
      <c r="AB376" s="11" t="s">
        <v>313</v>
      </c>
      <c r="AC376" s="11"/>
      <c r="AD376" s="70" t="s">
        <v>319</v>
      </c>
      <c r="AE376" s="24">
        <v>1</v>
      </c>
      <c r="AF376" s="24"/>
      <c r="AG376" s="24"/>
      <c r="AH376" s="24"/>
      <c r="AI376" s="24"/>
      <c r="AJ376" s="24"/>
      <c r="AK376" s="4"/>
      <c r="AL376" s="4"/>
      <c r="AM376" s="300">
        <v>50</v>
      </c>
      <c r="AN376" s="300">
        <v>0</v>
      </c>
      <c r="AO376" s="300">
        <v>0</v>
      </c>
      <c r="AP376" s="300">
        <v>0</v>
      </c>
      <c r="AQ376" s="300">
        <v>0</v>
      </c>
      <c r="AR376" s="300"/>
      <c r="AS376" s="4"/>
      <c r="AT376" s="4"/>
      <c r="AU376" s="336">
        <v>50</v>
      </c>
      <c r="AV376" s="336">
        <v>0</v>
      </c>
      <c r="AW376" s="336">
        <v>0</v>
      </c>
      <c r="AX376" s="336">
        <v>0</v>
      </c>
      <c r="AY376" s="336">
        <v>0</v>
      </c>
      <c r="AZ376" s="336"/>
      <c r="BA376" s="4"/>
    </row>
    <row r="377" spans="1:53">
      <c r="B377" s="11" t="s">
        <v>311</v>
      </c>
      <c r="C377" s="11"/>
      <c r="D377" s="70" t="s">
        <v>319</v>
      </c>
      <c r="E377" s="11">
        <v>1387</v>
      </c>
      <c r="F377" s="11">
        <v>946</v>
      </c>
      <c r="G377" s="11">
        <v>817</v>
      </c>
      <c r="H377" s="11">
        <v>718</v>
      </c>
      <c r="I377" s="11">
        <v>875</v>
      </c>
      <c r="J377" s="11"/>
      <c r="M377" s="11">
        <v>164516.13</v>
      </c>
      <c r="N377" s="11">
        <v>129570.31</v>
      </c>
      <c r="O377" s="11">
        <v>98154.86</v>
      </c>
      <c r="P377" s="11">
        <v>70408.38</v>
      </c>
      <c r="Q377" s="11">
        <v>1013171.85</v>
      </c>
      <c r="R377" s="11"/>
      <c r="S377" s="4"/>
      <c r="T377" s="4"/>
      <c r="U377" s="328">
        <v>96.945274012963907</v>
      </c>
      <c r="V377" s="328">
        <v>76.352569239835006</v>
      </c>
      <c r="W377" s="328">
        <v>59.559987864077698</v>
      </c>
      <c r="X377" s="328">
        <v>42.879646772229002</v>
      </c>
      <c r="Y377" s="328">
        <v>615.16202185792304</v>
      </c>
      <c r="Z377" s="328"/>
      <c r="AA377" s="4"/>
      <c r="AB377" s="11" t="s">
        <v>617</v>
      </c>
      <c r="AC377" s="11"/>
      <c r="AD377" s="70" t="s">
        <v>212</v>
      </c>
      <c r="AE377" s="24">
        <v>10</v>
      </c>
      <c r="AF377" s="24">
        <v>4</v>
      </c>
      <c r="AG377" s="24">
        <v>3</v>
      </c>
      <c r="AH377" s="24">
        <v>2</v>
      </c>
      <c r="AI377" s="24">
        <v>2</v>
      </c>
      <c r="AJ377" s="24"/>
      <c r="AK377" s="4"/>
      <c r="AL377" s="4"/>
      <c r="AM377" s="300">
        <v>1625.43</v>
      </c>
      <c r="AN377" s="300">
        <v>621.54</v>
      </c>
      <c r="AO377" s="300">
        <v>236.67</v>
      </c>
      <c r="AP377" s="300">
        <v>143.81</v>
      </c>
      <c r="AQ377" s="300">
        <v>816.95</v>
      </c>
      <c r="AR377" s="300"/>
      <c r="AS377" s="4"/>
      <c r="AT377" s="4"/>
      <c r="AU377" s="336">
        <v>162.54300000000001</v>
      </c>
      <c r="AV377" s="336">
        <v>62.154000000000003</v>
      </c>
      <c r="AW377" s="336">
        <v>23.667000000000002</v>
      </c>
      <c r="AX377" s="336">
        <v>14.381</v>
      </c>
      <c r="AY377" s="336">
        <v>81.694999999999993</v>
      </c>
      <c r="AZ377" s="336"/>
      <c r="BA377" s="4"/>
    </row>
    <row r="378" spans="1:53">
      <c r="B378" s="11" t="s">
        <v>313</v>
      </c>
      <c r="C378" s="11"/>
      <c r="D378" s="70" t="s">
        <v>312</v>
      </c>
      <c r="E378" s="11">
        <v>163</v>
      </c>
      <c r="F378" s="11">
        <v>94</v>
      </c>
      <c r="G378" s="11">
        <v>95</v>
      </c>
      <c r="H378" s="11">
        <v>80</v>
      </c>
      <c r="I378" s="11">
        <v>90</v>
      </c>
      <c r="J378" s="11"/>
      <c r="M378" s="11">
        <v>27608.2</v>
      </c>
      <c r="N378" s="11">
        <v>16848.38</v>
      </c>
      <c r="O378" s="11">
        <v>15224.22</v>
      </c>
      <c r="P378" s="11">
        <v>11814.59</v>
      </c>
      <c r="Q378" s="11">
        <v>186422.05</v>
      </c>
      <c r="R378" s="11"/>
      <c r="S378" s="4"/>
      <c r="T378" s="4"/>
      <c r="U378" s="328">
        <v>140.85816326530599</v>
      </c>
      <c r="V378" s="328">
        <v>85.961122448979594</v>
      </c>
      <c r="W378" s="328">
        <v>79.292812499999997</v>
      </c>
      <c r="X378" s="328">
        <v>62.8435638297872</v>
      </c>
      <c r="Y378" s="328">
        <v>986.36005291005301</v>
      </c>
      <c r="Z378" s="328"/>
      <c r="AA378" s="4"/>
      <c r="AB378" s="11" t="s">
        <v>201</v>
      </c>
      <c r="AC378" s="11"/>
      <c r="AD378" s="70" t="s">
        <v>202</v>
      </c>
      <c r="AE378" s="24">
        <v>22</v>
      </c>
      <c r="AF378" s="24">
        <v>12</v>
      </c>
      <c r="AG378" s="24">
        <v>8</v>
      </c>
      <c r="AH378" s="24">
        <v>6</v>
      </c>
      <c r="AI378" s="24">
        <v>6</v>
      </c>
      <c r="AJ378" s="24"/>
      <c r="AK378" s="4"/>
      <c r="AL378" s="4"/>
      <c r="AM378" s="300">
        <v>5099.8500000000004</v>
      </c>
      <c r="AN378" s="300">
        <v>3647.43</v>
      </c>
      <c r="AO378" s="300">
        <v>475.48</v>
      </c>
      <c r="AP378" s="300">
        <v>477.77</v>
      </c>
      <c r="AQ378" s="300">
        <v>5295.21</v>
      </c>
      <c r="AR378" s="300"/>
      <c r="AS378" s="4"/>
      <c r="AT378" s="4"/>
      <c r="AU378" s="336">
        <v>231.81136363636401</v>
      </c>
      <c r="AV378" s="336">
        <v>165.792272727273</v>
      </c>
      <c r="AW378" s="336">
        <v>21.612727272727302</v>
      </c>
      <c r="AX378" s="336">
        <v>21.716818181818201</v>
      </c>
      <c r="AY378" s="336">
        <v>240.691363636364</v>
      </c>
      <c r="AZ378" s="336"/>
      <c r="BA378" s="4"/>
    </row>
    <row r="379" spans="1:53">
      <c r="B379" s="11" t="s">
        <v>313</v>
      </c>
      <c r="C379" s="11"/>
      <c r="D379" s="70" t="s">
        <v>319</v>
      </c>
      <c r="E379" s="11">
        <v>1</v>
      </c>
      <c r="F379" s="11">
        <v>1</v>
      </c>
      <c r="G379" s="11">
        <v>1</v>
      </c>
      <c r="H379" s="11"/>
      <c r="I379" s="11"/>
      <c r="J379" s="11"/>
      <c r="M379" s="11">
        <v>161.30000000000001</v>
      </c>
      <c r="N379" s="11">
        <v>194.84</v>
      </c>
      <c r="O379" s="11">
        <v>190.08</v>
      </c>
      <c r="P379" s="11">
        <v>0</v>
      </c>
      <c r="Q379" s="11">
        <v>0</v>
      </c>
      <c r="R379" s="11"/>
      <c r="S379" s="4"/>
      <c r="T379" s="4"/>
      <c r="U379" s="328">
        <v>161.30000000000001</v>
      </c>
      <c r="V379" s="328">
        <v>194.84</v>
      </c>
      <c r="W379" s="328">
        <v>190.08</v>
      </c>
      <c r="X379" s="328">
        <v>0</v>
      </c>
      <c r="Y379" s="328">
        <v>0</v>
      </c>
      <c r="Z379" s="328"/>
      <c r="AA379" s="4"/>
      <c r="AB379" s="11" t="s">
        <v>1222</v>
      </c>
      <c r="AC379" s="11"/>
      <c r="AD379" s="70" t="s">
        <v>237</v>
      </c>
      <c r="AE379" s="24">
        <v>5</v>
      </c>
      <c r="AF379" s="24">
        <v>4</v>
      </c>
      <c r="AG379" s="24">
        <v>3</v>
      </c>
      <c r="AH379" s="24">
        <v>3</v>
      </c>
      <c r="AI379" s="24">
        <v>3</v>
      </c>
      <c r="AJ379" s="24"/>
      <c r="AK379" s="4"/>
      <c r="AL379" s="4"/>
      <c r="AM379" s="300">
        <v>1048.6300000000001</v>
      </c>
      <c r="AN379" s="300">
        <v>1487.94</v>
      </c>
      <c r="AO379" s="300">
        <v>1118.19</v>
      </c>
      <c r="AP379" s="300">
        <v>381.37</v>
      </c>
      <c r="AQ379" s="300">
        <v>330.36</v>
      </c>
      <c r="AR379" s="300"/>
      <c r="AS379" s="4"/>
      <c r="AT379" s="4"/>
      <c r="AU379" s="336">
        <v>209.726</v>
      </c>
      <c r="AV379" s="336">
        <v>297.58800000000002</v>
      </c>
      <c r="AW379" s="336">
        <v>223.63800000000001</v>
      </c>
      <c r="AX379" s="336">
        <v>95.342500000000001</v>
      </c>
      <c r="AY379" s="336">
        <v>82.59</v>
      </c>
      <c r="AZ379" s="336"/>
      <c r="BA379" s="4"/>
    </row>
    <row r="380" spans="1:53">
      <c r="B380" s="11" t="s">
        <v>617</v>
      </c>
      <c r="C380" s="11"/>
      <c r="D380" s="70" t="s">
        <v>212</v>
      </c>
      <c r="E380" s="11">
        <v>99</v>
      </c>
      <c r="F380" s="11">
        <v>66</v>
      </c>
      <c r="G380" s="11">
        <v>48</v>
      </c>
      <c r="H380" s="11">
        <v>35</v>
      </c>
      <c r="I380" s="11">
        <v>41</v>
      </c>
      <c r="J380" s="11"/>
      <c r="M380" s="11">
        <v>15397.43</v>
      </c>
      <c r="N380" s="11">
        <v>9989.76</v>
      </c>
      <c r="O380" s="11">
        <v>7016.64</v>
      </c>
      <c r="P380" s="11">
        <v>3465.44</v>
      </c>
      <c r="Q380" s="11">
        <v>42831.94</v>
      </c>
      <c r="R380" s="11"/>
      <c r="S380" s="4"/>
      <c r="T380" s="4"/>
      <c r="U380" s="328">
        <v>136.26044247787601</v>
      </c>
      <c r="V380" s="328">
        <v>88.404955752212402</v>
      </c>
      <c r="W380" s="328">
        <v>65.576074766355106</v>
      </c>
      <c r="X380" s="328">
        <v>32.692830188679203</v>
      </c>
      <c r="Y380" s="328">
        <v>400.29850467289702</v>
      </c>
      <c r="Z380" s="328"/>
      <c r="AA380" s="4"/>
      <c r="AB380" s="11" t="s">
        <v>203</v>
      </c>
      <c r="AC380" s="11"/>
      <c r="AD380" s="70" t="s">
        <v>204</v>
      </c>
      <c r="AE380" s="24">
        <v>65</v>
      </c>
      <c r="AF380" s="24">
        <v>52</v>
      </c>
      <c r="AG380" s="24">
        <v>36</v>
      </c>
      <c r="AH380" s="24">
        <v>31</v>
      </c>
      <c r="AI380" s="24">
        <v>28</v>
      </c>
      <c r="AJ380" s="24"/>
      <c r="AK380" s="4"/>
      <c r="AL380" s="4"/>
      <c r="AM380" s="300">
        <v>26250.89</v>
      </c>
      <c r="AN380" s="300">
        <v>28231.29</v>
      </c>
      <c r="AO380" s="300">
        <v>17139.34</v>
      </c>
      <c r="AP380" s="300">
        <v>19877.759999999998</v>
      </c>
      <c r="AQ380" s="300">
        <v>143058.19</v>
      </c>
      <c r="AR380" s="300"/>
      <c r="AS380" s="4"/>
      <c r="AT380" s="4"/>
      <c r="AU380" s="336">
        <v>375.01271428571403</v>
      </c>
      <c r="AV380" s="336">
        <v>403.30414285714301</v>
      </c>
      <c r="AW380" s="336">
        <v>267.8021875</v>
      </c>
      <c r="AX380" s="336">
        <v>305.811692307692</v>
      </c>
      <c r="AY380" s="336">
        <v>2135.1968656716399</v>
      </c>
      <c r="AZ380" s="336"/>
      <c r="BA380" s="4"/>
    </row>
    <row r="381" spans="1:53">
      <c r="B381" s="11" t="s">
        <v>201</v>
      </c>
      <c r="C381" s="11"/>
      <c r="D381" s="70" t="s">
        <v>202</v>
      </c>
      <c r="E381" s="11">
        <v>141</v>
      </c>
      <c r="F381" s="11">
        <v>96</v>
      </c>
      <c r="G381" s="11">
        <v>74</v>
      </c>
      <c r="H381" s="11">
        <v>64</v>
      </c>
      <c r="I381" s="11">
        <v>68</v>
      </c>
      <c r="J381" s="11"/>
      <c r="M381" s="11">
        <v>35370.03</v>
      </c>
      <c r="N381" s="11">
        <v>30721.71</v>
      </c>
      <c r="O381" s="11">
        <v>26044.97</v>
      </c>
      <c r="P381" s="11">
        <v>11335.15</v>
      </c>
      <c r="Q381" s="11">
        <v>135610.79</v>
      </c>
      <c r="R381" s="11"/>
      <c r="S381" s="4"/>
      <c r="T381" s="4"/>
      <c r="U381" s="328">
        <v>214.363818181818</v>
      </c>
      <c r="V381" s="328">
        <v>186.19218181818201</v>
      </c>
      <c r="W381" s="328">
        <v>160.77141975308601</v>
      </c>
      <c r="X381" s="328">
        <v>70.844687500000006</v>
      </c>
      <c r="Y381" s="328">
        <v>837.10364197530896</v>
      </c>
      <c r="Z381" s="328"/>
      <c r="AA381" s="4"/>
      <c r="AB381" s="11" t="s">
        <v>194</v>
      </c>
      <c r="AC381" s="11"/>
      <c r="AD381" s="70" t="s">
        <v>350</v>
      </c>
      <c r="AE381" s="24">
        <v>1</v>
      </c>
      <c r="AF381" s="24"/>
      <c r="AG381" s="24"/>
      <c r="AH381" s="24">
        <v>1</v>
      </c>
      <c r="AI381" s="24"/>
      <c r="AJ381" s="24"/>
      <c r="AK381" s="4"/>
      <c r="AL381" s="4"/>
      <c r="AM381" s="300">
        <v>63.07</v>
      </c>
      <c r="AN381" s="300">
        <v>0</v>
      </c>
      <c r="AO381" s="300">
        <v>0</v>
      </c>
      <c r="AP381" s="300">
        <v>65</v>
      </c>
      <c r="AQ381" s="300"/>
      <c r="AR381" s="300"/>
      <c r="AS381" s="4"/>
      <c r="AT381" s="4"/>
      <c r="AU381" s="336">
        <v>31.535</v>
      </c>
      <c r="AV381" s="336">
        <v>0</v>
      </c>
      <c r="AW381" s="336">
        <v>0</v>
      </c>
      <c r="AX381" s="336">
        <v>32.5</v>
      </c>
      <c r="AY381" s="336"/>
      <c r="AZ381" s="336"/>
      <c r="BA381" s="4"/>
    </row>
    <row r="382" spans="1:53">
      <c r="B382" s="11" t="s">
        <v>1222</v>
      </c>
      <c r="C382" s="11"/>
      <c r="D382" s="70" t="s">
        <v>237</v>
      </c>
      <c r="E382" s="11">
        <v>9</v>
      </c>
      <c r="F382" s="11">
        <v>7</v>
      </c>
      <c r="G382" s="11">
        <v>7</v>
      </c>
      <c r="H382" s="11">
        <v>3</v>
      </c>
      <c r="I382" s="11">
        <v>5</v>
      </c>
      <c r="J382" s="11"/>
      <c r="M382" s="11">
        <v>1649.61</v>
      </c>
      <c r="N382" s="11">
        <v>1610.41</v>
      </c>
      <c r="O382" s="11">
        <v>3239.85</v>
      </c>
      <c r="P382" s="11">
        <v>409.95</v>
      </c>
      <c r="Q382" s="11">
        <v>14216.93</v>
      </c>
      <c r="R382" s="11"/>
      <c r="S382" s="4"/>
      <c r="T382" s="4"/>
      <c r="U382" s="328">
        <v>164.96100000000001</v>
      </c>
      <c r="V382" s="328">
        <v>161.041</v>
      </c>
      <c r="W382" s="328">
        <v>323.98500000000001</v>
      </c>
      <c r="X382" s="328">
        <v>40.994999999999997</v>
      </c>
      <c r="Y382" s="328">
        <v>1421.693</v>
      </c>
      <c r="Z382" s="328"/>
      <c r="AA382" s="4"/>
      <c r="AB382" s="11" t="s">
        <v>194</v>
      </c>
      <c r="AC382" s="11"/>
      <c r="AD382" s="70" t="s">
        <v>195</v>
      </c>
      <c r="AE382" s="24">
        <v>570</v>
      </c>
      <c r="AF382" s="24">
        <v>383</v>
      </c>
      <c r="AG382" s="24">
        <v>310</v>
      </c>
      <c r="AH382" s="24">
        <v>248</v>
      </c>
      <c r="AI382" s="24">
        <v>226</v>
      </c>
      <c r="AJ382" s="24"/>
      <c r="AK382" s="4"/>
      <c r="AL382" s="4"/>
      <c r="AM382" s="300">
        <v>438335.7</v>
      </c>
      <c r="AN382" s="300">
        <v>101405.58</v>
      </c>
      <c r="AO382" s="300">
        <v>84955.74</v>
      </c>
      <c r="AP382" s="300">
        <v>61910.86</v>
      </c>
      <c r="AQ382" s="300">
        <v>216046.85</v>
      </c>
      <c r="AR382" s="300"/>
      <c r="AS382" s="4"/>
      <c r="AT382" s="4"/>
      <c r="AU382" s="336">
        <v>736.698655462185</v>
      </c>
      <c r="AV382" s="336">
        <v>170.42954621848801</v>
      </c>
      <c r="AW382" s="336">
        <v>148.26481675392699</v>
      </c>
      <c r="AX382" s="336">
        <v>110.35803921568601</v>
      </c>
      <c r="AY382" s="336">
        <v>388.57347122302099</v>
      </c>
      <c r="AZ382" s="336"/>
      <c r="BA382" s="4"/>
    </row>
    <row r="383" spans="1:53">
      <c r="B383" s="11" t="s">
        <v>203</v>
      </c>
      <c r="C383" s="11"/>
      <c r="D383" s="70" t="s">
        <v>204</v>
      </c>
      <c r="E383" s="11">
        <v>750</v>
      </c>
      <c r="F383" s="11">
        <v>538</v>
      </c>
      <c r="G383" s="11">
        <v>430</v>
      </c>
      <c r="H383" s="11">
        <v>350</v>
      </c>
      <c r="I383" s="11">
        <v>411</v>
      </c>
      <c r="J383" s="11"/>
      <c r="M383" s="11">
        <v>132967.63</v>
      </c>
      <c r="N383" s="11">
        <v>125988.16</v>
      </c>
      <c r="O383" s="11">
        <v>73726.759999999995</v>
      </c>
      <c r="P383" s="11">
        <v>49571.9</v>
      </c>
      <c r="Q383" s="11">
        <v>680790.79</v>
      </c>
      <c r="R383" s="11"/>
      <c r="S383" s="4"/>
      <c r="T383" s="4"/>
      <c r="U383" s="328">
        <v>144.53003260869599</v>
      </c>
      <c r="V383" s="328">
        <v>136.94365217391299</v>
      </c>
      <c r="W383" s="328">
        <v>82.839056179775298</v>
      </c>
      <c r="X383" s="328">
        <v>56.140317100792799</v>
      </c>
      <c r="Y383" s="328">
        <v>768.38689616252805</v>
      </c>
      <c r="Z383" s="328"/>
      <c r="AA383" s="4"/>
      <c r="AB383" s="11" t="s">
        <v>194</v>
      </c>
      <c r="AC383" s="11"/>
      <c r="AD383" s="70" t="s">
        <v>614</v>
      </c>
      <c r="AE383" s="24">
        <v>1</v>
      </c>
      <c r="AF383" s="24"/>
      <c r="AG383" s="24">
        <v>1</v>
      </c>
      <c r="AH383" s="24">
        <v>1</v>
      </c>
      <c r="AI383" s="24">
        <v>1</v>
      </c>
      <c r="AJ383" s="24"/>
      <c r="AK383" s="4"/>
      <c r="AL383" s="4"/>
      <c r="AM383" s="300">
        <v>22.84</v>
      </c>
      <c r="AN383" s="300">
        <v>0</v>
      </c>
      <c r="AO383" s="300">
        <v>9.9600000000000009</v>
      </c>
      <c r="AP383" s="300">
        <v>9.6300000000000008</v>
      </c>
      <c r="AQ383" s="300">
        <v>352.15</v>
      </c>
      <c r="AR383" s="300"/>
      <c r="AS383" s="4"/>
      <c r="AT383" s="4"/>
      <c r="AU383" s="336">
        <v>22.84</v>
      </c>
      <c r="AV383" s="336">
        <v>0</v>
      </c>
      <c r="AW383" s="336">
        <v>9.9600000000000009</v>
      </c>
      <c r="AX383" s="336">
        <v>9.6300000000000008</v>
      </c>
      <c r="AY383" s="336">
        <v>352.15</v>
      </c>
      <c r="AZ383" s="336"/>
      <c r="BA383" s="4"/>
    </row>
    <row r="384" spans="1:53">
      <c r="B384" s="11" t="s">
        <v>194</v>
      </c>
      <c r="C384" s="11"/>
      <c r="D384" s="70" t="s">
        <v>195</v>
      </c>
      <c r="E384" s="11">
        <v>5138</v>
      </c>
      <c r="F384" s="11">
        <v>4083</v>
      </c>
      <c r="G384" s="11">
        <v>3495</v>
      </c>
      <c r="H384" s="11">
        <v>3151</v>
      </c>
      <c r="I384" s="11">
        <v>3684</v>
      </c>
      <c r="J384" s="11"/>
      <c r="M384" s="11">
        <v>618274.84000000299</v>
      </c>
      <c r="N384" s="11">
        <v>546358.58999999799</v>
      </c>
      <c r="O384" s="11">
        <v>355530.85</v>
      </c>
      <c r="P384" s="11">
        <v>258146</v>
      </c>
      <c r="Q384" s="11">
        <v>3921912.2299999902</v>
      </c>
      <c r="R384" s="11"/>
      <c r="S384" s="4"/>
      <c r="T384" s="4"/>
      <c r="U384" s="328">
        <v>101.24035369248401</v>
      </c>
      <c r="V384" s="328">
        <v>89.464317995742306</v>
      </c>
      <c r="W384" s="328">
        <v>60.619070758738197</v>
      </c>
      <c r="X384" s="328">
        <v>44.700606060605999</v>
      </c>
      <c r="Y384" s="328">
        <v>682.66531418624697</v>
      </c>
      <c r="Z384" s="328"/>
      <c r="AA384" s="4"/>
      <c r="AB384" s="11" t="s">
        <v>497</v>
      </c>
      <c r="AC384" s="11"/>
      <c r="AD384" s="70" t="s">
        <v>284</v>
      </c>
      <c r="AE384" s="24">
        <v>1</v>
      </c>
      <c r="AF384" s="24"/>
      <c r="AG384" s="24"/>
      <c r="AH384" s="24"/>
      <c r="AI384" s="24"/>
      <c r="AJ384" s="24"/>
      <c r="AK384" s="4"/>
      <c r="AL384" s="4"/>
      <c r="AM384" s="300">
        <v>23.17</v>
      </c>
      <c r="AN384" s="300">
        <v>0</v>
      </c>
      <c r="AO384" s="300">
        <v>0</v>
      </c>
      <c r="AP384" s="300">
        <v>0</v>
      </c>
      <c r="AQ384" s="300">
        <v>0</v>
      </c>
      <c r="AR384" s="300"/>
      <c r="AS384" s="4"/>
      <c r="AT384" s="4"/>
      <c r="AU384" s="336">
        <v>23.17</v>
      </c>
      <c r="AV384" s="336">
        <v>0</v>
      </c>
      <c r="AW384" s="336">
        <v>0</v>
      </c>
      <c r="AX384" s="336">
        <v>0</v>
      </c>
      <c r="AY384" s="336">
        <v>0</v>
      </c>
      <c r="AZ384" s="336"/>
      <c r="BA384" s="4"/>
    </row>
    <row r="385" spans="2:53">
      <c r="B385" s="11" t="s">
        <v>194</v>
      </c>
      <c r="C385" s="11"/>
      <c r="D385" s="70" t="s">
        <v>444</v>
      </c>
      <c r="E385" s="11">
        <v>1</v>
      </c>
      <c r="F385" s="11">
        <v>1</v>
      </c>
      <c r="G385" s="11"/>
      <c r="H385" s="11"/>
      <c r="I385" s="11"/>
      <c r="J385" s="11"/>
      <c r="M385" s="11">
        <v>57.21</v>
      </c>
      <c r="N385" s="11">
        <v>22.03</v>
      </c>
      <c r="O385" s="11">
        <v>0</v>
      </c>
      <c r="P385" s="11">
        <v>0</v>
      </c>
      <c r="Q385" s="11"/>
      <c r="R385" s="11"/>
      <c r="S385" s="4"/>
      <c r="T385" s="4"/>
      <c r="U385" s="328">
        <v>57.21</v>
      </c>
      <c r="V385" s="328">
        <v>22.03</v>
      </c>
      <c r="W385" s="328">
        <v>0</v>
      </c>
      <c r="X385" s="328">
        <v>0</v>
      </c>
      <c r="Y385" s="328"/>
      <c r="Z385" s="328"/>
      <c r="AA385" s="4"/>
      <c r="AB385" s="11" t="s">
        <v>466</v>
      </c>
      <c r="AC385" s="11"/>
      <c r="AD385" s="70" t="s">
        <v>233</v>
      </c>
      <c r="AE385" s="24">
        <v>4</v>
      </c>
      <c r="AF385" s="24">
        <v>4</v>
      </c>
      <c r="AG385" s="24">
        <v>3</v>
      </c>
      <c r="AH385" s="24">
        <v>3</v>
      </c>
      <c r="AI385" s="24">
        <v>2</v>
      </c>
      <c r="AJ385" s="24"/>
      <c r="AK385" s="4"/>
      <c r="AL385" s="4"/>
      <c r="AM385" s="300">
        <v>382.72</v>
      </c>
      <c r="AN385" s="300">
        <v>305.49</v>
      </c>
      <c r="AO385" s="300">
        <v>118.37</v>
      </c>
      <c r="AP385" s="300">
        <v>41.54</v>
      </c>
      <c r="AQ385" s="300">
        <v>278.08</v>
      </c>
      <c r="AR385" s="300"/>
      <c r="AS385" s="4"/>
      <c r="AT385" s="4"/>
      <c r="AU385" s="336">
        <v>95.68</v>
      </c>
      <c r="AV385" s="336">
        <v>76.372500000000002</v>
      </c>
      <c r="AW385" s="336">
        <v>29.592500000000001</v>
      </c>
      <c r="AX385" s="336">
        <v>10.385</v>
      </c>
      <c r="AY385" s="336">
        <v>69.52</v>
      </c>
      <c r="AZ385" s="336"/>
      <c r="BA385" s="4"/>
    </row>
    <row r="386" spans="2:53">
      <c r="B386" s="11" t="s">
        <v>497</v>
      </c>
      <c r="C386" s="11"/>
      <c r="D386" s="70" t="s">
        <v>284</v>
      </c>
      <c r="E386" s="11">
        <v>8</v>
      </c>
      <c r="F386" s="11">
        <v>8</v>
      </c>
      <c r="G386" s="11">
        <v>5</v>
      </c>
      <c r="H386" s="11">
        <v>4</v>
      </c>
      <c r="I386" s="11">
        <v>3</v>
      </c>
      <c r="J386" s="11"/>
      <c r="M386" s="11">
        <v>1969.21</v>
      </c>
      <c r="N386" s="11">
        <v>1705.7</v>
      </c>
      <c r="O386" s="11">
        <v>882.66</v>
      </c>
      <c r="P386" s="11">
        <v>507.57</v>
      </c>
      <c r="Q386" s="11">
        <v>6489.21</v>
      </c>
      <c r="R386" s="11"/>
      <c r="S386" s="4"/>
      <c r="T386" s="4"/>
      <c r="U386" s="328">
        <v>218.801111111111</v>
      </c>
      <c r="V386" s="328">
        <v>189.52222222222201</v>
      </c>
      <c r="W386" s="328">
        <v>98.073333333333295</v>
      </c>
      <c r="X386" s="328">
        <v>63.446249999999999</v>
      </c>
      <c r="Y386" s="328">
        <v>721.02333333333297</v>
      </c>
      <c r="Z386" s="328"/>
      <c r="AA386" s="4"/>
      <c r="AB386" s="11" t="s">
        <v>513</v>
      </c>
      <c r="AC386" s="11"/>
      <c r="AD386" s="70" t="s">
        <v>514</v>
      </c>
      <c r="AE386" s="24">
        <v>41</v>
      </c>
      <c r="AF386" s="24">
        <v>20</v>
      </c>
      <c r="AG386" s="24">
        <v>13</v>
      </c>
      <c r="AH386" s="24">
        <v>10</v>
      </c>
      <c r="AI386" s="24">
        <v>8</v>
      </c>
      <c r="AJ386" s="24"/>
      <c r="AK386" s="4"/>
      <c r="AL386" s="4"/>
      <c r="AM386" s="300">
        <v>3286.2</v>
      </c>
      <c r="AN386" s="300">
        <v>1342.53</v>
      </c>
      <c r="AO386" s="300">
        <v>628.28</v>
      </c>
      <c r="AP386" s="300">
        <v>303.77999999999997</v>
      </c>
      <c r="AQ386" s="300">
        <v>2380.8000000000002</v>
      </c>
      <c r="AR386" s="300"/>
      <c r="AS386" s="4"/>
      <c r="AT386" s="4"/>
      <c r="AU386" s="336">
        <v>78.242857142857105</v>
      </c>
      <c r="AV386" s="336">
        <v>31.965</v>
      </c>
      <c r="AW386" s="336">
        <v>15.707000000000001</v>
      </c>
      <c r="AX386" s="336">
        <v>7.7892307692307696</v>
      </c>
      <c r="AY386" s="336">
        <v>59.52</v>
      </c>
      <c r="AZ386" s="336"/>
      <c r="BA386" s="4"/>
    </row>
    <row r="387" spans="2:53">
      <c r="B387" s="11" t="s">
        <v>466</v>
      </c>
      <c r="C387" s="11"/>
      <c r="D387" s="70" t="s">
        <v>233</v>
      </c>
      <c r="E387" s="11">
        <v>19</v>
      </c>
      <c r="F387" s="11">
        <v>12</v>
      </c>
      <c r="G387" s="11">
        <v>12</v>
      </c>
      <c r="H387" s="11">
        <v>7</v>
      </c>
      <c r="I387" s="11">
        <v>7</v>
      </c>
      <c r="J387" s="11"/>
      <c r="M387" s="11">
        <v>3403.61</v>
      </c>
      <c r="N387" s="11">
        <v>3382.07</v>
      </c>
      <c r="O387" s="11">
        <v>1778.11</v>
      </c>
      <c r="P387" s="11">
        <v>822.92</v>
      </c>
      <c r="Q387" s="11">
        <v>9588.49</v>
      </c>
      <c r="R387" s="11"/>
      <c r="S387" s="4"/>
      <c r="T387" s="4"/>
      <c r="U387" s="328">
        <v>147.98304347826101</v>
      </c>
      <c r="V387" s="328">
        <v>147.04652173912999</v>
      </c>
      <c r="W387" s="328">
        <v>77.309130434782602</v>
      </c>
      <c r="X387" s="328">
        <v>35.779130434782601</v>
      </c>
      <c r="Y387" s="328">
        <v>416.89086956521697</v>
      </c>
      <c r="Z387" s="328"/>
      <c r="AA387" s="4"/>
      <c r="AB387" s="11" t="s">
        <v>352</v>
      </c>
      <c r="AC387" s="11"/>
      <c r="AD387" s="70" t="s">
        <v>350</v>
      </c>
      <c r="AE387" s="24">
        <v>4</v>
      </c>
      <c r="AF387" s="24">
        <v>1</v>
      </c>
      <c r="AG387" s="24">
        <v>1</v>
      </c>
      <c r="AH387" s="24">
        <v>1</v>
      </c>
      <c r="AI387" s="24">
        <v>1</v>
      </c>
      <c r="AJ387" s="24"/>
      <c r="AK387" s="4"/>
      <c r="AL387" s="4"/>
      <c r="AM387" s="300">
        <v>200.55</v>
      </c>
      <c r="AN387" s="300">
        <v>12.68</v>
      </c>
      <c r="AO387" s="300">
        <v>25.15</v>
      </c>
      <c r="AP387" s="300">
        <v>13.48</v>
      </c>
      <c r="AQ387" s="300">
        <v>32.119999999999997</v>
      </c>
      <c r="AR387" s="300"/>
      <c r="AS387" s="4"/>
      <c r="AT387" s="4"/>
      <c r="AU387" s="336">
        <v>50.137500000000003</v>
      </c>
      <c r="AV387" s="336">
        <v>3.17</v>
      </c>
      <c r="AW387" s="336">
        <v>8.3833333333333293</v>
      </c>
      <c r="AX387" s="336">
        <v>4.4933333333333296</v>
      </c>
      <c r="AY387" s="336">
        <v>10.706666666666701</v>
      </c>
      <c r="AZ387" s="336"/>
      <c r="BA387" s="4"/>
    </row>
    <row r="388" spans="2:53">
      <c r="B388" s="11" t="s">
        <v>466</v>
      </c>
      <c r="C388" s="11"/>
      <c r="D388" s="70" t="s">
        <v>431</v>
      </c>
      <c r="E388" s="11">
        <v>1</v>
      </c>
      <c r="F388" s="11">
        <v>1</v>
      </c>
      <c r="G388" s="11">
        <v>1</v>
      </c>
      <c r="H388" s="11">
        <v>1</v>
      </c>
      <c r="I388" s="11">
        <v>1</v>
      </c>
      <c r="J388" s="11"/>
      <c r="M388" s="11">
        <v>120.16</v>
      </c>
      <c r="N388" s="11">
        <v>142.52000000000001</v>
      </c>
      <c r="O388" s="11">
        <v>106.08</v>
      </c>
      <c r="P388" s="11">
        <v>81.599999999999994</v>
      </c>
      <c r="Q388" s="11">
        <v>957.33</v>
      </c>
      <c r="R388" s="11"/>
      <c r="S388" s="4"/>
      <c r="T388" s="4"/>
      <c r="U388" s="328">
        <v>120.16</v>
      </c>
      <c r="V388" s="328">
        <v>142.52000000000001</v>
      </c>
      <c r="W388" s="328">
        <v>106.08</v>
      </c>
      <c r="X388" s="328">
        <v>81.599999999999994</v>
      </c>
      <c r="Y388" s="328">
        <v>957.33</v>
      </c>
      <c r="Z388" s="328"/>
      <c r="AA388" s="4"/>
      <c r="AB388" s="11" t="s">
        <v>352</v>
      </c>
      <c r="AC388" s="11"/>
      <c r="AD388" s="70" t="s">
        <v>353</v>
      </c>
      <c r="AE388" s="24">
        <v>32</v>
      </c>
      <c r="AF388" s="24">
        <v>17</v>
      </c>
      <c r="AG388" s="24">
        <v>16</v>
      </c>
      <c r="AH388" s="24">
        <v>15</v>
      </c>
      <c r="AI388" s="24">
        <v>8</v>
      </c>
      <c r="AJ388" s="24"/>
      <c r="AK388" s="4"/>
      <c r="AL388" s="4"/>
      <c r="AM388" s="300">
        <v>3851.82</v>
      </c>
      <c r="AN388" s="300">
        <v>3126.07</v>
      </c>
      <c r="AO388" s="300">
        <v>3076.3</v>
      </c>
      <c r="AP388" s="300">
        <v>1886.75</v>
      </c>
      <c r="AQ388" s="300">
        <v>3632.01</v>
      </c>
      <c r="AR388" s="300"/>
      <c r="AS388" s="4"/>
      <c r="AT388" s="4"/>
      <c r="AU388" s="336">
        <v>106.995</v>
      </c>
      <c r="AV388" s="336">
        <v>86.835277777777804</v>
      </c>
      <c r="AW388" s="336">
        <v>93.221212121212105</v>
      </c>
      <c r="AX388" s="336">
        <v>55.492647058823501</v>
      </c>
      <c r="AY388" s="336">
        <v>110.06090909090901</v>
      </c>
      <c r="AZ388" s="336"/>
      <c r="BA388" s="4"/>
    </row>
    <row r="389" spans="2:53">
      <c r="B389" s="11" t="s">
        <v>513</v>
      </c>
      <c r="C389" s="11"/>
      <c r="D389" s="70" t="s">
        <v>514</v>
      </c>
      <c r="E389" s="11">
        <v>140</v>
      </c>
      <c r="F389" s="11">
        <v>81</v>
      </c>
      <c r="G389" s="11">
        <v>61</v>
      </c>
      <c r="H389" s="11">
        <v>47</v>
      </c>
      <c r="I389" s="11">
        <v>36</v>
      </c>
      <c r="J389" s="11"/>
      <c r="M389" s="11">
        <v>13895.78</v>
      </c>
      <c r="N389" s="11">
        <v>6691.44</v>
      </c>
      <c r="O389" s="11">
        <v>4585.5600000000004</v>
      </c>
      <c r="P389" s="11">
        <v>2971.98</v>
      </c>
      <c r="Q389" s="11">
        <v>46231.18</v>
      </c>
      <c r="R389" s="11"/>
      <c r="S389" s="4"/>
      <c r="T389" s="4"/>
      <c r="U389" s="328">
        <v>95.176575342465796</v>
      </c>
      <c r="V389" s="328">
        <v>45.831780821917803</v>
      </c>
      <c r="W389" s="328">
        <v>34.477894736842103</v>
      </c>
      <c r="X389" s="328">
        <v>22.686870229007599</v>
      </c>
      <c r="Y389" s="328">
        <v>369.84944000000002</v>
      </c>
      <c r="Z389" s="328"/>
      <c r="AA389" s="4"/>
      <c r="AB389" s="11" t="s">
        <v>205</v>
      </c>
      <c r="AC389" s="11"/>
      <c r="AD389" s="70" t="s">
        <v>206</v>
      </c>
      <c r="AE389" s="24">
        <v>31</v>
      </c>
      <c r="AF389" s="24">
        <v>17</v>
      </c>
      <c r="AG389" s="24">
        <v>5</v>
      </c>
      <c r="AH389" s="24">
        <v>5</v>
      </c>
      <c r="AI389" s="24">
        <v>5</v>
      </c>
      <c r="AJ389" s="24"/>
      <c r="AK389" s="4"/>
      <c r="AL389" s="4"/>
      <c r="AM389" s="300">
        <v>5674.98</v>
      </c>
      <c r="AN389" s="300">
        <v>2879.62</v>
      </c>
      <c r="AO389" s="300">
        <v>920.95</v>
      </c>
      <c r="AP389" s="300">
        <v>1105.76</v>
      </c>
      <c r="AQ389" s="300">
        <v>1410.37</v>
      </c>
      <c r="AR389" s="300"/>
      <c r="AS389" s="4"/>
      <c r="AT389" s="4"/>
      <c r="AU389" s="336">
        <v>177.34312499999999</v>
      </c>
      <c r="AV389" s="336">
        <v>89.988124999999997</v>
      </c>
      <c r="AW389" s="336">
        <v>30.698333333333299</v>
      </c>
      <c r="AX389" s="336">
        <v>35.669677419354798</v>
      </c>
      <c r="AY389" s="336">
        <v>44.074062499999997</v>
      </c>
      <c r="AZ389" s="336"/>
      <c r="BA389" s="4"/>
    </row>
    <row r="390" spans="2:53">
      <c r="B390" s="11" t="s">
        <v>352</v>
      </c>
      <c r="C390" s="11"/>
      <c r="D390" s="70" t="s">
        <v>350</v>
      </c>
      <c r="E390" s="11">
        <v>1</v>
      </c>
      <c r="F390" s="11">
        <v>1</v>
      </c>
      <c r="G390" s="11"/>
      <c r="H390" s="11"/>
      <c r="I390" s="11"/>
      <c r="J390" s="11"/>
      <c r="M390" s="11">
        <v>85.74</v>
      </c>
      <c r="N390" s="11">
        <v>64.260000000000005</v>
      </c>
      <c r="O390" s="11">
        <v>0</v>
      </c>
      <c r="P390" s="11">
        <v>0</v>
      </c>
      <c r="Q390" s="11">
        <v>0</v>
      </c>
      <c r="R390" s="11"/>
      <c r="S390" s="4"/>
      <c r="T390" s="4"/>
      <c r="U390" s="328">
        <v>85.74</v>
      </c>
      <c r="V390" s="328">
        <v>64.260000000000005</v>
      </c>
      <c r="W390" s="328">
        <v>0</v>
      </c>
      <c r="X390" s="328">
        <v>0</v>
      </c>
      <c r="Y390" s="328">
        <v>0</v>
      </c>
      <c r="Z390" s="328"/>
      <c r="AA390" s="4"/>
      <c r="AB390" s="11" t="s">
        <v>205</v>
      </c>
      <c r="AC390" s="11"/>
      <c r="AD390" s="70" t="s">
        <v>452</v>
      </c>
      <c r="AE390" s="24">
        <v>9</v>
      </c>
      <c r="AF390" s="24">
        <v>4</v>
      </c>
      <c r="AG390" s="24">
        <v>4</v>
      </c>
      <c r="AH390" s="24">
        <v>3</v>
      </c>
      <c r="AI390" s="24">
        <v>3</v>
      </c>
      <c r="AJ390" s="24"/>
      <c r="AK390" s="4"/>
      <c r="AL390" s="4"/>
      <c r="AM390" s="300">
        <v>5537.61</v>
      </c>
      <c r="AN390" s="300">
        <v>4852.8999999999996</v>
      </c>
      <c r="AO390" s="300">
        <v>4274.8599999999997</v>
      </c>
      <c r="AP390" s="300">
        <v>3602.81</v>
      </c>
      <c r="AQ390" s="300">
        <v>5037.34</v>
      </c>
      <c r="AR390" s="300"/>
      <c r="AS390" s="4"/>
      <c r="AT390" s="4"/>
      <c r="AU390" s="336">
        <v>615.29</v>
      </c>
      <c r="AV390" s="336">
        <v>539.21111111111099</v>
      </c>
      <c r="AW390" s="336">
        <v>534.35749999999996</v>
      </c>
      <c r="AX390" s="336">
        <v>450.35124999999999</v>
      </c>
      <c r="AY390" s="336">
        <v>629.66750000000002</v>
      </c>
      <c r="AZ390" s="336"/>
      <c r="BA390" s="4"/>
    </row>
    <row r="391" spans="2:53">
      <c r="B391" s="11" t="s">
        <v>352</v>
      </c>
      <c r="C391" s="11"/>
      <c r="D391" s="70" t="s">
        <v>353</v>
      </c>
      <c r="E391" s="11">
        <v>579</v>
      </c>
      <c r="F391" s="11">
        <v>423</v>
      </c>
      <c r="G391" s="11">
        <v>336</v>
      </c>
      <c r="H391" s="11">
        <v>294</v>
      </c>
      <c r="I391" s="11">
        <v>351</v>
      </c>
      <c r="J391" s="11"/>
      <c r="M391" s="11">
        <v>84420.74</v>
      </c>
      <c r="N391" s="11">
        <v>77019.330000000104</v>
      </c>
      <c r="O391" s="11">
        <v>50789.86</v>
      </c>
      <c r="P391" s="11">
        <v>35340.18</v>
      </c>
      <c r="Q391" s="11">
        <v>561803.59</v>
      </c>
      <c r="R391" s="11"/>
      <c r="S391" s="4"/>
      <c r="T391" s="4"/>
      <c r="U391" s="328">
        <v>118.070965034965</v>
      </c>
      <c r="V391" s="328">
        <v>107.71934265734301</v>
      </c>
      <c r="W391" s="328">
        <v>73.715326560232199</v>
      </c>
      <c r="X391" s="328">
        <v>51.894537444933903</v>
      </c>
      <c r="Y391" s="328">
        <v>817.76359534206699</v>
      </c>
      <c r="Z391" s="328"/>
      <c r="AA391" s="4"/>
      <c r="AB391" s="11" t="s">
        <v>487</v>
      </c>
      <c r="AC391" s="11"/>
      <c r="AD391" s="70" t="s">
        <v>190</v>
      </c>
      <c r="AE391" s="24">
        <v>5</v>
      </c>
      <c r="AF391" s="24">
        <v>3</v>
      </c>
      <c r="AG391" s="24">
        <v>2</v>
      </c>
      <c r="AH391" s="24">
        <v>1</v>
      </c>
      <c r="AI391" s="24">
        <v>1</v>
      </c>
      <c r="AJ391" s="24"/>
      <c r="AK391" s="4"/>
      <c r="AL391" s="4"/>
      <c r="AM391" s="300">
        <v>939.82</v>
      </c>
      <c r="AN391" s="300">
        <v>421.3</v>
      </c>
      <c r="AO391" s="300">
        <v>418.08</v>
      </c>
      <c r="AP391" s="300">
        <v>281.88</v>
      </c>
      <c r="AQ391" s="300">
        <v>394.42</v>
      </c>
      <c r="AR391" s="300"/>
      <c r="AS391" s="4"/>
      <c r="AT391" s="4"/>
      <c r="AU391" s="336">
        <v>187.964</v>
      </c>
      <c r="AV391" s="336">
        <v>84.26</v>
      </c>
      <c r="AW391" s="336">
        <v>83.616</v>
      </c>
      <c r="AX391" s="336">
        <v>56.375999999999998</v>
      </c>
      <c r="AY391" s="336">
        <v>78.884</v>
      </c>
      <c r="AZ391" s="336"/>
      <c r="BA391" s="4"/>
    </row>
    <row r="392" spans="2:53">
      <c r="B392" s="11" t="s">
        <v>205</v>
      </c>
      <c r="C392" s="11"/>
      <c r="D392" s="70" t="s">
        <v>206</v>
      </c>
      <c r="E392" s="11">
        <v>241</v>
      </c>
      <c r="F392" s="11">
        <v>147</v>
      </c>
      <c r="G392" s="11">
        <v>110</v>
      </c>
      <c r="H392" s="11">
        <v>94</v>
      </c>
      <c r="I392" s="11">
        <v>113</v>
      </c>
      <c r="J392" s="11"/>
      <c r="M392" s="11">
        <v>38964.93</v>
      </c>
      <c r="N392" s="11">
        <v>31518.7</v>
      </c>
      <c r="O392" s="11">
        <v>18410.27</v>
      </c>
      <c r="P392" s="11">
        <v>13349.47</v>
      </c>
      <c r="Q392" s="11">
        <v>142011.79</v>
      </c>
      <c r="R392" s="11"/>
      <c r="S392" s="4"/>
      <c r="T392" s="4"/>
      <c r="U392" s="328">
        <v>129.88310000000001</v>
      </c>
      <c r="V392" s="328">
        <v>105.062333333333</v>
      </c>
      <c r="W392" s="328">
        <v>66.463068592057795</v>
      </c>
      <c r="X392" s="328">
        <v>48.367644927536197</v>
      </c>
      <c r="Y392" s="328">
        <v>512.67794223826695</v>
      </c>
      <c r="Z392" s="328"/>
      <c r="AA392" s="4"/>
      <c r="AB392" s="11" t="s">
        <v>207</v>
      </c>
      <c r="AC392" s="11"/>
      <c r="AD392" s="70" t="s">
        <v>208</v>
      </c>
      <c r="AE392" s="24">
        <v>54</v>
      </c>
      <c r="AF392" s="24">
        <v>28</v>
      </c>
      <c r="AG392" s="24">
        <v>21</v>
      </c>
      <c r="AH392" s="24">
        <v>14</v>
      </c>
      <c r="AI392" s="24">
        <v>10</v>
      </c>
      <c r="AJ392" s="24"/>
      <c r="AK392" s="4"/>
      <c r="AL392" s="4"/>
      <c r="AM392" s="300">
        <v>10732.87</v>
      </c>
      <c r="AN392" s="300">
        <v>3988.93</v>
      </c>
      <c r="AO392" s="300">
        <v>2552.9499999999998</v>
      </c>
      <c r="AP392" s="300">
        <v>1212.72</v>
      </c>
      <c r="AQ392" s="300">
        <v>4423.4799999999996</v>
      </c>
      <c r="AR392" s="300"/>
      <c r="AS392" s="4"/>
      <c r="AT392" s="4"/>
      <c r="AU392" s="336">
        <v>195.143090909091</v>
      </c>
      <c r="AV392" s="336">
        <v>72.525999999999996</v>
      </c>
      <c r="AW392" s="336">
        <v>52.101020408163301</v>
      </c>
      <c r="AX392" s="336">
        <v>25.802553191489402</v>
      </c>
      <c r="AY392" s="336">
        <v>96.162608695652196</v>
      </c>
      <c r="AZ392" s="336"/>
      <c r="BA392" s="4"/>
    </row>
    <row r="393" spans="2:53">
      <c r="B393" s="11" t="s">
        <v>205</v>
      </c>
      <c r="C393" s="11"/>
      <c r="D393" s="70" t="s">
        <v>452</v>
      </c>
      <c r="E393" s="11">
        <v>41</v>
      </c>
      <c r="F393" s="11">
        <v>21</v>
      </c>
      <c r="G393" s="11">
        <v>16</v>
      </c>
      <c r="H393" s="11">
        <v>11</v>
      </c>
      <c r="I393" s="11">
        <v>12</v>
      </c>
      <c r="J393" s="11"/>
      <c r="M393" s="11">
        <v>5622.91</v>
      </c>
      <c r="N393" s="11">
        <v>2144.27</v>
      </c>
      <c r="O393" s="11">
        <v>1528.34</v>
      </c>
      <c r="P393" s="11">
        <v>620.66</v>
      </c>
      <c r="Q393" s="11">
        <v>16408.939999999999</v>
      </c>
      <c r="R393" s="11"/>
      <c r="S393" s="4"/>
      <c r="T393" s="4"/>
      <c r="U393" s="328">
        <v>127.79340909090899</v>
      </c>
      <c r="V393" s="328">
        <v>48.733409090909099</v>
      </c>
      <c r="W393" s="328">
        <v>40.219473684210499</v>
      </c>
      <c r="X393" s="328">
        <v>16.3331578947368</v>
      </c>
      <c r="Y393" s="328">
        <v>420.74205128205102</v>
      </c>
      <c r="Z393" s="328"/>
      <c r="AA393" s="4"/>
      <c r="AB393" s="11" t="s">
        <v>248</v>
      </c>
      <c r="AC393" s="11"/>
      <c r="AD393" s="70" t="s">
        <v>249</v>
      </c>
      <c r="AE393" s="24">
        <v>7</v>
      </c>
      <c r="AF393" s="24">
        <v>4</v>
      </c>
      <c r="AG393" s="24">
        <v>4</v>
      </c>
      <c r="AH393" s="24">
        <v>3</v>
      </c>
      <c r="AI393" s="24">
        <v>3</v>
      </c>
      <c r="AJ393" s="24"/>
      <c r="AK393" s="4"/>
      <c r="AL393" s="4"/>
      <c r="AM393" s="300">
        <v>3897.64</v>
      </c>
      <c r="AN393" s="300">
        <v>163.43</v>
      </c>
      <c r="AO393" s="300">
        <v>168.35</v>
      </c>
      <c r="AP393" s="300">
        <v>64.2</v>
      </c>
      <c r="AQ393" s="300">
        <v>525.27</v>
      </c>
      <c r="AR393" s="300"/>
      <c r="AS393" s="4"/>
      <c r="AT393" s="4"/>
      <c r="AU393" s="336">
        <v>556.80571428571398</v>
      </c>
      <c r="AV393" s="336">
        <v>23.347142857142899</v>
      </c>
      <c r="AW393" s="336">
        <v>28.058333333333302</v>
      </c>
      <c r="AX393" s="336">
        <v>12.84</v>
      </c>
      <c r="AY393" s="336">
        <v>105.054</v>
      </c>
      <c r="AZ393" s="336"/>
      <c r="BA393" s="4"/>
    </row>
    <row r="394" spans="2:53">
      <c r="B394" s="11" t="s">
        <v>205</v>
      </c>
      <c r="C394" s="11"/>
      <c r="D394" s="70" t="s">
        <v>208</v>
      </c>
      <c r="E394" s="11"/>
      <c r="F394" s="11"/>
      <c r="G394" s="11">
        <v>1</v>
      </c>
      <c r="H394" s="11">
        <v>1</v>
      </c>
      <c r="I394" s="11">
        <v>1</v>
      </c>
      <c r="J394" s="11"/>
      <c r="M394" s="11">
        <v>0</v>
      </c>
      <c r="N394" s="11">
        <v>0</v>
      </c>
      <c r="O394" s="11">
        <v>130.97</v>
      </c>
      <c r="P394" s="11">
        <v>131</v>
      </c>
      <c r="Q394" s="11">
        <v>112.65</v>
      </c>
      <c r="R394" s="11"/>
      <c r="S394" s="4"/>
      <c r="T394" s="4"/>
      <c r="U394" s="328">
        <v>0</v>
      </c>
      <c r="V394" s="328">
        <v>0</v>
      </c>
      <c r="W394" s="328">
        <v>130.97</v>
      </c>
      <c r="X394" s="328">
        <v>131</v>
      </c>
      <c r="Y394" s="328">
        <v>112.65</v>
      </c>
      <c r="Z394" s="328"/>
      <c r="AA394" s="4"/>
      <c r="AB394" s="11" t="s">
        <v>1199</v>
      </c>
      <c r="AC394" s="11"/>
      <c r="AD394" s="70" t="s">
        <v>341</v>
      </c>
      <c r="AE394" s="24">
        <v>1</v>
      </c>
      <c r="AF394" s="24"/>
      <c r="AG394" s="24"/>
      <c r="AH394" s="24"/>
      <c r="AI394" s="24"/>
      <c r="AJ394" s="24"/>
      <c r="AK394" s="4"/>
      <c r="AL394" s="4"/>
      <c r="AM394" s="300">
        <v>15</v>
      </c>
      <c r="AN394" s="300">
        <v>0</v>
      </c>
      <c r="AO394" s="300"/>
      <c r="AP394" s="300"/>
      <c r="AQ394" s="300"/>
      <c r="AR394" s="300"/>
      <c r="AS394" s="4"/>
      <c r="AT394" s="4"/>
      <c r="AU394" s="336">
        <v>15</v>
      </c>
      <c r="AV394" s="336">
        <v>0</v>
      </c>
      <c r="AW394" s="336"/>
      <c r="AX394" s="336"/>
      <c r="AY394" s="336"/>
      <c r="AZ394" s="336"/>
      <c r="BA394" s="4"/>
    </row>
    <row r="395" spans="2:53">
      <c r="B395" s="11" t="s">
        <v>205</v>
      </c>
      <c r="C395" s="11"/>
      <c r="D395" s="70" t="s">
        <v>249</v>
      </c>
      <c r="E395" s="11">
        <v>1</v>
      </c>
      <c r="F395" s="11">
        <v>1</v>
      </c>
      <c r="G395" s="11"/>
      <c r="H395" s="11"/>
      <c r="I395" s="11"/>
      <c r="J395" s="11"/>
      <c r="M395" s="11">
        <v>19.45</v>
      </c>
      <c r="N395" s="11">
        <v>15</v>
      </c>
      <c r="O395" s="11"/>
      <c r="P395" s="11"/>
      <c r="Q395" s="11"/>
      <c r="R395" s="11"/>
      <c r="S395" s="4"/>
      <c r="T395" s="4"/>
      <c r="U395" s="328">
        <v>19.45</v>
      </c>
      <c r="V395" s="328">
        <v>15</v>
      </c>
      <c r="W395" s="328"/>
      <c r="X395" s="328"/>
      <c r="Y395" s="328"/>
      <c r="Z395" s="328"/>
      <c r="AA395" s="4"/>
      <c r="AB395" s="11" t="s">
        <v>417</v>
      </c>
      <c r="AC395" s="11"/>
      <c r="AD395" s="70" t="s">
        <v>418</v>
      </c>
      <c r="AE395" s="24">
        <v>4</v>
      </c>
      <c r="AF395" s="24">
        <v>4</v>
      </c>
      <c r="AG395" s="24">
        <v>2</v>
      </c>
      <c r="AH395" s="24">
        <v>1</v>
      </c>
      <c r="AI395" s="24">
        <v>1</v>
      </c>
      <c r="AJ395" s="24"/>
      <c r="AK395" s="4"/>
      <c r="AL395" s="4"/>
      <c r="AM395" s="300">
        <v>246.59</v>
      </c>
      <c r="AN395" s="300">
        <v>1502.56</v>
      </c>
      <c r="AO395" s="300">
        <v>1524.03</v>
      </c>
      <c r="AP395" s="300">
        <v>363.41</v>
      </c>
      <c r="AQ395" s="300">
        <v>1073.5</v>
      </c>
      <c r="AR395" s="300"/>
      <c r="AS395" s="4"/>
      <c r="AT395" s="4"/>
      <c r="AU395" s="336">
        <v>61.647500000000001</v>
      </c>
      <c r="AV395" s="336">
        <v>375.64</v>
      </c>
      <c r="AW395" s="336">
        <v>381.00749999999999</v>
      </c>
      <c r="AX395" s="336">
        <v>181.70500000000001</v>
      </c>
      <c r="AY395" s="336">
        <v>268.375</v>
      </c>
      <c r="AZ395" s="336"/>
      <c r="BA395" s="4"/>
    </row>
    <row r="396" spans="2:53">
      <c r="B396" s="11" t="s">
        <v>1272</v>
      </c>
      <c r="C396" s="11"/>
      <c r="D396" s="70" t="s">
        <v>452</v>
      </c>
      <c r="E396" s="11">
        <v>4</v>
      </c>
      <c r="F396" s="11"/>
      <c r="G396" s="11">
        <v>1</v>
      </c>
      <c r="H396" s="11"/>
      <c r="I396" s="11"/>
      <c r="J396" s="11"/>
      <c r="M396" s="11">
        <v>271.87</v>
      </c>
      <c r="N396" s="11">
        <v>0</v>
      </c>
      <c r="O396" s="11">
        <v>65</v>
      </c>
      <c r="P396" s="11"/>
      <c r="Q396" s="11"/>
      <c r="R396" s="11"/>
      <c r="S396" s="4"/>
      <c r="T396" s="4"/>
      <c r="U396" s="328">
        <v>67.967500000000001</v>
      </c>
      <c r="V396" s="328">
        <v>0</v>
      </c>
      <c r="W396" s="328">
        <v>65</v>
      </c>
      <c r="X396" s="328"/>
      <c r="Y396" s="328"/>
      <c r="Z396" s="328"/>
      <c r="AA396" s="4"/>
      <c r="AB396" s="11" t="s">
        <v>1200</v>
      </c>
      <c r="AC396" s="11"/>
      <c r="AD396" s="70" t="s">
        <v>379</v>
      </c>
      <c r="AE396" s="24">
        <v>1</v>
      </c>
      <c r="AF396" s="24"/>
      <c r="AG396" s="24"/>
      <c r="AH396" s="24"/>
      <c r="AI396" s="24"/>
      <c r="AJ396" s="24"/>
      <c r="AK396" s="4"/>
      <c r="AL396" s="4"/>
      <c r="AM396" s="300">
        <v>75.59</v>
      </c>
      <c r="AN396" s="300">
        <v>0</v>
      </c>
      <c r="AO396" s="300"/>
      <c r="AP396" s="300"/>
      <c r="AQ396" s="300"/>
      <c r="AR396" s="300"/>
      <c r="AS396" s="4"/>
      <c r="AT396" s="4"/>
      <c r="AU396" s="336">
        <v>75.59</v>
      </c>
      <c r="AV396" s="336">
        <v>0</v>
      </c>
      <c r="AW396" s="336"/>
      <c r="AX396" s="336"/>
      <c r="AY396" s="336"/>
      <c r="AZ396" s="336"/>
      <c r="BA396" s="4"/>
    </row>
    <row r="397" spans="2:53">
      <c r="B397" s="11" t="s">
        <v>487</v>
      </c>
      <c r="C397" s="11"/>
      <c r="D397" s="70" t="s">
        <v>190</v>
      </c>
      <c r="E397" s="11">
        <v>62</v>
      </c>
      <c r="F397" s="11">
        <v>45</v>
      </c>
      <c r="G397" s="11">
        <v>39</v>
      </c>
      <c r="H397" s="11">
        <v>35</v>
      </c>
      <c r="I397" s="11">
        <v>33</v>
      </c>
      <c r="J397" s="11"/>
      <c r="M397" s="11">
        <v>11855.11</v>
      </c>
      <c r="N397" s="11">
        <v>8824.5</v>
      </c>
      <c r="O397" s="11">
        <v>6901.11</v>
      </c>
      <c r="P397" s="11">
        <v>5780.54</v>
      </c>
      <c r="Q397" s="11">
        <v>50228.76</v>
      </c>
      <c r="R397" s="11"/>
      <c r="S397" s="4"/>
      <c r="T397" s="4"/>
      <c r="U397" s="328">
        <v>153.962467532468</v>
      </c>
      <c r="V397" s="328">
        <v>114.60389610389601</v>
      </c>
      <c r="W397" s="328">
        <v>90.804078947368396</v>
      </c>
      <c r="X397" s="328">
        <v>77.073866666666603</v>
      </c>
      <c r="Y397" s="328">
        <v>678.76702702702698</v>
      </c>
      <c r="Z397" s="328"/>
      <c r="AA397" s="4"/>
      <c r="AB397" s="11" t="s">
        <v>564</v>
      </c>
      <c r="AC397" s="11"/>
      <c r="AD397" s="70" t="s">
        <v>379</v>
      </c>
      <c r="AE397" s="24">
        <v>10</v>
      </c>
      <c r="AF397" s="24">
        <v>7</v>
      </c>
      <c r="AG397" s="24">
        <v>5</v>
      </c>
      <c r="AH397" s="24">
        <v>4</v>
      </c>
      <c r="AI397" s="24">
        <v>4</v>
      </c>
      <c r="AJ397" s="24"/>
      <c r="AK397" s="4"/>
      <c r="AL397" s="4"/>
      <c r="AM397" s="300">
        <v>2037.55</v>
      </c>
      <c r="AN397" s="300">
        <v>1118.07</v>
      </c>
      <c r="AO397" s="300">
        <v>658.87</v>
      </c>
      <c r="AP397" s="300">
        <v>394.57</v>
      </c>
      <c r="AQ397" s="300">
        <v>2079.4899999999998</v>
      </c>
      <c r="AR397" s="300"/>
      <c r="AS397" s="4"/>
      <c r="AT397" s="4"/>
      <c r="AU397" s="336">
        <v>203.755</v>
      </c>
      <c r="AV397" s="336">
        <v>111.807</v>
      </c>
      <c r="AW397" s="336">
        <v>65.887</v>
      </c>
      <c r="AX397" s="336">
        <v>39.457000000000001</v>
      </c>
      <c r="AY397" s="336">
        <v>207.94900000000001</v>
      </c>
      <c r="AZ397" s="336"/>
      <c r="BA397" s="4"/>
    </row>
    <row r="398" spans="2:53">
      <c r="B398" s="11" t="s">
        <v>207</v>
      </c>
      <c r="C398" s="11"/>
      <c r="D398" s="70" t="s">
        <v>208</v>
      </c>
      <c r="E398" s="11">
        <v>259</v>
      </c>
      <c r="F398" s="11">
        <v>143</v>
      </c>
      <c r="G398" s="11">
        <v>103</v>
      </c>
      <c r="H398" s="11">
        <v>69</v>
      </c>
      <c r="I398" s="11">
        <v>60</v>
      </c>
      <c r="J398" s="11"/>
      <c r="M398" s="11">
        <v>20314.27</v>
      </c>
      <c r="N398" s="11">
        <v>9507.34</v>
      </c>
      <c r="O398" s="11">
        <v>5595.61</v>
      </c>
      <c r="P398" s="11">
        <v>4077.23</v>
      </c>
      <c r="Q398" s="11">
        <v>46348.08</v>
      </c>
      <c r="R398" s="11"/>
      <c r="S398" s="4"/>
      <c r="T398" s="4"/>
      <c r="U398" s="328">
        <v>74.684816176470605</v>
      </c>
      <c r="V398" s="328">
        <v>34.953455882352898</v>
      </c>
      <c r="W398" s="328">
        <v>22.746382113821099</v>
      </c>
      <c r="X398" s="328">
        <v>16.848057851239702</v>
      </c>
      <c r="Y398" s="328">
        <v>192.31568464730299</v>
      </c>
      <c r="Z398" s="328"/>
      <c r="AA398" s="4"/>
      <c r="AB398" s="11" t="s">
        <v>211</v>
      </c>
      <c r="AC398" s="11"/>
      <c r="AD398" s="70" t="s">
        <v>212</v>
      </c>
      <c r="AE398" s="24">
        <v>161</v>
      </c>
      <c r="AF398" s="24">
        <v>87</v>
      </c>
      <c r="AG398" s="24">
        <v>69</v>
      </c>
      <c r="AH398" s="24">
        <v>58</v>
      </c>
      <c r="AI398" s="24">
        <v>52</v>
      </c>
      <c r="AJ398" s="24"/>
      <c r="AK398" s="4"/>
      <c r="AL398" s="4"/>
      <c r="AM398" s="300">
        <v>41600.400000000001</v>
      </c>
      <c r="AN398" s="300">
        <v>23779.4</v>
      </c>
      <c r="AO398" s="300">
        <v>10058.52</v>
      </c>
      <c r="AP398" s="300">
        <v>7347.63</v>
      </c>
      <c r="AQ398" s="300">
        <v>37173.089999999997</v>
      </c>
      <c r="AR398" s="300"/>
      <c r="AS398" s="4"/>
      <c r="AT398" s="4"/>
      <c r="AU398" s="336">
        <v>250.60481927710799</v>
      </c>
      <c r="AV398" s="336">
        <v>143.24939759036101</v>
      </c>
      <c r="AW398" s="336">
        <v>64.893677419354802</v>
      </c>
      <c r="AX398" s="336">
        <v>48.339671052631601</v>
      </c>
      <c r="AY398" s="336">
        <v>242.96137254902001</v>
      </c>
      <c r="AZ398" s="336"/>
      <c r="BA398" s="4"/>
    </row>
    <row r="399" spans="2:53">
      <c r="B399" s="11" t="s">
        <v>207</v>
      </c>
      <c r="C399" s="11"/>
      <c r="D399" s="70" t="s">
        <v>249</v>
      </c>
      <c r="E399" s="11">
        <v>2</v>
      </c>
      <c r="F399" s="11"/>
      <c r="G399" s="11"/>
      <c r="H399" s="11"/>
      <c r="I399" s="11"/>
      <c r="J399" s="11"/>
      <c r="M399" s="11">
        <v>30</v>
      </c>
      <c r="N399" s="11">
        <v>0</v>
      </c>
      <c r="O399" s="11"/>
      <c r="P399" s="11"/>
      <c r="Q399" s="11"/>
      <c r="R399" s="11"/>
      <c r="S399" s="4"/>
      <c r="T399" s="4"/>
      <c r="U399" s="328">
        <v>15</v>
      </c>
      <c r="V399" s="328">
        <v>0</v>
      </c>
      <c r="W399" s="328"/>
      <c r="X399" s="328"/>
      <c r="Y399" s="328"/>
      <c r="Z399" s="328"/>
      <c r="AA399" s="4"/>
      <c r="AB399" s="11" t="s">
        <v>211</v>
      </c>
      <c r="AC399" s="11"/>
      <c r="AD399" s="70" t="s">
        <v>282</v>
      </c>
      <c r="AE399" s="24">
        <v>1</v>
      </c>
      <c r="AF399" s="24">
        <v>1</v>
      </c>
      <c r="AG399" s="24">
        <v>1</v>
      </c>
      <c r="AH399" s="24">
        <v>1</v>
      </c>
      <c r="AI399" s="24">
        <v>1</v>
      </c>
      <c r="AJ399" s="24"/>
      <c r="AK399" s="4"/>
      <c r="AL399" s="4"/>
      <c r="AM399" s="300">
        <v>12.58</v>
      </c>
      <c r="AN399" s="300">
        <v>15.19</v>
      </c>
      <c r="AO399" s="300">
        <v>12.77</v>
      </c>
      <c r="AP399" s="300">
        <v>10.46</v>
      </c>
      <c r="AQ399" s="300">
        <v>106.45</v>
      </c>
      <c r="AR399" s="300"/>
      <c r="AS399" s="4"/>
      <c r="AT399" s="4"/>
      <c r="AU399" s="336">
        <v>12.58</v>
      </c>
      <c r="AV399" s="336">
        <v>15.19</v>
      </c>
      <c r="AW399" s="336">
        <v>12.77</v>
      </c>
      <c r="AX399" s="336">
        <v>10.46</v>
      </c>
      <c r="AY399" s="336">
        <v>106.45</v>
      </c>
      <c r="AZ399" s="336"/>
      <c r="BA399" s="4"/>
    </row>
    <row r="400" spans="2:53">
      <c r="B400" s="11" t="s">
        <v>1278</v>
      </c>
      <c r="C400" s="11"/>
      <c r="D400" s="70" t="s">
        <v>208</v>
      </c>
      <c r="E400" s="11">
        <v>1</v>
      </c>
      <c r="F400" s="11">
        <v>1</v>
      </c>
      <c r="G400" s="11">
        <v>1</v>
      </c>
      <c r="H400" s="11"/>
      <c r="I400" s="11"/>
      <c r="J400" s="11"/>
      <c r="M400" s="11">
        <v>28.91</v>
      </c>
      <c r="N400" s="11">
        <v>8.4700000000000006</v>
      </c>
      <c r="O400" s="11">
        <v>92.39</v>
      </c>
      <c r="P400" s="11"/>
      <c r="Q400" s="11"/>
      <c r="R400" s="11"/>
      <c r="S400" s="4"/>
      <c r="T400" s="4"/>
      <c r="U400" s="328">
        <v>28.91</v>
      </c>
      <c r="V400" s="328">
        <v>8.4700000000000006</v>
      </c>
      <c r="W400" s="328">
        <v>92.39</v>
      </c>
      <c r="X400" s="328"/>
      <c r="Y400" s="328"/>
      <c r="Z400" s="328"/>
      <c r="AA400" s="4"/>
      <c r="AB400" s="11" t="s">
        <v>211</v>
      </c>
      <c r="AC400" s="11"/>
      <c r="AD400" s="70" t="s">
        <v>296</v>
      </c>
      <c r="AE400" s="24">
        <v>5</v>
      </c>
      <c r="AF400" s="24">
        <v>2</v>
      </c>
      <c r="AG400" s="24">
        <v>1</v>
      </c>
      <c r="AH400" s="24">
        <v>1</v>
      </c>
      <c r="AI400" s="24">
        <v>1</v>
      </c>
      <c r="AJ400" s="24"/>
      <c r="AK400" s="4"/>
      <c r="AL400" s="4"/>
      <c r="AM400" s="300">
        <v>550.23</v>
      </c>
      <c r="AN400" s="300">
        <v>113.71</v>
      </c>
      <c r="AO400" s="300">
        <v>14.64</v>
      </c>
      <c r="AP400" s="300">
        <v>13.67</v>
      </c>
      <c r="AQ400" s="300">
        <v>164.63</v>
      </c>
      <c r="AR400" s="300"/>
      <c r="AS400" s="4"/>
      <c r="AT400" s="4"/>
      <c r="AU400" s="336">
        <v>110.04600000000001</v>
      </c>
      <c r="AV400" s="336">
        <v>22.742000000000001</v>
      </c>
      <c r="AW400" s="336">
        <v>2.9279999999999999</v>
      </c>
      <c r="AX400" s="336">
        <v>2.734</v>
      </c>
      <c r="AY400" s="336">
        <v>32.926000000000002</v>
      </c>
      <c r="AZ400" s="336"/>
      <c r="BA400" s="4"/>
    </row>
    <row r="401" spans="2:53">
      <c r="B401" s="11" t="s">
        <v>248</v>
      </c>
      <c r="C401" s="11"/>
      <c r="D401" s="70" t="s">
        <v>249</v>
      </c>
      <c r="E401" s="11">
        <v>256</v>
      </c>
      <c r="F401" s="11">
        <v>140</v>
      </c>
      <c r="G401" s="11">
        <v>94</v>
      </c>
      <c r="H401" s="11">
        <v>74</v>
      </c>
      <c r="I401" s="11">
        <v>72</v>
      </c>
      <c r="J401" s="11"/>
      <c r="M401" s="11">
        <v>34740.67</v>
      </c>
      <c r="N401" s="11">
        <v>18507.29</v>
      </c>
      <c r="O401" s="11">
        <v>9334.5</v>
      </c>
      <c r="P401" s="11">
        <v>6352.23</v>
      </c>
      <c r="Q401" s="11">
        <v>60397.18</v>
      </c>
      <c r="R401" s="11"/>
      <c r="S401" s="4"/>
      <c r="T401" s="4"/>
      <c r="U401" s="328">
        <v>124.07382142857099</v>
      </c>
      <c r="V401" s="328">
        <v>66.097464285714295</v>
      </c>
      <c r="W401" s="328">
        <v>35.627862595419899</v>
      </c>
      <c r="X401" s="328">
        <v>24.716848249027201</v>
      </c>
      <c r="Y401" s="328">
        <v>233.19374517374499</v>
      </c>
      <c r="Z401" s="328"/>
      <c r="AA401" s="4"/>
      <c r="AB401" s="11" t="s">
        <v>211</v>
      </c>
      <c r="AC401" s="11"/>
      <c r="AD401" s="70" t="s">
        <v>1290</v>
      </c>
      <c r="AE401" s="24">
        <v>1</v>
      </c>
      <c r="AF401" s="24"/>
      <c r="AG401" s="24"/>
      <c r="AH401" s="24"/>
      <c r="AI401" s="24"/>
      <c r="AJ401" s="24"/>
      <c r="AK401" s="4"/>
      <c r="AL401" s="4"/>
      <c r="AM401" s="300">
        <v>20.77</v>
      </c>
      <c r="AN401" s="300">
        <v>0</v>
      </c>
      <c r="AO401" s="300">
        <v>0</v>
      </c>
      <c r="AP401" s="300">
        <v>0</v>
      </c>
      <c r="AQ401" s="300">
        <v>0</v>
      </c>
      <c r="AR401" s="300"/>
      <c r="AS401" s="4"/>
      <c r="AT401" s="4"/>
      <c r="AU401" s="336">
        <v>20.77</v>
      </c>
      <c r="AV401" s="336">
        <v>0</v>
      </c>
      <c r="AW401" s="336">
        <v>0</v>
      </c>
      <c r="AX401" s="336">
        <v>0</v>
      </c>
      <c r="AY401" s="336">
        <v>0</v>
      </c>
      <c r="AZ401" s="336"/>
      <c r="BA401" s="4"/>
    </row>
    <row r="402" spans="2:53">
      <c r="B402" s="11" t="s">
        <v>1199</v>
      </c>
      <c r="C402" s="11"/>
      <c r="D402" s="70" t="s">
        <v>341</v>
      </c>
      <c r="E402" s="11">
        <v>1</v>
      </c>
      <c r="F402" s="11"/>
      <c r="G402" s="11"/>
      <c r="H402" s="11"/>
      <c r="I402" s="11"/>
      <c r="J402" s="11"/>
      <c r="M402" s="11">
        <v>15</v>
      </c>
      <c r="N402" s="11">
        <v>0</v>
      </c>
      <c r="O402" s="11"/>
      <c r="P402" s="11"/>
      <c r="Q402" s="11"/>
      <c r="R402" s="11"/>
      <c r="S402" s="4"/>
      <c r="T402" s="4"/>
      <c r="U402" s="328">
        <v>15</v>
      </c>
      <c r="V402" s="328">
        <v>0</v>
      </c>
      <c r="W402" s="328"/>
      <c r="X402" s="328"/>
      <c r="Y402" s="328"/>
      <c r="Z402" s="328"/>
      <c r="AA402" s="4"/>
      <c r="AB402" s="11" t="s">
        <v>603</v>
      </c>
      <c r="AC402" s="11"/>
      <c r="AD402" s="70" t="s">
        <v>439</v>
      </c>
      <c r="AE402" s="24">
        <v>1</v>
      </c>
      <c r="AF402" s="24"/>
      <c r="AG402" s="24"/>
      <c r="AH402" s="24"/>
      <c r="AI402" s="24"/>
      <c r="AJ402" s="24"/>
      <c r="AK402" s="4"/>
      <c r="AL402" s="4"/>
      <c r="AM402" s="300">
        <v>33.92</v>
      </c>
      <c r="AN402" s="300">
        <v>0</v>
      </c>
      <c r="AO402" s="300">
        <v>0</v>
      </c>
      <c r="AP402" s="300">
        <v>0</v>
      </c>
      <c r="AQ402" s="300">
        <v>0</v>
      </c>
      <c r="AR402" s="300"/>
      <c r="AS402" s="4"/>
      <c r="AT402" s="4"/>
      <c r="AU402" s="336">
        <v>33.92</v>
      </c>
      <c r="AV402" s="336">
        <v>0</v>
      </c>
      <c r="AW402" s="336">
        <v>0</v>
      </c>
      <c r="AX402" s="336">
        <v>0</v>
      </c>
      <c r="AY402" s="336">
        <v>0</v>
      </c>
      <c r="AZ402" s="336"/>
      <c r="BA402" s="4"/>
    </row>
    <row r="403" spans="2:53">
      <c r="B403" s="11" t="s">
        <v>417</v>
      </c>
      <c r="C403" s="11"/>
      <c r="D403" s="70" t="s">
        <v>418</v>
      </c>
      <c r="E403" s="11">
        <v>53</v>
      </c>
      <c r="F403" s="11">
        <v>43</v>
      </c>
      <c r="G403" s="11">
        <v>34</v>
      </c>
      <c r="H403" s="11">
        <v>33</v>
      </c>
      <c r="I403" s="11">
        <v>38</v>
      </c>
      <c r="J403" s="11"/>
      <c r="M403" s="11">
        <v>8246.68</v>
      </c>
      <c r="N403" s="11">
        <v>8844.68</v>
      </c>
      <c r="O403" s="11">
        <v>4949.05</v>
      </c>
      <c r="P403" s="11">
        <v>3619.7</v>
      </c>
      <c r="Q403" s="11">
        <v>55639.89</v>
      </c>
      <c r="R403" s="11"/>
      <c r="S403" s="4"/>
      <c r="T403" s="4"/>
      <c r="U403" s="328">
        <v>128.854375</v>
      </c>
      <c r="V403" s="328">
        <v>138.198125</v>
      </c>
      <c r="W403" s="328">
        <v>78.556349206349196</v>
      </c>
      <c r="X403" s="328">
        <v>57.455555555555598</v>
      </c>
      <c r="Y403" s="328">
        <v>883.17285714285799</v>
      </c>
      <c r="Z403" s="328"/>
      <c r="AA403" s="4"/>
      <c r="AB403" s="11" t="s">
        <v>213</v>
      </c>
      <c r="AC403" s="11"/>
      <c r="AD403" s="70" t="s">
        <v>214</v>
      </c>
      <c r="AE403" s="24">
        <v>14</v>
      </c>
      <c r="AF403" s="24">
        <v>9</v>
      </c>
      <c r="AG403" s="24">
        <v>7</v>
      </c>
      <c r="AH403" s="24">
        <v>6</v>
      </c>
      <c r="AI403" s="24">
        <v>3</v>
      </c>
      <c r="AJ403" s="24"/>
      <c r="AK403" s="4"/>
      <c r="AL403" s="4"/>
      <c r="AM403" s="300">
        <v>13869.15</v>
      </c>
      <c r="AN403" s="300">
        <v>10814.51</v>
      </c>
      <c r="AO403" s="300">
        <v>2572.58</v>
      </c>
      <c r="AP403" s="300">
        <v>1853.89</v>
      </c>
      <c r="AQ403" s="300">
        <v>830.67</v>
      </c>
      <c r="AR403" s="300"/>
      <c r="AS403" s="4"/>
      <c r="AT403" s="4"/>
      <c r="AU403" s="336">
        <v>866.82187499999998</v>
      </c>
      <c r="AV403" s="336">
        <v>675.90687500000001</v>
      </c>
      <c r="AW403" s="336">
        <v>171.505333333333</v>
      </c>
      <c r="AX403" s="336">
        <v>154.490833333333</v>
      </c>
      <c r="AY403" s="336">
        <v>69.222499999999997</v>
      </c>
      <c r="AZ403" s="336"/>
      <c r="BA403" s="4"/>
    </row>
    <row r="404" spans="2:53">
      <c r="B404" s="11" t="s">
        <v>564</v>
      </c>
      <c r="C404" s="11"/>
      <c r="D404" s="70" t="s">
        <v>379</v>
      </c>
      <c r="E404" s="11">
        <v>42</v>
      </c>
      <c r="F404" s="11">
        <v>31</v>
      </c>
      <c r="G404" s="11">
        <v>27</v>
      </c>
      <c r="H404" s="11">
        <v>23</v>
      </c>
      <c r="I404" s="11">
        <v>21</v>
      </c>
      <c r="J404" s="11"/>
      <c r="M404" s="11">
        <v>7810.61</v>
      </c>
      <c r="N404" s="11">
        <v>6562.98</v>
      </c>
      <c r="O404" s="11">
        <v>4935.68</v>
      </c>
      <c r="P404" s="11">
        <v>3258.17</v>
      </c>
      <c r="Q404" s="11">
        <v>45733.93</v>
      </c>
      <c r="R404" s="11"/>
      <c r="S404" s="4"/>
      <c r="T404" s="4"/>
      <c r="U404" s="328">
        <v>159.40020408163301</v>
      </c>
      <c r="V404" s="328">
        <v>133.938367346939</v>
      </c>
      <c r="W404" s="328">
        <v>100.72816326530599</v>
      </c>
      <c r="X404" s="328">
        <v>67.878541666666607</v>
      </c>
      <c r="Y404" s="328">
        <v>933.34551020408196</v>
      </c>
      <c r="Z404" s="328"/>
      <c r="AA404" s="4"/>
      <c r="AB404" s="11" t="s">
        <v>236</v>
      </c>
      <c r="AC404" s="11"/>
      <c r="AD404" s="70" t="s">
        <v>237</v>
      </c>
      <c r="AE404" s="24">
        <v>17</v>
      </c>
      <c r="AF404" s="24">
        <v>7</v>
      </c>
      <c r="AG404" s="24">
        <v>7</v>
      </c>
      <c r="AH404" s="24">
        <v>4</v>
      </c>
      <c r="AI404" s="24">
        <v>2</v>
      </c>
      <c r="AJ404" s="24"/>
      <c r="AK404" s="4"/>
      <c r="AL404" s="4"/>
      <c r="AM404" s="300">
        <v>5699.34</v>
      </c>
      <c r="AN404" s="300">
        <v>2257.92</v>
      </c>
      <c r="AO404" s="300">
        <v>1341.06</v>
      </c>
      <c r="AP404" s="300">
        <v>605.57000000000005</v>
      </c>
      <c r="AQ404" s="300">
        <v>970.65</v>
      </c>
      <c r="AR404" s="300"/>
      <c r="AS404" s="4"/>
      <c r="AT404" s="4"/>
      <c r="AU404" s="336">
        <v>335.255294117647</v>
      </c>
      <c r="AV404" s="336">
        <v>132.81882352941199</v>
      </c>
      <c r="AW404" s="336">
        <v>83.816249999999997</v>
      </c>
      <c r="AX404" s="336">
        <v>40.371333333333297</v>
      </c>
      <c r="AY404" s="336">
        <v>60.665624999999999</v>
      </c>
      <c r="AZ404" s="336"/>
      <c r="BA404" s="4"/>
    </row>
    <row r="405" spans="2:53">
      <c r="B405" s="11" t="s">
        <v>211</v>
      </c>
      <c r="C405" s="11"/>
      <c r="D405" s="70" t="s">
        <v>212</v>
      </c>
      <c r="E405" s="11">
        <v>748</v>
      </c>
      <c r="F405" s="11">
        <v>518</v>
      </c>
      <c r="G405" s="11">
        <v>389</v>
      </c>
      <c r="H405" s="11">
        <v>338</v>
      </c>
      <c r="I405" s="11">
        <v>370</v>
      </c>
      <c r="J405" s="11"/>
      <c r="M405" s="11">
        <v>119694.79</v>
      </c>
      <c r="N405" s="11">
        <v>96350.869999999893</v>
      </c>
      <c r="O405" s="11">
        <v>55573.279999999999</v>
      </c>
      <c r="P405" s="11">
        <v>55439.25</v>
      </c>
      <c r="Q405" s="11">
        <v>469556.38</v>
      </c>
      <c r="R405" s="11"/>
      <c r="S405" s="4"/>
      <c r="T405" s="4"/>
      <c r="U405" s="328">
        <v>134.03671892497201</v>
      </c>
      <c r="V405" s="328">
        <v>107.895711086226</v>
      </c>
      <c r="W405" s="328">
        <v>67.855042735042701</v>
      </c>
      <c r="X405" s="328">
        <v>67.774144254278696</v>
      </c>
      <c r="Y405" s="328">
        <v>572.62973170731698</v>
      </c>
      <c r="Z405" s="328"/>
      <c r="AA405" s="4"/>
      <c r="AB405" s="11" t="s">
        <v>238</v>
      </c>
      <c r="AC405" s="11"/>
      <c r="AD405" s="70" t="s">
        <v>237</v>
      </c>
      <c r="AE405" s="24">
        <v>6</v>
      </c>
      <c r="AF405" s="24"/>
      <c r="AG405" s="24"/>
      <c r="AH405" s="24"/>
      <c r="AI405" s="24"/>
      <c r="AJ405" s="24"/>
      <c r="AK405" s="4"/>
      <c r="AL405" s="4"/>
      <c r="AM405" s="300">
        <v>3426.63</v>
      </c>
      <c r="AN405" s="300">
        <v>0</v>
      </c>
      <c r="AO405" s="300">
        <v>0</v>
      </c>
      <c r="AP405" s="300">
        <v>0</v>
      </c>
      <c r="AQ405" s="300">
        <v>0</v>
      </c>
      <c r="AR405" s="300"/>
      <c r="AS405" s="4"/>
      <c r="AT405" s="4"/>
      <c r="AU405" s="336">
        <v>571.10500000000002</v>
      </c>
      <c r="AV405" s="336">
        <v>0</v>
      </c>
      <c r="AW405" s="336">
        <v>0</v>
      </c>
      <c r="AX405" s="336">
        <v>0</v>
      </c>
      <c r="AY405" s="336">
        <v>0</v>
      </c>
      <c r="AZ405" s="336"/>
      <c r="BA405" s="4"/>
    </row>
    <row r="406" spans="2:53">
      <c r="B406" s="11" t="s">
        <v>213</v>
      </c>
      <c r="C406" s="11"/>
      <c r="D406" s="70" t="s">
        <v>214</v>
      </c>
      <c r="E406" s="11">
        <v>550</v>
      </c>
      <c r="F406" s="11">
        <v>373</v>
      </c>
      <c r="G406" s="11">
        <v>322</v>
      </c>
      <c r="H406" s="11">
        <v>253</v>
      </c>
      <c r="I406" s="11">
        <v>342</v>
      </c>
      <c r="J406" s="11"/>
      <c r="M406" s="11">
        <v>66041.499999999898</v>
      </c>
      <c r="N406" s="11">
        <v>51355.22</v>
      </c>
      <c r="O406" s="11">
        <v>31821.15</v>
      </c>
      <c r="P406" s="11">
        <v>23045.93</v>
      </c>
      <c r="Q406" s="11">
        <v>308247.56</v>
      </c>
      <c r="R406" s="11"/>
      <c r="S406" s="4"/>
      <c r="T406" s="4"/>
      <c r="U406" s="328">
        <v>96.410948905109393</v>
      </c>
      <c r="V406" s="328">
        <v>74.971124087591306</v>
      </c>
      <c r="W406" s="328">
        <v>47.923418674698802</v>
      </c>
      <c r="X406" s="328">
        <v>44.064875717017202</v>
      </c>
      <c r="Y406" s="328">
        <v>463.53016541353401</v>
      </c>
      <c r="Z406" s="328"/>
      <c r="AA406" s="4"/>
      <c r="AB406" s="11" t="s">
        <v>453</v>
      </c>
      <c r="AC406" s="11"/>
      <c r="AD406" s="70" t="s">
        <v>208</v>
      </c>
      <c r="AE406" s="24">
        <v>7</v>
      </c>
      <c r="AF406" s="24">
        <v>4</v>
      </c>
      <c r="AG406" s="24">
        <v>3</v>
      </c>
      <c r="AH406" s="24">
        <v>3</v>
      </c>
      <c r="AI406" s="24">
        <v>2</v>
      </c>
      <c r="AJ406" s="24"/>
      <c r="AK406" s="4"/>
      <c r="AL406" s="4"/>
      <c r="AM406" s="300">
        <v>669.74</v>
      </c>
      <c r="AN406" s="300">
        <v>709.62</v>
      </c>
      <c r="AO406" s="300">
        <v>769.8</v>
      </c>
      <c r="AP406" s="300">
        <v>721.81</v>
      </c>
      <c r="AQ406" s="300">
        <v>9035.6299999999992</v>
      </c>
      <c r="AR406" s="300"/>
      <c r="AS406" s="4"/>
      <c r="AT406" s="4"/>
      <c r="AU406" s="336">
        <v>95.677142857142897</v>
      </c>
      <c r="AV406" s="336">
        <v>101.374285714286</v>
      </c>
      <c r="AW406" s="336">
        <v>109.971428571429</v>
      </c>
      <c r="AX406" s="336">
        <v>120.301666666667</v>
      </c>
      <c r="AY406" s="336">
        <v>1290.80428571429</v>
      </c>
      <c r="AZ406" s="336"/>
      <c r="BA406" s="4"/>
    </row>
    <row r="407" spans="2:53">
      <c r="B407" s="11" t="s">
        <v>213</v>
      </c>
      <c r="C407" s="11"/>
      <c r="D407" s="70" t="s">
        <v>278</v>
      </c>
      <c r="E407" s="11">
        <v>1</v>
      </c>
      <c r="F407" s="11"/>
      <c r="G407" s="11"/>
      <c r="H407" s="11"/>
      <c r="I407" s="11"/>
      <c r="J407" s="11"/>
      <c r="M407" s="11">
        <v>66.400000000000006</v>
      </c>
      <c r="N407" s="11">
        <v>0</v>
      </c>
      <c r="O407" s="11">
        <v>0</v>
      </c>
      <c r="P407" s="11">
        <v>0</v>
      </c>
      <c r="Q407" s="11">
        <v>0</v>
      </c>
      <c r="R407" s="11"/>
      <c r="S407" s="4"/>
      <c r="T407" s="4"/>
      <c r="U407" s="328">
        <v>66.400000000000006</v>
      </c>
      <c r="V407" s="328">
        <v>0</v>
      </c>
      <c r="W407" s="328">
        <v>0</v>
      </c>
      <c r="X407" s="328">
        <v>0</v>
      </c>
      <c r="Y407" s="328">
        <v>0</v>
      </c>
      <c r="Z407" s="328"/>
      <c r="AA407" s="4"/>
      <c r="AB407" s="11" t="s">
        <v>459</v>
      </c>
      <c r="AC407" s="11"/>
      <c r="AD407" s="70" t="s">
        <v>460</v>
      </c>
      <c r="AE407" s="24">
        <v>35</v>
      </c>
      <c r="AF407" s="24">
        <v>25</v>
      </c>
      <c r="AG407" s="24">
        <v>20</v>
      </c>
      <c r="AH407" s="24">
        <v>13</v>
      </c>
      <c r="AI407" s="24">
        <v>8</v>
      </c>
      <c r="AJ407" s="24"/>
      <c r="AK407" s="4"/>
      <c r="AL407" s="4"/>
      <c r="AM407" s="300">
        <v>57444.02</v>
      </c>
      <c r="AN407" s="300">
        <v>21175.88</v>
      </c>
      <c r="AO407" s="300">
        <v>14196.91</v>
      </c>
      <c r="AP407" s="300">
        <v>11002.69</v>
      </c>
      <c r="AQ407" s="300">
        <v>17528.23</v>
      </c>
      <c r="AR407" s="300"/>
      <c r="AS407" s="4"/>
      <c r="AT407" s="4"/>
      <c r="AU407" s="336">
        <v>1641.2577142857101</v>
      </c>
      <c r="AV407" s="336">
        <v>605.02514285714301</v>
      </c>
      <c r="AW407" s="336">
        <v>405.62599999999998</v>
      </c>
      <c r="AX407" s="336">
        <v>314.36257142857102</v>
      </c>
      <c r="AY407" s="336">
        <v>500.80657142857098</v>
      </c>
      <c r="AZ407" s="336"/>
      <c r="BA407" s="4"/>
    </row>
    <row r="408" spans="2:53">
      <c r="B408" s="11" t="s">
        <v>236</v>
      </c>
      <c r="C408" s="11"/>
      <c r="D408" s="70" t="s">
        <v>237</v>
      </c>
      <c r="E408" s="11">
        <v>81</v>
      </c>
      <c r="F408" s="11">
        <v>43</v>
      </c>
      <c r="G408" s="11">
        <v>36</v>
      </c>
      <c r="H408" s="11">
        <v>33</v>
      </c>
      <c r="I408" s="11">
        <v>40</v>
      </c>
      <c r="J408" s="11"/>
      <c r="M408" s="11">
        <v>11346.31</v>
      </c>
      <c r="N408" s="11">
        <v>10567.61</v>
      </c>
      <c r="O408" s="11">
        <v>7282.25</v>
      </c>
      <c r="P408" s="11">
        <v>5814.9</v>
      </c>
      <c r="Q408" s="11">
        <v>58498.61</v>
      </c>
      <c r="R408" s="11"/>
      <c r="S408" s="4"/>
      <c r="T408" s="4"/>
      <c r="U408" s="328">
        <v>116.972268041237</v>
      </c>
      <c r="V408" s="328">
        <v>108.94443298969099</v>
      </c>
      <c r="W408" s="328">
        <v>77.470744680851098</v>
      </c>
      <c r="X408" s="328">
        <v>61.860638297872399</v>
      </c>
      <c r="Y408" s="328">
        <v>629.01731182795697</v>
      </c>
      <c r="Z408" s="328"/>
      <c r="AA408" s="4"/>
      <c r="AB408" s="11" t="s">
        <v>384</v>
      </c>
      <c r="AC408" s="11"/>
      <c r="AD408" s="70" t="s">
        <v>385</v>
      </c>
      <c r="AE408" s="24">
        <v>416</v>
      </c>
      <c r="AF408" s="24">
        <v>253</v>
      </c>
      <c r="AG408" s="24">
        <v>167</v>
      </c>
      <c r="AH408" s="24">
        <v>127</v>
      </c>
      <c r="AI408" s="24">
        <v>117</v>
      </c>
      <c r="AJ408" s="24"/>
      <c r="AK408" s="4"/>
      <c r="AL408" s="4"/>
      <c r="AM408" s="300">
        <v>230881.69</v>
      </c>
      <c r="AN408" s="300">
        <v>108852.54</v>
      </c>
      <c r="AO408" s="300">
        <v>18092.11</v>
      </c>
      <c r="AP408" s="300">
        <v>11783.84</v>
      </c>
      <c r="AQ408" s="300">
        <v>51612.99</v>
      </c>
      <c r="AR408" s="300"/>
      <c r="AS408" s="4"/>
      <c r="AT408" s="4"/>
      <c r="AU408" s="336">
        <v>531.98546082949304</v>
      </c>
      <c r="AV408" s="336">
        <v>250.812304147465</v>
      </c>
      <c r="AW408" s="336">
        <v>45.572065491183899</v>
      </c>
      <c r="AX408" s="336">
        <v>29.6822166246851</v>
      </c>
      <c r="AY408" s="336">
        <v>126.50242647058801</v>
      </c>
      <c r="AZ408" s="336"/>
      <c r="BA408" s="4"/>
    </row>
    <row r="409" spans="2:53">
      <c r="B409" s="11" t="s">
        <v>238</v>
      </c>
      <c r="C409" s="11"/>
      <c r="D409" s="70" t="s">
        <v>237</v>
      </c>
      <c r="E409" s="11">
        <v>38</v>
      </c>
      <c r="F409" s="11">
        <v>22</v>
      </c>
      <c r="G409" s="11">
        <v>19</v>
      </c>
      <c r="H409" s="11">
        <v>13</v>
      </c>
      <c r="I409" s="11">
        <v>19</v>
      </c>
      <c r="J409" s="11"/>
      <c r="M409" s="11">
        <v>6790.53</v>
      </c>
      <c r="N409" s="11">
        <v>3987.49</v>
      </c>
      <c r="O409" s="11">
        <v>3065.48</v>
      </c>
      <c r="P409" s="11">
        <v>1216.79</v>
      </c>
      <c r="Q409" s="11">
        <v>9757.4699999999993</v>
      </c>
      <c r="R409" s="11"/>
      <c r="S409" s="4"/>
      <c r="T409" s="4"/>
      <c r="U409" s="328">
        <v>144.47936170212799</v>
      </c>
      <c r="V409" s="328">
        <v>84.840212765957403</v>
      </c>
      <c r="W409" s="328">
        <v>66.6408695652174</v>
      </c>
      <c r="X409" s="328">
        <v>26.451956521739099</v>
      </c>
      <c r="Y409" s="328">
        <v>212.11891304347799</v>
      </c>
      <c r="Z409" s="328"/>
      <c r="AA409" s="4"/>
      <c r="AB409" s="11" t="s">
        <v>314</v>
      </c>
      <c r="AC409" s="11"/>
      <c r="AD409" s="70" t="s">
        <v>315</v>
      </c>
      <c r="AE409" s="24">
        <v>59</v>
      </c>
      <c r="AF409" s="24">
        <v>11</v>
      </c>
      <c r="AG409" s="24">
        <v>9</v>
      </c>
      <c r="AH409" s="24">
        <v>6</v>
      </c>
      <c r="AI409" s="24">
        <v>7</v>
      </c>
      <c r="AJ409" s="24"/>
      <c r="AK409" s="4"/>
      <c r="AL409" s="4"/>
      <c r="AM409" s="300">
        <v>20418.12</v>
      </c>
      <c r="AN409" s="300">
        <v>2399.3000000000002</v>
      </c>
      <c r="AO409" s="300">
        <v>2355.29</v>
      </c>
      <c r="AP409" s="300">
        <v>1685.87</v>
      </c>
      <c r="AQ409" s="300">
        <v>7332.32</v>
      </c>
      <c r="AR409" s="300"/>
      <c r="AS409" s="4"/>
      <c r="AT409" s="4"/>
      <c r="AU409" s="336">
        <v>324.09714285714301</v>
      </c>
      <c r="AV409" s="336">
        <v>38.084126984127003</v>
      </c>
      <c r="AW409" s="336">
        <v>42.823454545454503</v>
      </c>
      <c r="AX409" s="336">
        <v>31.8088679245283</v>
      </c>
      <c r="AY409" s="336">
        <v>126.41931034482801</v>
      </c>
      <c r="AZ409" s="336"/>
      <c r="BA409" s="4"/>
    </row>
    <row r="410" spans="2:53">
      <c r="B410" s="11" t="s">
        <v>1201</v>
      </c>
      <c r="C410" s="11"/>
      <c r="D410" s="70" t="s">
        <v>1217</v>
      </c>
      <c r="E410" s="11">
        <v>1</v>
      </c>
      <c r="F410" s="11">
        <v>1</v>
      </c>
      <c r="G410" s="11"/>
      <c r="H410" s="11">
        <v>1</v>
      </c>
      <c r="I410" s="11">
        <v>1</v>
      </c>
      <c r="J410" s="11"/>
      <c r="M410" s="11">
        <v>342</v>
      </c>
      <c r="N410" s="11">
        <v>303.36</v>
      </c>
      <c r="O410" s="11">
        <v>0</v>
      </c>
      <c r="P410" s="11">
        <v>193.87</v>
      </c>
      <c r="Q410" s="11">
        <v>316.7</v>
      </c>
      <c r="R410" s="11"/>
      <c r="S410" s="4"/>
      <c r="T410" s="4"/>
      <c r="U410" s="328">
        <v>342</v>
      </c>
      <c r="V410" s="328">
        <v>303.36</v>
      </c>
      <c r="W410" s="328">
        <v>0</v>
      </c>
      <c r="X410" s="328">
        <v>193.87</v>
      </c>
      <c r="Y410" s="328">
        <v>316.7</v>
      </c>
      <c r="Z410" s="328"/>
      <c r="AA410" s="4"/>
      <c r="AB410" s="11" t="s">
        <v>387</v>
      </c>
      <c r="AC410" s="11"/>
      <c r="AD410" s="70" t="s">
        <v>388</v>
      </c>
      <c r="AE410" s="24">
        <v>39</v>
      </c>
      <c r="AF410" s="24">
        <v>22</v>
      </c>
      <c r="AG410" s="24">
        <v>19</v>
      </c>
      <c r="AH410" s="24">
        <v>17</v>
      </c>
      <c r="AI410" s="24">
        <v>15</v>
      </c>
      <c r="AJ410" s="24"/>
      <c r="AK410" s="4"/>
      <c r="AL410" s="4"/>
      <c r="AM410" s="300">
        <v>21738.98</v>
      </c>
      <c r="AN410" s="300">
        <v>7175.11</v>
      </c>
      <c r="AO410" s="300">
        <v>4810.8100000000004</v>
      </c>
      <c r="AP410" s="300">
        <v>4743.1099999999997</v>
      </c>
      <c r="AQ410" s="300">
        <v>5433.34</v>
      </c>
      <c r="AR410" s="300"/>
      <c r="AS410" s="4"/>
      <c r="AT410" s="4"/>
      <c r="AU410" s="336">
        <v>530.21902439024404</v>
      </c>
      <c r="AV410" s="336">
        <v>175.00268292682901</v>
      </c>
      <c r="AW410" s="336">
        <v>117.336829268293</v>
      </c>
      <c r="AX410" s="336">
        <v>115.685609756098</v>
      </c>
      <c r="AY410" s="336">
        <v>135.83349999999999</v>
      </c>
      <c r="AZ410" s="336"/>
      <c r="BA410" s="4"/>
    </row>
    <row r="411" spans="2:53">
      <c r="B411" s="11" t="s">
        <v>453</v>
      </c>
      <c r="C411" s="11"/>
      <c r="D411" s="70" t="s">
        <v>208</v>
      </c>
      <c r="E411" s="11">
        <v>44</v>
      </c>
      <c r="F411" s="11">
        <v>19</v>
      </c>
      <c r="G411" s="11">
        <v>15</v>
      </c>
      <c r="H411" s="11">
        <v>13</v>
      </c>
      <c r="I411" s="11">
        <v>9</v>
      </c>
      <c r="J411" s="11"/>
      <c r="M411" s="11">
        <v>3735.38</v>
      </c>
      <c r="N411" s="11">
        <v>1010.17</v>
      </c>
      <c r="O411" s="11">
        <v>1333.45</v>
      </c>
      <c r="P411" s="11">
        <v>840.17</v>
      </c>
      <c r="Q411" s="11">
        <v>7961.27</v>
      </c>
      <c r="R411" s="11"/>
      <c r="S411" s="4"/>
      <c r="T411" s="4"/>
      <c r="U411" s="328">
        <v>81.203913043478195</v>
      </c>
      <c r="V411" s="328">
        <v>21.960217391304301</v>
      </c>
      <c r="W411" s="328">
        <v>31.0104651162791</v>
      </c>
      <c r="X411" s="328">
        <v>18.670444444444399</v>
      </c>
      <c r="Y411" s="328">
        <v>173.07108695652201</v>
      </c>
      <c r="Z411" s="328"/>
      <c r="AA411" s="4"/>
      <c r="AB411" s="11" t="s">
        <v>572</v>
      </c>
      <c r="AC411" s="11"/>
      <c r="AD411" s="70" t="s">
        <v>388</v>
      </c>
      <c r="AE411" s="24">
        <v>1</v>
      </c>
      <c r="AF411" s="24">
        <v>1</v>
      </c>
      <c r="AG411" s="24"/>
      <c r="AH411" s="24"/>
      <c r="AI411" s="24"/>
      <c r="AJ411" s="24"/>
      <c r="AK411" s="4"/>
      <c r="AL411" s="4"/>
      <c r="AM411" s="300">
        <v>198.56</v>
      </c>
      <c r="AN411" s="300">
        <v>66.540000000000006</v>
      </c>
      <c r="AO411" s="300">
        <v>0</v>
      </c>
      <c r="AP411" s="300">
        <v>0</v>
      </c>
      <c r="AQ411" s="300">
        <v>0</v>
      </c>
      <c r="AR411" s="300"/>
      <c r="AS411" s="4"/>
      <c r="AT411" s="4"/>
      <c r="AU411" s="336">
        <v>198.56</v>
      </c>
      <c r="AV411" s="336">
        <v>66.540000000000006</v>
      </c>
      <c r="AW411" s="336">
        <v>0</v>
      </c>
      <c r="AX411" s="336">
        <v>0</v>
      </c>
      <c r="AY411" s="336">
        <v>0</v>
      </c>
      <c r="AZ411" s="336"/>
      <c r="BA411" s="4"/>
    </row>
    <row r="412" spans="2:53">
      <c r="B412" s="11" t="s">
        <v>459</v>
      </c>
      <c r="C412" s="11"/>
      <c r="D412" s="70" t="s">
        <v>460</v>
      </c>
      <c r="E412" s="11">
        <v>37</v>
      </c>
      <c r="F412" s="11">
        <v>28</v>
      </c>
      <c r="G412" s="11">
        <v>23</v>
      </c>
      <c r="H412" s="11">
        <v>21</v>
      </c>
      <c r="I412" s="11">
        <v>23</v>
      </c>
      <c r="J412" s="11"/>
      <c r="M412" s="11">
        <v>7151.95</v>
      </c>
      <c r="N412" s="11">
        <v>4808.88</v>
      </c>
      <c r="O412" s="11">
        <v>4870.42</v>
      </c>
      <c r="P412" s="11">
        <v>2172.4</v>
      </c>
      <c r="Q412" s="11">
        <v>38657.11</v>
      </c>
      <c r="R412" s="11"/>
      <c r="S412" s="4"/>
      <c r="T412" s="4"/>
      <c r="U412" s="328">
        <v>166.32441860465099</v>
      </c>
      <c r="V412" s="328">
        <v>111.83441860465101</v>
      </c>
      <c r="W412" s="328">
        <v>115.962380952381</v>
      </c>
      <c r="X412" s="328">
        <v>52.9853658536585</v>
      </c>
      <c r="Y412" s="328">
        <v>942.85634146341397</v>
      </c>
      <c r="Z412" s="328"/>
      <c r="AA412" s="4"/>
      <c r="AB412" s="11" t="s">
        <v>520</v>
      </c>
      <c r="AC412" s="11"/>
      <c r="AD412" s="70" t="s">
        <v>323</v>
      </c>
      <c r="AE412" s="24">
        <v>15</v>
      </c>
      <c r="AF412" s="24">
        <v>8</v>
      </c>
      <c r="AG412" s="24">
        <v>7</v>
      </c>
      <c r="AH412" s="24">
        <v>5</v>
      </c>
      <c r="AI412" s="24">
        <v>5</v>
      </c>
      <c r="AJ412" s="24"/>
      <c r="AK412" s="4"/>
      <c r="AL412" s="4"/>
      <c r="AM412" s="300">
        <v>6220.29</v>
      </c>
      <c r="AN412" s="300">
        <v>7660.42</v>
      </c>
      <c r="AO412" s="300">
        <v>1815.57</v>
      </c>
      <c r="AP412" s="300">
        <v>706.74</v>
      </c>
      <c r="AQ412" s="300">
        <v>7129.04</v>
      </c>
      <c r="AR412" s="300"/>
      <c r="AS412" s="4"/>
      <c r="AT412" s="4"/>
      <c r="AU412" s="336">
        <v>388.768125</v>
      </c>
      <c r="AV412" s="336">
        <v>478.77625</v>
      </c>
      <c r="AW412" s="336">
        <v>113.473125</v>
      </c>
      <c r="AX412" s="336">
        <v>47.116</v>
      </c>
      <c r="AY412" s="336">
        <v>445.565</v>
      </c>
      <c r="AZ412" s="336"/>
      <c r="BA412" s="4"/>
    </row>
    <row r="413" spans="2:53">
      <c r="B413" s="11" t="s">
        <v>384</v>
      </c>
      <c r="C413" s="11"/>
      <c r="D413" s="70" t="s">
        <v>385</v>
      </c>
      <c r="E413" s="11">
        <v>3668</v>
      </c>
      <c r="F413" s="11">
        <v>2581</v>
      </c>
      <c r="G413" s="11">
        <v>2112</v>
      </c>
      <c r="H413" s="11">
        <v>2073</v>
      </c>
      <c r="I413" s="11">
        <v>2387</v>
      </c>
      <c r="J413" s="11"/>
      <c r="M413" s="11">
        <v>685730.66000000201</v>
      </c>
      <c r="N413" s="11">
        <v>547663.73000000103</v>
      </c>
      <c r="O413" s="11">
        <v>392209.86</v>
      </c>
      <c r="P413" s="11">
        <v>332301.78999999998</v>
      </c>
      <c r="Q413" s="11">
        <v>3396972.34</v>
      </c>
      <c r="R413" s="11"/>
      <c r="S413" s="4"/>
      <c r="T413" s="4"/>
      <c r="U413" s="328">
        <v>145.869104445863</v>
      </c>
      <c r="V413" s="328">
        <v>116.499410763667</v>
      </c>
      <c r="W413" s="328">
        <v>92.984793741109399</v>
      </c>
      <c r="X413" s="328">
        <v>73.746513537505393</v>
      </c>
      <c r="Y413" s="328">
        <v>750.54625276182105</v>
      </c>
      <c r="Z413" s="328"/>
      <c r="AA413" s="4"/>
      <c r="AB413" s="11" t="s">
        <v>1286</v>
      </c>
      <c r="AC413" s="11"/>
      <c r="AD413" s="70" t="s">
        <v>202</v>
      </c>
      <c r="AE413" s="24">
        <v>1</v>
      </c>
      <c r="AF413" s="24"/>
      <c r="AG413" s="24"/>
      <c r="AH413" s="24"/>
      <c r="AI413" s="24"/>
      <c r="AJ413" s="24"/>
      <c r="AK413" s="4"/>
      <c r="AL413" s="4"/>
      <c r="AM413" s="300">
        <v>15.42</v>
      </c>
      <c r="AN413" s="300">
        <v>0</v>
      </c>
      <c r="AO413" s="300">
        <v>0</v>
      </c>
      <c r="AP413" s="300">
        <v>0</v>
      </c>
      <c r="AQ413" s="300"/>
      <c r="AR413" s="300"/>
      <c r="AS413" s="4"/>
      <c r="AT413" s="4"/>
      <c r="AU413" s="336">
        <v>15.42</v>
      </c>
      <c r="AV413" s="336">
        <v>0</v>
      </c>
      <c r="AW413" s="336">
        <v>0</v>
      </c>
      <c r="AX413" s="336">
        <v>0</v>
      </c>
      <c r="AY413" s="336"/>
      <c r="AZ413" s="336"/>
      <c r="BA413" s="4"/>
    </row>
    <row r="414" spans="2:53">
      <c r="B414" s="11" t="s">
        <v>384</v>
      </c>
      <c r="C414" s="11"/>
      <c r="D414" s="70" t="s">
        <v>607</v>
      </c>
      <c r="E414" s="11">
        <v>3</v>
      </c>
      <c r="F414" s="11">
        <v>2</v>
      </c>
      <c r="G414" s="11"/>
      <c r="H414" s="11"/>
      <c r="I414" s="11"/>
      <c r="J414" s="11"/>
      <c r="M414" s="11">
        <v>538.75</v>
      </c>
      <c r="N414" s="11">
        <v>299.89</v>
      </c>
      <c r="O414" s="11">
        <v>0</v>
      </c>
      <c r="P414" s="11">
        <v>0</v>
      </c>
      <c r="Q414" s="11">
        <v>0</v>
      </c>
      <c r="R414" s="11"/>
      <c r="S414" s="4"/>
      <c r="T414" s="4"/>
      <c r="U414" s="328">
        <v>179.583333333333</v>
      </c>
      <c r="V414" s="328">
        <v>99.963333333333296</v>
      </c>
      <c r="W414" s="328">
        <v>0</v>
      </c>
      <c r="X414" s="328">
        <v>0</v>
      </c>
      <c r="Y414" s="328">
        <v>0</v>
      </c>
      <c r="Z414" s="328"/>
      <c r="AA414" s="4"/>
      <c r="AB414" s="11" t="s">
        <v>316</v>
      </c>
      <c r="AC414" s="11"/>
      <c r="AD414" s="70" t="s">
        <v>192</v>
      </c>
      <c r="AE414" s="24">
        <v>163</v>
      </c>
      <c r="AF414" s="24">
        <v>90</v>
      </c>
      <c r="AG414" s="24">
        <v>51</v>
      </c>
      <c r="AH414" s="24">
        <v>34</v>
      </c>
      <c r="AI414" s="24">
        <v>25</v>
      </c>
      <c r="AJ414" s="24"/>
      <c r="AK414" s="4"/>
      <c r="AL414" s="4"/>
      <c r="AM414" s="300">
        <v>95125.119999999995</v>
      </c>
      <c r="AN414" s="300">
        <v>63821.39</v>
      </c>
      <c r="AO414" s="300">
        <v>49806.1</v>
      </c>
      <c r="AP414" s="300">
        <v>51284.81</v>
      </c>
      <c r="AQ414" s="300">
        <v>90288.47</v>
      </c>
      <c r="AR414" s="300"/>
      <c r="AS414" s="4"/>
      <c r="AT414" s="4"/>
      <c r="AU414" s="336">
        <v>583.58969325153396</v>
      </c>
      <c r="AV414" s="336">
        <v>391.54226993865001</v>
      </c>
      <c r="AW414" s="336">
        <v>332.04066666666699</v>
      </c>
      <c r="AX414" s="336">
        <v>356.14451388888898</v>
      </c>
      <c r="AY414" s="336">
        <v>605.96288590604001</v>
      </c>
      <c r="AZ414" s="336"/>
      <c r="BA414" s="4"/>
    </row>
    <row r="415" spans="2:53">
      <c r="B415" s="11" t="s">
        <v>314</v>
      </c>
      <c r="C415" s="11"/>
      <c r="D415" s="70" t="s">
        <v>315</v>
      </c>
      <c r="E415" s="11">
        <v>923</v>
      </c>
      <c r="F415" s="11">
        <v>447</v>
      </c>
      <c r="G415" s="11">
        <v>307</v>
      </c>
      <c r="H415" s="11">
        <v>232</v>
      </c>
      <c r="I415" s="11">
        <v>226</v>
      </c>
      <c r="J415" s="11"/>
      <c r="M415" s="11">
        <v>114121.03</v>
      </c>
      <c r="N415" s="11">
        <v>60626.190000000097</v>
      </c>
      <c r="O415" s="11">
        <v>33069.06</v>
      </c>
      <c r="P415" s="11">
        <v>36228.65</v>
      </c>
      <c r="Q415" s="11">
        <v>224819.33</v>
      </c>
      <c r="R415" s="11"/>
      <c r="S415" s="4"/>
      <c r="T415" s="4"/>
      <c r="U415" s="328">
        <v>114.579347389558</v>
      </c>
      <c r="V415" s="328">
        <v>60.8696686746989</v>
      </c>
      <c r="W415" s="328">
        <v>35.142465462274203</v>
      </c>
      <c r="X415" s="328">
        <v>38.9555376344086</v>
      </c>
      <c r="Y415" s="328">
        <v>243.31096320346299</v>
      </c>
      <c r="Z415" s="328"/>
      <c r="AA415" s="4"/>
      <c r="AB415" s="11" t="s">
        <v>515</v>
      </c>
      <c r="AC415" s="11"/>
      <c r="AD415" s="70" t="s">
        <v>323</v>
      </c>
      <c r="AE415" s="24">
        <v>151</v>
      </c>
      <c r="AF415" s="24">
        <v>76</v>
      </c>
      <c r="AG415" s="24">
        <v>51</v>
      </c>
      <c r="AH415" s="24">
        <v>29</v>
      </c>
      <c r="AI415" s="24">
        <v>24</v>
      </c>
      <c r="AJ415" s="24"/>
      <c r="AK415" s="4"/>
      <c r="AL415" s="4"/>
      <c r="AM415" s="300">
        <v>203063.44</v>
      </c>
      <c r="AN415" s="300">
        <v>44256.91</v>
      </c>
      <c r="AO415" s="300">
        <v>22134.35</v>
      </c>
      <c r="AP415" s="300">
        <v>10329.15</v>
      </c>
      <c r="AQ415" s="300">
        <v>14107.55</v>
      </c>
      <c r="AR415" s="300"/>
      <c r="AS415" s="4"/>
      <c r="AT415" s="4"/>
      <c r="AU415" s="336">
        <v>1310.08670967742</v>
      </c>
      <c r="AV415" s="336">
        <v>285.52845161290298</v>
      </c>
      <c r="AW415" s="336">
        <v>146.58509933774801</v>
      </c>
      <c r="AX415" s="336">
        <v>73.256382978723394</v>
      </c>
      <c r="AY415" s="336">
        <v>95.969727891156495</v>
      </c>
      <c r="AZ415" s="336"/>
      <c r="BA415" s="4"/>
    </row>
    <row r="416" spans="2:53">
      <c r="B416" s="11" t="s">
        <v>1202</v>
      </c>
      <c r="C416" s="11"/>
      <c r="D416" s="70" t="s">
        <v>385</v>
      </c>
      <c r="E416" s="11">
        <v>1</v>
      </c>
      <c r="F416" s="11"/>
      <c r="G416" s="11"/>
      <c r="H416" s="11"/>
      <c r="I416" s="11"/>
      <c r="J416" s="11"/>
      <c r="M416" s="11">
        <v>15</v>
      </c>
      <c r="N416" s="11">
        <v>0</v>
      </c>
      <c r="O416" s="11"/>
      <c r="P416" s="11"/>
      <c r="Q416" s="11"/>
      <c r="R416" s="11"/>
      <c r="S416" s="4"/>
      <c r="T416" s="4"/>
      <c r="U416" s="328">
        <v>15</v>
      </c>
      <c r="V416" s="328">
        <v>0</v>
      </c>
      <c r="W416" s="328"/>
      <c r="X416" s="328"/>
      <c r="Y416" s="328"/>
      <c r="Z416" s="328"/>
      <c r="AA416" s="4"/>
      <c r="AB416" s="11" t="s">
        <v>515</v>
      </c>
      <c r="AC416" s="11"/>
      <c r="AD416" s="70" t="s">
        <v>524</v>
      </c>
      <c r="AE416" s="24">
        <v>1</v>
      </c>
      <c r="AF416" s="24">
        <v>1</v>
      </c>
      <c r="AG416" s="24">
        <v>1</v>
      </c>
      <c r="AH416" s="24"/>
      <c r="AI416" s="24"/>
      <c r="AJ416" s="24"/>
      <c r="AK416" s="4"/>
      <c r="AL416" s="4"/>
      <c r="AM416" s="300">
        <v>86.11</v>
      </c>
      <c r="AN416" s="300">
        <v>11.19</v>
      </c>
      <c r="AO416" s="300">
        <v>67.989999999999995</v>
      </c>
      <c r="AP416" s="300"/>
      <c r="AQ416" s="300"/>
      <c r="AR416" s="300"/>
      <c r="AS416" s="4"/>
      <c r="AT416" s="4"/>
      <c r="AU416" s="336">
        <v>86.11</v>
      </c>
      <c r="AV416" s="336">
        <v>11.19</v>
      </c>
      <c r="AW416" s="336">
        <v>67.989999999999995</v>
      </c>
      <c r="AX416" s="336"/>
      <c r="AY416" s="336"/>
      <c r="AZ416" s="336"/>
      <c r="BA416" s="4"/>
    </row>
    <row r="417" spans="2:53">
      <c r="B417" s="11" t="s">
        <v>387</v>
      </c>
      <c r="C417" s="11"/>
      <c r="D417" s="70" t="s">
        <v>388</v>
      </c>
      <c r="E417" s="11">
        <v>186</v>
      </c>
      <c r="F417" s="11">
        <v>121</v>
      </c>
      <c r="G417" s="11">
        <v>99</v>
      </c>
      <c r="H417" s="11">
        <v>83</v>
      </c>
      <c r="I417" s="11">
        <v>95</v>
      </c>
      <c r="J417" s="11"/>
      <c r="M417" s="11">
        <v>38867.160000000003</v>
      </c>
      <c r="N417" s="11">
        <v>20648.7</v>
      </c>
      <c r="O417" s="11">
        <v>15365.81</v>
      </c>
      <c r="P417" s="11">
        <v>12694.82</v>
      </c>
      <c r="Q417" s="11">
        <v>163334.49</v>
      </c>
      <c r="R417" s="11"/>
      <c r="S417" s="4"/>
      <c r="T417" s="4"/>
      <c r="U417" s="328">
        <v>175.07729729729701</v>
      </c>
      <c r="V417" s="328">
        <v>93.012162162162099</v>
      </c>
      <c r="W417" s="328">
        <v>73.520622009569394</v>
      </c>
      <c r="X417" s="328">
        <v>60.740765550239203</v>
      </c>
      <c r="Y417" s="328">
        <v>766.82859154929497</v>
      </c>
      <c r="Z417" s="328"/>
      <c r="AA417" s="4"/>
      <c r="AB417" s="11" t="s">
        <v>523</v>
      </c>
      <c r="AC417" s="11"/>
      <c r="AD417" s="70" t="s">
        <v>524</v>
      </c>
      <c r="AE417" s="24">
        <v>1</v>
      </c>
      <c r="AF417" s="24">
        <v>1</v>
      </c>
      <c r="AG417" s="24">
        <v>1</v>
      </c>
      <c r="AH417" s="24">
        <v>1</v>
      </c>
      <c r="AI417" s="24">
        <v>1</v>
      </c>
      <c r="AJ417" s="24"/>
      <c r="AK417" s="4"/>
      <c r="AL417" s="4"/>
      <c r="AM417" s="300">
        <v>197</v>
      </c>
      <c r="AN417" s="300">
        <v>236.99</v>
      </c>
      <c r="AO417" s="300">
        <v>254.94</v>
      </c>
      <c r="AP417" s="300">
        <v>275.02</v>
      </c>
      <c r="AQ417" s="300">
        <v>6.5</v>
      </c>
      <c r="AR417" s="300"/>
      <c r="AS417" s="4"/>
      <c r="AT417" s="4"/>
      <c r="AU417" s="336">
        <v>197</v>
      </c>
      <c r="AV417" s="336">
        <v>236.99</v>
      </c>
      <c r="AW417" s="336">
        <v>254.94</v>
      </c>
      <c r="AX417" s="336">
        <v>275.02</v>
      </c>
      <c r="AY417" s="336">
        <v>6.5</v>
      </c>
      <c r="AZ417" s="336"/>
      <c r="BA417" s="4"/>
    </row>
    <row r="418" spans="2:53">
      <c r="B418" s="11" t="s">
        <v>387</v>
      </c>
      <c r="C418" s="11"/>
      <c r="D418" s="70" t="s">
        <v>414</v>
      </c>
      <c r="E418" s="11">
        <v>1</v>
      </c>
      <c r="F418" s="11">
        <v>1</v>
      </c>
      <c r="G418" s="11">
        <v>1</v>
      </c>
      <c r="H418" s="11">
        <v>1</v>
      </c>
      <c r="I418" s="11">
        <v>1</v>
      </c>
      <c r="J418" s="11"/>
      <c r="M418" s="11">
        <v>396.05</v>
      </c>
      <c r="N418" s="11">
        <v>150</v>
      </c>
      <c r="O418" s="11">
        <v>150</v>
      </c>
      <c r="P418" s="11">
        <v>150</v>
      </c>
      <c r="Q418" s="11">
        <v>541.5</v>
      </c>
      <c r="R418" s="11"/>
      <c r="S418" s="4"/>
      <c r="T418" s="4"/>
      <c r="U418" s="328">
        <v>396.05</v>
      </c>
      <c r="V418" s="328">
        <v>150</v>
      </c>
      <c r="W418" s="328">
        <v>150</v>
      </c>
      <c r="X418" s="328">
        <v>150</v>
      </c>
      <c r="Y418" s="328">
        <v>541.5</v>
      </c>
      <c r="Z418" s="328"/>
      <c r="AA418" s="4"/>
      <c r="AB418" s="11" t="s">
        <v>349</v>
      </c>
      <c r="AC418" s="11"/>
      <c r="AD418" s="70" t="s">
        <v>350</v>
      </c>
      <c r="AE418" s="24">
        <v>9</v>
      </c>
      <c r="AF418" s="24">
        <v>4</v>
      </c>
      <c r="AG418" s="24">
        <v>4</v>
      </c>
      <c r="AH418" s="24">
        <v>2</v>
      </c>
      <c r="AI418" s="24">
        <v>2</v>
      </c>
      <c r="AJ418" s="24"/>
      <c r="AK418" s="4"/>
      <c r="AL418" s="4"/>
      <c r="AM418" s="300">
        <v>1849.03</v>
      </c>
      <c r="AN418" s="300">
        <v>414.96</v>
      </c>
      <c r="AO418" s="300">
        <v>1723.93</v>
      </c>
      <c r="AP418" s="300">
        <v>61.5</v>
      </c>
      <c r="AQ418" s="300">
        <v>70.790000000000006</v>
      </c>
      <c r="AR418" s="300"/>
      <c r="AS418" s="4"/>
      <c r="AT418" s="4"/>
      <c r="AU418" s="336">
        <v>205.44777777777799</v>
      </c>
      <c r="AV418" s="336">
        <v>46.106666666666698</v>
      </c>
      <c r="AW418" s="336">
        <v>215.49125000000001</v>
      </c>
      <c r="AX418" s="336">
        <v>8.78571428571429</v>
      </c>
      <c r="AY418" s="336">
        <v>8.8487500000000008</v>
      </c>
      <c r="AZ418" s="336"/>
      <c r="BA418" s="4"/>
    </row>
    <row r="419" spans="2:53">
      <c r="B419" s="11" t="s">
        <v>387</v>
      </c>
      <c r="C419" s="11"/>
      <c r="D419" s="70" t="s">
        <v>606</v>
      </c>
      <c r="E419" s="11">
        <v>1</v>
      </c>
      <c r="F419" s="11"/>
      <c r="G419" s="11"/>
      <c r="H419" s="11"/>
      <c r="I419" s="11"/>
      <c r="J419" s="11"/>
      <c r="M419" s="11">
        <v>96.92</v>
      </c>
      <c r="N419" s="11">
        <v>0</v>
      </c>
      <c r="O419" s="11">
        <v>0</v>
      </c>
      <c r="P419" s="11">
        <v>0</v>
      </c>
      <c r="Q419" s="11">
        <v>0</v>
      </c>
      <c r="R419" s="11"/>
      <c r="S419" s="4"/>
      <c r="T419" s="4"/>
      <c r="U419" s="328">
        <v>96.92</v>
      </c>
      <c r="V419" s="328">
        <v>0</v>
      </c>
      <c r="W419" s="328">
        <v>0</v>
      </c>
      <c r="X419" s="328">
        <v>0</v>
      </c>
      <c r="Y419" s="328">
        <v>0</v>
      </c>
      <c r="Z419" s="328"/>
      <c r="AA419" s="4"/>
      <c r="AB419" s="11" t="s">
        <v>349</v>
      </c>
      <c r="AC419" s="11"/>
      <c r="AD419" s="70" t="s">
        <v>353</v>
      </c>
      <c r="AE419" s="24">
        <v>14</v>
      </c>
      <c r="AF419" s="24">
        <v>11</v>
      </c>
      <c r="AG419" s="24">
        <v>7</v>
      </c>
      <c r="AH419" s="24">
        <v>7</v>
      </c>
      <c r="AI419" s="24">
        <v>6</v>
      </c>
      <c r="AJ419" s="24"/>
      <c r="AK419" s="4"/>
      <c r="AL419" s="4"/>
      <c r="AM419" s="300">
        <v>3302.09</v>
      </c>
      <c r="AN419" s="300">
        <v>1090.76</v>
      </c>
      <c r="AO419" s="300">
        <v>435.12</v>
      </c>
      <c r="AP419" s="300">
        <v>344.22</v>
      </c>
      <c r="AQ419" s="300">
        <v>2364.39</v>
      </c>
      <c r="AR419" s="300"/>
      <c r="AS419" s="4"/>
      <c r="AT419" s="4"/>
      <c r="AU419" s="336">
        <v>235.86357142857099</v>
      </c>
      <c r="AV419" s="336">
        <v>77.911428571428601</v>
      </c>
      <c r="AW419" s="336">
        <v>31.08</v>
      </c>
      <c r="AX419" s="336">
        <v>24.587142857142901</v>
      </c>
      <c r="AY419" s="336">
        <v>168.88499999999999</v>
      </c>
      <c r="AZ419" s="336"/>
      <c r="BA419" s="4"/>
    </row>
    <row r="420" spans="2:53">
      <c r="B420" s="11" t="s">
        <v>572</v>
      </c>
      <c r="C420" s="11"/>
      <c r="D420" s="70" t="s">
        <v>388</v>
      </c>
      <c r="E420" s="11">
        <v>5</v>
      </c>
      <c r="F420" s="11">
        <v>4</v>
      </c>
      <c r="G420" s="11">
        <v>5</v>
      </c>
      <c r="H420" s="11">
        <v>5</v>
      </c>
      <c r="I420" s="11">
        <v>7</v>
      </c>
      <c r="J420" s="11"/>
      <c r="M420" s="11">
        <v>780.09</v>
      </c>
      <c r="N420" s="11">
        <v>881.15</v>
      </c>
      <c r="O420" s="11">
        <v>1089</v>
      </c>
      <c r="P420" s="11">
        <v>1216.0899999999999</v>
      </c>
      <c r="Q420" s="11">
        <v>15559.54</v>
      </c>
      <c r="R420" s="11"/>
      <c r="S420" s="4"/>
      <c r="T420" s="4"/>
      <c r="U420" s="328">
        <v>78.009</v>
      </c>
      <c r="V420" s="328">
        <v>88.114999999999995</v>
      </c>
      <c r="W420" s="328">
        <v>108.9</v>
      </c>
      <c r="X420" s="328">
        <v>121.60899999999999</v>
      </c>
      <c r="Y420" s="328">
        <v>1555.954</v>
      </c>
      <c r="Z420" s="328"/>
      <c r="AA420" s="4"/>
      <c r="AB420" s="11" t="s">
        <v>446</v>
      </c>
      <c r="AC420" s="11"/>
      <c r="AD420" s="70" t="s">
        <v>422</v>
      </c>
      <c r="AE420" s="24">
        <v>7</v>
      </c>
      <c r="AF420" s="24">
        <v>7</v>
      </c>
      <c r="AG420" s="24">
        <v>8</v>
      </c>
      <c r="AH420" s="24">
        <v>8</v>
      </c>
      <c r="AI420" s="24">
        <v>7</v>
      </c>
      <c r="AJ420" s="24"/>
      <c r="AK420" s="4"/>
      <c r="AL420" s="4"/>
      <c r="AM420" s="300">
        <v>1809.5</v>
      </c>
      <c r="AN420" s="300">
        <v>1475.04</v>
      </c>
      <c r="AO420" s="300">
        <v>1241.82</v>
      </c>
      <c r="AP420" s="300">
        <v>874.95</v>
      </c>
      <c r="AQ420" s="300">
        <v>1396.44</v>
      </c>
      <c r="AR420" s="300"/>
      <c r="AS420" s="4"/>
      <c r="AT420" s="4"/>
      <c r="AU420" s="336">
        <v>180.95</v>
      </c>
      <c r="AV420" s="336">
        <v>147.50399999999999</v>
      </c>
      <c r="AW420" s="336">
        <v>124.182</v>
      </c>
      <c r="AX420" s="336">
        <v>87.495000000000005</v>
      </c>
      <c r="AY420" s="336">
        <v>139.64400000000001</v>
      </c>
      <c r="AZ420" s="336"/>
      <c r="BA420" s="4"/>
    </row>
    <row r="421" spans="2:53">
      <c r="B421" s="11" t="s">
        <v>520</v>
      </c>
      <c r="C421" s="11"/>
      <c r="D421" s="70" t="s">
        <v>323</v>
      </c>
      <c r="E421" s="11">
        <v>112</v>
      </c>
      <c r="F421" s="11">
        <v>67</v>
      </c>
      <c r="G421" s="11">
        <v>50</v>
      </c>
      <c r="H421" s="11">
        <v>40</v>
      </c>
      <c r="I421" s="11">
        <v>43</v>
      </c>
      <c r="J421" s="11"/>
      <c r="M421" s="11">
        <v>19327.57</v>
      </c>
      <c r="N421" s="11">
        <v>12515.48</v>
      </c>
      <c r="O421" s="11">
        <v>10839.92</v>
      </c>
      <c r="P421" s="11">
        <v>8128.58</v>
      </c>
      <c r="Q421" s="11">
        <v>49661.82</v>
      </c>
      <c r="R421" s="11"/>
      <c r="S421" s="4"/>
      <c r="T421" s="4"/>
      <c r="U421" s="328">
        <v>150.996640625</v>
      </c>
      <c r="V421" s="328">
        <v>97.777187499999997</v>
      </c>
      <c r="W421" s="328">
        <v>88.129430894308996</v>
      </c>
      <c r="X421" s="328">
        <v>65.553064516128998</v>
      </c>
      <c r="Y421" s="328">
        <v>397.29455999999999</v>
      </c>
      <c r="Z421" s="328"/>
      <c r="AA421" s="4"/>
      <c r="AB421" s="11" t="s">
        <v>264</v>
      </c>
      <c r="AC421" s="11"/>
      <c r="AD421" s="70" t="s">
        <v>265</v>
      </c>
      <c r="AE421" s="24">
        <v>51</v>
      </c>
      <c r="AF421" s="24">
        <v>33</v>
      </c>
      <c r="AG421" s="24">
        <v>27</v>
      </c>
      <c r="AH421" s="24">
        <v>26</v>
      </c>
      <c r="AI421" s="24">
        <v>19</v>
      </c>
      <c r="AJ421" s="24"/>
      <c r="AK421" s="4"/>
      <c r="AL421" s="4"/>
      <c r="AM421" s="300">
        <v>37796.01</v>
      </c>
      <c r="AN421" s="300">
        <v>11718.51</v>
      </c>
      <c r="AO421" s="300">
        <v>7560.37</v>
      </c>
      <c r="AP421" s="300">
        <v>2849.46</v>
      </c>
      <c r="AQ421" s="300">
        <v>17336.07</v>
      </c>
      <c r="AR421" s="300"/>
      <c r="AS421" s="4"/>
      <c r="AT421" s="4"/>
      <c r="AU421" s="336">
        <v>726.84634615384698</v>
      </c>
      <c r="AV421" s="336">
        <v>225.355961538462</v>
      </c>
      <c r="AW421" s="336">
        <v>157.507708333333</v>
      </c>
      <c r="AX421" s="336">
        <v>58.1522448979592</v>
      </c>
      <c r="AY421" s="336">
        <v>376.87108695652199</v>
      </c>
      <c r="AZ421" s="336"/>
      <c r="BA421" s="4"/>
    </row>
    <row r="422" spans="2:53">
      <c r="B422" s="11" t="s">
        <v>1224</v>
      </c>
      <c r="C422" s="11"/>
      <c r="D422" s="70" t="s">
        <v>1254</v>
      </c>
      <c r="E422" s="11">
        <v>2</v>
      </c>
      <c r="F422" s="11">
        <v>2</v>
      </c>
      <c r="G422" s="11">
        <v>2</v>
      </c>
      <c r="H422" s="11">
        <v>1</v>
      </c>
      <c r="I422" s="11">
        <v>1</v>
      </c>
      <c r="J422" s="11"/>
      <c r="M422" s="11">
        <v>520.02</v>
      </c>
      <c r="N422" s="11">
        <v>679.88</v>
      </c>
      <c r="O422" s="11">
        <v>530.24</v>
      </c>
      <c r="P422" s="11">
        <v>310.57</v>
      </c>
      <c r="Q422" s="11">
        <v>10328.23</v>
      </c>
      <c r="R422" s="11"/>
      <c r="S422" s="4"/>
      <c r="T422" s="4"/>
      <c r="U422" s="328">
        <v>260.01</v>
      </c>
      <c r="V422" s="328">
        <v>339.94</v>
      </c>
      <c r="W422" s="328">
        <v>265.12</v>
      </c>
      <c r="X422" s="328">
        <v>155.285</v>
      </c>
      <c r="Y422" s="328">
        <v>5164.1149999999998</v>
      </c>
      <c r="Z422" s="328"/>
      <c r="AA422" s="4"/>
      <c r="AB422" s="11" t="s">
        <v>264</v>
      </c>
      <c r="AC422" s="11"/>
      <c r="AD422" s="70" t="s">
        <v>1270</v>
      </c>
      <c r="AE422" s="24">
        <v>1</v>
      </c>
      <c r="AF422" s="24">
        <v>1</v>
      </c>
      <c r="AG422" s="24">
        <v>1</v>
      </c>
      <c r="AH422" s="24">
        <v>1</v>
      </c>
      <c r="AI422" s="24">
        <v>1</v>
      </c>
      <c r="AJ422" s="24"/>
      <c r="AK422" s="4"/>
      <c r="AL422" s="4"/>
      <c r="AM422" s="300">
        <v>94.39</v>
      </c>
      <c r="AN422" s="300">
        <v>122.27</v>
      </c>
      <c r="AO422" s="300">
        <v>98.53</v>
      </c>
      <c r="AP422" s="300">
        <v>96.97</v>
      </c>
      <c r="AQ422" s="300">
        <v>126.18</v>
      </c>
      <c r="AR422" s="300"/>
      <c r="AS422" s="4"/>
      <c r="AT422" s="4"/>
      <c r="AU422" s="336">
        <v>94.39</v>
      </c>
      <c r="AV422" s="336">
        <v>122.27</v>
      </c>
      <c r="AW422" s="336">
        <v>98.53</v>
      </c>
      <c r="AX422" s="336">
        <v>96.97</v>
      </c>
      <c r="AY422" s="336">
        <v>126.18</v>
      </c>
      <c r="AZ422" s="336"/>
      <c r="BA422" s="4"/>
    </row>
    <row r="423" spans="2:53">
      <c r="B423" s="11" t="s">
        <v>316</v>
      </c>
      <c r="C423" s="11"/>
      <c r="D423" s="70" t="s">
        <v>192</v>
      </c>
      <c r="E423" s="11">
        <v>692</v>
      </c>
      <c r="F423" s="11">
        <v>410</v>
      </c>
      <c r="G423" s="11">
        <v>301</v>
      </c>
      <c r="H423" s="11">
        <v>235</v>
      </c>
      <c r="I423" s="11">
        <v>248</v>
      </c>
      <c r="J423" s="11"/>
      <c r="M423" s="11">
        <v>76307.3</v>
      </c>
      <c r="N423" s="11">
        <v>61776.44</v>
      </c>
      <c r="O423" s="11">
        <v>33931.550000000003</v>
      </c>
      <c r="P423" s="11">
        <v>20703.93</v>
      </c>
      <c r="Q423" s="11">
        <v>225300.5</v>
      </c>
      <c r="R423" s="11"/>
      <c r="S423" s="4"/>
      <c r="T423" s="4"/>
      <c r="U423" s="328">
        <v>101.20331564986699</v>
      </c>
      <c r="V423" s="328">
        <v>81.931618037135195</v>
      </c>
      <c r="W423" s="328">
        <v>47.790915492957801</v>
      </c>
      <c r="X423" s="328">
        <v>29.160464788732401</v>
      </c>
      <c r="Y423" s="328">
        <v>316.43328651685403</v>
      </c>
      <c r="Z423" s="328"/>
      <c r="AA423" s="4"/>
      <c r="AB423" s="11" t="s">
        <v>300</v>
      </c>
      <c r="AC423" s="11"/>
      <c r="AD423" s="70" t="s">
        <v>301</v>
      </c>
      <c r="AE423" s="24">
        <v>18</v>
      </c>
      <c r="AF423" s="24">
        <v>11</v>
      </c>
      <c r="AG423" s="24">
        <v>8</v>
      </c>
      <c r="AH423" s="24">
        <v>2</v>
      </c>
      <c r="AI423" s="24">
        <v>3</v>
      </c>
      <c r="AJ423" s="24"/>
      <c r="AK423" s="4"/>
      <c r="AL423" s="4"/>
      <c r="AM423" s="300">
        <v>4923.2</v>
      </c>
      <c r="AN423" s="300">
        <v>3769.29</v>
      </c>
      <c r="AO423" s="300">
        <v>774.73</v>
      </c>
      <c r="AP423" s="300">
        <v>215.45</v>
      </c>
      <c r="AQ423" s="300">
        <v>769.99</v>
      </c>
      <c r="AR423" s="300"/>
      <c r="AS423" s="4"/>
      <c r="AT423" s="4"/>
      <c r="AU423" s="336">
        <v>273.51111111111101</v>
      </c>
      <c r="AV423" s="336">
        <v>209.405</v>
      </c>
      <c r="AW423" s="336">
        <v>45.572352941176497</v>
      </c>
      <c r="AX423" s="336">
        <v>12.673529411764701</v>
      </c>
      <c r="AY423" s="336">
        <v>45.293529411764702</v>
      </c>
      <c r="AZ423" s="336"/>
      <c r="BA423" s="4"/>
    </row>
    <row r="424" spans="2:53">
      <c r="B424" s="11" t="s">
        <v>316</v>
      </c>
      <c r="C424" s="11"/>
      <c r="D424" s="70" t="s">
        <v>323</v>
      </c>
      <c r="E424" s="11">
        <v>1</v>
      </c>
      <c r="F424" s="11">
        <v>1</v>
      </c>
      <c r="G424" s="11">
        <v>1</v>
      </c>
      <c r="H424" s="11">
        <v>1</v>
      </c>
      <c r="I424" s="11"/>
      <c r="J424" s="11"/>
      <c r="M424" s="11">
        <v>32.29</v>
      </c>
      <c r="N424" s="11">
        <v>35.89</v>
      </c>
      <c r="O424" s="11">
        <v>11.65</v>
      </c>
      <c r="P424" s="11">
        <v>18.079999999999998</v>
      </c>
      <c r="Q424" s="11"/>
      <c r="R424" s="11"/>
      <c r="S424" s="4"/>
      <c r="T424" s="4"/>
      <c r="U424" s="328">
        <v>32.29</v>
      </c>
      <c r="V424" s="328">
        <v>35.89</v>
      </c>
      <c r="W424" s="328">
        <v>11.65</v>
      </c>
      <c r="X424" s="328">
        <v>18.079999999999998</v>
      </c>
      <c r="Y424" s="328"/>
      <c r="Z424" s="328"/>
      <c r="AA424" s="4"/>
      <c r="AB424" s="11" t="s">
        <v>217</v>
      </c>
      <c r="AC424" s="11"/>
      <c r="AD424" s="70" t="s">
        <v>212</v>
      </c>
      <c r="AE424" s="24">
        <v>1</v>
      </c>
      <c r="AF424" s="24">
        <v>1</v>
      </c>
      <c r="AG424" s="24">
        <v>1</v>
      </c>
      <c r="AH424" s="24">
        <v>1</v>
      </c>
      <c r="AI424" s="24">
        <v>1</v>
      </c>
      <c r="AJ424" s="24"/>
      <c r="AK424" s="4"/>
      <c r="AL424" s="4"/>
      <c r="AM424" s="300">
        <v>273.95</v>
      </c>
      <c r="AN424" s="300">
        <v>282.19</v>
      </c>
      <c r="AO424" s="300">
        <v>180.38</v>
      </c>
      <c r="AP424" s="300">
        <v>99.8</v>
      </c>
      <c r="AQ424" s="300">
        <v>834.82</v>
      </c>
      <c r="AR424" s="300"/>
      <c r="AS424" s="4"/>
      <c r="AT424" s="4"/>
      <c r="AU424" s="336">
        <v>273.95</v>
      </c>
      <c r="AV424" s="336">
        <v>282.19</v>
      </c>
      <c r="AW424" s="336">
        <v>180.38</v>
      </c>
      <c r="AX424" s="336">
        <v>99.8</v>
      </c>
      <c r="AY424" s="336">
        <v>834.82</v>
      </c>
      <c r="AZ424" s="336"/>
      <c r="BA424" s="4"/>
    </row>
    <row r="425" spans="2:53">
      <c r="B425" s="11" t="s">
        <v>316</v>
      </c>
      <c r="C425" s="11"/>
      <c r="D425" s="70" t="s">
        <v>374</v>
      </c>
      <c r="E425" s="11">
        <v>2</v>
      </c>
      <c r="F425" s="11">
        <v>1</v>
      </c>
      <c r="G425" s="11">
        <v>1</v>
      </c>
      <c r="H425" s="11">
        <v>1</v>
      </c>
      <c r="I425" s="11">
        <v>1</v>
      </c>
      <c r="J425" s="11"/>
      <c r="M425" s="11">
        <v>117.62</v>
      </c>
      <c r="N425" s="11">
        <v>87.48</v>
      </c>
      <c r="O425" s="11">
        <v>69.64</v>
      </c>
      <c r="P425" s="11">
        <v>51.63</v>
      </c>
      <c r="Q425" s="11">
        <v>122.41</v>
      </c>
      <c r="R425" s="11"/>
      <c r="S425" s="4"/>
      <c r="T425" s="4"/>
      <c r="U425" s="328">
        <v>39.206666666666699</v>
      </c>
      <c r="V425" s="328">
        <v>29.16</v>
      </c>
      <c r="W425" s="328">
        <v>23.213333333333299</v>
      </c>
      <c r="X425" s="328">
        <v>17.21</v>
      </c>
      <c r="Y425" s="328">
        <v>40.803333333333299</v>
      </c>
      <c r="Z425" s="328"/>
      <c r="AA425" s="4"/>
      <c r="AB425" s="11" t="s">
        <v>217</v>
      </c>
      <c r="AC425" s="11"/>
      <c r="AD425" s="70" t="s">
        <v>218</v>
      </c>
      <c r="AE425" s="24">
        <v>31</v>
      </c>
      <c r="AF425" s="24">
        <v>12</v>
      </c>
      <c r="AG425" s="24">
        <v>7</v>
      </c>
      <c r="AH425" s="24">
        <v>7</v>
      </c>
      <c r="AI425" s="24">
        <v>7</v>
      </c>
      <c r="AJ425" s="24"/>
      <c r="AK425" s="4"/>
      <c r="AL425" s="4"/>
      <c r="AM425" s="300">
        <v>8060.98</v>
      </c>
      <c r="AN425" s="300">
        <v>2335.59</v>
      </c>
      <c r="AO425" s="300">
        <v>1346.39</v>
      </c>
      <c r="AP425" s="300">
        <v>1054.8</v>
      </c>
      <c r="AQ425" s="300">
        <v>11058.99</v>
      </c>
      <c r="AR425" s="300"/>
      <c r="AS425" s="4"/>
      <c r="AT425" s="4"/>
      <c r="AU425" s="336">
        <v>260.03161290322601</v>
      </c>
      <c r="AV425" s="336">
        <v>75.341612903225794</v>
      </c>
      <c r="AW425" s="336">
        <v>49.866296296296298</v>
      </c>
      <c r="AX425" s="336">
        <v>36.372413793103398</v>
      </c>
      <c r="AY425" s="336">
        <v>381.34448275862098</v>
      </c>
      <c r="AZ425" s="336"/>
      <c r="BA425" s="4"/>
    </row>
    <row r="426" spans="2:53">
      <c r="B426" s="11" t="s">
        <v>515</v>
      </c>
      <c r="C426" s="11"/>
      <c r="D426" s="70" t="s">
        <v>323</v>
      </c>
      <c r="E426" s="11">
        <v>643</v>
      </c>
      <c r="F426" s="11">
        <v>361</v>
      </c>
      <c r="G426" s="11">
        <v>281</v>
      </c>
      <c r="H426" s="11">
        <v>232</v>
      </c>
      <c r="I426" s="11">
        <v>259</v>
      </c>
      <c r="J426" s="11"/>
      <c r="M426" s="11">
        <v>113035.19</v>
      </c>
      <c r="N426" s="11">
        <v>57713.87</v>
      </c>
      <c r="O426" s="11">
        <v>42699.16</v>
      </c>
      <c r="P426" s="11">
        <v>29809.49</v>
      </c>
      <c r="Q426" s="11">
        <v>317342.15000000002</v>
      </c>
      <c r="R426" s="11"/>
      <c r="S426" s="4"/>
      <c r="T426" s="4"/>
      <c r="U426" s="328">
        <v>149.31993394980199</v>
      </c>
      <c r="V426" s="328">
        <v>76.240250990752898</v>
      </c>
      <c r="W426" s="328">
        <v>58.491999999999997</v>
      </c>
      <c r="X426" s="328">
        <v>41.003425034387902</v>
      </c>
      <c r="Y426" s="328">
        <v>433.52752732240498</v>
      </c>
      <c r="Z426" s="328"/>
      <c r="AA426" s="4"/>
      <c r="AB426" s="11" t="s">
        <v>508</v>
      </c>
      <c r="AC426" s="11"/>
      <c r="AD426" s="70" t="s">
        <v>298</v>
      </c>
      <c r="AE426" s="24">
        <v>3</v>
      </c>
      <c r="AF426" s="24">
        <v>2</v>
      </c>
      <c r="AG426" s="24">
        <v>2</v>
      </c>
      <c r="AH426" s="24">
        <v>2</v>
      </c>
      <c r="AI426" s="24"/>
      <c r="AJ426" s="24"/>
      <c r="AK426" s="4"/>
      <c r="AL426" s="4"/>
      <c r="AM426" s="300">
        <v>500.33</v>
      </c>
      <c r="AN426" s="300">
        <v>972.73</v>
      </c>
      <c r="AO426" s="300">
        <v>676.57</v>
      </c>
      <c r="AP426" s="300">
        <v>243.56</v>
      </c>
      <c r="AQ426" s="300">
        <v>0</v>
      </c>
      <c r="AR426" s="300"/>
      <c r="AS426" s="4"/>
      <c r="AT426" s="4"/>
      <c r="AU426" s="336">
        <v>166.77666666666701</v>
      </c>
      <c r="AV426" s="336">
        <v>324.243333333333</v>
      </c>
      <c r="AW426" s="336">
        <v>225.523333333333</v>
      </c>
      <c r="AX426" s="336">
        <v>81.186666666666696</v>
      </c>
      <c r="AY426" s="336">
        <v>0</v>
      </c>
      <c r="AZ426" s="336"/>
      <c r="BA426" s="4"/>
    </row>
    <row r="427" spans="2:53">
      <c r="B427" s="11" t="s">
        <v>523</v>
      </c>
      <c r="C427" s="11"/>
      <c r="D427" s="70" t="s">
        <v>524</v>
      </c>
      <c r="E427" s="11">
        <v>19</v>
      </c>
      <c r="F427" s="11">
        <v>8</v>
      </c>
      <c r="G427" s="11">
        <v>4</v>
      </c>
      <c r="H427" s="11">
        <v>3</v>
      </c>
      <c r="I427" s="11">
        <v>5</v>
      </c>
      <c r="J427" s="11"/>
      <c r="M427" s="11">
        <v>3436.24</v>
      </c>
      <c r="N427" s="11">
        <v>1637.66</v>
      </c>
      <c r="O427" s="11">
        <v>867.93</v>
      </c>
      <c r="P427" s="11">
        <v>449.56</v>
      </c>
      <c r="Q427" s="11">
        <v>8462.68</v>
      </c>
      <c r="R427" s="11"/>
      <c r="S427" s="4"/>
      <c r="T427" s="4"/>
      <c r="U427" s="328">
        <v>171.81200000000001</v>
      </c>
      <c r="V427" s="328">
        <v>81.882999999999996</v>
      </c>
      <c r="W427" s="328">
        <v>45.6805263157895</v>
      </c>
      <c r="X427" s="328">
        <v>23.661052631578901</v>
      </c>
      <c r="Y427" s="328">
        <v>445.40421052631598</v>
      </c>
      <c r="Z427" s="328"/>
      <c r="AA427" s="4"/>
      <c r="AB427" s="11" t="s">
        <v>389</v>
      </c>
      <c r="AC427" s="11"/>
      <c r="AD427" s="70" t="s">
        <v>390</v>
      </c>
      <c r="AE427" s="24">
        <v>36</v>
      </c>
      <c r="AF427" s="24">
        <v>22</v>
      </c>
      <c r="AG427" s="24">
        <v>18</v>
      </c>
      <c r="AH427" s="24">
        <v>15</v>
      </c>
      <c r="AI427" s="24">
        <v>15</v>
      </c>
      <c r="AJ427" s="24"/>
      <c r="AK427" s="4"/>
      <c r="AL427" s="4"/>
      <c r="AM427" s="300">
        <v>4289.33</v>
      </c>
      <c r="AN427" s="300">
        <v>1894.92</v>
      </c>
      <c r="AO427" s="300">
        <v>1404.33</v>
      </c>
      <c r="AP427" s="300">
        <v>1452.88</v>
      </c>
      <c r="AQ427" s="300">
        <v>5795.78</v>
      </c>
      <c r="AR427" s="300"/>
      <c r="AS427" s="4"/>
      <c r="AT427" s="4"/>
      <c r="AU427" s="336">
        <v>115.927837837838</v>
      </c>
      <c r="AV427" s="336">
        <v>51.214054054054102</v>
      </c>
      <c r="AW427" s="336">
        <v>39.009166666666701</v>
      </c>
      <c r="AX427" s="336">
        <v>45.402500000000003</v>
      </c>
      <c r="AY427" s="336">
        <v>165.59371428571399</v>
      </c>
      <c r="AZ427" s="336"/>
      <c r="BA427" s="4"/>
    </row>
    <row r="428" spans="2:53">
      <c r="B428" s="11" t="s">
        <v>349</v>
      </c>
      <c r="C428" s="11"/>
      <c r="D428" s="70" t="s">
        <v>350</v>
      </c>
      <c r="E428" s="11">
        <v>29</v>
      </c>
      <c r="F428" s="11">
        <v>25</v>
      </c>
      <c r="G428" s="11">
        <v>20</v>
      </c>
      <c r="H428" s="11">
        <v>15</v>
      </c>
      <c r="I428" s="11">
        <v>19</v>
      </c>
      <c r="J428" s="11"/>
      <c r="M428" s="11">
        <v>6002.2</v>
      </c>
      <c r="N428" s="11">
        <v>4065.29</v>
      </c>
      <c r="O428" s="11">
        <v>2646.23</v>
      </c>
      <c r="P428" s="11">
        <v>1509.32</v>
      </c>
      <c r="Q428" s="11">
        <v>18090.79</v>
      </c>
      <c r="R428" s="11"/>
      <c r="S428" s="4"/>
      <c r="T428" s="4"/>
      <c r="U428" s="328">
        <v>176.535294117647</v>
      </c>
      <c r="V428" s="328">
        <v>119.567352941176</v>
      </c>
      <c r="W428" s="328">
        <v>77.830294117647</v>
      </c>
      <c r="X428" s="328">
        <v>44.391764705882402</v>
      </c>
      <c r="Y428" s="328">
        <v>532.082058823529</v>
      </c>
      <c r="Z428" s="328"/>
      <c r="AA428" s="4"/>
      <c r="AB428" s="11" t="s">
        <v>578</v>
      </c>
      <c r="AC428" s="11"/>
      <c r="AD428" s="70" t="s">
        <v>400</v>
      </c>
      <c r="AE428" s="24">
        <v>4</v>
      </c>
      <c r="AF428" s="24">
        <v>2</v>
      </c>
      <c r="AG428" s="24">
        <v>2</v>
      </c>
      <c r="AH428" s="24">
        <v>2</v>
      </c>
      <c r="AI428" s="24">
        <v>2</v>
      </c>
      <c r="AJ428" s="24"/>
      <c r="AK428" s="4"/>
      <c r="AL428" s="4"/>
      <c r="AM428" s="300">
        <v>139.78</v>
      </c>
      <c r="AN428" s="300">
        <v>131.78</v>
      </c>
      <c r="AO428" s="300">
        <v>120.83</v>
      </c>
      <c r="AP428" s="300">
        <v>108.92</v>
      </c>
      <c r="AQ428" s="300">
        <v>247.2</v>
      </c>
      <c r="AR428" s="300"/>
      <c r="AS428" s="4"/>
      <c r="AT428" s="4"/>
      <c r="AU428" s="336">
        <v>34.945</v>
      </c>
      <c r="AV428" s="336">
        <v>32.945</v>
      </c>
      <c r="AW428" s="336">
        <v>30.2075</v>
      </c>
      <c r="AX428" s="336">
        <v>27.23</v>
      </c>
      <c r="AY428" s="336">
        <v>61.8</v>
      </c>
      <c r="AZ428" s="336"/>
      <c r="BA428" s="4"/>
    </row>
    <row r="429" spans="2:53">
      <c r="B429" s="11" t="s">
        <v>349</v>
      </c>
      <c r="C429" s="11"/>
      <c r="D429" s="70" t="s">
        <v>353</v>
      </c>
      <c r="E429" s="11">
        <v>97</v>
      </c>
      <c r="F429" s="11">
        <v>65</v>
      </c>
      <c r="G429" s="11">
        <v>48</v>
      </c>
      <c r="H429" s="11">
        <v>43</v>
      </c>
      <c r="I429" s="11">
        <v>49</v>
      </c>
      <c r="J429" s="11"/>
      <c r="M429" s="11">
        <v>19774.97</v>
      </c>
      <c r="N429" s="11">
        <v>15071.5</v>
      </c>
      <c r="O429" s="11">
        <v>8703.06</v>
      </c>
      <c r="P429" s="11">
        <v>4443.8500000000004</v>
      </c>
      <c r="Q429" s="11">
        <v>59780.09</v>
      </c>
      <c r="R429" s="11"/>
      <c r="S429" s="4"/>
      <c r="T429" s="4"/>
      <c r="U429" s="328">
        <v>173.464649122807</v>
      </c>
      <c r="V429" s="328">
        <v>132.20614035087701</v>
      </c>
      <c r="W429" s="328">
        <v>79.118727272727298</v>
      </c>
      <c r="X429" s="328">
        <v>41.531308411215001</v>
      </c>
      <c r="Y429" s="328">
        <v>563.96311320754705</v>
      </c>
      <c r="Z429" s="328"/>
      <c r="AA429" s="4"/>
      <c r="AB429" s="11" t="s">
        <v>219</v>
      </c>
      <c r="AC429" s="11"/>
      <c r="AD429" s="70" t="s">
        <v>220</v>
      </c>
      <c r="AE429" s="24">
        <v>17</v>
      </c>
      <c r="AF429" s="24">
        <v>9</v>
      </c>
      <c r="AG429" s="24">
        <v>4</v>
      </c>
      <c r="AH429" s="24">
        <v>1</v>
      </c>
      <c r="AI429" s="24">
        <v>1</v>
      </c>
      <c r="AJ429" s="24"/>
      <c r="AK429" s="4"/>
      <c r="AL429" s="4"/>
      <c r="AM429" s="300">
        <v>4514.6499999999996</v>
      </c>
      <c r="AN429" s="300">
        <v>1504.17</v>
      </c>
      <c r="AO429" s="300">
        <v>720.67</v>
      </c>
      <c r="AP429" s="300">
        <v>310.32</v>
      </c>
      <c r="AQ429" s="300">
        <v>902.89</v>
      </c>
      <c r="AR429" s="300"/>
      <c r="AS429" s="4"/>
      <c r="AT429" s="4"/>
      <c r="AU429" s="336">
        <v>265.56764705882398</v>
      </c>
      <c r="AV429" s="336">
        <v>88.480588235294107</v>
      </c>
      <c r="AW429" s="336">
        <v>42.392352941176497</v>
      </c>
      <c r="AX429" s="336">
        <v>18.254117647058798</v>
      </c>
      <c r="AY429" s="336">
        <v>53.111176470588198</v>
      </c>
      <c r="AZ429" s="336"/>
      <c r="BA429" s="4"/>
    </row>
    <row r="430" spans="2:53">
      <c r="B430" s="11" t="s">
        <v>446</v>
      </c>
      <c r="C430" s="11"/>
      <c r="D430" s="70" t="s">
        <v>422</v>
      </c>
      <c r="E430" s="11">
        <v>28</v>
      </c>
      <c r="F430" s="11">
        <v>15</v>
      </c>
      <c r="G430" s="11">
        <v>14</v>
      </c>
      <c r="H430" s="11">
        <v>9</v>
      </c>
      <c r="I430" s="11">
        <v>13</v>
      </c>
      <c r="J430" s="11"/>
      <c r="M430" s="11">
        <v>4208.21</v>
      </c>
      <c r="N430" s="11">
        <v>2236.83</v>
      </c>
      <c r="O430" s="11">
        <v>2161.7199999999998</v>
      </c>
      <c r="P430" s="11">
        <v>1004.59</v>
      </c>
      <c r="Q430" s="11">
        <v>42680.49</v>
      </c>
      <c r="R430" s="11"/>
      <c r="S430" s="4"/>
      <c r="T430" s="4"/>
      <c r="U430" s="328">
        <v>127.521515151515</v>
      </c>
      <c r="V430" s="328">
        <v>67.7827272727273</v>
      </c>
      <c r="W430" s="328">
        <v>65.506666666666703</v>
      </c>
      <c r="X430" s="328">
        <v>31.393437500000001</v>
      </c>
      <c r="Y430" s="328">
        <v>1293.3481818181799</v>
      </c>
      <c r="Z430" s="328"/>
      <c r="AA430" s="4"/>
      <c r="AB430" s="11" t="s">
        <v>506</v>
      </c>
      <c r="AC430" s="11"/>
      <c r="AD430" s="70" t="s">
        <v>292</v>
      </c>
      <c r="AE430" s="24">
        <v>12</v>
      </c>
      <c r="AF430" s="24">
        <v>8</v>
      </c>
      <c r="AG430" s="24">
        <v>7</v>
      </c>
      <c r="AH430" s="24">
        <v>4</v>
      </c>
      <c r="AI430" s="24">
        <v>5</v>
      </c>
      <c r="AJ430" s="24"/>
      <c r="AK430" s="4"/>
      <c r="AL430" s="4"/>
      <c r="AM430" s="300">
        <v>4178</v>
      </c>
      <c r="AN430" s="300">
        <v>5578.12</v>
      </c>
      <c r="AO430" s="300">
        <v>2402.14</v>
      </c>
      <c r="AP430" s="300">
        <v>1106.57</v>
      </c>
      <c r="AQ430" s="300">
        <v>10649.01</v>
      </c>
      <c r="AR430" s="300"/>
      <c r="AS430" s="4"/>
      <c r="AT430" s="4"/>
      <c r="AU430" s="336">
        <v>321.38461538461502</v>
      </c>
      <c r="AV430" s="336">
        <v>429.08615384615399</v>
      </c>
      <c r="AW430" s="336">
        <v>200.178333333333</v>
      </c>
      <c r="AX430" s="336">
        <v>92.214166666666699</v>
      </c>
      <c r="AY430" s="336">
        <v>819.154615384615</v>
      </c>
      <c r="AZ430" s="336"/>
      <c r="BA430" s="4"/>
    </row>
    <row r="431" spans="2:53">
      <c r="B431" s="11" t="s">
        <v>264</v>
      </c>
      <c r="C431" s="11"/>
      <c r="D431" s="70" t="s">
        <v>265</v>
      </c>
      <c r="E431" s="11">
        <v>482</v>
      </c>
      <c r="F431" s="11">
        <v>435</v>
      </c>
      <c r="G431" s="11">
        <v>367</v>
      </c>
      <c r="H431" s="11">
        <v>341</v>
      </c>
      <c r="I431" s="11">
        <v>377</v>
      </c>
      <c r="J431" s="11"/>
      <c r="M431" s="11">
        <v>66031.03</v>
      </c>
      <c r="N431" s="11">
        <v>69366.919999999896</v>
      </c>
      <c r="O431" s="11">
        <v>52107.92</v>
      </c>
      <c r="P431" s="11">
        <v>47318.59</v>
      </c>
      <c r="Q431" s="11">
        <v>441766.86</v>
      </c>
      <c r="R431" s="11"/>
      <c r="S431" s="4"/>
      <c r="T431" s="4"/>
      <c r="U431" s="328">
        <v>101.899737654321</v>
      </c>
      <c r="V431" s="328">
        <v>107.047716049383</v>
      </c>
      <c r="W431" s="328">
        <v>84.180807754442696</v>
      </c>
      <c r="X431" s="328">
        <v>76.815892857142899</v>
      </c>
      <c r="Y431" s="328">
        <v>724.20796721311501</v>
      </c>
      <c r="Z431" s="328"/>
      <c r="AA431" s="4"/>
      <c r="AB431" s="11" t="s">
        <v>461</v>
      </c>
      <c r="AC431" s="11"/>
      <c r="AD431" s="70" t="s">
        <v>462</v>
      </c>
      <c r="AE431" s="24">
        <v>19</v>
      </c>
      <c r="AF431" s="24">
        <v>13</v>
      </c>
      <c r="AG431" s="24">
        <v>6</v>
      </c>
      <c r="AH431" s="24">
        <v>5</v>
      </c>
      <c r="AI431" s="24">
        <v>5</v>
      </c>
      <c r="AJ431" s="24"/>
      <c r="AK431" s="4"/>
      <c r="AL431" s="4"/>
      <c r="AM431" s="300">
        <v>7843.01</v>
      </c>
      <c r="AN431" s="300">
        <v>5531.93</v>
      </c>
      <c r="AO431" s="300">
        <v>885.33</v>
      </c>
      <c r="AP431" s="300">
        <v>2659.67</v>
      </c>
      <c r="AQ431" s="300">
        <v>10479.33</v>
      </c>
      <c r="AR431" s="300"/>
      <c r="AS431" s="4"/>
      <c r="AT431" s="4"/>
      <c r="AU431" s="336">
        <v>392.15050000000002</v>
      </c>
      <c r="AV431" s="336">
        <v>276.59649999999999</v>
      </c>
      <c r="AW431" s="336">
        <v>49.185000000000002</v>
      </c>
      <c r="AX431" s="336">
        <v>156.451176470588</v>
      </c>
      <c r="AY431" s="336">
        <v>582.18499999999995</v>
      </c>
      <c r="AZ431" s="336"/>
      <c r="BA431" s="4"/>
    </row>
    <row r="432" spans="2:53">
      <c r="B432" s="11" t="s">
        <v>300</v>
      </c>
      <c r="C432" s="11"/>
      <c r="D432" s="70" t="s">
        <v>301</v>
      </c>
      <c r="E432" s="11">
        <v>90</v>
      </c>
      <c r="F432" s="11">
        <v>64</v>
      </c>
      <c r="G432" s="11">
        <v>58</v>
      </c>
      <c r="H432" s="11">
        <v>54</v>
      </c>
      <c r="I432" s="11">
        <v>56</v>
      </c>
      <c r="J432" s="11"/>
      <c r="M432" s="11">
        <v>17280.52</v>
      </c>
      <c r="N432" s="11">
        <v>13314.18</v>
      </c>
      <c r="O432" s="11">
        <v>10300.32</v>
      </c>
      <c r="P432" s="11">
        <v>7225.16</v>
      </c>
      <c r="Q432" s="11">
        <v>94260.4</v>
      </c>
      <c r="R432" s="11"/>
      <c r="S432" s="4"/>
      <c r="T432" s="4"/>
      <c r="U432" s="328">
        <v>154.290357142857</v>
      </c>
      <c r="V432" s="328">
        <v>118.876607142857</v>
      </c>
      <c r="W432" s="328">
        <v>92.795675675675696</v>
      </c>
      <c r="X432" s="328">
        <v>67.524859813084106</v>
      </c>
      <c r="Y432" s="328">
        <v>880.93831775700903</v>
      </c>
      <c r="Z432" s="328"/>
      <c r="AA432" s="4"/>
      <c r="AB432" s="11" t="s">
        <v>391</v>
      </c>
      <c r="AC432" s="11"/>
      <c r="AD432" s="70" t="s">
        <v>392</v>
      </c>
      <c r="AE432" s="24">
        <v>30</v>
      </c>
      <c r="AF432" s="24">
        <v>20</v>
      </c>
      <c r="AG432" s="24">
        <v>16</v>
      </c>
      <c r="AH432" s="24">
        <v>14</v>
      </c>
      <c r="AI432" s="24">
        <v>13</v>
      </c>
      <c r="AJ432" s="24"/>
      <c r="AK432" s="4"/>
      <c r="AL432" s="4"/>
      <c r="AM432" s="300">
        <v>5513.68</v>
      </c>
      <c r="AN432" s="300">
        <v>1787.92</v>
      </c>
      <c r="AO432" s="300">
        <v>1436.63</v>
      </c>
      <c r="AP432" s="300">
        <v>1375.6</v>
      </c>
      <c r="AQ432" s="300">
        <v>6760.87</v>
      </c>
      <c r="AR432" s="300"/>
      <c r="AS432" s="4"/>
      <c r="AT432" s="4"/>
      <c r="AU432" s="336">
        <v>172.30250000000001</v>
      </c>
      <c r="AV432" s="336">
        <v>55.872500000000002</v>
      </c>
      <c r="AW432" s="336">
        <v>47.887666666666703</v>
      </c>
      <c r="AX432" s="336">
        <v>45.853333333333303</v>
      </c>
      <c r="AY432" s="336">
        <v>218.09258064516101</v>
      </c>
      <c r="AZ432" s="336"/>
      <c r="BA432" s="4"/>
    </row>
    <row r="433" spans="2:53">
      <c r="B433" s="11" t="s">
        <v>1279</v>
      </c>
      <c r="C433" s="11"/>
      <c r="D433" s="70" t="s">
        <v>249</v>
      </c>
      <c r="E433" s="11">
        <v>1</v>
      </c>
      <c r="F433" s="11"/>
      <c r="G433" s="11"/>
      <c r="H433" s="11"/>
      <c r="I433" s="11"/>
      <c r="J433" s="11"/>
      <c r="M433" s="11">
        <v>267.70999999999998</v>
      </c>
      <c r="N433" s="11">
        <v>0</v>
      </c>
      <c r="O433" s="11">
        <v>0</v>
      </c>
      <c r="P433" s="11">
        <v>0</v>
      </c>
      <c r="Q433" s="11">
        <v>0</v>
      </c>
      <c r="R433" s="11"/>
      <c r="S433" s="4"/>
      <c r="T433" s="4"/>
      <c r="U433" s="328">
        <v>267.70999999999998</v>
      </c>
      <c r="V433" s="328">
        <v>0</v>
      </c>
      <c r="W433" s="328">
        <v>0</v>
      </c>
      <c r="X433" s="328">
        <v>0</v>
      </c>
      <c r="Y433" s="328">
        <v>0</v>
      </c>
      <c r="Z433" s="328"/>
      <c r="AA433" s="4"/>
      <c r="AB433" s="11" t="s">
        <v>221</v>
      </c>
      <c r="AC433" s="11"/>
      <c r="AD433" s="70" t="s">
        <v>222</v>
      </c>
      <c r="AE433" s="24">
        <v>47</v>
      </c>
      <c r="AF433" s="24">
        <v>31</v>
      </c>
      <c r="AG433" s="24">
        <v>22</v>
      </c>
      <c r="AH433" s="24">
        <v>11</v>
      </c>
      <c r="AI433" s="24">
        <v>12</v>
      </c>
      <c r="AJ433" s="24"/>
      <c r="AK433" s="4"/>
      <c r="AL433" s="4"/>
      <c r="AM433" s="300">
        <v>12006.05</v>
      </c>
      <c r="AN433" s="300">
        <v>7179.73</v>
      </c>
      <c r="AO433" s="300">
        <v>3254.46</v>
      </c>
      <c r="AP433" s="300">
        <v>904.99</v>
      </c>
      <c r="AQ433" s="300">
        <v>20709.27</v>
      </c>
      <c r="AR433" s="300"/>
      <c r="AS433" s="4"/>
      <c r="AT433" s="4"/>
      <c r="AU433" s="336">
        <v>255.44787234042599</v>
      </c>
      <c r="AV433" s="336">
        <v>152.76021276595699</v>
      </c>
      <c r="AW433" s="336">
        <v>73.965000000000003</v>
      </c>
      <c r="AX433" s="336">
        <v>22.624749999999999</v>
      </c>
      <c r="AY433" s="336">
        <v>493.077857142857</v>
      </c>
      <c r="AZ433" s="336"/>
      <c r="BA433" s="4"/>
    </row>
    <row r="434" spans="2:53">
      <c r="B434" s="11" t="s">
        <v>217</v>
      </c>
      <c r="C434" s="11"/>
      <c r="D434" s="70" t="s">
        <v>212</v>
      </c>
      <c r="E434" s="11"/>
      <c r="F434" s="11"/>
      <c r="G434" s="11"/>
      <c r="H434" s="11"/>
      <c r="I434" s="11">
        <v>1</v>
      </c>
      <c r="J434" s="11"/>
      <c r="M434" s="11">
        <v>0</v>
      </c>
      <c r="N434" s="11">
        <v>0</v>
      </c>
      <c r="O434" s="11"/>
      <c r="P434" s="11"/>
      <c r="Q434" s="11">
        <v>47.16</v>
      </c>
      <c r="R434" s="11"/>
      <c r="S434" s="4"/>
      <c r="T434" s="4"/>
      <c r="U434" s="328">
        <v>0</v>
      </c>
      <c r="V434" s="328">
        <v>0</v>
      </c>
      <c r="W434" s="328"/>
      <c r="X434" s="328"/>
      <c r="Y434" s="328">
        <v>47.16</v>
      </c>
      <c r="Z434" s="328"/>
      <c r="AA434" s="4"/>
      <c r="AB434" s="11" t="s">
        <v>521</v>
      </c>
      <c r="AC434" s="11"/>
      <c r="AD434" s="70" t="s">
        <v>323</v>
      </c>
      <c r="AE434" s="24">
        <v>19</v>
      </c>
      <c r="AF434" s="24">
        <v>10</v>
      </c>
      <c r="AG434" s="24">
        <v>5</v>
      </c>
      <c r="AH434" s="24">
        <v>2</v>
      </c>
      <c r="AI434" s="24">
        <v>2</v>
      </c>
      <c r="AJ434" s="24"/>
      <c r="AK434" s="4"/>
      <c r="AL434" s="4"/>
      <c r="AM434" s="300">
        <v>2996.42</v>
      </c>
      <c r="AN434" s="300">
        <v>3070.09</v>
      </c>
      <c r="AO434" s="300">
        <v>1205.06</v>
      </c>
      <c r="AP434" s="300">
        <v>630.11</v>
      </c>
      <c r="AQ434" s="300">
        <v>4287.84</v>
      </c>
      <c r="AR434" s="300"/>
      <c r="AS434" s="4"/>
      <c r="AT434" s="4"/>
      <c r="AU434" s="336">
        <v>157.70631578947399</v>
      </c>
      <c r="AV434" s="336">
        <v>161.583684210526</v>
      </c>
      <c r="AW434" s="336">
        <v>66.947777777777802</v>
      </c>
      <c r="AX434" s="336">
        <v>33.163684210526299</v>
      </c>
      <c r="AY434" s="336">
        <v>225.67578947368401</v>
      </c>
      <c r="AZ434" s="336"/>
      <c r="BA434" s="4"/>
    </row>
    <row r="435" spans="2:53">
      <c r="B435" s="11" t="s">
        <v>217</v>
      </c>
      <c r="C435" s="11"/>
      <c r="D435" s="70" t="s">
        <v>218</v>
      </c>
      <c r="E435" s="11">
        <v>295</v>
      </c>
      <c r="F435" s="11">
        <v>211</v>
      </c>
      <c r="G435" s="11">
        <v>166</v>
      </c>
      <c r="H435" s="11">
        <v>124</v>
      </c>
      <c r="I435" s="11">
        <v>155</v>
      </c>
      <c r="J435" s="11"/>
      <c r="M435" s="11">
        <v>53041.82</v>
      </c>
      <c r="N435" s="11">
        <v>43875.76</v>
      </c>
      <c r="O435" s="11">
        <v>29954.7</v>
      </c>
      <c r="P435" s="11">
        <v>20805.48</v>
      </c>
      <c r="Q435" s="11">
        <v>262357.12</v>
      </c>
      <c r="R435" s="11"/>
      <c r="S435" s="4"/>
      <c r="T435" s="4"/>
      <c r="U435" s="328">
        <v>152.41902298850599</v>
      </c>
      <c r="V435" s="328">
        <v>126.079770114943</v>
      </c>
      <c r="W435" s="328">
        <v>87.3314868804665</v>
      </c>
      <c r="X435" s="328">
        <v>60.657376093294502</v>
      </c>
      <c r="Y435" s="328">
        <v>767.12608187134504</v>
      </c>
      <c r="Z435" s="328"/>
      <c r="AA435" s="4"/>
      <c r="AB435" s="11" t="s">
        <v>193</v>
      </c>
      <c r="AC435" s="11"/>
      <c r="AD435" s="70" t="s">
        <v>192</v>
      </c>
      <c r="AE435" s="24">
        <v>54</v>
      </c>
      <c r="AF435" s="24">
        <v>20</v>
      </c>
      <c r="AG435" s="24">
        <v>12</v>
      </c>
      <c r="AH435" s="24">
        <v>11</v>
      </c>
      <c r="AI435" s="24">
        <v>11</v>
      </c>
      <c r="AJ435" s="24"/>
      <c r="AK435" s="4"/>
      <c r="AL435" s="4"/>
      <c r="AM435" s="300">
        <v>7537.04</v>
      </c>
      <c r="AN435" s="300">
        <v>1578.04</v>
      </c>
      <c r="AO435" s="300">
        <v>896.57</v>
      </c>
      <c r="AP435" s="300">
        <v>857.48</v>
      </c>
      <c r="AQ435" s="300">
        <v>2125.9499999999998</v>
      </c>
      <c r="AR435" s="300"/>
      <c r="AS435" s="4"/>
      <c r="AT435" s="4"/>
      <c r="AU435" s="336">
        <v>139.574814814815</v>
      </c>
      <c r="AV435" s="336">
        <v>29.222962962962999</v>
      </c>
      <c r="AW435" s="336">
        <v>17.579803921568601</v>
      </c>
      <c r="AX435" s="336">
        <v>18.6408695652174</v>
      </c>
      <c r="AY435" s="336">
        <v>45.232978723404301</v>
      </c>
      <c r="AZ435" s="336"/>
      <c r="BA435" s="4"/>
    </row>
    <row r="436" spans="2:53">
      <c r="B436" s="11" t="s">
        <v>508</v>
      </c>
      <c r="C436" s="11"/>
      <c r="D436" s="70" t="s">
        <v>298</v>
      </c>
      <c r="E436" s="11">
        <v>53</v>
      </c>
      <c r="F436" s="11">
        <v>29</v>
      </c>
      <c r="G436" s="11">
        <v>24</v>
      </c>
      <c r="H436" s="11">
        <v>22</v>
      </c>
      <c r="I436" s="11">
        <v>26</v>
      </c>
      <c r="J436" s="11"/>
      <c r="M436" s="11">
        <v>10890.09</v>
      </c>
      <c r="N436" s="11">
        <v>8017.51</v>
      </c>
      <c r="O436" s="11">
        <v>4725.8100000000004</v>
      </c>
      <c r="P436" s="11">
        <v>2609.2199999999998</v>
      </c>
      <c r="Q436" s="11">
        <v>41412.730000000003</v>
      </c>
      <c r="R436" s="11"/>
      <c r="S436" s="4"/>
      <c r="T436" s="4"/>
      <c r="U436" s="328">
        <v>178.52606557377001</v>
      </c>
      <c r="V436" s="328">
        <v>131.43459016393399</v>
      </c>
      <c r="W436" s="328">
        <v>80.098474576271201</v>
      </c>
      <c r="X436" s="328">
        <v>46.593214285714303</v>
      </c>
      <c r="Y436" s="328">
        <v>714.012586206896</v>
      </c>
      <c r="Z436" s="328"/>
      <c r="AA436" s="4"/>
      <c r="AB436" s="11" t="s">
        <v>302</v>
      </c>
      <c r="AC436" s="11"/>
      <c r="AD436" s="70" t="s">
        <v>301</v>
      </c>
      <c r="AE436" s="24">
        <v>8</v>
      </c>
      <c r="AF436" s="24">
        <v>4</v>
      </c>
      <c r="AG436" s="24">
        <v>2</v>
      </c>
      <c r="AH436" s="24">
        <v>2</v>
      </c>
      <c r="AI436" s="24">
        <v>2</v>
      </c>
      <c r="AJ436" s="24"/>
      <c r="AK436" s="4"/>
      <c r="AL436" s="4"/>
      <c r="AM436" s="300">
        <v>2327.3000000000002</v>
      </c>
      <c r="AN436" s="300">
        <v>697.82</v>
      </c>
      <c r="AO436" s="300">
        <v>57.79</v>
      </c>
      <c r="AP436" s="300">
        <v>69.12</v>
      </c>
      <c r="AQ436" s="300">
        <v>829.39</v>
      </c>
      <c r="AR436" s="300"/>
      <c r="AS436" s="4"/>
      <c r="AT436" s="4"/>
      <c r="AU436" s="336">
        <v>290.91250000000002</v>
      </c>
      <c r="AV436" s="336">
        <v>87.227500000000006</v>
      </c>
      <c r="AW436" s="336">
        <v>9.6316666666666695</v>
      </c>
      <c r="AX436" s="336">
        <v>11.52</v>
      </c>
      <c r="AY436" s="336">
        <v>138.231666666667</v>
      </c>
      <c r="AZ436" s="336"/>
      <c r="BA436" s="4"/>
    </row>
    <row r="437" spans="2:53">
      <c r="B437" s="11" t="s">
        <v>389</v>
      </c>
      <c r="C437" s="11"/>
      <c r="D437" s="70" t="s">
        <v>390</v>
      </c>
      <c r="E437" s="11">
        <v>226</v>
      </c>
      <c r="F437" s="11">
        <v>143</v>
      </c>
      <c r="G437" s="11">
        <v>117</v>
      </c>
      <c r="H437" s="11">
        <v>103</v>
      </c>
      <c r="I437" s="11">
        <v>121</v>
      </c>
      <c r="J437" s="11"/>
      <c r="M437" s="11">
        <v>53752.75</v>
      </c>
      <c r="N437" s="11">
        <v>33584.71</v>
      </c>
      <c r="O437" s="11">
        <v>31453.07</v>
      </c>
      <c r="P437" s="11">
        <v>19482.57</v>
      </c>
      <c r="Q437" s="11">
        <v>253705.4</v>
      </c>
      <c r="R437" s="11"/>
      <c r="S437" s="4"/>
      <c r="T437" s="4"/>
      <c r="U437" s="328">
        <v>199.084259259259</v>
      </c>
      <c r="V437" s="328">
        <v>124.387814814815</v>
      </c>
      <c r="W437" s="328">
        <v>123.830984251969</v>
      </c>
      <c r="X437" s="328">
        <v>75.513837209302395</v>
      </c>
      <c r="Y437" s="328">
        <v>961.00530303030303</v>
      </c>
      <c r="Z437" s="328"/>
      <c r="AA437" s="4"/>
      <c r="AB437" s="11" t="s">
        <v>525</v>
      </c>
      <c r="AC437" s="11"/>
      <c r="AD437" s="70" t="s">
        <v>526</v>
      </c>
      <c r="AE437" s="24">
        <v>8</v>
      </c>
      <c r="AF437" s="24">
        <v>3</v>
      </c>
      <c r="AG437" s="24">
        <v>3</v>
      </c>
      <c r="AH437" s="24">
        <v>2</v>
      </c>
      <c r="AI437" s="24">
        <v>2</v>
      </c>
      <c r="AJ437" s="24"/>
      <c r="AK437" s="4"/>
      <c r="AL437" s="4"/>
      <c r="AM437" s="300">
        <v>521.87</v>
      </c>
      <c r="AN437" s="300">
        <v>157.82</v>
      </c>
      <c r="AO437" s="300">
        <v>131.66</v>
      </c>
      <c r="AP437" s="300">
        <v>19.54</v>
      </c>
      <c r="AQ437" s="300">
        <v>50.78</v>
      </c>
      <c r="AR437" s="300"/>
      <c r="AS437" s="4"/>
      <c r="AT437" s="4"/>
      <c r="AU437" s="336">
        <v>57.985555555555599</v>
      </c>
      <c r="AV437" s="336">
        <v>17.5355555555556</v>
      </c>
      <c r="AW437" s="336">
        <v>14.6288888888889</v>
      </c>
      <c r="AX437" s="336">
        <v>2.1711111111111099</v>
      </c>
      <c r="AY437" s="336">
        <v>5.6422222222222196</v>
      </c>
      <c r="AZ437" s="336"/>
      <c r="BA437" s="4"/>
    </row>
    <row r="438" spans="2:53">
      <c r="B438" s="11" t="s">
        <v>578</v>
      </c>
      <c r="C438" s="11"/>
      <c r="D438" s="70" t="s">
        <v>400</v>
      </c>
      <c r="E438" s="11">
        <v>52</v>
      </c>
      <c r="F438" s="11">
        <v>31</v>
      </c>
      <c r="G438" s="11">
        <v>21</v>
      </c>
      <c r="H438" s="11">
        <v>18</v>
      </c>
      <c r="I438" s="11">
        <v>24</v>
      </c>
      <c r="J438" s="11"/>
      <c r="M438" s="11">
        <v>9231.7000000000007</v>
      </c>
      <c r="N438" s="11">
        <v>5520.3</v>
      </c>
      <c r="O438" s="11">
        <v>4484.25</v>
      </c>
      <c r="P438" s="11">
        <v>2480.3200000000002</v>
      </c>
      <c r="Q438" s="11">
        <v>26868.98</v>
      </c>
      <c r="R438" s="11"/>
      <c r="S438" s="4"/>
      <c r="T438" s="4"/>
      <c r="U438" s="328">
        <v>151.33934426229499</v>
      </c>
      <c r="V438" s="328">
        <v>90.496721311475397</v>
      </c>
      <c r="W438" s="328">
        <v>74.737499999999997</v>
      </c>
      <c r="X438" s="328">
        <v>40.660983606557402</v>
      </c>
      <c r="Y438" s="328">
        <v>440.47508196721299</v>
      </c>
      <c r="Z438" s="328"/>
      <c r="AA438" s="4"/>
      <c r="AB438" s="11" t="s">
        <v>565</v>
      </c>
      <c r="AC438" s="11"/>
      <c r="AD438" s="70" t="s">
        <v>379</v>
      </c>
      <c r="AE438" s="24">
        <v>3</v>
      </c>
      <c r="AF438" s="24">
        <v>2</v>
      </c>
      <c r="AG438" s="24">
        <v>2</v>
      </c>
      <c r="AH438" s="24">
        <v>1</v>
      </c>
      <c r="AI438" s="24">
        <v>1</v>
      </c>
      <c r="AJ438" s="24"/>
      <c r="AK438" s="4"/>
      <c r="AL438" s="4"/>
      <c r="AM438" s="300">
        <v>1116.45</v>
      </c>
      <c r="AN438" s="300">
        <v>1471.09</v>
      </c>
      <c r="AO438" s="300">
        <v>1399.3</v>
      </c>
      <c r="AP438" s="300">
        <v>1256.3</v>
      </c>
      <c r="AQ438" s="300">
        <v>10893.8</v>
      </c>
      <c r="AR438" s="300"/>
      <c r="AS438" s="4"/>
      <c r="AT438" s="4"/>
      <c r="AU438" s="336">
        <v>372.15</v>
      </c>
      <c r="AV438" s="336">
        <v>490.363333333333</v>
      </c>
      <c r="AW438" s="336">
        <v>466.433333333333</v>
      </c>
      <c r="AX438" s="336">
        <v>418.76666666666699</v>
      </c>
      <c r="AY438" s="336">
        <v>3631.2666666666701</v>
      </c>
      <c r="AZ438" s="336"/>
      <c r="BA438" s="4"/>
    </row>
    <row r="439" spans="2:53">
      <c r="B439" s="11" t="s">
        <v>219</v>
      </c>
      <c r="C439" s="11"/>
      <c r="D439" s="70" t="s">
        <v>220</v>
      </c>
      <c r="E439" s="11">
        <v>58</v>
      </c>
      <c r="F439" s="11">
        <v>31</v>
      </c>
      <c r="G439" s="11">
        <v>25</v>
      </c>
      <c r="H439" s="11">
        <v>20</v>
      </c>
      <c r="I439" s="11">
        <v>18</v>
      </c>
      <c r="J439" s="11"/>
      <c r="M439" s="11">
        <v>15114.25</v>
      </c>
      <c r="N439" s="11">
        <v>8466.6200000000008</v>
      </c>
      <c r="O439" s="11">
        <v>5695.45</v>
      </c>
      <c r="P439" s="11">
        <v>3182.51</v>
      </c>
      <c r="Q439" s="11">
        <v>28124.57</v>
      </c>
      <c r="R439" s="11"/>
      <c r="S439" s="4"/>
      <c r="T439" s="4"/>
      <c r="U439" s="328">
        <v>225.58582089552201</v>
      </c>
      <c r="V439" s="328">
        <v>126.36746268656699</v>
      </c>
      <c r="W439" s="328">
        <v>86.294696969697</v>
      </c>
      <c r="X439" s="328">
        <v>48.961692307692303</v>
      </c>
      <c r="Y439" s="328">
        <v>432.68569230769202</v>
      </c>
      <c r="Z439" s="328"/>
      <c r="AA439" s="4"/>
      <c r="AB439" s="11" t="s">
        <v>579</v>
      </c>
      <c r="AC439" s="11"/>
      <c r="AD439" s="70" t="s">
        <v>400</v>
      </c>
      <c r="AE439" s="24">
        <v>2</v>
      </c>
      <c r="AF439" s="24">
        <v>1</v>
      </c>
      <c r="AG439" s="24"/>
      <c r="AH439" s="24"/>
      <c r="AI439" s="24"/>
      <c r="AJ439" s="24"/>
      <c r="AK439" s="4"/>
      <c r="AL439" s="4"/>
      <c r="AM439" s="300">
        <v>22.3</v>
      </c>
      <c r="AN439" s="300">
        <v>13.15</v>
      </c>
      <c r="AO439" s="300">
        <v>0</v>
      </c>
      <c r="AP439" s="300">
        <v>0</v>
      </c>
      <c r="AQ439" s="300">
        <v>0</v>
      </c>
      <c r="AR439" s="300"/>
      <c r="AS439" s="4"/>
      <c r="AT439" s="4"/>
      <c r="AU439" s="336">
        <v>11.15</v>
      </c>
      <c r="AV439" s="336">
        <v>6.5750000000000002</v>
      </c>
      <c r="AW439" s="336">
        <v>0</v>
      </c>
      <c r="AX439" s="336">
        <v>0</v>
      </c>
      <c r="AY439" s="336">
        <v>0</v>
      </c>
      <c r="AZ439" s="336"/>
      <c r="BA439" s="4"/>
    </row>
    <row r="440" spans="2:53">
      <c r="B440" s="11" t="s">
        <v>506</v>
      </c>
      <c r="C440" s="11"/>
      <c r="D440" s="70" t="s">
        <v>292</v>
      </c>
      <c r="E440" s="11">
        <v>154</v>
      </c>
      <c r="F440" s="11">
        <v>109</v>
      </c>
      <c r="G440" s="11">
        <v>90</v>
      </c>
      <c r="H440" s="11">
        <v>77</v>
      </c>
      <c r="I440" s="11">
        <v>99</v>
      </c>
      <c r="J440" s="11"/>
      <c r="M440" s="11">
        <v>30042.3</v>
      </c>
      <c r="N440" s="11">
        <v>26175.46</v>
      </c>
      <c r="O440" s="11">
        <v>20488.189999999999</v>
      </c>
      <c r="P440" s="11">
        <v>14124.44</v>
      </c>
      <c r="Q440" s="11">
        <v>183766.53</v>
      </c>
      <c r="R440" s="11"/>
      <c r="S440" s="4"/>
      <c r="T440" s="4"/>
      <c r="U440" s="328">
        <v>144.43413461538501</v>
      </c>
      <c r="V440" s="328">
        <v>125.843557692308</v>
      </c>
      <c r="W440" s="328">
        <v>102.44095</v>
      </c>
      <c r="X440" s="328">
        <v>70.622200000000007</v>
      </c>
      <c r="Y440" s="328">
        <v>923.44989949748799</v>
      </c>
      <c r="Z440" s="328"/>
      <c r="AA440" s="4"/>
      <c r="AB440" s="11" t="s">
        <v>464</v>
      </c>
      <c r="AC440" s="11"/>
      <c r="AD440" s="70" t="s">
        <v>465</v>
      </c>
      <c r="AE440" s="24">
        <v>9</v>
      </c>
      <c r="AF440" s="24">
        <v>7</v>
      </c>
      <c r="AG440" s="24">
        <v>7</v>
      </c>
      <c r="AH440" s="24">
        <v>5</v>
      </c>
      <c r="AI440" s="24">
        <v>6</v>
      </c>
      <c r="AJ440" s="24"/>
      <c r="AK440" s="4"/>
      <c r="AL440" s="4"/>
      <c r="AM440" s="300">
        <v>1465.09</v>
      </c>
      <c r="AN440" s="300">
        <v>133.44</v>
      </c>
      <c r="AO440" s="300">
        <v>99.38</v>
      </c>
      <c r="AP440" s="300">
        <v>81.37</v>
      </c>
      <c r="AQ440" s="300">
        <v>1268.23</v>
      </c>
      <c r="AR440" s="300"/>
      <c r="AS440" s="4"/>
      <c r="AT440" s="4"/>
      <c r="AU440" s="336">
        <v>146.50899999999999</v>
      </c>
      <c r="AV440" s="336">
        <v>13.343999999999999</v>
      </c>
      <c r="AW440" s="336">
        <v>11.0422222222222</v>
      </c>
      <c r="AX440" s="336">
        <v>9.0411111111111104</v>
      </c>
      <c r="AY440" s="336">
        <v>126.82299999999999</v>
      </c>
      <c r="AZ440" s="336"/>
      <c r="BA440" s="4"/>
    </row>
    <row r="441" spans="2:53">
      <c r="B441" s="11" t="s">
        <v>461</v>
      </c>
      <c r="C441" s="11"/>
      <c r="D441" s="70" t="s">
        <v>462</v>
      </c>
      <c r="E441" s="11">
        <v>77</v>
      </c>
      <c r="F441" s="11">
        <v>49</v>
      </c>
      <c r="G441" s="11">
        <v>37</v>
      </c>
      <c r="H441" s="11">
        <v>29</v>
      </c>
      <c r="I441" s="11">
        <v>28</v>
      </c>
      <c r="J441" s="11"/>
      <c r="M441" s="11">
        <v>11275.5</v>
      </c>
      <c r="N441" s="11">
        <v>13446.52</v>
      </c>
      <c r="O441" s="11">
        <v>5041.97</v>
      </c>
      <c r="P441" s="11">
        <v>3425.71</v>
      </c>
      <c r="Q441" s="11">
        <v>34111.82</v>
      </c>
      <c r="R441" s="11"/>
      <c r="S441" s="4"/>
      <c r="T441" s="4"/>
      <c r="U441" s="328">
        <v>119.952127659574</v>
      </c>
      <c r="V441" s="328">
        <v>143.04808510638301</v>
      </c>
      <c r="W441" s="328">
        <v>57.295113636363602</v>
      </c>
      <c r="X441" s="328">
        <v>40.302470588235302</v>
      </c>
      <c r="Y441" s="328">
        <v>406.09309523809497</v>
      </c>
      <c r="Z441" s="328"/>
      <c r="AA441" s="4"/>
      <c r="AB441" s="11" t="s">
        <v>393</v>
      </c>
      <c r="AC441" s="11"/>
      <c r="AD441" s="70" t="s">
        <v>385</v>
      </c>
      <c r="AE441" s="24">
        <v>1</v>
      </c>
      <c r="AF441" s="24"/>
      <c r="AG441" s="24"/>
      <c r="AH441" s="24"/>
      <c r="AI441" s="24"/>
      <c r="AJ441" s="24"/>
      <c r="AK441" s="4"/>
      <c r="AL441" s="4"/>
      <c r="AM441" s="300">
        <v>27.19</v>
      </c>
      <c r="AN441" s="300">
        <v>0</v>
      </c>
      <c r="AO441" s="300">
        <v>0</v>
      </c>
      <c r="AP441" s="300">
        <v>0</v>
      </c>
      <c r="AQ441" s="300">
        <v>0</v>
      </c>
      <c r="AR441" s="300"/>
      <c r="AS441" s="4"/>
      <c r="AT441" s="4"/>
      <c r="AU441" s="336">
        <v>27.19</v>
      </c>
      <c r="AV441" s="336">
        <v>0</v>
      </c>
      <c r="AW441" s="336">
        <v>0</v>
      </c>
      <c r="AX441" s="336">
        <v>0</v>
      </c>
      <c r="AY441" s="336">
        <v>0</v>
      </c>
      <c r="AZ441" s="336"/>
      <c r="BA441" s="4"/>
    </row>
    <row r="442" spans="2:53">
      <c r="B442" s="11" t="s">
        <v>391</v>
      </c>
      <c r="C442" s="11"/>
      <c r="D442" s="70" t="s">
        <v>392</v>
      </c>
      <c r="E442" s="11">
        <v>666</v>
      </c>
      <c r="F442" s="11">
        <v>491</v>
      </c>
      <c r="G442" s="11">
        <v>422</v>
      </c>
      <c r="H442" s="11">
        <v>350</v>
      </c>
      <c r="I442" s="11">
        <v>428</v>
      </c>
      <c r="J442" s="11"/>
      <c r="M442" s="11">
        <v>116522.8</v>
      </c>
      <c r="N442" s="11">
        <v>90943.45</v>
      </c>
      <c r="O442" s="11">
        <v>59842.729999999901</v>
      </c>
      <c r="P442" s="11">
        <v>45115.18</v>
      </c>
      <c r="Q442" s="11">
        <v>543925.64</v>
      </c>
      <c r="R442" s="11"/>
      <c r="S442" s="4"/>
      <c r="T442" s="4"/>
      <c r="U442" s="328">
        <v>137.408962264151</v>
      </c>
      <c r="V442" s="328">
        <v>107.24463443396201</v>
      </c>
      <c r="W442" s="328">
        <v>72.712916160388801</v>
      </c>
      <c r="X442" s="328">
        <v>55.560566502462997</v>
      </c>
      <c r="Y442" s="328">
        <v>672.34318912237302</v>
      </c>
      <c r="Z442" s="328"/>
      <c r="AA442" s="4"/>
      <c r="AB442" s="11" t="s">
        <v>393</v>
      </c>
      <c r="AC442" s="11"/>
      <c r="AD442" s="70" t="s">
        <v>394</v>
      </c>
      <c r="AE442" s="24">
        <v>13</v>
      </c>
      <c r="AF442" s="24">
        <v>8</v>
      </c>
      <c r="AG442" s="24">
        <v>6</v>
      </c>
      <c r="AH442" s="24">
        <v>7</v>
      </c>
      <c r="AI442" s="24">
        <v>7</v>
      </c>
      <c r="AJ442" s="24"/>
      <c r="AK442" s="4"/>
      <c r="AL442" s="4"/>
      <c r="AM442" s="300">
        <v>6023.54</v>
      </c>
      <c r="AN442" s="300">
        <v>6795.31</v>
      </c>
      <c r="AO442" s="300">
        <v>6922.13</v>
      </c>
      <c r="AP442" s="300">
        <v>5462.98</v>
      </c>
      <c r="AQ442" s="300">
        <v>59038.92</v>
      </c>
      <c r="AR442" s="300"/>
      <c r="AS442" s="4"/>
      <c r="AT442" s="4"/>
      <c r="AU442" s="336">
        <v>463.34923076923099</v>
      </c>
      <c r="AV442" s="336">
        <v>522.71615384615404</v>
      </c>
      <c r="AW442" s="336">
        <v>532.47153846153799</v>
      </c>
      <c r="AX442" s="336">
        <v>420.22923076923098</v>
      </c>
      <c r="AY442" s="336">
        <v>4541.4553846153804</v>
      </c>
      <c r="AZ442" s="336"/>
      <c r="BA442" s="4"/>
    </row>
    <row r="443" spans="2:53">
      <c r="B443" s="11" t="s">
        <v>221</v>
      </c>
      <c r="C443" s="11"/>
      <c r="D443" s="70" t="s">
        <v>222</v>
      </c>
      <c r="E443" s="11">
        <v>1569</v>
      </c>
      <c r="F443" s="11">
        <v>1286</v>
      </c>
      <c r="G443" s="11">
        <v>1136</v>
      </c>
      <c r="H443" s="11">
        <v>1008</v>
      </c>
      <c r="I443" s="11">
        <v>1154</v>
      </c>
      <c r="J443" s="11"/>
      <c r="M443" s="11">
        <v>285228.84999999998</v>
      </c>
      <c r="N443" s="11">
        <v>214852.49</v>
      </c>
      <c r="O443" s="11">
        <v>157464.43</v>
      </c>
      <c r="P443" s="11">
        <v>114072.83</v>
      </c>
      <c r="Q443" s="11">
        <v>1569399.95</v>
      </c>
      <c r="R443" s="11"/>
      <c r="S443" s="4"/>
      <c r="T443" s="4"/>
      <c r="U443" s="328">
        <v>145.450713921469</v>
      </c>
      <c r="V443" s="328">
        <v>109.56271800102</v>
      </c>
      <c r="W443" s="328">
        <v>82.876015789473698</v>
      </c>
      <c r="X443" s="328">
        <v>61.197870171673799</v>
      </c>
      <c r="Y443" s="328">
        <v>840.14986616702504</v>
      </c>
      <c r="Z443" s="328"/>
      <c r="AA443" s="4"/>
      <c r="AB443" s="11" t="s">
        <v>367</v>
      </c>
      <c r="AC443" s="11"/>
      <c r="AD443" s="70" t="s">
        <v>368</v>
      </c>
      <c r="AE443" s="24">
        <v>1</v>
      </c>
      <c r="AF443" s="24">
        <v>1</v>
      </c>
      <c r="AG443" s="24">
        <v>1</v>
      </c>
      <c r="AH443" s="24"/>
      <c r="AI443" s="24">
        <v>1</v>
      </c>
      <c r="AJ443" s="24"/>
      <c r="AK443" s="4"/>
      <c r="AL443" s="4"/>
      <c r="AM443" s="300">
        <v>10.31</v>
      </c>
      <c r="AN443" s="300">
        <v>6.65</v>
      </c>
      <c r="AO443" s="300">
        <v>432.61</v>
      </c>
      <c r="AP443" s="300">
        <v>0</v>
      </c>
      <c r="AQ443" s="300">
        <v>7.0000000000000007E-2</v>
      </c>
      <c r="AR443" s="300"/>
      <c r="AS443" s="4"/>
      <c r="AT443" s="4"/>
      <c r="AU443" s="336">
        <v>5.1550000000000002</v>
      </c>
      <c r="AV443" s="336">
        <v>3.3250000000000002</v>
      </c>
      <c r="AW443" s="336">
        <v>216.30500000000001</v>
      </c>
      <c r="AX443" s="336">
        <v>0</v>
      </c>
      <c r="AY443" s="336">
        <v>3.5000000000000003E-2</v>
      </c>
      <c r="AZ443" s="336"/>
      <c r="BA443" s="4"/>
    </row>
    <row r="444" spans="2:53">
      <c r="B444" s="11" t="s">
        <v>521</v>
      </c>
      <c r="C444" s="11"/>
      <c r="D444" s="70" t="s">
        <v>323</v>
      </c>
      <c r="E444" s="11">
        <v>60</v>
      </c>
      <c r="F444" s="11">
        <v>29</v>
      </c>
      <c r="G444" s="11">
        <v>14</v>
      </c>
      <c r="H444" s="11">
        <v>11</v>
      </c>
      <c r="I444" s="11">
        <v>14</v>
      </c>
      <c r="J444" s="11"/>
      <c r="M444" s="11">
        <v>11235.76</v>
      </c>
      <c r="N444" s="11">
        <v>6776.66</v>
      </c>
      <c r="O444" s="11">
        <v>2273.71</v>
      </c>
      <c r="P444" s="11">
        <v>2878.57</v>
      </c>
      <c r="Q444" s="11">
        <v>13974.08</v>
      </c>
      <c r="R444" s="11"/>
      <c r="S444" s="4"/>
      <c r="T444" s="4"/>
      <c r="U444" s="328">
        <v>172.857846153846</v>
      </c>
      <c r="V444" s="328">
        <v>104.256307692308</v>
      </c>
      <c r="W444" s="328">
        <v>43.725192307692303</v>
      </c>
      <c r="X444" s="328">
        <v>48.789322033898301</v>
      </c>
      <c r="Y444" s="328">
        <v>232.90133333333301</v>
      </c>
      <c r="Z444" s="328"/>
      <c r="AA444" s="4"/>
      <c r="AB444" s="11" t="s">
        <v>620</v>
      </c>
      <c r="AC444" s="11"/>
      <c r="AD444" s="70" t="s">
        <v>575</v>
      </c>
      <c r="AE444" s="24">
        <v>1</v>
      </c>
      <c r="AF444" s="24">
        <v>1</v>
      </c>
      <c r="AG444" s="24">
        <v>1</v>
      </c>
      <c r="AH444" s="24">
        <v>1</v>
      </c>
      <c r="AI444" s="24"/>
      <c r="AJ444" s="24"/>
      <c r="AK444" s="4"/>
      <c r="AL444" s="4"/>
      <c r="AM444" s="300">
        <v>10.31</v>
      </c>
      <c r="AN444" s="300">
        <v>24.36</v>
      </c>
      <c r="AO444" s="300">
        <v>22.79</v>
      </c>
      <c r="AP444" s="300">
        <v>11.84</v>
      </c>
      <c r="AQ444" s="300">
        <v>0</v>
      </c>
      <c r="AR444" s="300"/>
      <c r="AS444" s="4"/>
      <c r="AT444" s="4"/>
      <c r="AU444" s="336">
        <v>10.31</v>
      </c>
      <c r="AV444" s="336">
        <v>24.36</v>
      </c>
      <c r="AW444" s="336">
        <v>22.79</v>
      </c>
      <c r="AX444" s="336">
        <v>11.84</v>
      </c>
      <c r="AY444" s="336">
        <v>0</v>
      </c>
      <c r="AZ444" s="336"/>
      <c r="BA444" s="4"/>
    </row>
    <row r="445" spans="2:53">
      <c r="B445" s="11" t="s">
        <v>193</v>
      </c>
      <c r="C445" s="11"/>
      <c r="D445" s="70" t="s">
        <v>192</v>
      </c>
      <c r="E445" s="11">
        <v>203</v>
      </c>
      <c r="F445" s="11">
        <v>141</v>
      </c>
      <c r="G445" s="11">
        <v>106</v>
      </c>
      <c r="H445" s="11">
        <v>92</v>
      </c>
      <c r="I445" s="11">
        <v>85</v>
      </c>
      <c r="J445" s="11"/>
      <c r="M445" s="11">
        <v>16607.96</v>
      </c>
      <c r="N445" s="11">
        <v>13456.76</v>
      </c>
      <c r="O445" s="11">
        <v>7816.5</v>
      </c>
      <c r="P445" s="11">
        <v>5403.97</v>
      </c>
      <c r="Q445" s="11">
        <v>74739.69</v>
      </c>
      <c r="R445" s="11"/>
      <c r="S445" s="4"/>
      <c r="T445" s="4"/>
      <c r="U445" s="328">
        <v>72.208521739130404</v>
      </c>
      <c r="V445" s="328">
        <v>58.507652173913002</v>
      </c>
      <c r="W445" s="328">
        <v>36.020737327189003</v>
      </c>
      <c r="X445" s="328">
        <v>25.856315789473701</v>
      </c>
      <c r="Y445" s="328">
        <v>359.32543269230803</v>
      </c>
      <c r="Z445" s="328"/>
      <c r="AA445" s="4"/>
      <c r="AB445" s="11" t="s">
        <v>327</v>
      </c>
      <c r="AC445" s="11"/>
      <c r="AD445" s="70" t="s">
        <v>328</v>
      </c>
      <c r="AE445" s="24">
        <v>9</v>
      </c>
      <c r="AF445" s="24">
        <v>6</v>
      </c>
      <c r="AG445" s="24">
        <v>5</v>
      </c>
      <c r="AH445" s="24">
        <v>2</v>
      </c>
      <c r="AI445" s="24">
        <v>1</v>
      </c>
      <c r="AJ445" s="24"/>
      <c r="AK445" s="4"/>
      <c r="AL445" s="4"/>
      <c r="AM445" s="300">
        <v>468.44</v>
      </c>
      <c r="AN445" s="300">
        <v>268.49</v>
      </c>
      <c r="AO445" s="300">
        <v>364.16</v>
      </c>
      <c r="AP445" s="300">
        <v>21.89</v>
      </c>
      <c r="AQ445" s="300">
        <v>383.3</v>
      </c>
      <c r="AR445" s="300"/>
      <c r="AS445" s="4"/>
      <c r="AT445" s="4"/>
      <c r="AU445" s="336">
        <v>52.048888888888897</v>
      </c>
      <c r="AV445" s="336">
        <v>29.8322222222222</v>
      </c>
      <c r="AW445" s="336">
        <v>40.462222222222202</v>
      </c>
      <c r="AX445" s="336">
        <v>3.6483333333333299</v>
      </c>
      <c r="AY445" s="336">
        <v>63.883333333333297</v>
      </c>
      <c r="AZ445" s="336"/>
      <c r="BA445" s="4"/>
    </row>
    <row r="446" spans="2:53">
      <c r="B446" s="11" t="s">
        <v>302</v>
      </c>
      <c r="C446" s="11"/>
      <c r="D446" s="70" t="s">
        <v>301</v>
      </c>
      <c r="E446" s="11">
        <v>238</v>
      </c>
      <c r="F446" s="11">
        <v>171</v>
      </c>
      <c r="G446" s="11">
        <v>149</v>
      </c>
      <c r="H446" s="11">
        <v>117</v>
      </c>
      <c r="I446" s="11">
        <v>147</v>
      </c>
      <c r="J446" s="11"/>
      <c r="M446" s="11">
        <v>38768.120000000003</v>
      </c>
      <c r="N446" s="11">
        <v>30744.04</v>
      </c>
      <c r="O446" s="11">
        <v>37238.21</v>
      </c>
      <c r="P446" s="11">
        <v>18084.28</v>
      </c>
      <c r="Q446" s="11">
        <v>235959.7</v>
      </c>
      <c r="R446" s="11"/>
      <c r="S446" s="4"/>
      <c r="T446" s="4"/>
      <c r="U446" s="328">
        <v>127.10859016393501</v>
      </c>
      <c r="V446" s="328">
        <v>100.80013114754099</v>
      </c>
      <c r="W446" s="328">
        <v>124.127366666667</v>
      </c>
      <c r="X446" s="328">
        <v>60.889831649831599</v>
      </c>
      <c r="Y446" s="328">
        <v>791.81107382550397</v>
      </c>
      <c r="Z446" s="328"/>
      <c r="AA446" s="4"/>
      <c r="AB446" s="11" t="s">
        <v>329</v>
      </c>
      <c r="AC446" s="11"/>
      <c r="AD446" s="70" t="s">
        <v>330</v>
      </c>
      <c r="AE446" s="24">
        <v>11</v>
      </c>
      <c r="AF446" s="24">
        <v>7</v>
      </c>
      <c r="AG446" s="24">
        <v>5</v>
      </c>
      <c r="AH446" s="24">
        <v>4</v>
      </c>
      <c r="AI446" s="24">
        <v>5</v>
      </c>
      <c r="AJ446" s="24"/>
      <c r="AK446" s="4"/>
      <c r="AL446" s="4"/>
      <c r="AM446" s="300">
        <v>1267.0899999999999</v>
      </c>
      <c r="AN446" s="300">
        <v>655.30999999999995</v>
      </c>
      <c r="AO446" s="300">
        <v>286.77999999999997</v>
      </c>
      <c r="AP446" s="300">
        <v>117.62</v>
      </c>
      <c r="AQ446" s="300">
        <v>953.44</v>
      </c>
      <c r="AR446" s="300"/>
      <c r="AS446" s="4"/>
      <c r="AT446" s="4"/>
      <c r="AU446" s="336">
        <v>105.59083333333299</v>
      </c>
      <c r="AV446" s="336">
        <v>54.609166666666702</v>
      </c>
      <c r="AW446" s="336">
        <v>26.070909090909101</v>
      </c>
      <c r="AX446" s="336">
        <v>10.6927272727273</v>
      </c>
      <c r="AY446" s="336">
        <v>86.676363636363604</v>
      </c>
      <c r="AZ446" s="336"/>
      <c r="BA446" s="4"/>
    </row>
    <row r="447" spans="2:53">
      <c r="B447" s="11" t="s">
        <v>525</v>
      </c>
      <c r="C447" s="11"/>
      <c r="D447" s="70" t="s">
        <v>526</v>
      </c>
      <c r="E447" s="11">
        <v>55</v>
      </c>
      <c r="F447" s="11">
        <v>43</v>
      </c>
      <c r="G447" s="11">
        <v>20</v>
      </c>
      <c r="H447" s="11">
        <v>22</v>
      </c>
      <c r="I447" s="11">
        <v>27</v>
      </c>
      <c r="J447" s="11"/>
      <c r="M447" s="11">
        <v>16333.98</v>
      </c>
      <c r="N447" s="11">
        <v>8807.2999999999993</v>
      </c>
      <c r="O447" s="11">
        <v>3858.76</v>
      </c>
      <c r="P447" s="11">
        <v>3852.27</v>
      </c>
      <c r="Q447" s="11">
        <v>44154.07</v>
      </c>
      <c r="R447" s="11"/>
      <c r="S447" s="4"/>
      <c r="T447" s="4"/>
      <c r="U447" s="328">
        <v>259.269523809524</v>
      </c>
      <c r="V447" s="328">
        <v>139.79841269841299</v>
      </c>
      <c r="W447" s="328">
        <v>64.312666666666701</v>
      </c>
      <c r="X447" s="328">
        <v>63.151967213114702</v>
      </c>
      <c r="Y447" s="328">
        <v>723.83721311475404</v>
      </c>
      <c r="Z447" s="328"/>
      <c r="AA447" s="4"/>
      <c r="AB447" s="11" t="s">
        <v>395</v>
      </c>
      <c r="AC447" s="11"/>
      <c r="AD447" s="70" t="s">
        <v>396</v>
      </c>
      <c r="AE447" s="24">
        <v>4</v>
      </c>
      <c r="AF447" s="24">
        <v>1</v>
      </c>
      <c r="AG447" s="24">
        <v>1</v>
      </c>
      <c r="AH447" s="24"/>
      <c r="AI447" s="24"/>
      <c r="AJ447" s="24"/>
      <c r="AK447" s="4"/>
      <c r="AL447" s="4"/>
      <c r="AM447" s="300">
        <v>419.09</v>
      </c>
      <c r="AN447" s="300">
        <v>43.96</v>
      </c>
      <c r="AO447" s="300">
        <v>66.239999999999995</v>
      </c>
      <c r="AP447" s="300">
        <v>0</v>
      </c>
      <c r="AQ447" s="300">
        <v>0</v>
      </c>
      <c r="AR447" s="300"/>
      <c r="AS447" s="4"/>
      <c r="AT447" s="4"/>
      <c r="AU447" s="336">
        <v>104.77249999999999</v>
      </c>
      <c r="AV447" s="336">
        <v>10.99</v>
      </c>
      <c r="AW447" s="336">
        <v>33.119999999999997</v>
      </c>
      <c r="AX447" s="336">
        <v>0</v>
      </c>
      <c r="AY447" s="336">
        <v>0</v>
      </c>
      <c r="AZ447" s="336"/>
      <c r="BA447" s="4"/>
    </row>
    <row r="448" spans="2:53">
      <c r="B448" s="11" t="s">
        <v>565</v>
      </c>
      <c r="C448" s="11"/>
      <c r="D448" s="70" t="s">
        <v>379</v>
      </c>
      <c r="E448" s="11">
        <v>35</v>
      </c>
      <c r="F448" s="11">
        <v>30</v>
      </c>
      <c r="G448" s="11">
        <v>18</v>
      </c>
      <c r="H448" s="11">
        <v>14</v>
      </c>
      <c r="I448" s="11">
        <v>16</v>
      </c>
      <c r="J448" s="11"/>
      <c r="M448" s="11">
        <v>6443.78</v>
      </c>
      <c r="N448" s="11">
        <v>6974.65</v>
      </c>
      <c r="O448" s="11">
        <v>4023.1</v>
      </c>
      <c r="P448" s="11">
        <v>1644.82</v>
      </c>
      <c r="Q448" s="11">
        <v>18360.63</v>
      </c>
      <c r="R448" s="11"/>
      <c r="S448" s="4"/>
      <c r="T448" s="4"/>
      <c r="U448" s="328">
        <v>149.85534883720899</v>
      </c>
      <c r="V448" s="328">
        <v>162.20116279069799</v>
      </c>
      <c r="W448" s="328">
        <v>98.124390243902496</v>
      </c>
      <c r="X448" s="328">
        <v>39.1623809523809</v>
      </c>
      <c r="Y448" s="328">
        <v>437.15785714285698</v>
      </c>
      <c r="Z448" s="328"/>
      <c r="AA448" s="4"/>
      <c r="AB448" s="11" t="s">
        <v>576</v>
      </c>
      <c r="AC448" s="11"/>
      <c r="AD448" s="70" t="s">
        <v>379</v>
      </c>
      <c r="AE448" s="24">
        <v>1</v>
      </c>
      <c r="AF448" s="24"/>
      <c r="AG448" s="24"/>
      <c r="AH448" s="24"/>
      <c r="AI448" s="24"/>
      <c r="AJ448" s="24"/>
      <c r="AK448" s="4"/>
      <c r="AL448" s="4"/>
      <c r="AM448" s="300">
        <v>165.76</v>
      </c>
      <c r="AN448" s="300">
        <v>0</v>
      </c>
      <c r="AO448" s="300">
        <v>0</v>
      </c>
      <c r="AP448" s="300">
        <v>0</v>
      </c>
      <c r="AQ448" s="300">
        <v>0</v>
      </c>
      <c r="AR448" s="300"/>
      <c r="AS448" s="4"/>
      <c r="AT448" s="4"/>
      <c r="AU448" s="336">
        <v>165.76</v>
      </c>
      <c r="AV448" s="336">
        <v>0</v>
      </c>
      <c r="AW448" s="336">
        <v>0</v>
      </c>
      <c r="AX448" s="336">
        <v>0</v>
      </c>
      <c r="AY448" s="336">
        <v>0</v>
      </c>
      <c r="AZ448" s="336"/>
      <c r="BA448" s="4"/>
    </row>
    <row r="449" spans="2:53">
      <c r="B449" s="11" t="s">
        <v>579</v>
      </c>
      <c r="C449" s="11"/>
      <c r="D449" s="70" t="s">
        <v>400</v>
      </c>
      <c r="E449" s="11">
        <v>8</v>
      </c>
      <c r="F449" s="11">
        <v>4</v>
      </c>
      <c r="G449" s="11">
        <v>2</v>
      </c>
      <c r="H449" s="11">
        <v>4</v>
      </c>
      <c r="I449" s="11">
        <v>4</v>
      </c>
      <c r="J449" s="11"/>
      <c r="M449" s="11">
        <v>1779.82</v>
      </c>
      <c r="N449" s="11">
        <v>1125.23</v>
      </c>
      <c r="O449" s="11">
        <v>253.26</v>
      </c>
      <c r="P449" s="11">
        <v>428.63</v>
      </c>
      <c r="Q449" s="11">
        <v>1362.67</v>
      </c>
      <c r="R449" s="11"/>
      <c r="S449" s="4"/>
      <c r="T449" s="4"/>
      <c r="U449" s="328">
        <v>197.75777777777799</v>
      </c>
      <c r="V449" s="328">
        <v>125.025555555556</v>
      </c>
      <c r="W449" s="328">
        <v>31.657499999999999</v>
      </c>
      <c r="X449" s="328">
        <v>53.578749999999999</v>
      </c>
      <c r="Y449" s="328">
        <v>170.33375000000001</v>
      </c>
      <c r="Z449" s="328"/>
      <c r="AA449" s="4"/>
      <c r="AB449" s="11" t="s">
        <v>576</v>
      </c>
      <c r="AC449" s="11"/>
      <c r="AD449" s="70" t="s">
        <v>577</v>
      </c>
      <c r="AE449" s="24">
        <v>1</v>
      </c>
      <c r="AF449" s="24"/>
      <c r="AG449" s="24"/>
      <c r="AH449" s="24"/>
      <c r="AI449" s="24"/>
      <c r="AJ449" s="24"/>
      <c r="AK449" s="4"/>
      <c r="AL449" s="4"/>
      <c r="AM449" s="300">
        <v>37.22</v>
      </c>
      <c r="AN449" s="300">
        <v>0</v>
      </c>
      <c r="AO449" s="300">
        <v>0</v>
      </c>
      <c r="AP449" s="300">
        <v>0</v>
      </c>
      <c r="AQ449" s="300">
        <v>0</v>
      </c>
      <c r="AR449" s="300"/>
      <c r="AS449" s="4"/>
      <c r="AT449" s="4"/>
      <c r="AU449" s="336">
        <v>37.22</v>
      </c>
      <c r="AV449" s="336">
        <v>0</v>
      </c>
      <c r="AW449" s="336">
        <v>0</v>
      </c>
      <c r="AX449" s="336">
        <v>0</v>
      </c>
      <c r="AY449" s="336">
        <v>0</v>
      </c>
      <c r="AZ449" s="336"/>
      <c r="BA449" s="4"/>
    </row>
    <row r="450" spans="2:53">
      <c r="B450" s="11" t="s">
        <v>464</v>
      </c>
      <c r="C450" s="11"/>
      <c r="D450" s="70" t="s">
        <v>465</v>
      </c>
      <c r="E450" s="11">
        <v>41</v>
      </c>
      <c r="F450" s="11">
        <v>35</v>
      </c>
      <c r="G450" s="11">
        <v>31</v>
      </c>
      <c r="H450" s="11">
        <v>32</v>
      </c>
      <c r="I450" s="11">
        <v>31</v>
      </c>
      <c r="J450" s="11"/>
      <c r="M450" s="11">
        <v>7835.23</v>
      </c>
      <c r="N450" s="11">
        <v>6709.31</v>
      </c>
      <c r="O450" s="11">
        <v>5269.47</v>
      </c>
      <c r="P450" s="11">
        <v>4049.87</v>
      </c>
      <c r="Q450" s="11">
        <v>54090.18</v>
      </c>
      <c r="R450" s="11"/>
      <c r="S450" s="4"/>
      <c r="T450" s="4"/>
      <c r="U450" s="328">
        <v>163.23395833333299</v>
      </c>
      <c r="V450" s="328">
        <v>139.777291666667</v>
      </c>
      <c r="W450" s="328">
        <v>114.553695652174</v>
      </c>
      <c r="X450" s="328">
        <v>89.997111111111096</v>
      </c>
      <c r="Y450" s="328">
        <v>1229.32227272727</v>
      </c>
      <c r="Z450" s="328"/>
      <c r="AA450" s="4"/>
      <c r="AB450" s="11" t="s">
        <v>397</v>
      </c>
      <c r="AC450" s="11"/>
      <c r="AD450" s="70" t="s">
        <v>398</v>
      </c>
      <c r="AE450" s="24">
        <v>27</v>
      </c>
      <c r="AF450" s="24">
        <v>21</v>
      </c>
      <c r="AG450" s="24">
        <v>3</v>
      </c>
      <c r="AH450" s="24">
        <v>2</v>
      </c>
      <c r="AI450" s="24">
        <v>3</v>
      </c>
      <c r="AJ450" s="24"/>
      <c r="AK450" s="4"/>
      <c r="AL450" s="4"/>
      <c r="AM450" s="300">
        <v>1138.05</v>
      </c>
      <c r="AN450" s="300">
        <v>467.42</v>
      </c>
      <c r="AO450" s="300">
        <v>137.47</v>
      </c>
      <c r="AP450" s="300">
        <v>43.96</v>
      </c>
      <c r="AQ450" s="300">
        <v>280.11</v>
      </c>
      <c r="AR450" s="300"/>
      <c r="AS450" s="4"/>
      <c r="AT450" s="4"/>
      <c r="AU450" s="336">
        <v>39.243103448275903</v>
      </c>
      <c r="AV450" s="336">
        <v>16.117931034482801</v>
      </c>
      <c r="AW450" s="336">
        <v>10.574615384615401</v>
      </c>
      <c r="AX450" s="336">
        <v>3.3815384615384598</v>
      </c>
      <c r="AY450" s="336">
        <v>21.5469230769231</v>
      </c>
      <c r="AZ450" s="336"/>
      <c r="BA450" s="4"/>
    </row>
    <row r="451" spans="2:53">
      <c r="B451" s="11" t="s">
        <v>393</v>
      </c>
      <c r="C451" s="11"/>
      <c r="D451" s="70" t="s">
        <v>394</v>
      </c>
      <c r="E451" s="11">
        <v>43</v>
      </c>
      <c r="F451" s="11">
        <v>31</v>
      </c>
      <c r="G451" s="11">
        <v>26</v>
      </c>
      <c r="H451" s="11">
        <v>21</v>
      </c>
      <c r="I451" s="11">
        <v>25</v>
      </c>
      <c r="J451" s="11"/>
      <c r="M451" s="11">
        <v>11316.05</v>
      </c>
      <c r="N451" s="11">
        <v>5347.04</v>
      </c>
      <c r="O451" s="11">
        <v>4234.76</v>
      </c>
      <c r="P451" s="11">
        <v>3134.48</v>
      </c>
      <c r="Q451" s="11">
        <v>36493.56</v>
      </c>
      <c r="R451" s="11"/>
      <c r="S451" s="4"/>
      <c r="T451" s="4"/>
      <c r="U451" s="328">
        <v>205.74636363636401</v>
      </c>
      <c r="V451" s="328">
        <v>97.218909090909094</v>
      </c>
      <c r="W451" s="328">
        <v>81.437692307692302</v>
      </c>
      <c r="X451" s="328">
        <v>63.9689795918367</v>
      </c>
      <c r="Y451" s="328">
        <v>744.76653061224499</v>
      </c>
      <c r="Z451" s="328"/>
      <c r="AA451" s="4"/>
      <c r="AB451" s="11" t="s">
        <v>527</v>
      </c>
      <c r="AC451" s="11"/>
      <c r="AD451" s="70" t="s">
        <v>330</v>
      </c>
      <c r="AE451" s="24">
        <v>17</v>
      </c>
      <c r="AF451" s="24">
        <v>12</v>
      </c>
      <c r="AG451" s="24">
        <v>4</v>
      </c>
      <c r="AH451" s="24">
        <v>2</v>
      </c>
      <c r="AI451" s="24">
        <v>1</v>
      </c>
      <c r="AJ451" s="24"/>
      <c r="AK451" s="4"/>
      <c r="AL451" s="4"/>
      <c r="AM451" s="300">
        <v>2987.56</v>
      </c>
      <c r="AN451" s="300">
        <v>2394.9299999999998</v>
      </c>
      <c r="AO451" s="300">
        <v>1227.1500000000001</v>
      </c>
      <c r="AP451" s="300">
        <v>882.27</v>
      </c>
      <c r="AQ451" s="300">
        <v>6168.61</v>
      </c>
      <c r="AR451" s="300"/>
      <c r="AS451" s="4"/>
      <c r="AT451" s="4"/>
      <c r="AU451" s="336">
        <v>157.24</v>
      </c>
      <c r="AV451" s="336">
        <v>126.048947368421</v>
      </c>
      <c r="AW451" s="336">
        <v>136.35</v>
      </c>
      <c r="AX451" s="336">
        <v>110.28375</v>
      </c>
      <c r="AY451" s="336">
        <v>771.07624999999996</v>
      </c>
      <c r="AZ451" s="336"/>
      <c r="BA451" s="4"/>
    </row>
    <row r="452" spans="2:53">
      <c r="B452" s="11" t="s">
        <v>1226</v>
      </c>
      <c r="C452" s="11"/>
      <c r="D452" s="70" t="s">
        <v>385</v>
      </c>
      <c r="E452" s="11">
        <v>1</v>
      </c>
      <c r="F452" s="11">
        <v>1</v>
      </c>
      <c r="G452" s="11"/>
      <c r="H452" s="11"/>
      <c r="I452" s="11"/>
      <c r="J452" s="11"/>
      <c r="M452" s="11">
        <v>260.31</v>
      </c>
      <c r="N452" s="11">
        <v>112.62</v>
      </c>
      <c r="O452" s="11">
        <v>0</v>
      </c>
      <c r="P452" s="11">
        <v>0</v>
      </c>
      <c r="Q452" s="11"/>
      <c r="R452" s="11"/>
      <c r="S452" s="4"/>
      <c r="T452" s="4"/>
      <c r="U452" s="328">
        <v>260.31</v>
      </c>
      <c r="V452" s="328">
        <v>112.62</v>
      </c>
      <c r="W452" s="328">
        <v>0</v>
      </c>
      <c r="X452" s="328">
        <v>0</v>
      </c>
      <c r="Y452" s="328"/>
      <c r="Z452" s="328"/>
      <c r="AA452" s="4"/>
      <c r="AB452" s="11" t="s">
        <v>527</v>
      </c>
      <c r="AC452" s="11"/>
      <c r="AD452" s="70" t="s">
        <v>353</v>
      </c>
      <c r="AE452" s="24">
        <v>19</v>
      </c>
      <c r="AF452" s="24">
        <v>13</v>
      </c>
      <c r="AG452" s="24">
        <v>9</v>
      </c>
      <c r="AH452" s="24">
        <v>6</v>
      </c>
      <c r="AI452" s="24">
        <v>8</v>
      </c>
      <c r="AJ452" s="24"/>
      <c r="AK452" s="4"/>
      <c r="AL452" s="4"/>
      <c r="AM452" s="300">
        <v>256490.31</v>
      </c>
      <c r="AN452" s="300">
        <v>4255.34</v>
      </c>
      <c r="AO452" s="300">
        <v>4174.1000000000004</v>
      </c>
      <c r="AP452" s="300">
        <v>7263.82</v>
      </c>
      <c r="AQ452" s="300">
        <v>3685.07</v>
      </c>
      <c r="AR452" s="300"/>
      <c r="AS452" s="4"/>
      <c r="AT452" s="4"/>
      <c r="AU452" s="336">
        <v>12824.5155</v>
      </c>
      <c r="AV452" s="336">
        <v>212.767</v>
      </c>
      <c r="AW452" s="336">
        <v>278.27333333333303</v>
      </c>
      <c r="AX452" s="336">
        <v>605.31833333333304</v>
      </c>
      <c r="AY452" s="336">
        <v>283.46692307692302</v>
      </c>
      <c r="AZ452" s="336"/>
      <c r="BA452" s="4"/>
    </row>
    <row r="453" spans="2:53">
      <c r="B453" s="11" t="s">
        <v>367</v>
      </c>
      <c r="C453" s="11"/>
      <c r="D453" s="70" t="s">
        <v>368</v>
      </c>
      <c r="E453" s="11">
        <v>116</v>
      </c>
      <c r="F453" s="11">
        <v>84</v>
      </c>
      <c r="G453" s="11">
        <v>65</v>
      </c>
      <c r="H453" s="11">
        <v>57</v>
      </c>
      <c r="I453" s="11">
        <v>59</v>
      </c>
      <c r="J453" s="11"/>
      <c r="M453" s="11">
        <v>23551.73</v>
      </c>
      <c r="N453" s="11">
        <v>21893.58</v>
      </c>
      <c r="O453" s="11">
        <v>15619.24</v>
      </c>
      <c r="P453" s="11">
        <v>9564.4599999999991</v>
      </c>
      <c r="Q453" s="11">
        <v>144098.51</v>
      </c>
      <c r="R453" s="11"/>
      <c r="S453" s="4"/>
      <c r="T453" s="4"/>
      <c r="U453" s="328">
        <v>169.43690647482001</v>
      </c>
      <c r="V453" s="328">
        <v>157.50776978417301</v>
      </c>
      <c r="W453" s="328">
        <v>114.00905109489101</v>
      </c>
      <c r="X453" s="328">
        <v>72.458030303030299</v>
      </c>
      <c r="Y453" s="328">
        <v>1075.36201492537</v>
      </c>
      <c r="Z453" s="328"/>
      <c r="AA453" s="4"/>
      <c r="AB453" s="11" t="s">
        <v>331</v>
      </c>
      <c r="AC453" s="11"/>
      <c r="AD453" s="70" t="s">
        <v>330</v>
      </c>
      <c r="AE453" s="24">
        <v>61</v>
      </c>
      <c r="AF453" s="24">
        <v>40</v>
      </c>
      <c r="AG453" s="24">
        <v>28</v>
      </c>
      <c r="AH453" s="24">
        <v>26</v>
      </c>
      <c r="AI453" s="24">
        <v>22</v>
      </c>
      <c r="AJ453" s="24"/>
      <c r="AK453" s="4"/>
      <c r="AL453" s="4"/>
      <c r="AM453" s="300">
        <v>18251</v>
      </c>
      <c r="AN453" s="300">
        <v>7055.45</v>
      </c>
      <c r="AO453" s="300">
        <v>4544.83</v>
      </c>
      <c r="AP453" s="300">
        <v>3447.19</v>
      </c>
      <c r="AQ453" s="300">
        <v>17311.419999999998</v>
      </c>
      <c r="AR453" s="300"/>
      <c r="AS453" s="4"/>
      <c r="AT453" s="4"/>
      <c r="AU453" s="336">
        <v>285.171875</v>
      </c>
      <c r="AV453" s="336">
        <v>110.24140625</v>
      </c>
      <c r="AW453" s="336">
        <v>72.140158730158703</v>
      </c>
      <c r="AX453" s="336">
        <v>54.717301587301598</v>
      </c>
      <c r="AY453" s="336">
        <v>274.78444444444398</v>
      </c>
      <c r="AZ453" s="336"/>
      <c r="BA453" s="4"/>
    </row>
    <row r="454" spans="2:53">
      <c r="B454" s="11" t="s">
        <v>620</v>
      </c>
      <c r="C454" s="11"/>
      <c r="D454" s="70" t="s">
        <v>575</v>
      </c>
      <c r="E454" s="11">
        <v>21</v>
      </c>
      <c r="F454" s="11">
        <v>18</v>
      </c>
      <c r="G454" s="11">
        <v>13</v>
      </c>
      <c r="H454" s="11">
        <v>9</v>
      </c>
      <c r="I454" s="11">
        <v>10</v>
      </c>
      <c r="J454" s="11"/>
      <c r="M454" s="11">
        <v>3994.84</v>
      </c>
      <c r="N454" s="11">
        <v>3794.69</v>
      </c>
      <c r="O454" s="11">
        <v>1926.59</v>
      </c>
      <c r="P454" s="11">
        <v>1048.27</v>
      </c>
      <c r="Q454" s="11">
        <v>18016.740000000002</v>
      </c>
      <c r="R454" s="11"/>
      <c r="S454" s="4"/>
      <c r="T454" s="4"/>
      <c r="U454" s="328">
        <v>166.45166666666699</v>
      </c>
      <c r="V454" s="328">
        <v>158.112083333333</v>
      </c>
      <c r="W454" s="328">
        <v>83.764782608695697</v>
      </c>
      <c r="X454" s="328">
        <v>43.677916666666697</v>
      </c>
      <c r="Y454" s="328">
        <v>750.69749999999999</v>
      </c>
      <c r="Z454" s="328"/>
      <c r="AA454" s="4"/>
      <c r="AB454" s="11" t="s">
        <v>544</v>
      </c>
      <c r="AC454" s="11"/>
      <c r="AD454" s="70" t="s">
        <v>353</v>
      </c>
      <c r="AE454" s="24">
        <v>73</v>
      </c>
      <c r="AF454" s="24">
        <v>40</v>
      </c>
      <c r="AG454" s="24">
        <v>26</v>
      </c>
      <c r="AH454" s="24">
        <v>20</v>
      </c>
      <c r="AI454" s="24">
        <v>17</v>
      </c>
      <c r="AJ454" s="24"/>
      <c r="AK454" s="4"/>
      <c r="AL454" s="4"/>
      <c r="AM454" s="300">
        <v>43664.87</v>
      </c>
      <c r="AN454" s="300">
        <v>18597.03</v>
      </c>
      <c r="AO454" s="300">
        <v>5644.1</v>
      </c>
      <c r="AP454" s="300">
        <v>2701.95</v>
      </c>
      <c r="AQ454" s="300">
        <v>31445.99</v>
      </c>
      <c r="AR454" s="300"/>
      <c r="AS454" s="4"/>
      <c r="AT454" s="4"/>
      <c r="AU454" s="336">
        <v>567.07623376623405</v>
      </c>
      <c r="AV454" s="336">
        <v>241.51987012986999</v>
      </c>
      <c r="AW454" s="336">
        <v>75.254666666666694</v>
      </c>
      <c r="AX454" s="336">
        <v>36.026000000000003</v>
      </c>
      <c r="AY454" s="336">
        <v>413.76302631578898</v>
      </c>
      <c r="AZ454" s="336"/>
      <c r="BA454" s="4"/>
    </row>
    <row r="455" spans="2:53">
      <c r="B455" s="11" t="s">
        <v>327</v>
      </c>
      <c r="C455" s="11"/>
      <c r="D455" s="70" t="s">
        <v>328</v>
      </c>
      <c r="E455" s="11">
        <v>83</v>
      </c>
      <c r="F455" s="11">
        <v>59</v>
      </c>
      <c r="G455" s="11">
        <v>44</v>
      </c>
      <c r="H455" s="11">
        <v>41</v>
      </c>
      <c r="I455" s="11">
        <v>42</v>
      </c>
      <c r="J455" s="11"/>
      <c r="M455" s="11">
        <v>17212.099999999999</v>
      </c>
      <c r="N455" s="11">
        <v>10458.81</v>
      </c>
      <c r="O455" s="11">
        <v>7650.6</v>
      </c>
      <c r="P455" s="11">
        <v>6066.44</v>
      </c>
      <c r="Q455" s="11">
        <v>45084.04</v>
      </c>
      <c r="R455" s="11"/>
      <c r="S455" s="4"/>
      <c r="T455" s="4"/>
      <c r="U455" s="328">
        <v>179.292708333333</v>
      </c>
      <c r="V455" s="328">
        <v>108.9459375</v>
      </c>
      <c r="W455" s="328">
        <v>81.389361702127701</v>
      </c>
      <c r="X455" s="328">
        <v>65.230537634408606</v>
      </c>
      <c r="Y455" s="328">
        <v>484.77462365591401</v>
      </c>
      <c r="Z455" s="328"/>
      <c r="AA455" s="4"/>
      <c r="AB455" s="11" t="s">
        <v>380</v>
      </c>
      <c r="AC455" s="11"/>
      <c r="AD455" s="70" t="s">
        <v>379</v>
      </c>
      <c r="AE455" s="24">
        <v>2</v>
      </c>
      <c r="AF455" s="24"/>
      <c r="AG455" s="24"/>
      <c r="AH455" s="24"/>
      <c r="AI455" s="24">
        <v>1</v>
      </c>
      <c r="AJ455" s="24"/>
      <c r="AK455" s="4"/>
      <c r="AL455" s="4"/>
      <c r="AM455" s="300">
        <v>22.09</v>
      </c>
      <c r="AN455" s="300">
        <v>0</v>
      </c>
      <c r="AO455" s="300">
        <v>0</v>
      </c>
      <c r="AP455" s="300">
        <v>0</v>
      </c>
      <c r="AQ455" s="300">
        <v>567.73</v>
      </c>
      <c r="AR455" s="300"/>
      <c r="AS455" s="4"/>
      <c r="AT455" s="4"/>
      <c r="AU455" s="336">
        <v>7.3633333333333297</v>
      </c>
      <c r="AV455" s="336">
        <v>0</v>
      </c>
      <c r="AW455" s="336">
        <v>0</v>
      </c>
      <c r="AX455" s="336">
        <v>0</v>
      </c>
      <c r="AY455" s="336">
        <v>189.243333333333</v>
      </c>
      <c r="AZ455" s="336"/>
      <c r="BA455" s="4"/>
    </row>
    <row r="456" spans="2:53">
      <c r="B456" s="11" t="s">
        <v>631</v>
      </c>
      <c r="C456" s="11"/>
      <c r="D456" s="70" t="s">
        <v>294</v>
      </c>
      <c r="E456" s="11">
        <v>1</v>
      </c>
      <c r="F456" s="11"/>
      <c r="G456" s="11"/>
      <c r="H456" s="11"/>
      <c r="I456" s="11"/>
      <c r="J456" s="11"/>
      <c r="M456" s="11">
        <v>131.82</v>
      </c>
      <c r="N456" s="11">
        <v>0</v>
      </c>
      <c r="O456" s="11">
        <v>0</v>
      </c>
      <c r="P456" s="11">
        <v>0</v>
      </c>
      <c r="Q456" s="11">
        <v>0</v>
      </c>
      <c r="R456" s="11"/>
      <c r="S456" s="4"/>
      <c r="T456" s="4"/>
      <c r="U456" s="328">
        <v>131.82</v>
      </c>
      <c r="V456" s="328">
        <v>0</v>
      </c>
      <c r="W456" s="328">
        <v>0</v>
      </c>
      <c r="X456" s="328">
        <v>0</v>
      </c>
      <c r="Y456" s="328">
        <v>0</v>
      </c>
      <c r="Z456" s="328"/>
      <c r="AA456" s="4"/>
      <c r="AB456" s="11" t="s">
        <v>239</v>
      </c>
      <c r="AC456" s="11"/>
      <c r="AD456" s="70" t="s">
        <v>237</v>
      </c>
      <c r="AE456" s="24">
        <v>14</v>
      </c>
      <c r="AF456" s="24">
        <v>8</v>
      </c>
      <c r="AG456" s="24">
        <v>5</v>
      </c>
      <c r="AH456" s="24">
        <v>3</v>
      </c>
      <c r="AI456" s="24">
        <v>4</v>
      </c>
      <c r="AJ456" s="24"/>
      <c r="AK456" s="4"/>
      <c r="AL456" s="4"/>
      <c r="AM456" s="300">
        <v>13836.01</v>
      </c>
      <c r="AN456" s="300">
        <v>1328.5</v>
      </c>
      <c r="AO456" s="300">
        <v>475.35</v>
      </c>
      <c r="AP456" s="300">
        <v>166.22</v>
      </c>
      <c r="AQ456" s="300">
        <v>3719.95</v>
      </c>
      <c r="AR456" s="300"/>
      <c r="AS456" s="4"/>
      <c r="AT456" s="4"/>
      <c r="AU456" s="336">
        <v>988.28642857142904</v>
      </c>
      <c r="AV456" s="336">
        <v>94.892857142857096</v>
      </c>
      <c r="AW456" s="336">
        <v>33.953571428571401</v>
      </c>
      <c r="AX456" s="336">
        <v>12.7861538461538</v>
      </c>
      <c r="AY456" s="336">
        <v>265.710714285714</v>
      </c>
      <c r="AZ456" s="336"/>
      <c r="BA456" s="4"/>
    </row>
    <row r="457" spans="2:53">
      <c r="B457" s="11" t="s">
        <v>329</v>
      </c>
      <c r="C457" s="11"/>
      <c r="D457" s="70" t="s">
        <v>330</v>
      </c>
      <c r="E457" s="11">
        <v>90</v>
      </c>
      <c r="F457" s="11">
        <v>59</v>
      </c>
      <c r="G457" s="11">
        <v>43</v>
      </c>
      <c r="H457" s="11">
        <v>40</v>
      </c>
      <c r="I457" s="11">
        <v>46</v>
      </c>
      <c r="J457" s="11"/>
      <c r="M457" s="11">
        <v>14959.77</v>
      </c>
      <c r="N457" s="11">
        <v>13027.21</v>
      </c>
      <c r="O457" s="11">
        <v>7291.94</v>
      </c>
      <c r="P457" s="11">
        <v>6064.86</v>
      </c>
      <c r="Q457" s="11">
        <v>60331.37</v>
      </c>
      <c r="R457" s="11"/>
      <c r="S457" s="4"/>
      <c r="T457" s="4"/>
      <c r="U457" s="328">
        <v>143.843942307692</v>
      </c>
      <c r="V457" s="328">
        <v>125.26163461538501</v>
      </c>
      <c r="W457" s="328">
        <v>75.174639175257695</v>
      </c>
      <c r="X457" s="328">
        <v>62.524329896907197</v>
      </c>
      <c r="Y457" s="328">
        <v>621.97288659793799</v>
      </c>
      <c r="Z457" s="328"/>
      <c r="AA457" s="4"/>
      <c r="AB457" s="11" t="s">
        <v>399</v>
      </c>
      <c r="AC457" s="11"/>
      <c r="AD457" s="70" t="s">
        <v>400</v>
      </c>
      <c r="AE457" s="24">
        <v>70</v>
      </c>
      <c r="AF457" s="24">
        <v>33</v>
      </c>
      <c r="AG457" s="24">
        <v>21</v>
      </c>
      <c r="AH457" s="24">
        <v>15</v>
      </c>
      <c r="AI457" s="24">
        <v>14</v>
      </c>
      <c r="AJ457" s="24"/>
      <c r="AK457" s="4"/>
      <c r="AL457" s="4"/>
      <c r="AM457" s="300">
        <v>44232.55</v>
      </c>
      <c r="AN457" s="300">
        <v>15749.45</v>
      </c>
      <c r="AO457" s="300">
        <v>3567.21</v>
      </c>
      <c r="AP457" s="300">
        <v>1418.69</v>
      </c>
      <c r="AQ457" s="300">
        <v>3030</v>
      </c>
      <c r="AR457" s="300"/>
      <c r="AS457" s="4"/>
      <c r="AT457" s="4"/>
      <c r="AU457" s="336">
        <v>614.34097222222204</v>
      </c>
      <c r="AV457" s="336">
        <v>218.74236111111099</v>
      </c>
      <c r="AW457" s="336">
        <v>50.960142857142799</v>
      </c>
      <c r="AX457" s="336">
        <v>20.560724637681201</v>
      </c>
      <c r="AY457" s="336">
        <v>43.913043478260903</v>
      </c>
      <c r="AZ457" s="336"/>
      <c r="BA457" s="4"/>
    </row>
    <row r="458" spans="2:53">
      <c r="B458" s="11" t="s">
        <v>395</v>
      </c>
      <c r="C458" s="11"/>
      <c r="D458" s="70" t="s">
        <v>396</v>
      </c>
      <c r="E458" s="11">
        <v>47</v>
      </c>
      <c r="F458" s="11">
        <v>40</v>
      </c>
      <c r="G458" s="11">
        <v>29</v>
      </c>
      <c r="H458" s="11">
        <v>33</v>
      </c>
      <c r="I458" s="11">
        <v>34</v>
      </c>
      <c r="J458" s="11"/>
      <c r="M458" s="11">
        <v>7999.16</v>
      </c>
      <c r="N458" s="11">
        <v>7960.88</v>
      </c>
      <c r="O458" s="11">
        <v>4622.7700000000004</v>
      </c>
      <c r="P458" s="11">
        <v>4939.26</v>
      </c>
      <c r="Q458" s="11">
        <v>41543.67</v>
      </c>
      <c r="R458" s="11"/>
      <c r="S458" s="4"/>
      <c r="T458" s="4"/>
      <c r="U458" s="328">
        <v>140.336140350877</v>
      </c>
      <c r="V458" s="328">
        <v>139.664561403509</v>
      </c>
      <c r="W458" s="328">
        <v>105.062954545455</v>
      </c>
      <c r="X458" s="328">
        <v>89.804727272727305</v>
      </c>
      <c r="Y458" s="328">
        <v>769.32722222222196</v>
      </c>
      <c r="Z458" s="328"/>
      <c r="AA458" s="4"/>
      <c r="AB458" s="11" t="s">
        <v>334</v>
      </c>
      <c r="AC458" s="11"/>
      <c r="AD458" s="70" t="s">
        <v>335</v>
      </c>
      <c r="AE458" s="24">
        <v>25</v>
      </c>
      <c r="AF458" s="24">
        <v>22</v>
      </c>
      <c r="AG458" s="24">
        <v>19</v>
      </c>
      <c r="AH458" s="24">
        <v>17</v>
      </c>
      <c r="AI458" s="24">
        <v>15</v>
      </c>
      <c r="AJ458" s="24"/>
      <c r="AK458" s="4"/>
      <c r="AL458" s="4"/>
      <c r="AM458" s="300">
        <v>3545.82</v>
      </c>
      <c r="AN458" s="300">
        <v>2732.87</v>
      </c>
      <c r="AO458" s="300">
        <v>1952.41</v>
      </c>
      <c r="AP458" s="300">
        <v>1142.7</v>
      </c>
      <c r="AQ458" s="300">
        <v>15617.85</v>
      </c>
      <c r="AR458" s="300"/>
      <c r="AS458" s="4"/>
      <c r="AT458" s="4"/>
      <c r="AU458" s="336">
        <v>131.32666666666699</v>
      </c>
      <c r="AV458" s="336">
        <v>101.21740740740699</v>
      </c>
      <c r="AW458" s="336">
        <v>75.092692307692303</v>
      </c>
      <c r="AX458" s="336">
        <v>45.707999999999998</v>
      </c>
      <c r="AY458" s="336">
        <v>624.71400000000006</v>
      </c>
      <c r="AZ458" s="336"/>
      <c r="BA458" s="4"/>
    </row>
    <row r="459" spans="2:53">
      <c r="B459" s="11" t="s">
        <v>576</v>
      </c>
      <c r="C459" s="11"/>
      <c r="D459" s="70" t="s">
        <v>577</v>
      </c>
      <c r="E459" s="11">
        <v>36</v>
      </c>
      <c r="F459" s="11">
        <v>31</v>
      </c>
      <c r="G459" s="11">
        <v>26</v>
      </c>
      <c r="H459" s="11">
        <v>21</v>
      </c>
      <c r="I459" s="11">
        <v>26</v>
      </c>
      <c r="J459" s="11"/>
      <c r="M459" s="11">
        <v>7443.29</v>
      </c>
      <c r="N459" s="11">
        <v>6699.5</v>
      </c>
      <c r="O459" s="11">
        <v>8210.3799999999992</v>
      </c>
      <c r="P459" s="11">
        <v>3068.58</v>
      </c>
      <c r="Q459" s="11">
        <v>58225.27</v>
      </c>
      <c r="R459" s="11"/>
      <c r="S459" s="4"/>
      <c r="T459" s="4"/>
      <c r="U459" s="328">
        <v>177.22119047619</v>
      </c>
      <c r="V459" s="328">
        <v>159.51190476190499</v>
      </c>
      <c r="W459" s="328">
        <v>200.253170731707</v>
      </c>
      <c r="X459" s="328">
        <v>74.843414634146299</v>
      </c>
      <c r="Y459" s="328">
        <v>1420.1285365853701</v>
      </c>
      <c r="Z459" s="328"/>
      <c r="AA459" s="4"/>
      <c r="AB459" s="11" t="s">
        <v>545</v>
      </c>
      <c r="AC459" s="11"/>
      <c r="AD459" s="70" t="s">
        <v>353</v>
      </c>
      <c r="AE459" s="24">
        <v>1</v>
      </c>
      <c r="AF459" s="24">
        <v>1</v>
      </c>
      <c r="AG459" s="24">
        <v>1</v>
      </c>
      <c r="AH459" s="24">
        <v>1</v>
      </c>
      <c r="AI459" s="24">
        <v>1</v>
      </c>
      <c r="AJ459" s="24"/>
      <c r="AK459" s="4"/>
      <c r="AL459" s="4"/>
      <c r="AM459" s="300">
        <v>10.71</v>
      </c>
      <c r="AN459" s="300">
        <v>11.14</v>
      </c>
      <c r="AO459" s="300">
        <v>10.62</v>
      </c>
      <c r="AP459" s="300">
        <v>9.3000000000000007</v>
      </c>
      <c r="AQ459" s="300">
        <v>205.65</v>
      </c>
      <c r="AR459" s="300"/>
      <c r="AS459" s="4"/>
      <c r="AT459" s="4"/>
      <c r="AU459" s="336">
        <v>10.71</v>
      </c>
      <c r="AV459" s="336">
        <v>11.14</v>
      </c>
      <c r="AW459" s="336">
        <v>10.62</v>
      </c>
      <c r="AX459" s="336">
        <v>9.3000000000000007</v>
      </c>
      <c r="AY459" s="336">
        <v>205.65</v>
      </c>
      <c r="AZ459" s="336"/>
      <c r="BA459" s="4"/>
    </row>
    <row r="460" spans="2:53">
      <c r="B460" s="11" t="s">
        <v>397</v>
      </c>
      <c r="C460" s="11"/>
      <c r="D460" s="70" t="s">
        <v>398</v>
      </c>
      <c r="E460" s="11">
        <v>86</v>
      </c>
      <c r="F460" s="11">
        <v>54</v>
      </c>
      <c r="G460" s="11">
        <v>46</v>
      </c>
      <c r="H460" s="11">
        <v>43</v>
      </c>
      <c r="I460" s="11">
        <v>49</v>
      </c>
      <c r="J460" s="11"/>
      <c r="M460" s="11">
        <v>19976.2</v>
      </c>
      <c r="N460" s="11">
        <v>12189.83</v>
      </c>
      <c r="O460" s="11">
        <v>9826.99</v>
      </c>
      <c r="P460" s="11">
        <v>9523.83</v>
      </c>
      <c r="Q460" s="11">
        <v>62615.81</v>
      </c>
      <c r="R460" s="11"/>
      <c r="S460" s="4"/>
      <c r="T460" s="4"/>
      <c r="U460" s="328">
        <v>183.26788990825699</v>
      </c>
      <c r="V460" s="328">
        <v>111.833302752294</v>
      </c>
      <c r="W460" s="328">
        <v>94.490288461538398</v>
      </c>
      <c r="X460" s="328">
        <v>93.370882352941194</v>
      </c>
      <c r="Y460" s="328">
        <v>602.07509615384595</v>
      </c>
      <c r="Z460" s="328"/>
      <c r="AA460" s="4"/>
      <c r="AB460" s="11" t="s">
        <v>545</v>
      </c>
      <c r="AC460" s="11"/>
      <c r="AD460" s="70" t="s">
        <v>418</v>
      </c>
      <c r="AE460" s="24">
        <v>3</v>
      </c>
      <c r="AF460" s="24">
        <v>2</v>
      </c>
      <c r="AG460" s="24">
        <v>2</v>
      </c>
      <c r="AH460" s="24">
        <v>2</v>
      </c>
      <c r="AI460" s="24">
        <v>2</v>
      </c>
      <c r="AJ460" s="24"/>
      <c r="AK460" s="4"/>
      <c r="AL460" s="4"/>
      <c r="AM460" s="300">
        <v>64.150000000000006</v>
      </c>
      <c r="AN460" s="300">
        <v>406.89</v>
      </c>
      <c r="AO460" s="300">
        <v>33.520000000000003</v>
      </c>
      <c r="AP460" s="300">
        <v>35.68</v>
      </c>
      <c r="AQ460" s="300">
        <v>492.61</v>
      </c>
      <c r="AR460" s="300"/>
      <c r="AS460" s="4"/>
      <c r="AT460" s="4"/>
      <c r="AU460" s="336">
        <v>21.383333333333301</v>
      </c>
      <c r="AV460" s="336">
        <v>135.63</v>
      </c>
      <c r="AW460" s="336">
        <v>11.1733333333333</v>
      </c>
      <c r="AX460" s="336">
        <v>11.893333333333301</v>
      </c>
      <c r="AY460" s="336">
        <v>164.20333333333301</v>
      </c>
      <c r="AZ460" s="336"/>
      <c r="BA460" s="4"/>
    </row>
    <row r="461" spans="2:53">
      <c r="B461" s="11" t="s">
        <v>397</v>
      </c>
      <c r="C461" s="11"/>
      <c r="D461" s="70" t="s">
        <v>418</v>
      </c>
      <c r="E461" s="11">
        <v>1</v>
      </c>
      <c r="F461" s="11">
        <v>1</v>
      </c>
      <c r="G461" s="11">
        <v>1</v>
      </c>
      <c r="H461" s="11">
        <v>1</v>
      </c>
      <c r="I461" s="11">
        <v>1</v>
      </c>
      <c r="J461" s="11"/>
      <c r="M461" s="11">
        <v>130.83000000000001</v>
      </c>
      <c r="N461" s="11">
        <v>151.5</v>
      </c>
      <c r="O461" s="11">
        <v>106.48</v>
      </c>
      <c r="P461" s="11">
        <v>79.64</v>
      </c>
      <c r="Q461" s="11">
        <v>604.36</v>
      </c>
      <c r="R461" s="11"/>
      <c r="S461" s="4"/>
      <c r="T461" s="4"/>
      <c r="U461" s="328">
        <v>130.83000000000001</v>
      </c>
      <c r="V461" s="328">
        <v>151.5</v>
      </c>
      <c r="W461" s="328">
        <v>106.48</v>
      </c>
      <c r="X461" s="328">
        <v>79.64</v>
      </c>
      <c r="Y461" s="328">
        <v>604.36</v>
      </c>
      <c r="Z461" s="328"/>
      <c r="AA461" s="4"/>
      <c r="AB461" s="11" t="s">
        <v>277</v>
      </c>
      <c r="AC461" s="11"/>
      <c r="AD461" s="70" t="s">
        <v>222</v>
      </c>
      <c r="AE461" s="24">
        <v>1</v>
      </c>
      <c r="AF461" s="24"/>
      <c r="AG461" s="24"/>
      <c r="AH461" s="24"/>
      <c r="AI461" s="24"/>
      <c r="AJ461" s="24"/>
      <c r="AK461" s="4"/>
      <c r="AL461" s="4"/>
      <c r="AM461" s="300">
        <v>81.540000000000006</v>
      </c>
      <c r="AN461" s="300">
        <v>0</v>
      </c>
      <c r="AO461" s="300"/>
      <c r="AP461" s="300"/>
      <c r="AQ461" s="300"/>
      <c r="AR461" s="300"/>
      <c r="AS461" s="4"/>
      <c r="AT461" s="4"/>
      <c r="AU461" s="336">
        <v>81.540000000000006</v>
      </c>
      <c r="AV461" s="336">
        <v>0</v>
      </c>
      <c r="AW461" s="336"/>
      <c r="AX461" s="336"/>
      <c r="AY461" s="336"/>
      <c r="AZ461" s="336"/>
      <c r="BA461" s="4"/>
    </row>
    <row r="462" spans="2:53">
      <c r="B462" s="11" t="s">
        <v>1280</v>
      </c>
      <c r="C462" s="11"/>
      <c r="D462" s="70" t="s">
        <v>359</v>
      </c>
      <c r="E462" s="11">
        <v>1</v>
      </c>
      <c r="F462" s="11"/>
      <c r="G462" s="11"/>
      <c r="H462" s="11"/>
      <c r="I462" s="11"/>
      <c r="J462" s="11"/>
      <c r="M462" s="11">
        <v>15</v>
      </c>
      <c r="N462" s="11">
        <v>0</v>
      </c>
      <c r="O462" s="11"/>
      <c r="P462" s="11"/>
      <c r="Q462" s="11"/>
      <c r="R462" s="11"/>
      <c r="S462" s="4"/>
      <c r="T462" s="4"/>
      <c r="U462" s="328">
        <v>15</v>
      </c>
      <c r="V462" s="328">
        <v>0</v>
      </c>
      <c r="W462" s="328"/>
      <c r="X462" s="328"/>
      <c r="Y462" s="328"/>
      <c r="Z462" s="328"/>
      <c r="AA462" s="4"/>
      <c r="AB462" s="11" t="s">
        <v>277</v>
      </c>
      <c r="AC462" s="11"/>
      <c r="AD462" s="70" t="s">
        <v>278</v>
      </c>
      <c r="AE462" s="24">
        <v>54</v>
      </c>
      <c r="AF462" s="24">
        <v>36</v>
      </c>
      <c r="AG462" s="24">
        <v>27</v>
      </c>
      <c r="AH462" s="24">
        <v>24</v>
      </c>
      <c r="AI462" s="24">
        <v>23</v>
      </c>
      <c r="AJ462" s="24"/>
      <c r="AK462" s="4"/>
      <c r="AL462" s="4"/>
      <c r="AM462" s="300">
        <v>25102.23</v>
      </c>
      <c r="AN462" s="300">
        <v>2150.27</v>
      </c>
      <c r="AO462" s="300">
        <v>1065.45</v>
      </c>
      <c r="AP462" s="300">
        <v>855.62</v>
      </c>
      <c r="AQ462" s="300">
        <v>9125.2800000000007</v>
      </c>
      <c r="AR462" s="300"/>
      <c r="AS462" s="4"/>
      <c r="AT462" s="4"/>
      <c r="AU462" s="336">
        <v>448.25410714285698</v>
      </c>
      <c r="AV462" s="336">
        <v>38.3976785714286</v>
      </c>
      <c r="AW462" s="336">
        <v>20.891176470588199</v>
      </c>
      <c r="AX462" s="336">
        <v>17.112400000000001</v>
      </c>
      <c r="AY462" s="336">
        <v>182.50559999999999</v>
      </c>
      <c r="AZ462" s="336"/>
      <c r="BA462" s="4"/>
    </row>
    <row r="463" spans="2:53">
      <c r="B463" s="11" t="s">
        <v>527</v>
      </c>
      <c r="C463" s="11"/>
      <c r="D463" s="70" t="s">
        <v>330</v>
      </c>
      <c r="E463" s="11">
        <v>4</v>
      </c>
      <c r="F463" s="11">
        <v>3</v>
      </c>
      <c r="G463" s="11">
        <v>2</v>
      </c>
      <c r="H463" s="11">
        <v>1</v>
      </c>
      <c r="I463" s="11"/>
      <c r="J463" s="11"/>
      <c r="M463" s="11">
        <v>133.63999999999999</v>
      </c>
      <c r="N463" s="11">
        <v>219.73</v>
      </c>
      <c r="O463" s="11">
        <v>139.12</v>
      </c>
      <c r="P463" s="11">
        <v>7.46</v>
      </c>
      <c r="Q463" s="11">
        <v>0</v>
      </c>
      <c r="R463" s="11"/>
      <c r="S463" s="4"/>
      <c r="T463" s="4"/>
      <c r="U463" s="328">
        <v>22.273333333333301</v>
      </c>
      <c r="V463" s="328">
        <v>36.621666666666698</v>
      </c>
      <c r="W463" s="328">
        <v>46.373333333333299</v>
      </c>
      <c r="X463" s="328">
        <v>3.73</v>
      </c>
      <c r="Y463" s="328">
        <v>0</v>
      </c>
      <c r="Z463" s="328"/>
      <c r="AA463" s="4"/>
      <c r="AB463" s="11" t="s">
        <v>317</v>
      </c>
      <c r="AC463" s="11"/>
      <c r="AD463" s="70" t="s">
        <v>192</v>
      </c>
      <c r="AE463" s="24">
        <v>43</v>
      </c>
      <c r="AF463" s="24">
        <v>23</v>
      </c>
      <c r="AG463" s="24">
        <v>9</v>
      </c>
      <c r="AH463" s="24">
        <v>8</v>
      </c>
      <c r="AI463" s="24">
        <v>7</v>
      </c>
      <c r="AJ463" s="24"/>
      <c r="AK463" s="4"/>
      <c r="AL463" s="4"/>
      <c r="AM463" s="300">
        <v>4885.71</v>
      </c>
      <c r="AN463" s="300">
        <v>1090.6099999999999</v>
      </c>
      <c r="AO463" s="300">
        <v>851.76</v>
      </c>
      <c r="AP463" s="300">
        <v>599.24</v>
      </c>
      <c r="AQ463" s="300">
        <v>4735.01</v>
      </c>
      <c r="AR463" s="300"/>
      <c r="AS463" s="4"/>
      <c r="AT463" s="4"/>
      <c r="AU463" s="336">
        <v>113.62116279069799</v>
      </c>
      <c r="AV463" s="336">
        <v>25.363023255813999</v>
      </c>
      <c r="AW463" s="336">
        <v>26.6175</v>
      </c>
      <c r="AX463" s="336">
        <v>17.624705882352899</v>
      </c>
      <c r="AY463" s="336">
        <v>135.286</v>
      </c>
      <c r="AZ463" s="336"/>
      <c r="BA463" s="4"/>
    </row>
    <row r="464" spans="2:53">
      <c r="B464" s="11" t="s">
        <v>527</v>
      </c>
      <c r="C464" s="11"/>
      <c r="D464" s="70" t="s">
        <v>353</v>
      </c>
      <c r="E464" s="11">
        <v>12</v>
      </c>
      <c r="F464" s="11">
        <v>2</v>
      </c>
      <c r="G464" s="11"/>
      <c r="H464" s="11"/>
      <c r="I464" s="11"/>
      <c r="J464" s="11"/>
      <c r="M464" s="11">
        <v>791.8</v>
      </c>
      <c r="N464" s="11">
        <v>173.57</v>
      </c>
      <c r="O464" s="11"/>
      <c r="P464" s="11"/>
      <c r="Q464" s="11"/>
      <c r="R464" s="11"/>
      <c r="S464" s="4"/>
      <c r="T464" s="4"/>
      <c r="U464" s="328">
        <v>65.983333333333306</v>
      </c>
      <c r="V464" s="328">
        <v>14.464166666666699</v>
      </c>
      <c r="W464" s="328"/>
      <c r="X464" s="328"/>
      <c r="Y464" s="328"/>
      <c r="Z464" s="328"/>
      <c r="AA464" s="4"/>
      <c r="AB464" s="11" t="s">
        <v>401</v>
      </c>
      <c r="AC464" s="11"/>
      <c r="AD464" s="70" t="s">
        <v>402</v>
      </c>
      <c r="AE464" s="24">
        <v>14</v>
      </c>
      <c r="AF464" s="24">
        <v>10</v>
      </c>
      <c r="AG464" s="24">
        <v>9</v>
      </c>
      <c r="AH464" s="24">
        <v>5</v>
      </c>
      <c r="AI464" s="24">
        <v>5</v>
      </c>
      <c r="AJ464" s="24"/>
      <c r="AK464" s="4"/>
      <c r="AL464" s="4"/>
      <c r="AM464" s="300">
        <v>476.47</v>
      </c>
      <c r="AN464" s="300">
        <v>320.64</v>
      </c>
      <c r="AO464" s="300">
        <v>167.8</v>
      </c>
      <c r="AP464" s="300">
        <v>93.19</v>
      </c>
      <c r="AQ464" s="300">
        <v>474.14</v>
      </c>
      <c r="AR464" s="300"/>
      <c r="AS464" s="4"/>
      <c r="AT464" s="4"/>
      <c r="AU464" s="336">
        <v>34.033571428571399</v>
      </c>
      <c r="AV464" s="336">
        <v>22.902857142857101</v>
      </c>
      <c r="AW464" s="336">
        <v>11.9857142857143</v>
      </c>
      <c r="AX464" s="336">
        <v>6.6564285714285703</v>
      </c>
      <c r="AY464" s="336">
        <v>36.472307692307702</v>
      </c>
      <c r="AZ464" s="336"/>
      <c r="BA464" s="4"/>
    </row>
    <row r="465" spans="2:53">
      <c r="B465" s="11" t="s">
        <v>331</v>
      </c>
      <c r="C465" s="11"/>
      <c r="D465" s="70" t="s">
        <v>328</v>
      </c>
      <c r="E465" s="11">
        <v>1</v>
      </c>
      <c r="F465" s="11"/>
      <c r="G465" s="11"/>
      <c r="H465" s="11"/>
      <c r="I465" s="11"/>
      <c r="J465" s="11"/>
      <c r="M465" s="11">
        <v>72.430000000000007</v>
      </c>
      <c r="N465" s="11">
        <v>0</v>
      </c>
      <c r="O465" s="11">
        <v>0</v>
      </c>
      <c r="P465" s="11">
        <v>0</v>
      </c>
      <c r="Q465" s="11">
        <v>0</v>
      </c>
      <c r="R465" s="11"/>
      <c r="S465" s="4"/>
      <c r="T465" s="4"/>
      <c r="U465" s="328">
        <v>72.430000000000007</v>
      </c>
      <c r="V465" s="328">
        <v>0</v>
      </c>
      <c r="W465" s="328">
        <v>0</v>
      </c>
      <c r="X465" s="328">
        <v>0</v>
      </c>
      <c r="Y465" s="328">
        <v>0</v>
      </c>
      <c r="Z465" s="328"/>
      <c r="AA465" s="4"/>
      <c r="AB465" s="11" t="s">
        <v>226</v>
      </c>
      <c r="AC465" s="11"/>
      <c r="AD465" s="70" t="s">
        <v>227</v>
      </c>
      <c r="AE465" s="24">
        <v>1</v>
      </c>
      <c r="AF465" s="24">
        <v>1</v>
      </c>
      <c r="AG465" s="24">
        <v>1</v>
      </c>
      <c r="AH465" s="24">
        <v>1</v>
      </c>
      <c r="AI465" s="24">
        <v>1</v>
      </c>
      <c r="AJ465" s="24"/>
      <c r="AK465" s="4"/>
      <c r="AL465" s="4"/>
      <c r="AM465" s="300">
        <v>404.26</v>
      </c>
      <c r="AN465" s="300">
        <v>422.91</v>
      </c>
      <c r="AO465" s="300">
        <v>341.07</v>
      </c>
      <c r="AP465" s="300">
        <v>204.92</v>
      </c>
      <c r="AQ465" s="300">
        <v>1027.01</v>
      </c>
      <c r="AR465" s="300"/>
      <c r="AS465" s="4"/>
      <c r="AT465" s="4"/>
      <c r="AU465" s="336">
        <v>404.26</v>
      </c>
      <c r="AV465" s="336">
        <v>422.91</v>
      </c>
      <c r="AW465" s="336">
        <v>341.07</v>
      </c>
      <c r="AX465" s="336">
        <v>204.92</v>
      </c>
      <c r="AY465" s="336">
        <v>1027.01</v>
      </c>
      <c r="AZ465" s="336"/>
      <c r="BA465" s="4"/>
    </row>
    <row r="466" spans="2:53">
      <c r="B466" s="11" t="s">
        <v>331</v>
      </c>
      <c r="C466" s="11"/>
      <c r="D466" s="70" t="s">
        <v>330</v>
      </c>
      <c r="E466" s="11">
        <v>659</v>
      </c>
      <c r="F466" s="11">
        <v>486</v>
      </c>
      <c r="G466" s="11">
        <v>434</v>
      </c>
      <c r="H466" s="11">
        <v>382</v>
      </c>
      <c r="I466" s="11">
        <v>459</v>
      </c>
      <c r="J466" s="11"/>
      <c r="M466" s="11">
        <v>96493.289999999906</v>
      </c>
      <c r="N466" s="11">
        <v>88854.53</v>
      </c>
      <c r="O466" s="11">
        <v>59180.34</v>
      </c>
      <c r="P466" s="11">
        <v>37465.85</v>
      </c>
      <c r="Q466" s="11">
        <v>587810.32999999996</v>
      </c>
      <c r="R466" s="11"/>
      <c r="S466" s="4"/>
      <c r="T466" s="4"/>
      <c r="U466" s="328">
        <v>115.699388489209</v>
      </c>
      <c r="V466" s="328">
        <v>106.54020383693</v>
      </c>
      <c r="W466" s="328">
        <v>72.7925461254612</v>
      </c>
      <c r="X466" s="328">
        <v>46.599315920397999</v>
      </c>
      <c r="Y466" s="328">
        <v>732.01784557907797</v>
      </c>
      <c r="Z466" s="328"/>
      <c r="AA466" s="4"/>
      <c r="AB466" s="11" t="s">
        <v>569</v>
      </c>
      <c r="AC466" s="11"/>
      <c r="AD466" s="70" t="s">
        <v>385</v>
      </c>
      <c r="AE466" s="24">
        <v>9</v>
      </c>
      <c r="AF466" s="24">
        <v>4</v>
      </c>
      <c r="AG466" s="24">
        <v>2</v>
      </c>
      <c r="AH466" s="24">
        <v>2</v>
      </c>
      <c r="AI466" s="24">
        <v>2</v>
      </c>
      <c r="AJ466" s="24"/>
      <c r="AK466" s="4"/>
      <c r="AL466" s="4"/>
      <c r="AM466" s="300">
        <v>1097.6500000000001</v>
      </c>
      <c r="AN466" s="300">
        <v>229.18</v>
      </c>
      <c r="AO466" s="300">
        <v>62.82</v>
      </c>
      <c r="AP466" s="300">
        <v>55.52</v>
      </c>
      <c r="AQ466" s="300">
        <v>661.56</v>
      </c>
      <c r="AR466" s="300"/>
      <c r="AS466" s="4"/>
      <c r="AT466" s="4"/>
      <c r="AU466" s="336">
        <v>121.96111111111099</v>
      </c>
      <c r="AV466" s="336">
        <v>25.4644444444444</v>
      </c>
      <c r="AW466" s="336">
        <v>6.98</v>
      </c>
      <c r="AX466" s="336">
        <v>6.1688888888888904</v>
      </c>
      <c r="AY466" s="336">
        <v>73.506666666666703</v>
      </c>
      <c r="AZ466" s="336"/>
      <c r="BA466" s="4"/>
    </row>
    <row r="467" spans="2:53">
      <c r="B467" s="11" t="s">
        <v>331</v>
      </c>
      <c r="C467" s="11"/>
      <c r="D467" s="70" t="s">
        <v>353</v>
      </c>
      <c r="E467" s="11">
        <v>1</v>
      </c>
      <c r="F467" s="11">
        <v>1</v>
      </c>
      <c r="G467" s="11"/>
      <c r="H467" s="11"/>
      <c r="I467" s="11"/>
      <c r="J467" s="11"/>
      <c r="M467" s="11">
        <v>18.66</v>
      </c>
      <c r="N467" s="11">
        <v>44.32</v>
      </c>
      <c r="O467" s="11">
        <v>0</v>
      </c>
      <c r="P467" s="11">
        <v>0</v>
      </c>
      <c r="Q467" s="11">
        <v>0</v>
      </c>
      <c r="R467" s="11"/>
      <c r="S467" s="4"/>
      <c r="T467" s="4"/>
      <c r="U467" s="328">
        <v>18.66</v>
      </c>
      <c r="V467" s="328">
        <v>44.32</v>
      </c>
      <c r="W467" s="328">
        <v>0</v>
      </c>
      <c r="X467" s="328">
        <v>0</v>
      </c>
      <c r="Y467" s="328">
        <v>0</v>
      </c>
      <c r="Z467" s="328"/>
      <c r="AA467" s="4"/>
      <c r="AB467" s="11" t="s">
        <v>582</v>
      </c>
      <c r="AC467" s="11"/>
      <c r="AD467" s="70" t="s">
        <v>404</v>
      </c>
      <c r="AE467" s="24">
        <v>13</v>
      </c>
      <c r="AF467" s="24">
        <v>10</v>
      </c>
      <c r="AG467" s="24">
        <v>6</v>
      </c>
      <c r="AH467" s="24">
        <v>8</v>
      </c>
      <c r="AI467" s="24">
        <v>8</v>
      </c>
      <c r="AJ467" s="24"/>
      <c r="AK467" s="4"/>
      <c r="AL467" s="4"/>
      <c r="AM467" s="300">
        <v>2368.9</v>
      </c>
      <c r="AN467" s="300">
        <v>1238.06</v>
      </c>
      <c r="AO467" s="300">
        <v>1547.66</v>
      </c>
      <c r="AP467" s="300">
        <v>1974.48</v>
      </c>
      <c r="AQ467" s="300">
        <v>7938.83</v>
      </c>
      <c r="AR467" s="300"/>
      <c r="AS467" s="4"/>
      <c r="AT467" s="4"/>
      <c r="AU467" s="336">
        <v>131.60555555555601</v>
      </c>
      <c r="AV467" s="336">
        <v>68.781111111111102</v>
      </c>
      <c r="AW467" s="336">
        <v>110.547142857143</v>
      </c>
      <c r="AX467" s="336">
        <v>116.145882352941</v>
      </c>
      <c r="AY467" s="336">
        <v>441.04611111111097</v>
      </c>
      <c r="AZ467" s="336"/>
      <c r="BA467" s="4"/>
    </row>
    <row r="468" spans="2:53">
      <c r="B468" s="11" t="s">
        <v>544</v>
      </c>
      <c r="C468" s="11"/>
      <c r="D468" s="70" t="s">
        <v>353</v>
      </c>
      <c r="E468" s="11">
        <v>1188</v>
      </c>
      <c r="F468" s="11">
        <v>898</v>
      </c>
      <c r="G468" s="11">
        <v>742</v>
      </c>
      <c r="H468" s="11">
        <v>626</v>
      </c>
      <c r="I468" s="11">
        <v>759</v>
      </c>
      <c r="J468" s="11"/>
      <c r="M468" s="11">
        <v>189727.88</v>
      </c>
      <c r="N468" s="11">
        <v>160334.60999999999</v>
      </c>
      <c r="O468" s="11">
        <v>118317.24</v>
      </c>
      <c r="P468" s="11">
        <v>70935.610000000102</v>
      </c>
      <c r="Q468" s="11">
        <v>893689.88000000105</v>
      </c>
      <c r="R468" s="11"/>
      <c r="S468" s="4"/>
      <c r="T468" s="4"/>
      <c r="U468" s="328">
        <v>126.99322623828699</v>
      </c>
      <c r="V468" s="328">
        <v>107.319016064257</v>
      </c>
      <c r="W468" s="328">
        <v>80.873028024606995</v>
      </c>
      <c r="X468" s="328">
        <v>49.260840277777802</v>
      </c>
      <c r="Y468" s="328">
        <v>619.32770616770699</v>
      </c>
      <c r="Z468" s="328"/>
      <c r="AA468" s="4"/>
      <c r="AB468" s="11" t="s">
        <v>1264</v>
      </c>
      <c r="AC468" s="11"/>
      <c r="AD468" s="70" t="s">
        <v>190</v>
      </c>
      <c r="AE468" s="24">
        <v>5</v>
      </c>
      <c r="AF468" s="24">
        <v>5</v>
      </c>
      <c r="AG468" s="24">
        <v>4</v>
      </c>
      <c r="AH468" s="24">
        <v>4</v>
      </c>
      <c r="AI468" s="24">
        <v>4</v>
      </c>
      <c r="AJ468" s="24"/>
      <c r="AK468" s="4"/>
      <c r="AL468" s="4"/>
      <c r="AM468" s="300">
        <v>2222.35</v>
      </c>
      <c r="AN468" s="300">
        <v>2641.07</v>
      </c>
      <c r="AO468" s="300">
        <v>1280.68</v>
      </c>
      <c r="AP468" s="300">
        <v>1054.6099999999999</v>
      </c>
      <c r="AQ468" s="300">
        <v>8466.89</v>
      </c>
      <c r="AR468" s="300"/>
      <c r="AS468" s="4"/>
      <c r="AT468" s="4"/>
      <c r="AU468" s="336">
        <v>444.47</v>
      </c>
      <c r="AV468" s="336">
        <v>528.21400000000006</v>
      </c>
      <c r="AW468" s="336">
        <v>256.13600000000002</v>
      </c>
      <c r="AX468" s="336">
        <v>210.922</v>
      </c>
      <c r="AY468" s="336">
        <v>1693.3779999999999</v>
      </c>
      <c r="AZ468" s="336"/>
      <c r="BA468" s="4"/>
    </row>
    <row r="469" spans="2:53">
      <c r="B469" s="11" t="s">
        <v>1228</v>
      </c>
      <c r="C469" s="11"/>
      <c r="D469" s="70" t="s">
        <v>353</v>
      </c>
      <c r="E469" s="11">
        <v>12</v>
      </c>
      <c r="F469" s="11">
        <v>8</v>
      </c>
      <c r="G469" s="11">
        <v>7</v>
      </c>
      <c r="H469" s="11">
        <v>4</v>
      </c>
      <c r="I469" s="11">
        <v>6</v>
      </c>
      <c r="J469" s="11"/>
      <c r="M469" s="11">
        <v>2517.5</v>
      </c>
      <c r="N469" s="11">
        <v>2029.21</v>
      </c>
      <c r="O469" s="11">
        <v>1030.23</v>
      </c>
      <c r="P469" s="11">
        <v>332.43</v>
      </c>
      <c r="Q469" s="11">
        <v>4501.05</v>
      </c>
      <c r="R469" s="11"/>
      <c r="S469" s="4"/>
      <c r="T469" s="4"/>
      <c r="U469" s="328">
        <v>209.791666666667</v>
      </c>
      <c r="V469" s="328">
        <v>169.10083333333299</v>
      </c>
      <c r="W469" s="328">
        <v>85.852500000000006</v>
      </c>
      <c r="X469" s="328">
        <v>27.702500000000001</v>
      </c>
      <c r="Y469" s="328">
        <v>375.08749999999998</v>
      </c>
      <c r="Z469" s="328"/>
      <c r="AA469" s="4"/>
      <c r="AB469" s="11" t="s">
        <v>542</v>
      </c>
      <c r="AC469" s="11"/>
      <c r="AD469" s="70" t="s">
        <v>350</v>
      </c>
      <c r="AE469" s="24">
        <v>1</v>
      </c>
      <c r="AF469" s="24">
        <v>1</v>
      </c>
      <c r="AG469" s="24"/>
      <c r="AH469" s="24"/>
      <c r="AI469" s="24"/>
      <c r="AJ469" s="24"/>
      <c r="AK469" s="4"/>
      <c r="AL469" s="4"/>
      <c r="AM469" s="300">
        <v>234.98</v>
      </c>
      <c r="AN469" s="300">
        <v>0.03</v>
      </c>
      <c r="AO469" s="300">
        <v>0</v>
      </c>
      <c r="AP469" s="300">
        <v>0</v>
      </c>
      <c r="AQ469" s="300">
        <v>0</v>
      </c>
      <c r="AR469" s="300"/>
      <c r="AS469" s="4"/>
      <c r="AT469" s="4"/>
      <c r="AU469" s="336">
        <v>234.98</v>
      </c>
      <c r="AV469" s="336">
        <v>0.03</v>
      </c>
      <c r="AW469" s="336">
        <v>0</v>
      </c>
      <c r="AX469" s="336">
        <v>0</v>
      </c>
      <c r="AY469" s="336">
        <v>0</v>
      </c>
      <c r="AZ469" s="336"/>
      <c r="BA469" s="4"/>
    </row>
    <row r="470" spans="2:53">
      <c r="B470" s="11" t="s">
        <v>380</v>
      </c>
      <c r="C470" s="11"/>
      <c r="D470" s="70" t="s">
        <v>379</v>
      </c>
      <c r="E470" s="11">
        <v>25</v>
      </c>
      <c r="F470" s="11">
        <v>17</v>
      </c>
      <c r="G470" s="11">
        <v>13</v>
      </c>
      <c r="H470" s="11">
        <v>8</v>
      </c>
      <c r="I470" s="11">
        <v>9</v>
      </c>
      <c r="J470" s="11"/>
      <c r="M470" s="11">
        <v>5442.88</v>
      </c>
      <c r="N470" s="11">
        <v>4352.78</v>
      </c>
      <c r="O470" s="11">
        <v>2390.6999999999998</v>
      </c>
      <c r="P470" s="11">
        <v>1433.92</v>
      </c>
      <c r="Q470" s="11">
        <v>25880.84</v>
      </c>
      <c r="R470" s="11"/>
      <c r="S470" s="4"/>
      <c r="T470" s="4"/>
      <c r="U470" s="328">
        <v>187.68551724137899</v>
      </c>
      <c r="V470" s="328">
        <v>150.095862068966</v>
      </c>
      <c r="W470" s="328">
        <v>82.437931034482801</v>
      </c>
      <c r="X470" s="328">
        <v>53.108148148148203</v>
      </c>
      <c r="Y470" s="328">
        <v>924.31571428571397</v>
      </c>
      <c r="Z470" s="328"/>
      <c r="AA470" s="4"/>
      <c r="AB470" s="11" t="s">
        <v>594</v>
      </c>
      <c r="AC470" s="11"/>
      <c r="AD470" s="70" t="s">
        <v>431</v>
      </c>
      <c r="AE470" s="24">
        <v>2</v>
      </c>
      <c r="AF470" s="24">
        <v>1</v>
      </c>
      <c r="AG470" s="24"/>
      <c r="AH470" s="24"/>
      <c r="AI470" s="24"/>
      <c r="AJ470" s="24"/>
      <c r="AK470" s="4"/>
      <c r="AL470" s="4"/>
      <c r="AM470" s="300">
        <v>206.34</v>
      </c>
      <c r="AN470" s="300">
        <v>75.569999999999993</v>
      </c>
      <c r="AO470" s="300">
        <v>0</v>
      </c>
      <c r="AP470" s="300">
        <v>0</v>
      </c>
      <c r="AQ470" s="300">
        <v>0</v>
      </c>
      <c r="AR470" s="300"/>
      <c r="AS470" s="4"/>
      <c r="AT470" s="4"/>
      <c r="AU470" s="336">
        <v>103.17</v>
      </c>
      <c r="AV470" s="336">
        <v>37.784999999999997</v>
      </c>
      <c r="AW470" s="336">
        <v>0</v>
      </c>
      <c r="AX470" s="336">
        <v>0</v>
      </c>
      <c r="AY470" s="336">
        <v>0</v>
      </c>
      <c r="AZ470" s="336"/>
      <c r="BA470" s="4"/>
    </row>
    <row r="471" spans="2:53">
      <c r="B471" s="11" t="s">
        <v>239</v>
      </c>
      <c r="C471" s="11"/>
      <c r="D471" s="70" t="s">
        <v>237</v>
      </c>
      <c r="E471" s="11">
        <v>43</v>
      </c>
      <c r="F471" s="11">
        <v>26</v>
      </c>
      <c r="G471" s="11">
        <v>19</v>
      </c>
      <c r="H471" s="11">
        <v>12</v>
      </c>
      <c r="I471" s="11">
        <v>23</v>
      </c>
      <c r="J471" s="11"/>
      <c r="M471" s="11">
        <v>9337.68</v>
      </c>
      <c r="N471" s="11">
        <v>5219.3500000000004</v>
      </c>
      <c r="O471" s="11">
        <v>2856.25</v>
      </c>
      <c r="P471" s="11">
        <v>1362.22</v>
      </c>
      <c r="Q471" s="11">
        <v>26548.19</v>
      </c>
      <c r="R471" s="11"/>
      <c r="S471" s="4"/>
      <c r="T471" s="4"/>
      <c r="U471" s="328">
        <v>163.81894736842099</v>
      </c>
      <c r="V471" s="328">
        <v>91.567543859649106</v>
      </c>
      <c r="W471" s="328">
        <v>50.109649122806999</v>
      </c>
      <c r="X471" s="328">
        <v>23.898596491228101</v>
      </c>
      <c r="Y471" s="328">
        <v>465.757719298246</v>
      </c>
      <c r="Z471" s="328"/>
      <c r="AA471" s="4"/>
      <c r="AB471" s="11" t="s">
        <v>318</v>
      </c>
      <c r="AC471" s="11"/>
      <c r="AD471" s="70" t="s">
        <v>192</v>
      </c>
      <c r="AE471" s="24">
        <v>1</v>
      </c>
      <c r="AF471" s="24"/>
      <c r="AG471" s="24"/>
      <c r="AH471" s="24"/>
      <c r="AI471" s="24"/>
      <c r="AJ471" s="24"/>
      <c r="AK471" s="4"/>
      <c r="AL471" s="4"/>
      <c r="AM471" s="300">
        <v>87.97</v>
      </c>
      <c r="AN471" s="300">
        <v>0</v>
      </c>
      <c r="AO471" s="300">
        <v>0</v>
      </c>
      <c r="AP471" s="300">
        <v>0</v>
      </c>
      <c r="AQ471" s="300">
        <v>0</v>
      </c>
      <c r="AR471" s="300"/>
      <c r="AS471" s="4"/>
      <c r="AT471" s="4"/>
      <c r="AU471" s="336">
        <v>87.97</v>
      </c>
      <c r="AV471" s="336">
        <v>0</v>
      </c>
      <c r="AW471" s="336">
        <v>0</v>
      </c>
      <c r="AX471" s="336">
        <v>0</v>
      </c>
      <c r="AY471" s="336">
        <v>0</v>
      </c>
      <c r="AZ471" s="336"/>
      <c r="BA471" s="4"/>
    </row>
    <row r="472" spans="2:53">
      <c r="B472" s="11" t="s">
        <v>399</v>
      </c>
      <c r="C472" s="11"/>
      <c r="D472" s="70" t="s">
        <v>400</v>
      </c>
      <c r="E472" s="11">
        <v>482</v>
      </c>
      <c r="F472" s="11">
        <v>300</v>
      </c>
      <c r="G472" s="11">
        <v>257</v>
      </c>
      <c r="H472" s="11">
        <v>223</v>
      </c>
      <c r="I472" s="11">
        <v>231</v>
      </c>
      <c r="J472" s="11"/>
      <c r="M472" s="11">
        <v>91447.5</v>
      </c>
      <c r="N472" s="11">
        <v>67596.070000000007</v>
      </c>
      <c r="O472" s="11">
        <v>48688.05</v>
      </c>
      <c r="P472" s="11">
        <v>33542.28</v>
      </c>
      <c r="Q472" s="11">
        <v>420209.61</v>
      </c>
      <c r="R472" s="11"/>
      <c r="S472" s="4"/>
      <c r="T472" s="4"/>
      <c r="U472" s="328">
        <v>161.85398230088501</v>
      </c>
      <c r="V472" s="328">
        <v>119.639061946903</v>
      </c>
      <c r="W472" s="328">
        <v>89.009232175502802</v>
      </c>
      <c r="X472" s="328">
        <v>62.230575139146602</v>
      </c>
      <c r="Y472" s="328">
        <v>771.02680733944999</v>
      </c>
      <c r="Z472" s="328"/>
      <c r="AA472" s="4"/>
      <c r="AB472" s="11" t="s">
        <v>318</v>
      </c>
      <c r="AC472" s="11"/>
      <c r="AD472" s="70" t="s">
        <v>368</v>
      </c>
      <c r="AE472" s="24">
        <v>3</v>
      </c>
      <c r="AF472" s="24">
        <v>1</v>
      </c>
      <c r="AG472" s="24">
        <v>2</v>
      </c>
      <c r="AH472" s="24">
        <v>2</v>
      </c>
      <c r="AI472" s="24">
        <v>2</v>
      </c>
      <c r="AJ472" s="24"/>
      <c r="AK472" s="4"/>
      <c r="AL472" s="4"/>
      <c r="AM472" s="300">
        <v>339.74</v>
      </c>
      <c r="AN472" s="300">
        <v>36.47</v>
      </c>
      <c r="AO472" s="300">
        <v>213.94</v>
      </c>
      <c r="AP472" s="300">
        <v>235.26</v>
      </c>
      <c r="AQ472" s="300">
        <v>4616.05</v>
      </c>
      <c r="AR472" s="300"/>
      <c r="AS472" s="4"/>
      <c r="AT472" s="4"/>
      <c r="AU472" s="336">
        <v>84.935000000000002</v>
      </c>
      <c r="AV472" s="336">
        <v>9.1174999999999997</v>
      </c>
      <c r="AW472" s="336">
        <v>53.484999999999999</v>
      </c>
      <c r="AX472" s="336">
        <v>58.814999999999998</v>
      </c>
      <c r="AY472" s="336">
        <v>1154.0125</v>
      </c>
      <c r="AZ472" s="336"/>
      <c r="BA472" s="4"/>
    </row>
    <row r="473" spans="2:53">
      <c r="B473" s="11" t="s">
        <v>334</v>
      </c>
      <c r="C473" s="11"/>
      <c r="D473" s="70" t="s">
        <v>335</v>
      </c>
      <c r="E473" s="11">
        <v>148</v>
      </c>
      <c r="F473" s="11">
        <v>112</v>
      </c>
      <c r="G473" s="11">
        <v>91</v>
      </c>
      <c r="H473" s="11">
        <v>77</v>
      </c>
      <c r="I473" s="11">
        <v>88</v>
      </c>
      <c r="J473" s="11"/>
      <c r="M473" s="11">
        <v>33892.050000000003</v>
      </c>
      <c r="N473" s="11">
        <v>29035.7</v>
      </c>
      <c r="O473" s="11">
        <v>19276.29</v>
      </c>
      <c r="P473" s="11">
        <v>12236.99</v>
      </c>
      <c r="Q473" s="11">
        <v>155925.88</v>
      </c>
      <c r="R473" s="11"/>
      <c r="S473" s="4"/>
      <c r="T473" s="4"/>
      <c r="U473" s="328">
        <v>187.248895027624</v>
      </c>
      <c r="V473" s="328">
        <v>160.41823204419899</v>
      </c>
      <c r="W473" s="328">
        <v>108.905593220339</v>
      </c>
      <c r="X473" s="328">
        <v>68.747134831460698</v>
      </c>
      <c r="Y473" s="328">
        <v>875.98808988763994</v>
      </c>
      <c r="Z473" s="328"/>
      <c r="AA473" s="4"/>
      <c r="AB473" s="11" t="s">
        <v>240</v>
      </c>
      <c r="AC473" s="11"/>
      <c r="AD473" s="70" t="s">
        <v>237</v>
      </c>
      <c r="AE473" s="24">
        <v>16</v>
      </c>
      <c r="AF473" s="24">
        <v>8</v>
      </c>
      <c r="AG473" s="24">
        <v>3</v>
      </c>
      <c r="AH473" s="24">
        <v>2</v>
      </c>
      <c r="AI473" s="24">
        <v>2</v>
      </c>
      <c r="AJ473" s="24"/>
      <c r="AK473" s="4"/>
      <c r="AL473" s="4"/>
      <c r="AM473" s="300">
        <v>13649.49</v>
      </c>
      <c r="AN473" s="300">
        <v>12326.15</v>
      </c>
      <c r="AO473" s="300">
        <v>9560.01</v>
      </c>
      <c r="AP473" s="300">
        <v>369.52</v>
      </c>
      <c r="AQ473" s="300">
        <v>231.4</v>
      </c>
      <c r="AR473" s="300"/>
      <c r="AS473" s="4"/>
      <c r="AT473" s="4"/>
      <c r="AU473" s="336">
        <v>853.09312499999999</v>
      </c>
      <c r="AV473" s="336">
        <v>770.38437499999998</v>
      </c>
      <c r="AW473" s="336">
        <v>637.33399999999995</v>
      </c>
      <c r="AX473" s="336">
        <v>24.6346666666667</v>
      </c>
      <c r="AY473" s="336">
        <v>15.4266666666667</v>
      </c>
      <c r="AZ473" s="336"/>
      <c r="BA473" s="4"/>
    </row>
    <row r="474" spans="2:53">
      <c r="B474" s="11" t="s">
        <v>448</v>
      </c>
      <c r="C474" s="11"/>
      <c r="D474" s="70" t="s">
        <v>449</v>
      </c>
      <c r="E474" s="11">
        <v>2</v>
      </c>
      <c r="F474" s="11">
        <v>1</v>
      </c>
      <c r="G474" s="11">
        <v>1</v>
      </c>
      <c r="H474" s="11"/>
      <c r="I474" s="11">
        <v>1</v>
      </c>
      <c r="J474" s="11"/>
      <c r="M474" s="11">
        <v>947.94</v>
      </c>
      <c r="N474" s="11">
        <v>388</v>
      </c>
      <c r="O474" s="11">
        <v>387.96</v>
      </c>
      <c r="P474" s="11">
        <v>0</v>
      </c>
      <c r="Q474" s="11">
        <v>298.02999999999997</v>
      </c>
      <c r="R474" s="11"/>
      <c r="S474" s="4"/>
      <c r="T474" s="4"/>
      <c r="U474" s="328">
        <v>473.97</v>
      </c>
      <c r="V474" s="328">
        <v>194</v>
      </c>
      <c r="W474" s="328">
        <v>193.98</v>
      </c>
      <c r="X474" s="328">
        <v>0</v>
      </c>
      <c r="Y474" s="328">
        <v>149.01499999999999</v>
      </c>
      <c r="Z474" s="328"/>
      <c r="AA474" s="4"/>
      <c r="AB474" s="11" t="s">
        <v>405</v>
      </c>
      <c r="AC474" s="11"/>
      <c r="AD474" s="70" t="s">
        <v>406</v>
      </c>
      <c r="AE474" s="24">
        <v>5</v>
      </c>
      <c r="AF474" s="24">
        <v>5</v>
      </c>
      <c r="AG474" s="24">
        <v>5</v>
      </c>
      <c r="AH474" s="24">
        <v>4</v>
      </c>
      <c r="AI474" s="24">
        <v>4</v>
      </c>
      <c r="AJ474" s="24"/>
      <c r="AK474" s="4"/>
      <c r="AL474" s="4"/>
      <c r="AM474" s="300">
        <v>4826.13</v>
      </c>
      <c r="AN474" s="300">
        <v>4625.76</v>
      </c>
      <c r="AO474" s="300">
        <v>2609.83</v>
      </c>
      <c r="AP474" s="300">
        <v>134.22999999999999</v>
      </c>
      <c r="AQ474" s="300">
        <v>-10741.7</v>
      </c>
      <c r="AR474" s="300"/>
      <c r="AS474" s="4"/>
      <c r="AT474" s="4"/>
      <c r="AU474" s="336">
        <v>965.226</v>
      </c>
      <c r="AV474" s="336">
        <v>925.15200000000004</v>
      </c>
      <c r="AW474" s="336">
        <v>521.96600000000001</v>
      </c>
      <c r="AX474" s="336">
        <v>26.846</v>
      </c>
      <c r="AY474" s="336">
        <v>-2148.34</v>
      </c>
      <c r="AZ474" s="336"/>
      <c r="BA474" s="4"/>
    </row>
    <row r="475" spans="2:53">
      <c r="B475" s="11" t="s">
        <v>545</v>
      </c>
      <c r="C475" s="11"/>
      <c r="D475" s="70" t="s">
        <v>353</v>
      </c>
      <c r="E475" s="11">
        <v>8</v>
      </c>
      <c r="F475" s="11">
        <v>9</v>
      </c>
      <c r="G475" s="11">
        <v>8</v>
      </c>
      <c r="H475" s="11">
        <v>6</v>
      </c>
      <c r="I475" s="11">
        <v>6</v>
      </c>
      <c r="J475" s="11"/>
      <c r="M475" s="11">
        <v>1044.83</v>
      </c>
      <c r="N475" s="11">
        <v>2166.4</v>
      </c>
      <c r="O475" s="11">
        <v>1265.83</v>
      </c>
      <c r="P475" s="11">
        <v>481.58</v>
      </c>
      <c r="Q475" s="11">
        <v>6411.45</v>
      </c>
      <c r="R475" s="11"/>
      <c r="S475" s="4"/>
      <c r="T475" s="4"/>
      <c r="U475" s="328">
        <v>94.984545454545497</v>
      </c>
      <c r="V475" s="328">
        <v>196.94545454545499</v>
      </c>
      <c r="W475" s="328">
        <v>115.075454545455</v>
      </c>
      <c r="X475" s="328">
        <v>43.78</v>
      </c>
      <c r="Y475" s="328">
        <v>582.85909090909104</v>
      </c>
      <c r="Z475" s="328"/>
      <c r="AA475" s="4"/>
      <c r="AB475" s="11" t="s">
        <v>407</v>
      </c>
      <c r="AC475" s="11"/>
      <c r="AD475" s="70" t="s">
        <v>408</v>
      </c>
      <c r="AE475" s="24">
        <v>77</v>
      </c>
      <c r="AF475" s="24">
        <v>45</v>
      </c>
      <c r="AG475" s="24">
        <v>37</v>
      </c>
      <c r="AH475" s="24">
        <v>30</v>
      </c>
      <c r="AI475" s="24">
        <v>26</v>
      </c>
      <c r="AJ475" s="24"/>
      <c r="AK475" s="4"/>
      <c r="AL475" s="4"/>
      <c r="AM475" s="300">
        <v>10905.86</v>
      </c>
      <c r="AN475" s="300">
        <v>3157.06</v>
      </c>
      <c r="AO475" s="300">
        <v>3353.64</v>
      </c>
      <c r="AP475" s="300">
        <v>4967.95</v>
      </c>
      <c r="AQ475" s="300">
        <v>14257.38</v>
      </c>
      <c r="AR475" s="300"/>
      <c r="AS475" s="4"/>
      <c r="AT475" s="4"/>
      <c r="AU475" s="336">
        <v>139.81871794871799</v>
      </c>
      <c r="AV475" s="336">
        <v>40.4751282051282</v>
      </c>
      <c r="AW475" s="336">
        <v>47.2343661971831</v>
      </c>
      <c r="AX475" s="336">
        <v>70.970714285714294</v>
      </c>
      <c r="AY475" s="336">
        <v>190.0984</v>
      </c>
      <c r="AZ475" s="336"/>
      <c r="BA475" s="4"/>
    </row>
    <row r="476" spans="2:53">
      <c r="B476" s="11" t="s">
        <v>545</v>
      </c>
      <c r="C476" s="11"/>
      <c r="D476" s="70" t="s">
        <v>418</v>
      </c>
      <c r="E476" s="11">
        <v>34</v>
      </c>
      <c r="F476" s="11">
        <v>26</v>
      </c>
      <c r="G476" s="11">
        <v>20</v>
      </c>
      <c r="H476" s="11">
        <v>21</v>
      </c>
      <c r="I476" s="11">
        <v>20</v>
      </c>
      <c r="J476" s="11"/>
      <c r="M476" s="11">
        <v>4867.78</v>
      </c>
      <c r="N476" s="11">
        <v>3947.67</v>
      </c>
      <c r="O476" s="11">
        <v>2582.2600000000002</v>
      </c>
      <c r="P476" s="11">
        <v>3413.12</v>
      </c>
      <c r="Q476" s="11">
        <v>24023.23</v>
      </c>
      <c r="R476" s="11"/>
      <c r="S476" s="4"/>
      <c r="T476" s="4"/>
      <c r="U476" s="328">
        <v>105.821304347826</v>
      </c>
      <c r="V476" s="328">
        <v>85.818913043478304</v>
      </c>
      <c r="W476" s="328">
        <v>57.383555555555603</v>
      </c>
      <c r="X476" s="328">
        <v>77.570909090909097</v>
      </c>
      <c r="Y476" s="328">
        <v>533.84955555555598</v>
      </c>
      <c r="Z476" s="328"/>
      <c r="AA476" s="4"/>
      <c r="AB476" s="11" t="s">
        <v>407</v>
      </c>
      <c r="AC476" s="11"/>
      <c r="AD476" s="70" t="s">
        <v>433</v>
      </c>
      <c r="AE476" s="24">
        <v>1</v>
      </c>
      <c r="AF476" s="24">
        <v>1</v>
      </c>
      <c r="AG476" s="24">
        <v>1</v>
      </c>
      <c r="AH476" s="24">
        <v>1</v>
      </c>
      <c r="AI476" s="24">
        <v>1</v>
      </c>
      <c r="AJ476" s="24"/>
      <c r="AK476" s="4"/>
      <c r="AL476" s="4"/>
      <c r="AM476" s="300">
        <v>106.83</v>
      </c>
      <c r="AN476" s="300">
        <v>113.55</v>
      </c>
      <c r="AO476" s="300">
        <v>99.05</v>
      </c>
      <c r="AP476" s="300">
        <v>85.38</v>
      </c>
      <c r="AQ476" s="300">
        <v>475.14</v>
      </c>
      <c r="AR476" s="300"/>
      <c r="AS476" s="4"/>
      <c r="AT476" s="4"/>
      <c r="AU476" s="336">
        <v>106.83</v>
      </c>
      <c r="AV476" s="336">
        <v>113.55</v>
      </c>
      <c r="AW476" s="336">
        <v>99.05</v>
      </c>
      <c r="AX476" s="336">
        <v>85.38</v>
      </c>
      <c r="AY476" s="336">
        <v>475.14</v>
      </c>
      <c r="AZ476" s="336"/>
      <c r="BA476" s="4"/>
    </row>
    <row r="477" spans="2:53">
      <c r="B477" s="11" t="s">
        <v>277</v>
      </c>
      <c r="C477" s="11"/>
      <c r="D477" s="70" t="s">
        <v>1255</v>
      </c>
      <c r="E477" s="11">
        <v>1</v>
      </c>
      <c r="F477" s="11">
        <v>1</v>
      </c>
      <c r="G477" s="11">
        <v>1</v>
      </c>
      <c r="H477" s="11"/>
      <c r="I477" s="11"/>
      <c r="J477" s="11"/>
      <c r="M477" s="11">
        <v>429.59</v>
      </c>
      <c r="N477" s="11">
        <v>191</v>
      </c>
      <c r="O477" s="11">
        <v>67.86</v>
      </c>
      <c r="P477" s="11">
        <v>0</v>
      </c>
      <c r="Q477" s="11">
        <v>0</v>
      </c>
      <c r="R477" s="11"/>
      <c r="S477" s="4"/>
      <c r="T477" s="4"/>
      <c r="U477" s="328">
        <v>429.59</v>
      </c>
      <c r="V477" s="328">
        <v>191</v>
      </c>
      <c r="W477" s="328">
        <v>67.86</v>
      </c>
      <c r="X477" s="328">
        <v>0</v>
      </c>
      <c r="Y477" s="328">
        <v>0</v>
      </c>
      <c r="Z477" s="328"/>
      <c r="AA477" s="4"/>
      <c r="AB477" s="11" t="s">
        <v>633</v>
      </c>
      <c r="AC477" s="11"/>
      <c r="AD477" s="70" t="s">
        <v>319</v>
      </c>
      <c r="AE477" s="24">
        <v>11</v>
      </c>
      <c r="AF477" s="24">
        <v>5</v>
      </c>
      <c r="AG477" s="24">
        <v>2</v>
      </c>
      <c r="AH477" s="24">
        <v>1</v>
      </c>
      <c r="AI477" s="24">
        <v>1</v>
      </c>
      <c r="AJ477" s="24"/>
      <c r="AK477" s="4"/>
      <c r="AL477" s="4"/>
      <c r="AM477" s="300">
        <v>1528.81</v>
      </c>
      <c r="AN477" s="300">
        <v>926.39</v>
      </c>
      <c r="AO477" s="300">
        <v>312.45999999999998</v>
      </c>
      <c r="AP477" s="300">
        <v>144.38</v>
      </c>
      <c r="AQ477" s="300">
        <v>710.6</v>
      </c>
      <c r="AR477" s="300"/>
      <c r="AS477" s="4"/>
      <c r="AT477" s="4"/>
      <c r="AU477" s="336">
        <v>127.400833333333</v>
      </c>
      <c r="AV477" s="336">
        <v>77.199166666666699</v>
      </c>
      <c r="AW477" s="336">
        <v>31.245999999999999</v>
      </c>
      <c r="AX477" s="336">
        <v>16.0422222222222</v>
      </c>
      <c r="AY477" s="336">
        <v>71.06</v>
      </c>
      <c r="AZ477" s="336"/>
      <c r="BA477" s="4"/>
    </row>
    <row r="478" spans="2:53">
      <c r="B478" s="11" t="s">
        <v>277</v>
      </c>
      <c r="C478" s="11"/>
      <c r="D478" s="70" t="s">
        <v>278</v>
      </c>
      <c r="E478" s="11">
        <v>1431</v>
      </c>
      <c r="F478" s="11">
        <v>865</v>
      </c>
      <c r="G478" s="11">
        <v>709</v>
      </c>
      <c r="H478" s="11">
        <v>675</v>
      </c>
      <c r="I478" s="11">
        <v>866</v>
      </c>
      <c r="J478" s="11"/>
      <c r="M478" s="11">
        <v>313067.40000000002</v>
      </c>
      <c r="N478" s="11">
        <v>184098.25</v>
      </c>
      <c r="O478" s="11">
        <v>152312.71</v>
      </c>
      <c r="P478" s="11">
        <v>110176.3</v>
      </c>
      <c r="Q478" s="11">
        <v>1400446.28</v>
      </c>
      <c r="R478" s="11"/>
      <c r="S478" s="4"/>
      <c r="T478" s="4"/>
      <c r="U478" s="328">
        <v>175.48621076233201</v>
      </c>
      <c r="V478" s="328">
        <v>103.19408632287001</v>
      </c>
      <c r="W478" s="328">
        <v>89.860005899705001</v>
      </c>
      <c r="X478" s="328">
        <v>66.371265060240901</v>
      </c>
      <c r="Y478" s="328">
        <v>809.97471370734502</v>
      </c>
      <c r="Z478" s="328"/>
      <c r="AA478" s="4"/>
      <c r="AB478" s="11" t="s">
        <v>1232</v>
      </c>
      <c r="AC478" s="11"/>
      <c r="AD478" s="70" t="s">
        <v>598</v>
      </c>
      <c r="AE478" s="24">
        <v>1</v>
      </c>
      <c r="AF478" s="24"/>
      <c r="AG478" s="24"/>
      <c r="AH478" s="24"/>
      <c r="AI478" s="24"/>
      <c r="AJ478" s="24"/>
      <c r="AK478" s="4"/>
      <c r="AL478" s="4"/>
      <c r="AM478" s="300">
        <v>37.880000000000003</v>
      </c>
      <c r="AN478" s="300">
        <v>0</v>
      </c>
      <c r="AO478" s="300">
        <v>0</v>
      </c>
      <c r="AP478" s="300">
        <v>0</v>
      </c>
      <c r="AQ478" s="300">
        <v>0</v>
      </c>
      <c r="AR478" s="300"/>
      <c r="AS478" s="4"/>
      <c r="AT478" s="4"/>
      <c r="AU478" s="336">
        <v>37.880000000000003</v>
      </c>
      <c r="AV478" s="336">
        <v>0</v>
      </c>
      <c r="AW478" s="336">
        <v>0</v>
      </c>
      <c r="AX478" s="336">
        <v>0</v>
      </c>
      <c r="AY478" s="336">
        <v>0</v>
      </c>
      <c r="AZ478" s="336"/>
      <c r="BA478" s="4"/>
    </row>
    <row r="479" spans="2:53">
      <c r="B479" s="11" t="s">
        <v>317</v>
      </c>
      <c r="C479" s="11"/>
      <c r="D479" s="70" t="s">
        <v>192</v>
      </c>
      <c r="E479" s="11">
        <v>242</v>
      </c>
      <c r="F479" s="11">
        <v>170</v>
      </c>
      <c r="G479" s="11">
        <v>126</v>
      </c>
      <c r="H479" s="11">
        <v>106</v>
      </c>
      <c r="I479" s="11">
        <v>110</v>
      </c>
      <c r="J479" s="11"/>
      <c r="M479" s="11">
        <v>29999.08</v>
      </c>
      <c r="N479" s="11">
        <v>26048.66</v>
      </c>
      <c r="O479" s="11">
        <v>14381.06</v>
      </c>
      <c r="P479" s="11">
        <v>10583.3</v>
      </c>
      <c r="Q479" s="11">
        <v>116807.39</v>
      </c>
      <c r="R479" s="11"/>
      <c r="S479" s="4"/>
      <c r="T479" s="4"/>
      <c r="U479" s="328">
        <v>107.52358422939101</v>
      </c>
      <c r="V479" s="328">
        <v>93.364372759856593</v>
      </c>
      <c r="W479" s="328">
        <v>53.263185185185201</v>
      </c>
      <c r="X479" s="328">
        <v>38.9091911764706</v>
      </c>
      <c r="Y479" s="328">
        <v>429.438933823529</v>
      </c>
      <c r="Z479" s="328"/>
      <c r="AA479" s="4"/>
      <c r="AB479" s="11" t="s">
        <v>332</v>
      </c>
      <c r="AC479" s="11"/>
      <c r="AD479" s="70" t="s">
        <v>330</v>
      </c>
      <c r="AE479" s="24">
        <v>14</v>
      </c>
      <c r="AF479" s="24">
        <v>11</v>
      </c>
      <c r="AG479" s="24">
        <v>8</v>
      </c>
      <c r="AH479" s="24">
        <v>7</v>
      </c>
      <c r="AI479" s="24">
        <v>6</v>
      </c>
      <c r="AJ479" s="24"/>
      <c r="AK479" s="4"/>
      <c r="AL479" s="4"/>
      <c r="AM479" s="300">
        <v>4905.1400000000003</v>
      </c>
      <c r="AN479" s="300">
        <v>1005.34</v>
      </c>
      <c r="AO479" s="300">
        <v>563.16999999999996</v>
      </c>
      <c r="AP479" s="300">
        <v>413.73</v>
      </c>
      <c r="AQ479" s="300">
        <v>1626.48</v>
      </c>
      <c r="AR479" s="300"/>
      <c r="AS479" s="4"/>
      <c r="AT479" s="4"/>
      <c r="AU479" s="336">
        <v>327.00933333333302</v>
      </c>
      <c r="AV479" s="336">
        <v>67.022666666666694</v>
      </c>
      <c r="AW479" s="336">
        <v>37.5446666666667</v>
      </c>
      <c r="AX479" s="336">
        <v>29.552142857142901</v>
      </c>
      <c r="AY479" s="336">
        <v>116.177142857143</v>
      </c>
      <c r="AZ479" s="336"/>
      <c r="BA479" s="4"/>
    </row>
    <row r="480" spans="2:53">
      <c r="B480" s="11" t="s">
        <v>317</v>
      </c>
      <c r="C480" s="11"/>
      <c r="D480" s="70" t="s">
        <v>1284</v>
      </c>
      <c r="E480" s="11"/>
      <c r="F480" s="11">
        <v>1</v>
      </c>
      <c r="G480" s="11"/>
      <c r="H480" s="11"/>
      <c r="I480" s="11"/>
      <c r="J480" s="11"/>
      <c r="M480" s="11">
        <v>0</v>
      </c>
      <c r="N480" s="11">
        <v>15</v>
      </c>
      <c r="O480" s="11"/>
      <c r="P480" s="11"/>
      <c r="Q480" s="11"/>
      <c r="R480" s="11"/>
      <c r="S480" s="4"/>
      <c r="T480" s="4"/>
      <c r="U480" s="328">
        <v>0</v>
      </c>
      <c r="V480" s="328">
        <v>15</v>
      </c>
      <c r="W480" s="328"/>
      <c r="X480" s="328"/>
      <c r="Y480" s="328"/>
      <c r="Z480" s="328"/>
      <c r="AA480" s="4"/>
      <c r="AB480" s="11" t="s">
        <v>228</v>
      </c>
      <c r="AC480" s="11"/>
      <c r="AD480" s="70" t="s">
        <v>229</v>
      </c>
      <c r="AE480" s="24">
        <v>23</v>
      </c>
      <c r="AF480" s="24">
        <v>10</v>
      </c>
      <c r="AG480" s="24">
        <v>6</v>
      </c>
      <c r="AH480" s="24">
        <v>3</v>
      </c>
      <c r="AI480" s="24">
        <v>4</v>
      </c>
      <c r="AJ480" s="24"/>
      <c r="AK480" s="4"/>
      <c r="AL480" s="4"/>
      <c r="AM480" s="300">
        <v>20700.54</v>
      </c>
      <c r="AN480" s="300">
        <v>7723.95</v>
      </c>
      <c r="AO480" s="300">
        <v>1335.29</v>
      </c>
      <c r="AP480" s="300">
        <v>744.7</v>
      </c>
      <c r="AQ480" s="300">
        <v>11276.84</v>
      </c>
      <c r="AR480" s="300"/>
      <c r="AS480" s="4"/>
      <c r="AT480" s="4"/>
      <c r="AU480" s="336">
        <v>828.02160000000003</v>
      </c>
      <c r="AV480" s="336">
        <v>308.95800000000003</v>
      </c>
      <c r="AW480" s="336">
        <v>58.056086956521703</v>
      </c>
      <c r="AX480" s="336">
        <v>32.378260869565203</v>
      </c>
      <c r="AY480" s="336">
        <v>469.868333333333</v>
      </c>
      <c r="AZ480" s="336"/>
      <c r="BA480" s="4"/>
    </row>
    <row r="481" spans="2:53">
      <c r="B481" s="11" t="s">
        <v>401</v>
      </c>
      <c r="C481" s="11"/>
      <c r="D481" s="70" t="s">
        <v>402</v>
      </c>
      <c r="E481" s="11">
        <v>75</v>
      </c>
      <c r="F481" s="11">
        <v>57</v>
      </c>
      <c r="G481" s="11">
        <v>48</v>
      </c>
      <c r="H481" s="11">
        <v>45</v>
      </c>
      <c r="I481" s="11">
        <v>41</v>
      </c>
      <c r="J481" s="11"/>
      <c r="M481" s="11">
        <v>16946.91</v>
      </c>
      <c r="N481" s="11">
        <v>11707.93</v>
      </c>
      <c r="O481" s="11">
        <v>10574.92</v>
      </c>
      <c r="P481" s="11">
        <v>6382.73</v>
      </c>
      <c r="Q481" s="11">
        <v>81386.94</v>
      </c>
      <c r="R481" s="11"/>
      <c r="S481" s="4"/>
      <c r="T481" s="4"/>
      <c r="U481" s="328">
        <v>192.578522727273</v>
      </c>
      <c r="V481" s="328">
        <v>133.04465909090899</v>
      </c>
      <c r="W481" s="328">
        <v>122.964186046512</v>
      </c>
      <c r="X481" s="328">
        <v>73.364712643678203</v>
      </c>
      <c r="Y481" s="328">
        <v>935.48206896551699</v>
      </c>
      <c r="Z481" s="328"/>
      <c r="AA481" s="4"/>
      <c r="AB481" s="11" t="s">
        <v>230</v>
      </c>
      <c r="AC481" s="11"/>
      <c r="AD481" s="70" t="s">
        <v>231</v>
      </c>
      <c r="AE481" s="24">
        <v>26</v>
      </c>
      <c r="AF481" s="24">
        <v>18</v>
      </c>
      <c r="AG481" s="24">
        <v>11</v>
      </c>
      <c r="AH481" s="24">
        <v>6</v>
      </c>
      <c r="AI481" s="24">
        <v>6</v>
      </c>
      <c r="AJ481" s="24"/>
      <c r="AK481" s="4"/>
      <c r="AL481" s="4"/>
      <c r="AM481" s="300">
        <v>9689.3700000000008</v>
      </c>
      <c r="AN481" s="300">
        <v>5811.01</v>
      </c>
      <c r="AO481" s="300">
        <v>1192.3699999999999</v>
      </c>
      <c r="AP481" s="300">
        <v>803.27</v>
      </c>
      <c r="AQ481" s="300">
        <v>3010.82</v>
      </c>
      <c r="AR481" s="300"/>
      <c r="AS481" s="4"/>
      <c r="AT481" s="4"/>
      <c r="AU481" s="336">
        <v>346.04892857142897</v>
      </c>
      <c r="AV481" s="336">
        <v>207.53607142857101</v>
      </c>
      <c r="AW481" s="336">
        <v>47.694800000000001</v>
      </c>
      <c r="AX481" s="336">
        <v>32.130800000000001</v>
      </c>
      <c r="AY481" s="336">
        <v>111.511851851852</v>
      </c>
      <c r="AZ481" s="336"/>
      <c r="BA481" s="4"/>
    </row>
    <row r="482" spans="2:53">
      <c r="B482" s="11" t="s">
        <v>401</v>
      </c>
      <c r="C482" s="11"/>
      <c r="D482" s="70" t="s">
        <v>418</v>
      </c>
      <c r="E482" s="11">
        <v>2</v>
      </c>
      <c r="F482" s="11">
        <v>2</v>
      </c>
      <c r="G482" s="11">
        <v>1</v>
      </c>
      <c r="H482" s="11">
        <v>1</v>
      </c>
      <c r="I482" s="11">
        <v>1</v>
      </c>
      <c r="J482" s="11"/>
      <c r="M482" s="11">
        <v>396</v>
      </c>
      <c r="N482" s="11">
        <v>489.61</v>
      </c>
      <c r="O482" s="11">
        <v>243.05</v>
      </c>
      <c r="P482" s="11">
        <v>8.52</v>
      </c>
      <c r="Q482" s="11">
        <v>169.28</v>
      </c>
      <c r="R482" s="11"/>
      <c r="S482" s="4"/>
      <c r="T482" s="4"/>
      <c r="U482" s="328">
        <v>198</v>
      </c>
      <c r="V482" s="328">
        <v>244.80500000000001</v>
      </c>
      <c r="W482" s="328">
        <v>243.05</v>
      </c>
      <c r="X482" s="328">
        <v>8.52</v>
      </c>
      <c r="Y482" s="328">
        <v>169.28</v>
      </c>
      <c r="Z482" s="328"/>
      <c r="AA482" s="4"/>
      <c r="AB482" s="11" t="s">
        <v>232</v>
      </c>
      <c r="AC482" s="11"/>
      <c r="AD482" s="70" t="s">
        <v>233</v>
      </c>
      <c r="AE482" s="24">
        <v>119</v>
      </c>
      <c r="AF482" s="24">
        <v>68</v>
      </c>
      <c r="AG482" s="24">
        <v>47</v>
      </c>
      <c r="AH482" s="24">
        <v>25</v>
      </c>
      <c r="AI482" s="24">
        <v>30</v>
      </c>
      <c r="AJ482" s="24"/>
      <c r="AK482" s="4"/>
      <c r="AL482" s="4"/>
      <c r="AM482" s="300">
        <v>57093.14</v>
      </c>
      <c r="AN482" s="300">
        <v>18286.439999999999</v>
      </c>
      <c r="AO482" s="300">
        <v>9629.69</v>
      </c>
      <c r="AP482" s="300">
        <v>6086.39</v>
      </c>
      <c r="AQ482" s="300">
        <v>34965.9</v>
      </c>
      <c r="AR482" s="300"/>
      <c r="AS482" s="4"/>
      <c r="AT482" s="4"/>
      <c r="AU482" s="336">
        <v>449.55228346456698</v>
      </c>
      <c r="AV482" s="336">
        <v>143.98771653543301</v>
      </c>
      <c r="AW482" s="336">
        <v>80.247416666666695</v>
      </c>
      <c r="AX482" s="336">
        <v>52.468879310344803</v>
      </c>
      <c r="AY482" s="336">
        <v>298.85384615384601</v>
      </c>
      <c r="AZ482" s="336"/>
      <c r="BA482" s="4"/>
    </row>
    <row r="483" spans="2:53">
      <c r="B483" s="11" t="s">
        <v>1203</v>
      </c>
      <c r="C483" s="11"/>
      <c r="D483" s="70" t="s">
        <v>418</v>
      </c>
      <c r="E483" s="11">
        <v>1</v>
      </c>
      <c r="F483" s="11">
        <v>1</v>
      </c>
      <c r="G483" s="11">
        <v>1</v>
      </c>
      <c r="H483" s="11"/>
      <c r="I483" s="11"/>
      <c r="J483" s="11"/>
      <c r="M483" s="11">
        <v>438</v>
      </c>
      <c r="N483" s="11">
        <v>438</v>
      </c>
      <c r="O483" s="11">
        <v>288.74</v>
      </c>
      <c r="P483" s="11">
        <v>0</v>
      </c>
      <c r="Q483" s="11">
        <v>0</v>
      </c>
      <c r="R483" s="11"/>
      <c r="S483" s="4"/>
      <c r="T483" s="4"/>
      <c r="U483" s="328">
        <v>438</v>
      </c>
      <c r="V483" s="328">
        <v>438</v>
      </c>
      <c r="W483" s="328">
        <v>288.74</v>
      </c>
      <c r="X483" s="328">
        <v>0</v>
      </c>
      <c r="Y483" s="328">
        <v>0</v>
      </c>
      <c r="Z483" s="328"/>
      <c r="AA483" s="4"/>
      <c r="AB483" s="11" t="s">
        <v>531</v>
      </c>
      <c r="AC483" s="11"/>
      <c r="AD483" s="70" t="s">
        <v>532</v>
      </c>
      <c r="AE483" s="24">
        <v>5</v>
      </c>
      <c r="AF483" s="24">
        <v>4</v>
      </c>
      <c r="AG483" s="24">
        <v>2</v>
      </c>
      <c r="AH483" s="24">
        <v>1</v>
      </c>
      <c r="AI483" s="24">
        <v>2</v>
      </c>
      <c r="AJ483" s="24"/>
      <c r="AK483" s="4"/>
      <c r="AL483" s="4"/>
      <c r="AM483" s="300">
        <v>360.23</v>
      </c>
      <c r="AN483" s="300">
        <v>196.87</v>
      </c>
      <c r="AO483" s="300">
        <v>86.6</v>
      </c>
      <c r="AP483" s="300">
        <v>12.37</v>
      </c>
      <c r="AQ483" s="300">
        <v>59.54</v>
      </c>
      <c r="AR483" s="300"/>
      <c r="AS483" s="4"/>
      <c r="AT483" s="4"/>
      <c r="AU483" s="336">
        <v>60.038333333333298</v>
      </c>
      <c r="AV483" s="336">
        <v>32.811666666666703</v>
      </c>
      <c r="AW483" s="336">
        <v>17.32</v>
      </c>
      <c r="AX483" s="336">
        <v>2.4740000000000002</v>
      </c>
      <c r="AY483" s="336">
        <v>9.9233333333333302</v>
      </c>
      <c r="AZ483" s="336"/>
      <c r="BA483" s="4"/>
    </row>
    <row r="484" spans="2:53">
      <c r="B484" s="11" t="s">
        <v>226</v>
      </c>
      <c r="C484" s="11"/>
      <c r="D484" s="70" t="s">
        <v>227</v>
      </c>
      <c r="E484" s="11">
        <v>19</v>
      </c>
      <c r="F484" s="11">
        <v>11</v>
      </c>
      <c r="G484" s="11">
        <v>9</v>
      </c>
      <c r="H484" s="11">
        <v>9</v>
      </c>
      <c r="I484" s="11">
        <v>8</v>
      </c>
      <c r="J484" s="11"/>
      <c r="M484" s="11">
        <v>3635.45</v>
      </c>
      <c r="N484" s="11">
        <v>2408.65</v>
      </c>
      <c r="O484" s="11">
        <v>1906.17</v>
      </c>
      <c r="P484" s="11">
        <v>1381.13</v>
      </c>
      <c r="Q484" s="11">
        <v>7916.61</v>
      </c>
      <c r="R484" s="11"/>
      <c r="S484" s="4"/>
      <c r="T484" s="4"/>
      <c r="U484" s="328">
        <v>165.24772727272699</v>
      </c>
      <c r="V484" s="328">
        <v>109.48409090909099</v>
      </c>
      <c r="W484" s="328">
        <v>86.644090909090906</v>
      </c>
      <c r="X484" s="328">
        <v>65.768095238095199</v>
      </c>
      <c r="Y484" s="328">
        <v>359.845909090909</v>
      </c>
      <c r="Z484" s="328"/>
      <c r="AA484" s="4"/>
      <c r="AB484" s="11" t="s">
        <v>373</v>
      </c>
      <c r="AC484" s="11"/>
      <c r="AD484" s="70" t="s">
        <v>374</v>
      </c>
      <c r="AE484" s="24">
        <v>3</v>
      </c>
      <c r="AF484" s="24">
        <v>3</v>
      </c>
      <c r="AG484" s="24">
        <v>3</v>
      </c>
      <c r="AH484" s="24">
        <v>1</v>
      </c>
      <c r="AI484" s="24">
        <v>1</v>
      </c>
      <c r="AJ484" s="24"/>
      <c r="AK484" s="4"/>
      <c r="AL484" s="4"/>
      <c r="AM484" s="300">
        <v>107.47</v>
      </c>
      <c r="AN484" s="300">
        <v>116.26</v>
      </c>
      <c r="AO484" s="300">
        <v>116.46</v>
      </c>
      <c r="AP484" s="300">
        <v>90.32</v>
      </c>
      <c r="AQ484" s="300">
        <v>18.36</v>
      </c>
      <c r="AR484" s="300"/>
      <c r="AS484" s="4"/>
      <c r="AT484" s="4"/>
      <c r="AU484" s="336">
        <v>35.823333333333302</v>
      </c>
      <c r="AV484" s="336">
        <v>38.753333333333302</v>
      </c>
      <c r="AW484" s="336">
        <v>38.82</v>
      </c>
      <c r="AX484" s="336">
        <v>30.106666666666701</v>
      </c>
      <c r="AY484" s="336">
        <v>6.12</v>
      </c>
      <c r="AZ484" s="336"/>
      <c r="BA484" s="4"/>
    </row>
    <row r="485" spans="2:53">
      <c r="B485" s="11" t="s">
        <v>569</v>
      </c>
      <c r="C485" s="11"/>
      <c r="D485" s="70" t="s">
        <v>385</v>
      </c>
      <c r="E485" s="11">
        <v>29</v>
      </c>
      <c r="F485" s="11">
        <v>17</v>
      </c>
      <c r="G485" s="11">
        <v>17</v>
      </c>
      <c r="H485" s="11">
        <v>16</v>
      </c>
      <c r="I485" s="11">
        <v>17</v>
      </c>
      <c r="J485" s="11"/>
      <c r="M485" s="11">
        <v>4293.7700000000004</v>
      </c>
      <c r="N485" s="11">
        <v>3112.79</v>
      </c>
      <c r="O485" s="11">
        <v>3304.92</v>
      </c>
      <c r="P485" s="11">
        <v>1884.45</v>
      </c>
      <c r="Q485" s="11">
        <v>19255.169999999998</v>
      </c>
      <c r="R485" s="11"/>
      <c r="S485" s="4"/>
      <c r="T485" s="4"/>
      <c r="U485" s="328">
        <v>110.09666666666701</v>
      </c>
      <c r="V485" s="328">
        <v>79.815128205128204</v>
      </c>
      <c r="W485" s="328">
        <v>86.9715789473684</v>
      </c>
      <c r="X485" s="328">
        <v>48.319230769230799</v>
      </c>
      <c r="Y485" s="328">
        <v>493.72230769230799</v>
      </c>
      <c r="Z485" s="328"/>
      <c r="AA485" s="4"/>
      <c r="AB485" s="11" t="s">
        <v>528</v>
      </c>
      <c r="AC485" s="11"/>
      <c r="AD485" s="70" t="s">
        <v>330</v>
      </c>
      <c r="AE485" s="24">
        <v>17</v>
      </c>
      <c r="AF485" s="24">
        <v>3</v>
      </c>
      <c r="AG485" s="24">
        <v>2</v>
      </c>
      <c r="AH485" s="24">
        <v>1</v>
      </c>
      <c r="AI485" s="24">
        <v>1</v>
      </c>
      <c r="AJ485" s="24"/>
      <c r="AK485" s="4"/>
      <c r="AL485" s="4"/>
      <c r="AM485" s="300">
        <v>4246.66</v>
      </c>
      <c r="AN485" s="300">
        <v>4136.8900000000003</v>
      </c>
      <c r="AO485" s="300">
        <v>314.99</v>
      </c>
      <c r="AP485" s="300">
        <v>19.46</v>
      </c>
      <c r="AQ485" s="300">
        <v>31.6</v>
      </c>
      <c r="AR485" s="300"/>
      <c r="AS485" s="4"/>
      <c r="AT485" s="4"/>
      <c r="AU485" s="336">
        <v>249.803529411765</v>
      </c>
      <c r="AV485" s="336">
        <v>243.34647058823501</v>
      </c>
      <c r="AW485" s="336">
        <v>18.528823529411799</v>
      </c>
      <c r="AX485" s="336">
        <v>1.2162500000000001</v>
      </c>
      <c r="AY485" s="336">
        <v>1.8588235294117601</v>
      </c>
      <c r="AZ485" s="336"/>
      <c r="BA485" s="4"/>
    </row>
    <row r="486" spans="2:53">
      <c r="B486" s="11" t="s">
        <v>569</v>
      </c>
      <c r="C486" s="11"/>
      <c r="D486" s="70" t="s">
        <v>404</v>
      </c>
      <c r="E486" s="11">
        <v>1</v>
      </c>
      <c r="F486" s="11">
        <v>1</v>
      </c>
      <c r="G486" s="11">
        <v>1</v>
      </c>
      <c r="H486" s="11">
        <v>2</v>
      </c>
      <c r="I486" s="11">
        <v>2</v>
      </c>
      <c r="J486" s="11"/>
      <c r="M486" s="11">
        <v>11.83</v>
      </c>
      <c r="N486" s="11">
        <v>12.82</v>
      </c>
      <c r="O486" s="11">
        <v>12.42</v>
      </c>
      <c r="P486" s="11">
        <v>213.48</v>
      </c>
      <c r="Q486" s="11">
        <v>420.69</v>
      </c>
      <c r="R486" s="11"/>
      <c r="S486" s="4"/>
      <c r="T486" s="4"/>
      <c r="U486" s="328">
        <v>5.915</v>
      </c>
      <c r="V486" s="328">
        <v>6.41</v>
      </c>
      <c r="W486" s="328">
        <v>6.21</v>
      </c>
      <c r="X486" s="328">
        <v>106.74</v>
      </c>
      <c r="Y486" s="328">
        <v>210.345</v>
      </c>
      <c r="Z486" s="328"/>
      <c r="AA486" s="4"/>
      <c r="AB486" s="11" t="s">
        <v>336</v>
      </c>
      <c r="AC486" s="11"/>
      <c r="AD486" s="70" t="s">
        <v>337</v>
      </c>
      <c r="AE486" s="24">
        <v>9</v>
      </c>
      <c r="AF486" s="24">
        <v>4</v>
      </c>
      <c r="AG486" s="24">
        <v>3</v>
      </c>
      <c r="AH486" s="24">
        <v>3</v>
      </c>
      <c r="AI486" s="24">
        <v>3</v>
      </c>
      <c r="AJ486" s="24"/>
      <c r="AK486" s="4"/>
      <c r="AL486" s="4"/>
      <c r="AM486" s="300">
        <v>1570.14</v>
      </c>
      <c r="AN486" s="300">
        <v>1489.16</v>
      </c>
      <c r="AO486" s="300">
        <v>1089.96</v>
      </c>
      <c r="AP486" s="300">
        <v>829.5</v>
      </c>
      <c r="AQ486" s="300">
        <v>1336.39</v>
      </c>
      <c r="AR486" s="300"/>
      <c r="AS486" s="4"/>
      <c r="AT486" s="4"/>
      <c r="AU486" s="336">
        <v>174.46</v>
      </c>
      <c r="AV486" s="336">
        <v>165.46222222222201</v>
      </c>
      <c r="AW486" s="336">
        <v>121.106666666667</v>
      </c>
      <c r="AX486" s="336">
        <v>92.1666666666667</v>
      </c>
      <c r="AY486" s="336">
        <v>148.48777777777801</v>
      </c>
      <c r="AZ486" s="336"/>
      <c r="BA486" s="4"/>
    </row>
    <row r="487" spans="2:53">
      <c r="B487" s="11" t="s">
        <v>582</v>
      </c>
      <c r="C487" s="11"/>
      <c r="D487" s="70" t="s">
        <v>404</v>
      </c>
      <c r="E487" s="11">
        <v>68</v>
      </c>
      <c r="F487" s="11">
        <v>48</v>
      </c>
      <c r="G487" s="11">
        <v>37</v>
      </c>
      <c r="H487" s="11">
        <v>48</v>
      </c>
      <c r="I487" s="11">
        <v>51</v>
      </c>
      <c r="J487" s="11"/>
      <c r="M487" s="11">
        <v>17581.43</v>
      </c>
      <c r="N487" s="11">
        <v>14635.7</v>
      </c>
      <c r="O487" s="11">
        <v>10475.129999999999</v>
      </c>
      <c r="P487" s="11">
        <v>15661.25</v>
      </c>
      <c r="Q487" s="11">
        <v>90956.53</v>
      </c>
      <c r="R487" s="11"/>
      <c r="S487" s="4"/>
      <c r="T487" s="4"/>
      <c r="U487" s="328">
        <v>191.10249999999999</v>
      </c>
      <c r="V487" s="328">
        <v>159.08369565217399</v>
      </c>
      <c r="W487" s="328">
        <v>147.53704225352101</v>
      </c>
      <c r="X487" s="328">
        <v>177.96875</v>
      </c>
      <c r="Y487" s="328">
        <v>1045.47735632184</v>
      </c>
      <c r="Z487" s="328"/>
      <c r="AA487" s="4"/>
      <c r="AB487" s="11" t="s">
        <v>409</v>
      </c>
      <c r="AC487" s="11"/>
      <c r="AD487" s="70" t="s">
        <v>410</v>
      </c>
      <c r="AE487" s="24">
        <v>6</v>
      </c>
      <c r="AF487" s="24">
        <v>1</v>
      </c>
      <c r="AG487" s="24">
        <v>1</v>
      </c>
      <c r="AH487" s="24">
        <v>1</v>
      </c>
      <c r="AI487" s="24">
        <v>1</v>
      </c>
      <c r="AJ487" s="24"/>
      <c r="AK487" s="4"/>
      <c r="AL487" s="4"/>
      <c r="AM487" s="300">
        <v>1841.98</v>
      </c>
      <c r="AN487" s="300">
        <v>20.81</v>
      </c>
      <c r="AO487" s="300">
        <v>21.25</v>
      </c>
      <c r="AP487" s="300">
        <v>17.37</v>
      </c>
      <c r="AQ487" s="300">
        <v>71.84</v>
      </c>
      <c r="AR487" s="300"/>
      <c r="AS487" s="4"/>
      <c r="AT487" s="4"/>
      <c r="AU487" s="336">
        <v>306.99666666666701</v>
      </c>
      <c r="AV487" s="336">
        <v>3.4683333333333302</v>
      </c>
      <c r="AW487" s="336">
        <v>3.5416666666666701</v>
      </c>
      <c r="AX487" s="336">
        <v>2.895</v>
      </c>
      <c r="AY487" s="336">
        <v>11.973333333333301</v>
      </c>
      <c r="AZ487" s="336"/>
      <c r="BA487" s="4"/>
    </row>
    <row r="488" spans="2:53">
      <c r="B488" s="11" t="s">
        <v>1264</v>
      </c>
      <c r="C488" s="11"/>
      <c r="D488" s="70" t="s">
        <v>190</v>
      </c>
      <c r="E488" s="11">
        <v>1</v>
      </c>
      <c r="F488" s="11"/>
      <c r="G488" s="11"/>
      <c r="H488" s="11"/>
      <c r="I488" s="11"/>
      <c r="J488" s="11"/>
      <c r="M488" s="11">
        <v>20.3</v>
      </c>
      <c r="N488" s="11">
        <v>0</v>
      </c>
      <c r="O488" s="11">
        <v>0</v>
      </c>
      <c r="P488" s="11">
        <v>0</v>
      </c>
      <c r="Q488" s="11">
        <v>0</v>
      </c>
      <c r="R488" s="11"/>
      <c r="S488" s="4"/>
      <c r="T488" s="4"/>
      <c r="U488" s="328">
        <v>20.3</v>
      </c>
      <c r="V488" s="328">
        <v>0</v>
      </c>
      <c r="W488" s="328">
        <v>0</v>
      </c>
      <c r="X488" s="328">
        <v>0</v>
      </c>
      <c r="Y488" s="328">
        <v>0</v>
      </c>
      <c r="Z488" s="328"/>
      <c r="AA488" s="4"/>
      <c r="AB488" s="11" t="s">
        <v>234</v>
      </c>
      <c r="AC488" s="11"/>
      <c r="AD488" s="70" t="s">
        <v>235</v>
      </c>
      <c r="AE488" s="24">
        <v>3</v>
      </c>
      <c r="AF488" s="24">
        <v>3</v>
      </c>
      <c r="AG488" s="24">
        <v>2</v>
      </c>
      <c r="AH488" s="24">
        <v>1</v>
      </c>
      <c r="AI488" s="24"/>
      <c r="AJ488" s="24"/>
      <c r="AK488" s="4"/>
      <c r="AL488" s="4"/>
      <c r="AM488" s="300">
        <v>810.87</v>
      </c>
      <c r="AN488" s="300">
        <v>662.8</v>
      </c>
      <c r="AO488" s="300">
        <v>777.47</v>
      </c>
      <c r="AP488" s="300">
        <v>208.08</v>
      </c>
      <c r="AQ488" s="300">
        <v>0</v>
      </c>
      <c r="AR488" s="300"/>
      <c r="AS488" s="4"/>
      <c r="AT488" s="4"/>
      <c r="AU488" s="336">
        <v>270.29000000000002</v>
      </c>
      <c r="AV488" s="336">
        <v>220.933333333333</v>
      </c>
      <c r="AW488" s="336">
        <v>259.15666666666698</v>
      </c>
      <c r="AX488" s="336">
        <v>69.36</v>
      </c>
      <c r="AY488" s="336">
        <v>0</v>
      </c>
      <c r="AZ488" s="336"/>
      <c r="BA488" s="4"/>
    </row>
    <row r="489" spans="2:53">
      <c r="B489" s="11" t="s">
        <v>542</v>
      </c>
      <c r="C489" s="11"/>
      <c r="D489" s="70" t="s">
        <v>350</v>
      </c>
      <c r="E489" s="11">
        <v>4</v>
      </c>
      <c r="F489" s="11">
        <v>4</v>
      </c>
      <c r="G489" s="11">
        <v>5</v>
      </c>
      <c r="H489" s="11">
        <v>2</v>
      </c>
      <c r="I489" s="11">
        <v>4</v>
      </c>
      <c r="J489" s="11"/>
      <c r="M489" s="11">
        <v>1206.68</v>
      </c>
      <c r="N489" s="11">
        <v>1357.44</v>
      </c>
      <c r="O489" s="11">
        <v>836.16</v>
      </c>
      <c r="P489" s="11">
        <v>128.72</v>
      </c>
      <c r="Q489" s="11">
        <v>3634.14</v>
      </c>
      <c r="R489" s="11"/>
      <c r="S489" s="4"/>
      <c r="T489" s="4"/>
      <c r="U489" s="328">
        <v>172.38285714285701</v>
      </c>
      <c r="V489" s="328">
        <v>193.92</v>
      </c>
      <c r="W489" s="328">
        <v>119.45142857142901</v>
      </c>
      <c r="X489" s="328">
        <v>18.388571428571399</v>
      </c>
      <c r="Y489" s="328">
        <v>519.16285714285698</v>
      </c>
      <c r="Z489" s="328"/>
      <c r="AA489" s="4"/>
      <c r="AB489" s="11" t="s">
        <v>241</v>
      </c>
      <c r="AC489" s="11"/>
      <c r="AD489" s="70" t="s">
        <v>237</v>
      </c>
      <c r="AE489" s="24">
        <v>246</v>
      </c>
      <c r="AF489" s="24">
        <v>154</v>
      </c>
      <c r="AG489" s="24">
        <v>102</v>
      </c>
      <c r="AH489" s="24">
        <v>65</v>
      </c>
      <c r="AI489" s="24">
        <v>63</v>
      </c>
      <c r="AJ489" s="24"/>
      <c r="AK489" s="4"/>
      <c r="AL489" s="4"/>
      <c r="AM489" s="300">
        <v>90363.35</v>
      </c>
      <c r="AN489" s="300">
        <v>40468.69</v>
      </c>
      <c r="AO489" s="300">
        <v>25913.83</v>
      </c>
      <c r="AP489" s="300">
        <v>17860.98</v>
      </c>
      <c r="AQ489" s="300">
        <v>75023.42</v>
      </c>
      <c r="AR489" s="300"/>
      <c r="AS489" s="4"/>
      <c r="AT489" s="4"/>
      <c r="AU489" s="336">
        <v>357.16739130434797</v>
      </c>
      <c r="AV489" s="336">
        <v>159.955296442688</v>
      </c>
      <c r="AW489" s="336">
        <v>104.914291497976</v>
      </c>
      <c r="AX489" s="336">
        <v>73.200737704917998</v>
      </c>
      <c r="AY489" s="336">
        <v>310.01413223140497</v>
      </c>
      <c r="AZ489" s="336"/>
      <c r="BA489" s="4"/>
    </row>
    <row r="490" spans="2:53">
      <c r="B490" s="11" t="s">
        <v>199</v>
      </c>
      <c r="C490" s="11"/>
      <c r="D490" s="70" t="s">
        <v>200</v>
      </c>
      <c r="E490" s="11">
        <v>2</v>
      </c>
      <c r="F490" s="11">
        <v>1</v>
      </c>
      <c r="G490" s="11"/>
      <c r="H490" s="11"/>
      <c r="I490" s="11">
        <v>2</v>
      </c>
      <c r="J490" s="11"/>
      <c r="M490" s="11">
        <v>167.71</v>
      </c>
      <c r="N490" s="11">
        <v>253.34</v>
      </c>
      <c r="O490" s="11">
        <v>0</v>
      </c>
      <c r="P490" s="11">
        <v>0</v>
      </c>
      <c r="Q490" s="11">
        <v>2128.6999999999998</v>
      </c>
      <c r="R490" s="11"/>
      <c r="S490" s="4"/>
      <c r="T490" s="4"/>
      <c r="U490" s="328">
        <v>33.542000000000002</v>
      </c>
      <c r="V490" s="328">
        <v>50.667999999999999</v>
      </c>
      <c r="W490" s="328">
        <v>0</v>
      </c>
      <c r="X490" s="328">
        <v>0</v>
      </c>
      <c r="Y490" s="328">
        <v>425.74</v>
      </c>
      <c r="Z490" s="328"/>
      <c r="AA490" s="4"/>
      <c r="AB490" s="11" t="s">
        <v>468</v>
      </c>
      <c r="AC490" s="11"/>
      <c r="AD490" s="70" t="s">
        <v>469</v>
      </c>
      <c r="AE490" s="24">
        <v>5</v>
      </c>
      <c r="AF490" s="24">
        <v>4</v>
      </c>
      <c r="AG490" s="24">
        <v>3</v>
      </c>
      <c r="AH490" s="24">
        <v>3</v>
      </c>
      <c r="AI490" s="24">
        <v>2</v>
      </c>
      <c r="AJ490" s="24"/>
      <c r="AK490" s="4"/>
      <c r="AL490" s="4"/>
      <c r="AM490" s="300">
        <v>423.26</v>
      </c>
      <c r="AN490" s="300">
        <v>106.08</v>
      </c>
      <c r="AO490" s="300">
        <v>88.55</v>
      </c>
      <c r="AP490" s="300">
        <v>90.05</v>
      </c>
      <c r="AQ490" s="300">
        <v>661.41</v>
      </c>
      <c r="AR490" s="300"/>
      <c r="AS490" s="4"/>
      <c r="AT490" s="4"/>
      <c r="AU490" s="336">
        <v>84.652000000000001</v>
      </c>
      <c r="AV490" s="336">
        <v>21.216000000000001</v>
      </c>
      <c r="AW490" s="336">
        <v>17.71</v>
      </c>
      <c r="AX490" s="336">
        <v>18.010000000000002</v>
      </c>
      <c r="AY490" s="336">
        <v>132.28200000000001</v>
      </c>
      <c r="AZ490" s="336"/>
      <c r="BA490" s="4"/>
    </row>
    <row r="491" spans="2:53">
      <c r="B491" s="11" t="s">
        <v>594</v>
      </c>
      <c r="C491" s="11"/>
      <c r="D491" s="70" t="s">
        <v>431</v>
      </c>
      <c r="E491" s="11">
        <v>16</v>
      </c>
      <c r="F491" s="11">
        <v>10</v>
      </c>
      <c r="G491" s="11">
        <v>8</v>
      </c>
      <c r="H491" s="11">
        <v>8</v>
      </c>
      <c r="I491" s="11">
        <v>11</v>
      </c>
      <c r="J491" s="11"/>
      <c r="M491" s="11">
        <v>4124.1899999999996</v>
      </c>
      <c r="N491" s="11">
        <v>3188.86</v>
      </c>
      <c r="O491" s="11">
        <v>2171.66</v>
      </c>
      <c r="P491" s="11">
        <v>2067.35</v>
      </c>
      <c r="Q491" s="11">
        <v>23296.43</v>
      </c>
      <c r="R491" s="11"/>
      <c r="S491" s="4"/>
      <c r="T491" s="4"/>
      <c r="U491" s="328">
        <v>187.46318181818199</v>
      </c>
      <c r="V491" s="328">
        <v>144.94818181818201</v>
      </c>
      <c r="W491" s="328">
        <v>103.412380952381</v>
      </c>
      <c r="X491" s="328">
        <v>98.445238095238096</v>
      </c>
      <c r="Y491" s="328">
        <v>1164.8215</v>
      </c>
      <c r="Z491" s="328"/>
      <c r="AA491" s="4"/>
      <c r="AB491" s="11" t="s">
        <v>595</v>
      </c>
      <c r="AC491" s="11"/>
      <c r="AD491" s="70" t="s">
        <v>433</v>
      </c>
      <c r="AE491" s="24"/>
      <c r="AF491" s="24"/>
      <c r="AG491" s="24"/>
      <c r="AH491" s="24">
        <v>1</v>
      </c>
      <c r="AI491" s="24"/>
      <c r="AJ491" s="24"/>
      <c r="AK491" s="4"/>
      <c r="AL491" s="4"/>
      <c r="AM491" s="300">
        <v>0</v>
      </c>
      <c r="AN491" s="300">
        <v>0</v>
      </c>
      <c r="AO491" s="300"/>
      <c r="AP491" s="300">
        <v>65</v>
      </c>
      <c r="AQ491" s="300"/>
      <c r="AR491" s="300"/>
      <c r="AS491" s="4"/>
      <c r="AT491" s="4"/>
      <c r="AU491" s="336">
        <v>0</v>
      </c>
      <c r="AV491" s="336">
        <v>0</v>
      </c>
      <c r="AW491" s="336"/>
      <c r="AX491" s="336">
        <v>65</v>
      </c>
      <c r="AY491" s="336"/>
      <c r="AZ491" s="336"/>
      <c r="BA491" s="4"/>
    </row>
    <row r="492" spans="2:53">
      <c r="B492" s="11" t="s">
        <v>318</v>
      </c>
      <c r="C492" s="11"/>
      <c r="D492" s="70" t="s">
        <v>192</v>
      </c>
      <c r="E492" s="11">
        <v>90</v>
      </c>
      <c r="F492" s="11">
        <v>61</v>
      </c>
      <c r="G492" s="11">
        <v>50</v>
      </c>
      <c r="H492" s="11">
        <v>37</v>
      </c>
      <c r="I492" s="11">
        <v>42</v>
      </c>
      <c r="J492" s="11"/>
      <c r="M492" s="11">
        <v>15699.35</v>
      </c>
      <c r="N492" s="11">
        <v>15390.75</v>
      </c>
      <c r="O492" s="11">
        <v>9252.24</v>
      </c>
      <c r="P492" s="11">
        <v>4924.34</v>
      </c>
      <c r="Q492" s="11">
        <v>83495.8</v>
      </c>
      <c r="R492" s="11"/>
      <c r="S492" s="4"/>
      <c r="T492" s="4"/>
      <c r="U492" s="328">
        <v>145.36435185185201</v>
      </c>
      <c r="V492" s="328">
        <v>142.506944444444</v>
      </c>
      <c r="W492" s="328">
        <v>88.963846153846106</v>
      </c>
      <c r="X492" s="328">
        <v>47.8091262135923</v>
      </c>
      <c r="Y492" s="328">
        <v>802.84423076923099</v>
      </c>
      <c r="Z492" s="328"/>
      <c r="AA492" s="4"/>
      <c r="AB492" s="11" t="s">
        <v>470</v>
      </c>
      <c r="AC492" s="11"/>
      <c r="AD492" s="70" t="s">
        <v>471</v>
      </c>
      <c r="AE492" s="24">
        <v>4</v>
      </c>
      <c r="AF492" s="24">
        <v>3</v>
      </c>
      <c r="AG492" s="24">
        <v>3</v>
      </c>
      <c r="AH492" s="24">
        <v>2</v>
      </c>
      <c r="AI492" s="24">
        <v>2</v>
      </c>
      <c r="AJ492" s="24"/>
      <c r="AK492" s="4"/>
      <c r="AL492" s="4"/>
      <c r="AM492" s="300">
        <v>340.05</v>
      </c>
      <c r="AN492" s="300">
        <v>204.21</v>
      </c>
      <c r="AO492" s="300">
        <v>151.28</v>
      </c>
      <c r="AP492" s="300">
        <v>118.45</v>
      </c>
      <c r="AQ492" s="300">
        <v>632.04</v>
      </c>
      <c r="AR492" s="300"/>
      <c r="AS492" s="4"/>
      <c r="AT492" s="4"/>
      <c r="AU492" s="336">
        <v>85.012500000000003</v>
      </c>
      <c r="AV492" s="336">
        <v>51.052500000000002</v>
      </c>
      <c r="AW492" s="336">
        <v>37.82</v>
      </c>
      <c r="AX492" s="336">
        <v>29.612500000000001</v>
      </c>
      <c r="AY492" s="336">
        <v>158.01</v>
      </c>
      <c r="AZ492" s="336"/>
      <c r="BA492" s="4"/>
    </row>
    <row r="493" spans="2:53">
      <c r="B493" s="11" t="s">
        <v>318</v>
      </c>
      <c r="C493" s="11"/>
      <c r="D493" s="70" t="s">
        <v>368</v>
      </c>
      <c r="E493" s="11">
        <v>5</v>
      </c>
      <c r="F493" s="11">
        <v>4</v>
      </c>
      <c r="G493" s="11">
        <v>3</v>
      </c>
      <c r="H493" s="11">
        <v>1</v>
      </c>
      <c r="I493" s="11">
        <v>2</v>
      </c>
      <c r="J493" s="11"/>
      <c r="M493" s="11">
        <v>272.37</v>
      </c>
      <c r="N493" s="11">
        <v>312.3</v>
      </c>
      <c r="O493" s="11">
        <v>202.46</v>
      </c>
      <c r="P493" s="11">
        <v>39.5</v>
      </c>
      <c r="Q493" s="11">
        <v>302.27999999999997</v>
      </c>
      <c r="R493" s="11"/>
      <c r="S493" s="4"/>
      <c r="T493" s="4"/>
      <c r="U493" s="328">
        <v>45.395000000000003</v>
      </c>
      <c r="V493" s="328">
        <v>52.05</v>
      </c>
      <c r="W493" s="328">
        <v>33.743333333333297</v>
      </c>
      <c r="X493" s="328">
        <v>6.5833333333333304</v>
      </c>
      <c r="Y493" s="328">
        <v>50.38</v>
      </c>
      <c r="Z493" s="328"/>
      <c r="AA493" s="4"/>
      <c r="AB493" s="11" t="s">
        <v>1205</v>
      </c>
      <c r="AC493" s="11"/>
      <c r="AD493" s="70" t="s">
        <v>208</v>
      </c>
      <c r="AE493" s="24">
        <v>3</v>
      </c>
      <c r="AF493" s="24"/>
      <c r="AG493" s="24"/>
      <c r="AH493" s="24"/>
      <c r="AI493" s="24"/>
      <c r="AJ493" s="24"/>
      <c r="AK493" s="4"/>
      <c r="AL493" s="4"/>
      <c r="AM493" s="300">
        <v>3029.44</v>
      </c>
      <c r="AN493" s="300">
        <v>0</v>
      </c>
      <c r="AO493" s="300">
        <v>0</v>
      </c>
      <c r="AP493" s="300">
        <v>0</v>
      </c>
      <c r="AQ493" s="300">
        <v>0</v>
      </c>
      <c r="AR493" s="300"/>
      <c r="AS493" s="4"/>
      <c r="AT493" s="4"/>
      <c r="AU493" s="336">
        <v>1009.81333333333</v>
      </c>
      <c r="AV493" s="336">
        <v>0</v>
      </c>
      <c r="AW493" s="336">
        <v>0</v>
      </c>
      <c r="AX493" s="336">
        <v>0</v>
      </c>
      <c r="AY493" s="336">
        <v>0</v>
      </c>
      <c r="AZ493" s="336"/>
      <c r="BA493" s="4"/>
    </row>
    <row r="494" spans="2:53">
      <c r="B494" s="11" t="s">
        <v>1231</v>
      </c>
      <c r="C494" s="11"/>
      <c r="D494" s="70" t="s">
        <v>212</v>
      </c>
      <c r="E494" s="11">
        <v>2</v>
      </c>
      <c r="F494" s="11">
        <v>1</v>
      </c>
      <c r="G494" s="11"/>
      <c r="H494" s="11"/>
      <c r="I494" s="11"/>
      <c r="J494" s="11"/>
      <c r="M494" s="11">
        <v>658.19</v>
      </c>
      <c r="N494" s="11">
        <v>388.03</v>
      </c>
      <c r="O494" s="11">
        <v>0</v>
      </c>
      <c r="P494" s="11">
        <v>0</v>
      </c>
      <c r="Q494" s="11">
        <v>0</v>
      </c>
      <c r="R494" s="11"/>
      <c r="S494" s="4"/>
      <c r="T494" s="4"/>
      <c r="U494" s="328">
        <v>329.09500000000003</v>
      </c>
      <c r="V494" s="328">
        <v>194.01499999999999</v>
      </c>
      <c r="W494" s="328">
        <v>0</v>
      </c>
      <c r="X494" s="328">
        <v>0</v>
      </c>
      <c r="Y494" s="328">
        <v>0</v>
      </c>
      <c r="Z494" s="328"/>
      <c r="AA494" s="4"/>
      <c r="AB494" s="11" t="s">
        <v>411</v>
      </c>
      <c r="AC494" s="11"/>
      <c r="AD494" s="70" t="s">
        <v>412</v>
      </c>
      <c r="AE494" s="24">
        <v>2</v>
      </c>
      <c r="AF494" s="24">
        <v>3</v>
      </c>
      <c r="AG494" s="24">
        <v>3</v>
      </c>
      <c r="AH494" s="24">
        <v>3</v>
      </c>
      <c r="AI494" s="24">
        <v>2</v>
      </c>
      <c r="AJ494" s="24"/>
      <c r="AK494" s="4"/>
      <c r="AL494" s="4"/>
      <c r="AM494" s="300">
        <v>922.4</v>
      </c>
      <c r="AN494" s="300">
        <v>752.81</v>
      </c>
      <c r="AO494" s="300">
        <v>730.64</v>
      </c>
      <c r="AP494" s="300">
        <v>394.82</v>
      </c>
      <c r="AQ494" s="300">
        <v>215.12</v>
      </c>
      <c r="AR494" s="300"/>
      <c r="AS494" s="4"/>
      <c r="AT494" s="4"/>
      <c r="AU494" s="336">
        <v>307.46666666666698</v>
      </c>
      <c r="AV494" s="336">
        <v>250.93666666666701</v>
      </c>
      <c r="AW494" s="336">
        <v>243.54666666666699</v>
      </c>
      <c r="AX494" s="336">
        <v>131.606666666667</v>
      </c>
      <c r="AY494" s="336">
        <v>71.706666666666706</v>
      </c>
      <c r="AZ494" s="336"/>
      <c r="BA494" s="4"/>
    </row>
    <row r="495" spans="2:53">
      <c r="B495" s="11" t="s">
        <v>240</v>
      </c>
      <c r="C495" s="11"/>
      <c r="D495" s="70" t="s">
        <v>237</v>
      </c>
      <c r="E495" s="11">
        <v>64</v>
      </c>
      <c r="F495" s="11">
        <v>30</v>
      </c>
      <c r="G495" s="11">
        <v>25</v>
      </c>
      <c r="H495" s="11">
        <v>18</v>
      </c>
      <c r="I495" s="11">
        <v>30</v>
      </c>
      <c r="J495" s="11"/>
      <c r="M495" s="11">
        <v>11589.08</v>
      </c>
      <c r="N495" s="11">
        <v>6082.25</v>
      </c>
      <c r="O495" s="11">
        <v>5052.74</v>
      </c>
      <c r="P495" s="11">
        <v>3280.34</v>
      </c>
      <c r="Q495" s="11">
        <v>43974.06</v>
      </c>
      <c r="R495" s="11"/>
      <c r="S495" s="4"/>
      <c r="T495" s="4"/>
      <c r="U495" s="328">
        <v>150.507532467532</v>
      </c>
      <c r="V495" s="328">
        <v>78.990259740259702</v>
      </c>
      <c r="W495" s="328">
        <v>68.280270270270293</v>
      </c>
      <c r="X495" s="328">
        <v>44.936164383561596</v>
      </c>
      <c r="Y495" s="328">
        <v>602.38438356164397</v>
      </c>
      <c r="Z495" s="328"/>
      <c r="AA495" s="4"/>
      <c r="AB495" s="11" t="s">
        <v>493</v>
      </c>
      <c r="AC495" s="11"/>
      <c r="AD495" s="70" t="s">
        <v>494</v>
      </c>
      <c r="AE495" s="24">
        <v>1</v>
      </c>
      <c r="AF495" s="24">
        <v>1</v>
      </c>
      <c r="AG495" s="24">
        <v>1</v>
      </c>
      <c r="AH495" s="24">
        <v>1</v>
      </c>
      <c r="AI495" s="24"/>
      <c r="AJ495" s="24"/>
      <c r="AK495" s="4"/>
      <c r="AL495" s="4"/>
      <c r="AM495" s="300">
        <v>44.87</v>
      </c>
      <c r="AN495" s="300">
        <v>40.11</v>
      </c>
      <c r="AO495" s="300">
        <v>23.05</v>
      </c>
      <c r="AP495" s="300">
        <v>4.37</v>
      </c>
      <c r="AQ495" s="300">
        <v>0</v>
      </c>
      <c r="AR495" s="300"/>
      <c r="AS495" s="4"/>
      <c r="AT495" s="4"/>
      <c r="AU495" s="336">
        <v>44.87</v>
      </c>
      <c r="AV495" s="336">
        <v>40.11</v>
      </c>
      <c r="AW495" s="336">
        <v>23.05</v>
      </c>
      <c r="AX495" s="336">
        <v>4.37</v>
      </c>
      <c r="AY495" s="336">
        <v>0</v>
      </c>
      <c r="AZ495" s="336"/>
      <c r="BA495" s="4"/>
    </row>
    <row r="496" spans="2:53">
      <c r="B496" s="11" t="s">
        <v>405</v>
      </c>
      <c r="C496" s="11"/>
      <c r="D496" s="70" t="s">
        <v>406</v>
      </c>
      <c r="E496" s="11">
        <v>41</v>
      </c>
      <c r="F496" s="11">
        <v>24</v>
      </c>
      <c r="G496" s="11">
        <v>26</v>
      </c>
      <c r="H496" s="11">
        <v>24</v>
      </c>
      <c r="I496" s="11">
        <v>29</v>
      </c>
      <c r="J496" s="11"/>
      <c r="M496" s="11">
        <v>5708.21</v>
      </c>
      <c r="N496" s="11">
        <v>2727.52</v>
      </c>
      <c r="O496" s="11">
        <v>3072.68</v>
      </c>
      <c r="P496" s="11">
        <v>1811.68</v>
      </c>
      <c r="Q496" s="11">
        <v>24478.34</v>
      </c>
      <c r="R496" s="11"/>
      <c r="S496" s="4"/>
      <c r="T496" s="4"/>
      <c r="U496" s="328">
        <v>89.1907812500001</v>
      </c>
      <c r="V496" s="328">
        <v>42.6175</v>
      </c>
      <c r="W496" s="328">
        <v>50.371803278688503</v>
      </c>
      <c r="X496" s="328">
        <v>29.2206451612903</v>
      </c>
      <c r="Y496" s="328">
        <v>407.97233333333298</v>
      </c>
      <c r="Z496" s="328"/>
      <c r="AA496" s="4"/>
      <c r="AB496" s="11" t="s">
        <v>634</v>
      </c>
      <c r="AC496" s="11"/>
      <c r="AD496" s="70" t="s">
        <v>286</v>
      </c>
      <c r="AE496" s="24">
        <v>1</v>
      </c>
      <c r="AF496" s="24"/>
      <c r="AG496" s="24"/>
      <c r="AH496" s="24"/>
      <c r="AI496" s="24"/>
      <c r="AJ496" s="24"/>
      <c r="AK496" s="4"/>
      <c r="AL496" s="4"/>
      <c r="AM496" s="300">
        <v>37.49</v>
      </c>
      <c r="AN496" s="300">
        <v>0</v>
      </c>
      <c r="AO496" s="300"/>
      <c r="AP496" s="300"/>
      <c r="AQ496" s="300"/>
      <c r="AR496" s="300"/>
      <c r="AS496" s="4"/>
      <c r="AT496" s="4"/>
      <c r="AU496" s="336">
        <v>37.49</v>
      </c>
      <c r="AV496" s="336">
        <v>0</v>
      </c>
      <c r="AW496" s="336"/>
      <c r="AX496" s="336"/>
      <c r="AY496" s="336"/>
      <c r="AZ496" s="336"/>
      <c r="BA496" s="4"/>
    </row>
    <row r="497" spans="2:53">
      <c r="B497" s="11" t="s">
        <v>407</v>
      </c>
      <c r="C497" s="11"/>
      <c r="D497" s="70" t="s">
        <v>408</v>
      </c>
      <c r="E497" s="11">
        <v>717</v>
      </c>
      <c r="F497" s="11">
        <v>527</v>
      </c>
      <c r="G497" s="11">
        <v>400</v>
      </c>
      <c r="H497" s="11">
        <v>326</v>
      </c>
      <c r="I497" s="11">
        <v>377</v>
      </c>
      <c r="J497" s="11"/>
      <c r="M497" s="11">
        <v>162270.72</v>
      </c>
      <c r="N497" s="11">
        <v>124372.67</v>
      </c>
      <c r="O497" s="11">
        <v>85173.78</v>
      </c>
      <c r="P497" s="11">
        <v>52960.5</v>
      </c>
      <c r="Q497" s="11">
        <v>683666.26</v>
      </c>
      <c r="R497" s="11"/>
      <c r="S497" s="4"/>
      <c r="T497" s="4"/>
      <c r="U497" s="328">
        <v>188.68688372093001</v>
      </c>
      <c r="V497" s="328">
        <v>144.61938372092999</v>
      </c>
      <c r="W497" s="328">
        <v>102.495523465704</v>
      </c>
      <c r="X497" s="328">
        <v>66.035536159600994</v>
      </c>
      <c r="Y497" s="328">
        <v>828.68637575757498</v>
      </c>
      <c r="Z497" s="328"/>
      <c r="AA497" s="4"/>
      <c r="AB497" s="11" t="s">
        <v>489</v>
      </c>
      <c r="AC497" s="11"/>
      <c r="AD497" s="70" t="s">
        <v>190</v>
      </c>
      <c r="AE497" s="24">
        <v>4</v>
      </c>
      <c r="AF497" s="24">
        <v>1</v>
      </c>
      <c r="AG497" s="24">
        <v>1</v>
      </c>
      <c r="AH497" s="24"/>
      <c r="AI497" s="24"/>
      <c r="AJ497" s="24"/>
      <c r="AK497" s="4"/>
      <c r="AL497" s="4"/>
      <c r="AM497" s="300">
        <v>732.41</v>
      </c>
      <c r="AN497" s="300">
        <v>190.94</v>
      </c>
      <c r="AO497" s="300">
        <v>221.42</v>
      </c>
      <c r="AP497" s="300">
        <v>0</v>
      </c>
      <c r="AQ497" s="300">
        <v>0</v>
      </c>
      <c r="AR497" s="300"/>
      <c r="AS497" s="4"/>
      <c r="AT497" s="4"/>
      <c r="AU497" s="336">
        <v>183.10249999999999</v>
      </c>
      <c r="AV497" s="336">
        <v>47.734999999999999</v>
      </c>
      <c r="AW497" s="336">
        <v>110.71</v>
      </c>
      <c r="AX497" s="336">
        <v>0</v>
      </c>
      <c r="AY497" s="336">
        <v>0</v>
      </c>
      <c r="AZ497" s="336"/>
      <c r="BA497" s="4"/>
    </row>
    <row r="498" spans="2:53">
      <c r="B498" s="11" t="s">
        <v>633</v>
      </c>
      <c r="C498" s="11"/>
      <c r="D498" s="70" t="s">
        <v>319</v>
      </c>
      <c r="E498" s="11">
        <v>13</v>
      </c>
      <c r="F498" s="11">
        <v>3</v>
      </c>
      <c r="G498" s="11">
        <v>1</v>
      </c>
      <c r="H498" s="11"/>
      <c r="I498" s="11">
        <v>2</v>
      </c>
      <c r="J498" s="11"/>
      <c r="M498" s="11">
        <v>806.33</v>
      </c>
      <c r="N498" s="11">
        <v>153.18</v>
      </c>
      <c r="O498" s="11">
        <v>15</v>
      </c>
      <c r="P498" s="11">
        <v>0</v>
      </c>
      <c r="Q498" s="11">
        <v>3313</v>
      </c>
      <c r="R498" s="11"/>
      <c r="S498" s="4"/>
      <c r="T498" s="4"/>
      <c r="U498" s="328">
        <v>53.755333333333297</v>
      </c>
      <c r="V498" s="328">
        <v>10.212</v>
      </c>
      <c r="W498" s="328">
        <v>1.875</v>
      </c>
      <c r="X498" s="328">
        <v>0</v>
      </c>
      <c r="Y498" s="328">
        <v>414.125</v>
      </c>
      <c r="Z498" s="328"/>
      <c r="AA498" s="4"/>
      <c r="AB498" s="11" t="s">
        <v>288</v>
      </c>
      <c r="AC498" s="11"/>
      <c r="AD498" s="70" t="s">
        <v>289</v>
      </c>
      <c r="AE498" s="24">
        <v>7</v>
      </c>
      <c r="AF498" s="24">
        <v>7</v>
      </c>
      <c r="AG498" s="24">
        <v>5</v>
      </c>
      <c r="AH498" s="24">
        <v>4</v>
      </c>
      <c r="AI498" s="24">
        <v>4</v>
      </c>
      <c r="AJ498" s="24"/>
      <c r="AK498" s="4"/>
      <c r="AL498" s="4"/>
      <c r="AM498" s="300">
        <v>494.51</v>
      </c>
      <c r="AN498" s="300">
        <v>557.11</v>
      </c>
      <c r="AO498" s="300">
        <v>101.21</v>
      </c>
      <c r="AP498" s="300">
        <v>85.51</v>
      </c>
      <c r="AQ498" s="300">
        <v>617.34</v>
      </c>
      <c r="AR498" s="300"/>
      <c r="AS498" s="4"/>
      <c r="AT498" s="4"/>
      <c r="AU498" s="336">
        <v>70.644285714285701</v>
      </c>
      <c r="AV498" s="336">
        <v>79.587142857142894</v>
      </c>
      <c r="AW498" s="336">
        <v>16.8683333333333</v>
      </c>
      <c r="AX498" s="336">
        <v>12.2157142857143</v>
      </c>
      <c r="AY498" s="336">
        <v>88.191428571428602</v>
      </c>
      <c r="AZ498" s="336"/>
      <c r="BA498" s="4"/>
    </row>
    <row r="499" spans="2:53">
      <c r="B499" s="11" t="s">
        <v>1232</v>
      </c>
      <c r="C499" s="11"/>
      <c r="D499" s="70" t="s">
        <v>598</v>
      </c>
      <c r="E499" s="11">
        <v>7</v>
      </c>
      <c r="F499" s="11">
        <v>5</v>
      </c>
      <c r="G499" s="11">
        <v>4</v>
      </c>
      <c r="H499" s="11">
        <v>3</v>
      </c>
      <c r="I499" s="11">
        <v>3</v>
      </c>
      <c r="J499" s="11"/>
      <c r="M499" s="11">
        <v>1178.51</v>
      </c>
      <c r="N499" s="11">
        <v>556.67999999999995</v>
      </c>
      <c r="O499" s="11">
        <v>317.18</v>
      </c>
      <c r="P499" s="11">
        <v>144.01</v>
      </c>
      <c r="Q499" s="11">
        <v>1268.21</v>
      </c>
      <c r="R499" s="11"/>
      <c r="S499" s="4"/>
      <c r="T499" s="4"/>
      <c r="U499" s="328">
        <v>168.358571428571</v>
      </c>
      <c r="V499" s="328">
        <v>79.525714285714301</v>
      </c>
      <c r="W499" s="328">
        <v>63.436</v>
      </c>
      <c r="X499" s="328">
        <v>24.001666666666701</v>
      </c>
      <c r="Y499" s="328">
        <v>211.368333333333</v>
      </c>
      <c r="Z499" s="328"/>
      <c r="AA499" s="4"/>
      <c r="AB499" s="11" t="s">
        <v>472</v>
      </c>
      <c r="AC499" s="11"/>
      <c r="AD499" s="70" t="s">
        <v>246</v>
      </c>
      <c r="AE499" s="24">
        <v>6</v>
      </c>
      <c r="AF499" s="24">
        <v>4</v>
      </c>
      <c r="AG499" s="24">
        <v>3</v>
      </c>
      <c r="AH499" s="24">
        <v>2</v>
      </c>
      <c r="AI499" s="24">
        <v>2</v>
      </c>
      <c r="AJ499" s="24"/>
      <c r="AK499" s="4"/>
      <c r="AL499" s="4"/>
      <c r="AM499" s="300">
        <v>812.63</v>
      </c>
      <c r="AN499" s="300">
        <v>428.25</v>
      </c>
      <c r="AO499" s="300">
        <v>370.51</v>
      </c>
      <c r="AP499" s="300">
        <v>239.32</v>
      </c>
      <c r="AQ499" s="300">
        <v>286.29000000000002</v>
      </c>
      <c r="AR499" s="300"/>
      <c r="AS499" s="4"/>
      <c r="AT499" s="4"/>
      <c r="AU499" s="336">
        <v>116.09</v>
      </c>
      <c r="AV499" s="336">
        <v>61.178571428571402</v>
      </c>
      <c r="AW499" s="336">
        <v>74.102000000000004</v>
      </c>
      <c r="AX499" s="336">
        <v>47.863999999999997</v>
      </c>
      <c r="AY499" s="336">
        <v>47.715000000000003</v>
      </c>
      <c r="AZ499" s="336"/>
      <c r="BA499" s="4"/>
    </row>
    <row r="500" spans="2:53">
      <c r="B500" s="11" t="s">
        <v>332</v>
      </c>
      <c r="C500" s="11"/>
      <c r="D500" s="70" t="s">
        <v>330</v>
      </c>
      <c r="E500" s="11">
        <v>109</v>
      </c>
      <c r="F500" s="11">
        <v>63</v>
      </c>
      <c r="G500" s="11">
        <v>44</v>
      </c>
      <c r="H500" s="11">
        <v>37</v>
      </c>
      <c r="I500" s="11">
        <v>43</v>
      </c>
      <c r="J500" s="11"/>
      <c r="M500" s="11">
        <v>33808.089999999997</v>
      </c>
      <c r="N500" s="11">
        <v>15821.12</v>
      </c>
      <c r="O500" s="11">
        <v>8539.4599999999991</v>
      </c>
      <c r="P500" s="11">
        <v>6098.09</v>
      </c>
      <c r="Q500" s="11">
        <v>69102.77</v>
      </c>
      <c r="R500" s="11"/>
      <c r="S500" s="4"/>
      <c r="T500" s="4"/>
      <c r="U500" s="328">
        <v>274.86252032520298</v>
      </c>
      <c r="V500" s="328">
        <v>128.62699186991901</v>
      </c>
      <c r="W500" s="328">
        <v>72.368305084745799</v>
      </c>
      <c r="X500" s="328">
        <v>52.5697413793104</v>
      </c>
      <c r="Y500" s="328">
        <v>595.71353448275897</v>
      </c>
      <c r="Z500" s="328"/>
      <c r="AA500" s="4"/>
      <c r="AB500" s="11" t="s">
        <v>253</v>
      </c>
      <c r="AC500" s="11"/>
      <c r="AD500" s="70" t="s">
        <v>254</v>
      </c>
      <c r="AE500" s="24">
        <v>13</v>
      </c>
      <c r="AF500" s="24">
        <v>6</v>
      </c>
      <c r="AG500" s="24">
        <v>9</v>
      </c>
      <c r="AH500" s="24">
        <v>1</v>
      </c>
      <c r="AI500" s="24"/>
      <c r="AJ500" s="24"/>
      <c r="AK500" s="4"/>
      <c r="AL500" s="4"/>
      <c r="AM500" s="300">
        <v>20681.71</v>
      </c>
      <c r="AN500" s="300">
        <v>20683.04</v>
      </c>
      <c r="AO500" s="300">
        <v>57465.81</v>
      </c>
      <c r="AP500" s="300">
        <v>1865.86</v>
      </c>
      <c r="AQ500" s="300">
        <v>0</v>
      </c>
      <c r="AR500" s="300"/>
      <c r="AS500" s="4"/>
      <c r="AT500" s="4"/>
      <c r="AU500" s="336">
        <v>1378.78066666667</v>
      </c>
      <c r="AV500" s="336">
        <v>1378.8693333333299</v>
      </c>
      <c r="AW500" s="336">
        <v>3831.0540000000001</v>
      </c>
      <c r="AX500" s="336">
        <v>124.390666666667</v>
      </c>
      <c r="AY500" s="336">
        <v>0</v>
      </c>
      <c r="AZ500" s="336"/>
      <c r="BA500" s="4"/>
    </row>
    <row r="501" spans="2:53">
      <c r="B501" s="11" t="s">
        <v>228</v>
      </c>
      <c r="C501" s="11"/>
      <c r="D501" s="70" t="s">
        <v>229</v>
      </c>
      <c r="E501" s="11">
        <v>107</v>
      </c>
      <c r="F501" s="11">
        <v>96</v>
      </c>
      <c r="G501" s="11">
        <v>76</v>
      </c>
      <c r="H501" s="11">
        <v>66</v>
      </c>
      <c r="I501" s="11">
        <v>70</v>
      </c>
      <c r="J501" s="11"/>
      <c r="M501" s="11">
        <v>16378.22</v>
      </c>
      <c r="N501" s="11">
        <v>16837.28</v>
      </c>
      <c r="O501" s="11">
        <v>11907.2</v>
      </c>
      <c r="P501" s="11">
        <v>7598.18</v>
      </c>
      <c r="Q501" s="11">
        <v>121802.88</v>
      </c>
      <c r="R501" s="11"/>
      <c r="S501" s="4"/>
      <c r="T501" s="4"/>
      <c r="U501" s="328">
        <v>121.32014814814799</v>
      </c>
      <c r="V501" s="328">
        <v>124.72059259259299</v>
      </c>
      <c r="W501" s="328">
        <v>89.527819548872202</v>
      </c>
      <c r="X501" s="328">
        <v>57.129172932330803</v>
      </c>
      <c r="Y501" s="328">
        <v>922.74909090909102</v>
      </c>
      <c r="Z501" s="328"/>
      <c r="AA501" s="4"/>
      <c r="AB501" s="11" t="s">
        <v>413</v>
      </c>
      <c r="AC501" s="11"/>
      <c r="AD501" s="70" t="s">
        <v>414</v>
      </c>
      <c r="AE501" s="24">
        <v>14</v>
      </c>
      <c r="AF501" s="24">
        <v>9</v>
      </c>
      <c r="AG501" s="24">
        <v>8</v>
      </c>
      <c r="AH501" s="24">
        <v>5</v>
      </c>
      <c r="AI501" s="24">
        <v>5</v>
      </c>
      <c r="AJ501" s="24"/>
      <c r="AK501" s="4"/>
      <c r="AL501" s="4"/>
      <c r="AM501" s="300">
        <v>4116.7299999999996</v>
      </c>
      <c r="AN501" s="300">
        <v>2705.68</v>
      </c>
      <c r="AO501" s="300">
        <v>1106.78</v>
      </c>
      <c r="AP501" s="300">
        <v>1252.6500000000001</v>
      </c>
      <c r="AQ501" s="300">
        <v>14010.59</v>
      </c>
      <c r="AR501" s="300"/>
      <c r="AS501" s="4"/>
      <c r="AT501" s="4"/>
      <c r="AU501" s="336">
        <v>294.052142857143</v>
      </c>
      <c r="AV501" s="336">
        <v>193.262857142857</v>
      </c>
      <c r="AW501" s="336">
        <v>85.136923076923097</v>
      </c>
      <c r="AX501" s="336">
        <v>96.357692307692304</v>
      </c>
      <c r="AY501" s="336">
        <v>1077.7376923076899</v>
      </c>
      <c r="AZ501" s="336"/>
      <c r="BA501" s="4"/>
    </row>
    <row r="502" spans="2:53">
      <c r="B502" s="11" t="s">
        <v>230</v>
      </c>
      <c r="C502" s="11"/>
      <c r="D502" s="70" t="s">
        <v>231</v>
      </c>
      <c r="E502" s="11">
        <v>247</v>
      </c>
      <c r="F502" s="11">
        <v>203</v>
      </c>
      <c r="G502" s="11">
        <v>148</v>
      </c>
      <c r="H502" s="11">
        <v>134</v>
      </c>
      <c r="I502" s="11">
        <v>146</v>
      </c>
      <c r="J502" s="11"/>
      <c r="M502" s="11">
        <v>49654.91</v>
      </c>
      <c r="N502" s="11">
        <v>36718.67</v>
      </c>
      <c r="O502" s="11">
        <v>22983.34</v>
      </c>
      <c r="P502" s="11">
        <v>17529.61</v>
      </c>
      <c r="Q502" s="11">
        <v>254026.52</v>
      </c>
      <c r="R502" s="11"/>
      <c r="S502" s="4"/>
      <c r="T502" s="4"/>
      <c r="U502" s="328">
        <v>158.64188498402501</v>
      </c>
      <c r="V502" s="328">
        <v>117.312044728435</v>
      </c>
      <c r="W502" s="328">
        <v>75.603092105263201</v>
      </c>
      <c r="X502" s="328">
        <v>57.853498349835</v>
      </c>
      <c r="Y502" s="328">
        <v>841.14741721854296</v>
      </c>
      <c r="Z502" s="328"/>
      <c r="AA502" s="4"/>
      <c r="AB502" s="11" t="s">
        <v>421</v>
      </c>
      <c r="AC502" s="11"/>
      <c r="AD502" s="70" t="s">
        <v>422</v>
      </c>
      <c r="AE502" s="24">
        <v>8</v>
      </c>
      <c r="AF502" s="24">
        <v>8</v>
      </c>
      <c r="AG502" s="24">
        <v>7</v>
      </c>
      <c r="AH502" s="24">
        <v>7</v>
      </c>
      <c r="AI502" s="24">
        <v>6</v>
      </c>
      <c r="AJ502" s="24"/>
      <c r="AK502" s="4"/>
      <c r="AL502" s="4"/>
      <c r="AM502" s="300">
        <v>1067.74</v>
      </c>
      <c r="AN502" s="300">
        <v>1228.17</v>
      </c>
      <c r="AO502" s="300">
        <v>1207.49</v>
      </c>
      <c r="AP502" s="300">
        <v>1727.95</v>
      </c>
      <c r="AQ502" s="300">
        <v>6615.1</v>
      </c>
      <c r="AR502" s="300"/>
      <c r="AS502" s="4"/>
      <c r="AT502" s="4"/>
      <c r="AU502" s="336">
        <v>118.637777777778</v>
      </c>
      <c r="AV502" s="336">
        <v>136.463333333333</v>
      </c>
      <c r="AW502" s="336">
        <v>134.16555555555601</v>
      </c>
      <c r="AX502" s="336">
        <v>191.99444444444401</v>
      </c>
      <c r="AY502" s="336">
        <v>735.01111111111095</v>
      </c>
      <c r="AZ502" s="336"/>
      <c r="BA502" s="4"/>
    </row>
    <row r="503" spans="2:53">
      <c r="B503" s="11" t="s">
        <v>232</v>
      </c>
      <c r="C503" s="11"/>
      <c r="D503" s="70" t="s">
        <v>233</v>
      </c>
      <c r="E503" s="11">
        <v>1398</v>
      </c>
      <c r="F503" s="11">
        <v>1012</v>
      </c>
      <c r="G503" s="11">
        <v>811</v>
      </c>
      <c r="H503" s="11">
        <v>678</v>
      </c>
      <c r="I503" s="11">
        <v>804</v>
      </c>
      <c r="J503" s="11"/>
      <c r="M503" s="11">
        <v>197262.45</v>
      </c>
      <c r="N503" s="11">
        <v>161880.35999999999</v>
      </c>
      <c r="O503" s="11">
        <v>114675.48</v>
      </c>
      <c r="P503" s="11">
        <v>77999.600000000006</v>
      </c>
      <c r="Q503" s="11">
        <v>957535.89</v>
      </c>
      <c r="R503" s="11"/>
      <c r="S503" s="4"/>
      <c r="T503" s="4"/>
      <c r="U503" s="328">
        <v>118.192001198322</v>
      </c>
      <c r="V503" s="328">
        <v>96.992426602756296</v>
      </c>
      <c r="W503" s="328">
        <v>71.851804511278203</v>
      </c>
      <c r="X503" s="328">
        <v>49.118136020151098</v>
      </c>
      <c r="Y503" s="328">
        <v>605.65204933586404</v>
      </c>
      <c r="Z503" s="328"/>
      <c r="AA503" s="4"/>
      <c r="AB503" s="11" t="s">
        <v>463</v>
      </c>
      <c r="AC503" s="11"/>
      <c r="AD503" s="70" t="s">
        <v>222</v>
      </c>
      <c r="AE503" s="24">
        <v>18</v>
      </c>
      <c r="AF503" s="24">
        <v>12</v>
      </c>
      <c r="AG503" s="24">
        <v>8</v>
      </c>
      <c r="AH503" s="24">
        <v>6</v>
      </c>
      <c r="AI503" s="24">
        <v>6</v>
      </c>
      <c r="AJ503" s="24"/>
      <c r="AK503" s="4"/>
      <c r="AL503" s="4"/>
      <c r="AM503" s="300">
        <v>4160.25</v>
      </c>
      <c r="AN503" s="300">
        <v>3301.43</v>
      </c>
      <c r="AO503" s="300">
        <v>1056.79</v>
      </c>
      <c r="AP503" s="300">
        <v>1125.56</v>
      </c>
      <c r="AQ503" s="300">
        <v>10467.700000000001</v>
      </c>
      <c r="AR503" s="300"/>
      <c r="AS503" s="4"/>
      <c r="AT503" s="4"/>
      <c r="AU503" s="336">
        <v>231.125</v>
      </c>
      <c r="AV503" s="336">
        <v>183.41277777777799</v>
      </c>
      <c r="AW503" s="336">
        <v>58.710555555555601</v>
      </c>
      <c r="AX503" s="336">
        <v>66.209411764705905</v>
      </c>
      <c r="AY503" s="336">
        <v>615.74705882352896</v>
      </c>
      <c r="AZ503" s="336"/>
      <c r="BA503" s="4"/>
    </row>
    <row r="504" spans="2:53">
      <c r="B504" s="11" t="s">
        <v>531</v>
      </c>
      <c r="C504" s="11"/>
      <c r="D504" s="70" t="s">
        <v>532</v>
      </c>
      <c r="E504" s="11">
        <v>28</v>
      </c>
      <c r="F504" s="11">
        <v>16</v>
      </c>
      <c r="G504" s="11">
        <v>16</v>
      </c>
      <c r="H504" s="11">
        <v>12</v>
      </c>
      <c r="I504" s="11">
        <v>15</v>
      </c>
      <c r="J504" s="11"/>
      <c r="M504" s="11">
        <v>4964.6499999999996</v>
      </c>
      <c r="N504" s="11">
        <v>3610.33</v>
      </c>
      <c r="O504" s="11">
        <v>2835.71</v>
      </c>
      <c r="P504" s="11">
        <v>1745.12</v>
      </c>
      <c r="Q504" s="11">
        <v>12425.57</v>
      </c>
      <c r="R504" s="11"/>
      <c r="S504" s="4"/>
      <c r="T504" s="4"/>
      <c r="U504" s="328">
        <v>134.17972972973001</v>
      </c>
      <c r="V504" s="328">
        <v>97.576486486486502</v>
      </c>
      <c r="W504" s="328">
        <v>78.7697222222222</v>
      </c>
      <c r="X504" s="328">
        <v>49.860571428571397</v>
      </c>
      <c r="Y504" s="328">
        <v>355.01628571428603</v>
      </c>
      <c r="Z504" s="328"/>
      <c r="AA504" s="4"/>
      <c r="AB504" s="11" t="s">
        <v>534</v>
      </c>
      <c r="AC504" s="11"/>
      <c r="AD504" s="70" t="s">
        <v>312</v>
      </c>
      <c r="AE504" s="24">
        <v>1</v>
      </c>
      <c r="AF504" s="24">
        <v>1</v>
      </c>
      <c r="AG504" s="24"/>
      <c r="AH504" s="24"/>
      <c r="AI504" s="24"/>
      <c r="AJ504" s="24"/>
      <c r="AK504" s="4"/>
      <c r="AL504" s="4"/>
      <c r="AM504" s="300">
        <v>776.48</v>
      </c>
      <c r="AN504" s="300">
        <v>513.92999999999995</v>
      </c>
      <c r="AO504" s="300">
        <v>0</v>
      </c>
      <c r="AP504" s="300">
        <v>0</v>
      </c>
      <c r="AQ504" s="300">
        <v>0</v>
      </c>
      <c r="AR504" s="300"/>
      <c r="AS504" s="4"/>
      <c r="AT504" s="4"/>
      <c r="AU504" s="336">
        <v>776.48</v>
      </c>
      <c r="AV504" s="336">
        <v>513.92999999999995</v>
      </c>
      <c r="AW504" s="336">
        <v>0</v>
      </c>
      <c r="AX504" s="336">
        <v>0</v>
      </c>
      <c r="AY504" s="336">
        <v>0</v>
      </c>
      <c r="AZ504" s="336"/>
      <c r="BA504" s="4"/>
    </row>
    <row r="505" spans="2:53">
      <c r="B505" s="11" t="s">
        <v>373</v>
      </c>
      <c r="C505" s="11"/>
      <c r="D505" s="70" t="s">
        <v>374</v>
      </c>
      <c r="E505" s="11">
        <v>4</v>
      </c>
      <c r="F505" s="11">
        <v>4</v>
      </c>
      <c r="G505" s="11">
        <v>4</v>
      </c>
      <c r="H505" s="11">
        <v>3</v>
      </c>
      <c r="I505" s="11">
        <v>3</v>
      </c>
      <c r="J505" s="11"/>
      <c r="M505" s="11">
        <v>305.51</v>
      </c>
      <c r="N505" s="11">
        <v>345.51</v>
      </c>
      <c r="O505" s="11">
        <v>297.19</v>
      </c>
      <c r="P505" s="11">
        <v>106.24</v>
      </c>
      <c r="Q505" s="11">
        <v>2922.06</v>
      </c>
      <c r="R505" s="11"/>
      <c r="S505" s="4"/>
      <c r="T505" s="4"/>
      <c r="U505" s="328">
        <v>76.377499999999998</v>
      </c>
      <c r="V505" s="328">
        <v>86.377499999999998</v>
      </c>
      <c r="W505" s="328">
        <v>74.297499999999999</v>
      </c>
      <c r="X505" s="328">
        <v>26.56</v>
      </c>
      <c r="Y505" s="328">
        <v>730.51499999999999</v>
      </c>
      <c r="Z505" s="328"/>
      <c r="AA505" s="4"/>
      <c r="AB505" s="11" t="s">
        <v>534</v>
      </c>
      <c r="AC505" s="11"/>
      <c r="AD505" s="70" t="s">
        <v>319</v>
      </c>
      <c r="AE505" s="24">
        <v>1</v>
      </c>
      <c r="AF505" s="24"/>
      <c r="AG505" s="24"/>
      <c r="AH505" s="24"/>
      <c r="AI505" s="24"/>
      <c r="AJ505" s="24"/>
      <c r="AK505" s="4"/>
      <c r="AL505" s="4"/>
      <c r="AM505" s="300">
        <v>365.68</v>
      </c>
      <c r="AN505" s="300">
        <v>0</v>
      </c>
      <c r="AO505" s="300">
        <v>0</v>
      </c>
      <c r="AP505" s="300">
        <v>0</v>
      </c>
      <c r="AQ505" s="300">
        <v>0</v>
      </c>
      <c r="AR505" s="300"/>
      <c r="AS505" s="4"/>
      <c r="AT505" s="4"/>
      <c r="AU505" s="336">
        <v>365.68</v>
      </c>
      <c r="AV505" s="336">
        <v>0</v>
      </c>
      <c r="AW505" s="336">
        <v>0</v>
      </c>
      <c r="AX505" s="336">
        <v>0</v>
      </c>
      <c r="AY505" s="336">
        <v>0</v>
      </c>
      <c r="AZ505" s="336"/>
      <c r="BA505" s="4"/>
    </row>
    <row r="506" spans="2:53">
      <c r="B506" s="11" t="s">
        <v>528</v>
      </c>
      <c r="C506" s="11"/>
      <c r="D506" s="70" t="s">
        <v>330</v>
      </c>
      <c r="E506" s="11">
        <v>56</v>
      </c>
      <c r="F506" s="11">
        <v>42</v>
      </c>
      <c r="G506" s="11">
        <v>37</v>
      </c>
      <c r="H506" s="11">
        <v>31</v>
      </c>
      <c r="I506" s="11">
        <v>31</v>
      </c>
      <c r="J506" s="11"/>
      <c r="M506" s="11">
        <v>3762.85</v>
      </c>
      <c r="N506" s="11">
        <v>2776.25</v>
      </c>
      <c r="O506" s="11">
        <v>1409.59</v>
      </c>
      <c r="P506" s="11">
        <v>1662.51</v>
      </c>
      <c r="Q506" s="11">
        <v>24314.99</v>
      </c>
      <c r="R506" s="11"/>
      <c r="S506" s="4"/>
      <c r="T506" s="4"/>
      <c r="U506" s="328">
        <v>58.794531249999999</v>
      </c>
      <c r="V506" s="328">
        <v>43.37890625</v>
      </c>
      <c r="W506" s="328">
        <v>22.7353225806451</v>
      </c>
      <c r="X506" s="328">
        <v>26.389047619047599</v>
      </c>
      <c r="Y506" s="328">
        <v>385.95222222222202</v>
      </c>
      <c r="Z506" s="328"/>
      <c r="AA506" s="4"/>
      <c r="AB506" s="11" t="s">
        <v>534</v>
      </c>
      <c r="AC506" s="11"/>
      <c r="AD506" s="70" t="s">
        <v>535</v>
      </c>
      <c r="AE506" s="24">
        <v>5</v>
      </c>
      <c r="AF506" s="24"/>
      <c r="AG506" s="24"/>
      <c r="AH506" s="24"/>
      <c r="AI506" s="24"/>
      <c r="AJ506" s="24"/>
      <c r="AK506" s="4"/>
      <c r="AL506" s="4"/>
      <c r="AM506" s="300">
        <v>1676.29</v>
      </c>
      <c r="AN506" s="300">
        <v>0</v>
      </c>
      <c r="AO506" s="300">
        <v>0</v>
      </c>
      <c r="AP506" s="300">
        <v>0</v>
      </c>
      <c r="AQ506" s="300">
        <v>0</v>
      </c>
      <c r="AR506" s="300"/>
      <c r="AS506" s="4"/>
      <c r="AT506" s="4"/>
      <c r="AU506" s="336">
        <v>335.25799999999998</v>
      </c>
      <c r="AV506" s="336">
        <v>0</v>
      </c>
      <c r="AW506" s="336">
        <v>0</v>
      </c>
      <c r="AX506" s="336">
        <v>0</v>
      </c>
      <c r="AY506" s="336">
        <v>0</v>
      </c>
      <c r="AZ506" s="336"/>
      <c r="BA506" s="4"/>
    </row>
    <row r="507" spans="2:53">
      <c r="B507" s="11" t="s">
        <v>336</v>
      </c>
      <c r="C507" s="11"/>
      <c r="D507" s="70" t="s">
        <v>337</v>
      </c>
      <c r="E507" s="11">
        <v>93</v>
      </c>
      <c r="F507" s="11">
        <v>63</v>
      </c>
      <c r="G507" s="11">
        <v>55</v>
      </c>
      <c r="H507" s="11">
        <v>44</v>
      </c>
      <c r="I507" s="11">
        <v>55</v>
      </c>
      <c r="J507" s="11"/>
      <c r="M507" s="11">
        <v>18017.560000000001</v>
      </c>
      <c r="N507" s="11">
        <v>16548.46</v>
      </c>
      <c r="O507" s="11">
        <v>10843.81</v>
      </c>
      <c r="P507" s="11">
        <v>6550.63</v>
      </c>
      <c r="Q507" s="11">
        <v>72718.63</v>
      </c>
      <c r="R507" s="11"/>
      <c r="S507" s="4"/>
      <c r="T507" s="4"/>
      <c r="U507" s="328">
        <v>150.14633333333299</v>
      </c>
      <c r="V507" s="328">
        <v>137.90383333333301</v>
      </c>
      <c r="W507" s="328">
        <v>91.896694915254201</v>
      </c>
      <c r="X507" s="328">
        <v>55.988290598290597</v>
      </c>
      <c r="Y507" s="328">
        <v>632.33591304347794</v>
      </c>
      <c r="Z507" s="328"/>
      <c r="AA507" s="4"/>
      <c r="AB507" s="11" t="s">
        <v>415</v>
      </c>
      <c r="AC507" s="11"/>
      <c r="AD507" s="70" t="s">
        <v>416</v>
      </c>
      <c r="AE507" s="24">
        <v>3</v>
      </c>
      <c r="AF507" s="24">
        <v>2</v>
      </c>
      <c r="AG507" s="24">
        <v>2</v>
      </c>
      <c r="AH507" s="24">
        <v>1</v>
      </c>
      <c r="AI507" s="24">
        <v>1</v>
      </c>
      <c r="AJ507" s="24"/>
      <c r="AK507" s="4"/>
      <c r="AL507" s="4"/>
      <c r="AM507" s="300">
        <v>34509.65</v>
      </c>
      <c r="AN507" s="300">
        <v>4436.32</v>
      </c>
      <c r="AO507" s="300">
        <v>2310.59</v>
      </c>
      <c r="AP507" s="300">
        <v>92.14</v>
      </c>
      <c r="AQ507" s="300">
        <v>273.29000000000002</v>
      </c>
      <c r="AR507" s="300"/>
      <c r="AS507" s="4"/>
      <c r="AT507" s="4"/>
      <c r="AU507" s="336">
        <v>11503.2166666667</v>
      </c>
      <c r="AV507" s="336">
        <v>1478.7733333333299</v>
      </c>
      <c r="AW507" s="336">
        <v>770.19666666666706</v>
      </c>
      <c r="AX507" s="336">
        <v>30.713333333333299</v>
      </c>
      <c r="AY507" s="336">
        <v>91.096666666666707</v>
      </c>
      <c r="AZ507" s="336"/>
      <c r="BA507" s="4"/>
    </row>
    <row r="508" spans="2:53">
      <c r="B508" s="11" t="s">
        <v>409</v>
      </c>
      <c r="C508" s="11"/>
      <c r="D508" s="70" t="s">
        <v>410</v>
      </c>
      <c r="E508" s="11">
        <v>51</v>
      </c>
      <c r="F508" s="11">
        <v>36</v>
      </c>
      <c r="G508" s="11">
        <v>28</v>
      </c>
      <c r="H508" s="11">
        <v>26</v>
      </c>
      <c r="I508" s="11">
        <v>24</v>
      </c>
      <c r="J508" s="11"/>
      <c r="M508" s="11">
        <v>11780.43</v>
      </c>
      <c r="N508" s="11">
        <v>10882.32</v>
      </c>
      <c r="O508" s="11">
        <v>6863.11</v>
      </c>
      <c r="P508" s="11">
        <v>5946.58</v>
      </c>
      <c r="Q508" s="11">
        <v>38967.660000000003</v>
      </c>
      <c r="R508" s="11"/>
      <c r="S508" s="4"/>
      <c r="T508" s="4"/>
      <c r="U508" s="328">
        <v>181.237384615385</v>
      </c>
      <c r="V508" s="328">
        <v>167.420307692308</v>
      </c>
      <c r="W508" s="328">
        <v>112.51</v>
      </c>
      <c r="X508" s="328">
        <v>95.912580645161299</v>
      </c>
      <c r="Y508" s="328">
        <v>628.51064516128997</v>
      </c>
      <c r="Z508" s="328"/>
      <c r="AA508" s="4"/>
      <c r="AB508" s="11" t="s">
        <v>224</v>
      </c>
      <c r="AC508" s="11"/>
      <c r="AD508" s="70" t="s">
        <v>222</v>
      </c>
      <c r="AE508" s="24">
        <v>135</v>
      </c>
      <c r="AF508" s="24">
        <v>46</v>
      </c>
      <c r="AG508" s="24">
        <v>30</v>
      </c>
      <c r="AH508" s="24">
        <v>25</v>
      </c>
      <c r="AI508" s="24">
        <v>20</v>
      </c>
      <c r="AJ508" s="24"/>
      <c r="AK508" s="4"/>
      <c r="AL508" s="4"/>
      <c r="AM508" s="300">
        <v>38764.720000000001</v>
      </c>
      <c r="AN508" s="300">
        <v>11511.77</v>
      </c>
      <c r="AO508" s="300">
        <v>8732.6299999999992</v>
      </c>
      <c r="AP508" s="300">
        <v>6434.36</v>
      </c>
      <c r="AQ508" s="300">
        <v>19702.91</v>
      </c>
      <c r="AR508" s="300"/>
      <c r="AS508" s="4"/>
      <c r="AT508" s="4"/>
      <c r="AU508" s="336">
        <v>285.03470588235302</v>
      </c>
      <c r="AV508" s="336">
        <v>84.645367647058805</v>
      </c>
      <c r="AW508" s="336">
        <v>68.223671874999994</v>
      </c>
      <c r="AX508" s="336">
        <v>50.664251968503898</v>
      </c>
      <c r="AY508" s="336">
        <v>156.37230158730199</v>
      </c>
      <c r="AZ508" s="336"/>
      <c r="BA508" s="4"/>
    </row>
    <row r="509" spans="2:53">
      <c r="B509" s="11" t="s">
        <v>234</v>
      </c>
      <c r="C509" s="11"/>
      <c r="D509" s="70" t="s">
        <v>235</v>
      </c>
      <c r="E509" s="11">
        <v>41</v>
      </c>
      <c r="F509" s="11">
        <v>33</v>
      </c>
      <c r="G509" s="11">
        <v>25</v>
      </c>
      <c r="H509" s="11">
        <v>24</v>
      </c>
      <c r="I509" s="11">
        <v>27</v>
      </c>
      <c r="J509" s="11"/>
      <c r="M509" s="11">
        <v>7082.59</v>
      </c>
      <c r="N509" s="11">
        <v>4831.99</v>
      </c>
      <c r="O509" s="11">
        <v>4258.1099999999997</v>
      </c>
      <c r="P509" s="11">
        <v>3384.59</v>
      </c>
      <c r="Q509" s="11">
        <v>34886.129999999997</v>
      </c>
      <c r="R509" s="11"/>
      <c r="S509" s="4"/>
      <c r="T509" s="4"/>
      <c r="U509" s="328">
        <v>141.65180000000001</v>
      </c>
      <c r="V509" s="328">
        <v>96.639799999999994</v>
      </c>
      <c r="W509" s="328">
        <v>85.162199999999999</v>
      </c>
      <c r="X509" s="328">
        <v>67.691800000000001</v>
      </c>
      <c r="Y509" s="328">
        <v>697.72260000000006</v>
      </c>
      <c r="Z509" s="328"/>
      <c r="AA509" s="4"/>
      <c r="AB509" s="11" t="s">
        <v>338</v>
      </c>
      <c r="AC509" s="11"/>
      <c r="AD509" s="70" t="s">
        <v>339</v>
      </c>
      <c r="AE509" s="24">
        <v>37</v>
      </c>
      <c r="AF509" s="24">
        <v>17</v>
      </c>
      <c r="AG509" s="24">
        <v>8</v>
      </c>
      <c r="AH509" s="24">
        <v>4</v>
      </c>
      <c r="AI509" s="24">
        <v>4</v>
      </c>
      <c r="AJ509" s="24"/>
      <c r="AK509" s="4"/>
      <c r="AL509" s="4"/>
      <c r="AM509" s="300">
        <v>5273.01</v>
      </c>
      <c r="AN509" s="300">
        <v>1618.88</v>
      </c>
      <c r="AO509" s="300">
        <v>867.61</v>
      </c>
      <c r="AP509" s="300">
        <v>571.26</v>
      </c>
      <c r="AQ509" s="300">
        <v>3000.82</v>
      </c>
      <c r="AR509" s="300"/>
      <c r="AS509" s="4"/>
      <c r="AT509" s="4"/>
      <c r="AU509" s="336">
        <v>142.51378378378399</v>
      </c>
      <c r="AV509" s="336">
        <v>43.753513513513496</v>
      </c>
      <c r="AW509" s="336">
        <v>25.5179411764706</v>
      </c>
      <c r="AX509" s="336">
        <v>16.3217142857143</v>
      </c>
      <c r="AY509" s="336">
        <v>85.737714285714304</v>
      </c>
      <c r="AZ509" s="336"/>
      <c r="BA509" s="4"/>
    </row>
    <row r="510" spans="2:53">
      <c r="B510" s="11" t="s">
        <v>241</v>
      </c>
      <c r="C510" s="11"/>
      <c r="D510" s="70" t="s">
        <v>237</v>
      </c>
      <c r="E510" s="11">
        <v>984</v>
      </c>
      <c r="F510" s="11">
        <v>718</v>
      </c>
      <c r="G510" s="11">
        <v>555</v>
      </c>
      <c r="H510" s="11">
        <v>465</v>
      </c>
      <c r="I510" s="11">
        <v>546</v>
      </c>
      <c r="J510" s="11"/>
      <c r="M510" s="11">
        <v>152076.85999999999</v>
      </c>
      <c r="N510" s="11">
        <v>134206.29999999999</v>
      </c>
      <c r="O510" s="11">
        <v>84384.16</v>
      </c>
      <c r="P510" s="11">
        <v>64052.24</v>
      </c>
      <c r="Q510" s="11">
        <v>710764.32999999903</v>
      </c>
      <c r="R510" s="11"/>
      <c r="S510" s="4"/>
      <c r="T510" s="4"/>
      <c r="U510" s="328">
        <v>123.94202118989401</v>
      </c>
      <c r="V510" s="328">
        <v>109.377587612062</v>
      </c>
      <c r="W510" s="328">
        <v>71.694273576890396</v>
      </c>
      <c r="X510" s="328">
        <v>55.265090595340801</v>
      </c>
      <c r="Y510" s="328">
        <v>614.31662057044002</v>
      </c>
      <c r="Z510" s="328"/>
      <c r="AA510" s="4"/>
      <c r="AB510" s="11" t="s">
        <v>1207</v>
      </c>
      <c r="AC510" s="11"/>
      <c r="AD510" s="70" t="s">
        <v>286</v>
      </c>
      <c r="AE510" s="24">
        <v>2</v>
      </c>
      <c r="AF510" s="24">
        <v>2</v>
      </c>
      <c r="AG510" s="24">
        <v>2</v>
      </c>
      <c r="AH510" s="24">
        <v>1</v>
      </c>
      <c r="AI510" s="24">
        <v>1</v>
      </c>
      <c r="AJ510" s="24"/>
      <c r="AK510" s="4"/>
      <c r="AL510" s="4"/>
      <c r="AM510" s="300">
        <v>8753.0400000000009</v>
      </c>
      <c r="AN510" s="300">
        <v>10771.29</v>
      </c>
      <c r="AO510" s="300">
        <v>17901.740000000002</v>
      </c>
      <c r="AP510" s="300">
        <v>11.85</v>
      </c>
      <c r="AQ510" s="300">
        <v>44.36</v>
      </c>
      <c r="AR510" s="300"/>
      <c r="AS510" s="4"/>
      <c r="AT510" s="4"/>
      <c r="AU510" s="336">
        <v>4376.5200000000004</v>
      </c>
      <c r="AV510" s="336">
        <v>5385.6450000000004</v>
      </c>
      <c r="AW510" s="336">
        <v>8950.8700000000008</v>
      </c>
      <c r="AX510" s="336">
        <v>11.85</v>
      </c>
      <c r="AY510" s="336">
        <v>44.36</v>
      </c>
      <c r="AZ510" s="336"/>
      <c r="BA510" s="4"/>
    </row>
    <row r="511" spans="2:53">
      <c r="B511" s="11" t="s">
        <v>468</v>
      </c>
      <c r="C511" s="11"/>
      <c r="D511" s="70" t="s">
        <v>469</v>
      </c>
      <c r="E511" s="11">
        <v>28</v>
      </c>
      <c r="F511" s="11">
        <v>17</v>
      </c>
      <c r="G511" s="11">
        <v>11</v>
      </c>
      <c r="H511" s="11">
        <v>10</v>
      </c>
      <c r="I511" s="11">
        <v>12</v>
      </c>
      <c r="J511" s="11"/>
      <c r="M511" s="11">
        <v>7510.38</v>
      </c>
      <c r="N511" s="11">
        <v>7025.96</v>
      </c>
      <c r="O511" s="11">
        <v>2562.52</v>
      </c>
      <c r="P511" s="11">
        <v>5854.48</v>
      </c>
      <c r="Q511" s="11">
        <v>21766.51</v>
      </c>
      <c r="R511" s="11"/>
      <c r="S511" s="4"/>
      <c r="T511" s="4"/>
      <c r="U511" s="328">
        <v>234.699375</v>
      </c>
      <c r="V511" s="328">
        <v>219.56125</v>
      </c>
      <c r="W511" s="328">
        <v>80.078749999999999</v>
      </c>
      <c r="X511" s="328">
        <v>182.95249999999999</v>
      </c>
      <c r="Y511" s="328">
        <v>680.20343749999995</v>
      </c>
      <c r="Z511" s="328"/>
      <c r="AA511" s="4"/>
      <c r="AB511" s="11" t="s">
        <v>454</v>
      </c>
      <c r="AC511" s="11"/>
      <c r="AD511" s="70" t="s">
        <v>208</v>
      </c>
      <c r="AE511" s="24">
        <v>6</v>
      </c>
      <c r="AF511" s="24">
        <v>6</v>
      </c>
      <c r="AG511" s="24">
        <v>4</v>
      </c>
      <c r="AH511" s="24">
        <v>4</v>
      </c>
      <c r="AI511" s="24">
        <v>3</v>
      </c>
      <c r="AJ511" s="24"/>
      <c r="AK511" s="4"/>
      <c r="AL511" s="4"/>
      <c r="AM511" s="300">
        <v>694.64</v>
      </c>
      <c r="AN511" s="300">
        <v>783.08</v>
      </c>
      <c r="AO511" s="300">
        <v>449.94</v>
      </c>
      <c r="AP511" s="300">
        <v>408.45</v>
      </c>
      <c r="AQ511" s="300">
        <v>766.82</v>
      </c>
      <c r="AR511" s="300"/>
      <c r="AS511" s="4"/>
      <c r="AT511" s="4"/>
      <c r="AU511" s="336">
        <v>115.773333333333</v>
      </c>
      <c r="AV511" s="336">
        <v>130.51333333333301</v>
      </c>
      <c r="AW511" s="336">
        <v>74.989999999999995</v>
      </c>
      <c r="AX511" s="336">
        <v>68.075000000000003</v>
      </c>
      <c r="AY511" s="336">
        <v>127.803333333333</v>
      </c>
      <c r="AZ511" s="336"/>
      <c r="BA511" s="4"/>
    </row>
    <row r="512" spans="2:53">
      <c r="B512" s="11" t="s">
        <v>595</v>
      </c>
      <c r="C512" s="11"/>
      <c r="D512" s="70" t="s">
        <v>433</v>
      </c>
      <c r="E512" s="11">
        <v>1</v>
      </c>
      <c r="F512" s="11">
        <v>1</v>
      </c>
      <c r="G512" s="11">
        <v>1</v>
      </c>
      <c r="H512" s="11"/>
      <c r="I512" s="11"/>
      <c r="J512" s="11"/>
      <c r="M512" s="11">
        <v>307.08999999999997</v>
      </c>
      <c r="N512" s="11">
        <v>342.87</v>
      </c>
      <c r="O512" s="11">
        <v>16.54</v>
      </c>
      <c r="P512" s="11">
        <v>0</v>
      </c>
      <c r="Q512" s="11"/>
      <c r="R512" s="11"/>
      <c r="S512" s="4"/>
      <c r="T512" s="4"/>
      <c r="U512" s="328">
        <v>307.08999999999997</v>
      </c>
      <c r="V512" s="328">
        <v>342.87</v>
      </c>
      <c r="W512" s="328">
        <v>16.54</v>
      </c>
      <c r="X512" s="328">
        <v>0</v>
      </c>
      <c r="Y512" s="328"/>
      <c r="Z512" s="328"/>
      <c r="AA512" s="4"/>
      <c r="AB512" s="11" t="s">
        <v>1287</v>
      </c>
      <c r="AC512" s="11"/>
      <c r="AD512" s="70" t="s">
        <v>208</v>
      </c>
      <c r="AE512" s="24">
        <v>1</v>
      </c>
      <c r="AF512" s="24">
        <v>1</v>
      </c>
      <c r="AG512" s="24">
        <v>1</v>
      </c>
      <c r="AH512" s="24">
        <v>1</v>
      </c>
      <c r="AI512" s="24"/>
      <c r="AJ512" s="24"/>
      <c r="AK512" s="4"/>
      <c r="AL512" s="4"/>
      <c r="AM512" s="300">
        <v>103.92</v>
      </c>
      <c r="AN512" s="300">
        <v>111.43</v>
      </c>
      <c r="AO512" s="300">
        <v>118.57</v>
      </c>
      <c r="AP512" s="300">
        <v>79.27</v>
      </c>
      <c r="AQ512" s="300">
        <v>0</v>
      </c>
      <c r="AR512" s="300"/>
      <c r="AS512" s="4"/>
      <c r="AT512" s="4"/>
      <c r="AU512" s="336">
        <v>103.92</v>
      </c>
      <c r="AV512" s="336">
        <v>111.43</v>
      </c>
      <c r="AW512" s="336">
        <v>118.57</v>
      </c>
      <c r="AX512" s="336">
        <v>79.27</v>
      </c>
      <c r="AY512" s="336">
        <v>0</v>
      </c>
      <c r="AZ512" s="336"/>
      <c r="BA512" s="4"/>
    </row>
    <row r="513" spans="2:53">
      <c r="B513" s="11" t="s">
        <v>470</v>
      </c>
      <c r="C513" s="11"/>
      <c r="D513" s="70" t="s">
        <v>471</v>
      </c>
      <c r="E513" s="11">
        <v>27</v>
      </c>
      <c r="F513" s="11">
        <v>20</v>
      </c>
      <c r="G513" s="11">
        <v>9</v>
      </c>
      <c r="H513" s="11">
        <v>8</v>
      </c>
      <c r="I513" s="11">
        <v>12</v>
      </c>
      <c r="J513" s="11"/>
      <c r="M513" s="11">
        <v>5587.45</v>
      </c>
      <c r="N513" s="11">
        <v>3823.53</v>
      </c>
      <c r="O513" s="11">
        <v>2080.5500000000002</v>
      </c>
      <c r="P513" s="11">
        <v>1979.44</v>
      </c>
      <c r="Q513" s="11">
        <v>23698.560000000001</v>
      </c>
      <c r="R513" s="11"/>
      <c r="S513" s="4"/>
      <c r="T513" s="4"/>
      <c r="U513" s="328">
        <v>164.33676470588199</v>
      </c>
      <c r="V513" s="328">
        <v>112.45676470588199</v>
      </c>
      <c r="W513" s="328">
        <v>67.114516129032296</v>
      </c>
      <c r="X513" s="328">
        <v>63.8529032258065</v>
      </c>
      <c r="Y513" s="328">
        <v>789.952</v>
      </c>
      <c r="Z513" s="328"/>
      <c r="AA513" s="4"/>
      <c r="AB513" s="11" t="s">
        <v>1209</v>
      </c>
      <c r="AC513" s="11"/>
      <c r="AD513" s="70" t="s">
        <v>614</v>
      </c>
      <c r="AE513" s="24">
        <v>14</v>
      </c>
      <c r="AF513" s="24">
        <v>8</v>
      </c>
      <c r="AG513" s="24">
        <v>6</v>
      </c>
      <c r="AH513" s="24">
        <v>4</v>
      </c>
      <c r="AI513" s="24">
        <v>2</v>
      </c>
      <c r="AJ513" s="24"/>
      <c r="AK513" s="4"/>
      <c r="AL513" s="4"/>
      <c r="AM513" s="300">
        <v>6700.23</v>
      </c>
      <c r="AN513" s="300">
        <v>1320.81</v>
      </c>
      <c r="AO513" s="300">
        <v>1605.45</v>
      </c>
      <c r="AP513" s="300">
        <v>1457.86</v>
      </c>
      <c r="AQ513" s="300">
        <v>112.17</v>
      </c>
      <c r="AR513" s="300"/>
      <c r="AS513" s="4"/>
      <c r="AT513" s="4"/>
      <c r="AU513" s="336">
        <v>478.58785714285699</v>
      </c>
      <c r="AV513" s="336">
        <v>94.343571428571394</v>
      </c>
      <c r="AW513" s="336">
        <v>145.94999999999999</v>
      </c>
      <c r="AX513" s="336">
        <v>161.98444444444399</v>
      </c>
      <c r="AY513" s="336">
        <v>12.463333333333299</v>
      </c>
      <c r="AZ513" s="336"/>
      <c r="BA513" s="4"/>
    </row>
    <row r="514" spans="2:53">
      <c r="B514" s="11" t="s">
        <v>1205</v>
      </c>
      <c r="C514" s="11"/>
      <c r="D514" s="70" t="s">
        <v>208</v>
      </c>
      <c r="E514" s="11">
        <v>22</v>
      </c>
      <c r="F514" s="11">
        <v>11</v>
      </c>
      <c r="G514" s="11">
        <v>7</v>
      </c>
      <c r="H514" s="11">
        <v>6</v>
      </c>
      <c r="I514" s="11">
        <v>5</v>
      </c>
      <c r="J514" s="11"/>
      <c r="M514" s="11">
        <v>2853.14</v>
      </c>
      <c r="N514" s="11">
        <v>1933.39</v>
      </c>
      <c r="O514" s="11">
        <v>1102.57</v>
      </c>
      <c r="P514" s="11">
        <v>751.27</v>
      </c>
      <c r="Q514" s="11">
        <v>13709.92</v>
      </c>
      <c r="R514" s="11"/>
      <c r="S514" s="4"/>
      <c r="T514" s="4"/>
      <c r="U514" s="328">
        <v>118.880833333333</v>
      </c>
      <c r="V514" s="328">
        <v>80.557916666666699</v>
      </c>
      <c r="W514" s="328">
        <v>52.503333333333302</v>
      </c>
      <c r="X514" s="328">
        <v>35.774761904761903</v>
      </c>
      <c r="Y514" s="328">
        <v>685.49599999999998</v>
      </c>
      <c r="Z514" s="328"/>
      <c r="AA514" s="4"/>
      <c r="AB514" s="11" t="s">
        <v>1210</v>
      </c>
      <c r="AC514" s="11"/>
      <c r="AD514" s="70" t="s">
        <v>208</v>
      </c>
      <c r="AE514" s="24">
        <v>1</v>
      </c>
      <c r="AF514" s="24">
        <v>1</v>
      </c>
      <c r="AG514" s="24">
        <v>1</v>
      </c>
      <c r="AH514" s="24">
        <v>1</v>
      </c>
      <c r="AI514" s="24">
        <v>1</v>
      </c>
      <c r="AJ514" s="24"/>
      <c r="AK514" s="4"/>
      <c r="AL514" s="4"/>
      <c r="AM514" s="300">
        <v>11.11</v>
      </c>
      <c r="AN514" s="300">
        <v>11.28</v>
      </c>
      <c r="AO514" s="300">
        <v>16.149999999999999</v>
      </c>
      <c r="AP514" s="300">
        <v>16.100000000000001</v>
      </c>
      <c r="AQ514" s="300">
        <v>90.71</v>
      </c>
      <c r="AR514" s="300"/>
      <c r="AS514" s="4"/>
      <c r="AT514" s="4"/>
      <c r="AU514" s="336">
        <v>5.5549999999999997</v>
      </c>
      <c r="AV514" s="336">
        <v>5.64</v>
      </c>
      <c r="AW514" s="336">
        <v>8.0749999999999993</v>
      </c>
      <c r="AX514" s="336">
        <v>8.0500000000000007</v>
      </c>
      <c r="AY514" s="336">
        <v>45.354999999999997</v>
      </c>
      <c r="AZ514" s="336"/>
      <c r="BA514" s="4"/>
    </row>
    <row r="515" spans="2:53">
      <c r="B515" s="11" t="s">
        <v>411</v>
      </c>
      <c r="C515" s="11"/>
      <c r="D515" s="70" t="s">
        <v>412</v>
      </c>
      <c r="E515" s="11">
        <v>34</v>
      </c>
      <c r="F515" s="11">
        <v>29</v>
      </c>
      <c r="G515" s="11">
        <v>18</v>
      </c>
      <c r="H515" s="11">
        <v>16</v>
      </c>
      <c r="I515" s="11">
        <v>26</v>
      </c>
      <c r="J515" s="11"/>
      <c r="M515" s="11">
        <v>6612.06</v>
      </c>
      <c r="N515" s="11">
        <v>8794.0499999999993</v>
      </c>
      <c r="O515" s="11">
        <v>4438.96</v>
      </c>
      <c r="P515" s="11">
        <v>3256.68</v>
      </c>
      <c r="Q515" s="11">
        <v>53503.31</v>
      </c>
      <c r="R515" s="11"/>
      <c r="S515" s="4"/>
      <c r="T515" s="4"/>
      <c r="U515" s="328">
        <v>140.68212765957401</v>
      </c>
      <c r="V515" s="328">
        <v>187.10744680851101</v>
      </c>
      <c r="W515" s="328">
        <v>100.885454545455</v>
      </c>
      <c r="X515" s="328">
        <v>70.797391304347798</v>
      </c>
      <c r="Y515" s="328">
        <v>1188.9624444444401</v>
      </c>
      <c r="Z515" s="328"/>
      <c r="AA515" s="4"/>
      <c r="AB515" s="11" t="s">
        <v>333</v>
      </c>
      <c r="AC515" s="11"/>
      <c r="AD515" s="70" t="s">
        <v>330</v>
      </c>
      <c r="AE515" s="24">
        <v>6</v>
      </c>
      <c r="AF515" s="24"/>
      <c r="AG515" s="24"/>
      <c r="AH515" s="24"/>
      <c r="AI515" s="24"/>
      <c r="AJ515" s="24"/>
      <c r="AK515" s="4"/>
      <c r="AL515" s="4"/>
      <c r="AM515" s="300">
        <v>5434.13</v>
      </c>
      <c r="AN515" s="300">
        <v>0</v>
      </c>
      <c r="AO515" s="300">
        <v>0</v>
      </c>
      <c r="AP515" s="300">
        <v>0</v>
      </c>
      <c r="AQ515" s="300">
        <v>0</v>
      </c>
      <c r="AR515" s="300"/>
      <c r="AS515" s="4"/>
      <c r="AT515" s="4"/>
      <c r="AU515" s="336">
        <v>905.68833333333305</v>
      </c>
      <c r="AV515" s="336">
        <v>0</v>
      </c>
      <c r="AW515" s="336">
        <v>0</v>
      </c>
      <c r="AX515" s="336">
        <v>0</v>
      </c>
      <c r="AY515" s="336">
        <v>0</v>
      </c>
      <c r="AZ515" s="336"/>
      <c r="BA515" s="4"/>
    </row>
    <row r="516" spans="2:53">
      <c r="B516" s="11" t="s">
        <v>493</v>
      </c>
      <c r="C516" s="11"/>
      <c r="D516" s="70" t="s">
        <v>494</v>
      </c>
      <c r="E516" s="11">
        <v>75</v>
      </c>
      <c r="F516" s="11">
        <v>53</v>
      </c>
      <c r="G516" s="11">
        <v>53</v>
      </c>
      <c r="H516" s="11">
        <v>48</v>
      </c>
      <c r="I516" s="11">
        <v>44</v>
      </c>
      <c r="J516" s="11"/>
      <c r="M516" s="11">
        <v>5652.64</v>
      </c>
      <c r="N516" s="11">
        <v>7155.81</v>
      </c>
      <c r="O516" s="11">
        <v>3673.92</v>
      </c>
      <c r="P516" s="11">
        <v>3624.65</v>
      </c>
      <c r="Q516" s="11">
        <v>27651.37</v>
      </c>
      <c r="R516" s="11"/>
      <c r="S516" s="4"/>
      <c r="T516" s="4"/>
      <c r="U516" s="328">
        <v>68.104096385542107</v>
      </c>
      <c r="V516" s="328">
        <v>86.214578313253</v>
      </c>
      <c r="W516" s="328">
        <v>47.101538461538503</v>
      </c>
      <c r="X516" s="328">
        <v>48.328666666666699</v>
      </c>
      <c r="Y516" s="328">
        <v>368.68493333333299</v>
      </c>
      <c r="Z516" s="328"/>
      <c r="AA516" s="4"/>
      <c r="AB516" s="11" t="s">
        <v>586</v>
      </c>
      <c r="AC516" s="11"/>
      <c r="AD516" s="70" t="s">
        <v>587</v>
      </c>
      <c r="AE516" s="24">
        <v>15</v>
      </c>
      <c r="AF516" s="24">
        <v>12</v>
      </c>
      <c r="AG516" s="24">
        <v>9</v>
      </c>
      <c r="AH516" s="24">
        <v>7</v>
      </c>
      <c r="AI516" s="24">
        <v>6</v>
      </c>
      <c r="AJ516" s="24"/>
      <c r="AK516" s="4"/>
      <c r="AL516" s="4"/>
      <c r="AM516" s="300">
        <v>5912.64</v>
      </c>
      <c r="AN516" s="300">
        <v>5730.98</v>
      </c>
      <c r="AO516" s="300">
        <v>8346.26</v>
      </c>
      <c r="AP516" s="300">
        <v>2861.73</v>
      </c>
      <c r="AQ516" s="300">
        <v>20286.2</v>
      </c>
      <c r="AR516" s="300"/>
      <c r="AS516" s="4"/>
      <c r="AT516" s="4"/>
      <c r="AU516" s="336">
        <v>394.17599999999999</v>
      </c>
      <c r="AV516" s="336">
        <v>382.065333333333</v>
      </c>
      <c r="AW516" s="336">
        <v>596.16142857142904</v>
      </c>
      <c r="AX516" s="336">
        <v>204.409285714286</v>
      </c>
      <c r="AY516" s="336">
        <v>1449.0142857142901</v>
      </c>
      <c r="AZ516" s="336"/>
      <c r="BA516" s="4"/>
    </row>
    <row r="517" spans="2:53">
      <c r="B517" s="11" t="s">
        <v>1206</v>
      </c>
      <c r="C517" s="11"/>
      <c r="D517" s="70" t="s">
        <v>208</v>
      </c>
      <c r="E517" s="11">
        <v>11</v>
      </c>
      <c r="F517" s="11">
        <v>6</v>
      </c>
      <c r="G517" s="11">
        <v>4</v>
      </c>
      <c r="H517" s="11">
        <v>3</v>
      </c>
      <c r="I517" s="11">
        <v>2</v>
      </c>
      <c r="J517" s="11"/>
      <c r="M517" s="11">
        <v>2168.06</v>
      </c>
      <c r="N517" s="11">
        <v>916.37</v>
      </c>
      <c r="O517" s="11">
        <v>556.4</v>
      </c>
      <c r="P517" s="11">
        <v>363.3</v>
      </c>
      <c r="Q517" s="11">
        <v>9954.3799999999992</v>
      </c>
      <c r="R517" s="11"/>
      <c r="S517" s="4"/>
      <c r="T517" s="4"/>
      <c r="U517" s="328">
        <v>197.096363636364</v>
      </c>
      <c r="V517" s="328">
        <v>83.306363636363599</v>
      </c>
      <c r="W517" s="328">
        <v>50.5818181818182</v>
      </c>
      <c r="X517" s="328">
        <v>36.33</v>
      </c>
      <c r="Y517" s="328">
        <v>904.94363636363596</v>
      </c>
      <c r="Z517" s="328"/>
      <c r="AA517" s="4"/>
      <c r="AB517" s="11" t="s">
        <v>250</v>
      </c>
      <c r="AC517" s="11"/>
      <c r="AD517" s="70" t="s">
        <v>249</v>
      </c>
      <c r="AE517" s="24">
        <v>115</v>
      </c>
      <c r="AF517" s="24">
        <v>68</v>
      </c>
      <c r="AG517" s="24">
        <v>46</v>
      </c>
      <c r="AH517" s="24">
        <v>36</v>
      </c>
      <c r="AI517" s="24">
        <v>30</v>
      </c>
      <c r="AJ517" s="24"/>
      <c r="AK517" s="4"/>
      <c r="AL517" s="4"/>
      <c r="AM517" s="300">
        <v>47473.8</v>
      </c>
      <c r="AN517" s="300">
        <v>23110.36</v>
      </c>
      <c r="AO517" s="300">
        <v>13253.57</v>
      </c>
      <c r="AP517" s="300">
        <v>9985.74</v>
      </c>
      <c r="AQ517" s="300">
        <v>16262.38</v>
      </c>
      <c r="AR517" s="300"/>
      <c r="AS517" s="4"/>
      <c r="AT517" s="4"/>
      <c r="AU517" s="336">
        <v>395.61500000000001</v>
      </c>
      <c r="AV517" s="336">
        <v>192.58633333333299</v>
      </c>
      <c r="AW517" s="336">
        <v>113.27837606837601</v>
      </c>
      <c r="AX517" s="336">
        <v>86.832521739130499</v>
      </c>
      <c r="AY517" s="336">
        <v>137.81677966101699</v>
      </c>
      <c r="AZ517" s="336"/>
      <c r="BA517" s="4"/>
    </row>
    <row r="518" spans="2:53">
      <c r="B518" s="11" t="s">
        <v>489</v>
      </c>
      <c r="C518" s="11"/>
      <c r="D518" s="70" t="s">
        <v>190</v>
      </c>
      <c r="E518" s="11">
        <v>3</v>
      </c>
      <c r="F518" s="11"/>
      <c r="G518" s="11">
        <v>2</v>
      </c>
      <c r="H518" s="11">
        <v>2</v>
      </c>
      <c r="I518" s="11">
        <v>2</v>
      </c>
      <c r="J518" s="11"/>
      <c r="M518" s="11">
        <v>289.52999999999997</v>
      </c>
      <c r="N518" s="11">
        <v>0</v>
      </c>
      <c r="O518" s="11">
        <v>307.13</v>
      </c>
      <c r="P518" s="11">
        <v>229.8</v>
      </c>
      <c r="Q518" s="11">
        <v>1885.11</v>
      </c>
      <c r="R518" s="11"/>
      <c r="S518" s="4"/>
      <c r="T518" s="4"/>
      <c r="U518" s="328">
        <v>72.382499999999993</v>
      </c>
      <c r="V518" s="328">
        <v>0</v>
      </c>
      <c r="W518" s="328">
        <v>102.37666666666701</v>
      </c>
      <c r="X518" s="328">
        <v>76.599999999999994</v>
      </c>
      <c r="Y518" s="328">
        <v>942.55499999999995</v>
      </c>
      <c r="Z518" s="328"/>
      <c r="AA518" s="4"/>
      <c r="AB518" s="11" t="s">
        <v>486</v>
      </c>
      <c r="AC518" s="11"/>
      <c r="AD518" s="70" t="s">
        <v>275</v>
      </c>
      <c r="AE518" s="24">
        <v>21</v>
      </c>
      <c r="AF518" s="24">
        <v>15</v>
      </c>
      <c r="AG518" s="24">
        <v>9</v>
      </c>
      <c r="AH518" s="24">
        <v>6</v>
      </c>
      <c r="AI518" s="24">
        <v>5</v>
      </c>
      <c r="AJ518" s="24"/>
      <c r="AK518" s="4"/>
      <c r="AL518" s="4"/>
      <c r="AM518" s="300">
        <v>6492.05</v>
      </c>
      <c r="AN518" s="300">
        <v>2761.51</v>
      </c>
      <c r="AO518" s="300">
        <v>1287.98</v>
      </c>
      <c r="AP518" s="300">
        <v>176.72</v>
      </c>
      <c r="AQ518" s="300">
        <v>1414.68</v>
      </c>
      <c r="AR518" s="300"/>
      <c r="AS518" s="4"/>
      <c r="AT518" s="4"/>
      <c r="AU518" s="336">
        <v>309.14523809523803</v>
      </c>
      <c r="AV518" s="336">
        <v>131.50047619047601</v>
      </c>
      <c r="AW518" s="336">
        <v>61.332380952381001</v>
      </c>
      <c r="AX518" s="336">
        <v>8.4152380952381005</v>
      </c>
      <c r="AY518" s="336">
        <v>67.365714285714304</v>
      </c>
      <c r="AZ518" s="336"/>
      <c r="BA518" s="4"/>
    </row>
    <row r="519" spans="2:53">
      <c r="B519" s="11" t="s">
        <v>288</v>
      </c>
      <c r="C519" s="11"/>
      <c r="D519" s="70" t="s">
        <v>289</v>
      </c>
      <c r="E519" s="11">
        <v>159</v>
      </c>
      <c r="F519" s="11">
        <v>115</v>
      </c>
      <c r="G519" s="11">
        <v>91</v>
      </c>
      <c r="H519" s="11">
        <v>78</v>
      </c>
      <c r="I519" s="11">
        <v>79</v>
      </c>
      <c r="J519" s="11"/>
      <c r="M519" s="11">
        <v>38719.94</v>
      </c>
      <c r="N519" s="11">
        <v>30327.99</v>
      </c>
      <c r="O519" s="11">
        <v>19841.18</v>
      </c>
      <c r="P519" s="11">
        <v>13488.39</v>
      </c>
      <c r="Q519" s="11">
        <v>173743.48</v>
      </c>
      <c r="R519" s="11"/>
      <c r="S519" s="4"/>
      <c r="T519" s="4"/>
      <c r="U519" s="328">
        <v>202.72219895288001</v>
      </c>
      <c r="V519" s="328">
        <v>158.78528795811499</v>
      </c>
      <c r="W519" s="328">
        <v>109.619779005525</v>
      </c>
      <c r="X519" s="328">
        <v>73.306467391304395</v>
      </c>
      <c r="Y519" s="328">
        <v>939.15394594594602</v>
      </c>
      <c r="Z519" s="328"/>
      <c r="AA519" s="4"/>
      <c r="AB519" s="11" t="s">
        <v>251</v>
      </c>
      <c r="AC519" s="11"/>
      <c r="AD519" s="70" t="s">
        <v>252</v>
      </c>
      <c r="AE519" s="24">
        <v>67</v>
      </c>
      <c r="AF519" s="24">
        <v>35</v>
      </c>
      <c r="AG519" s="24">
        <v>27</v>
      </c>
      <c r="AH519" s="24">
        <v>23</v>
      </c>
      <c r="AI519" s="24">
        <v>20</v>
      </c>
      <c r="AJ519" s="24"/>
      <c r="AK519" s="4"/>
      <c r="AL519" s="4"/>
      <c r="AM519" s="300">
        <v>17051.28</v>
      </c>
      <c r="AN519" s="300">
        <v>9099</v>
      </c>
      <c r="AO519" s="300">
        <v>2049.25</v>
      </c>
      <c r="AP519" s="300">
        <v>1452.59</v>
      </c>
      <c r="AQ519" s="300">
        <v>2927.23</v>
      </c>
      <c r="AR519" s="300"/>
      <c r="AS519" s="4"/>
      <c r="AT519" s="4"/>
      <c r="AU519" s="336">
        <v>254.49671641790999</v>
      </c>
      <c r="AV519" s="336">
        <v>135.80597014925399</v>
      </c>
      <c r="AW519" s="336">
        <v>31.049242424242401</v>
      </c>
      <c r="AX519" s="336">
        <v>22.347538461538502</v>
      </c>
      <c r="AY519" s="336">
        <v>44.351969696969697</v>
      </c>
      <c r="AZ519" s="336"/>
      <c r="BA519" s="4"/>
    </row>
    <row r="520" spans="2:53">
      <c r="B520" s="11" t="s">
        <v>491</v>
      </c>
      <c r="C520" s="11"/>
      <c r="D520" s="70" t="s">
        <v>190</v>
      </c>
      <c r="E520" s="11">
        <v>6</v>
      </c>
      <c r="F520" s="11">
        <v>4</v>
      </c>
      <c r="G520" s="11">
        <v>3</v>
      </c>
      <c r="H520" s="11">
        <v>3</v>
      </c>
      <c r="I520" s="11">
        <v>2</v>
      </c>
      <c r="J520" s="11"/>
      <c r="M520" s="11">
        <v>1639.89</v>
      </c>
      <c r="N520" s="11">
        <v>617.33000000000004</v>
      </c>
      <c r="O520" s="11">
        <v>493.43</v>
      </c>
      <c r="P520" s="11">
        <v>515.09</v>
      </c>
      <c r="Q520" s="11">
        <v>8816.33</v>
      </c>
      <c r="R520" s="11"/>
      <c r="S520" s="4"/>
      <c r="T520" s="4"/>
      <c r="U520" s="328">
        <v>273.315</v>
      </c>
      <c r="V520" s="328">
        <v>102.88833333333299</v>
      </c>
      <c r="W520" s="328">
        <v>82.238333333333301</v>
      </c>
      <c r="X520" s="328">
        <v>85.848333333333301</v>
      </c>
      <c r="Y520" s="328">
        <v>1469.3883333333299</v>
      </c>
      <c r="Z520" s="328"/>
      <c r="AA520" s="4"/>
      <c r="AB520" s="11" t="s">
        <v>443</v>
      </c>
      <c r="AC520" s="11"/>
      <c r="AD520" s="70" t="s">
        <v>444</v>
      </c>
      <c r="AE520" s="24">
        <v>48</v>
      </c>
      <c r="AF520" s="24">
        <v>31</v>
      </c>
      <c r="AG520" s="24">
        <v>22</v>
      </c>
      <c r="AH520" s="24">
        <v>19</v>
      </c>
      <c r="AI520" s="24">
        <v>16</v>
      </c>
      <c r="AJ520" s="24"/>
      <c r="AK520" s="4"/>
      <c r="AL520" s="4"/>
      <c r="AM520" s="300">
        <v>7815.97</v>
      </c>
      <c r="AN520" s="300">
        <v>7056.52</v>
      </c>
      <c r="AO520" s="300">
        <v>5555.59</v>
      </c>
      <c r="AP520" s="300">
        <v>5863.31</v>
      </c>
      <c r="AQ520" s="300">
        <v>53133.69</v>
      </c>
      <c r="AR520" s="300"/>
      <c r="AS520" s="4"/>
      <c r="AT520" s="4"/>
      <c r="AU520" s="336">
        <v>153.25431372548999</v>
      </c>
      <c r="AV520" s="336">
        <v>138.363137254902</v>
      </c>
      <c r="AW520" s="336">
        <v>132.27595238095199</v>
      </c>
      <c r="AX520" s="336">
        <v>146.58275</v>
      </c>
      <c r="AY520" s="336">
        <v>1295.94365853659</v>
      </c>
      <c r="AZ520" s="336"/>
      <c r="BA520" s="4"/>
    </row>
    <row r="521" spans="2:53">
      <c r="B521" s="11" t="s">
        <v>492</v>
      </c>
      <c r="C521" s="11"/>
      <c r="D521" s="70" t="s">
        <v>190</v>
      </c>
      <c r="E521" s="11">
        <v>2</v>
      </c>
      <c r="F521" s="11">
        <v>2</v>
      </c>
      <c r="G521" s="11">
        <v>2</v>
      </c>
      <c r="H521" s="11">
        <v>1</v>
      </c>
      <c r="I521" s="11">
        <v>2</v>
      </c>
      <c r="J521" s="11"/>
      <c r="M521" s="11">
        <v>346.32</v>
      </c>
      <c r="N521" s="11">
        <v>385.84</v>
      </c>
      <c r="O521" s="11">
        <v>33.47</v>
      </c>
      <c r="P521" s="11">
        <v>5</v>
      </c>
      <c r="Q521" s="11">
        <v>3011.15</v>
      </c>
      <c r="R521" s="11"/>
      <c r="S521" s="4"/>
      <c r="T521" s="4"/>
      <c r="U521" s="328">
        <v>173.16</v>
      </c>
      <c r="V521" s="328">
        <v>192.92</v>
      </c>
      <c r="W521" s="328">
        <v>16.734999999999999</v>
      </c>
      <c r="X521" s="328">
        <v>2.5</v>
      </c>
      <c r="Y521" s="328">
        <v>1505.575</v>
      </c>
      <c r="Z521" s="328"/>
      <c r="AA521" s="4"/>
      <c r="AB521" s="11" t="s">
        <v>255</v>
      </c>
      <c r="AC521" s="11"/>
      <c r="AD521" s="70" t="s">
        <v>254</v>
      </c>
      <c r="AE521" s="24">
        <v>3</v>
      </c>
      <c r="AF521" s="24">
        <v>1</v>
      </c>
      <c r="AG521" s="24">
        <v>1</v>
      </c>
      <c r="AH521" s="24">
        <v>1</v>
      </c>
      <c r="AI521" s="24">
        <v>1</v>
      </c>
      <c r="AJ521" s="24"/>
      <c r="AK521" s="4"/>
      <c r="AL521" s="4"/>
      <c r="AM521" s="300">
        <v>117.87</v>
      </c>
      <c r="AN521" s="300">
        <v>101.37</v>
      </c>
      <c r="AO521" s="300">
        <v>61.65</v>
      </c>
      <c r="AP521" s="300">
        <v>116.65</v>
      </c>
      <c r="AQ521" s="300">
        <v>403.54</v>
      </c>
      <c r="AR521" s="300"/>
      <c r="AS521" s="4"/>
      <c r="AT521" s="4"/>
      <c r="AU521" s="336">
        <v>39.29</v>
      </c>
      <c r="AV521" s="336">
        <v>33.79</v>
      </c>
      <c r="AW521" s="336">
        <v>20.55</v>
      </c>
      <c r="AX521" s="336">
        <v>38.883333333333297</v>
      </c>
      <c r="AY521" s="336">
        <v>134.51333333333301</v>
      </c>
      <c r="AZ521" s="336"/>
      <c r="BA521" s="4"/>
    </row>
    <row r="522" spans="2:53">
      <c r="B522" s="11" t="s">
        <v>472</v>
      </c>
      <c r="C522" s="11"/>
      <c r="D522" s="70" t="s">
        <v>246</v>
      </c>
      <c r="E522" s="11">
        <v>125</v>
      </c>
      <c r="F522" s="11">
        <v>89</v>
      </c>
      <c r="G522" s="11">
        <v>72</v>
      </c>
      <c r="H522" s="11">
        <v>56</v>
      </c>
      <c r="I522" s="11">
        <v>62</v>
      </c>
      <c r="J522" s="11"/>
      <c r="M522" s="11">
        <v>24894.57</v>
      </c>
      <c r="N522" s="11">
        <v>15765.08</v>
      </c>
      <c r="O522" s="11">
        <v>11322.85</v>
      </c>
      <c r="P522" s="11">
        <v>6927.77</v>
      </c>
      <c r="Q522" s="11">
        <v>85819.9</v>
      </c>
      <c r="R522" s="11"/>
      <c r="S522" s="4"/>
      <c r="T522" s="4"/>
      <c r="U522" s="328">
        <v>162.70960784313701</v>
      </c>
      <c r="V522" s="328">
        <v>103.039738562092</v>
      </c>
      <c r="W522" s="328">
        <v>77.553767123287699</v>
      </c>
      <c r="X522" s="328">
        <v>49.133120567375897</v>
      </c>
      <c r="Y522" s="328">
        <v>617.40935251798601</v>
      </c>
      <c r="Z522" s="328"/>
      <c r="AA522" s="4"/>
      <c r="AB522" s="11" t="s">
        <v>537</v>
      </c>
      <c r="AC522" s="11"/>
      <c r="AD522" s="70" t="s">
        <v>341</v>
      </c>
      <c r="AE522" s="24">
        <v>38</v>
      </c>
      <c r="AF522" s="24">
        <v>26</v>
      </c>
      <c r="AG522" s="24">
        <v>18</v>
      </c>
      <c r="AH522" s="24">
        <v>13</v>
      </c>
      <c r="AI522" s="24">
        <v>7</v>
      </c>
      <c r="AJ522" s="24"/>
      <c r="AK522" s="4"/>
      <c r="AL522" s="4"/>
      <c r="AM522" s="300">
        <v>3354.82</v>
      </c>
      <c r="AN522" s="300">
        <v>3189.45</v>
      </c>
      <c r="AO522" s="300">
        <v>1965.8</v>
      </c>
      <c r="AP522" s="300">
        <v>747.1</v>
      </c>
      <c r="AQ522" s="300">
        <v>6294.76</v>
      </c>
      <c r="AR522" s="300"/>
      <c r="AS522" s="4"/>
      <c r="AT522" s="4"/>
      <c r="AU522" s="336">
        <v>86.021025641025602</v>
      </c>
      <c r="AV522" s="336">
        <v>81.780769230769195</v>
      </c>
      <c r="AW522" s="336">
        <v>59.569696969696999</v>
      </c>
      <c r="AX522" s="336">
        <v>22.639393939393901</v>
      </c>
      <c r="AY522" s="336">
        <v>185.14</v>
      </c>
      <c r="AZ522" s="336"/>
      <c r="BA522" s="4"/>
    </row>
    <row r="523" spans="2:53">
      <c r="B523" s="11" t="s">
        <v>253</v>
      </c>
      <c r="C523" s="11"/>
      <c r="D523" s="70" t="s">
        <v>254</v>
      </c>
      <c r="E523" s="11">
        <v>78</v>
      </c>
      <c r="F523" s="11">
        <v>54</v>
      </c>
      <c r="G523" s="11">
        <v>44</v>
      </c>
      <c r="H523" s="11">
        <v>36</v>
      </c>
      <c r="I523" s="11">
        <v>45</v>
      </c>
      <c r="J523" s="11"/>
      <c r="M523" s="11">
        <v>15049.87</v>
      </c>
      <c r="N523" s="11">
        <v>13808.56</v>
      </c>
      <c r="O523" s="11">
        <v>8594.33</v>
      </c>
      <c r="P523" s="11">
        <v>7299.16</v>
      </c>
      <c r="Q523" s="11">
        <v>85065.53</v>
      </c>
      <c r="R523" s="11"/>
      <c r="S523" s="4"/>
      <c r="T523" s="4"/>
      <c r="U523" s="328">
        <v>156.769479166667</v>
      </c>
      <c r="V523" s="328">
        <v>143.83916666666701</v>
      </c>
      <c r="W523" s="328">
        <v>92.412150537634403</v>
      </c>
      <c r="X523" s="328">
        <v>76.833263157894706</v>
      </c>
      <c r="Y523" s="328">
        <v>895.42663157894697</v>
      </c>
      <c r="Z523" s="328"/>
      <c r="AA523" s="4"/>
      <c r="AB523" s="11" t="s">
        <v>588</v>
      </c>
      <c r="AC523" s="11"/>
      <c r="AD523" s="70" t="s">
        <v>589</v>
      </c>
      <c r="AE523" s="24">
        <v>2</v>
      </c>
      <c r="AF523" s="24">
        <v>2</v>
      </c>
      <c r="AG523" s="24">
        <v>2</v>
      </c>
      <c r="AH523" s="24">
        <v>2</v>
      </c>
      <c r="AI523" s="24">
        <v>1</v>
      </c>
      <c r="AJ523" s="24"/>
      <c r="AK523" s="4"/>
      <c r="AL523" s="4"/>
      <c r="AM523" s="300">
        <v>43</v>
      </c>
      <c r="AN523" s="300">
        <v>115.49</v>
      </c>
      <c r="AO523" s="300">
        <v>39.68</v>
      </c>
      <c r="AP523" s="300">
        <v>113.59</v>
      </c>
      <c r="AQ523" s="300">
        <v>345.12</v>
      </c>
      <c r="AR523" s="300"/>
      <c r="AS523" s="4"/>
      <c r="AT523" s="4"/>
      <c r="AU523" s="336">
        <v>21.5</v>
      </c>
      <c r="AV523" s="336">
        <v>57.744999999999997</v>
      </c>
      <c r="AW523" s="336">
        <v>19.84</v>
      </c>
      <c r="AX523" s="336">
        <v>56.795000000000002</v>
      </c>
      <c r="AY523" s="336">
        <v>172.56</v>
      </c>
      <c r="AZ523" s="336"/>
      <c r="BA523" s="4"/>
    </row>
    <row r="524" spans="2:53">
      <c r="B524" s="11" t="s">
        <v>413</v>
      </c>
      <c r="C524" s="11"/>
      <c r="D524" s="70" t="s">
        <v>414</v>
      </c>
      <c r="E524" s="11">
        <v>199</v>
      </c>
      <c r="F524" s="11">
        <v>148</v>
      </c>
      <c r="G524" s="11">
        <v>135</v>
      </c>
      <c r="H524" s="11">
        <v>121</v>
      </c>
      <c r="I524" s="11">
        <v>135</v>
      </c>
      <c r="J524" s="11"/>
      <c r="M524" s="11">
        <v>28926.699999999899</v>
      </c>
      <c r="N524" s="11">
        <v>21340.249999999902</v>
      </c>
      <c r="O524" s="11">
        <v>17480.98</v>
      </c>
      <c r="P524" s="11">
        <v>13477.92</v>
      </c>
      <c r="Q524" s="11">
        <v>183538.53</v>
      </c>
      <c r="R524" s="11"/>
      <c r="S524" s="4"/>
      <c r="T524" s="4"/>
      <c r="U524" s="328">
        <v>116.171485943775</v>
      </c>
      <c r="V524" s="328">
        <v>85.7038152610439</v>
      </c>
      <c r="W524" s="328">
        <v>73.759409282700403</v>
      </c>
      <c r="X524" s="328">
        <v>57.597948717948697</v>
      </c>
      <c r="Y524" s="328">
        <v>774.42417721518905</v>
      </c>
      <c r="Z524" s="328"/>
      <c r="AA524" s="4"/>
      <c r="AB524" s="11" t="s">
        <v>509</v>
      </c>
      <c r="AC524" s="11"/>
      <c r="AD524" s="70" t="s">
        <v>298</v>
      </c>
      <c r="AE524" s="24">
        <v>6</v>
      </c>
      <c r="AF524" s="24">
        <v>4</v>
      </c>
      <c r="AG524" s="24">
        <v>3</v>
      </c>
      <c r="AH524" s="24">
        <v>2</v>
      </c>
      <c r="AI524" s="24">
        <v>3</v>
      </c>
      <c r="AJ524" s="24"/>
      <c r="AK524" s="4"/>
      <c r="AL524" s="4"/>
      <c r="AM524" s="300">
        <v>1280.3800000000001</v>
      </c>
      <c r="AN524" s="300">
        <v>632.69000000000005</v>
      </c>
      <c r="AO524" s="300">
        <v>614.79</v>
      </c>
      <c r="AP524" s="300">
        <v>169.08</v>
      </c>
      <c r="AQ524" s="300">
        <v>1105.82</v>
      </c>
      <c r="AR524" s="300"/>
      <c r="AS524" s="4"/>
      <c r="AT524" s="4"/>
      <c r="AU524" s="336">
        <v>182.91142857142901</v>
      </c>
      <c r="AV524" s="336">
        <v>90.384285714285696</v>
      </c>
      <c r="AW524" s="336">
        <v>102.465</v>
      </c>
      <c r="AX524" s="336">
        <v>28.18</v>
      </c>
      <c r="AY524" s="336">
        <v>184.303333333333</v>
      </c>
      <c r="AZ524" s="336"/>
      <c r="BA524" s="4"/>
    </row>
    <row r="525" spans="2:53">
      <c r="B525" s="11" t="s">
        <v>421</v>
      </c>
      <c r="C525" s="11"/>
      <c r="D525" s="70" t="s">
        <v>422</v>
      </c>
      <c r="E525" s="11">
        <v>331</v>
      </c>
      <c r="F525" s="11">
        <v>284</v>
      </c>
      <c r="G525" s="11">
        <v>258</v>
      </c>
      <c r="H525" s="11">
        <v>250</v>
      </c>
      <c r="I525" s="11">
        <v>277</v>
      </c>
      <c r="J525" s="11"/>
      <c r="M525" s="11">
        <v>70232.5</v>
      </c>
      <c r="N525" s="11">
        <v>64922.23</v>
      </c>
      <c r="O525" s="11">
        <v>48446.9</v>
      </c>
      <c r="P525" s="11">
        <v>40125.83</v>
      </c>
      <c r="Q525" s="11">
        <v>487548.31</v>
      </c>
      <c r="R525" s="11"/>
      <c r="S525" s="4"/>
      <c r="T525" s="4"/>
      <c r="U525" s="328">
        <v>151.36314655172399</v>
      </c>
      <c r="V525" s="328">
        <v>139.91859913793101</v>
      </c>
      <c r="W525" s="328">
        <v>109.11463963964</v>
      </c>
      <c r="X525" s="328">
        <v>89.566584821428606</v>
      </c>
      <c r="Y525" s="328">
        <v>1093.1576457399101</v>
      </c>
      <c r="Z525" s="328"/>
      <c r="AA525" s="4"/>
      <c r="AB525" s="11" t="s">
        <v>419</v>
      </c>
      <c r="AC525" s="11"/>
      <c r="AD525" s="70" t="s">
        <v>254</v>
      </c>
      <c r="AE525" s="24">
        <v>1</v>
      </c>
      <c r="AF525" s="24"/>
      <c r="AG525" s="24"/>
      <c r="AH525" s="24"/>
      <c r="AI525" s="24"/>
      <c r="AJ525" s="24"/>
      <c r="AK525" s="4"/>
      <c r="AL525" s="4"/>
      <c r="AM525" s="300">
        <v>69.44</v>
      </c>
      <c r="AN525" s="300">
        <v>0</v>
      </c>
      <c r="AO525" s="300">
        <v>0</v>
      </c>
      <c r="AP525" s="300">
        <v>0</v>
      </c>
      <c r="AQ525" s="300">
        <v>0</v>
      </c>
      <c r="AR525" s="300"/>
      <c r="AS525" s="4"/>
      <c r="AT525" s="4"/>
      <c r="AU525" s="336">
        <v>69.44</v>
      </c>
      <c r="AV525" s="336">
        <v>0</v>
      </c>
      <c r="AW525" s="336">
        <v>0</v>
      </c>
      <c r="AX525" s="336">
        <v>0</v>
      </c>
      <c r="AY525" s="336">
        <v>0</v>
      </c>
      <c r="AZ525" s="336"/>
      <c r="BA525" s="4"/>
    </row>
    <row r="526" spans="2:53">
      <c r="B526" s="11" t="s">
        <v>463</v>
      </c>
      <c r="C526" s="11"/>
      <c r="D526" s="70" t="s">
        <v>222</v>
      </c>
      <c r="E526" s="11">
        <v>169</v>
      </c>
      <c r="F526" s="11">
        <v>136</v>
      </c>
      <c r="G526" s="11">
        <v>117</v>
      </c>
      <c r="H526" s="11">
        <v>98</v>
      </c>
      <c r="I526" s="11">
        <v>114</v>
      </c>
      <c r="J526" s="11"/>
      <c r="M526" s="11">
        <v>25474.33</v>
      </c>
      <c r="N526" s="11">
        <v>28425.07</v>
      </c>
      <c r="O526" s="11">
        <v>16108.13</v>
      </c>
      <c r="P526" s="11">
        <v>12589.36</v>
      </c>
      <c r="Q526" s="11">
        <v>159819.44</v>
      </c>
      <c r="R526" s="11"/>
      <c r="S526" s="4"/>
      <c r="T526" s="4"/>
      <c r="U526" s="328">
        <v>116.32114155251099</v>
      </c>
      <c r="V526" s="328">
        <v>129.79484018264799</v>
      </c>
      <c r="W526" s="328">
        <v>74.921534883720895</v>
      </c>
      <c r="X526" s="328">
        <v>59.665213270142203</v>
      </c>
      <c r="Y526" s="328">
        <v>753.86528301886801</v>
      </c>
      <c r="Z526" s="328"/>
      <c r="AA526" s="4"/>
      <c r="AB526" s="11" t="s">
        <v>419</v>
      </c>
      <c r="AC526" s="11"/>
      <c r="AD526" s="70" t="s">
        <v>418</v>
      </c>
      <c r="AE526" s="24">
        <v>137</v>
      </c>
      <c r="AF526" s="24">
        <v>73</v>
      </c>
      <c r="AG526" s="24">
        <v>44</v>
      </c>
      <c r="AH526" s="24">
        <v>33</v>
      </c>
      <c r="AI526" s="24">
        <v>29</v>
      </c>
      <c r="AJ526" s="24"/>
      <c r="AK526" s="4"/>
      <c r="AL526" s="4"/>
      <c r="AM526" s="300">
        <v>109432.47</v>
      </c>
      <c r="AN526" s="300">
        <v>49144.76</v>
      </c>
      <c r="AO526" s="300">
        <v>37325.589999999997</v>
      </c>
      <c r="AP526" s="300">
        <v>22496.29</v>
      </c>
      <c r="AQ526" s="300">
        <v>176767.93</v>
      </c>
      <c r="AR526" s="300"/>
      <c r="AS526" s="4"/>
      <c r="AT526" s="4"/>
      <c r="AU526" s="336">
        <v>749.53746575342404</v>
      </c>
      <c r="AV526" s="336">
        <v>336.60794520547898</v>
      </c>
      <c r="AW526" s="336">
        <v>259.20548611111099</v>
      </c>
      <c r="AX526" s="336">
        <v>158.424577464789</v>
      </c>
      <c r="AY526" s="336">
        <v>1253.6732624113499</v>
      </c>
      <c r="AZ526" s="336"/>
      <c r="BA526" s="4"/>
    </row>
    <row r="527" spans="2:53">
      <c r="B527" s="11" t="s">
        <v>534</v>
      </c>
      <c r="C527" s="11"/>
      <c r="D527" s="70" t="s">
        <v>535</v>
      </c>
      <c r="E527" s="11">
        <v>51</v>
      </c>
      <c r="F527" s="11">
        <v>20</v>
      </c>
      <c r="G527" s="11">
        <v>19</v>
      </c>
      <c r="H527" s="11">
        <v>11</v>
      </c>
      <c r="I527" s="11">
        <v>12</v>
      </c>
      <c r="J527" s="11"/>
      <c r="M527" s="11">
        <v>9837.1299999999992</v>
      </c>
      <c r="N527" s="11">
        <v>3106.07</v>
      </c>
      <c r="O527" s="11">
        <v>3538.53</v>
      </c>
      <c r="P527" s="11">
        <v>1620.03</v>
      </c>
      <c r="Q527" s="11">
        <v>22636.26</v>
      </c>
      <c r="R527" s="11"/>
      <c r="S527" s="4"/>
      <c r="T527" s="4"/>
      <c r="U527" s="328">
        <v>172.581228070175</v>
      </c>
      <c r="V527" s="328">
        <v>54.492456140350903</v>
      </c>
      <c r="W527" s="328">
        <v>68.048653846153798</v>
      </c>
      <c r="X527" s="328">
        <v>30.566603773584902</v>
      </c>
      <c r="Y527" s="328">
        <v>427.099245283019</v>
      </c>
      <c r="Z527" s="328"/>
      <c r="AA527" s="4"/>
      <c r="AB527" s="11" t="s">
        <v>325</v>
      </c>
      <c r="AC527" s="11"/>
      <c r="AD527" s="70" t="s">
        <v>323</v>
      </c>
      <c r="AE527" s="24">
        <v>7</v>
      </c>
      <c r="AF527" s="24">
        <v>5</v>
      </c>
      <c r="AG527" s="24">
        <v>4</v>
      </c>
      <c r="AH527" s="24">
        <v>4</v>
      </c>
      <c r="AI527" s="24">
        <v>2</v>
      </c>
      <c r="AJ527" s="24"/>
      <c r="AK527" s="4"/>
      <c r="AL527" s="4"/>
      <c r="AM527" s="300">
        <v>495.85</v>
      </c>
      <c r="AN527" s="300">
        <v>245.98</v>
      </c>
      <c r="AO527" s="300">
        <v>128.68</v>
      </c>
      <c r="AP527" s="300">
        <v>155.04</v>
      </c>
      <c r="AQ527" s="300">
        <v>777.87</v>
      </c>
      <c r="AR527" s="300"/>
      <c r="AS527" s="4"/>
      <c r="AT527" s="4"/>
      <c r="AU527" s="336">
        <v>61.981250000000003</v>
      </c>
      <c r="AV527" s="336">
        <v>30.747499999999999</v>
      </c>
      <c r="AW527" s="336">
        <v>16.085000000000001</v>
      </c>
      <c r="AX527" s="336">
        <v>19.38</v>
      </c>
      <c r="AY527" s="336">
        <v>97.233750000000001</v>
      </c>
      <c r="AZ527" s="336"/>
      <c r="BA527" s="4"/>
    </row>
    <row r="528" spans="2:53">
      <c r="B528" s="11" t="s">
        <v>415</v>
      </c>
      <c r="C528" s="11"/>
      <c r="D528" s="70" t="s">
        <v>416</v>
      </c>
      <c r="E528" s="11">
        <v>49</v>
      </c>
      <c r="F528" s="11">
        <v>48</v>
      </c>
      <c r="G528" s="11">
        <v>41</v>
      </c>
      <c r="H528" s="11">
        <v>36</v>
      </c>
      <c r="I528" s="11">
        <v>40</v>
      </c>
      <c r="J528" s="11"/>
      <c r="M528" s="11">
        <v>9021.9500000000007</v>
      </c>
      <c r="N528" s="11">
        <v>8609.0300000000007</v>
      </c>
      <c r="O528" s="11">
        <v>7109.95</v>
      </c>
      <c r="P528" s="11">
        <v>4309.28</v>
      </c>
      <c r="Q528" s="11">
        <v>48326.33</v>
      </c>
      <c r="R528" s="11"/>
      <c r="S528" s="4"/>
      <c r="T528" s="4"/>
      <c r="U528" s="328">
        <v>143.205555555556</v>
      </c>
      <c r="V528" s="328">
        <v>136.65126984126999</v>
      </c>
      <c r="W528" s="328">
        <v>114.676612903226</v>
      </c>
      <c r="X528" s="328">
        <v>68.401269841269894</v>
      </c>
      <c r="Y528" s="328">
        <v>767.08460317460299</v>
      </c>
      <c r="Z528" s="328"/>
      <c r="AA528" s="4"/>
      <c r="AB528" s="11" t="s">
        <v>1240</v>
      </c>
      <c r="AC528" s="11"/>
      <c r="AD528" s="70" t="s">
        <v>353</v>
      </c>
      <c r="AE528" s="24">
        <v>2</v>
      </c>
      <c r="AF528" s="24">
        <v>2</v>
      </c>
      <c r="AG528" s="24">
        <v>1</v>
      </c>
      <c r="AH528" s="24">
        <v>1</v>
      </c>
      <c r="AI528" s="24">
        <v>1</v>
      </c>
      <c r="AJ528" s="24"/>
      <c r="AK528" s="4"/>
      <c r="AL528" s="4"/>
      <c r="AM528" s="300">
        <v>246.02</v>
      </c>
      <c r="AN528" s="300">
        <v>225.71</v>
      </c>
      <c r="AO528" s="300">
        <v>131.9</v>
      </c>
      <c r="AP528" s="300">
        <v>116.46</v>
      </c>
      <c r="AQ528" s="300">
        <v>570.54</v>
      </c>
      <c r="AR528" s="300"/>
      <c r="AS528" s="4"/>
      <c r="AT528" s="4"/>
      <c r="AU528" s="336">
        <v>82.006666666666703</v>
      </c>
      <c r="AV528" s="336">
        <v>75.236666666666693</v>
      </c>
      <c r="AW528" s="336">
        <v>131.9</v>
      </c>
      <c r="AX528" s="336">
        <v>116.46</v>
      </c>
      <c r="AY528" s="336">
        <v>570.54</v>
      </c>
      <c r="AZ528" s="336"/>
      <c r="BA528" s="4"/>
    </row>
    <row r="529" spans="2:53">
      <c r="B529" s="11" t="s">
        <v>224</v>
      </c>
      <c r="C529" s="11"/>
      <c r="D529" s="70" t="s">
        <v>222</v>
      </c>
      <c r="E529" s="11">
        <v>2334</v>
      </c>
      <c r="F529" s="11">
        <v>2016</v>
      </c>
      <c r="G529" s="11">
        <v>1707</v>
      </c>
      <c r="H529" s="11">
        <v>1541</v>
      </c>
      <c r="I529" s="11">
        <v>1800</v>
      </c>
      <c r="J529" s="11"/>
      <c r="M529" s="11">
        <v>264731.58</v>
      </c>
      <c r="N529" s="11">
        <v>246502.02</v>
      </c>
      <c r="O529" s="11">
        <v>173081.390000001</v>
      </c>
      <c r="P529" s="11">
        <v>142224.32000000001</v>
      </c>
      <c r="Q529" s="11">
        <v>2088930.20000001</v>
      </c>
      <c r="R529" s="11"/>
      <c r="S529" s="4"/>
      <c r="T529" s="4"/>
      <c r="U529" s="328">
        <v>89.225338725985694</v>
      </c>
      <c r="V529" s="328">
        <v>83.081233569261798</v>
      </c>
      <c r="W529" s="328">
        <v>60.097704861111403</v>
      </c>
      <c r="X529" s="328">
        <v>49.798431372549103</v>
      </c>
      <c r="Y529" s="328">
        <v>737.35623014472503</v>
      </c>
      <c r="Z529" s="328"/>
      <c r="AA529" s="4"/>
      <c r="AB529" s="11" t="s">
        <v>356</v>
      </c>
      <c r="AC529" s="11"/>
      <c r="AD529" s="70" t="s">
        <v>350</v>
      </c>
      <c r="AE529" s="24">
        <v>1</v>
      </c>
      <c r="AF529" s="24">
        <v>1</v>
      </c>
      <c r="AG529" s="24">
        <v>1</v>
      </c>
      <c r="AH529" s="24"/>
      <c r="AI529" s="24"/>
      <c r="AJ529" s="24"/>
      <c r="AK529" s="4"/>
      <c r="AL529" s="4"/>
      <c r="AM529" s="300">
        <v>1423.82</v>
      </c>
      <c r="AN529" s="300">
        <v>976.31</v>
      </c>
      <c r="AO529" s="300">
        <v>435.81</v>
      </c>
      <c r="AP529" s="300">
        <v>0</v>
      </c>
      <c r="AQ529" s="300">
        <v>0</v>
      </c>
      <c r="AR529" s="300"/>
      <c r="AS529" s="4"/>
      <c r="AT529" s="4"/>
      <c r="AU529" s="336">
        <v>1423.82</v>
      </c>
      <c r="AV529" s="336">
        <v>976.31</v>
      </c>
      <c r="AW529" s="336">
        <v>435.81</v>
      </c>
      <c r="AX529" s="336">
        <v>0</v>
      </c>
      <c r="AY529" s="336">
        <v>0</v>
      </c>
      <c r="AZ529" s="336"/>
      <c r="BA529" s="4"/>
    </row>
    <row r="530" spans="2:53">
      <c r="B530" s="11" t="s">
        <v>338</v>
      </c>
      <c r="C530" s="11"/>
      <c r="D530" s="70" t="s">
        <v>339</v>
      </c>
      <c r="E530" s="11">
        <v>198</v>
      </c>
      <c r="F530" s="11">
        <v>157</v>
      </c>
      <c r="G530" s="11">
        <v>131</v>
      </c>
      <c r="H530" s="11">
        <v>102</v>
      </c>
      <c r="I530" s="11">
        <v>118</v>
      </c>
      <c r="J530" s="11"/>
      <c r="M530" s="11">
        <v>36765.730000000003</v>
      </c>
      <c r="N530" s="11">
        <v>26726.87</v>
      </c>
      <c r="O530" s="11">
        <v>22086.03</v>
      </c>
      <c r="P530" s="11">
        <v>13546.05</v>
      </c>
      <c r="Q530" s="11">
        <v>181540.69</v>
      </c>
      <c r="R530" s="11"/>
      <c r="S530" s="4"/>
      <c r="T530" s="4"/>
      <c r="U530" s="328">
        <v>146.47701195219099</v>
      </c>
      <c r="V530" s="328">
        <v>106.48155378486101</v>
      </c>
      <c r="W530" s="328">
        <v>93.983106382978704</v>
      </c>
      <c r="X530" s="328">
        <v>56.916176470588198</v>
      </c>
      <c r="Y530" s="328">
        <v>753.28087136929503</v>
      </c>
      <c r="Z530" s="328"/>
      <c r="AA530" s="4"/>
      <c r="AB530" s="11" t="s">
        <v>356</v>
      </c>
      <c r="AC530" s="11"/>
      <c r="AD530" s="70" t="s">
        <v>353</v>
      </c>
      <c r="AE530" s="24">
        <v>18</v>
      </c>
      <c r="AF530" s="24">
        <v>9</v>
      </c>
      <c r="AG530" s="24">
        <v>9</v>
      </c>
      <c r="AH530" s="24">
        <v>8</v>
      </c>
      <c r="AI530" s="24">
        <v>6</v>
      </c>
      <c r="AJ530" s="24"/>
      <c r="AK530" s="4"/>
      <c r="AL530" s="4"/>
      <c r="AM530" s="300">
        <v>5276.82</v>
      </c>
      <c r="AN530" s="300">
        <v>1549.72</v>
      </c>
      <c r="AO530" s="300">
        <v>1126.92</v>
      </c>
      <c r="AP530" s="300">
        <v>721.72</v>
      </c>
      <c r="AQ530" s="300">
        <v>5171.9799999999996</v>
      </c>
      <c r="AR530" s="300"/>
      <c r="AS530" s="4"/>
      <c r="AT530" s="4"/>
      <c r="AU530" s="336">
        <v>277.72736842105297</v>
      </c>
      <c r="AV530" s="336">
        <v>81.564210526315804</v>
      </c>
      <c r="AW530" s="336">
        <v>59.311578947368403</v>
      </c>
      <c r="AX530" s="336">
        <v>37.9852631578947</v>
      </c>
      <c r="AY530" s="336">
        <v>272.20947368421002</v>
      </c>
      <c r="AZ530" s="336"/>
      <c r="BA530" s="4"/>
    </row>
    <row r="531" spans="2:53">
      <c r="B531" s="11" t="s">
        <v>1207</v>
      </c>
      <c r="C531" s="11"/>
      <c r="D531" s="70" t="s">
        <v>286</v>
      </c>
      <c r="E531" s="11">
        <v>3</v>
      </c>
      <c r="F531" s="11">
        <v>1</v>
      </c>
      <c r="G531" s="11"/>
      <c r="H531" s="11"/>
      <c r="I531" s="11"/>
      <c r="J531" s="11"/>
      <c r="M531" s="11">
        <v>37</v>
      </c>
      <c r="N531" s="11">
        <v>19.5</v>
      </c>
      <c r="O531" s="11"/>
      <c r="P531" s="11"/>
      <c r="Q531" s="11"/>
      <c r="R531" s="11"/>
      <c r="S531" s="4"/>
      <c r="T531" s="4"/>
      <c r="U531" s="328">
        <v>12.3333333333333</v>
      </c>
      <c r="V531" s="328">
        <v>6.5</v>
      </c>
      <c r="W531" s="328"/>
      <c r="X531" s="328"/>
      <c r="Y531" s="328"/>
      <c r="Z531" s="328"/>
      <c r="AA531" s="4"/>
      <c r="AB531" s="11" t="s">
        <v>474</v>
      </c>
      <c r="AC531" s="11"/>
      <c r="AD531" s="70" t="s">
        <v>475</v>
      </c>
      <c r="AE531" s="24">
        <v>9</v>
      </c>
      <c r="AF531" s="24">
        <v>6</v>
      </c>
      <c r="AG531" s="24">
        <v>5</v>
      </c>
      <c r="AH531" s="24">
        <v>5</v>
      </c>
      <c r="AI531" s="24">
        <v>4</v>
      </c>
      <c r="AJ531" s="24"/>
      <c r="AK531" s="4"/>
      <c r="AL531" s="4"/>
      <c r="AM531" s="300">
        <v>333.5</v>
      </c>
      <c r="AN531" s="300">
        <v>218.86</v>
      </c>
      <c r="AO531" s="300">
        <v>185.35</v>
      </c>
      <c r="AP531" s="300">
        <v>181.36</v>
      </c>
      <c r="AQ531" s="300">
        <v>7196.52</v>
      </c>
      <c r="AR531" s="300"/>
      <c r="AS531" s="4"/>
      <c r="AT531" s="4"/>
      <c r="AU531" s="336">
        <v>37.0555555555556</v>
      </c>
      <c r="AV531" s="336">
        <v>24.317777777777799</v>
      </c>
      <c r="AW531" s="336">
        <v>20.594444444444399</v>
      </c>
      <c r="AX531" s="336">
        <v>20.151111111111099</v>
      </c>
      <c r="AY531" s="336">
        <v>799.613333333333</v>
      </c>
      <c r="AZ531" s="336"/>
      <c r="BA531" s="4"/>
    </row>
    <row r="532" spans="2:53">
      <c r="B532" s="11" t="s">
        <v>636</v>
      </c>
      <c r="C532" s="11"/>
      <c r="D532" s="70" t="s">
        <v>286</v>
      </c>
      <c r="E532" s="11">
        <v>3</v>
      </c>
      <c r="F532" s="11">
        <v>3</v>
      </c>
      <c r="G532" s="11">
        <v>2</v>
      </c>
      <c r="H532" s="11"/>
      <c r="I532" s="11"/>
      <c r="J532" s="11"/>
      <c r="M532" s="11">
        <v>431.72</v>
      </c>
      <c r="N532" s="11">
        <v>492.82</v>
      </c>
      <c r="O532" s="11">
        <v>150.56</v>
      </c>
      <c r="P532" s="11">
        <v>0</v>
      </c>
      <c r="Q532" s="11">
        <v>0</v>
      </c>
      <c r="R532" s="11"/>
      <c r="S532" s="4"/>
      <c r="T532" s="4"/>
      <c r="U532" s="328">
        <v>143.90666666666701</v>
      </c>
      <c r="V532" s="328">
        <v>164.273333333333</v>
      </c>
      <c r="W532" s="328">
        <v>50.186666666666703</v>
      </c>
      <c r="X532" s="328">
        <v>0</v>
      </c>
      <c r="Y532" s="328">
        <v>0</v>
      </c>
      <c r="Z532" s="328"/>
      <c r="AA532" s="4"/>
      <c r="AB532" s="11" t="s">
        <v>1267</v>
      </c>
      <c r="AC532" s="11"/>
      <c r="AD532" s="70" t="s">
        <v>289</v>
      </c>
      <c r="AE532" s="24">
        <v>2</v>
      </c>
      <c r="AF532" s="24">
        <v>2</v>
      </c>
      <c r="AG532" s="24">
        <v>1</v>
      </c>
      <c r="AH532" s="24">
        <v>1</v>
      </c>
      <c r="AI532" s="24">
        <v>1</v>
      </c>
      <c r="AJ532" s="24"/>
      <c r="AK532" s="4"/>
      <c r="AL532" s="4"/>
      <c r="AM532" s="300">
        <v>769.08</v>
      </c>
      <c r="AN532" s="300">
        <v>834.9</v>
      </c>
      <c r="AO532" s="300">
        <v>396.14</v>
      </c>
      <c r="AP532" s="300">
        <v>584.95000000000005</v>
      </c>
      <c r="AQ532" s="300">
        <v>1592.65</v>
      </c>
      <c r="AR532" s="300"/>
      <c r="AS532" s="4"/>
      <c r="AT532" s="4"/>
      <c r="AU532" s="336">
        <v>384.54</v>
      </c>
      <c r="AV532" s="336">
        <v>417.45</v>
      </c>
      <c r="AW532" s="336">
        <v>198.07</v>
      </c>
      <c r="AX532" s="336">
        <v>292.47500000000002</v>
      </c>
      <c r="AY532" s="336">
        <v>796.32500000000005</v>
      </c>
      <c r="AZ532" s="336"/>
      <c r="BA532" s="4"/>
    </row>
    <row r="533" spans="2:53">
      <c r="B533" s="11" t="s">
        <v>454</v>
      </c>
      <c r="C533" s="11"/>
      <c r="D533" s="70" t="s">
        <v>208</v>
      </c>
      <c r="E533" s="11">
        <v>71</v>
      </c>
      <c r="F533" s="11">
        <v>35</v>
      </c>
      <c r="G533" s="11">
        <v>25</v>
      </c>
      <c r="H533" s="11">
        <v>19</v>
      </c>
      <c r="I533" s="11">
        <v>16</v>
      </c>
      <c r="J533" s="11"/>
      <c r="M533" s="11">
        <v>6864.82</v>
      </c>
      <c r="N533" s="11">
        <v>3954.81</v>
      </c>
      <c r="O533" s="11">
        <v>2969.25</v>
      </c>
      <c r="P533" s="11">
        <v>1720.51</v>
      </c>
      <c r="Q533" s="11">
        <v>22417.83</v>
      </c>
      <c r="R533" s="11"/>
      <c r="S533" s="4"/>
      <c r="T533" s="4"/>
      <c r="U533" s="328">
        <v>95.344722222222202</v>
      </c>
      <c r="V533" s="328">
        <v>54.927916666666697</v>
      </c>
      <c r="W533" s="328">
        <v>45.680769230769201</v>
      </c>
      <c r="X533" s="328">
        <v>26.88296875</v>
      </c>
      <c r="Y533" s="328">
        <v>355.83857142857102</v>
      </c>
      <c r="Z533" s="328"/>
      <c r="AA533" s="4"/>
      <c r="AB533" s="11" t="s">
        <v>478</v>
      </c>
      <c r="AC533" s="11"/>
      <c r="AD533" s="70" t="s">
        <v>231</v>
      </c>
      <c r="AE533" s="24">
        <v>1</v>
      </c>
      <c r="AF533" s="24">
        <v>1</v>
      </c>
      <c r="AG533" s="24">
        <v>1</v>
      </c>
      <c r="AH533" s="24"/>
      <c r="AI533" s="24"/>
      <c r="AJ533" s="24"/>
      <c r="AK533" s="4"/>
      <c r="AL533" s="4"/>
      <c r="AM533" s="300">
        <v>332.12</v>
      </c>
      <c r="AN533" s="300">
        <v>3.75</v>
      </c>
      <c r="AO533" s="300">
        <v>9527.98</v>
      </c>
      <c r="AP533" s="300">
        <v>0</v>
      </c>
      <c r="AQ533" s="300">
        <v>0</v>
      </c>
      <c r="AR533" s="300"/>
      <c r="AS533" s="4"/>
      <c r="AT533" s="4"/>
      <c r="AU533" s="336">
        <v>332.12</v>
      </c>
      <c r="AV533" s="336">
        <v>3.75</v>
      </c>
      <c r="AW533" s="336">
        <v>9527.98</v>
      </c>
      <c r="AX533" s="336">
        <v>0</v>
      </c>
      <c r="AY533" s="336">
        <v>0</v>
      </c>
      <c r="AZ533" s="336"/>
      <c r="BA533" s="4"/>
    </row>
    <row r="534" spans="2:53">
      <c r="B534" s="11" t="s">
        <v>1209</v>
      </c>
      <c r="C534" s="11"/>
      <c r="D534" s="70" t="s">
        <v>614</v>
      </c>
      <c r="E534" s="11">
        <v>70</v>
      </c>
      <c r="F534" s="11">
        <v>37</v>
      </c>
      <c r="G534" s="11">
        <v>26</v>
      </c>
      <c r="H534" s="11">
        <v>17</v>
      </c>
      <c r="I534" s="11">
        <v>16</v>
      </c>
      <c r="J534" s="11"/>
      <c r="M534" s="11">
        <v>8346.66</v>
      </c>
      <c r="N534" s="11">
        <v>4390.99</v>
      </c>
      <c r="O534" s="11">
        <v>2222.29</v>
      </c>
      <c r="P534" s="11">
        <v>1247.01</v>
      </c>
      <c r="Q534" s="11">
        <v>25706.28</v>
      </c>
      <c r="R534" s="11"/>
      <c r="S534" s="4"/>
      <c r="T534" s="4"/>
      <c r="U534" s="328">
        <v>112.792702702703</v>
      </c>
      <c r="V534" s="328">
        <v>59.3377027027027</v>
      </c>
      <c r="W534" s="328">
        <v>31.747</v>
      </c>
      <c r="X534" s="328">
        <v>18.338382352941199</v>
      </c>
      <c r="Y534" s="328">
        <v>378.03352941176502</v>
      </c>
      <c r="Z534" s="328"/>
      <c r="AA534" s="4"/>
      <c r="AB534" s="11" t="s">
        <v>478</v>
      </c>
      <c r="AC534" s="11"/>
      <c r="AD534" s="70" t="s">
        <v>477</v>
      </c>
      <c r="AE534" s="24">
        <v>21</v>
      </c>
      <c r="AF534" s="24">
        <v>13</v>
      </c>
      <c r="AG534" s="24">
        <v>12</v>
      </c>
      <c r="AH534" s="24">
        <v>5</v>
      </c>
      <c r="AI534" s="24">
        <v>5</v>
      </c>
      <c r="AJ534" s="24"/>
      <c r="AK534" s="4"/>
      <c r="AL534" s="4"/>
      <c r="AM534" s="300">
        <v>3930.36</v>
      </c>
      <c r="AN534" s="300">
        <v>3065.35</v>
      </c>
      <c r="AO534" s="300">
        <v>1807.47</v>
      </c>
      <c r="AP534" s="300">
        <v>1937.89</v>
      </c>
      <c r="AQ534" s="300">
        <v>1084.6300000000001</v>
      </c>
      <c r="AR534" s="300"/>
      <c r="AS534" s="4"/>
      <c r="AT534" s="4"/>
      <c r="AU534" s="336">
        <v>178.65272727272699</v>
      </c>
      <c r="AV534" s="336">
        <v>139.334090909091</v>
      </c>
      <c r="AW534" s="336">
        <v>82.1577272727273</v>
      </c>
      <c r="AX534" s="336">
        <v>88.085909090909098</v>
      </c>
      <c r="AY534" s="336">
        <v>49.301363636363597</v>
      </c>
      <c r="AZ534" s="336"/>
      <c r="BA534" s="4"/>
    </row>
    <row r="535" spans="2:53">
      <c r="B535" s="11" t="s">
        <v>1210</v>
      </c>
      <c r="C535" s="11"/>
      <c r="D535" s="70" t="s">
        <v>208</v>
      </c>
      <c r="E535" s="11">
        <v>22</v>
      </c>
      <c r="F535" s="11">
        <v>16</v>
      </c>
      <c r="G535" s="11">
        <v>10</v>
      </c>
      <c r="H535" s="11">
        <v>9</v>
      </c>
      <c r="I535" s="11">
        <v>8</v>
      </c>
      <c r="J535" s="11"/>
      <c r="M535" s="11">
        <v>3370.31</v>
      </c>
      <c r="N535" s="11">
        <v>2550.5300000000002</v>
      </c>
      <c r="O535" s="11">
        <v>1725.12</v>
      </c>
      <c r="P535" s="11">
        <v>1357.4</v>
      </c>
      <c r="Q535" s="11">
        <v>15430.28</v>
      </c>
      <c r="R535" s="11"/>
      <c r="S535" s="4"/>
      <c r="T535" s="4"/>
      <c r="U535" s="328">
        <v>134.8124</v>
      </c>
      <c r="V535" s="328">
        <v>102.02119999999999</v>
      </c>
      <c r="W535" s="328">
        <v>82.148571428571401</v>
      </c>
      <c r="X535" s="328">
        <v>64.638095238095204</v>
      </c>
      <c r="Y535" s="328">
        <v>771.51400000000001</v>
      </c>
      <c r="Z535" s="328"/>
      <c r="AA535" s="4"/>
      <c r="AB535" s="11" t="s">
        <v>423</v>
      </c>
      <c r="AC535" s="11"/>
      <c r="AD535" s="70" t="s">
        <v>422</v>
      </c>
      <c r="AE535" s="24">
        <v>263</v>
      </c>
      <c r="AF535" s="24">
        <v>167</v>
      </c>
      <c r="AG535" s="24">
        <v>127</v>
      </c>
      <c r="AH535" s="24">
        <v>106</v>
      </c>
      <c r="AI535" s="24">
        <v>99</v>
      </c>
      <c r="AJ535" s="24"/>
      <c r="AK535" s="4"/>
      <c r="AL535" s="4"/>
      <c r="AM535" s="300">
        <v>914514.69</v>
      </c>
      <c r="AN535" s="300">
        <v>413124.07</v>
      </c>
      <c r="AO535" s="300">
        <v>23419.39</v>
      </c>
      <c r="AP535" s="300">
        <v>9221.9200000000092</v>
      </c>
      <c r="AQ535" s="300">
        <v>71808.429999999993</v>
      </c>
      <c r="AR535" s="300"/>
      <c r="AS535" s="4"/>
      <c r="AT535" s="4"/>
      <c r="AU535" s="336">
        <v>3313.4590217391301</v>
      </c>
      <c r="AV535" s="336">
        <v>1496.8263405797099</v>
      </c>
      <c r="AW535" s="336">
        <v>90.772829457364395</v>
      </c>
      <c r="AX535" s="336">
        <v>36.887680000000003</v>
      </c>
      <c r="AY535" s="336">
        <v>282.71035433070898</v>
      </c>
      <c r="AZ535" s="336"/>
      <c r="BA535" s="4"/>
    </row>
    <row r="536" spans="2:53">
      <c r="B536" s="11" t="s">
        <v>333</v>
      </c>
      <c r="C536" s="11"/>
      <c r="D536" s="70" t="s">
        <v>330</v>
      </c>
      <c r="E536" s="11">
        <v>21</v>
      </c>
      <c r="F536" s="11">
        <v>16</v>
      </c>
      <c r="G536" s="11">
        <v>12</v>
      </c>
      <c r="H536" s="11">
        <v>12</v>
      </c>
      <c r="I536" s="11">
        <v>13</v>
      </c>
      <c r="J536" s="11"/>
      <c r="M536" s="11">
        <v>4416.43</v>
      </c>
      <c r="N536" s="11">
        <v>3966.15</v>
      </c>
      <c r="O536" s="11">
        <v>2952.66</v>
      </c>
      <c r="P536" s="11">
        <v>2446.69</v>
      </c>
      <c r="Q536" s="11">
        <v>13548.07</v>
      </c>
      <c r="R536" s="11"/>
      <c r="S536" s="4"/>
      <c r="T536" s="4"/>
      <c r="U536" s="328">
        <v>163.57148148148099</v>
      </c>
      <c r="V536" s="328">
        <v>146.89444444444399</v>
      </c>
      <c r="W536" s="328">
        <v>113.563846153846</v>
      </c>
      <c r="X536" s="328">
        <v>97.867599999999996</v>
      </c>
      <c r="Y536" s="328">
        <v>521.07961538461495</v>
      </c>
      <c r="Z536" s="328"/>
      <c r="AA536" s="4"/>
      <c r="AB536" s="11" t="s">
        <v>590</v>
      </c>
      <c r="AC536" s="11"/>
      <c r="AD536" s="70" t="s">
        <v>591</v>
      </c>
      <c r="AE536" s="24">
        <v>6</v>
      </c>
      <c r="AF536" s="24">
        <v>1</v>
      </c>
      <c r="AG536" s="24">
        <v>1</v>
      </c>
      <c r="AH536" s="24"/>
      <c r="AI536" s="24"/>
      <c r="AJ536" s="24"/>
      <c r="AK536" s="4"/>
      <c r="AL536" s="4"/>
      <c r="AM536" s="300">
        <v>1516.83</v>
      </c>
      <c r="AN536" s="300">
        <v>65.62</v>
      </c>
      <c r="AO536" s="300">
        <v>24.08</v>
      </c>
      <c r="AP536" s="300">
        <v>0</v>
      </c>
      <c r="AQ536" s="300">
        <v>0</v>
      </c>
      <c r="AR536" s="300"/>
      <c r="AS536" s="4"/>
      <c r="AT536" s="4"/>
      <c r="AU536" s="336">
        <v>252.80500000000001</v>
      </c>
      <c r="AV536" s="336">
        <v>10.936666666666699</v>
      </c>
      <c r="AW536" s="336">
        <v>4.0133333333333301</v>
      </c>
      <c r="AX536" s="336">
        <v>0</v>
      </c>
      <c r="AY536" s="336">
        <v>0</v>
      </c>
      <c r="AZ536" s="336"/>
      <c r="BA536" s="4"/>
    </row>
    <row r="537" spans="2:53">
      <c r="B537" s="11" t="s">
        <v>586</v>
      </c>
      <c r="C537" s="11"/>
      <c r="D537" s="70" t="s">
        <v>587</v>
      </c>
      <c r="E537" s="11">
        <v>143</v>
      </c>
      <c r="F537" s="11">
        <v>114</v>
      </c>
      <c r="G537" s="11">
        <v>91</v>
      </c>
      <c r="H537" s="11">
        <v>77</v>
      </c>
      <c r="I537" s="11">
        <v>96</v>
      </c>
      <c r="J537" s="11"/>
      <c r="M537" s="11">
        <v>25402.92</v>
      </c>
      <c r="N537" s="11">
        <v>22250.01</v>
      </c>
      <c r="O537" s="11">
        <v>16210.08</v>
      </c>
      <c r="P537" s="11">
        <v>10365.23</v>
      </c>
      <c r="Q537" s="11">
        <v>156872.56</v>
      </c>
      <c r="R537" s="11"/>
      <c r="S537" s="4"/>
      <c r="T537" s="4"/>
      <c r="U537" s="328">
        <v>140.34762430939199</v>
      </c>
      <c r="V537" s="328">
        <v>122.92823204419901</v>
      </c>
      <c r="W537" s="328">
        <v>91.582372881355994</v>
      </c>
      <c r="X537" s="328">
        <v>58.560621468926499</v>
      </c>
      <c r="Y537" s="328">
        <v>891.321363636363</v>
      </c>
      <c r="Z537" s="328"/>
      <c r="AA537" s="4"/>
      <c r="AB537" s="11" t="s">
        <v>427</v>
      </c>
      <c r="AC537" s="11"/>
      <c r="AD537" s="70" t="s">
        <v>426</v>
      </c>
      <c r="AE537" s="24">
        <v>14</v>
      </c>
      <c r="AF537" s="24">
        <v>7</v>
      </c>
      <c r="AG537" s="24">
        <v>5</v>
      </c>
      <c r="AH537" s="24">
        <v>3</v>
      </c>
      <c r="AI537" s="24">
        <v>3</v>
      </c>
      <c r="AJ537" s="24"/>
      <c r="AK537" s="4"/>
      <c r="AL537" s="4"/>
      <c r="AM537" s="300">
        <v>2731.59</v>
      </c>
      <c r="AN537" s="300">
        <v>559.08000000000004</v>
      </c>
      <c r="AO537" s="300">
        <v>682.95</v>
      </c>
      <c r="AP537" s="300">
        <v>1101.43</v>
      </c>
      <c r="AQ537" s="300">
        <v>233.09</v>
      </c>
      <c r="AR537" s="300"/>
      <c r="AS537" s="4"/>
      <c r="AT537" s="4"/>
      <c r="AU537" s="336">
        <v>182.10599999999999</v>
      </c>
      <c r="AV537" s="336">
        <v>37.271999999999998</v>
      </c>
      <c r="AW537" s="336">
        <v>45.53</v>
      </c>
      <c r="AX537" s="336">
        <v>78.673571428571407</v>
      </c>
      <c r="AY537" s="336">
        <v>16.6492857142857</v>
      </c>
      <c r="AZ537" s="336"/>
      <c r="BA537" s="4"/>
    </row>
    <row r="538" spans="2:53">
      <c r="B538" s="11" t="s">
        <v>586</v>
      </c>
      <c r="C538" s="11"/>
      <c r="D538" s="70" t="s">
        <v>433</v>
      </c>
      <c r="E538" s="11">
        <v>1</v>
      </c>
      <c r="F538" s="11">
        <v>1</v>
      </c>
      <c r="G538" s="11">
        <v>1</v>
      </c>
      <c r="H538" s="11">
        <v>1</v>
      </c>
      <c r="I538" s="11">
        <v>1</v>
      </c>
      <c r="J538" s="11"/>
      <c r="M538" s="11">
        <v>75.510000000000005</v>
      </c>
      <c r="N538" s="11">
        <v>99.59</v>
      </c>
      <c r="O538" s="11">
        <v>134.52000000000001</v>
      </c>
      <c r="P538" s="11">
        <v>91.58</v>
      </c>
      <c r="Q538" s="11">
        <v>16.010000000000002</v>
      </c>
      <c r="R538" s="11"/>
      <c r="S538" s="4"/>
      <c r="T538" s="4"/>
      <c r="U538" s="328">
        <v>75.510000000000005</v>
      </c>
      <c r="V538" s="328">
        <v>99.59</v>
      </c>
      <c r="W538" s="328">
        <v>134.52000000000001</v>
      </c>
      <c r="X538" s="328">
        <v>91.58</v>
      </c>
      <c r="Y538" s="328">
        <v>16.010000000000002</v>
      </c>
      <c r="Z538" s="328"/>
      <c r="AA538" s="4"/>
      <c r="AB538" s="11" t="s">
        <v>428</v>
      </c>
      <c r="AC538" s="11"/>
      <c r="AD538" s="70" t="s">
        <v>429</v>
      </c>
      <c r="AE538" s="24">
        <v>16</v>
      </c>
      <c r="AF538" s="24">
        <v>10</v>
      </c>
      <c r="AG538" s="24">
        <v>6</v>
      </c>
      <c r="AH538" s="24">
        <v>5</v>
      </c>
      <c r="AI538" s="24">
        <v>5</v>
      </c>
      <c r="AJ538" s="24"/>
      <c r="AK538" s="4"/>
      <c r="AL538" s="4"/>
      <c r="AM538" s="300">
        <v>1080.53</v>
      </c>
      <c r="AN538" s="300">
        <v>2768.12</v>
      </c>
      <c r="AO538" s="300">
        <v>461.01</v>
      </c>
      <c r="AP538" s="300">
        <v>353.19</v>
      </c>
      <c r="AQ538" s="300">
        <v>1213.95</v>
      </c>
      <c r="AR538" s="300"/>
      <c r="AS538" s="4"/>
      <c r="AT538" s="4"/>
      <c r="AU538" s="336">
        <v>63.560588235294098</v>
      </c>
      <c r="AV538" s="336">
        <v>162.83058823529399</v>
      </c>
      <c r="AW538" s="336">
        <v>27.1182352941176</v>
      </c>
      <c r="AX538" s="336">
        <v>20.775882352941199</v>
      </c>
      <c r="AY538" s="336">
        <v>71.408823529411805</v>
      </c>
      <c r="AZ538" s="336"/>
      <c r="BA538" s="4"/>
    </row>
    <row r="539" spans="2:53">
      <c r="B539" s="11" t="s">
        <v>250</v>
      </c>
      <c r="C539" s="11"/>
      <c r="D539" s="70" t="s">
        <v>200</v>
      </c>
      <c r="E539" s="11">
        <v>1</v>
      </c>
      <c r="F539" s="11"/>
      <c r="G539" s="11">
        <v>1</v>
      </c>
      <c r="H539" s="11">
        <v>1</v>
      </c>
      <c r="I539" s="11">
        <v>1</v>
      </c>
      <c r="J539" s="11"/>
      <c r="M539" s="11">
        <v>264</v>
      </c>
      <c r="N539" s="11">
        <v>0</v>
      </c>
      <c r="O539" s="11">
        <v>387.25</v>
      </c>
      <c r="P539" s="11">
        <v>205.03</v>
      </c>
      <c r="Q539" s="11">
        <v>2923.87</v>
      </c>
      <c r="R539" s="11"/>
      <c r="S539" s="4"/>
      <c r="T539" s="4"/>
      <c r="U539" s="328">
        <v>264</v>
      </c>
      <c r="V539" s="328">
        <v>0</v>
      </c>
      <c r="W539" s="328">
        <v>387.25</v>
      </c>
      <c r="X539" s="328">
        <v>205.03</v>
      </c>
      <c r="Y539" s="328">
        <v>2923.87</v>
      </c>
      <c r="Z539" s="328"/>
      <c r="AA539" s="4"/>
      <c r="AB539" s="11" t="s">
        <v>430</v>
      </c>
      <c r="AC539" s="11"/>
      <c r="AD539" s="70" t="s">
        <v>431</v>
      </c>
      <c r="AE539" s="24">
        <v>20</v>
      </c>
      <c r="AF539" s="24">
        <v>11</v>
      </c>
      <c r="AG539" s="24">
        <v>6</v>
      </c>
      <c r="AH539" s="24">
        <v>6</v>
      </c>
      <c r="AI539" s="24">
        <v>5</v>
      </c>
      <c r="AJ539" s="24"/>
      <c r="AK539" s="4"/>
      <c r="AL539" s="4"/>
      <c r="AM539" s="300">
        <v>8273.8700000000008</v>
      </c>
      <c r="AN539" s="300">
        <v>5568.73</v>
      </c>
      <c r="AO539" s="300">
        <v>324.74</v>
      </c>
      <c r="AP539" s="300">
        <v>239.29</v>
      </c>
      <c r="AQ539" s="300">
        <v>4526.25</v>
      </c>
      <c r="AR539" s="300"/>
      <c r="AS539" s="4"/>
      <c r="AT539" s="4"/>
      <c r="AU539" s="336">
        <v>413.69349999999997</v>
      </c>
      <c r="AV539" s="336">
        <v>278.43650000000002</v>
      </c>
      <c r="AW539" s="336">
        <v>20.296250000000001</v>
      </c>
      <c r="AX539" s="336">
        <v>13.293888888888899</v>
      </c>
      <c r="AY539" s="336">
        <v>251.458333333333</v>
      </c>
      <c r="AZ539" s="336"/>
      <c r="BA539" s="4"/>
    </row>
    <row r="540" spans="2:53">
      <c r="B540" s="11" t="s">
        <v>250</v>
      </c>
      <c r="C540" s="11"/>
      <c r="D540" s="70" t="s">
        <v>206</v>
      </c>
      <c r="E540" s="11">
        <v>2</v>
      </c>
      <c r="F540" s="11"/>
      <c r="G540" s="11"/>
      <c r="H540" s="11"/>
      <c r="I540" s="11"/>
      <c r="J540" s="11"/>
      <c r="M540" s="11">
        <v>278.73</v>
      </c>
      <c r="N540" s="11">
        <v>0</v>
      </c>
      <c r="O540" s="11">
        <v>0</v>
      </c>
      <c r="P540" s="11">
        <v>0</v>
      </c>
      <c r="Q540" s="11">
        <v>0</v>
      </c>
      <c r="R540" s="11"/>
      <c r="S540" s="4"/>
      <c r="T540" s="4"/>
      <c r="U540" s="328">
        <v>139.36500000000001</v>
      </c>
      <c r="V540" s="328">
        <v>0</v>
      </c>
      <c r="W540" s="328">
        <v>0</v>
      </c>
      <c r="X540" s="328">
        <v>0</v>
      </c>
      <c r="Y540" s="328">
        <v>0</v>
      </c>
      <c r="Z540" s="328"/>
      <c r="AA540" s="4"/>
      <c r="AB540" s="11" t="s">
        <v>519</v>
      </c>
      <c r="AC540" s="11"/>
      <c r="AD540" s="70" t="s">
        <v>312</v>
      </c>
      <c r="AE540" s="24">
        <v>1</v>
      </c>
      <c r="AF540" s="24">
        <v>1</v>
      </c>
      <c r="AG540" s="24"/>
      <c r="AH540" s="24"/>
      <c r="AI540" s="24"/>
      <c r="AJ540" s="24"/>
      <c r="AK540" s="4"/>
      <c r="AL540" s="4"/>
      <c r="AM540" s="300">
        <v>13.72</v>
      </c>
      <c r="AN540" s="300">
        <v>77.11</v>
      </c>
      <c r="AO540" s="300"/>
      <c r="AP540" s="300">
        <v>0</v>
      </c>
      <c r="AQ540" s="300">
        <v>0</v>
      </c>
      <c r="AR540" s="300"/>
      <c r="AS540" s="4"/>
      <c r="AT540" s="4"/>
      <c r="AU540" s="336">
        <v>13.72</v>
      </c>
      <c r="AV540" s="336">
        <v>77.11</v>
      </c>
      <c r="AW540" s="336"/>
      <c r="AX540" s="336">
        <v>0</v>
      </c>
      <c r="AY540" s="336">
        <v>0</v>
      </c>
      <c r="AZ540" s="336"/>
      <c r="BA540" s="4"/>
    </row>
    <row r="541" spans="2:53">
      <c r="B541" s="11" t="s">
        <v>250</v>
      </c>
      <c r="C541" s="11"/>
      <c r="D541" s="70" t="s">
        <v>249</v>
      </c>
      <c r="E541" s="11">
        <v>1140</v>
      </c>
      <c r="F541" s="11">
        <v>798</v>
      </c>
      <c r="G541" s="11">
        <v>607</v>
      </c>
      <c r="H541" s="11">
        <v>482</v>
      </c>
      <c r="I541" s="11">
        <v>575</v>
      </c>
      <c r="J541" s="11"/>
      <c r="M541" s="11">
        <v>216713.86</v>
      </c>
      <c r="N541" s="11">
        <v>169707.58</v>
      </c>
      <c r="O541" s="11">
        <v>107341.37</v>
      </c>
      <c r="P541" s="11">
        <v>65426</v>
      </c>
      <c r="Q541" s="11">
        <v>792822.38000000105</v>
      </c>
      <c r="R541" s="11"/>
      <c r="S541" s="4"/>
      <c r="T541" s="4"/>
      <c r="U541" s="328">
        <v>156.47210108303301</v>
      </c>
      <c r="V541" s="328">
        <v>122.532548736462</v>
      </c>
      <c r="W541" s="328">
        <v>80.890256217030995</v>
      </c>
      <c r="X541" s="328">
        <v>50.096477794793202</v>
      </c>
      <c r="Y541" s="328">
        <v>604.28535060975696</v>
      </c>
      <c r="Z541" s="328"/>
      <c r="AA541" s="4"/>
      <c r="AB541" s="11" t="s">
        <v>479</v>
      </c>
      <c r="AC541" s="11"/>
      <c r="AD541" s="70" t="s">
        <v>257</v>
      </c>
      <c r="AE541" s="24">
        <v>5</v>
      </c>
      <c r="AF541" s="24">
        <v>1</v>
      </c>
      <c r="AG541" s="24"/>
      <c r="AH541" s="24"/>
      <c r="AI541" s="24"/>
      <c r="AJ541" s="24"/>
      <c r="AK541" s="4"/>
      <c r="AL541" s="4"/>
      <c r="AM541" s="300">
        <v>1170.3399999999999</v>
      </c>
      <c r="AN541" s="300">
        <v>12.26</v>
      </c>
      <c r="AO541" s="300">
        <v>0</v>
      </c>
      <c r="AP541" s="300">
        <v>0</v>
      </c>
      <c r="AQ541" s="300">
        <v>0</v>
      </c>
      <c r="AR541" s="300"/>
      <c r="AS541" s="4"/>
      <c r="AT541" s="4"/>
      <c r="AU541" s="336">
        <v>234.06800000000001</v>
      </c>
      <c r="AV541" s="336">
        <v>2.452</v>
      </c>
      <c r="AW541" s="336">
        <v>0</v>
      </c>
      <c r="AX541" s="336">
        <v>0</v>
      </c>
      <c r="AY541" s="336">
        <v>0</v>
      </c>
      <c r="AZ541" s="336"/>
      <c r="BA541" s="4"/>
    </row>
    <row r="542" spans="2:53">
      <c r="B542" s="11" t="s">
        <v>250</v>
      </c>
      <c r="C542" s="11"/>
      <c r="D542" s="70" t="s">
        <v>286</v>
      </c>
      <c r="E542" s="11">
        <v>1</v>
      </c>
      <c r="F542" s="11"/>
      <c r="G542" s="11"/>
      <c r="H542" s="11"/>
      <c r="I542" s="11"/>
      <c r="J542" s="11"/>
      <c r="M542" s="11">
        <v>467.68</v>
      </c>
      <c r="N542" s="11">
        <v>0</v>
      </c>
      <c r="O542" s="11">
        <v>0</v>
      </c>
      <c r="P542" s="11">
        <v>0</v>
      </c>
      <c r="Q542" s="11">
        <v>0</v>
      </c>
      <c r="R542" s="11"/>
      <c r="S542" s="4"/>
      <c r="T542" s="4"/>
      <c r="U542" s="328">
        <v>467.68</v>
      </c>
      <c r="V542" s="328">
        <v>0</v>
      </c>
      <c r="W542" s="328">
        <v>0</v>
      </c>
      <c r="X542" s="328">
        <v>0</v>
      </c>
      <c r="Y542" s="328">
        <v>0</v>
      </c>
      <c r="Z542" s="328"/>
      <c r="AA542" s="4"/>
      <c r="AB542" s="11" t="s">
        <v>258</v>
      </c>
      <c r="AC542" s="11"/>
      <c r="AD542" s="70" t="s">
        <v>259</v>
      </c>
      <c r="AE542" s="24">
        <v>42</v>
      </c>
      <c r="AF542" s="24">
        <v>25</v>
      </c>
      <c r="AG542" s="24">
        <v>13</v>
      </c>
      <c r="AH542" s="24">
        <v>9</v>
      </c>
      <c r="AI542" s="24">
        <v>7</v>
      </c>
      <c r="AJ542" s="24"/>
      <c r="AK542" s="4"/>
      <c r="AL542" s="4"/>
      <c r="AM542" s="300">
        <v>14007.57</v>
      </c>
      <c r="AN542" s="300">
        <v>4599.2700000000004</v>
      </c>
      <c r="AO542" s="300">
        <v>1671.97</v>
      </c>
      <c r="AP542" s="300">
        <v>1670.3</v>
      </c>
      <c r="AQ542" s="300">
        <v>10643.11</v>
      </c>
      <c r="AR542" s="300"/>
      <c r="AS542" s="4"/>
      <c r="AT542" s="4"/>
      <c r="AU542" s="336">
        <v>318.353863636364</v>
      </c>
      <c r="AV542" s="336">
        <v>104.52886363636399</v>
      </c>
      <c r="AW542" s="336">
        <v>39.808809523809501</v>
      </c>
      <c r="AX542" s="336">
        <v>40.739024390243898</v>
      </c>
      <c r="AY542" s="336">
        <v>266.07774999999998</v>
      </c>
      <c r="AZ542" s="336"/>
      <c r="BA542" s="4"/>
    </row>
    <row r="543" spans="2:53">
      <c r="B543" s="11" t="s">
        <v>486</v>
      </c>
      <c r="C543" s="11"/>
      <c r="D543" s="70" t="s">
        <v>275</v>
      </c>
      <c r="E543" s="11">
        <v>65</v>
      </c>
      <c r="F543" s="11">
        <v>48</v>
      </c>
      <c r="G543" s="11">
        <v>38</v>
      </c>
      <c r="H543" s="11">
        <v>33</v>
      </c>
      <c r="I543" s="11">
        <v>29</v>
      </c>
      <c r="J543" s="11"/>
      <c r="M543" s="11">
        <v>14216.03</v>
      </c>
      <c r="N543" s="11">
        <v>12636.85</v>
      </c>
      <c r="O543" s="11">
        <v>9905.85</v>
      </c>
      <c r="P543" s="11">
        <v>6720.61</v>
      </c>
      <c r="Q543" s="11">
        <v>67551.02</v>
      </c>
      <c r="R543" s="11"/>
      <c r="S543" s="4"/>
      <c r="T543" s="4"/>
      <c r="U543" s="328">
        <v>182.25679487179499</v>
      </c>
      <c r="V543" s="328">
        <v>162.01089743589699</v>
      </c>
      <c r="W543" s="328">
        <v>132.078</v>
      </c>
      <c r="X543" s="328">
        <v>89.608133333333299</v>
      </c>
      <c r="Y543" s="328">
        <v>900.68026666666697</v>
      </c>
      <c r="Z543" s="328"/>
      <c r="AA543" s="4"/>
      <c r="AB543" s="11" t="s">
        <v>500</v>
      </c>
      <c r="AC543" s="11"/>
      <c r="AD543" s="70" t="s">
        <v>286</v>
      </c>
      <c r="AE543" s="24">
        <v>1</v>
      </c>
      <c r="AF543" s="24"/>
      <c r="AG543" s="24"/>
      <c r="AH543" s="24"/>
      <c r="AI543" s="24"/>
      <c r="AJ543" s="24"/>
      <c r="AK543" s="4"/>
      <c r="AL543" s="4"/>
      <c r="AM543" s="300">
        <v>45.73</v>
      </c>
      <c r="AN543" s="300">
        <v>0</v>
      </c>
      <c r="AO543" s="300">
        <v>0</v>
      </c>
      <c r="AP543" s="300"/>
      <c r="AQ543" s="300">
        <v>0</v>
      </c>
      <c r="AR543" s="300"/>
      <c r="AS543" s="4"/>
      <c r="AT543" s="4"/>
      <c r="AU543" s="336">
        <v>45.73</v>
      </c>
      <c r="AV543" s="336">
        <v>0</v>
      </c>
      <c r="AW543" s="336">
        <v>0</v>
      </c>
      <c r="AX543" s="336"/>
      <c r="AY543" s="336">
        <v>0</v>
      </c>
      <c r="AZ543" s="336"/>
      <c r="BA543" s="4"/>
    </row>
    <row r="544" spans="2:53">
      <c r="B544" s="11" t="s">
        <v>251</v>
      </c>
      <c r="C544" s="11"/>
      <c r="D544" s="70" t="s">
        <v>252</v>
      </c>
      <c r="E544" s="11">
        <v>580</v>
      </c>
      <c r="F544" s="11">
        <v>420</v>
      </c>
      <c r="G544" s="11">
        <v>327</v>
      </c>
      <c r="H544" s="11">
        <v>295</v>
      </c>
      <c r="I544" s="11">
        <v>337</v>
      </c>
      <c r="J544" s="11"/>
      <c r="M544" s="11">
        <v>82211.180000000095</v>
      </c>
      <c r="N544" s="11">
        <v>64136.13</v>
      </c>
      <c r="O544" s="11">
        <v>45355.28</v>
      </c>
      <c r="P544" s="11">
        <v>38075.050000000003</v>
      </c>
      <c r="Q544" s="11">
        <v>369484.77</v>
      </c>
      <c r="R544" s="11"/>
      <c r="S544" s="4"/>
      <c r="T544" s="4"/>
      <c r="U544" s="328">
        <v>116.281725601132</v>
      </c>
      <c r="V544" s="328">
        <v>90.715884016973106</v>
      </c>
      <c r="W544" s="328">
        <v>65.165632183908102</v>
      </c>
      <c r="X544" s="328">
        <v>55.021748554913302</v>
      </c>
      <c r="Y544" s="328">
        <v>534.71023154848103</v>
      </c>
      <c r="Z544" s="328"/>
      <c r="AA544" s="4"/>
      <c r="AB544" s="11" t="s">
        <v>501</v>
      </c>
      <c r="AC544" s="11"/>
      <c r="AD544" s="70" t="s">
        <v>286</v>
      </c>
      <c r="AE544" s="24">
        <v>10</v>
      </c>
      <c r="AF544" s="24">
        <v>5</v>
      </c>
      <c r="AG544" s="24">
        <v>1</v>
      </c>
      <c r="AH544" s="24">
        <v>1</v>
      </c>
      <c r="AI544" s="24"/>
      <c r="AJ544" s="24"/>
      <c r="AK544" s="4"/>
      <c r="AL544" s="4"/>
      <c r="AM544" s="300">
        <v>22393.7</v>
      </c>
      <c r="AN544" s="300">
        <v>5296.22</v>
      </c>
      <c r="AO544" s="300">
        <v>19.21</v>
      </c>
      <c r="AP544" s="300">
        <v>15452.94</v>
      </c>
      <c r="AQ544" s="300">
        <v>0</v>
      </c>
      <c r="AR544" s="300"/>
      <c r="AS544" s="4"/>
      <c r="AT544" s="4"/>
      <c r="AU544" s="336">
        <v>2239.37</v>
      </c>
      <c r="AV544" s="336">
        <v>529.62199999999996</v>
      </c>
      <c r="AW544" s="336">
        <v>2.7442857142857102</v>
      </c>
      <c r="AX544" s="336">
        <v>2575.4899999999998</v>
      </c>
      <c r="AY544" s="336">
        <v>0</v>
      </c>
      <c r="AZ544" s="336"/>
      <c r="BA544" s="4"/>
    </row>
    <row r="545" spans="2:53">
      <c r="B545" s="11" t="s">
        <v>251</v>
      </c>
      <c r="C545" s="11"/>
      <c r="D545" s="70" t="s">
        <v>477</v>
      </c>
      <c r="E545" s="11">
        <v>2</v>
      </c>
      <c r="F545" s="11">
        <v>2</v>
      </c>
      <c r="G545" s="11">
        <v>2</v>
      </c>
      <c r="H545" s="11">
        <v>2</v>
      </c>
      <c r="I545" s="11">
        <v>3</v>
      </c>
      <c r="J545" s="11"/>
      <c r="M545" s="11">
        <v>204.52</v>
      </c>
      <c r="N545" s="11">
        <v>246.9</v>
      </c>
      <c r="O545" s="11">
        <v>226.86</v>
      </c>
      <c r="P545" s="11">
        <v>233.08</v>
      </c>
      <c r="Q545" s="11">
        <v>7208.02</v>
      </c>
      <c r="R545" s="11"/>
      <c r="S545" s="4"/>
      <c r="T545" s="4"/>
      <c r="U545" s="328">
        <v>51.13</v>
      </c>
      <c r="V545" s="328">
        <v>61.725000000000001</v>
      </c>
      <c r="W545" s="328">
        <v>56.715000000000003</v>
      </c>
      <c r="X545" s="328">
        <v>58.27</v>
      </c>
      <c r="Y545" s="328">
        <v>1802.0050000000001</v>
      </c>
      <c r="Z545" s="328"/>
      <c r="AA545" s="4"/>
      <c r="AB545" s="11" t="s">
        <v>243</v>
      </c>
      <c r="AC545" s="11"/>
      <c r="AD545" s="70" t="s">
        <v>237</v>
      </c>
      <c r="AE545" s="24">
        <v>4</v>
      </c>
      <c r="AF545" s="24">
        <v>2</v>
      </c>
      <c r="AG545" s="24">
        <v>1</v>
      </c>
      <c r="AH545" s="24"/>
      <c r="AI545" s="24"/>
      <c r="AJ545" s="24"/>
      <c r="AK545" s="4"/>
      <c r="AL545" s="4"/>
      <c r="AM545" s="300">
        <v>91.48</v>
      </c>
      <c r="AN545" s="300">
        <v>26.73</v>
      </c>
      <c r="AO545" s="300">
        <v>9.9600000000000009</v>
      </c>
      <c r="AP545" s="300">
        <v>0</v>
      </c>
      <c r="AQ545" s="300">
        <v>0</v>
      </c>
      <c r="AR545" s="300"/>
      <c r="AS545" s="4"/>
      <c r="AT545" s="4"/>
      <c r="AU545" s="336">
        <v>22.87</v>
      </c>
      <c r="AV545" s="336">
        <v>6.6825000000000001</v>
      </c>
      <c r="AW545" s="336">
        <v>3.32</v>
      </c>
      <c r="AX545" s="336">
        <v>0</v>
      </c>
      <c r="AY545" s="336">
        <v>0</v>
      </c>
      <c r="AZ545" s="336"/>
      <c r="BA545" s="4"/>
    </row>
    <row r="546" spans="2:53">
      <c r="B546" s="11" t="s">
        <v>1239</v>
      </c>
      <c r="C546" s="11"/>
      <c r="D546" s="70" t="s">
        <v>444</v>
      </c>
      <c r="E546" s="11">
        <v>4</v>
      </c>
      <c r="F546" s="11">
        <v>4</v>
      </c>
      <c r="G546" s="11">
        <v>2</v>
      </c>
      <c r="H546" s="11">
        <v>1</v>
      </c>
      <c r="I546" s="11">
        <v>2</v>
      </c>
      <c r="J546" s="11"/>
      <c r="M546" s="11">
        <v>360.25</v>
      </c>
      <c r="N546" s="11">
        <v>192.62</v>
      </c>
      <c r="O546" s="11">
        <v>293.37</v>
      </c>
      <c r="P546" s="11">
        <v>91.39</v>
      </c>
      <c r="Q546" s="11">
        <v>129.38</v>
      </c>
      <c r="R546" s="11"/>
      <c r="S546" s="4"/>
      <c r="T546" s="4"/>
      <c r="U546" s="328">
        <v>72.05</v>
      </c>
      <c r="V546" s="328">
        <v>38.524000000000001</v>
      </c>
      <c r="W546" s="328">
        <v>146.685</v>
      </c>
      <c r="X546" s="328">
        <v>91.39</v>
      </c>
      <c r="Y546" s="328">
        <v>64.69</v>
      </c>
      <c r="Z546" s="328"/>
      <c r="AA546" s="4"/>
      <c r="AB546" s="11" t="s">
        <v>360</v>
      </c>
      <c r="AC546" s="11"/>
      <c r="AD546" s="70" t="s">
        <v>538</v>
      </c>
      <c r="AE546" s="24">
        <v>27</v>
      </c>
      <c r="AF546" s="24">
        <v>15</v>
      </c>
      <c r="AG546" s="24">
        <v>9</v>
      </c>
      <c r="AH546" s="24">
        <v>9</v>
      </c>
      <c r="AI546" s="24">
        <v>8</v>
      </c>
      <c r="AJ546" s="24"/>
      <c r="AK546" s="4"/>
      <c r="AL546" s="4"/>
      <c r="AM546" s="300">
        <v>9124.35</v>
      </c>
      <c r="AN546" s="300">
        <v>7106.79</v>
      </c>
      <c r="AO546" s="300">
        <v>664.82</v>
      </c>
      <c r="AP546" s="300">
        <v>769.64</v>
      </c>
      <c r="AQ546" s="300">
        <v>6556.55</v>
      </c>
      <c r="AR546" s="300"/>
      <c r="AS546" s="4"/>
      <c r="AT546" s="4"/>
      <c r="AU546" s="336">
        <v>337.93888888888898</v>
      </c>
      <c r="AV546" s="336">
        <v>263.21444444444398</v>
      </c>
      <c r="AW546" s="336">
        <v>25.57</v>
      </c>
      <c r="AX546" s="336">
        <v>29.6015384615385</v>
      </c>
      <c r="AY546" s="336">
        <v>242.835185185185</v>
      </c>
      <c r="AZ546" s="336"/>
      <c r="BA546" s="4"/>
    </row>
    <row r="547" spans="2:53">
      <c r="B547" s="11" t="s">
        <v>443</v>
      </c>
      <c r="C547" s="11"/>
      <c r="D547" s="70" t="s">
        <v>444</v>
      </c>
      <c r="E547" s="11">
        <v>347</v>
      </c>
      <c r="F547" s="11">
        <v>215</v>
      </c>
      <c r="G547" s="11">
        <v>154</v>
      </c>
      <c r="H547" s="11">
        <v>119</v>
      </c>
      <c r="I547" s="11">
        <v>113</v>
      </c>
      <c r="J547" s="11"/>
      <c r="M547" s="11">
        <v>35525.910000000003</v>
      </c>
      <c r="N547" s="11">
        <v>22198.99</v>
      </c>
      <c r="O547" s="11">
        <v>12881.08</v>
      </c>
      <c r="P547" s="11">
        <v>9131.0400000000009</v>
      </c>
      <c r="Q547" s="11">
        <v>120198.52</v>
      </c>
      <c r="R547" s="11"/>
      <c r="S547" s="4"/>
      <c r="T547" s="4"/>
      <c r="U547" s="328">
        <v>94.735759999999999</v>
      </c>
      <c r="V547" s="328">
        <v>59.197306666666698</v>
      </c>
      <c r="W547" s="328">
        <v>36.490311614730899</v>
      </c>
      <c r="X547" s="328">
        <v>26.163438395415501</v>
      </c>
      <c r="Y547" s="328">
        <v>347.39456647398902</v>
      </c>
      <c r="Z547" s="328"/>
      <c r="AA547" s="4"/>
      <c r="AB547" s="11" t="s">
        <v>432</v>
      </c>
      <c r="AC547" s="11"/>
      <c r="AD547" s="70" t="s">
        <v>433</v>
      </c>
      <c r="AE547" s="24">
        <v>37</v>
      </c>
      <c r="AF547" s="24">
        <v>20</v>
      </c>
      <c r="AG547" s="24">
        <v>18</v>
      </c>
      <c r="AH547" s="24">
        <v>14</v>
      </c>
      <c r="AI547" s="24">
        <v>14</v>
      </c>
      <c r="AJ547" s="24"/>
      <c r="AK547" s="4"/>
      <c r="AL547" s="4"/>
      <c r="AM547" s="300">
        <v>6610.99</v>
      </c>
      <c r="AN547" s="300">
        <v>3990.48</v>
      </c>
      <c r="AO547" s="300">
        <v>1504.64</v>
      </c>
      <c r="AP547" s="300">
        <v>932.82</v>
      </c>
      <c r="AQ547" s="300">
        <v>6818.52</v>
      </c>
      <c r="AR547" s="300"/>
      <c r="AS547" s="4"/>
      <c r="AT547" s="4"/>
      <c r="AU547" s="336">
        <v>165.27475000000001</v>
      </c>
      <c r="AV547" s="336">
        <v>99.762</v>
      </c>
      <c r="AW547" s="336">
        <v>37.616</v>
      </c>
      <c r="AX547" s="336">
        <v>25.2113513513514</v>
      </c>
      <c r="AY547" s="336">
        <v>170.46299999999999</v>
      </c>
      <c r="AZ547" s="336"/>
      <c r="BA547" s="4"/>
    </row>
    <row r="548" spans="2:53">
      <c r="B548" s="11" t="s">
        <v>255</v>
      </c>
      <c r="C548" s="11"/>
      <c r="D548" s="70" t="s">
        <v>254</v>
      </c>
      <c r="E548" s="11">
        <v>305</v>
      </c>
      <c r="F548" s="11">
        <v>239</v>
      </c>
      <c r="G548" s="11">
        <v>176</v>
      </c>
      <c r="H548" s="11">
        <v>145</v>
      </c>
      <c r="I548" s="11">
        <v>157</v>
      </c>
      <c r="J548" s="11"/>
      <c r="M548" s="11">
        <v>61163.839999999997</v>
      </c>
      <c r="N548" s="11">
        <v>48795.26</v>
      </c>
      <c r="O548" s="11">
        <v>30500.85</v>
      </c>
      <c r="P548" s="11">
        <v>20425.55</v>
      </c>
      <c r="Q548" s="11">
        <v>248599.38</v>
      </c>
      <c r="R548" s="11"/>
      <c r="S548" s="4"/>
      <c r="T548" s="4"/>
      <c r="U548" s="328">
        <v>163.97812332439699</v>
      </c>
      <c r="V548" s="328">
        <v>130.81839142091201</v>
      </c>
      <c r="W548" s="328">
        <v>84.724583333333399</v>
      </c>
      <c r="X548" s="328">
        <v>57.375140449438199</v>
      </c>
      <c r="Y548" s="328">
        <v>694.411675977654</v>
      </c>
      <c r="Z548" s="328"/>
      <c r="AA548" s="4"/>
      <c r="AB548" s="11" t="s">
        <v>597</v>
      </c>
      <c r="AC548" s="11"/>
      <c r="AD548" s="70" t="s">
        <v>598</v>
      </c>
      <c r="AE548" s="24">
        <v>12</v>
      </c>
      <c r="AF548" s="24">
        <v>8</v>
      </c>
      <c r="AG548" s="24">
        <v>5</v>
      </c>
      <c r="AH548" s="24">
        <v>5</v>
      </c>
      <c r="AI548" s="24">
        <v>4</v>
      </c>
      <c r="AJ548" s="24"/>
      <c r="AK548" s="4"/>
      <c r="AL548" s="4"/>
      <c r="AM548" s="300">
        <v>1675.35</v>
      </c>
      <c r="AN548" s="300">
        <v>611.55999999999995</v>
      </c>
      <c r="AO548" s="300">
        <v>145.21</v>
      </c>
      <c r="AP548" s="300">
        <v>110.51</v>
      </c>
      <c r="AQ548" s="300">
        <v>308.61</v>
      </c>
      <c r="AR548" s="300"/>
      <c r="AS548" s="4"/>
      <c r="AT548" s="4"/>
      <c r="AU548" s="336">
        <v>139.61250000000001</v>
      </c>
      <c r="AV548" s="336">
        <v>50.963333333333303</v>
      </c>
      <c r="AW548" s="336">
        <v>14.521000000000001</v>
      </c>
      <c r="AX548" s="336">
        <v>11.051</v>
      </c>
      <c r="AY548" s="336">
        <v>30.861000000000001</v>
      </c>
      <c r="AZ548" s="336"/>
      <c r="BA548" s="4"/>
    </row>
    <row r="549" spans="2:53">
      <c r="B549" s="11" t="s">
        <v>537</v>
      </c>
      <c r="C549" s="11"/>
      <c r="D549" s="70" t="s">
        <v>341</v>
      </c>
      <c r="E549" s="11">
        <v>176</v>
      </c>
      <c r="F549" s="11">
        <v>95</v>
      </c>
      <c r="G549" s="11">
        <v>67</v>
      </c>
      <c r="H549" s="11">
        <v>54</v>
      </c>
      <c r="I549" s="11">
        <v>65</v>
      </c>
      <c r="J549" s="11"/>
      <c r="M549" s="11">
        <v>26078.79</v>
      </c>
      <c r="N549" s="11">
        <v>16195.75</v>
      </c>
      <c r="O549" s="11">
        <v>9226.76</v>
      </c>
      <c r="P549" s="11">
        <v>7868.63</v>
      </c>
      <c r="Q549" s="11">
        <v>69767.27</v>
      </c>
      <c r="R549" s="11"/>
      <c r="S549" s="4"/>
      <c r="T549" s="4"/>
      <c r="U549" s="328">
        <v>133.737384615385</v>
      </c>
      <c r="V549" s="328">
        <v>83.055128205128199</v>
      </c>
      <c r="W549" s="328">
        <v>51.259777777777799</v>
      </c>
      <c r="X549" s="328">
        <v>43.234230769230798</v>
      </c>
      <c r="Y549" s="328">
        <v>381.24191256830602</v>
      </c>
      <c r="Z549" s="328"/>
      <c r="AA549" s="4"/>
      <c r="AB549" s="11" t="s">
        <v>436</v>
      </c>
      <c r="AC549" s="11"/>
      <c r="AD549" s="70" t="s">
        <v>437</v>
      </c>
      <c r="AE549" s="24">
        <v>11</v>
      </c>
      <c r="AF549" s="24">
        <v>5</v>
      </c>
      <c r="AG549" s="24">
        <v>6</v>
      </c>
      <c r="AH549" s="24">
        <v>6</v>
      </c>
      <c r="AI549" s="24">
        <v>5</v>
      </c>
      <c r="AJ549" s="24"/>
      <c r="AK549" s="4"/>
      <c r="AL549" s="4"/>
      <c r="AM549" s="300">
        <v>1723.14</v>
      </c>
      <c r="AN549" s="300">
        <v>264.81</v>
      </c>
      <c r="AO549" s="300">
        <v>285.57</v>
      </c>
      <c r="AP549" s="300">
        <v>207.42</v>
      </c>
      <c r="AQ549" s="300">
        <v>4278.46</v>
      </c>
      <c r="AR549" s="300"/>
      <c r="AS549" s="4"/>
      <c r="AT549" s="4"/>
      <c r="AU549" s="336">
        <v>156.649090909091</v>
      </c>
      <c r="AV549" s="336">
        <v>24.0736363636364</v>
      </c>
      <c r="AW549" s="336">
        <v>25.960909090909102</v>
      </c>
      <c r="AX549" s="336">
        <v>18.8563636363636</v>
      </c>
      <c r="AY549" s="336">
        <v>388.95090909090902</v>
      </c>
      <c r="AZ549" s="336"/>
      <c r="BA549" s="4"/>
    </row>
    <row r="550" spans="2:53">
      <c r="B550" s="11" t="s">
        <v>638</v>
      </c>
      <c r="C550" s="11"/>
      <c r="D550" s="70" t="s">
        <v>538</v>
      </c>
      <c r="E550" s="11">
        <v>1</v>
      </c>
      <c r="F550" s="11"/>
      <c r="G550" s="11"/>
      <c r="H550" s="11"/>
      <c r="I550" s="11"/>
      <c r="J550" s="11"/>
      <c r="M550" s="11">
        <v>400</v>
      </c>
      <c r="N550" s="11">
        <v>0</v>
      </c>
      <c r="O550" s="11"/>
      <c r="P550" s="11"/>
      <c r="Q550" s="11"/>
      <c r="R550" s="11"/>
      <c r="S550" s="4"/>
      <c r="T550" s="4"/>
      <c r="U550" s="328">
        <v>400</v>
      </c>
      <c r="V550" s="328">
        <v>0</v>
      </c>
      <c r="W550" s="328"/>
      <c r="X550" s="328"/>
      <c r="Y550" s="328"/>
      <c r="Z550" s="328"/>
      <c r="AA550" s="4"/>
      <c r="AB550" s="11" t="s">
        <v>599</v>
      </c>
      <c r="AC550" s="11"/>
      <c r="AD550" s="70" t="s">
        <v>600</v>
      </c>
      <c r="AE550" s="24">
        <v>9</v>
      </c>
      <c r="AF550" s="24">
        <v>8</v>
      </c>
      <c r="AG550" s="24">
        <v>8</v>
      </c>
      <c r="AH550" s="24">
        <v>5</v>
      </c>
      <c r="AI550" s="24">
        <v>4</v>
      </c>
      <c r="AJ550" s="24"/>
      <c r="AK550" s="4"/>
      <c r="AL550" s="4"/>
      <c r="AM550" s="300">
        <v>1189.9000000000001</v>
      </c>
      <c r="AN550" s="300">
        <v>1132.27</v>
      </c>
      <c r="AO550" s="300">
        <v>301.33</v>
      </c>
      <c r="AP550" s="300">
        <v>286.42</v>
      </c>
      <c r="AQ550" s="300">
        <v>2502.3000000000002</v>
      </c>
      <c r="AR550" s="300"/>
      <c r="AS550" s="4"/>
      <c r="AT550" s="4"/>
      <c r="AU550" s="336">
        <v>132.21111111111099</v>
      </c>
      <c r="AV550" s="336">
        <v>125.807777777778</v>
      </c>
      <c r="AW550" s="336">
        <v>33.481111111111098</v>
      </c>
      <c r="AX550" s="336">
        <v>31.824444444444399</v>
      </c>
      <c r="AY550" s="336">
        <v>278.03333333333302</v>
      </c>
      <c r="AZ550" s="336"/>
      <c r="BA550" s="4"/>
    </row>
    <row r="551" spans="2:53">
      <c r="B551" s="11" t="s">
        <v>588</v>
      </c>
      <c r="C551" s="11"/>
      <c r="D551" s="70" t="s">
        <v>589</v>
      </c>
      <c r="E551" s="11">
        <v>15</v>
      </c>
      <c r="F551" s="11">
        <v>12</v>
      </c>
      <c r="G551" s="11">
        <v>9</v>
      </c>
      <c r="H551" s="11">
        <v>8</v>
      </c>
      <c r="I551" s="11">
        <v>10</v>
      </c>
      <c r="J551" s="11"/>
      <c r="M551" s="11">
        <v>6858.51</v>
      </c>
      <c r="N551" s="11">
        <v>1482.74</v>
      </c>
      <c r="O551" s="11">
        <v>915.56</v>
      </c>
      <c r="P551" s="11">
        <v>601.66999999999996</v>
      </c>
      <c r="Q551" s="11">
        <v>10791.12</v>
      </c>
      <c r="R551" s="11"/>
      <c r="S551" s="4"/>
      <c r="T551" s="4"/>
      <c r="U551" s="328">
        <v>428.65687500000001</v>
      </c>
      <c r="V551" s="328">
        <v>92.671250000000001</v>
      </c>
      <c r="W551" s="328">
        <v>57.222499999999997</v>
      </c>
      <c r="X551" s="328">
        <v>37.604374999999997</v>
      </c>
      <c r="Y551" s="328">
        <v>674.44500000000005</v>
      </c>
      <c r="Z551" s="328"/>
      <c r="AA551" s="4"/>
      <c r="AB551" s="11" t="s">
        <v>562</v>
      </c>
      <c r="AC551" s="11"/>
      <c r="AD551" s="70" t="s">
        <v>374</v>
      </c>
      <c r="AE551" s="24">
        <v>1</v>
      </c>
      <c r="AF551" s="24">
        <v>1</v>
      </c>
      <c r="AG551" s="24"/>
      <c r="AH551" s="24"/>
      <c r="AI551" s="24"/>
      <c r="AJ551" s="24"/>
      <c r="AK551" s="4"/>
      <c r="AL551" s="4"/>
      <c r="AM551" s="300">
        <v>8.33</v>
      </c>
      <c r="AN551" s="300">
        <v>65</v>
      </c>
      <c r="AO551" s="300"/>
      <c r="AP551" s="300"/>
      <c r="AQ551" s="300"/>
      <c r="AR551" s="300"/>
      <c r="AS551" s="4"/>
      <c r="AT551" s="4"/>
      <c r="AU551" s="336">
        <v>8.33</v>
      </c>
      <c r="AV551" s="336">
        <v>65</v>
      </c>
      <c r="AW551" s="336"/>
      <c r="AX551" s="336"/>
      <c r="AY551" s="336"/>
      <c r="AZ551" s="336"/>
      <c r="BA551" s="4"/>
    </row>
    <row r="552" spans="2:53">
      <c r="B552" s="11" t="s">
        <v>509</v>
      </c>
      <c r="C552" s="11"/>
      <c r="D552" s="70" t="s">
        <v>298</v>
      </c>
      <c r="E552" s="11">
        <v>28</v>
      </c>
      <c r="F552" s="11">
        <v>21</v>
      </c>
      <c r="G552" s="11">
        <v>19</v>
      </c>
      <c r="H552" s="11">
        <v>15</v>
      </c>
      <c r="I552" s="11">
        <v>14</v>
      </c>
      <c r="J552" s="11"/>
      <c r="M552" s="11">
        <v>6098.19</v>
      </c>
      <c r="N552" s="11">
        <v>4294.37</v>
      </c>
      <c r="O552" s="11">
        <v>3916.61</v>
      </c>
      <c r="P552" s="11">
        <v>2680.42</v>
      </c>
      <c r="Q552" s="11">
        <v>27141.54</v>
      </c>
      <c r="R552" s="11"/>
      <c r="S552" s="4"/>
      <c r="T552" s="4"/>
      <c r="U552" s="328">
        <v>184.79363636363601</v>
      </c>
      <c r="V552" s="328">
        <v>130.13242424242401</v>
      </c>
      <c r="W552" s="328">
        <v>118.685151515152</v>
      </c>
      <c r="X552" s="328">
        <v>81.224848484848494</v>
      </c>
      <c r="Y552" s="328">
        <v>822.470909090909</v>
      </c>
      <c r="Z552" s="328"/>
      <c r="AA552" s="4"/>
      <c r="AB552" s="11" t="s">
        <v>343</v>
      </c>
      <c r="AC552" s="11"/>
      <c r="AD552" s="70" t="s">
        <v>344</v>
      </c>
      <c r="AE552" s="24">
        <v>57</v>
      </c>
      <c r="AF552" s="24">
        <v>38</v>
      </c>
      <c r="AG552" s="24">
        <v>29</v>
      </c>
      <c r="AH552" s="24">
        <v>22</v>
      </c>
      <c r="AI552" s="24">
        <v>20</v>
      </c>
      <c r="AJ552" s="24"/>
      <c r="AK552" s="4"/>
      <c r="AL552" s="4"/>
      <c r="AM552" s="300">
        <v>20356.009999999998</v>
      </c>
      <c r="AN552" s="300">
        <v>17993.71</v>
      </c>
      <c r="AO552" s="300">
        <v>4716.82</v>
      </c>
      <c r="AP552" s="300">
        <v>4438.33</v>
      </c>
      <c r="AQ552" s="300">
        <v>27300.54</v>
      </c>
      <c r="AR552" s="300"/>
      <c r="AS552" s="4"/>
      <c r="AT552" s="4"/>
      <c r="AU552" s="336">
        <v>333.705081967213</v>
      </c>
      <c r="AV552" s="336">
        <v>294.97885245901603</v>
      </c>
      <c r="AW552" s="336">
        <v>79.946101694915299</v>
      </c>
      <c r="AX552" s="336">
        <v>79.255892857142896</v>
      </c>
      <c r="AY552" s="336">
        <v>470.69896551724099</v>
      </c>
      <c r="AZ552" s="336"/>
      <c r="BA552" s="4"/>
    </row>
    <row r="553" spans="2:53">
      <c r="B553" s="11" t="s">
        <v>419</v>
      </c>
      <c r="C553" s="11"/>
      <c r="D553" s="70" t="s">
        <v>312</v>
      </c>
      <c r="E553" s="11">
        <v>1</v>
      </c>
      <c r="F553" s="11">
        <v>1</v>
      </c>
      <c r="G553" s="11">
        <v>1</v>
      </c>
      <c r="H553" s="11"/>
      <c r="I553" s="11">
        <v>1</v>
      </c>
      <c r="J553" s="11"/>
      <c r="M553" s="11">
        <v>377.79</v>
      </c>
      <c r="N553" s="11">
        <v>331.18</v>
      </c>
      <c r="O553" s="11">
        <v>177.79</v>
      </c>
      <c r="P553" s="11">
        <v>0</v>
      </c>
      <c r="Q553" s="11">
        <v>763.44</v>
      </c>
      <c r="R553" s="11"/>
      <c r="S553" s="4"/>
      <c r="T553" s="4"/>
      <c r="U553" s="328">
        <v>377.79</v>
      </c>
      <c r="V553" s="328">
        <v>331.18</v>
      </c>
      <c r="W553" s="328">
        <v>177.79</v>
      </c>
      <c r="X553" s="328">
        <v>0</v>
      </c>
      <c r="Y553" s="328">
        <v>763.44</v>
      </c>
      <c r="Z553" s="328"/>
      <c r="AA553" s="4"/>
      <c r="AB553" s="11" t="s">
        <v>345</v>
      </c>
      <c r="AC553" s="11"/>
      <c r="AD553" s="70" t="s">
        <v>346</v>
      </c>
      <c r="AE553" s="24">
        <v>255</v>
      </c>
      <c r="AF553" s="24">
        <v>99</v>
      </c>
      <c r="AG553" s="24">
        <v>60</v>
      </c>
      <c r="AH553" s="24">
        <v>42</v>
      </c>
      <c r="AI553" s="24">
        <v>37</v>
      </c>
      <c r="AJ553" s="24"/>
      <c r="AK553" s="4"/>
      <c r="AL553" s="4"/>
      <c r="AM553" s="300">
        <v>103876.6</v>
      </c>
      <c r="AN553" s="300">
        <v>23631.56</v>
      </c>
      <c r="AO553" s="300">
        <v>7266.44</v>
      </c>
      <c r="AP553" s="300">
        <v>22819.01</v>
      </c>
      <c r="AQ553" s="300">
        <v>30304.2</v>
      </c>
      <c r="AR553" s="300"/>
      <c r="AS553" s="4"/>
      <c r="AT553" s="4"/>
      <c r="AU553" s="336">
        <v>380.50036630036698</v>
      </c>
      <c r="AV553" s="336">
        <v>86.562490842490803</v>
      </c>
      <c r="AW553" s="336">
        <v>29.538373983739799</v>
      </c>
      <c r="AX553" s="336">
        <v>97.102170212765998</v>
      </c>
      <c r="AY553" s="336">
        <v>123.18780487804899</v>
      </c>
      <c r="AZ553" s="336"/>
      <c r="BA553" s="4"/>
    </row>
    <row r="554" spans="2:53">
      <c r="B554" s="11" t="s">
        <v>419</v>
      </c>
      <c r="C554" s="11"/>
      <c r="D554" s="70" t="s">
        <v>319</v>
      </c>
      <c r="E554" s="11">
        <v>1</v>
      </c>
      <c r="F554" s="11">
        <v>1</v>
      </c>
      <c r="G554" s="11">
        <v>1</v>
      </c>
      <c r="H554" s="11">
        <v>1</v>
      </c>
      <c r="I554" s="11">
        <v>1</v>
      </c>
      <c r="J554" s="11"/>
      <c r="M554" s="11">
        <v>78.16</v>
      </c>
      <c r="N554" s="11">
        <v>105.91</v>
      </c>
      <c r="O554" s="11">
        <v>43.6</v>
      </c>
      <c r="P554" s="11">
        <v>60.44</v>
      </c>
      <c r="Q554" s="11">
        <v>651.30999999999995</v>
      </c>
      <c r="R554" s="11"/>
      <c r="S554" s="4"/>
      <c r="T554" s="4"/>
      <c r="U554" s="328">
        <v>78.16</v>
      </c>
      <c r="V554" s="328">
        <v>105.91</v>
      </c>
      <c r="W554" s="328">
        <v>43.6</v>
      </c>
      <c r="X554" s="328">
        <v>60.44</v>
      </c>
      <c r="Y554" s="328">
        <v>651.30999999999995</v>
      </c>
      <c r="Z554" s="328"/>
      <c r="AA554" s="4"/>
      <c r="AB554" s="11" t="s">
        <v>347</v>
      </c>
      <c r="AC554" s="11"/>
      <c r="AD554" s="70" t="s">
        <v>315</v>
      </c>
      <c r="AE554" s="24">
        <v>1</v>
      </c>
      <c r="AF554" s="24"/>
      <c r="AG554" s="24"/>
      <c r="AH554" s="24"/>
      <c r="AI554" s="24"/>
      <c r="AJ554" s="24"/>
      <c r="AK554" s="4"/>
      <c r="AL554" s="4"/>
      <c r="AM554" s="300">
        <v>65</v>
      </c>
      <c r="AN554" s="300">
        <v>0</v>
      </c>
      <c r="AO554" s="300"/>
      <c r="AP554" s="300"/>
      <c r="AQ554" s="300"/>
      <c r="AR554" s="300"/>
      <c r="AS554" s="4"/>
      <c r="AT554" s="4"/>
      <c r="AU554" s="336">
        <v>65</v>
      </c>
      <c r="AV554" s="336">
        <v>0</v>
      </c>
      <c r="AW554" s="336"/>
      <c r="AX554" s="336"/>
      <c r="AY554" s="336"/>
      <c r="AZ554" s="336"/>
      <c r="BA554" s="4"/>
    </row>
    <row r="555" spans="2:53">
      <c r="B555" s="11" t="s">
        <v>419</v>
      </c>
      <c r="C555" s="11"/>
      <c r="D555" s="70" t="s">
        <v>418</v>
      </c>
      <c r="E555" s="11">
        <v>1831</v>
      </c>
      <c r="F555" s="11">
        <v>1495</v>
      </c>
      <c r="G555" s="11">
        <v>1186</v>
      </c>
      <c r="H555" s="11">
        <v>1048</v>
      </c>
      <c r="I555" s="11">
        <v>1219</v>
      </c>
      <c r="J555" s="11"/>
      <c r="M555" s="11">
        <v>352724.80999999901</v>
      </c>
      <c r="N555" s="11">
        <v>312079.93</v>
      </c>
      <c r="O555" s="11">
        <v>198796.91</v>
      </c>
      <c r="P555" s="11">
        <v>152224.4</v>
      </c>
      <c r="Q555" s="11">
        <v>1899761.68</v>
      </c>
      <c r="R555" s="11"/>
      <c r="S555" s="4"/>
      <c r="T555" s="4"/>
      <c r="U555" s="328">
        <v>154.50057380639501</v>
      </c>
      <c r="V555" s="328">
        <v>136.69729741568099</v>
      </c>
      <c r="W555" s="328">
        <v>89.750297968397206</v>
      </c>
      <c r="X555" s="328">
        <v>69.508858447488507</v>
      </c>
      <c r="Y555" s="328">
        <v>873.45364597701303</v>
      </c>
      <c r="Z555" s="328"/>
      <c r="AA555" s="4"/>
      <c r="AB555" s="11" t="s">
        <v>347</v>
      </c>
      <c r="AC555" s="11"/>
      <c r="AD555" s="70" t="s">
        <v>348</v>
      </c>
      <c r="AE555" s="24">
        <v>63</v>
      </c>
      <c r="AF555" s="24">
        <v>35</v>
      </c>
      <c r="AG555" s="24">
        <v>32</v>
      </c>
      <c r="AH555" s="24">
        <v>26</v>
      </c>
      <c r="AI555" s="24">
        <v>24</v>
      </c>
      <c r="AJ555" s="24"/>
      <c r="AK555" s="4"/>
      <c r="AL555" s="4"/>
      <c r="AM555" s="300">
        <v>4301.6899999999996</v>
      </c>
      <c r="AN555" s="300">
        <v>2645.91</v>
      </c>
      <c r="AO555" s="300">
        <v>2139.86</v>
      </c>
      <c r="AP555" s="300">
        <v>2843.31</v>
      </c>
      <c r="AQ555" s="300">
        <v>33087.64</v>
      </c>
      <c r="AR555" s="300"/>
      <c r="AS555" s="4"/>
      <c r="AT555" s="4"/>
      <c r="AU555" s="336">
        <v>67.213906249999994</v>
      </c>
      <c r="AV555" s="336">
        <v>41.342343749999998</v>
      </c>
      <c r="AW555" s="336">
        <v>36.8941379310345</v>
      </c>
      <c r="AX555" s="336">
        <v>50.773392857142902</v>
      </c>
      <c r="AY555" s="336">
        <v>551.46066666666695</v>
      </c>
      <c r="AZ555" s="336"/>
      <c r="BA555" s="4"/>
    </row>
    <row r="556" spans="2:53">
      <c r="B556" s="11" t="s">
        <v>325</v>
      </c>
      <c r="C556" s="11"/>
      <c r="D556" s="70" t="s">
        <v>323</v>
      </c>
      <c r="E556" s="11">
        <v>100</v>
      </c>
      <c r="F556" s="11">
        <v>69</v>
      </c>
      <c r="G556" s="11">
        <v>66</v>
      </c>
      <c r="H556" s="11">
        <v>54</v>
      </c>
      <c r="I556" s="11">
        <v>63</v>
      </c>
      <c r="J556" s="11"/>
      <c r="M556" s="11">
        <v>15833.95</v>
      </c>
      <c r="N556" s="11">
        <v>8021.79000000001</v>
      </c>
      <c r="O556" s="11">
        <v>8002.4400000000096</v>
      </c>
      <c r="P556" s="11">
        <v>4453.53</v>
      </c>
      <c r="Q556" s="11">
        <v>49502.75</v>
      </c>
      <c r="R556" s="11"/>
      <c r="S556" s="4"/>
      <c r="T556" s="4"/>
      <c r="U556" s="328">
        <v>124.676771653543</v>
      </c>
      <c r="V556" s="328">
        <v>63.163700787401602</v>
      </c>
      <c r="W556" s="328">
        <v>65.593770491803397</v>
      </c>
      <c r="X556" s="328">
        <v>36.806033057851302</v>
      </c>
      <c r="Y556" s="328">
        <v>405.760245901639</v>
      </c>
      <c r="Z556" s="328"/>
      <c r="AA556" s="4"/>
      <c r="AB556" s="11" t="s">
        <v>540</v>
      </c>
      <c r="AC556" s="11"/>
      <c r="AD556" s="70" t="s">
        <v>541</v>
      </c>
      <c r="AE556" s="24">
        <v>18</v>
      </c>
      <c r="AF556" s="24">
        <v>11</v>
      </c>
      <c r="AG556" s="24">
        <v>9</v>
      </c>
      <c r="AH556" s="24">
        <v>3</v>
      </c>
      <c r="AI556" s="24">
        <v>6</v>
      </c>
      <c r="AJ556" s="24"/>
      <c r="AK556" s="4"/>
      <c r="AL556" s="4"/>
      <c r="AM556" s="300">
        <v>10439.76</v>
      </c>
      <c r="AN556" s="300">
        <v>970.7</v>
      </c>
      <c r="AO556" s="300">
        <v>1209.3399999999999</v>
      </c>
      <c r="AP556" s="300">
        <v>36.64</v>
      </c>
      <c r="AQ556" s="300">
        <v>2612.88</v>
      </c>
      <c r="AR556" s="300"/>
      <c r="AS556" s="4"/>
      <c r="AT556" s="4"/>
      <c r="AU556" s="336">
        <v>474.53454545454599</v>
      </c>
      <c r="AV556" s="336">
        <v>44.122727272727303</v>
      </c>
      <c r="AW556" s="336">
        <v>57.5876190476191</v>
      </c>
      <c r="AX556" s="336">
        <v>2.1552941176470601</v>
      </c>
      <c r="AY556" s="336">
        <v>124.422857142857</v>
      </c>
      <c r="AZ556" s="336"/>
      <c r="BA556" s="4"/>
    </row>
    <row r="557" spans="2:53">
      <c r="B557" s="11" t="s">
        <v>1240</v>
      </c>
      <c r="C557" s="11"/>
      <c r="D557" s="70" t="s">
        <v>353</v>
      </c>
      <c r="E557" s="11">
        <v>5</v>
      </c>
      <c r="F557" s="11"/>
      <c r="G557" s="11"/>
      <c r="H557" s="11"/>
      <c r="I557" s="11"/>
      <c r="J557" s="11"/>
      <c r="M557" s="11">
        <v>75</v>
      </c>
      <c r="N557" s="11">
        <v>0</v>
      </c>
      <c r="O557" s="11"/>
      <c r="P557" s="11"/>
      <c r="Q557" s="11"/>
      <c r="R557" s="11"/>
      <c r="S557" s="4"/>
      <c r="T557" s="4"/>
      <c r="U557" s="328">
        <v>15</v>
      </c>
      <c r="V557" s="328">
        <v>0</v>
      </c>
      <c r="W557" s="328"/>
      <c r="X557" s="328"/>
      <c r="Y557" s="328"/>
      <c r="Z557" s="328"/>
      <c r="AA557" s="4"/>
      <c r="AB557" s="11" t="s">
        <v>342</v>
      </c>
      <c r="AC557" s="11"/>
      <c r="AD557" s="70" t="s">
        <v>341</v>
      </c>
      <c r="AE557" s="24">
        <v>5</v>
      </c>
      <c r="AF557" s="24">
        <v>4</v>
      </c>
      <c r="AG557" s="24">
        <v>1</v>
      </c>
      <c r="AH557" s="24">
        <v>1</v>
      </c>
      <c r="AI557" s="24">
        <v>1</v>
      </c>
      <c r="AJ557" s="24"/>
      <c r="AK557" s="4"/>
      <c r="AL557" s="4"/>
      <c r="AM557" s="300">
        <v>587.20000000000005</v>
      </c>
      <c r="AN557" s="300">
        <v>535.13</v>
      </c>
      <c r="AO557" s="300">
        <v>11.14</v>
      </c>
      <c r="AP557" s="300">
        <v>5.46</v>
      </c>
      <c r="AQ557" s="300">
        <v>262.55</v>
      </c>
      <c r="AR557" s="300"/>
      <c r="AS557" s="4"/>
      <c r="AT557" s="4"/>
      <c r="AU557" s="336">
        <v>117.44</v>
      </c>
      <c r="AV557" s="336">
        <v>107.026</v>
      </c>
      <c r="AW557" s="336">
        <v>2.2280000000000002</v>
      </c>
      <c r="AX557" s="336">
        <v>1.0920000000000001</v>
      </c>
      <c r="AY557" s="336">
        <v>52.51</v>
      </c>
      <c r="AZ557" s="336"/>
      <c r="BA557" s="4"/>
    </row>
    <row r="558" spans="2:53">
      <c r="B558" s="11" t="s">
        <v>356</v>
      </c>
      <c r="C558" s="11"/>
      <c r="D558" s="70" t="s">
        <v>350</v>
      </c>
      <c r="E558" s="11">
        <v>3</v>
      </c>
      <c r="F558" s="11">
        <v>2</v>
      </c>
      <c r="G558" s="11">
        <v>1</v>
      </c>
      <c r="H558" s="11"/>
      <c r="I558" s="11"/>
      <c r="J558" s="11"/>
      <c r="M558" s="11">
        <v>1767.35</v>
      </c>
      <c r="N558" s="11">
        <v>625.9</v>
      </c>
      <c r="O558" s="11">
        <v>73.22</v>
      </c>
      <c r="P558" s="11">
        <v>0</v>
      </c>
      <c r="Q558" s="11">
        <v>0</v>
      </c>
      <c r="R558" s="11"/>
      <c r="S558" s="4"/>
      <c r="T558" s="4"/>
      <c r="U558" s="328">
        <v>589.11666666666702</v>
      </c>
      <c r="V558" s="328">
        <v>208.63333333333301</v>
      </c>
      <c r="W558" s="328">
        <v>24.406666666666698</v>
      </c>
      <c r="X558" s="328">
        <v>0</v>
      </c>
      <c r="Y558" s="328">
        <v>0</v>
      </c>
      <c r="Z558" s="328"/>
      <c r="AA558" s="4"/>
      <c r="AB558" s="11" t="s">
        <v>285</v>
      </c>
      <c r="AC558" s="11"/>
      <c r="AD558" s="70" t="s">
        <v>286</v>
      </c>
      <c r="AE558" s="24">
        <v>22</v>
      </c>
      <c r="AF558" s="24">
        <v>15</v>
      </c>
      <c r="AG558" s="24">
        <v>6</v>
      </c>
      <c r="AH558" s="24">
        <v>3</v>
      </c>
      <c r="AI558" s="24">
        <v>2</v>
      </c>
      <c r="AJ558" s="24"/>
      <c r="AK558" s="4"/>
      <c r="AL558" s="4"/>
      <c r="AM558" s="300">
        <v>4033.41</v>
      </c>
      <c r="AN558" s="300">
        <v>2666.15</v>
      </c>
      <c r="AO558" s="300">
        <v>495.63</v>
      </c>
      <c r="AP558" s="300">
        <v>95.46</v>
      </c>
      <c r="AQ558" s="300">
        <v>127.31</v>
      </c>
      <c r="AR558" s="300"/>
      <c r="AS558" s="4"/>
      <c r="AT558" s="4"/>
      <c r="AU558" s="336">
        <v>175.36565217391299</v>
      </c>
      <c r="AV558" s="336">
        <v>115.919565217391</v>
      </c>
      <c r="AW558" s="336">
        <v>21.549130434782601</v>
      </c>
      <c r="AX558" s="336">
        <v>4.3390909090909098</v>
      </c>
      <c r="AY558" s="336">
        <v>5.5352173913043501</v>
      </c>
      <c r="AZ558" s="336"/>
      <c r="BA558" s="4"/>
    </row>
    <row r="559" spans="2:53">
      <c r="B559" s="11" t="s">
        <v>356</v>
      </c>
      <c r="C559" s="11"/>
      <c r="D559" s="70" t="s">
        <v>353</v>
      </c>
      <c r="E559" s="11">
        <v>554</v>
      </c>
      <c r="F559" s="11">
        <v>423</v>
      </c>
      <c r="G559" s="11">
        <v>341</v>
      </c>
      <c r="H559" s="11">
        <v>291</v>
      </c>
      <c r="I559" s="11">
        <v>359</v>
      </c>
      <c r="J559" s="11"/>
      <c r="M559" s="11">
        <v>91702.780000000101</v>
      </c>
      <c r="N559" s="11">
        <v>84202.31</v>
      </c>
      <c r="O559" s="11">
        <v>54094.78</v>
      </c>
      <c r="P559" s="11">
        <v>40731.370000000003</v>
      </c>
      <c r="Q559" s="11">
        <v>496548.72000000102</v>
      </c>
      <c r="R559" s="11"/>
      <c r="S559" s="4"/>
      <c r="T559" s="4"/>
      <c r="U559" s="328">
        <v>129.52370056497199</v>
      </c>
      <c r="V559" s="328">
        <v>118.929816384181</v>
      </c>
      <c r="W559" s="328">
        <v>78.626133720930298</v>
      </c>
      <c r="X559" s="328">
        <v>59.5487865497076</v>
      </c>
      <c r="Y559" s="328">
        <v>728.07730205278699</v>
      </c>
      <c r="Z559" s="328"/>
      <c r="AA559" s="4"/>
      <c r="AB559" s="11" t="s">
        <v>260</v>
      </c>
      <c r="AC559" s="11"/>
      <c r="AD559" s="70" t="s">
        <v>261</v>
      </c>
      <c r="AE559" s="24">
        <v>57</v>
      </c>
      <c r="AF559" s="24">
        <v>40</v>
      </c>
      <c r="AG559" s="24">
        <v>29</v>
      </c>
      <c r="AH559" s="24">
        <v>25</v>
      </c>
      <c r="AI559" s="24">
        <v>23</v>
      </c>
      <c r="AJ559" s="24"/>
      <c r="AK559" s="4"/>
      <c r="AL559" s="4"/>
      <c r="AM559" s="300">
        <v>15247.88</v>
      </c>
      <c r="AN559" s="300">
        <v>7415.4</v>
      </c>
      <c r="AO559" s="300">
        <v>3937.02</v>
      </c>
      <c r="AP559" s="300">
        <v>2964.65</v>
      </c>
      <c r="AQ559" s="300">
        <v>5478.53</v>
      </c>
      <c r="AR559" s="300"/>
      <c r="AS559" s="4"/>
      <c r="AT559" s="4"/>
      <c r="AU559" s="336">
        <v>262.894482758621</v>
      </c>
      <c r="AV559" s="336">
        <v>127.851724137931</v>
      </c>
      <c r="AW559" s="336">
        <v>71.582181818181795</v>
      </c>
      <c r="AX559" s="336">
        <v>54.900925925925897</v>
      </c>
      <c r="AY559" s="336">
        <v>101.454259259259</v>
      </c>
      <c r="AZ559" s="336"/>
      <c r="BA559" s="4"/>
    </row>
    <row r="560" spans="2:53">
      <c r="B560" s="11" t="s">
        <v>474</v>
      </c>
      <c r="C560" s="11"/>
      <c r="D560" s="70" t="s">
        <v>475</v>
      </c>
      <c r="E560" s="11">
        <v>118</v>
      </c>
      <c r="F560" s="11">
        <v>84</v>
      </c>
      <c r="G560" s="11">
        <v>54</v>
      </c>
      <c r="H560" s="11">
        <v>42</v>
      </c>
      <c r="I560" s="11">
        <v>56</v>
      </c>
      <c r="J560" s="11"/>
      <c r="M560" s="11">
        <v>28354.06</v>
      </c>
      <c r="N560" s="11">
        <v>22468.17</v>
      </c>
      <c r="O560" s="11">
        <v>13314.57</v>
      </c>
      <c r="P560" s="11">
        <v>11350.49</v>
      </c>
      <c r="Q560" s="11">
        <v>130680.15</v>
      </c>
      <c r="R560" s="11"/>
      <c r="S560" s="4"/>
      <c r="T560" s="4"/>
      <c r="U560" s="328">
        <v>195.54524137931</v>
      </c>
      <c r="V560" s="328">
        <v>154.952896551724</v>
      </c>
      <c r="W560" s="328">
        <v>97.186642335766393</v>
      </c>
      <c r="X560" s="328">
        <v>82.249927536231894</v>
      </c>
      <c r="Y560" s="328">
        <v>953.869708029197</v>
      </c>
      <c r="Z560" s="328"/>
      <c r="AA560" s="4"/>
      <c r="AB560" s="11" t="s">
        <v>480</v>
      </c>
      <c r="AC560" s="11"/>
      <c r="AD560" s="70" t="s">
        <v>263</v>
      </c>
      <c r="AE560" s="24">
        <v>22</v>
      </c>
      <c r="AF560" s="24">
        <v>11</v>
      </c>
      <c r="AG560" s="24">
        <v>6</v>
      </c>
      <c r="AH560" s="24">
        <v>5</v>
      </c>
      <c r="AI560" s="24">
        <v>4</v>
      </c>
      <c r="AJ560" s="24"/>
      <c r="AK560" s="4"/>
      <c r="AL560" s="4"/>
      <c r="AM560" s="300">
        <v>2062.0700000000002</v>
      </c>
      <c r="AN560" s="300">
        <v>999.49</v>
      </c>
      <c r="AO560" s="300">
        <v>343.77</v>
      </c>
      <c r="AP560" s="300">
        <v>102.51</v>
      </c>
      <c r="AQ560" s="300">
        <v>1093.1099999999999</v>
      </c>
      <c r="AR560" s="300"/>
      <c r="AS560" s="4"/>
      <c r="AT560" s="4"/>
      <c r="AU560" s="336">
        <v>89.655217391304305</v>
      </c>
      <c r="AV560" s="336">
        <v>43.456086956521702</v>
      </c>
      <c r="AW560" s="336">
        <v>16.37</v>
      </c>
      <c r="AX560" s="336">
        <v>5.1254999999999997</v>
      </c>
      <c r="AY560" s="336">
        <v>54.655500000000004</v>
      </c>
      <c r="AZ560" s="336"/>
      <c r="BA560" s="4"/>
    </row>
    <row r="561" spans="2:53">
      <c r="B561" s="11" t="s">
        <v>478</v>
      </c>
      <c r="C561" s="11"/>
      <c r="D561" s="70" t="s">
        <v>477</v>
      </c>
      <c r="E561" s="11">
        <v>82</v>
      </c>
      <c r="F561" s="11">
        <v>53</v>
      </c>
      <c r="G561" s="11">
        <v>40</v>
      </c>
      <c r="H561" s="11">
        <v>35</v>
      </c>
      <c r="I561" s="11">
        <v>36</v>
      </c>
      <c r="J561" s="11"/>
      <c r="M561" s="11">
        <v>12901.65</v>
      </c>
      <c r="N561" s="11">
        <v>9530.48</v>
      </c>
      <c r="O561" s="11">
        <v>6301.65</v>
      </c>
      <c r="P561" s="11">
        <v>6457.83</v>
      </c>
      <c r="Q561" s="11">
        <v>56052.11</v>
      </c>
      <c r="R561" s="11"/>
      <c r="S561" s="4"/>
      <c r="T561" s="4"/>
      <c r="U561" s="328">
        <v>133.00670103092801</v>
      </c>
      <c r="V561" s="328">
        <v>98.252371134020606</v>
      </c>
      <c r="W561" s="328">
        <v>67.038829787234107</v>
      </c>
      <c r="X561" s="328">
        <v>69.439032258064501</v>
      </c>
      <c r="Y561" s="328">
        <v>596.29904255319104</v>
      </c>
      <c r="Z561" s="328"/>
      <c r="AA561" s="4"/>
      <c r="AB561" s="11" t="s">
        <v>267</v>
      </c>
      <c r="AC561" s="11"/>
      <c r="AD561" s="70" t="s">
        <v>265</v>
      </c>
      <c r="AE561" s="24">
        <v>77</v>
      </c>
      <c r="AF561" s="24">
        <v>56</v>
      </c>
      <c r="AG561" s="24">
        <v>45</v>
      </c>
      <c r="AH561" s="24">
        <v>40</v>
      </c>
      <c r="AI561" s="24">
        <v>34</v>
      </c>
      <c r="AJ561" s="24"/>
      <c r="AK561" s="4"/>
      <c r="AL561" s="4"/>
      <c r="AM561" s="300">
        <v>30948.49</v>
      </c>
      <c r="AN561" s="300">
        <v>19624.54</v>
      </c>
      <c r="AO561" s="300">
        <v>14565.16</v>
      </c>
      <c r="AP561" s="300">
        <v>12639.85</v>
      </c>
      <c r="AQ561" s="300">
        <v>90701.37</v>
      </c>
      <c r="AR561" s="300"/>
      <c r="AS561" s="4"/>
      <c r="AT561" s="4"/>
      <c r="AU561" s="336">
        <v>386.85612500000002</v>
      </c>
      <c r="AV561" s="336">
        <v>245.30674999999999</v>
      </c>
      <c r="AW561" s="336">
        <v>184.36911392405099</v>
      </c>
      <c r="AX561" s="336">
        <v>159.99810126582301</v>
      </c>
      <c r="AY561" s="336">
        <v>1193.43907894737</v>
      </c>
      <c r="AZ561" s="336"/>
      <c r="BA561" s="4"/>
    </row>
    <row r="562" spans="2:53">
      <c r="B562" s="11" t="s">
        <v>423</v>
      </c>
      <c r="C562" s="11"/>
      <c r="D562" s="70" t="s">
        <v>422</v>
      </c>
      <c r="E562" s="11">
        <v>2814</v>
      </c>
      <c r="F562" s="11">
        <v>2297</v>
      </c>
      <c r="G562" s="11">
        <v>1989</v>
      </c>
      <c r="H562" s="11">
        <v>1797</v>
      </c>
      <c r="I562" s="11">
        <v>2060</v>
      </c>
      <c r="J562" s="11"/>
      <c r="M562" s="11">
        <v>496426.03000000102</v>
      </c>
      <c r="N562" s="11">
        <v>489564.89</v>
      </c>
      <c r="O562" s="11">
        <v>345916.77000000101</v>
      </c>
      <c r="P562" s="11">
        <v>254454.56000000099</v>
      </c>
      <c r="Q562" s="11">
        <v>3184989.42</v>
      </c>
      <c r="R562" s="11"/>
      <c r="S562" s="4"/>
      <c r="T562" s="4"/>
      <c r="U562" s="328">
        <v>139.60237064117001</v>
      </c>
      <c r="V562" s="328">
        <v>137.67291619797501</v>
      </c>
      <c r="W562" s="328">
        <v>101.174837671834</v>
      </c>
      <c r="X562" s="328">
        <v>75.038207018578802</v>
      </c>
      <c r="Y562" s="328">
        <v>945.10071810089096</v>
      </c>
      <c r="Z562" s="328"/>
      <c r="AA562" s="4"/>
      <c r="AB562" s="11" t="s">
        <v>1243</v>
      </c>
      <c r="AC562" s="11"/>
      <c r="AD562" s="70" t="s">
        <v>265</v>
      </c>
      <c r="AE562" s="24">
        <v>1</v>
      </c>
      <c r="AF562" s="24">
        <v>1</v>
      </c>
      <c r="AG562" s="24">
        <v>1</v>
      </c>
      <c r="AH562" s="24">
        <v>1</v>
      </c>
      <c r="AI562" s="24">
        <v>1</v>
      </c>
      <c r="AJ562" s="24"/>
      <c r="AK562" s="4"/>
      <c r="AL562" s="4"/>
      <c r="AM562" s="300">
        <v>40.06</v>
      </c>
      <c r="AN562" s="300">
        <v>57.72</v>
      </c>
      <c r="AO562" s="300">
        <v>45.35</v>
      </c>
      <c r="AP562" s="300">
        <v>62.43</v>
      </c>
      <c r="AQ562" s="300">
        <v>130.74</v>
      </c>
      <c r="AR562" s="300"/>
      <c r="AS562" s="4"/>
      <c r="AT562" s="4"/>
      <c r="AU562" s="336">
        <v>40.06</v>
      </c>
      <c r="AV562" s="336">
        <v>57.72</v>
      </c>
      <c r="AW562" s="336">
        <v>45.35</v>
      </c>
      <c r="AX562" s="336">
        <v>62.43</v>
      </c>
      <c r="AY562" s="336">
        <v>130.74</v>
      </c>
      <c r="AZ562" s="336"/>
      <c r="BA562" s="4"/>
    </row>
    <row r="563" spans="2:53">
      <c r="B563" s="11" t="s">
        <v>590</v>
      </c>
      <c r="C563" s="11"/>
      <c r="D563" s="70" t="s">
        <v>591</v>
      </c>
      <c r="E563" s="11">
        <v>47</v>
      </c>
      <c r="F563" s="11">
        <v>29</v>
      </c>
      <c r="G563" s="11">
        <v>21</v>
      </c>
      <c r="H563" s="11">
        <v>24</v>
      </c>
      <c r="I563" s="11">
        <v>25</v>
      </c>
      <c r="J563" s="11"/>
      <c r="M563" s="11">
        <v>10838.92</v>
      </c>
      <c r="N563" s="11">
        <v>7448.04</v>
      </c>
      <c r="O563" s="11">
        <v>4509.2</v>
      </c>
      <c r="P563" s="11">
        <v>5193.42</v>
      </c>
      <c r="Q563" s="11">
        <v>60158.93</v>
      </c>
      <c r="R563" s="11"/>
      <c r="S563" s="4"/>
      <c r="T563" s="4"/>
      <c r="U563" s="328">
        <v>183.71050847457599</v>
      </c>
      <c r="V563" s="328">
        <v>126.23796610169499</v>
      </c>
      <c r="W563" s="328">
        <v>77.744827586206895</v>
      </c>
      <c r="X563" s="328">
        <v>89.541724137931098</v>
      </c>
      <c r="Y563" s="328">
        <v>1019.6428813559299</v>
      </c>
      <c r="Z563" s="328"/>
      <c r="AA563" s="4"/>
      <c r="AB563" s="11" t="s">
        <v>268</v>
      </c>
      <c r="AC563" s="11"/>
      <c r="AD563" s="70" t="s">
        <v>269</v>
      </c>
      <c r="AE563" s="24">
        <v>74</v>
      </c>
      <c r="AF563" s="24">
        <v>36</v>
      </c>
      <c r="AG563" s="24">
        <v>27</v>
      </c>
      <c r="AH563" s="24">
        <v>18</v>
      </c>
      <c r="AI563" s="24">
        <v>11</v>
      </c>
      <c r="AJ563" s="24"/>
      <c r="AK563" s="4"/>
      <c r="AL563" s="4"/>
      <c r="AM563" s="300">
        <v>44652.54</v>
      </c>
      <c r="AN563" s="300">
        <v>27758.23</v>
      </c>
      <c r="AO563" s="300">
        <v>2149.73</v>
      </c>
      <c r="AP563" s="300">
        <v>645.98</v>
      </c>
      <c r="AQ563" s="300">
        <v>14822.19</v>
      </c>
      <c r="AR563" s="300"/>
      <c r="AS563" s="4"/>
      <c r="AT563" s="4"/>
      <c r="AU563" s="336">
        <v>603.41270270270297</v>
      </c>
      <c r="AV563" s="336">
        <v>375.11121621621601</v>
      </c>
      <c r="AW563" s="336">
        <v>29.0504054054054</v>
      </c>
      <c r="AX563" s="336">
        <v>9.2282857142857093</v>
      </c>
      <c r="AY563" s="336">
        <v>221.22671641791001</v>
      </c>
      <c r="AZ563" s="336"/>
      <c r="BA563" s="4"/>
    </row>
    <row r="564" spans="2:53">
      <c r="B564" s="11" t="s">
        <v>427</v>
      </c>
      <c r="C564" s="11"/>
      <c r="D564" s="70" t="s">
        <v>426</v>
      </c>
      <c r="E564" s="11">
        <v>221</v>
      </c>
      <c r="F564" s="11">
        <v>149</v>
      </c>
      <c r="G564" s="11">
        <v>107</v>
      </c>
      <c r="H564" s="11">
        <v>104</v>
      </c>
      <c r="I564" s="11">
        <v>125</v>
      </c>
      <c r="J564" s="11"/>
      <c r="M564" s="11">
        <v>38080.160000000003</v>
      </c>
      <c r="N564" s="11">
        <v>24219.97</v>
      </c>
      <c r="O564" s="11">
        <v>17080.47</v>
      </c>
      <c r="P564" s="11">
        <v>16491.23</v>
      </c>
      <c r="Q564" s="11">
        <v>153167.10999999999</v>
      </c>
      <c r="R564" s="11"/>
      <c r="S564" s="4"/>
      <c r="T564" s="4"/>
      <c r="U564" s="328">
        <v>143.15849624060101</v>
      </c>
      <c r="V564" s="328">
        <v>91.052518796992501</v>
      </c>
      <c r="W564" s="328">
        <v>68.049681274900394</v>
      </c>
      <c r="X564" s="328">
        <v>66.496895161290297</v>
      </c>
      <c r="Y564" s="328">
        <v>600.65533333333303</v>
      </c>
      <c r="Z564" s="328"/>
      <c r="AA564" s="4"/>
      <c r="AB564" s="11" t="s">
        <v>1288</v>
      </c>
      <c r="AC564" s="11"/>
      <c r="AD564" s="70" t="s">
        <v>237</v>
      </c>
      <c r="AE564" s="24">
        <v>1</v>
      </c>
      <c r="AF564" s="24">
        <v>1</v>
      </c>
      <c r="AG564" s="24">
        <v>1</v>
      </c>
      <c r="AH564" s="24">
        <v>1</v>
      </c>
      <c r="AI564" s="24"/>
      <c r="AJ564" s="24"/>
      <c r="AK564" s="4"/>
      <c r="AL564" s="4"/>
      <c r="AM564" s="300">
        <v>490.29</v>
      </c>
      <c r="AN564" s="300">
        <v>522.41</v>
      </c>
      <c r="AO564" s="300">
        <v>64.8</v>
      </c>
      <c r="AP564" s="300">
        <v>15</v>
      </c>
      <c r="AQ564" s="300"/>
      <c r="AR564" s="300"/>
      <c r="AS564" s="4"/>
      <c r="AT564" s="4"/>
      <c r="AU564" s="336">
        <v>490.29</v>
      </c>
      <c r="AV564" s="336">
        <v>522.41</v>
      </c>
      <c r="AW564" s="336">
        <v>64.8</v>
      </c>
      <c r="AX564" s="336">
        <v>15</v>
      </c>
      <c r="AY564" s="336"/>
      <c r="AZ564" s="336"/>
      <c r="BA564" s="4"/>
    </row>
    <row r="565" spans="2:53">
      <c r="B565" s="11" t="s">
        <v>428</v>
      </c>
      <c r="C565" s="11"/>
      <c r="D565" s="70" t="s">
        <v>429</v>
      </c>
      <c r="E565" s="11">
        <v>131</v>
      </c>
      <c r="F565" s="11">
        <v>91</v>
      </c>
      <c r="G565" s="11">
        <v>77</v>
      </c>
      <c r="H565" s="11">
        <v>63</v>
      </c>
      <c r="I565" s="11">
        <v>67</v>
      </c>
      <c r="J565" s="11"/>
      <c r="M565" s="11">
        <v>31442.31</v>
      </c>
      <c r="N565" s="11">
        <v>20912.37</v>
      </c>
      <c r="O565" s="11">
        <v>17122.07</v>
      </c>
      <c r="P565" s="11">
        <v>12311.81</v>
      </c>
      <c r="Q565" s="11">
        <v>151295.93</v>
      </c>
      <c r="R565" s="11"/>
      <c r="S565" s="4"/>
      <c r="T565" s="4"/>
      <c r="U565" s="328">
        <v>206.85730263157899</v>
      </c>
      <c r="V565" s="328">
        <v>137.581381578947</v>
      </c>
      <c r="W565" s="328">
        <v>119.73475524475499</v>
      </c>
      <c r="X565" s="328">
        <v>83.187905405405402</v>
      </c>
      <c r="Y565" s="328">
        <v>1036.27349315068</v>
      </c>
      <c r="Z565" s="328"/>
      <c r="AA565" s="4"/>
      <c r="AB565" s="11" t="s">
        <v>381</v>
      </c>
      <c r="AC565" s="11"/>
      <c r="AD565" s="70" t="s">
        <v>379</v>
      </c>
      <c r="AE565" s="24">
        <v>10</v>
      </c>
      <c r="AF565" s="24">
        <v>7</v>
      </c>
      <c r="AG565" s="24">
        <v>5</v>
      </c>
      <c r="AH565" s="24">
        <v>4</v>
      </c>
      <c r="AI565" s="24">
        <v>4</v>
      </c>
      <c r="AJ565" s="24"/>
      <c r="AK565" s="4"/>
      <c r="AL565" s="4"/>
      <c r="AM565" s="300">
        <v>1824</v>
      </c>
      <c r="AN565" s="300">
        <v>402.14</v>
      </c>
      <c r="AO565" s="300">
        <v>260.47000000000003</v>
      </c>
      <c r="AP565" s="300">
        <v>196.15</v>
      </c>
      <c r="AQ565" s="300">
        <v>2603.13</v>
      </c>
      <c r="AR565" s="300"/>
      <c r="AS565" s="4"/>
      <c r="AT565" s="4"/>
      <c r="AU565" s="336">
        <v>182.4</v>
      </c>
      <c r="AV565" s="336">
        <v>40.213999999999999</v>
      </c>
      <c r="AW565" s="336">
        <v>28.941111111111098</v>
      </c>
      <c r="AX565" s="336">
        <v>19.614999999999998</v>
      </c>
      <c r="AY565" s="336">
        <v>260.31299999999999</v>
      </c>
      <c r="AZ565" s="336"/>
      <c r="BA565" s="4"/>
    </row>
    <row r="566" spans="2:53">
      <c r="B566" s="11" t="s">
        <v>430</v>
      </c>
      <c r="C566" s="11"/>
      <c r="D566" s="70" t="s">
        <v>431</v>
      </c>
      <c r="E566" s="11">
        <v>205</v>
      </c>
      <c r="F566" s="11">
        <v>114</v>
      </c>
      <c r="G566" s="11">
        <v>86</v>
      </c>
      <c r="H566" s="11">
        <v>71</v>
      </c>
      <c r="I566" s="11">
        <v>79</v>
      </c>
      <c r="J566" s="11"/>
      <c r="M566" s="11">
        <v>39817.760000000002</v>
      </c>
      <c r="N566" s="11">
        <v>21809.68</v>
      </c>
      <c r="O566" s="11">
        <v>19821.7</v>
      </c>
      <c r="P566" s="11">
        <v>10391.25</v>
      </c>
      <c r="Q566" s="11">
        <v>145176.66</v>
      </c>
      <c r="R566" s="11"/>
      <c r="S566" s="4"/>
      <c r="T566" s="4"/>
      <c r="U566" s="328">
        <v>168.71932203389801</v>
      </c>
      <c r="V566" s="328">
        <v>92.4138983050847</v>
      </c>
      <c r="W566" s="328">
        <v>90.510045662100396</v>
      </c>
      <c r="X566" s="328">
        <v>46.8074324324324</v>
      </c>
      <c r="Y566" s="328">
        <v>645.2296</v>
      </c>
      <c r="Z566" s="328"/>
      <c r="AA566" s="4"/>
      <c r="AB566" s="11" t="s">
        <v>510</v>
      </c>
      <c r="AC566" s="11"/>
      <c r="AD566" s="70" t="s">
        <v>308</v>
      </c>
      <c r="AE566" s="24">
        <v>7</v>
      </c>
      <c r="AF566" s="24">
        <v>5</v>
      </c>
      <c r="AG566" s="24">
        <v>4</v>
      </c>
      <c r="AH566" s="24">
        <v>4</v>
      </c>
      <c r="AI566" s="24">
        <v>2</v>
      </c>
      <c r="AJ566" s="24"/>
      <c r="AK566" s="4"/>
      <c r="AL566" s="4"/>
      <c r="AM566" s="300">
        <v>212.56</v>
      </c>
      <c r="AN566" s="300">
        <v>257.29000000000002</v>
      </c>
      <c r="AO566" s="300">
        <v>145.35</v>
      </c>
      <c r="AP566" s="300">
        <v>91.97</v>
      </c>
      <c r="AQ566" s="300">
        <v>1111.51</v>
      </c>
      <c r="AR566" s="300"/>
      <c r="AS566" s="4"/>
      <c r="AT566" s="4"/>
      <c r="AU566" s="336">
        <v>30.365714285714301</v>
      </c>
      <c r="AV566" s="336">
        <v>36.755714285714298</v>
      </c>
      <c r="AW566" s="336">
        <v>20.764285714285698</v>
      </c>
      <c r="AX566" s="336">
        <v>13.138571428571399</v>
      </c>
      <c r="AY566" s="336">
        <v>158.78714285714301</v>
      </c>
      <c r="AZ566" s="336"/>
      <c r="BA566" s="4"/>
    </row>
    <row r="567" spans="2:53">
      <c r="B567" s="11" t="s">
        <v>519</v>
      </c>
      <c r="C567" s="11"/>
      <c r="D567" s="70" t="s">
        <v>312</v>
      </c>
      <c r="E567" s="11">
        <v>6</v>
      </c>
      <c r="F567" s="11">
        <v>2</v>
      </c>
      <c r="G567" s="11"/>
      <c r="H567" s="11"/>
      <c r="I567" s="11"/>
      <c r="J567" s="11"/>
      <c r="M567" s="11">
        <v>1373.82</v>
      </c>
      <c r="N567" s="11">
        <v>203.52</v>
      </c>
      <c r="O567" s="11">
        <v>0</v>
      </c>
      <c r="P567" s="11">
        <v>0</v>
      </c>
      <c r="Q567" s="11">
        <v>0</v>
      </c>
      <c r="R567" s="11"/>
      <c r="S567" s="4"/>
      <c r="T567" s="4"/>
      <c r="U567" s="328">
        <v>228.97</v>
      </c>
      <c r="V567" s="328">
        <v>33.92</v>
      </c>
      <c r="W567" s="328">
        <v>0</v>
      </c>
      <c r="X567" s="328">
        <v>0</v>
      </c>
      <c r="Y567" s="328">
        <v>0</v>
      </c>
      <c r="Z567" s="328"/>
      <c r="AA567" s="4"/>
      <c r="AB567" s="11" t="s">
        <v>225</v>
      </c>
      <c r="AC567" s="11"/>
      <c r="AD567" s="70" t="s">
        <v>222</v>
      </c>
      <c r="AE567" s="24">
        <v>26</v>
      </c>
      <c r="AF567" s="24">
        <v>17</v>
      </c>
      <c r="AG567" s="24">
        <v>11</v>
      </c>
      <c r="AH567" s="24">
        <v>10</v>
      </c>
      <c r="AI567" s="24">
        <v>11</v>
      </c>
      <c r="AJ567" s="24"/>
      <c r="AK567" s="4"/>
      <c r="AL567" s="4"/>
      <c r="AM567" s="300">
        <v>5008.91</v>
      </c>
      <c r="AN567" s="300">
        <v>2070.77</v>
      </c>
      <c r="AO567" s="300">
        <v>868.49</v>
      </c>
      <c r="AP567" s="300">
        <v>923.94</v>
      </c>
      <c r="AQ567" s="300">
        <v>8824.42</v>
      </c>
      <c r="AR567" s="300"/>
      <c r="AS567" s="4"/>
      <c r="AT567" s="4"/>
      <c r="AU567" s="336">
        <v>178.889642857143</v>
      </c>
      <c r="AV567" s="336">
        <v>73.956071428571406</v>
      </c>
      <c r="AW567" s="336">
        <v>34.739600000000003</v>
      </c>
      <c r="AX567" s="336">
        <v>35.536153846153802</v>
      </c>
      <c r="AY567" s="336">
        <v>326.83037037037002</v>
      </c>
      <c r="AZ567" s="336"/>
      <c r="BA567" s="4"/>
    </row>
    <row r="568" spans="2:53">
      <c r="B568" s="11" t="s">
        <v>519</v>
      </c>
      <c r="C568" s="11"/>
      <c r="D568" s="70" t="s">
        <v>319</v>
      </c>
      <c r="E568" s="11">
        <v>1</v>
      </c>
      <c r="F568" s="11"/>
      <c r="G568" s="11"/>
      <c r="H568" s="11"/>
      <c r="I568" s="11"/>
      <c r="J568" s="11"/>
      <c r="M568" s="11">
        <v>333.6</v>
      </c>
      <c r="N568" s="11">
        <v>0</v>
      </c>
      <c r="O568" s="11">
        <v>0</v>
      </c>
      <c r="P568" s="11">
        <v>0</v>
      </c>
      <c r="Q568" s="11">
        <v>0</v>
      </c>
      <c r="R568" s="11"/>
      <c r="S568" s="4"/>
      <c r="T568" s="4"/>
      <c r="U568" s="328">
        <v>333.6</v>
      </c>
      <c r="V568" s="328">
        <v>0</v>
      </c>
      <c r="W568" s="328">
        <v>0</v>
      </c>
      <c r="X568" s="328">
        <v>0</v>
      </c>
      <c r="Y568" s="328">
        <v>0</v>
      </c>
      <c r="Z568" s="328"/>
      <c r="AA568" s="4"/>
      <c r="AB568" s="11" t="s">
        <v>511</v>
      </c>
      <c r="AC568" s="11"/>
      <c r="AD568" s="70" t="s">
        <v>312</v>
      </c>
      <c r="AE568" s="24">
        <v>3</v>
      </c>
      <c r="AF568" s="24">
        <v>3</v>
      </c>
      <c r="AG568" s="24">
        <v>2</v>
      </c>
      <c r="AH568" s="24">
        <v>2</v>
      </c>
      <c r="AI568" s="24">
        <v>2</v>
      </c>
      <c r="AJ568" s="24"/>
      <c r="AK568" s="4"/>
      <c r="AL568" s="4"/>
      <c r="AM568" s="300">
        <v>318.64</v>
      </c>
      <c r="AN568" s="300">
        <v>95.67</v>
      </c>
      <c r="AO568" s="300">
        <v>41.16</v>
      </c>
      <c r="AP568" s="300">
        <v>26.91</v>
      </c>
      <c r="AQ568" s="300">
        <v>1529.53</v>
      </c>
      <c r="AR568" s="300"/>
      <c r="AS568" s="4"/>
      <c r="AT568" s="4"/>
      <c r="AU568" s="336">
        <v>106.213333333333</v>
      </c>
      <c r="AV568" s="336">
        <v>31.89</v>
      </c>
      <c r="AW568" s="336">
        <v>13.72</v>
      </c>
      <c r="AX568" s="336">
        <v>8.9700000000000006</v>
      </c>
      <c r="AY568" s="336">
        <v>509.84333333333302</v>
      </c>
      <c r="AZ568" s="336"/>
      <c r="BA568" s="4"/>
    </row>
    <row r="569" spans="2:53">
      <c r="B569" s="11" t="s">
        <v>479</v>
      </c>
      <c r="C569" s="11"/>
      <c r="D569" s="70" t="s">
        <v>257</v>
      </c>
      <c r="E569" s="11">
        <v>138</v>
      </c>
      <c r="F569" s="11">
        <v>122</v>
      </c>
      <c r="G569" s="11">
        <v>86</v>
      </c>
      <c r="H569" s="11">
        <v>73</v>
      </c>
      <c r="I569" s="11">
        <v>81</v>
      </c>
      <c r="J569" s="11"/>
      <c r="M569" s="11">
        <v>19416.77</v>
      </c>
      <c r="N569" s="11">
        <v>18359.32</v>
      </c>
      <c r="O569" s="11">
        <v>11188.54</v>
      </c>
      <c r="P569" s="11">
        <v>10481.6</v>
      </c>
      <c r="Q569" s="11">
        <v>117252.21</v>
      </c>
      <c r="R569" s="11"/>
      <c r="S569" s="4"/>
      <c r="T569" s="4"/>
      <c r="U569" s="328">
        <v>111.590632183908</v>
      </c>
      <c r="V569" s="328">
        <v>105.51333333333299</v>
      </c>
      <c r="W569" s="328">
        <v>66.997245508982004</v>
      </c>
      <c r="X569" s="328">
        <v>62.764071856287401</v>
      </c>
      <c r="Y569" s="328">
        <v>697.92982142857204</v>
      </c>
      <c r="Z569" s="328"/>
      <c r="AA569" s="4"/>
      <c r="AB569" s="11" t="s">
        <v>270</v>
      </c>
      <c r="AC569" s="11"/>
      <c r="AD569" s="70" t="s">
        <v>271</v>
      </c>
      <c r="AE569" s="24">
        <v>63</v>
      </c>
      <c r="AF569" s="24">
        <v>37</v>
      </c>
      <c r="AG569" s="24">
        <v>16</v>
      </c>
      <c r="AH569" s="24">
        <v>16</v>
      </c>
      <c r="AI569" s="24">
        <v>13</v>
      </c>
      <c r="AJ569" s="24"/>
      <c r="AK569" s="4"/>
      <c r="AL569" s="4"/>
      <c r="AM569" s="300">
        <v>49027.59</v>
      </c>
      <c r="AN569" s="300">
        <v>102735.84</v>
      </c>
      <c r="AO569" s="300">
        <v>1210.3900000000001</v>
      </c>
      <c r="AP569" s="300">
        <v>1227.5999999999999</v>
      </c>
      <c r="AQ569" s="300">
        <v>6929.9</v>
      </c>
      <c r="AR569" s="300"/>
      <c r="AS569" s="4"/>
      <c r="AT569" s="4"/>
      <c r="AU569" s="336">
        <v>766.05609374999995</v>
      </c>
      <c r="AV569" s="336">
        <v>1605.2474999999999</v>
      </c>
      <c r="AW569" s="336">
        <v>18.912343750000002</v>
      </c>
      <c r="AX569" s="336">
        <v>19.485714285714302</v>
      </c>
      <c r="AY569" s="336">
        <v>111.772580645161</v>
      </c>
      <c r="AZ569" s="336"/>
      <c r="BA569" s="4"/>
    </row>
    <row r="570" spans="2:53">
      <c r="B570" s="11" t="s">
        <v>479</v>
      </c>
      <c r="C570" s="11"/>
      <c r="D570" s="70" t="s">
        <v>259</v>
      </c>
      <c r="E570" s="11">
        <v>1</v>
      </c>
      <c r="F570" s="11"/>
      <c r="G570" s="11"/>
      <c r="H570" s="11">
        <v>1</v>
      </c>
      <c r="I570" s="11">
        <v>1</v>
      </c>
      <c r="J570" s="11"/>
      <c r="M570" s="11">
        <v>62.77</v>
      </c>
      <c r="N570" s="11">
        <v>0</v>
      </c>
      <c r="O570" s="11">
        <v>0</v>
      </c>
      <c r="P570" s="11">
        <v>168.15</v>
      </c>
      <c r="Q570" s="11">
        <v>134.49</v>
      </c>
      <c r="R570" s="11"/>
      <c r="S570" s="4"/>
      <c r="T570" s="4"/>
      <c r="U570" s="328">
        <v>62.77</v>
      </c>
      <c r="V570" s="328">
        <v>0</v>
      </c>
      <c r="W570" s="328">
        <v>0</v>
      </c>
      <c r="X570" s="328">
        <v>168.15</v>
      </c>
      <c r="Y570" s="328">
        <v>134.49</v>
      </c>
      <c r="Z570" s="328"/>
      <c r="AA570" s="4"/>
      <c r="AB570" s="11" t="s">
        <v>351</v>
      </c>
      <c r="AC570" s="11"/>
      <c r="AD570" s="70" t="s">
        <v>341</v>
      </c>
      <c r="AE570" s="24">
        <v>1</v>
      </c>
      <c r="AF570" s="24"/>
      <c r="AG570" s="24"/>
      <c r="AH570" s="24"/>
      <c r="AI570" s="24"/>
      <c r="AJ570" s="24"/>
      <c r="AK570" s="4"/>
      <c r="AL570" s="4"/>
      <c r="AM570" s="300">
        <v>190.32</v>
      </c>
      <c r="AN570" s="300">
        <v>0</v>
      </c>
      <c r="AO570" s="300">
        <v>0</v>
      </c>
      <c r="AP570" s="300">
        <v>0</v>
      </c>
      <c r="AQ570" s="300">
        <v>0</v>
      </c>
      <c r="AR570" s="300"/>
      <c r="AS570" s="4"/>
      <c r="AT570" s="4"/>
      <c r="AU570" s="336">
        <v>190.32</v>
      </c>
      <c r="AV570" s="336">
        <v>0</v>
      </c>
      <c r="AW570" s="336">
        <v>0</v>
      </c>
      <c r="AX570" s="336">
        <v>0</v>
      </c>
      <c r="AY570" s="336">
        <v>0</v>
      </c>
      <c r="AZ570" s="336"/>
      <c r="BA570" s="4"/>
    </row>
    <row r="571" spans="2:53">
      <c r="B571" s="11" t="s">
        <v>1211</v>
      </c>
      <c r="C571" s="11"/>
      <c r="D571" s="70" t="s">
        <v>257</v>
      </c>
      <c r="E571" s="11">
        <v>1</v>
      </c>
      <c r="F571" s="11"/>
      <c r="G571" s="11"/>
      <c r="H571" s="11"/>
      <c r="I571" s="11"/>
      <c r="J571" s="11"/>
      <c r="M571" s="11">
        <v>15</v>
      </c>
      <c r="N571" s="11">
        <v>0</v>
      </c>
      <c r="O571" s="11"/>
      <c r="P571" s="11"/>
      <c r="Q571" s="11"/>
      <c r="R571" s="11"/>
      <c r="S571" s="4"/>
      <c r="T571" s="4"/>
      <c r="U571" s="328">
        <v>15</v>
      </c>
      <c r="V571" s="328">
        <v>0</v>
      </c>
      <c r="W571" s="328"/>
      <c r="X571" s="328"/>
      <c r="Y571" s="328"/>
      <c r="Z571" s="328"/>
      <c r="AA571" s="4"/>
      <c r="AB571" s="11" t="s">
        <v>351</v>
      </c>
      <c r="AC571" s="11"/>
      <c r="AD571" s="70" t="s">
        <v>350</v>
      </c>
      <c r="AE571" s="24">
        <v>284</v>
      </c>
      <c r="AF571" s="24">
        <v>164</v>
      </c>
      <c r="AG571" s="24">
        <v>115</v>
      </c>
      <c r="AH571" s="24">
        <v>98</v>
      </c>
      <c r="AI571" s="24">
        <v>86</v>
      </c>
      <c r="AJ571" s="24"/>
      <c r="AK571" s="4"/>
      <c r="AL571" s="4"/>
      <c r="AM571" s="300">
        <v>108807.86</v>
      </c>
      <c r="AN571" s="300">
        <v>44495.76</v>
      </c>
      <c r="AO571" s="300">
        <v>17402.12</v>
      </c>
      <c r="AP571" s="300">
        <v>12428.15</v>
      </c>
      <c r="AQ571" s="300">
        <v>108059.88</v>
      </c>
      <c r="AR571" s="300"/>
      <c r="AS571" s="4"/>
      <c r="AT571" s="4"/>
      <c r="AU571" s="336">
        <v>371.35788395904399</v>
      </c>
      <c r="AV571" s="336">
        <v>151.86266211604101</v>
      </c>
      <c r="AW571" s="336">
        <v>63.511386861313902</v>
      </c>
      <c r="AX571" s="336">
        <v>46.547378277153598</v>
      </c>
      <c r="AY571" s="336">
        <v>404.71865168539301</v>
      </c>
      <c r="AZ571" s="336"/>
      <c r="BA571" s="4"/>
    </row>
    <row r="572" spans="2:53">
      <c r="B572" s="11" t="s">
        <v>258</v>
      </c>
      <c r="C572" s="11"/>
      <c r="D572" s="70" t="s">
        <v>259</v>
      </c>
      <c r="E572" s="11">
        <v>405</v>
      </c>
      <c r="F572" s="11">
        <v>288</v>
      </c>
      <c r="G572" s="11">
        <v>221</v>
      </c>
      <c r="H572" s="11">
        <v>172</v>
      </c>
      <c r="I572" s="11">
        <v>210</v>
      </c>
      <c r="J572" s="11"/>
      <c r="M572" s="11">
        <v>68351.049999999901</v>
      </c>
      <c r="N572" s="11">
        <v>54757.2</v>
      </c>
      <c r="O572" s="11">
        <v>34573.519999999997</v>
      </c>
      <c r="P572" s="11">
        <v>23226.51</v>
      </c>
      <c r="Q572" s="11">
        <v>306466.71000000002</v>
      </c>
      <c r="R572" s="11"/>
      <c r="S572" s="4"/>
      <c r="T572" s="4"/>
      <c r="U572" s="328">
        <v>137.80453629032201</v>
      </c>
      <c r="V572" s="328">
        <v>110.397580645161</v>
      </c>
      <c r="W572" s="328">
        <v>72.178538622129395</v>
      </c>
      <c r="X572" s="328">
        <v>49.418106382978699</v>
      </c>
      <c r="Y572" s="328">
        <v>647.92116279069705</v>
      </c>
      <c r="Z572" s="328"/>
      <c r="AA572" s="4"/>
      <c r="AB572" s="11" t="s">
        <v>512</v>
      </c>
      <c r="AC572" s="11"/>
      <c r="AD572" s="70" t="s">
        <v>546</v>
      </c>
      <c r="AE572" s="24">
        <v>26</v>
      </c>
      <c r="AF572" s="24">
        <v>19</v>
      </c>
      <c r="AG572" s="24">
        <v>14</v>
      </c>
      <c r="AH572" s="24">
        <v>12</v>
      </c>
      <c r="AI572" s="24">
        <v>11</v>
      </c>
      <c r="AJ572" s="24"/>
      <c r="AK572" s="4"/>
      <c r="AL572" s="4"/>
      <c r="AM572" s="300">
        <v>6842</v>
      </c>
      <c r="AN572" s="300">
        <v>3849.59</v>
      </c>
      <c r="AO572" s="300">
        <v>1651.94</v>
      </c>
      <c r="AP572" s="300">
        <v>1070.8800000000001</v>
      </c>
      <c r="AQ572" s="300">
        <v>7990.65</v>
      </c>
      <c r="AR572" s="300"/>
      <c r="AS572" s="4"/>
      <c r="AT572" s="4"/>
      <c r="AU572" s="336">
        <v>235.931034482759</v>
      </c>
      <c r="AV572" s="336">
        <v>132.74448275862099</v>
      </c>
      <c r="AW572" s="336">
        <v>61.182962962963003</v>
      </c>
      <c r="AX572" s="336">
        <v>39.662222222222198</v>
      </c>
      <c r="AY572" s="336">
        <v>285.38035714285701</v>
      </c>
      <c r="AZ572" s="336"/>
      <c r="BA572" s="4"/>
    </row>
    <row r="573" spans="2:53">
      <c r="B573" s="11" t="s">
        <v>500</v>
      </c>
      <c r="C573" s="11"/>
      <c r="D573" s="70" t="s">
        <v>286</v>
      </c>
      <c r="E573" s="11">
        <v>1</v>
      </c>
      <c r="F573" s="11">
        <v>1</v>
      </c>
      <c r="G573" s="11">
        <v>1</v>
      </c>
      <c r="H573" s="11">
        <v>1</v>
      </c>
      <c r="I573" s="11">
        <v>1</v>
      </c>
      <c r="J573" s="11"/>
      <c r="M573" s="11">
        <v>171.14</v>
      </c>
      <c r="N573" s="11">
        <v>191.68</v>
      </c>
      <c r="O573" s="11">
        <v>118.82</v>
      </c>
      <c r="P573" s="11">
        <v>146.43</v>
      </c>
      <c r="Q573" s="11">
        <v>1376.55</v>
      </c>
      <c r="R573" s="11"/>
      <c r="S573" s="4"/>
      <c r="T573" s="4"/>
      <c r="U573" s="328">
        <v>171.14</v>
      </c>
      <c r="V573" s="328">
        <v>191.68</v>
      </c>
      <c r="W573" s="328">
        <v>118.82</v>
      </c>
      <c r="X573" s="328">
        <v>146.43</v>
      </c>
      <c r="Y573" s="328">
        <v>1376.55</v>
      </c>
      <c r="Z573" s="328"/>
      <c r="AA573" s="4"/>
      <c r="AB573" s="11" t="s">
        <v>596</v>
      </c>
      <c r="AC573" s="11"/>
      <c r="AD573" s="70" t="s">
        <v>433</v>
      </c>
      <c r="AE573" s="24">
        <v>1</v>
      </c>
      <c r="AF573" s="24">
        <v>1</v>
      </c>
      <c r="AG573" s="24">
        <v>1</v>
      </c>
      <c r="AH573" s="24"/>
      <c r="AI573" s="24">
        <v>1</v>
      </c>
      <c r="AJ573" s="24"/>
      <c r="AK573" s="4"/>
      <c r="AL573" s="4"/>
      <c r="AM573" s="300">
        <v>602.33000000000004</v>
      </c>
      <c r="AN573" s="300">
        <v>667.52</v>
      </c>
      <c r="AO573" s="300">
        <v>1248.6500000000001</v>
      </c>
      <c r="AP573" s="300"/>
      <c r="AQ573" s="300">
        <v>526.46</v>
      </c>
      <c r="AR573" s="300"/>
      <c r="AS573" s="4"/>
      <c r="AT573" s="4"/>
      <c r="AU573" s="336">
        <v>602.33000000000004</v>
      </c>
      <c r="AV573" s="336">
        <v>667.52</v>
      </c>
      <c r="AW573" s="336">
        <v>1248.6500000000001</v>
      </c>
      <c r="AX573" s="336"/>
      <c r="AY573" s="336">
        <v>526.46</v>
      </c>
      <c r="AZ573" s="336"/>
      <c r="BA573" s="4"/>
    </row>
    <row r="574" spans="2:53">
      <c r="B574" s="11" t="s">
        <v>501</v>
      </c>
      <c r="C574" s="11"/>
      <c r="D574" s="70" t="s">
        <v>286</v>
      </c>
      <c r="E574" s="11">
        <v>17</v>
      </c>
      <c r="F574" s="11">
        <v>6</v>
      </c>
      <c r="G574" s="11">
        <v>4</v>
      </c>
      <c r="H574" s="11">
        <v>1</v>
      </c>
      <c r="I574" s="11">
        <v>1</v>
      </c>
      <c r="J574" s="11"/>
      <c r="M574" s="11">
        <v>960.75</v>
      </c>
      <c r="N574" s="11">
        <v>191.94</v>
      </c>
      <c r="O574" s="11">
        <v>318.3</v>
      </c>
      <c r="P574" s="11">
        <v>33.299999999999997</v>
      </c>
      <c r="Q574" s="11">
        <v>289.83999999999997</v>
      </c>
      <c r="R574" s="11"/>
      <c r="S574" s="4"/>
      <c r="T574" s="4"/>
      <c r="U574" s="328">
        <v>56.514705882352899</v>
      </c>
      <c r="V574" s="328">
        <v>11.2905882352941</v>
      </c>
      <c r="W574" s="328">
        <v>39.787500000000001</v>
      </c>
      <c r="X574" s="328">
        <v>16.649999999999999</v>
      </c>
      <c r="Y574" s="328">
        <v>57.968000000000004</v>
      </c>
      <c r="Z574" s="328"/>
      <c r="AA574" s="4"/>
      <c r="AB574" s="11" t="s">
        <v>601</v>
      </c>
      <c r="AC574" s="11"/>
      <c r="AD574" s="70" t="s">
        <v>602</v>
      </c>
      <c r="AE574" s="24">
        <v>6</v>
      </c>
      <c r="AF574" s="24">
        <v>2</v>
      </c>
      <c r="AG574" s="24">
        <v>2</v>
      </c>
      <c r="AH574" s="24">
        <v>2</v>
      </c>
      <c r="AI574" s="24"/>
      <c r="AJ574" s="24"/>
      <c r="AK574" s="4"/>
      <c r="AL574" s="4"/>
      <c r="AM574" s="300">
        <v>530.54</v>
      </c>
      <c r="AN574" s="300">
        <v>79.959999999999994</v>
      </c>
      <c r="AO574" s="300">
        <v>78.69</v>
      </c>
      <c r="AP574" s="300">
        <v>30</v>
      </c>
      <c r="AQ574" s="300">
        <v>0</v>
      </c>
      <c r="AR574" s="300"/>
      <c r="AS574" s="4"/>
      <c r="AT574" s="4"/>
      <c r="AU574" s="336">
        <v>88.423333333333304</v>
      </c>
      <c r="AV574" s="336">
        <v>13.3266666666667</v>
      </c>
      <c r="AW574" s="336">
        <v>13.115</v>
      </c>
      <c r="AX574" s="336">
        <v>5</v>
      </c>
      <c r="AY574" s="336">
        <v>0</v>
      </c>
      <c r="AZ574" s="336"/>
      <c r="BA574" s="4"/>
    </row>
    <row r="575" spans="2:53">
      <c r="B575" s="11" t="s">
        <v>1281</v>
      </c>
      <c r="C575" s="11"/>
      <c r="D575" s="70" t="s">
        <v>374</v>
      </c>
      <c r="E575" s="11">
        <v>1</v>
      </c>
      <c r="F575" s="11"/>
      <c r="G575" s="11"/>
      <c r="H575" s="11"/>
      <c r="I575" s="11"/>
      <c r="J575" s="11"/>
      <c r="M575" s="11">
        <v>48.04</v>
      </c>
      <c r="N575" s="11">
        <v>0</v>
      </c>
      <c r="O575" s="11">
        <v>0</v>
      </c>
      <c r="P575" s="11">
        <v>0</v>
      </c>
      <c r="Q575" s="11">
        <v>0</v>
      </c>
      <c r="R575" s="11"/>
      <c r="S575" s="4"/>
      <c r="T575" s="4"/>
      <c r="U575" s="328">
        <v>48.04</v>
      </c>
      <c r="V575" s="328">
        <v>0</v>
      </c>
      <c r="W575" s="328">
        <v>0</v>
      </c>
      <c r="X575" s="328">
        <v>0</v>
      </c>
      <c r="Y575" s="328">
        <v>0</v>
      </c>
      <c r="Z575" s="328"/>
      <c r="AA575" s="4"/>
      <c r="AB575" s="11" t="s">
        <v>438</v>
      </c>
      <c r="AC575" s="11"/>
      <c r="AD575" s="70" t="s">
        <v>439</v>
      </c>
      <c r="AE575" s="24">
        <v>13</v>
      </c>
      <c r="AF575" s="24">
        <v>8</v>
      </c>
      <c r="AG575" s="24">
        <v>7</v>
      </c>
      <c r="AH575" s="24">
        <v>5</v>
      </c>
      <c r="AI575" s="24">
        <v>3</v>
      </c>
      <c r="AJ575" s="24"/>
      <c r="AK575" s="4"/>
      <c r="AL575" s="4"/>
      <c r="AM575" s="300">
        <v>589.82000000000005</v>
      </c>
      <c r="AN575" s="300">
        <v>240.17</v>
      </c>
      <c r="AO575" s="300">
        <v>184.58</v>
      </c>
      <c r="AP575" s="300">
        <v>117.66</v>
      </c>
      <c r="AQ575" s="300">
        <v>145.06</v>
      </c>
      <c r="AR575" s="300"/>
      <c r="AS575" s="4"/>
      <c r="AT575" s="4"/>
      <c r="AU575" s="336">
        <v>42.13</v>
      </c>
      <c r="AV575" s="336">
        <v>17.155000000000001</v>
      </c>
      <c r="AW575" s="336">
        <v>13.1842857142857</v>
      </c>
      <c r="AX575" s="336">
        <v>9.0507692307692302</v>
      </c>
      <c r="AY575" s="336">
        <v>11.1584615384615</v>
      </c>
      <c r="AZ575" s="336"/>
      <c r="BA575" s="4"/>
    </row>
    <row r="576" spans="2:53">
      <c r="B576" s="11" t="s">
        <v>243</v>
      </c>
      <c r="C576" s="11"/>
      <c r="D576" s="70" t="s">
        <v>237</v>
      </c>
      <c r="E576" s="11">
        <v>36</v>
      </c>
      <c r="F576" s="11">
        <v>23</v>
      </c>
      <c r="G576" s="11">
        <v>17</v>
      </c>
      <c r="H576" s="11">
        <v>11</v>
      </c>
      <c r="I576" s="11">
        <v>21</v>
      </c>
      <c r="J576" s="11"/>
      <c r="M576" s="11">
        <v>8704.89</v>
      </c>
      <c r="N576" s="11">
        <v>5210.66</v>
      </c>
      <c r="O576" s="11">
        <v>2567.37</v>
      </c>
      <c r="P576" s="11">
        <v>1478.45</v>
      </c>
      <c r="Q576" s="11">
        <v>40073.360000000001</v>
      </c>
      <c r="R576" s="11"/>
      <c r="S576" s="4"/>
      <c r="T576" s="4"/>
      <c r="U576" s="328">
        <v>174.09780000000001</v>
      </c>
      <c r="V576" s="328">
        <v>104.2132</v>
      </c>
      <c r="W576" s="328">
        <v>52.395306122449</v>
      </c>
      <c r="X576" s="328">
        <v>30.801041666666698</v>
      </c>
      <c r="Y576" s="328">
        <v>817.82367346938804</v>
      </c>
      <c r="Z576" s="328"/>
      <c r="AA576" s="4"/>
      <c r="AB576" s="11" t="s">
        <v>549</v>
      </c>
      <c r="AC576" s="11"/>
      <c r="AD576" s="70" t="s">
        <v>548</v>
      </c>
      <c r="AE576" s="24">
        <v>23</v>
      </c>
      <c r="AF576" s="24">
        <v>18</v>
      </c>
      <c r="AG576" s="24">
        <v>17</v>
      </c>
      <c r="AH576" s="24">
        <v>14</v>
      </c>
      <c r="AI576" s="24">
        <v>12</v>
      </c>
      <c r="AJ576" s="24"/>
      <c r="AK576" s="4"/>
      <c r="AL576" s="4"/>
      <c r="AM576" s="300">
        <v>4381.4399999999996</v>
      </c>
      <c r="AN576" s="300">
        <v>3515.23</v>
      </c>
      <c r="AO576" s="300">
        <v>3499.39</v>
      </c>
      <c r="AP576" s="300">
        <v>6622.27</v>
      </c>
      <c r="AQ576" s="300">
        <v>2245.61</v>
      </c>
      <c r="AR576" s="300"/>
      <c r="AS576" s="4"/>
      <c r="AT576" s="4"/>
      <c r="AU576" s="336">
        <v>175.2576</v>
      </c>
      <c r="AV576" s="336">
        <v>140.60919999999999</v>
      </c>
      <c r="AW576" s="336">
        <v>139.97559999999999</v>
      </c>
      <c r="AX576" s="336">
        <v>315.34619047618997</v>
      </c>
      <c r="AY576" s="336">
        <v>93.567083333333301</v>
      </c>
      <c r="AZ576" s="336"/>
      <c r="BA576" s="4"/>
    </row>
    <row r="577" spans="2:53">
      <c r="B577" s="11" t="s">
        <v>360</v>
      </c>
      <c r="C577" s="11"/>
      <c r="D577" s="70" t="s">
        <v>298</v>
      </c>
      <c r="E577" s="11"/>
      <c r="F577" s="11">
        <v>1</v>
      </c>
      <c r="G577" s="11">
        <v>1</v>
      </c>
      <c r="H577" s="11">
        <v>1</v>
      </c>
      <c r="I577" s="11">
        <v>1</v>
      </c>
      <c r="J577" s="11"/>
      <c r="M577" s="11">
        <v>0</v>
      </c>
      <c r="N577" s="11">
        <v>650.52</v>
      </c>
      <c r="O577" s="11">
        <v>252.26</v>
      </c>
      <c r="P577" s="11">
        <v>268.31</v>
      </c>
      <c r="Q577" s="11">
        <v>737.2</v>
      </c>
      <c r="R577" s="11"/>
      <c r="S577" s="4"/>
      <c r="T577" s="4"/>
      <c r="U577" s="328">
        <v>0</v>
      </c>
      <c r="V577" s="328">
        <v>650.52</v>
      </c>
      <c r="W577" s="328">
        <v>252.26</v>
      </c>
      <c r="X577" s="328">
        <v>268.31</v>
      </c>
      <c r="Y577" s="328">
        <v>737.2</v>
      </c>
      <c r="Z577" s="328"/>
      <c r="AA577" s="4"/>
      <c r="AB577" s="11" t="s">
        <v>641</v>
      </c>
      <c r="AC577" s="11"/>
      <c r="AD577" s="70" t="s">
        <v>273</v>
      </c>
      <c r="AE577" s="24">
        <v>2</v>
      </c>
      <c r="AF577" s="24"/>
      <c r="AG577" s="24"/>
      <c r="AH577" s="24"/>
      <c r="AI577" s="24"/>
      <c r="AJ577" s="24"/>
      <c r="AK577" s="4"/>
      <c r="AL577" s="4"/>
      <c r="AM577" s="300">
        <v>610.26</v>
      </c>
      <c r="AN577" s="300">
        <v>0</v>
      </c>
      <c r="AO577" s="300">
        <v>0</v>
      </c>
      <c r="AP577" s="300">
        <v>0</v>
      </c>
      <c r="AQ577" s="300">
        <v>0</v>
      </c>
      <c r="AR577" s="300"/>
      <c r="AS577" s="4"/>
      <c r="AT577" s="4"/>
      <c r="AU577" s="336">
        <v>305.13</v>
      </c>
      <c r="AV577" s="336">
        <v>0</v>
      </c>
      <c r="AW577" s="336">
        <v>0</v>
      </c>
      <c r="AX577" s="336">
        <v>0</v>
      </c>
      <c r="AY577" s="336">
        <v>0</v>
      </c>
      <c r="AZ577" s="336"/>
      <c r="BA577" s="4"/>
    </row>
    <row r="578" spans="2:53">
      <c r="B578" s="11" t="s">
        <v>360</v>
      </c>
      <c r="C578" s="11"/>
      <c r="D578" s="70" t="s">
        <v>538</v>
      </c>
      <c r="E578" s="11">
        <v>163</v>
      </c>
      <c r="F578" s="11">
        <v>102</v>
      </c>
      <c r="G578" s="11">
        <v>90</v>
      </c>
      <c r="H578" s="11">
        <v>62</v>
      </c>
      <c r="I578" s="11">
        <v>72</v>
      </c>
      <c r="J578" s="11"/>
      <c r="M578" s="11">
        <v>25798.17</v>
      </c>
      <c r="N578" s="11">
        <v>14122.5</v>
      </c>
      <c r="O578" s="11">
        <v>12186.46</v>
      </c>
      <c r="P578" s="11">
        <v>6461.74</v>
      </c>
      <c r="Q578" s="11">
        <v>105983.98</v>
      </c>
      <c r="R578" s="11"/>
      <c r="S578" s="4"/>
      <c r="T578" s="4"/>
      <c r="U578" s="328">
        <v>141.748186813187</v>
      </c>
      <c r="V578" s="328">
        <v>77.596153846153797</v>
      </c>
      <c r="W578" s="328">
        <v>67.702555555555605</v>
      </c>
      <c r="X578" s="328">
        <v>40.135031055900598</v>
      </c>
      <c r="Y578" s="328">
        <v>598.77954802259899</v>
      </c>
      <c r="Z578" s="328"/>
      <c r="AA578" s="4"/>
      <c r="AB578" s="11" t="s">
        <v>272</v>
      </c>
      <c r="AC578" s="11"/>
      <c r="AD578" s="70" t="s">
        <v>273</v>
      </c>
      <c r="AE578" s="24">
        <v>15</v>
      </c>
      <c r="AF578" s="24">
        <v>12</v>
      </c>
      <c r="AG578" s="24">
        <v>7</v>
      </c>
      <c r="AH578" s="24">
        <v>5</v>
      </c>
      <c r="AI578" s="24">
        <v>7</v>
      </c>
      <c r="AJ578" s="24"/>
      <c r="AK578" s="4"/>
      <c r="AL578" s="4"/>
      <c r="AM578" s="300">
        <v>10071.200000000001</v>
      </c>
      <c r="AN578" s="300">
        <v>2486.4899999999998</v>
      </c>
      <c r="AO578" s="300">
        <v>4680.93</v>
      </c>
      <c r="AP578" s="300">
        <v>944.54</v>
      </c>
      <c r="AQ578" s="300">
        <v>10479.25</v>
      </c>
      <c r="AR578" s="300"/>
      <c r="AS578" s="4"/>
      <c r="AT578" s="4"/>
      <c r="AU578" s="336">
        <v>592.423529411765</v>
      </c>
      <c r="AV578" s="336">
        <v>146.26411764705901</v>
      </c>
      <c r="AW578" s="336">
        <v>275.34882352941202</v>
      </c>
      <c r="AX578" s="336">
        <v>55.561176470588201</v>
      </c>
      <c r="AY578" s="336">
        <v>616.42647058823502</v>
      </c>
      <c r="AZ578" s="336"/>
      <c r="BA578" s="4"/>
    </row>
    <row r="579" spans="2:53">
      <c r="B579" s="11" t="s">
        <v>360</v>
      </c>
      <c r="C579" s="11"/>
      <c r="D579" s="70" t="s">
        <v>361</v>
      </c>
      <c r="E579" s="11"/>
      <c r="F579" s="11">
        <v>1</v>
      </c>
      <c r="G579" s="11"/>
      <c r="H579" s="11"/>
      <c r="I579" s="11"/>
      <c r="J579" s="11"/>
      <c r="M579" s="11">
        <v>0</v>
      </c>
      <c r="N579" s="11">
        <v>136.75</v>
      </c>
      <c r="O579" s="11">
        <v>0</v>
      </c>
      <c r="P579" s="11">
        <v>0</v>
      </c>
      <c r="Q579" s="11">
        <v>0</v>
      </c>
      <c r="R579" s="11"/>
      <c r="S579" s="4"/>
      <c r="T579" s="4"/>
      <c r="U579" s="328">
        <v>0</v>
      </c>
      <c r="V579" s="328">
        <v>136.75</v>
      </c>
      <c r="W579" s="328">
        <v>0</v>
      </c>
      <c r="X579" s="328">
        <v>0</v>
      </c>
      <c r="Y579" s="328">
        <v>0</v>
      </c>
      <c r="Z579" s="328"/>
      <c r="AA579" s="4"/>
      <c r="AB579" s="11" t="s">
        <v>605</v>
      </c>
      <c r="AC579" s="11"/>
      <c r="AD579" s="70" t="s">
        <v>606</v>
      </c>
      <c r="AE579" s="24">
        <v>7</v>
      </c>
      <c r="AF579" s="24">
        <v>4</v>
      </c>
      <c r="AG579" s="24"/>
      <c r="AH579" s="24">
        <v>1</v>
      </c>
      <c r="AI579" s="24">
        <v>1</v>
      </c>
      <c r="AJ579" s="24"/>
      <c r="AK579" s="4"/>
      <c r="AL579" s="4"/>
      <c r="AM579" s="300">
        <v>964.44</v>
      </c>
      <c r="AN579" s="300">
        <v>536.73</v>
      </c>
      <c r="AO579" s="300">
        <v>0</v>
      </c>
      <c r="AP579" s="300">
        <v>18.62</v>
      </c>
      <c r="AQ579" s="300">
        <v>342.01</v>
      </c>
      <c r="AR579" s="300"/>
      <c r="AS579" s="4"/>
      <c r="AT579" s="4"/>
      <c r="AU579" s="336">
        <v>137.77714285714299</v>
      </c>
      <c r="AV579" s="336">
        <v>76.675714285714307</v>
      </c>
      <c r="AW579" s="336">
        <v>0</v>
      </c>
      <c r="AX579" s="336">
        <v>2.66</v>
      </c>
      <c r="AY579" s="336">
        <v>48.858571428571402</v>
      </c>
      <c r="AZ579" s="336"/>
      <c r="BA579" s="4"/>
    </row>
    <row r="580" spans="2:53">
      <c r="B580" s="11" t="s">
        <v>432</v>
      </c>
      <c r="C580" s="11"/>
      <c r="D580" s="70" t="s">
        <v>433</v>
      </c>
      <c r="E580" s="11">
        <v>387</v>
      </c>
      <c r="F580" s="11">
        <v>290</v>
      </c>
      <c r="G580" s="11">
        <v>248</v>
      </c>
      <c r="H580" s="11">
        <v>197</v>
      </c>
      <c r="I580" s="11">
        <v>240</v>
      </c>
      <c r="J580" s="11"/>
      <c r="M580" s="11">
        <v>77858.289999999994</v>
      </c>
      <c r="N580" s="11">
        <v>56303.47</v>
      </c>
      <c r="O580" s="11">
        <v>46421.07</v>
      </c>
      <c r="P580" s="11">
        <v>29161.31</v>
      </c>
      <c r="Q580" s="11">
        <v>378438.29</v>
      </c>
      <c r="R580" s="11"/>
      <c r="S580" s="4"/>
      <c r="T580" s="4"/>
      <c r="U580" s="328">
        <v>162.20477083333299</v>
      </c>
      <c r="V580" s="328">
        <v>117.29889583333301</v>
      </c>
      <c r="W580" s="328">
        <v>100.045409482759</v>
      </c>
      <c r="X580" s="328">
        <v>67.975081585081597</v>
      </c>
      <c r="Y580" s="328">
        <v>828.09253829321699</v>
      </c>
      <c r="Z580" s="328"/>
      <c r="AA580" s="4"/>
      <c r="AB580" s="11" t="s">
        <v>484</v>
      </c>
      <c r="AC580" s="11"/>
      <c r="AD580" s="70" t="s">
        <v>485</v>
      </c>
      <c r="AE580" s="24">
        <v>6</v>
      </c>
      <c r="AF580" s="24">
        <v>5</v>
      </c>
      <c r="AG580" s="24">
        <v>3</v>
      </c>
      <c r="AH580" s="24">
        <v>1</v>
      </c>
      <c r="AI580" s="24">
        <v>1</v>
      </c>
      <c r="AJ580" s="24"/>
      <c r="AK580" s="4"/>
      <c r="AL580" s="4"/>
      <c r="AM580" s="300">
        <v>666.07</v>
      </c>
      <c r="AN580" s="300">
        <v>426.69</v>
      </c>
      <c r="AO580" s="300">
        <v>64.53</v>
      </c>
      <c r="AP580" s="300">
        <v>14.68</v>
      </c>
      <c r="AQ580" s="300">
        <v>238.61</v>
      </c>
      <c r="AR580" s="300"/>
      <c r="AS580" s="4"/>
      <c r="AT580" s="4"/>
      <c r="AU580" s="336">
        <v>111.011666666667</v>
      </c>
      <c r="AV580" s="336">
        <v>71.114999999999995</v>
      </c>
      <c r="AW580" s="336">
        <v>10.755000000000001</v>
      </c>
      <c r="AX580" s="336">
        <v>2.4466666666666699</v>
      </c>
      <c r="AY580" s="336">
        <v>39.768333333333302</v>
      </c>
      <c r="AZ580" s="336"/>
      <c r="BA580" s="4"/>
    </row>
    <row r="581" spans="2:53">
      <c r="B581" s="11" t="s">
        <v>597</v>
      </c>
      <c r="C581" s="11"/>
      <c r="D581" s="70" t="s">
        <v>598</v>
      </c>
      <c r="E581" s="11">
        <v>89</v>
      </c>
      <c r="F581" s="11">
        <v>60</v>
      </c>
      <c r="G581" s="11">
        <v>43</v>
      </c>
      <c r="H581" s="11">
        <v>48</v>
      </c>
      <c r="I581" s="11">
        <v>39</v>
      </c>
      <c r="J581" s="11"/>
      <c r="M581" s="11">
        <v>14668.66</v>
      </c>
      <c r="N581" s="11">
        <v>13158.15</v>
      </c>
      <c r="O581" s="11">
        <v>6142.98</v>
      </c>
      <c r="P581" s="11">
        <v>6730.93</v>
      </c>
      <c r="Q581" s="11">
        <v>57156.62</v>
      </c>
      <c r="R581" s="11"/>
      <c r="S581" s="4"/>
      <c r="T581" s="4"/>
      <c r="U581" s="328">
        <v>142.41417475728201</v>
      </c>
      <c r="V581" s="328">
        <v>127.749029126214</v>
      </c>
      <c r="W581" s="328">
        <v>70.608965517241401</v>
      </c>
      <c r="X581" s="328">
        <v>69.391030927835004</v>
      </c>
      <c r="Y581" s="328">
        <v>601.64863157894797</v>
      </c>
      <c r="Z581" s="328"/>
      <c r="AA581" s="4"/>
      <c r="AB581" s="11" t="s">
        <v>358</v>
      </c>
      <c r="AC581" s="11"/>
      <c r="AD581" s="70" t="s">
        <v>359</v>
      </c>
      <c r="AE581" s="24">
        <v>84</v>
      </c>
      <c r="AF581" s="24">
        <v>48</v>
      </c>
      <c r="AG581" s="24">
        <v>30</v>
      </c>
      <c r="AH581" s="24">
        <v>21</v>
      </c>
      <c r="AI581" s="24">
        <v>20</v>
      </c>
      <c r="AJ581" s="24"/>
      <c r="AK581" s="4"/>
      <c r="AL581" s="4"/>
      <c r="AM581" s="300">
        <v>52622.61</v>
      </c>
      <c r="AN581" s="300">
        <v>30964.57</v>
      </c>
      <c r="AO581" s="300">
        <v>17049.900000000001</v>
      </c>
      <c r="AP581" s="300">
        <v>3910.85</v>
      </c>
      <c r="AQ581" s="300">
        <v>12862.32</v>
      </c>
      <c r="AR581" s="300"/>
      <c r="AS581" s="4"/>
      <c r="AT581" s="4"/>
      <c r="AU581" s="336">
        <v>626.45964285714297</v>
      </c>
      <c r="AV581" s="336">
        <v>368.62583333333299</v>
      </c>
      <c r="AW581" s="336">
        <v>205.42048192771099</v>
      </c>
      <c r="AX581" s="336">
        <v>48.885624999999997</v>
      </c>
      <c r="AY581" s="336">
        <v>160.779</v>
      </c>
      <c r="AZ581" s="336"/>
      <c r="BA581" s="4"/>
    </row>
    <row r="582" spans="2:53">
      <c r="B582" s="11" t="s">
        <v>436</v>
      </c>
      <c r="C582" s="11"/>
      <c r="D582" s="70" t="s">
        <v>437</v>
      </c>
      <c r="E582" s="11">
        <v>138</v>
      </c>
      <c r="F582" s="11">
        <v>89</v>
      </c>
      <c r="G582" s="11">
        <v>90</v>
      </c>
      <c r="H582" s="11">
        <v>78</v>
      </c>
      <c r="I582" s="11">
        <v>83</v>
      </c>
      <c r="J582" s="11"/>
      <c r="M582" s="11">
        <v>29180.37</v>
      </c>
      <c r="N582" s="11">
        <v>20769.849999999999</v>
      </c>
      <c r="O582" s="11">
        <v>20296.13</v>
      </c>
      <c r="P582" s="11">
        <v>15562.72</v>
      </c>
      <c r="Q582" s="11">
        <v>114733.24</v>
      </c>
      <c r="R582" s="11"/>
      <c r="S582" s="4"/>
      <c r="T582" s="4"/>
      <c r="U582" s="328">
        <v>163.93466292134801</v>
      </c>
      <c r="V582" s="328">
        <v>116.68455056179801</v>
      </c>
      <c r="W582" s="328">
        <v>119.389</v>
      </c>
      <c r="X582" s="328">
        <v>96.066172839506194</v>
      </c>
      <c r="Y582" s="328">
        <v>695.35296969697004</v>
      </c>
      <c r="Z582" s="328"/>
      <c r="AA582" s="4"/>
      <c r="AB582" s="11" t="s">
        <v>358</v>
      </c>
      <c r="AC582" s="11"/>
      <c r="AD582" s="70" t="s">
        <v>556</v>
      </c>
      <c r="AE582" s="24">
        <v>1</v>
      </c>
      <c r="AF582" s="24">
        <v>1</v>
      </c>
      <c r="AG582" s="24"/>
      <c r="AH582" s="24"/>
      <c r="AI582" s="24"/>
      <c r="AJ582" s="24"/>
      <c r="AK582" s="4"/>
      <c r="AL582" s="4"/>
      <c r="AM582" s="300">
        <v>420.95</v>
      </c>
      <c r="AN582" s="300">
        <v>207.52</v>
      </c>
      <c r="AO582" s="300">
        <v>0</v>
      </c>
      <c r="AP582" s="300">
        <v>0</v>
      </c>
      <c r="AQ582" s="300">
        <v>0</v>
      </c>
      <c r="AR582" s="300"/>
      <c r="AS582" s="4"/>
      <c r="AT582" s="4"/>
      <c r="AU582" s="336">
        <v>420.95</v>
      </c>
      <c r="AV582" s="336">
        <v>207.52</v>
      </c>
      <c r="AW582" s="336">
        <v>0</v>
      </c>
      <c r="AX582" s="336">
        <v>0</v>
      </c>
      <c r="AY582" s="336">
        <v>0</v>
      </c>
      <c r="AZ582" s="336"/>
      <c r="BA582" s="4"/>
    </row>
    <row r="583" spans="2:53">
      <c r="B583" s="11" t="s">
        <v>599</v>
      </c>
      <c r="C583" s="11"/>
      <c r="D583" s="70" t="s">
        <v>600</v>
      </c>
      <c r="E583" s="11">
        <v>60</v>
      </c>
      <c r="F583" s="11">
        <v>52</v>
      </c>
      <c r="G583" s="11">
        <v>38</v>
      </c>
      <c r="H583" s="11">
        <v>32</v>
      </c>
      <c r="I583" s="11">
        <v>40</v>
      </c>
      <c r="J583" s="11"/>
      <c r="M583" s="11">
        <v>11103.37</v>
      </c>
      <c r="N583" s="11">
        <v>12521.44</v>
      </c>
      <c r="O583" s="11">
        <v>7831.8</v>
      </c>
      <c r="P583" s="11">
        <v>6986.13</v>
      </c>
      <c r="Q583" s="11">
        <v>63953.98</v>
      </c>
      <c r="R583" s="11"/>
      <c r="S583" s="4"/>
      <c r="T583" s="4"/>
      <c r="U583" s="328">
        <v>140.548987341772</v>
      </c>
      <c r="V583" s="328">
        <v>158.49924050632899</v>
      </c>
      <c r="W583" s="328">
        <v>100.407692307692</v>
      </c>
      <c r="X583" s="328">
        <v>91.922763157894707</v>
      </c>
      <c r="Y583" s="328">
        <v>830.57116883116896</v>
      </c>
      <c r="Z583" s="328"/>
      <c r="AA583" s="4"/>
      <c r="AB583" s="11" t="s">
        <v>1289</v>
      </c>
      <c r="AC583" s="11"/>
      <c r="AD583" s="70" t="s">
        <v>607</v>
      </c>
      <c r="AE583" s="24">
        <v>1</v>
      </c>
      <c r="AF583" s="24"/>
      <c r="AG583" s="24"/>
      <c r="AH583" s="24"/>
      <c r="AI583" s="24"/>
      <c r="AJ583" s="24"/>
      <c r="AK583" s="4"/>
      <c r="AL583" s="4"/>
      <c r="AM583" s="300">
        <v>15</v>
      </c>
      <c r="AN583" s="300">
        <v>0</v>
      </c>
      <c r="AO583" s="300"/>
      <c r="AP583" s="300"/>
      <c r="AQ583" s="300"/>
      <c r="AR583" s="300"/>
      <c r="AS583" s="4"/>
      <c r="AT583" s="4"/>
      <c r="AU583" s="336">
        <v>15</v>
      </c>
      <c r="AV583" s="336">
        <v>0</v>
      </c>
      <c r="AW583" s="336"/>
      <c r="AX583" s="336"/>
      <c r="AY583" s="336"/>
      <c r="AZ583" s="336"/>
      <c r="BA583" s="4"/>
    </row>
    <row r="584" spans="2:53">
      <c r="B584" s="11" t="s">
        <v>1276</v>
      </c>
      <c r="C584" s="11"/>
      <c r="D584" s="70" t="s">
        <v>208</v>
      </c>
      <c r="E584" s="11">
        <v>1</v>
      </c>
      <c r="F584" s="11">
        <v>1</v>
      </c>
      <c r="G584" s="11"/>
      <c r="H584" s="11"/>
      <c r="I584" s="11"/>
      <c r="J584" s="11"/>
      <c r="M584" s="11">
        <v>594.95000000000005</v>
      </c>
      <c r="N584" s="11">
        <v>65</v>
      </c>
      <c r="O584" s="11"/>
      <c r="P584" s="11"/>
      <c r="Q584" s="11"/>
      <c r="R584" s="11"/>
      <c r="S584" s="4"/>
      <c r="T584" s="4"/>
      <c r="U584" s="328">
        <v>594.95000000000005</v>
      </c>
      <c r="V584" s="328">
        <v>65</v>
      </c>
      <c r="W584" s="328"/>
      <c r="X584" s="328"/>
      <c r="Y584" s="328"/>
      <c r="Z584" s="328"/>
      <c r="AA584" s="4"/>
      <c r="AB584" s="11" t="s">
        <v>467</v>
      </c>
      <c r="AC584" s="11"/>
      <c r="AD584" s="70" t="s">
        <v>237</v>
      </c>
      <c r="AE584" s="24">
        <v>3</v>
      </c>
      <c r="AF584" s="24">
        <v>1</v>
      </c>
      <c r="AG584" s="24">
        <v>1</v>
      </c>
      <c r="AH584" s="24">
        <v>1</v>
      </c>
      <c r="AI584" s="24">
        <v>1</v>
      </c>
      <c r="AJ584" s="24"/>
      <c r="AK584" s="4"/>
      <c r="AL584" s="4"/>
      <c r="AM584" s="300">
        <v>303.91000000000003</v>
      </c>
      <c r="AN584" s="300">
        <v>12.38</v>
      </c>
      <c r="AO584" s="300">
        <v>10.62</v>
      </c>
      <c r="AP584" s="300">
        <v>9.3000000000000007</v>
      </c>
      <c r="AQ584" s="300">
        <v>58.67</v>
      </c>
      <c r="AR584" s="300"/>
      <c r="AS584" s="4"/>
      <c r="AT584" s="4"/>
      <c r="AU584" s="336">
        <v>101.303333333333</v>
      </c>
      <c r="AV584" s="336">
        <v>4.1266666666666696</v>
      </c>
      <c r="AW584" s="336">
        <v>3.54</v>
      </c>
      <c r="AX584" s="336">
        <v>3.1</v>
      </c>
      <c r="AY584" s="336">
        <v>19.5566666666667</v>
      </c>
      <c r="AZ584" s="336"/>
      <c r="BA584" s="4"/>
    </row>
    <row r="585" spans="2:53">
      <c r="B585" s="11" t="s">
        <v>639</v>
      </c>
      <c r="C585" s="11"/>
      <c r="D585" s="70" t="s">
        <v>192</v>
      </c>
      <c r="E585" s="11">
        <v>1</v>
      </c>
      <c r="F585" s="11">
        <v>1</v>
      </c>
      <c r="G585" s="11"/>
      <c r="H585" s="11"/>
      <c r="I585" s="11"/>
      <c r="J585" s="11"/>
      <c r="M585" s="11">
        <v>265.72000000000003</v>
      </c>
      <c r="N585" s="11">
        <v>73.150000000000006</v>
      </c>
      <c r="O585" s="11"/>
      <c r="P585" s="11"/>
      <c r="Q585" s="11"/>
      <c r="R585" s="11"/>
      <c r="S585" s="4"/>
      <c r="T585" s="4"/>
      <c r="U585" s="328">
        <v>265.72000000000003</v>
      </c>
      <c r="V585" s="328">
        <v>73.150000000000006</v>
      </c>
      <c r="W585" s="328"/>
      <c r="X585" s="328"/>
      <c r="Y585" s="328"/>
      <c r="Z585" s="328"/>
      <c r="AA585" s="4"/>
      <c r="AB585" s="11" t="s">
        <v>608</v>
      </c>
      <c r="AC585" s="11"/>
      <c r="AD585" s="70" t="s">
        <v>441</v>
      </c>
      <c r="AE585" s="24">
        <v>26</v>
      </c>
      <c r="AF585" s="24">
        <v>11</v>
      </c>
      <c r="AG585" s="24">
        <v>6</v>
      </c>
      <c r="AH585" s="24">
        <v>6</v>
      </c>
      <c r="AI585" s="24">
        <v>5</v>
      </c>
      <c r="AJ585" s="24"/>
      <c r="AK585" s="4"/>
      <c r="AL585" s="4"/>
      <c r="AM585" s="300">
        <v>15897.72</v>
      </c>
      <c r="AN585" s="300">
        <v>1941.11</v>
      </c>
      <c r="AO585" s="300">
        <v>404.9</v>
      </c>
      <c r="AP585" s="300">
        <v>380.25</v>
      </c>
      <c r="AQ585" s="300">
        <v>595.42999999999995</v>
      </c>
      <c r="AR585" s="300"/>
      <c r="AS585" s="4"/>
      <c r="AT585" s="4"/>
      <c r="AU585" s="336">
        <v>611.45076923076897</v>
      </c>
      <c r="AV585" s="336">
        <v>74.658076923076905</v>
      </c>
      <c r="AW585" s="336">
        <v>15.573076923076901</v>
      </c>
      <c r="AX585" s="336">
        <v>14.625</v>
      </c>
      <c r="AY585" s="336">
        <v>22.9011538461538</v>
      </c>
      <c r="AZ585" s="336"/>
      <c r="BA585" s="4"/>
    </row>
    <row r="586" spans="2:53">
      <c r="B586" s="11" t="s">
        <v>562</v>
      </c>
      <c r="C586" s="11"/>
      <c r="D586" s="70" t="s">
        <v>374</v>
      </c>
      <c r="E586" s="11">
        <v>7</v>
      </c>
      <c r="F586" s="11">
        <v>7</v>
      </c>
      <c r="G586" s="11">
        <v>3</v>
      </c>
      <c r="H586" s="11">
        <v>2</v>
      </c>
      <c r="I586" s="11">
        <v>2</v>
      </c>
      <c r="J586" s="11"/>
      <c r="M586" s="11">
        <v>252.31</v>
      </c>
      <c r="N586" s="11">
        <v>428.73</v>
      </c>
      <c r="O586" s="11">
        <v>518.57000000000005</v>
      </c>
      <c r="P586" s="11">
        <v>43.89</v>
      </c>
      <c r="Q586" s="11">
        <v>614.38</v>
      </c>
      <c r="R586" s="11"/>
      <c r="S586" s="4"/>
      <c r="T586" s="4"/>
      <c r="U586" s="328">
        <v>28.0344444444444</v>
      </c>
      <c r="V586" s="328">
        <v>47.636666666666699</v>
      </c>
      <c r="W586" s="328">
        <v>103.714</v>
      </c>
      <c r="X586" s="328">
        <v>8.7780000000000005</v>
      </c>
      <c r="Y586" s="328">
        <v>122.876</v>
      </c>
      <c r="Z586" s="328"/>
      <c r="AA586" s="4"/>
      <c r="AB586" s="11" t="s">
        <v>276</v>
      </c>
      <c r="AC586" s="11"/>
      <c r="AD586" s="70" t="s">
        <v>275</v>
      </c>
      <c r="AE586" s="24">
        <v>93</v>
      </c>
      <c r="AF586" s="24">
        <v>64</v>
      </c>
      <c r="AG586" s="24">
        <v>47</v>
      </c>
      <c r="AH586" s="24">
        <v>40</v>
      </c>
      <c r="AI586" s="24">
        <v>36</v>
      </c>
      <c r="AJ586" s="24"/>
      <c r="AK586" s="4"/>
      <c r="AL586" s="4"/>
      <c r="AM586" s="300">
        <v>122366.42</v>
      </c>
      <c r="AN586" s="300">
        <v>88442.33</v>
      </c>
      <c r="AO586" s="300">
        <v>97042.44</v>
      </c>
      <c r="AP586" s="300">
        <v>93413.23</v>
      </c>
      <c r="AQ586" s="300">
        <v>585261.42000000004</v>
      </c>
      <c r="AR586" s="300"/>
      <c r="AS586" s="4"/>
      <c r="AT586" s="4"/>
      <c r="AU586" s="336">
        <v>1315.76795698925</v>
      </c>
      <c r="AV586" s="336">
        <v>950.99279569892497</v>
      </c>
      <c r="AW586" s="336">
        <v>1115.43034482759</v>
      </c>
      <c r="AX586" s="336">
        <v>1098.9791764705899</v>
      </c>
      <c r="AY586" s="336">
        <v>6967.3978571428597</v>
      </c>
      <c r="AZ586" s="336"/>
      <c r="BA586" s="4"/>
    </row>
    <row r="587" spans="2:53">
      <c r="B587" s="11" t="s">
        <v>343</v>
      </c>
      <c r="C587" s="11"/>
      <c r="D587" s="70" t="s">
        <v>344</v>
      </c>
      <c r="E587" s="11">
        <v>367</v>
      </c>
      <c r="F587" s="11">
        <v>267</v>
      </c>
      <c r="G587" s="11">
        <v>205</v>
      </c>
      <c r="H587" s="11">
        <v>180</v>
      </c>
      <c r="I587" s="11">
        <v>181</v>
      </c>
      <c r="J587" s="11"/>
      <c r="M587" s="11">
        <v>59601.019999999902</v>
      </c>
      <c r="N587" s="11">
        <v>49051.199999999997</v>
      </c>
      <c r="O587" s="11">
        <v>31609.919999999998</v>
      </c>
      <c r="P587" s="11">
        <v>22073.72</v>
      </c>
      <c r="Q587" s="11">
        <v>254651.9</v>
      </c>
      <c r="R587" s="11"/>
      <c r="S587" s="4"/>
      <c r="T587" s="4"/>
      <c r="U587" s="328">
        <v>140.568443396226</v>
      </c>
      <c r="V587" s="328">
        <v>115.68679245283001</v>
      </c>
      <c r="W587" s="328">
        <v>76.537336561743302</v>
      </c>
      <c r="X587" s="328">
        <v>54.102254901960798</v>
      </c>
      <c r="Y587" s="328">
        <v>622.62078239608798</v>
      </c>
      <c r="Z587" s="328"/>
      <c r="AA587" s="4"/>
      <c r="AB587" s="11" t="s">
        <v>567</v>
      </c>
      <c r="AC587" s="11"/>
      <c r="AD587" s="70" t="s">
        <v>353</v>
      </c>
      <c r="AE587" s="24">
        <v>1</v>
      </c>
      <c r="AF587" s="24"/>
      <c r="AG587" s="24"/>
      <c r="AH587" s="24"/>
      <c r="AI587" s="24"/>
      <c r="AJ587" s="24"/>
      <c r="AK587" s="4"/>
      <c r="AL587" s="4"/>
      <c r="AM587" s="300">
        <v>98.72</v>
      </c>
      <c r="AN587" s="300">
        <v>0</v>
      </c>
      <c r="AO587" s="300">
        <v>0</v>
      </c>
      <c r="AP587" s="300">
        <v>0</v>
      </c>
      <c r="AQ587" s="300">
        <v>0</v>
      </c>
      <c r="AR587" s="300"/>
      <c r="AS587" s="4"/>
      <c r="AT587" s="4"/>
      <c r="AU587" s="336">
        <v>98.72</v>
      </c>
      <c r="AV587" s="336">
        <v>0</v>
      </c>
      <c r="AW587" s="336">
        <v>0</v>
      </c>
      <c r="AX587" s="336">
        <v>0</v>
      </c>
      <c r="AY587" s="336">
        <v>0</v>
      </c>
      <c r="AZ587" s="336"/>
      <c r="BA587" s="4"/>
    </row>
    <row r="588" spans="2:53">
      <c r="B588" s="11" t="s">
        <v>345</v>
      </c>
      <c r="C588" s="11"/>
      <c r="D588" s="70" t="s">
        <v>346</v>
      </c>
      <c r="E588" s="11">
        <v>1395</v>
      </c>
      <c r="F588" s="11">
        <v>625</v>
      </c>
      <c r="G588" s="11">
        <v>399</v>
      </c>
      <c r="H588" s="11">
        <v>293</v>
      </c>
      <c r="I588" s="11">
        <v>285</v>
      </c>
      <c r="J588" s="11"/>
      <c r="M588" s="11">
        <v>147733.35999999999</v>
      </c>
      <c r="N588" s="11">
        <v>71125.820000000007</v>
      </c>
      <c r="O588" s="11">
        <v>37113.220000000103</v>
      </c>
      <c r="P588" s="11">
        <v>20363.29</v>
      </c>
      <c r="Q588" s="11">
        <v>260975.01</v>
      </c>
      <c r="R588" s="11"/>
      <c r="S588" s="4"/>
      <c r="T588" s="4"/>
      <c r="U588" s="328">
        <v>99.416796769851899</v>
      </c>
      <c r="V588" s="328">
        <v>47.863943472409098</v>
      </c>
      <c r="W588" s="328">
        <v>27.0504518950438</v>
      </c>
      <c r="X588" s="328">
        <v>14.984025018395901</v>
      </c>
      <c r="Y588" s="328">
        <v>192.176001472754</v>
      </c>
      <c r="Z588" s="328"/>
      <c r="AA588" s="4"/>
      <c r="AB588" s="11" t="s">
        <v>567</v>
      </c>
      <c r="AC588" s="11"/>
      <c r="AD588" s="70" t="s">
        <v>568</v>
      </c>
      <c r="AE588" s="24">
        <v>2</v>
      </c>
      <c r="AF588" s="24">
        <v>1</v>
      </c>
      <c r="AG588" s="24">
        <v>1</v>
      </c>
      <c r="AH588" s="24">
        <v>1</v>
      </c>
      <c r="AI588" s="24"/>
      <c r="AJ588" s="24"/>
      <c r="AK588" s="4"/>
      <c r="AL588" s="4"/>
      <c r="AM588" s="300">
        <v>168.34</v>
      </c>
      <c r="AN588" s="300">
        <v>23.72</v>
      </c>
      <c r="AO588" s="300">
        <v>22.01</v>
      </c>
      <c r="AP588" s="300">
        <v>21.47</v>
      </c>
      <c r="AQ588" s="300">
        <v>0</v>
      </c>
      <c r="AR588" s="300"/>
      <c r="AS588" s="4"/>
      <c r="AT588" s="4"/>
      <c r="AU588" s="336">
        <v>84.17</v>
      </c>
      <c r="AV588" s="336">
        <v>11.86</v>
      </c>
      <c r="AW588" s="336">
        <v>11.005000000000001</v>
      </c>
      <c r="AX588" s="336">
        <v>10.734999999999999</v>
      </c>
      <c r="AY588" s="336">
        <v>0</v>
      </c>
      <c r="AZ588" s="336"/>
      <c r="BA588" s="4"/>
    </row>
    <row r="589" spans="2:53">
      <c r="B589" s="11" t="s">
        <v>345</v>
      </c>
      <c r="C589" s="11"/>
      <c r="D589" s="70" t="s">
        <v>402</v>
      </c>
      <c r="E589" s="11">
        <v>1</v>
      </c>
      <c r="F589" s="11"/>
      <c r="G589" s="11"/>
      <c r="H589" s="11"/>
      <c r="I589" s="11"/>
      <c r="J589" s="11"/>
      <c r="M589" s="11">
        <v>28.46</v>
      </c>
      <c r="N589" s="11">
        <v>0</v>
      </c>
      <c r="O589" s="11">
        <v>0</v>
      </c>
      <c r="P589" s="11">
        <v>0</v>
      </c>
      <c r="Q589" s="11">
        <v>0</v>
      </c>
      <c r="R589" s="11"/>
      <c r="S589" s="4"/>
      <c r="T589" s="4"/>
      <c r="U589" s="328">
        <v>28.46</v>
      </c>
      <c r="V589" s="328">
        <v>0</v>
      </c>
      <c r="W589" s="328">
        <v>0</v>
      </c>
      <c r="X589" s="328">
        <v>0</v>
      </c>
      <c r="Y589" s="328">
        <v>0</v>
      </c>
      <c r="Z589" s="328"/>
      <c r="AA589" s="4"/>
      <c r="AB589" s="11" t="s">
        <v>551</v>
      </c>
      <c r="AC589" s="11"/>
      <c r="AD589" s="70" t="s">
        <v>552</v>
      </c>
      <c r="AE589" s="24">
        <v>49</v>
      </c>
      <c r="AF589" s="24">
        <v>34</v>
      </c>
      <c r="AG589" s="24">
        <v>29</v>
      </c>
      <c r="AH589" s="24">
        <v>25</v>
      </c>
      <c r="AI589" s="24">
        <v>25</v>
      </c>
      <c r="AJ589" s="24"/>
      <c r="AK589" s="4"/>
      <c r="AL589" s="4"/>
      <c r="AM589" s="300">
        <v>14032.67</v>
      </c>
      <c r="AN589" s="300">
        <v>11283.61</v>
      </c>
      <c r="AO589" s="300">
        <v>9641.65</v>
      </c>
      <c r="AP589" s="300">
        <v>5235.26</v>
      </c>
      <c r="AQ589" s="300">
        <v>29528.2</v>
      </c>
      <c r="AR589" s="300"/>
      <c r="AS589" s="4"/>
      <c r="AT589" s="4"/>
      <c r="AU589" s="336">
        <v>250.583392857143</v>
      </c>
      <c r="AV589" s="336">
        <v>201.49303571428601</v>
      </c>
      <c r="AW589" s="336">
        <v>178.54907407407401</v>
      </c>
      <c r="AX589" s="336">
        <v>96.949259259259307</v>
      </c>
      <c r="AY589" s="336">
        <v>527.28928571428605</v>
      </c>
      <c r="AZ589" s="336"/>
      <c r="BA589" s="4"/>
    </row>
    <row r="590" spans="2:53">
      <c r="B590" s="11" t="s">
        <v>347</v>
      </c>
      <c r="C590" s="11"/>
      <c r="D590" s="70" t="s">
        <v>348</v>
      </c>
      <c r="E590" s="11">
        <v>144</v>
      </c>
      <c r="F590" s="11">
        <v>87</v>
      </c>
      <c r="G590" s="11">
        <v>63</v>
      </c>
      <c r="H590" s="11">
        <v>56</v>
      </c>
      <c r="I590" s="11">
        <v>58</v>
      </c>
      <c r="J590" s="11"/>
      <c r="M590" s="11">
        <v>14592.42</v>
      </c>
      <c r="N590" s="11">
        <v>12134.64</v>
      </c>
      <c r="O590" s="11">
        <v>6310.69</v>
      </c>
      <c r="P590" s="11">
        <v>4945.12</v>
      </c>
      <c r="Q590" s="11">
        <v>59899.63</v>
      </c>
      <c r="R590" s="11"/>
      <c r="S590" s="4"/>
      <c r="T590" s="4"/>
      <c r="U590" s="328">
        <v>90.076666666666696</v>
      </c>
      <c r="V590" s="328">
        <v>74.905185185185204</v>
      </c>
      <c r="W590" s="328">
        <v>40.195477707006397</v>
      </c>
      <c r="X590" s="328">
        <v>31.497579617834401</v>
      </c>
      <c r="Y590" s="328">
        <v>379.11158227848102</v>
      </c>
      <c r="Z590" s="328"/>
      <c r="AA590" s="4"/>
      <c r="AB590" s="11" t="s">
        <v>570</v>
      </c>
      <c r="AC590" s="11"/>
      <c r="AD590" s="70" t="s">
        <v>385</v>
      </c>
      <c r="AE590" s="24">
        <v>6</v>
      </c>
      <c r="AF590" s="24">
        <v>6</v>
      </c>
      <c r="AG590" s="24">
        <v>4</v>
      </c>
      <c r="AH590" s="24">
        <v>4</v>
      </c>
      <c r="AI590" s="24">
        <v>4</v>
      </c>
      <c r="AJ590" s="24"/>
      <c r="AK590" s="4"/>
      <c r="AL590" s="4"/>
      <c r="AM590" s="300">
        <v>431.62</v>
      </c>
      <c r="AN590" s="300">
        <v>292.14</v>
      </c>
      <c r="AO590" s="300">
        <v>680.6</v>
      </c>
      <c r="AP590" s="300">
        <v>509.48</v>
      </c>
      <c r="AQ590" s="300">
        <v>3420.69</v>
      </c>
      <c r="AR590" s="300"/>
      <c r="AS590" s="4"/>
      <c r="AT590" s="4"/>
      <c r="AU590" s="336">
        <v>53.952500000000001</v>
      </c>
      <c r="AV590" s="336">
        <v>36.517499999999998</v>
      </c>
      <c r="AW590" s="336">
        <v>85.075000000000003</v>
      </c>
      <c r="AX590" s="336">
        <v>63.685000000000002</v>
      </c>
      <c r="AY590" s="336">
        <v>427.58625000000001</v>
      </c>
      <c r="AZ590" s="336"/>
      <c r="BA590" s="4"/>
    </row>
    <row r="591" spans="2:53">
      <c r="B591" s="11" t="s">
        <v>540</v>
      </c>
      <c r="C591" s="11"/>
      <c r="D591" s="70" t="s">
        <v>541</v>
      </c>
      <c r="E591" s="11">
        <v>70</v>
      </c>
      <c r="F591" s="11">
        <v>44</v>
      </c>
      <c r="G591" s="11">
        <v>37</v>
      </c>
      <c r="H591" s="11">
        <v>35</v>
      </c>
      <c r="I591" s="11">
        <v>32</v>
      </c>
      <c r="J591" s="11"/>
      <c r="M591" s="11">
        <v>13348.62</v>
      </c>
      <c r="N591" s="11">
        <v>7732.31</v>
      </c>
      <c r="O591" s="11">
        <v>6579.41</v>
      </c>
      <c r="P591" s="11">
        <v>7003.76</v>
      </c>
      <c r="Q591" s="11">
        <v>37470.28</v>
      </c>
      <c r="R591" s="11"/>
      <c r="S591" s="4"/>
      <c r="T591" s="4"/>
      <c r="U591" s="328">
        <v>151.688863636364</v>
      </c>
      <c r="V591" s="328">
        <v>87.867159090909098</v>
      </c>
      <c r="W591" s="328">
        <v>80.236707317073197</v>
      </c>
      <c r="X591" s="328">
        <v>83.378095238095298</v>
      </c>
      <c r="Y591" s="328">
        <v>440.82682352941202</v>
      </c>
      <c r="Z591" s="328"/>
      <c r="AA591" s="4"/>
      <c r="AB591" s="11" t="s">
        <v>522</v>
      </c>
      <c r="AC591" s="11"/>
      <c r="AD591" s="70" t="s">
        <v>348</v>
      </c>
      <c r="AE591" s="24">
        <v>19</v>
      </c>
      <c r="AF591" s="24">
        <v>10</v>
      </c>
      <c r="AG591" s="24">
        <v>5</v>
      </c>
      <c r="AH591" s="24">
        <v>4</v>
      </c>
      <c r="AI591" s="24">
        <v>4</v>
      </c>
      <c r="AJ591" s="24"/>
      <c r="AK591" s="4"/>
      <c r="AL591" s="4"/>
      <c r="AM591" s="300">
        <v>5231.1400000000003</v>
      </c>
      <c r="AN591" s="300">
        <v>1653.61</v>
      </c>
      <c r="AO591" s="300">
        <v>563.01</v>
      </c>
      <c r="AP591" s="300">
        <v>716.1</v>
      </c>
      <c r="AQ591" s="300">
        <v>777.12</v>
      </c>
      <c r="AR591" s="300"/>
      <c r="AS591" s="4"/>
      <c r="AT591" s="4"/>
      <c r="AU591" s="336">
        <v>261.55700000000002</v>
      </c>
      <c r="AV591" s="336">
        <v>82.680499999999995</v>
      </c>
      <c r="AW591" s="336">
        <v>29.6321052631579</v>
      </c>
      <c r="AX591" s="336">
        <v>37.689473684210498</v>
      </c>
      <c r="AY591" s="336">
        <v>40.901052631578899</v>
      </c>
      <c r="AZ591" s="336"/>
      <c r="BA591" s="4"/>
    </row>
    <row r="592" spans="2:53">
      <c r="B592" s="11" t="s">
        <v>342</v>
      </c>
      <c r="C592" s="11"/>
      <c r="D592" s="70" t="s">
        <v>341</v>
      </c>
      <c r="E592" s="11">
        <v>100</v>
      </c>
      <c r="F592" s="11">
        <v>59</v>
      </c>
      <c r="G592" s="11">
        <v>40</v>
      </c>
      <c r="H592" s="11">
        <v>33</v>
      </c>
      <c r="I592" s="11">
        <v>42</v>
      </c>
      <c r="J592" s="11"/>
      <c r="M592" s="11">
        <v>18980.3</v>
      </c>
      <c r="N592" s="11">
        <v>13868.86</v>
      </c>
      <c r="O592" s="11">
        <v>12451.84</v>
      </c>
      <c r="P592" s="11">
        <v>4877.92</v>
      </c>
      <c r="Q592" s="11">
        <v>73554</v>
      </c>
      <c r="R592" s="11"/>
      <c r="S592" s="4"/>
      <c r="T592" s="4"/>
      <c r="U592" s="328">
        <v>156.86198347107401</v>
      </c>
      <c r="V592" s="328">
        <v>114.61867768595</v>
      </c>
      <c r="W592" s="328">
        <v>106.42598290598301</v>
      </c>
      <c r="X592" s="328">
        <v>42.4166956521739</v>
      </c>
      <c r="Y592" s="328">
        <v>645.21052631578902</v>
      </c>
      <c r="Z592" s="328"/>
      <c r="AA592" s="4"/>
      <c r="AB592" s="11" t="s">
        <v>189</v>
      </c>
      <c r="AC592" s="11"/>
      <c r="AD592" s="70" t="s">
        <v>252</v>
      </c>
      <c r="AE592" s="24">
        <v>1</v>
      </c>
      <c r="AF592" s="24">
        <v>1</v>
      </c>
      <c r="AG592" s="24">
        <v>1</v>
      </c>
      <c r="AH592" s="24"/>
      <c r="AI592" s="24"/>
      <c r="AJ592" s="24"/>
      <c r="AK592" s="4"/>
      <c r="AL592" s="4"/>
      <c r="AM592" s="300">
        <v>244</v>
      </c>
      <c r="AN592" s="300">
        <v>244</v>
      </c>
      <c r="AO592" s="300">
        <v>156.62</v>
      </c>
      <c r="AP592" s="300">
        <v>0</v>
      </c>
      <c r="AQ592" s="300">
        <v>0</v>
      </c>
      <c r="AR592" s="300"/>
      <c r="AS592" s="4"/>
      <c r="AT592" s="4"/>
      <c r="AU592" s="336">
        <v>244</v>
      </c>
      <c r="AV592" s="336">
        <v>244</v>
      </c>
      <c r="AW592" s="336">
        <v>156.62</v>
      </c>
      <c r="AX592" s="336">
        <v>0</v>
      </c>
      <c r="AY592" s="336">
        <v>0</v>
      </c>
      <c r="AZ592" s="336"/>
      <c r="BA592" s="4"/>
    </row>
    <row r="593" spans="2:53">
      <c r="B593" s="11" t="s">
        <v>342</v>
      </c>
      <c r="C593" s="11"/>
      <c r="D593" s="70" t="s">
        <v>346</v>
      </c>
      <c r="E593" s="11">
        <v>1</v>
      </c>
      <c r="F593" s="11"/>
      <c r="G593" s="11"/>
      <c r="H593" s="11"/>
      <c r="I593" s="11"/>
      <c r="J593" s="11"/>
      <c r="M593" s="11">
        <v>84.85</v>
      </c>
      <c r="N593" s="11">
        <v>0</v>
      </c>
      <c r="O593" s="11">
        <v>0</v>
      </c>
      <c r="P593" s="11">
        <v>0</v>
      </c>
      <c r="Q593" s="11">
        <v>0</v>
      </c>
      <c r="R593" s="11"/>
      <c r="S593" s="4"/>
      <c r="T593" s="4"/>
      <c r="U593" s="328">
        <v>84.85</v>
      </c>
      <c r="V593" s="328">
        <v>0</v>
      </c>
      <c r="W593" s="328">
        <v>0</v>
      </c>
      <c r="X593" s="328">
        <v>0</v>
      </c>
      <c r="Y593" s="328">
        <v>0</v>
      </c>
      <c r="Z593" s="328"/>
      <c r="AA593" s="4"/>
      <c r="AB593" s="11" t="s">
        <v>189</v>
      </c>
      <c r="AC593" s="11"/>
      <c r="AD593" s="70" t="s">
        <v>190</v>
      </c>
      <c r="AE593" s="24">
        <v>94</v>
      </c>
      <c r="AF593" s="24">
        <v>57</v>
      </c>
      <c r="AG593" s="24">
        <v>33</v>
      </c>
      <c r="AH593" s="24">
        <v>30</v>
      </c>
      <c r="AI593" s="24">
        <v>29</v>
      </c>
      <c r="AJ593" s="24"/>
      <c r="AK593" s="4"/>
      <c r="AL593" s="4"/>
      <c r="AM593" s="300">
        <v>85313.84</v>
      </c>
      <c r="AN593" s="300">
        <v>46461.52</v>
      </c>
      <c r="AO593" s="300">
        <v>6843.03</v>
      </c>
      <c r="AP593" s="300">
        <v>4809.2700000000004</v>
      </c>
      <c r="AQ593" s="300">
        <v>15619.76</v>
      </c>
      <c r="AR593" s="300"/>
      <c r="AS593" s="4"/>
      <c r="AT593" s="4"/>
      <c r="AU593" s="336">
        <v>836.410196078431</v>
      </c>
      <c r="AV593" s="336">
        <v>455.50509803921602</v>
      </c>
      <c r="AW593" s="336">
        <v>70.546701030927807</v>
      </c>
      <c r="AX593" s="336">
        <v>49.580103092783503</v>
      </c>
      <c r="AY593" s="336">
        <v>157.77535353535399</v>
      </c>
      <c r="AZ593" s="336"/>
      <c r="BA593" s="4"/>
    </row>
    <row r="594" spans="2:53">
      <c r="B594" s="11" t="s">
        <v>285</v>
      </c>
      <c r="C594" s="11"/>
      <c r="D594" s="70" t="s">
        <v>286</v>
      </c>
      <c r="E594" s="11">
        <v>175</v>
      </c>
      <c r="F594" s="11">
        <v>127</v>
      </c>
      <c r="G594" s="11">
        <v>98</v>
      </c>
      <c r="H594" s="11">
        <v>85</v>
      </c>
      <c r="I594" s="11">
        <v>84</v>
      </c>
      <c r="J594" s="11"/>
      <c r="M594" s="11">
        <v>25889.39</v>
      </c>
      <c r="N594" s="11">
        <v>24840.05</v>
      </c>
      <c r="O594" s="11">
        <v>14443.67</v>
      </c>
      <c r="P594" s="11">
        <v>10243.469999999999</v>
      </c>
      <c r="Q594" s="11">
        <v>112363.41</v>
      </c>
      <c r="R594" s="11"/>
      <c r="S594" s="4"/>
      <c r="T594" s="4"/>
      <c r="U594" s="328">
        <v>128.802935323383</v>
      </c>
      <c r="V594" s="328">
        <v>123.58233830845801</v>
      </c>
      <c r="W594" s="328">
        <v>73.692193877551105</v>
      </c>
      <c r="X594" s="328">
        <v>53.074974093264203</v>
      </c>
      <c r="Y594" s="328">
        <v>585.22609375000002</v>
      </c>
      <c r="Z594" s="328"/>
      <c r="AA594" s="4"/>
      <c r="AB594" s="11" t="s">
        <v>307</v>
      </c>
      <c r="AC594" s="11"/>
      <c r="AD594" s="70" t="s">
        <v>308</v>
      </c>
      <c r="AE594" s="24">
        <v>3</v>
      </c>
      <c r="AF594" s="24">
        <v>2</v>
      </c>
      <c r="AG594" s="24">
        <v>1</v>
      </c>
      <c r="AH594" s="24"/>
      <c r="AI594" s="24"/>
      <c r="AJ594" s="24"/>
      <c r="AK594" s="4"/>
      <c r="AL594" s="4"/>
      <c r="AM594" s="300">
        <v>373.17</v>
      </c>
      <c r="AN594" s="300">
        <v>34.1</v>
      </c>
      <c r="AO594" s="300">
        <v>21.25</v>
      </c>
      <c r="AP594" s="300">
        <v>0</v>
      </c>
      <c r="AQ594" s="300">
        <v>0</v>
      </c>
      <c r="AR594" s="300"/>
      <c r="AS594" s="4"/>
      <c r="AT594" s="4"/>
      <c r="AU594" s="336">
        <v>124.39</v>
      </c>
      <c r="AV594" s="336">
        <v>11.366666666666699</v>
      </c>
      <c r="AW594" s="336">
        <v>7.0833333333333304</v>
      </c>
      <c r="AX594" s="336">
        <v>0</v>
      </c>
      <c r="AY594" s="336">
        <v>0</v>
      </c>
      <c r="AZ594" s="336"/>
      <c r="BA594" s="4"/>
    </row>
    <row r="595" spans="2:53">
      <c r="B595" s="11" t="s">
        <v>260</v>
      </c>
      <c r="C595" s="11"/>
      <c r="D595" s="70" t="s">
        <v>261</v>
      </c>
      <c r="E595" s="11">
        <v>723</v>
      </c>
      <c r="F595" s="11">
        <v>680</v>
      </c>
      <c r="G595" s="11">
        <v>590</v>
      </c>
      <c r="H595" s="11">
        <v>582</v>
      </c>
      <c r="I595" s="11">
        <v>618</v>
      </c>
      <c r="J595" s="11"/>
      <c r="M595" s="11">
        <v>148284.01</v>
      </c>
      <c r="N595" s="11">
        <v>141816.56</v>
      </c>
      <c r="O595" s="11">
        <v>109831.57</v>
      </c>
      <c r="P595" s="11">
        <v>79078.61</v>
      </c>
      <c r="Q595" s="11">
        <v>993813.32</v>
      </c>
      <c r="R595" s="11"/>
      <c r="S595" s="4"/>
      <c r="T595" s="4"/>
      <c r="U595" s="328">
        <v>152.24231006160201</v>
      </c>
      <c r="V595" s="328">
        <v>145.60221765913801</v>
      </c>
      <c r="W595" s="328">
        <v>117.216189967983</v>
      </c>
      <c r="X595" s="328">
        <v>85.305943905070194</v>
      </c>
      <c r="Y595" s="328">
        <v>1069.7667599569399</v>
      </c>
      <c r="Z595" s="328"/>
      <c r="AA595" s="4"/>
      <c r="AB595" s="11" t="s">
        <v>609</v>
      </c>
      <c r="AC595" s="11"/>
      <c r="AD595" s="70" t="s">
        <v>610</v>
      </c>
      <c r="AE595" s="24">
        <v>6</v>
      </c>
      <c r="AF595" s="24">
        <v>3</v>
      </c>
      <c r="AG595" s="24">
        <v>3</v>
      </c>
      <c r="AH595" s="24">
        <v>2</v>
      </c>
      <c r="AI595" s="24">
        <v>1</v>
      </c>
      <c r="AJ595" s="24"/>
      <c r="AK595" s="4"/>
      <c r="AL595" s="4"/>
      <c r="AM595" s="300">
        <v>2729.63</v>
      </c>
      <c r="AN595" s="300">
        <v>1466.14</v>
      </c>
      <c r="AO595" s="300">
        <v>52.79</v>
      </c>
      <c r="AP595" s="300">
        <v>43.93</v>
      </c>
      <c r="AQ595" s="300">
        <v>124.48</v>
      </c>
      <c r="AR595" s="300"/>
      <c r="AS595" s="4"/>
      <c r="AT595" s="4"/>
      <c r="AU595" s="336">
        <v>454.93833333333299</v>
      </c>
      <c r="AV595" s="336">
        <v>244.356666666667</v>
      </c>
      <c r="AW595" s="336">
        <v>8.7983333333333302</v>
      </c>
      <c r="AX595" s="336">
        <v>8.7859999999999996</v>
      </c>
      <c r="AY595" s="336">
        <v>20.746666666666702</v>
      </c>
      <c r="AZ595" s="336"/>
      <c r="BA595" s="4"/>
    </row>
    <row r="596" spans="2:53">
      <c r="B596" s="11" t="s">
        <v>480</v>
      </c>
      <c r="C596" s="11"/>
      <c r="D596" s="70" t="s">
        <v>263</v>
      </c>
      <c r="E596" s="11">
        <v>87</v>
      </c>
      <c r="F596" s="11">
        <v>60</v>
      </c>
      <c r="G596" s="11">
        <v>51</v>
      </c>
      <c r="H596" s="11">
        <v>47</v>
      </c>
      <c r="I596" s="11">
        <v>53</v>
      </c>
      <c r="J596" s="11"/>
      <c r="M596" s="11">
        <v>22651.97</v>
      </c>
      <c r="N596" s="11">
        <v>12828.62</v>
      </c>
      <c r="O596" s="11">
        <v>7331.16</v>
      </c>
      <c r="P596" s="11">
        <v>7233.73</v>
      </c>
      <c r="Q596" s="11">
        <v>88531.92</v>
      </c>
      <c r="R596" s="11"/>
      <c r="S596" s="4"/>
      <c r="T596" s="4"/>
      <c r="U596" s="328">
        <v>204.071801801802</v>
      </c>
      <c r="V596" s="328">
        <v>115.573153153153</v>
      </c>
      <c r="W596" s="328">
        <v>67.881111111111096</v>
      </c>
      <c r="X596" s="328">
        <v>67.604953271027995</v>
      </c>
      <c r="Y596" s="328">
        <v>819.74</v>
      </c>
      <c r="Z596" s="328"/>
      <c r="AA596" s="4"/>
      <c r="AB596" s="11" t="s">
        <v>209</v>
      </c>
      <c r="AC596" s="11"/>
      <c r="AD596" s="70" t="s">
        <v>208</v>
      </c>
      <c r="AE596" s="24">
        <v>19</v>
      </c>
      <c r="AF596" s="24">
        <v>12</v>
      </c>
      <c r="AG596" s="24">
        <v>11</v>
      </c>
      <c r="AH596" s="24">
        <v>9</v>
      </c>
      <c r="AI596" s="24">
        <v>8</v>
      </c>
      <c r="AJ596" s="24"/>
      <c r="AK596" s="4"/>
      <c r="AL596" s="4"/>
      <c r="AM596" s="300">
        <v>2804.12</v>
      </c>
      <c r="AN596" s="300">
        <v>2308.3200000000002</v>
      </c>
      <c r="AO596" s="300">
        <v>2586.58</v>
      </c>
      <c r="AP596" s="300">
        <v>2331.21</v>
      </c>
      <c r="AQ596" s="300">
        <v>7860.73</v>
      </c>
      <c r="AR596" s="300"/>
      <c r="AS596" s="4"/>
      <c r="AT596" s="4"/>
      <c r="AU596" s="336">
        <v>133.52952380952399</v>
      </c>
      <c r="AV596" s="336">
        <v>109.92</v>
      </c>
      <c r="AW596" s="336">
        <v>136.13578947368401</v>
      </c>
      <c r="AX596" s="336">
        <v>122.695263157895</v>
      </c>
      <c r="AY596" s="336">
        <v>393.03649999999999</v>
      </c>
      <c r="AZ596" s="336"/>
      <c r="BA596" s="4"/>
    </row>
    <row r="597" spans="2:53">
      <c r="B597" s="11" t="s">
        <v>267</v>
      </c>
      <c r="C597" s="11"/>
      <c r="D597" s="70" t="s">
        <v>265</v>
      </c>
      <c r="E597" s="11">
        <v>711</v>
      </c>
      <c r="F597" s="11">
        <v>606</v>
      </c>
      <c r="G597" s="11">
        <v>536</v>
      </c>
      <c r="H597" s="11">
        <v>501</v>
      </c>
      <c r="I597" s="11">
        <v>589</v>
      </c>
      <c r="J597" s="11"/>
      <c r="M597" s="11">
        <v>164571.74</v>
      </c>
      <c r="N597" s="11">
        <v>138018.72</v>
      </c>
      <c r="O597" s="11">
        <v>106229.89</v>
      </c>
      <c r="P597" s="11">
        <v>90324.9200000001</v>
      </c>
      <c r="Q597" s="11">
        <v>1065922.0900000001</v>
      </c>
      <c r="R597" s="11"/>
      <c r="S597" s="4"/>
      <c r="T597" s="4"/>
      <c r="U597" s="328">
        <v>179.27204793028301</v>
      </c>
      <c r="V597" s="328">
        <v>150.34718954248299</v>
      </c>
      <c r="W597" s="328">
        <v>120.305651189128</v>
      </c>
      <c r="X597" s="328">
        <v>104.060967741936</v>
      </c>
      <c r="Y597" s="328">
        <v>1235.1356778679001</v>
      </c>
      <c r="Z597" s="328"/>
      <c r="AA597" s="4"/>
      <c r="AB597" s="11" t="s">
        <v>209</v>
      </c>
      <c r="AC597" s="11"/>
      <c r="AD597" s="70" t="s">
        <v>249</v>
      </c>
      <c r="AE597" s="24">
        <v>1</v>
      </c>
      <c r="AF597" s="24">
        <v>1</v>
      </c>
      <c r="AG597" s="24">
        <v>1</v>
      </c>
      <c r="AH597" s="24">
        <v>1</v>
      </c>
      <c r="AI597" s="24">
        <v>1</v>
      </c>
      <c r="AJ597" s="24"/>
      <c r="AK597" s="4"/>
      <c r="AL597" s="4"/>
      <c r="AM597" s="300">
        <v>19.12</v>
      </c>
      <c r="AN597" s="300">
        <v>20.93</v>
      </c>
      <c r="AO597" s="300">
        <v>17.55</v>
      </c>
      <c r="AP597" s="300">
        <v>17.55</v>
      </c>
      <c r="AQ597" s="300">
        <v>126.61</v>
      </c>
      <c r="AR597" s="300"/>
      <c r="AS597" s="4"/>
      <c r="AT597" s="4"/>
      <c r="AU597" s="336">
        <v>19.12</v>
      </c>
      <c r="AV597" s="336">
        <v>20.93</v>
      </c>
      <c r="AW597" s="336">
        <v>17.55</v>
      </c>
      <c r="AX597" s="336">
        <v>17.55</v>
      </c>
      <c r="AY597" s="336">
        <v>126.61</v>
      </c>
      <c r="AZ597" s="336"/>
      <c r="BA597" s="4"/>
    </row>
    <row r="598" spans="2:53">
      <c r="B598" s="11" t="s">
        <v>268</v>
      </c>
      <c r="C598" s="11"/>
      <c r="D598" s="70" t="s">
        <v>269</v>
      </c>
      <c r="E598" s="11">
        <v>896</v>
      </c>
      <c r="F598" s="11">
        <v>675</v>
      </c>
      <c r="G598" s="11">
        <v>570</v>
      </c>
      <c r="H598" s="11">
        <v>513</v>
      </c>
      <c r="I598" s="11">
        <v>598</v>
      </c>
      <c r="J598" s="11"/>
      <c r="M598" s="11">
        <v>187766.08</v>
      </c>
      <c r="N598" s="11">
        <v>130183.14</v>
      </c>
      <c r="O598" s="11">
        <v>89629.640000000101</v>
      </c>
      <c r="P598" s="11">
        <v>64044.339999999902</v>
      </c>
      <c r="Q598" s="11">
        <v>848244.46000000101</v>
      </c>
      <c r="R598" s="11"/>
      <c r="S598" s="4"/>
      <c r="T598" s="4"/>
      <c r="U598" s="328">
        <v>164.13118881118899</v>
      </c>
      <c r="V598" s="328">
        <v>113.796451048951</v>
      </c>
      <c r="W598" s="328">
        <v>82.229027522935894</v>
      </c>
      <c r="X598" s="328">
        <v>59.631601489757898</v>
      </c>
      <c r="Y598" s="328">
        <v>784.68497687326703</v>
      </c>
      <c r="Z598" s="328"/>
      <c r="AA598" s="4"/>
      <c r="AB598" s="11" t="s">
        <v>280</v>
      </c>
      <c r="AC598" s="11"/>
      <c r="AD598" s="70" t="s">
        <v>278</v>
      </c>
      <c r="AE598" s="24">
        <v>147</v>
      </c>
      <c r="AF598" s="24">
        <v>64</v>
      </c>
      <c r="AG598" s="24">
        <v>46</v>
      </c>
      <c r="AH598" s="24">
        <v>31</v>
      </c>
      <c r="AI598" s="24">
        <v>25</v>
      </c>
      <c r="AJ598" s="24"/>
      <c r="AK598" s="4"/>
      <c r="AL598" s="4"/>
      <c r="AM598" s="300">
        <v>57258.09</v>
      </c>
      <c r="AN598" s="300">
        <v>14286.05</v>
      </c>
      <c r="AO598" s="300">
        <v>7737.39</v>
      </c>
      <c r="AP598" s="300">
        <v>5898.38</v>
      </c>
      <c r="AQ598" s="300">
        <v>37923.64</v>
      </c>
      <c r="AR598" s="300"/>
      <c r="AS598" s="4"/>
      <c r="AT598" s="4"/>
      <c r="AU598" s="336">
        <v>381.72059999999999</v>
      </c>
      <c r="AV598" s="336">
        <v>95.240333333333297</v>
      </c>
      <c r="AW598" s="336">
        <v>54.107622377622398</v>
      </c>
      <c r="AX598" s="336">
        <v>41.247412587412597</v>
      </c>
      <c r="AY598" s="336">
        <v>268.96198581560299</v>
      </c>
      <c r="AZ598" s="336"/>
      <c r="BA598" s="4"/>
    </row>
    <row r="599" spans="2:53">
      <c r="B599" s="11" t="s">
        <v>381</v>
      </c>
      <c r="C599" s="11"/>
      <c r="D599" s="70" t="s">
        <v>379</v>
      </c>
      <c r="E599" s="11">
        <v>83</v>
      </c>
      <c r="F599" s="11">
        <v>58</v>
      </c>
      <c r="G599" s="11">
        <v>41</v>
      </c>
      <c r="H599" s="11">
        <v>33</v>
      </c>
      <c r="I599" s="11">
        <v>32</v>
      </c>
      <c r="J599" s="11"/>
      <c r="M599" s="11">
        <v>18536.21</v>
      </c>
      <c r="N599" s="11">
        <v>16740.77</v>
      </c>
      <c r="O599" s="11">
        <v>11407.06</v>
      </c>
      <c r="P599" s="11">
        <v>6267.83</v>
      </c>
      <c r="Q599" s="11">
        <v>90567.43</v>
      </c>
      <c r="R599" s="11"/>
      <c r="S599" s="4"/>
      <c r="T599" s="4"/>
      <c r="U599" s="328">
        <v>197.193723404255</v>
      </c>
      <c r="V599" s="328">
        <v>178.09329787234</v>
      </c>
      <c r="W599" s="328">
        <v>126.745111111111</v>
      </c>
      <c r="X599" s="328">
        <v>69.642555555555504</v>
      </c>
      <c r="Y599" s="328">
        <v>1006.30477777778</v>
      </c>
      <c r="Z599" s="328"/>
      <c r="AA599" s="4"/>
      <c r="AB599" s="11" t="s">
        <v>280</v>
      </c>
      <c r="AC599" s="11"/>
      <c r="AD599" s="70" t="s">
        <v>289</v>
      </c>
      <c r="AE599" s="24">
        <v>1</v>
      </c>
      <c r="AF599" s="24"/>
      <c r="AG599" s="24"/>
      <c r="AH599" s="24"/>
      <c r="AI599" s="24"/>
      <c r="AJ599" s="24"/>
      <c r="AK599" s="4"/>
      <c r="AL599" s="4"/>
      <c r="AM599" s="300">
        <v>21.7</v>
      </c>
      <c r="AN599" s="300">
        <v>0</v>
      </c>
      <c r="AO599" s="300">
        <v>0</v>
      </c>
      <c r="AP599" s="300">
        <v>0</v>
      </c>
      <c r="AQ599" s="300">
        <v>0</v>
      </c>
      <c r="AR599" s="300"/>
      <c r="AS599" s="4"/>
      <c r="AT599" s="4"/>
      <c r="AU599" s="336">
        <v>21.7</v>
      </c>
      <c r="AV599" s="336">
        <v>0</v>
      </c>
      <c r="AW599" s="336">
        <v>0</v>
      </c>
      <c r="AX599" s="336">
        <v>0</v>
      </c>
      <c r="AY599" s="336">
        <v>0</v>
      </c>
      <c r="AZ599" s="336"/>
      <c r="BA599" s="4"/>
    </row>
    <row r="600" spans="2:53">
      <c r="B600" s="11" t="s">
        <v>510</v>
      </c>
      <c r="C600" s="11"/>
      <c r="D600" s="70" t="s">
        <v>265</v>
      </c>
      <c r="E600" s="11">
        <v>1</v>
      </c>
      <c r="F600" s="11"/>
      <c r="G600" s="11"/>
      <c r="H600" s="11"/>
      <c r="I600" s="11"/>
      <c r="J600" s="11"/>
      <c r="M600" s="11">
        <v>248.18</v>
      </c>
      <c r="N600" s="11">
        <v>0</v>
      </c>
      <c r="O600" s="11">
        <v>0</v>
      </c>
      <c r="P600" s="11">
        <v>0</v>
      </c>
      <c r="Q600" s="11">
        <v>0</v>
      </c>
      <c r="R600" s="11"/>
      <c r="S600" s="4"/>
      <c r="T600" s="4"/>
      <c r="U600" s="328">
        <v>248.18</v>
      </c>
      <c r="V600" s="328">
        <v>0</v>
      </c>
      <c r="W600" s="328">
        <v>0</v>
      </c>
      <c r="X600" s="328">
        <v>0</v>
      </c>
      <c r="Y600" s="328">
        <v>0</v>
      </c>
      <c r="Z600" s="328"/>
      <c r="AA600" s="4"/>
      <c r="AB600" s="11" t="s">
        <v>321</v>
      </c>
      <c r="AC600" s="11"/>
      <c r="AD600" s="70" t="s">
        <v>312</v>
      </c>
      <c r="AE600" s="24">
        <v>2</v>
      </c>
      <c r="AF600" s="24">
        <v>1</v>
      </c>
      <c r="AG600" s="24">
        <v>1</v>
      </c>
      <c r="AH600" s="24">
        <v>1</v>
      </c>
      <c r="AI600" s="24">
        <v>1</v>
      </c>
      <c r="AJ600" s="24"/>
      <c r="AK600" s="4"/>
      <c r="AL600" s="4"/>
      <c r="AM600" s="300">
        <v>62.85</v>
      </c>
      <c r="AN600" s="300">
        <v>343.76</v>
      </c>
      <c r="AO600" s="300">
        <v>335.14</v>
      </c>
      <c r="AP600" s="300">
        <v>275.72000000000003</v>
      </c>
      <c r="AQ600" s="300">
        <v>346.66</v>
      </c>
      <c r="AR600" s="300"/>
      <c r="AS600" s="4"/>
      <c r="AT600" s="4"/>
      <c r="AU600" s="336">
        <v>20.95</v>
      </c>
      <c r="AV600" s="336">
        <v>114.586666666667</v>
      </c>
      <c r="AW600" s="336">
        <v>111.713333333333</v>
      </c>
      <c r="AX600" s="336">
        <v>91.906666666666695</v>
      </c>
      <c r="AY600" s="336">
        <v>115.553333333333</v>
      </c>
      <c r="AZ600" s="336"/>
      <c r="BA600" s="4"/>
    </row>
    <row r="601" spans="2:53">
      <c r="B601" s="11" t="s">
        <v>510</v>
      </c>
      <c r="C601" s="11"/>
      <c r="D601" s="70" t="s">
        <v>308</v>
      </c>
      <c r="E601" s="11">
        <v>30</v>
      </c>
      <c r="F601" s="11">
        <v>20</v>
      </c>
      <c r="G601" s="11">
        <v>13</v>
      </c>
      <c r="H601" s="11">
        <v>9</v>
      </c>
      <c r="I601" s="11">
        <v>11</v>
      </c>
      <c r="J601" s="11"/>
      <c r="M601" s="11">
        <v>5271.97</v>
      </c>
      <c r="N601" s="11">
        <v>2826.66</v>
      </c>
      <c r="O601" s="11">
        <v>1239.6099999999999</v>
      </c>
      <c r="P601" s="11">
        <v>881.8</v>
      </c>
      <c r="Q601" s="11">
        <v>18491.189999999999</v>
      </c>
      <c r="R601" s="11"/>
      <c r="S601" s="4"/>
      <c r="T601" s="4"/>
      <c r="U601" s="328">
        <v>155.05794117647099</v>
      </c>
      <c r="V601" s="328">
        <v>83.137058823529401</v>
      </c>
      <c r="W601" s="328">
        <v>37.5639393939394</v>
      </c>
      <c r="X601" s="328">
        <v>26.721212121212101</v>
      </c>
      <c r="Y601" s="328">
        <v>560.33909090909106</v>
      </c>
      <c r="Z601" s="328"/>
      <c r="AA601" s="4"/>
      <c r="AB601" s="11" t="s">
        <v>321</v>
      </c>
      <c r="AC601" s="11"/>
      <c r="AD601" s="70" t="s">
        <v>319</v>
      </c>
      <c r="AE601" s="24">
        <v>26</v>
      </c>
      <c r="AF601" s="24">
        <v>9</v>
      </c>
      <c r="AG601" s="24">
        <v>6</v>
      </c>
      <c r="AH601" s="24">
        <v>4</v>
      </c>
      <c r="AI601" s="24">
        <v>4</v>
      </c>
      <c r="AJ601" s="24"/>
      <c r="AK601" s="4"/>
      <c r="AL601" s="4"/>
      <c r="AM601" s="300">
        <v>4618.82</v>
      </c>
      <c r="AN601" s="300">
        <v>1439.21</v>
      </c>
      <c r="AO601" s="300">
        <v>235.19</v>
      </c>
      <c r="AP601" s="300">
        <v>176.63</v>
      </c>
      <c r="AQ601" s="300">
        <v>798.51</v>
      </c>
      <c r="AR601" s="300"/>
      <c r="AS601" s="4"/>
      <c r="AT601" s="4"/>
      <c r="AU601" s="336">
        <v>177.646923076923</v>
      </c>
      <c r="AV601" s="336">
        <v>55.354230769230803</v>
      </c>
      <c r="AW601" s="336">
        <v>9.4076000000000004</v>
      </c>
      <c r="AX601" s="336">
        <v>7.3595833333333296</v>
      </c>
      <c r="AY601" s="336">
        <v>31.9404</v>
      </c>
      <c r="AZ601" s="336"/>
      <c r="BA601" s="4"/>
    </row>
    <row r="602" spans="2:53">
      <c r="B602" s="11" t="s">
        <v>225</v>
      </c>
      <c r="C602" s="11"/>
      <c r="D602" s="70" t="s">
        <v>222</v>
      </c>
      <c r="E602" s="11">
        <v>1110</v>
      </c>
      <c r="F602" s="11">
        <v>801</v>
      </c>
      <c r="G602" s="11">
        <v>699</v>
      </c>
      <c r="H602" s="11">
        <v>630</v>
      </c>
      <c r="I602" s="11">
        <v>754</v>
      </c>
      <c r="J602" s="11"/>
      <c r="M602" s="11">
        <v>150540.6</v>
      </c>
      <c r="N602" s="11">
        <v>131205.59</v>
      </c>
      <c r="O602" s="11">
        <v>89726.16</v>
      </c>
      <c r="P602" s="11">
        <v>70699.449999999895</v>
      </c>
      <c r="Q602" s="11">
        <v>840980.49000000104</v>
      </c>
      <c r="R602" s="11"/>
      <c r="S602" s="4"/>
      <c r="T602" s="4"/>
      <c r="U602" s="328">
        <v>101.716621621622</v>
      </c>
      <c r="V602" s="328">
        <v>88.652425675675701</v>
      </c>
      <c r="W602" s="328">
        <v>64.644207492795402</v>
      </c>
      <c r="X602" s="328">
        <v>51.417781818181702</v>
      </c>
      <c r="Y602" s="328">
        <v>596.44006382978796</v>
      </c>
      <c r="Z602" s="328"/>
      <c r="AA602" s="4"/>
      <c r="AB602" s="11" t="s">
        <v>496</v>
      </c>
      <c r="AC602" s="11"/>
      <c r="AD602" s="70" t="s">
        <v>494</v>
      </c>
      <c r="AE602" s="24">
        <v>5</v>
      </c>
      <c r="AF602" s="24">
        <v>2</v>
      </c>
      <c r="AG602" s="24">
        <v>3</v>
      </c>
      <c r="AH602" s="24">
        <v>1</v>
      </c>
      <c r="AI602" s="24">
        <v>1</v>
      </c>
      <c r="AJ602" s="24"/>
      <c r="AK602" s="4"/>
      <c r="AL602" s="4"/>
      <c r="AM602" s="300">
        <v>396.89</v>
      </c>
      <c r="AN602" s="300">
        <v>101.2</v>
      </c>
      <c r="AO602" s="300">
        <v>140.03</v>
      </c>
      <c r="AP602" s="300">
        <v>80.59</v>
      </c>
      <c r="AQ602" s="300">
        <v>103.35</v>
      </c>
      <c r="AR602" s="300"/>
      <c r="AS602" s="4"/>
      <c r="AT602" s="4"/>
      <c r="AU602" s="336">
        <v>79.378</v>
      </c>
      <c r="AV602" s="336">
        <v>20.239999999999998</v>
      </c>
      <c r="AW602" s="336">
        <v>35.0075</v>
      </c>
      <c r="AX602" s="336">
        <v>16.117999999999999</v>
      </c>
      <c r="AY602" s="336">
        <v>20.67</v>
      </c>
      <c r="AZ602" s="336"/>
      <c r="BA602" s="4"/>
    </row>
    <row r="603" spans="2:53">
      <c r="B603" s="11" t="s">
        <v>1282</v>
      </c>
      <c r="C603" s="11"/>
      <c r="D603" s="70" t="s">
        <v>222</v>
      </c>
      <c r="E603" s="11">
        <v>1</v>
      </c>
      <c r="F603" s="11"/>
      <c r="G603" s="11"/>
      <c r="H603" s="11"/>
      <c r="I603" s="11"/>
      <c r="J603" s="11"/>
      <c r="M603" s="11">
        <v>0.03</v>
      </c>
      <c r="N603" s="11">
        <v>0</v>
      </c>
      <c r="O603" s="11">
        <v>0</v>
      </c>
      <c r="P603" s="11"/>
      <c r="Q603" s="11">
        <v>0</v>
      </c>
      <c r="R603" s="11"/>
      <c r="S603" s="4"/>
      <c r="T603" s="4"/>
      <c r="U603" s="328">
        <v>0.03</v>
      </c>
      <c r="V603" s="328">
        <v>0</v>
      </c>
      <c r="W603" s="328">
        <v>0</v>
      </c>
      <c r="X603" s="328"/>
      <c r="Y603" s="328">
        <v>0</v>
      </c>
      <c r="Z603" s="328"/>
      <c r="AA603" s="4"/>
      <c r="AB603" s="11" t="s">
        <v>362</v>
      </c>
      <c r="AC603" s="11"/>
      <c r="AD603" s="70" t="s">
        <v>361</v>
      </c>
      <c r="AE603" s="24">
        <v>79</v>
      </c>
      <c r="AF603" s="24">
        <v>53</v>
      </c>
      <c r="AG603" s="24">
        <v>36</v>
      </c>
      <c r="AH603" s="24">
        <v>26</v>
      </c>
      <c r="AI603" s="24">
        <v>19</v>
      </c>
      <c r="AJ603" s="24"/>
      <c r="AK603" s="4"/>
      <c r="AL603" s="4"/>
      <c r="AM603" s="300">
        <v>25288.38</v>
      </c>
      <c r="AN603" s="300">
        <v>9896.74</v>
      </c>
      <c r="AO603" s="300">
        <v>6758.25</v>
      </c>
      <c r="AP603" s="300">
        <v>2190.21</v>
      </c>
      <c r="AQ603" s="300">
        <v>5081.1499999999996</v>
      </c>
      <c r="AR603" s="300"/>
      <c r="AS603" s="4"/>
      <c r="AT603" s="4"/>
      <c r="AU603" s="336">
        <v>312.20222222222202</v>
      </c>
      <c r="AV603" s="336">
        <v>122.181975308642</v>
      </c>
      <c r="AW603" s="336">
        <v>87.769480519480496</v>
      </c>
      <c r="AX603" s="336">
        <v>28.8185526315789</v>
      </c>
      <c r="AY603" s="336">
        <v>68.664189189189202</v>
      </c>
      <c r="AZ603" s="336"/>
      <c r="BA603" s="4"/>
    </row>
    <row r="604" spans="2:53">
      <c r="B604" s="11" t="s">
        <v>511</v>
      </c>
      <c r="C604" s="11"/>
      <c r="D604" s="70" t="s">
        <v>312</v>
      </c>
      <c r="E604" s="11">
        <v>79</v>
      </c>
      <c r="F604" s="11">
        <v>51</v>
      </c>
      <c r="G604" s="11">
        <v>44</v>
      </c>
      <c r="H604" s="11">
        <v>36</v>
      </c>
      <c r="I604" s="11">
        <v>45</v>
      </c>
      <c r="J604" s="11"/>
      <c r="M604" s="11">
        <v>16457.689999999999</v>
      </c>
      <c r="N604" s="11">
        <v>6677.32</v>
      </c>
      <c r="O604" s="11">
        <v>5362.03</v>
      </c>
      <c r="P604" s="11">
        <v>4337.7700000000004</v>
      </c>
      <c r="Q604" s="11">
        <v>59036.54</v>
      </c>
      <c r="R604" s="11"/>
      <c r="S604" s="4"/>
      <c r="T604" s="4"/>
      <c r="U604" s="328">
        <v>173.23884210526299</v>
      </c>
      <c r="V604" s="328">
        <v>70.287578947368402</v>
      </c>
      <c r="W604" s="328">
        <v>58.282934782608699</v>
      </c>
      <c r="X604" s="328">
        <v>48.738988764044898</v>
      </c>
      <c r="Y604" s="328">
        <v>634.80150537634404</v>
      </c>
      <c r="Z604" s="328"/>
      <c r="AA604" s="4"/>
      <c r="AB604" s="11" t="s">
        <v>363</v>
      </c>
      <c r="AC604" s="11"/>
      <c r="AD604" s="70" t="s">
        <v>364</v>
      </c>
      <c r="AE604" s="24">
        <v>7</v>
      </c>
      <c r="AF604" s="24">
        <v>3</v>
      </c>
      <c r="AG604" s="24">
        <v>3</v>
      </c>
      <c r="AH604" s="24">
        <v>2</v>
      </c>
      <c r="AI604" s="24">
        <v>1</v>
      </c>
      <c r="AJ604" s="24"/>
      <c r="AK604" s="4"/>
      <c r="AL604" s="4"/>
      <c r="AM604" s="300">
        <v>498.07</v>
      </c>
      <c r="AN604" s="300">
        <v>617.76</v>
      </c>
      <c r="AO604" s="300">
        <v>334.35</v>
      </c>
      <c r="AP604" s="300">
        <v>166.25</v>
      </c>
      <c r="AQ604" s="300">
        <v>23.05</v>
      </c>
      <c r="AR604" s="300"/>
      <c r="AS604" s="4"/>
      <c r="AT604" s="4"/>
      <c r="AU604" s="336">
        <v>71.152857142857101</v>
      </c>
      <c r="AV604" s="336">
        <v>88.251428571428605</v>
      </c>
      <c r="AW604" s="336">
        <v>47.764285714285698</v>
      </c>
      <c r="AX604" s="336">
        <v>23.75</v>
      </c>
      <c r="AY604" s="336">
        <v>3.29285714285714</v>
      </c>
      <c r="AZ604" s="336"/>
      <c r="BA604" s="4"/>
    </row>
    <row r="605" spans="2:53">
      <c r="B605" s="11" t="s">
        <v>270</v>
      </c>
      <c r="C605" s="11"/>
      <c r="D605" s="70" t="s">
        <v>271</v>
      </c>
      <c r="E605" s="11">
        <v>576</v>
      </c>
      <c r="F605" s="11">
        <v>387</v>
      </c>
      <c r="G605" s="11">
        <v>297</v>
      </c>
      <c r="H605" s="11">
        <v>243</v>
      </c>
      <c r="I605" s="11">
        <v>279</v>
      </c>
      <c r="J605" s="11"/>
      <c r="M605" s="11">
        <v>76211.370000000097</v>
      </c>
      <c r="N605" s="11">
        <v>56626.62</v>
      </c>
      <c r="O605" s="11">
        <v>40050.03</v>
      </c>
      <c r="P605" s="11">
        <v>27525.99</v>
      </c>
      <c r="Q605" s="11">
        <v>320744.96000000002</v>
      </c>
      <c r="R605" s="11"/>
      <c r="S605" s="4"/>
      <c r="T605" s="4"/>
      <c r="U605" s="328">
        <v>113.748313432836</v>
      </c>
      <c r="V605" s="328">
        <v>84.517343283582093</v>
      </c>
      <c r="W605" s="328">
        <v>62.578171875000002</v>
      </c>
      <c r="X605" s="328">
        <v>42.875373831775697</v>
      </c>
      <c r="Y605" s="328">
        <v>505.11017322834601</v>
      </c>
      <c r="Z605" s="328"/>
      <c r="AA605" s="4"/>
      <c r="AB605" s="11" t="s">
        <v>1246</v>
      </c>
      <c r="AC605" s="11"/>
      <c r="AD605" s="70" t="s">
        <v>259</v>
      </c>
      <c r="AE605" s="24">
        <v>1</v>
      </c>
      <c r="AF605" s="24">
        <v>1</v>
      </c>
      <c r="AG605" s="24">
        <v>1</v>
      </c>
      <c r="AH605" s="24">
        <v>1</v>
      </c>
      <c r="AI605" s="24">
        <v>1</v>
      </c>
      <c r="AJ605" s="24"/>
      <c r="AK605" s="4"/>
      <c r="AL605" s="4"/>
      <c r="AM605" s="300">
        <v>11.2</v>
      </c>
      <c r="AN605" s="300">
        <v>16.23</v>
      </c>
      <c r="AO605" s="300">
        <v>13.69</v>
      </c>
      <c r="AP605" s="300">
        <v>43.88</v>
      </c>
      <c r="AQ605" s="300">
        <v>37.619999999999997</v>
      </c>
      <c r="AR605" s="300"/>
      <c r="AS605" s="4"/>
      <c r="AT605" s="4"/>
      <c r="AU605" s="336">
        <v>11.2</v>
      </c>
      <c r="AV605" s="336">
        <v>16.23</v>
      </c>
      <c r="AW605" s="336">
        <v>13.69</v>
      </c>
      <c r="AX605" s="336">
        <v>43.88</v>
      </c>
      <c r="AY605" s="336">
        <v>37.619999999999997</v>
      </c>
      <c r="AZ605" s="336"/>
      <c r="BA605" s="4"/>
    </row>
    <row r="606" spans="2:53">
      <c r="B606" s="11" t="s">
        <v>640</v>
      </c>
      <c r="C606" s="11"/>
      <c r="D606" s="70" t="s">
        <v>400</v>
      </c>
      <c r="E606" s="11">
        <v>1</v>
      </c>
      <c r="F606" s="11"/>
      <c r="G606" s="11"/>
      <c r="H606" s="11"/>
      <c r="I606" s="11"/>
      <c r="J606" s="11"/>
      <c r="M606" s="11">
        <v>68.39</v>
      </c>
      <c r="N606" s="11">
        <v>0</v>
      </c>
      <c r="O606" s="11">
        <v>0</v>
      </c>
      <c r="P606" s="11">
        <v>0</v>
      </c>
      <c r="Q606" s="11">
        <v>0</v>
      </c>
      <c r="R606" s="11"/>
      <c r="S606" s="4"/>
      <c r="T606" s="4"/>
      <c r="U606" s="328">
        <v>68.39</v>
      </c>
      <c r="V606" s="328">
        <v>0</v>
      </c>
      <c r="W606" s="328">
        <v>0</v>
      </c>
      <c r="X606" s="328">
        <v>0</v>
      </c>
      <c r="Y606" s="328">
        <v>0</v>
      </c>
      <c r="Z606" s="328"/>
      <c r="AA606" s="4"/>
      <c r="AB606" s="11" t="s">
        <v>365</v>
      </c>
      <c r="AC606" s="11"/>
      <c r="AD606" s="70" t="s">
        <v>366</v>
      </c>
      <c r="AE606" s="24">
        <v>3</v>
      </c>
      <c r="AF606" s="24">
        <v>2</v>
      </c>
      <c r="AG606" s="24">
        <v>1</v>
      </c>
      <c r="AH606" s="24"/>
      <c r="AI606" s="24"/>
      <c r="AJ606" s="24"/>
      <c r="AK606" s="4"/>
      <c r="AL606" s="4"/>
      <c r="AM606" s="300">
        <v>143.88999999999999</v>
      </c>
      <c r="AN606" s="300">
        <v>54.74</v>
      </c>
      <c r="AO606" s="300">
        <v>33.869999999999997</v>
      </c>
      <c r="AP606" s="300">
        <v>0</v>
      </c>
      <c r="AQ606" s="300">
        <v>0</v>
      </c>
      <c r="AR606" s="300"/>
      <c r="AS606" s="4"/>
      <c r="AT606" s="4"/>
      <c r="AU606" s="336">
        <v>47.963333333333303</v>
      </c>
      <c r="AV606" s="336">
        <v>18.246666666666702</v>
      </c>
      <c r="AW606" s="336">
        <v>11.29</v>
      </c>
      <c r="AX606" s="336">
        <v>0</v>
      </c>
      <c r="AY606" s="336">
        <v>0</v>
      </c>
      <c r="AZ606" s="336"/>
      <c r="BA606" s="4"/>
    </row>
    <row r="607" spans="2:53">
      <c r="B607" s="11" t="s">
        <v>351</v>
      </c>
      <c r="C607" s="11"/>
      <c r="D607" s="70" t="s">
        <v>350</v>
      </c>
      <c r="E607" s="11">
        <v>2394</v>
      </c>
      <c r="F607" s="11">
        <v>1828</v>
      </c>
      <c r="G607" s="11">
        <v>1516</v>
      </c>
      <c r="H607" s="11">
        <v>1297</v>
      </c>
      <c r="I607" s="11">
        <v>1619</v>
      </c>
      <c r="J607" s="11"/>
      <c r="M607" s="11">
        <v>372498.64999999898</v>
      </c>
      <c r="N607" s="11">
        <v>332577.98</v>
      </c>
      <c r="O607" s="11">
        <v>217759.02</v>
      </c>
      <c r="P607" s="11">
        <v>131116.70000000001</v>
      </c>
      <c r="Q607" s="11">
        <v>2058494.69</v>
      </c>
      <c r="R607" s="11"/>
      <c r="S607" s="4"/>
      <c r="T607" s="4"/>
      <c r="U607" s="328">
        <v>126.916064735945</v>
      </c>
      <c r="V607" s="328">
        <v>113.314473594549</v>
      </c>
      <c r="W607" s="328">
        <v>76.487186512117901</v>
      </c>
      <c r="X607" s="328">
        <v>46.743921568627499</v>
      </c>
      <c r="Y607" s="328">
        <v>732.56038790035598</v>
      </c>
      <c r="Z607" s="328"/>
      <c r="AA607" s="4"/>
      <c r="AB607" s="11" t="s">
        <v>504</v>
      </c>
      <c r="AC607" s="11"/>
      <c r="AD607" s="70" t="s">
        <v>289</v>
      </c>
      <c r="AE607" s="24">
        <v>2</v>
      </c>
      <c r="AF607" s="24">
        <v>2</v>
      </c>
      <c r="AG607" s="24">
        <v>1</v>
      </c>
      <c r="AH607" s="24"/>
      <c r="AI607" s="24"/>
      <c r="AJ607" s="24"/>
      <c r="AK607" s="4"/>
      <c r="AL607" s="4"/>
      <c r="AM607" s="300">
        <v>832.53</v>
      </c>
      <c r="AN607" s="300">
        <v>807.21</v>
      </c>
      <c r="AO607" s="300">
        <v>655.45</v>
      </c>
      <c r="AP607" s="300">
        <v>0</v>
      </c>
      <c r="AQ607" s="300">
        <v>0</v>
      </c>
      <c r="AR607" s="300"/>
      <c r="AS607" s="4"/>
      <c r="AT607" s="4"/>
      <c r="AU607" s="336">
        <v>416.26499999999999</v>
      </c>
      <c r="AV607" s="336">
        <v>403.60500000000002</v>
      </c>
      <c r="AW607" s="336">
        <v>327.72500000000002</v>
      </c>
      <c r="AX607" s="336">
        <v>0</v>
      </c>
      <c r="AY607" s="336">
        <v>0</v>
      </c>
      <c r="AZ607" s="336"/>
      <c r="BA607" s="4"/>
    </row>
    <row r="608" spans="2:53">
      <c r="B608" s="11" t="s">
        <v>512</v>
      </c>
      <c r="C608" s="11"/>
      <c r="D608" s="70" t="s">
        <v>312</v>
      </c>
      <c r="E608" s="11">
        <v>1</v>
      </c>
      <c r="F608" s="11">
        <v>1</v>
      </c>
      <c r="G608" s="11">
        <v>1</v>
      </c>
      <c r="H608" s="11">
        <v>1</v>
      </c>
      <c r="I608" s="11">
        <v>1</v>
      </c>
      <c r="J608" s="11"/>
      <c r="M608" s="11">
        <v>57.42</v>
      </c>
      <c r="N608" s="11">
        <v>153.93</v>
      </c>
      <c r="O608" s="11">
        <v>74.099999999999994</v>
      </c>
      <c r="P608" s="11">
        <v>34</v>
      </c>
      <c r="Q608" s="11">
        <v>692.2</v>
      </c>
      <c r="R608" s="11"/>
      <c r="S608" s="4"/>
      <c r="T608" s="4"/>
      <c r="U608" s="328">
        <v>57.42</v>
      </c>
      <c r="V608" s="328">
        <v>153.93</v>
      </c>
      <c r="W608" s="328">
        <v>74.099999999999994</v>
      </c>
      <c r="X608" s="328">
        <v>34</v>
      </c>
      <c r="Y608" s="328">
        <v>692.2</v>
      </c>
      <c r="Z608" s="328"/>
      <c r="AA608" s="4"/>
      <c r="AB608" s="11" t="s">
        <v>297</v>
      </c>
      <c r="AC608" s="11"/>
      <c r="AD608" s="70" t="s">
        <v>298</v>
      </c>
      <c r="AE608" s="24">
        <v>2</v>
      </c>
      <c r="AF608" s="24">
        <v>1</v>
      </c>
      <c r="AG608" s="24">
        <v>1</v>
      </c>
      <c r="AH608" s="24">
        <v>1</v>
      </c>
      <c r="AI608" s="24">
        <v>2</v>
      </c>
      <c r="AJ608" s="24"/>
      <c r="AK608" s="4"/>
      <c r="AL608" s="4"/>
      <c r="AM608" s="300">
        <v>1453.76</v>
      </c>
      <c r="AN608" s="300">
        <v>1304.7</v>
      </c>
      <c r="AO608" s="300">
        <v>1433.14</v>
      </c>
      <c r="AP608" s="300">
        <v>380.09</v>
      </c>
      <c r="AQ608" s="300">
        <v>8063.88</v>
      </c>
      <c r="AR608" s="300"/>
      <c r="AS608" s="4"/>
      <c r="AT608" s="4"/>
      <c r="AU608" s="336">
        <v>484.58666666666699</v>
      </c>
      <c r="AV608" s="336">
        <v>434.9</v>
      </c>
      <c r="AW608" s="336">
        <v>477.71333333333303</v>
      </c>
      <c r="AX608" s="336">
        <v>126.696666666667</v>
      </c>
      <c r="AY608" s="336">
        <v>2687.96</v>
      </c>
      <c r="AZ608" s="336"/>
      <c r="BA608" s="4"/>
    </row>
    <row r="609" spans="2:53">
      <c r="B609" s="11" t="s">
        <v>512</v>
      </c>
      <c r="C609" s="11"/>
      <c r="D609" s="70" t="s">
        <v>546</v>
      </c>
      <c r="E609" s="11">
        <v>204</v>
      </c>
      <c r="F609" s="11">
        <v>123</v>
      </c>
      <c r="G609" s="11">
        <v>94</v>
      </c>
      <c r="H609" s="11">
        <v>79</v>
      </c>
      <c r="I609" s="11">
        <v>99</v>
      </c>
      <c r="J609" s="11"/>
      <c r="M609" s="11">
        <v>28049.49</v>
      </c>
      <c r="N609" s="11">
        <v>23110.09</v>
      </c>
      <c r="O609" s="11">
        <v>14289.91</v>
      </c>
      <c r="P609" s="11">
        <v>10426.74</v>
      </c>
      <c r="Q609" s="11">
        <v>153870.35</v>
      </c>
      <c r="R609" s="11"/>
      <c r="S609" s="4"/>
      <c r="T609" s="4"/>
      <c r="U609" s="328">
        <v>115.43</v>
      </c>
      <c r="V609" s="328">
        <v>95.103251028806596</v>
      </c>
      <c r="W609" s="328">
        <v>63.229690265486703</v>
      </c>
      <c r="X609" s="328">
        <v>46.136017699115001</v>
      </c>
      <c r="Y609" s="328">
        <v>671.92292576419197</v>
      </c>
      <c r="Z609" s="328"/>
      <c r="AA609" s="4"/>
      <c r="AB609" s="11" t="s">
        <v>357</v>
      </c>
      <c r="AC609" s="11"/>
      <c r="AD609" s="70" t="s">
        <v>353</v>
      </c>
      <c r="AE609" s="24">
        <v>7</v>
      </c>
      <c r="AF609" s="24">
        <v>2</v>
      </c>
      <c r="AG609" s="24">
        <v>2</v>
      </c>
      <c r="AH609" s="24">
        <v>2</v>
      </c>
      <c r="AI609" s="24">
        <v>2</v>
      </c>
      <c r="AJ609" s="24"/>
      <c r="AK609" s="4"/>
      <c r="AL609" s="4"/>
      <c r="AM609" s="300">
        <v>481.48</v>
      </c>
      <c r="AN609" s="300">
        <v>38.18</v>
      </c>
      <c r="AO609" s="300">
        <v>103.96</v>
      </c>
      <c r="AP609" s="300">
        <v>79.69</v>
      </c>
      <c r="AQ609" s="300">
        <v>550.12</v>
      </c>
      <c r="AR609" s="300"/>
      <c r="AS609" s="4"/>
      <c r="AT609" s="4"/>
      <c r="AU609" s="336">
        <v>60.185000000000002</v>
      </c>
      <c r="AV609" s="336">
        <v>4.7725</v>
      </c>
      <c r="AW609" s="336">
        <v>14.851428571428601</v>
      </c>
      <c r="AX609" s="336">
        <v>13.2816666666667</v>
      </c>
      <c r="AY609" s="336">
        <v>78.588571428571399</v>
      </c>
      <c r="AZ609" s="336"/>
      <c r="BA609" s="4"/>
    </row>
    <row r="610" spans="2:53">
      <c r="B610" s="11" t="s">
        <v>512</v>
      </c>
      <c r="C610" s="11"/>
      <c r="D610" s="70" t="s">
        <v>548</v>
      </c>
      <c r="E610" s="11">
        <v>1</v>
      </c>
      <c r="F610" s="11">
        <v>1</v>
      </c>
      <c r="G610" s="11"/>
      <c r="H610" s="11"/>
      <c r="I610" s="11"/>
      <c r="J610" s="11"/>
      <c r="M610" s="11">
        <v>5</v>
      </c>
      <c r="N610" s="11">
        <v>7.46</v>
      </c>
      <c r="O610" s="11">
        <v>0</v>
      </c>
      <c r="P610" s="11">
        <v>0</v>
      </c>
      <c r="Q610" s="11">
        <v>0</v>
      </c>
      <c r="R610" s="11"/>
      <c r="S610" s="4"/>
      <c r="T610" s="4"/>
      <c r="U610" s="328">
        <v>5</v>
      </c>
      <c r="V610" s="328">
        <v>7.46</v>
      </c>
      <c r="W610" s="328">
        <v>0</v>
      </c>
      <c r="X610" s="328">
        <v>0</v>
      </c>
      <c r="Y610" s="328">
        <v>0</v>
      </c>
      <c r="Z610" s="328"/>
      <c r="AA610" s="4"/>
      <c r="AB610" s="11" t="s">
        <v>555</v>
      </c>
      <c r="AC610" s="11"/>
      <c r="AD610" s="70" t="s">
        <v>556</v>
      </c>
      <c r="AE610" s="24">
        <v>26</v>
      </c>
      <c r="AF610" s="24">
        <v>19</v>
      </c>
      <c r="AG610" s="24">
        <v>11</v>
      </c>
      <c r="AH610" s="24">
        <v>6</v>
      </c>
      <c r="AI610" s="24">
        <v>5</v>
      </c>
      <c r="AJ610" s="24"/>
      <c r="AK610" s="4"/>
      <c r="AL610" s="4"/>
      <c r="AM610" s="300">
        <v>4978.51</v>
      </c>
      <c r="AN610" s="300">
        <v>1676.82</v>
      </c>
      <c r="AO610" s="300">
        <v>1056.45</v>
      </c>
      <c r="AP610" s="300">
        <v>984.8</v>
      </c>
      <c r="AQ610" s="300">
        <v>5495.4</v>
      </c>
      <c r="AR610" s="300"/>
      <c r="AS610" s="4"/>
      <c r="AT610" s="4"/>
      <c r="AU610" s="336">
        <v>171.67275862068999</v>
      </c>
      <c r="AV610" s="336">
        <v>57.821379310344803</v>
      </c>
      <c r="AW610" s="336">
        <v>48.020454545454498</v>
      </c>
      <c r="AX610" s="336">
        <v>46.895238095238099</v>
      </c>
      <c r="AY610" s="336">
        <v>261.68571428571403</v>
      </c>
      <c r="AZ610" s="336"/>
      <c r="BA610" s="4"/>
    </row>
    <row r="611" spans="2:53">
      <c r="B611" s="11" t="s">
        <v>601</v>
      </c>
      <c r="C611" s="11"/>
      <c r="D611" s="70" t="s">
        <v>602</v>
      </c>
      <c r="E611" s="11">
        <v>30</v>
      </c>
      <c r="F611" s="11">
        <v>26</v>
      </c>
      <c r="G611" s="11">
        <v>24</v>
      </c>
      <c r="H611" s="11">
        <v>21</v>
      </c>
      <c r="I611" s="11">
        <v>27</v>
      </c>
      <c r="J611" s="11"/>
      <c r="M611" s="11">
        <v>5070.9399999999996</v>
      </c>
      <c r="N611" s="11">
        <v>4586.8999999999996</v>
      </c>
      <c r="O611" s="11">
        <v>4382.29</v>
      </c>
      <c r="P611" s="11">
        <v>2758.39</v>
      </c>
      <c r="Q611" s="11">
        <v>62435.24</v>
      </c>
      <c r="R611" s="11"/>
      <c r="S611" s="4"/>
      <c r="T611" s="4"/>
      <c r="U611" s="328">
        <v>133.44578947368399</v>
      </c>
      <c r="V611" s="328">
        <v>120.70789473684199</v>
      </c>
      <c r="W611" s="328">
        <v>115.323421052632</v>
      </c>
      <c r="X611" s="328">
        <v>72.589210526315796</v>
      </c>
      <c r="Y611" s="328">
        <v>1643.03263157895</v>
      </c>
      <c r="Z611" s="328"/>
      <c r="AA611" s="4"/>
      <c r="AB611" s="11" t="s">
        <v>1214</v>
      </c>
      <c r="AC611" s="11"/>
      <c r="AD611" s="70" t="s">
        <v>385</v>
      </c>
      <c r="AE611" s="24">
        <v>2</v>
      </c>
      <c r="AF611" s="24">
        <v>2</v>
      </c>
      <c r="AG611" s="24">
        <v>2</v>
      </c>
      <c r="AH611" s="24">
        <v>1</v>
      </c>
      <c r="AI611" s="24">
        <v>1</v>
      </c>
      <c r="AJ611" s="24"/>
      <c r="AK611" s="4"/>
      <c r="AL611" s="4"/>
      <c r="AM611" s="300">
        <v>507.98</v>
      </c>
      <c r="AN611" s="300">
        <v>545.51</v>
      </c>
      <c r="AO611" s="300">
        <v>324.49</v>
      </c>
      <c r="AP611" s="300">
        <v>167.45</v>
      </c>
      <c r="AQ611" s="300">
        <v>853.5</v>
      </c>
      <c r="AR611" s="300"/>
      <c r="AS611" s="4"/>
      <c r="AT611" s="4"/>
      <c r="AU611" s="336">
        <v>253.99</v>
      </c>
      <c r="AV611" s="336">
        <v>272.755</v>
      </c>
      <c r="AW611" s="336">
        <v>162.245</v>
      </c>
      <c r="AX611" s="336">
        <v>83.724999999999994</v>
      </c>
      <c r="AY611" s="336">
        <v>426.75</v>
      </c>
      <c r="AZ611" s="336"/>
      <c r="BA611" s="4"/>
    </row>
    <row r="612" spans="2:53">
      <c r="B612" s="11" t="s">
        <v>438</v>
      </c>
      <c r="C612" s="11"/>
      <c r="D612" s="70" t="s">
        <v>439</v>
      </c>
      <c r="E612" s="11">
        <v>135</v>
      </c>
      <c r="F612" s="11">
        <v>110</v>
      </c>
      <c r="G612" s="11">
        <v>98</v>
      </c>
      <c r="H612" s="11">
        <v>105</v>
      </c>
      <c r="I612" s="11">
        <v>109</v>
      </c>
      <c r="J612" s="11"/>
      <c r="M612" s="11">
        <v>27811.05</v>
      </c>
      <c r="N612" s="11">
        <v>21264.03</v>
      </c>
      <c r="O612" s="11">
        <v>26545.66</v>
      </c>
      <c r="P612" s="11">
        <v>14115.41</v>
      </c>
      <c r="Q612" s="11">
        <v>170433.44</v>
      </c>
      <c r="R612" s="11"/>
      <c r="S612" s="4"/>
      <c r="T612" s="4"/>
      <c r="U612" s="328">
        <v>144.84921875000001</v>
      </c>
      <c r="V612" s="328">
        <v>110.75015625</v>
      </c>
      <c r="W612" s="328">
        <v>145.855274725275</v>
      </c>
      <c r="X612" s="328">
        <v>75.081968085106396</v>
      </c>
      <c r="Y612" s="328">
        <v>921.26183783783802</v>
      </c>
      <c r="Z612" s="328"/>
      <c r="AA612" s="4"/>
      <c r="AB612" s="11" t="s">
        <v>281</v>
      </c>
      <c r="AC612" s="11"/>
      <c r="AD612" s="70" t="s">
        <v>282</v>
      </c>
      <c r="AE612" s="24">
        <v>28</v>
      </c>
      <c r="AF612" s="24">
        <v>18</v>
      </c>
      <c r="AG612" s="24">
        <v>16</v>
      </c>
      <c r="AH612" s="24">
        <v>10</v>
      </c>
      <c r="AI612" s="24">
        <v>10</v>
      </c>
      <c r="AJ612" s="24"/>
      <c r="AK612" s="4"/>
      <c r="AL612" s="4"/>
      <c r="AM612" s="300">
        <v>3680.5</v>
      </c>
      <c r="AN612" s="300">
        <v>2792.2</v>
      </c>
      <c r="AO612" s="300">
        <v>2771.62</v>
      </c>
      <c r="AP612" s="300">
        <v>2872.31</v>
      </c>
      <c r="AQ612" s="300">
        <v>2565.23</v>
      </c>
      <c r="AR612" s="300"/>
      <c r="AS612" s="4"/>
      <c r="AT612" s="4"/>
      <c r="AU612" s="336">
        <v>118.725806451613</v>
      </c>
      <c r="AV612" s="336">
        <v>90.070967741935505</v>
      </c>
      <c r="AW612" s="336">
        <v>92.387333333333302</v>
      </c>
      <c r="AX612" s="336">
        <v>95.743666666666698</v>
      </c>
      <c r="AY612" s="336">
        <v>82.749354838709706</v>
      </c>
      <c r="AZ612" s="336"/>
      <c r="BA612" s="4"/>
    </row>
    <row r="613" spans="2:53">
      <c r="B613" s="11" t="s">
        <v>549</v>
      </c>
      <c r="C613" s="11"/>
      <c r="D613" s="70" t="s">
        <v>548</v>
      </c>
      <c r="E613" s="11">
        <v>89</v>
      </c>
      <c r="F613" s="11">
        <v>32</v>
      </c>
      <c r="G613" s="11">
        <v>28</v>
      </c>
      <c r="H613" s="11">
        <v>26</v>
      </c>
      <c r="I613" s="11">
        <v>32</v>
      </c>
      <c r="J613" s="11"/>
      <c r="M613" s="11">
        <v>21735.3</v>
      </c>
      <c r="N613" s="11">
        <v>8838.6299999999992</v>
      </c>
      <c r="O613" s="11">
        <v>8131.37</v>
      </c>
      <c r="P613" s="11">
        <v>4719.93</v>
      </c>
      <c r="Q613" s="11">
        <v>63819.93</v>
      </c>
      <c r="R613" s="11"/>
      <c r="S613" s="4"/>
      <c r="T613" s="4"/>
      <c r="U613" s="328">
        <v>219.548484848485</v>
      </c>
      <c r="V613" s="328">
        <v>89.279090909090897</v>
      </c>
      <c r="W613" s="328">
        <v>87.434086021505394</v>
      </c>
      <c r="X613" s="328">
        <v>53.032921348314602</v>
      </c>
      <c r="Y613" s="328">
        <v>671.78873684210498</v>
      </c>
      <c r="Z613" s="328"/>
      <c r="AA613" s="4"/>
      <c r="AB613" s="11" t="s">
        <v>557</v>
      </c>
      <c r="AC613" s="11"/>
      <c r="AD613" s="70" t="s">
        <v>558</v>
      </c>
      <c r="AE613" s="24">
        <v>5</v>
      </c>
      <c r="AF613" s="24">
        <v>2</v>
      </c>
      <c r="AG613" s="24">
        <v>1</v>
      </c>
      <c r="AH613" s="24">
        <v>1</v>
      </c>
      <c r="AI613" s="24">
        <v>1</v>
      </c>
      <c r="AJ613" s="24"/>
      <c r="AK613" s="4"/>
      <c r="AL613" s="4"/>
      <c r="AM613" s="300">
        <v>89.43</v>
      </c>
      <c r="AN613" s="300">
        <v>103.53</v>
      </c>
      <c r="AO613" s="300">
        <v>65</v>
      </c>
      <c r="AP613" s="300">
        <v>65</v>
      </c>
      <c r="AQ613" s="300">
        <v>15</v>
      </c>
      <c r="AR613" s="300"/>
      <c r="AS613" s="4"/>
      <c r="AT613" s="4"/>
      <c r="AU613" s="336">
        <v>12.775714285714299</v>
      </c>
      <c r="AV613" s="336">
        <v>14.79</v>
      </c>
      <c r="AW613" s="336">
        <v>16.25</v>
      </c>
      <c r="AX613" s="336">
        <v>16.25</v>
      </c>
      <c r="AY613" s="336">
        <v>3.75</v>
      </c>
      <c r="AZ613" s="336"/>
      <c r="BA613" s="4"/>
    </row>
    <row r="614" spans="2:53">
      <c r="B614" s="11" t="s">
        <v>641</v>
      </c>
      <c r="C614" s="11"/>
      <c r="D614" s="70" t="s">
        <v>273</v>
      </c>
      <c r="E614" s="11">
        <v>3</v>
      </c>
      <c r="F614" s="11">
        <v>1</v>
      </c>
      <c r="G614" s="11">
        <v>1</v>
      </c>
      <c r="H614" s="11">
        <v>1</v>
      </c>
      <c r="I614" s="11">
        <v>1</v>
      </c>
      <c r="J614" s="11"/>
      <c r="M614" s="11">
        <v>180.92</v>
      </c>
      <c r="N614" s="11">
        <v>6.92</v>
      </c>
      <c r="O614" s="11">
        <v>5.96</v>
      </c>
      <c r="P614" s="11">
        <v>5.39</v>
      </c>
      <c r="Q614" s="11">
        <v>60.2</v>
      </c>
      <c r="R614" s="11"/>
      <c r="S614" s="4"/>
      <c r="T614" s="4"/>
      <c r="U614" s="328">
        <v>60.3066666666667</v>
      </c>
      <c r="V614" s="328">
        <v>2.3066666666666702</v>
      </c>
      <c r="W614" s="328">
        <v>5.96</v>
      </c>
      <c r="X614" s="328">
        <v>5.39</v>
      </c>
      <c r="Y614" s="328">
        <v>60.2</v>
      </c>
      <c r="Z614" s="328"/>
      <c r="AA614" s="4"/>
      <c r="AB614" s="11" t="s">
        <v>210</v>
      </c>
      <c r="AC614" s="11"/>
      <c r="AD614" s="70" t="s">
        <v>208</v>
      </c>
      <c r="AE614" s="24">
        <v>16</v>
      </c>
      <c r="AF614" s="24">
        <v>11</v>
      </c>
      <c r="AG614" s="24">
        <v>6</v>
      </c>
      <c r="AH614" s="24">
        <v>2</v>
      </c>
      <c r="AI614" s="24">
        <v>1</v>
      </c>
      <c r="AJ614" s="24"/>
      <c r="AK614" s="4"/>
      <c r="AL614" s="4"/>
      <c r="AM614" s="300">
        <v>2544.73</v>
      </c>
      <c r="AN614" s="300">
        <v>1226.74</v>
      </c>
      <c r="AO614" s="300">
        <v>922.54</v>
      </c>
      <c r="AP614" s="300">
        <v>854.58</v>
      </c>
      <c r="AQ614" s="300">
        <v>4129.24</v>
      </c>
      <c r="AR614" s="300"/>
      <c r="AS614" s="4"/>
      <c r="AT614" s="4"/>
      <c r="AU614" s="336">
        <v>159.045625</v>
      </c>
      <c r="AV614" s="336">
        <v>76.671250000000001</v>
      </c>
      <c r="AW614" s="336">
        <v>61.502666666666698</v>
      </c>
      <c r="AX614" s="336">
        <v>61.041428571428597</v>
      </c>
      <c r="AY614" s="336">
        <v>294.94571428571402</v>
      </c>
      <c r="AZ614" s="336"/>
      <c r="BA614" s="4"/>
    </row>
    <row r="615" spans="2:53">
      <c r="B615" s="11" t="s">
        <v>272</v>
      </c>
      <c r="C615" s="11"/>
      <c r="D615" s="70" t="s">
        <v>273</v>
      </c>
      <c r="E615" s="11">
        <v>134</v>
      </c>
      <c r="F615" s="11">
        <v>91</v>
      </c>
      <c r="G615" s="11">
        <v>78</v>
      </c>
      <c r="H615" s="11">
        <v>68</v>
      </c>
      <c r="I615" s="11">
        <v>70</v>
      </c>
      <c r="J615" s="11"/>
      <c r="M615" s="11">
        <v>33782.15</v>
      </c>
      <c r="N615" s="11">
        <v>25876.68</v>
      </c>
      <c r="O615" s="11">
        <v>20908.439999999999</v>
      </c>
      <c r="P615" s="11">
        <v>13058.34</v>
      </c>
      <c r="Q615" s="11">
        <v>126571.41</v>
      </c>
      <c r="R615" s="11"/>
      <c r="S615" s="4"/>
      <c r="T615" s="4"/>
      <c r="U615" s="328">
        <v>212.46635220125799</v>
      </c>
      <c r="V615" s="328">
        <v>162.74641509433999</v>
      </c>
      <c r="W615" s="328">
        <v>134.89316129032301</v>
      </c>
      <c r="X615" s="328">
        <v>84.247354838709697</v>
      </c>
      <c r="Y615" s="328">
        <v>832.70664473684201</v>
      </c>
      <c r="Z615" s="328"/>
      <c r="AA615" s="4"/>
      <c r="AB615" s="11" t="s">
        <v>326</v>
      </c>
      <c r="AC615" s="11"/>
      <c r="AD615" s="70" t="s">
        <v>323</v>
      </c>
      <c r="AE615" s="24">
        <v>21</v>
      </c>
      <c r="AF615" s="24">
        <v>5</v>
      </c>
      <c r="AG615" s="24">
        <v>7</v>
      </c>
      <c r="AH615" s="24">
        <v>7</v>
      </c>
      <c r="AI615" s="24">
        <v>8</v>
      </c>
      <c r="AJ615" s="24"/>
      <c r="AK615" s="4"/>
      <c r="AL615" s="4"/>
      <c r="AM615" s="300">
        <v>17838.45</v>
      </c>
      <c r="AN615" s="300">
        <v>102.51</v>
      </c>
      <c r="AO615" s="300">
        <v>3286.08</v>
      </c>
      <c r="AP615" s="300">
        <v>2759.54</v>
      </c>
      <c r="AQ615" s="300">
        <v>20205.810000000001</v>
      </c>
      <c r="AR615" s="300"/>
      <c r="AS615" s="4"/>
      <c r="AT615" s="4"/>
      <c r="AU615" s="336">
        <v>810.83863636363606</v>
      </c>
      <c r="AV615" s="336">
        <v>4.6595454545454498</v>
      </c>
      <c r="AW615" s="336">
        <v>156.47999999999999</v>
      </c>
      <c r="AX615" s="336">
        <v>131.40666666666701</v>
      </c>
      <c r="AY615" s="336">
        <v>918.44590909090903</v>
      </c>
      <c r="AZ615" s="336"/>
      <c r="BA615" s="4"/>
    </row>
    <row r="616" spans="2:53">
      <c r="B616" s="11" t="s">
        <v>605</v>
      </c>
      <c r="C616" s="11"/>
      <c r="D616" s="70" t="s">
        <v>606</v>
      </c>
      <c r="E616" s="11">
        <v>95</v>
      </c>
      <c r="F616" s="11">
        <v>54</v>
      </c>
      <c r="G616" s="11">
        <v>52</v>
      </c>
      <c r="H616" s="11">
        <v>41</v>
      </c>
      <c r="I616" s="11">
        <v>40</v>
      </c>
      <c r="J616" s="11"/>
      <c r="M616" s="11">
        <v>19145.37</v>
      </c>
      <c r="N616" s="11">
        <v>11592.47</v>
      </c>
      <c r="O616" s="11">
        <v>10756.34</v>
      </c>
      <c r="P616" s="11">
        <v>6984.84</v>
      </c>
      <c r="Q616" s="11">
        <v>66511.81</v>
      </c>
      <c r="R616" s="11"/>
      <c r="S616" s="4"/>
      <c r="T616" s="4"/>
      <c r="U616" s="328">
        <v>175.645596330275</v>
      </c>
      <c r="V616" s="328">
        <v>106.352935779817</v>
      </c>
      <c r="W616" s="328">
        <v>101.474905660377</v>
      </c>
      <c r="X616" s="328">
        <v>66.522285714285701</v>
      </c>
      <c r="Y616" s="328">
        <v>627.46990566037698</v>
      </c>
      <c r="Z616" s="328"/>
      <c r="AA616" s="4"/>
      <c r="AB616" s="11" t="s">
        <v>283</v>
      </c>
      <c r="AC616" s="11"/>
      <c r="AD616" s="70" t="s">
        <v>284</v>
      </c>
      <c r="AE616" s="24">
        <v>88</v>
      </c>
      <c r="AF616" s="24">
        <v>51</v>
      </c>
      <c r="AG616" s="24">
        <v>37</v>
      </c>
      <c r="AH616" s="24">
        <v>30</v>
      </c>
      <c r="AI616" s="24">
        <v>26</v>
      </c>
      <c r="AJ616" s="24"/>
      <c r="AK616" s="4"/>
      <c r="AL616" s="4"/>
      <c r="AM616" s="300">
        <v>137753.29</v>
      </c>
      <c r="AN616" s="300">
        <v>31230.560000000001</v>
      </c>
      <c r="AO616" s="300">
        <v>7749.18</v>
      </c>
      <c r="AP616" s="300">
        <v>35556.35</v>
      </c>
      <c r="AQ616" s="300">
        <v>27816.9</v>
      </c>
      <c r="AR616" s="300"/>
      <c r="AS616" s="4"/>
      <c r="AT616" s="4"/>
      <c r="AU616" s="336">
        <v>1513.7724175824201</v>
      </c>
      <c r="AV616" s="336">
        <v>343.19296703296698</v>
      </c>
      <c r="AW616" s="336">
        <v>89.071034482758606</v>
      </c>
      <c r="AX616" s="336">
        <v>413.445930232558</v>
      </c>
      <c r="AY616" s="336">
        <v>316.10113636363599</v>
      </c>
      <c r="AZ616" s="336"/>
      <c r="BA616" s="4"/>
    </row>
    <row r="617" spans="2:53">
      <c r="B617" s="11" t="s">
        <v>484</v>
      </c>
      <c r="C617" s="11"/>
      <c r="D617" s="70" t="s">
        <v>485</v>
      </c>
      <c r="E617" s="11">
        <v>22</v>
      </c>
      <c r="F617" s="11">
        <v>17</v>
      </c>
      <c r="G617" s="11">
        <v>13</v>
      </c>
      <c r="H617" s="11">
        <v>11</v>
      </c>
      <c r="I617" s="11">
        <v>13</v>
      </c>
      <c r="J617" s="11"/>
      <c r="M617" s="11">
        <v>5338.73</v>
      </c>
      <c r="N617" s="11">
        <v>4542.38</v>
      </c>
      <c r="O617" s="11">
        <v>3149.65</v>
      </c>
      <c r="P617" s="11">
        <v>1808.86</v>
      </c>
      <c r="Q617" s="11">
        <v>20252.28</v>
      </c>
      <c r="R617" s="11"/>
      <c r="S617" s="4"/>
      <c r="T617" s="4"/>
      <c r="U617" s="328">
        <v>190.66892857142901</v>
      </c>
      <c r="V617" s="328">
        <v>162.227857142857</v>
      </c>
      <c r="W617" s="328">
        <v>125.986</v>
      </c>
      <c r="X617" s="328">
        <v>72.354399999999998</v>
      </c>
      <c r="Y617" s="328">
        <v>810.09119999999996</v>
      </c>
      <c r="Z617" s="328"/>
      <c r="AA617" s="4"/>
      <c r="AB617" s="11" t="s">
        <v>244</v>
      </c>
      <c r="AC617" s="11"/>
      <c r="AD617" s="70" t="s">
        <v>237</v>
      </c>
      <c r="AE617" s="24">
        <v>1</v>
      </c>
      <c r="AF617" s="24"/>
      <c r="AG617" s="24"/>
      <c r="AH617" s="24"/>
      <c r="AI617" s="24"/>
      <c r="AJ617" s="24"/>
      <c r="AK617" s="4"/>
      <c r="AL617" s="4"/>
      <c r="AM617" s="300">
        <v>28.02</v>
      </c>
      <c r="AN617" s="300">
        <v>0</v>
      </c>
      <c r="AO617" s="300">
        <v>0</v>
      </c>
      <c r="AP617" s="300">
        <v>0</v>
      </c>
      <c r="AQ617" s="300">
        <v>0</v>
      </c>
      <c r="AR617" s="300"/>
      <c r="AS617" s="4"/>
      <c r="AT617" s="4"/>
      <c r="AU617" s="336">
        <v>28.02</v>
      </c>
      <c r="AV617" s="336">
        <v>0</v>
      </c>
      <c r="AW617" s="336">
        <v>0</v>
      </c>
      <c r="AX617" s="336">
        <v>0</v>
      </c>
      <c r="AY617" s="336">
        <v>0</v>
      </c>
      <c r="AZ617" s="336"/>
      <c r="BA617" s="4"/>
    </row>
    <row r="618" spans="2:53">
      <c r="B618" s="11" t="s">
        <v>358</v>
      </c>
      <c r="C618" s="11"/>
      <c r="D618" s="70" t="s">
        <v>359</v>
      </c>
      <c r="E618" s="11">
        <v>343</v>
      </c>
      <c r="F618" s="11">
        <v>215</v>
      </c>
      <c r="G618" s="11">
        <v>194</v>
      </c>
      <c r="H618" s="11">
        <v>175</v>
      </c>
      <c r="I618" s="11">
        <v>212</v>
      </c>
      <c r="J618" s="11"/>
      <c r="M618" s="11">
        <v>41663.440000000002</v>
      </c>
      <c r="N618" s="11">
        <v>32959.58</v>
      </c>
      <c r="O618" s="11">
        <v>30247.33</v>
      </c>
      <c r="P618" s="11">
        <v>31011.13</v>
      </c>
      <c r="Q618" s="11">
        <v>264498.61</v>
      </c>
      <c r="R618" s="11"/>
      <c r="S618" s="4"/>
      <c r="T618" s="4"/>
      <c r="U618" s="328">
        <v>96.443148148148097</v>
      </c>
      <c r="V618" s="328">
        <v>76.295324074074102</v>
      </c>
      <c r="W618" s="328">
        <v>71.170188235294106</v>
      </c>
      <c r="X618" s="328">
        <v>73.836023809523795</v>
      </c>
      <c r="Y618" s="328">
        <v>634.28923261390901</v>
      </c>
      <c r="Z618" s="328"/>
      <c r="AA618" s="4"/>
      <c r="AB618" s="11" t="s">
        <v>645</v>
      </c>
      <c r="AC618" s="11"/>
      <c r="AD618" s="70" t="s">
        <v>289</v>
      </c>
      <c r="AE618" s="24">
        <v>1</v>
      </c>
      <c r="AF618" s="24"/>
      <c r="AG618" s="24"/>
      <c r="AH618" s="24"/>
      <c r="AI618" s="24"/>
      <c r="AJ618" s="24"/>
      <c r="AK618" s="4"/>
      <c r="AL618" s="4"/>
      <c r="AM618" s="300">
        <v>201.98</v>
      </c>
      <c r="AN618" s="300">
        <v>0</v>
      </c>
      <c r="AO618" s="300"/>
      <c r="AP618" s="300"/>
      <c r="AQ618" s="300"/>
      <c r="AR618" s="300"/>
      <c r="AS618" s="4"/>
      <c r="AT618" s="4"/>
      <c r="AU618" s="336">
        <v>201.98</v>
      </c>
      <c r="AV618" s="336">
        <v>0</v>
      </c>
      <c r="AW618" s="336"/>
      <c r="AX618" s="336"/>
      <c r="AY618" s="336"/>
      <c r="AZ618" s="336"/>
      <c r="BA618" s="4"/>
    </row>
    <row r="619" spans="2:53">
      <c r="B619" s="11" t="s">
        <v>467</v>
      </c>
      <c r="C619" s="11"/>
      <c r="D619" s="70" t="s">
        <v>237</v>
      </c>
      <c r="E619" s="11">
        <v>21</v>
      </c>
      <c r="F619" s="11">
        <v>15</v>
      </c>
      <c r="G619" s="11">
        <v>12</v>
      </c>
      <c r="H619" s="11">
        <v>10</v>
      </c>
      <c r="I619" s="11">
        <v>10</v>
      </c>
      <c r="J619" s="11"/>
      <c r="M619" s="11">
        <v>3371.76</v>
      </c>
      <c r="N619" s="11">
        <v>2350.42</v>
      </c>
      <c r="O619" s="11">
        <v>1965.87</v>
      </c>
      <c r="P619" s="11">
        <v>1429.31</v>
      </c>
      <c r="Q619" s="11">
        <v>5653.63</v>
      </c>
      <c r="R619" s="11"/>
      <c r="S619" s="4"/>
      <c r="T619" s="4"/>
      <c r="U619" s="328">
        <v>146.598260869565</v>
      </c>
      <c r="V619" s="328">
        <v>102.19217391304301</v>
      </c>
      <c r="W619" s="328">
        <v>85.472608695652198</v>
      </c>
      <c r="X619" s="328">
        <v>62.1439130434783</v>
      </c>
      <c r="Y619" s="328">
        <v>245.81</v>
      </c>
      <c r="Z619" s="328"/>
      <c r="AA619" s="4"/>
      <c r="AB619" s="11" t="s">
        <v>458</v>
      </c>
      <c r="AC619" s="11"/>
      <c r="AD619" s="70" t="s">
        <v>212</v>
      </c>
      <c r="AE619" s="24">
        <v>30</v>
      </c>
      <c r="AF619" s="24">
        <v>24</v>
      </c>
      <c r="AG619" s="24">
        <v>21</v>
      </c>
      <c r="AH619" s="24">
        <v>21</v>
      </c>
      <c r="AI619" s="24">
        <v>20</v>
      </c>
      <c r="AJ619" s="24"/>
      <c r="AK619" s="4"/>
      <c r="AL619" s="4"/>
      <c r="AM619" s="300">
        <v>6745.22</v>
      </c>
      <c r="AN619" s="300">
        <v>3981.39</v>
      </c>
      <c r="AO619" s="300">
        <v>2709.75</v>
      </c>
      <c r="AP619" s="300">
        <v>2072.67</v>
      </c>
      <c r="AQ619" s="300">
        <v>6025.82</v>
      </c>
      <c r="AR619" s="300"/>
      <c r="AS619" s="4"/>
      <c r="AT619" s="4"/>
      <c r="AU619" s="336">
        <v>224.840666666667</v>
      </c>
      <c r="AV619" s="336">
        <v>132.71299999999999</v>
      </c>
      <c r="AW619" s="336">
        <v>96.776785714285793</v>
      </c>
      <c r="AX619" s="336">
        <v>74.023928571428598</v>
      </c>
      <c r="AY619" s="336">
        <v>215.20785714285699</v>
      </c>
      <c r="AZ619" s="336"/>
      <c r="BA619" s="4"/>
    </row>
    <row r="620" spans="2:53">
      <c r="B620" s="11" t="s">
        <v>608</v>
      </c>
      <c r="C620" s="11"/>
      <c r="D620" s="70" t="s">
        <v>441</v>
      </c>
      <c r="E620" s="11">
        <v>124</v>
      </c>
      <c r="F620" s="11">
        <v>88</v>
      </c>
      <c r="G620" s="11">
        <v>68</v>
      </c>
      <c r="H620" s="11">
        <v>54</v>
      </c>
      <c r="I620" s="11">
        <v>62</v>
      </c>
      <c r="J620" s="11"/>
      <c r="M620" s="11">
        <v>24120.46</v>
      </c>
      <c r="N620" s="11">
        <v>22041.25</v>
      </c>
      <c r="O620" s="11">
        <v>14562.08</v>
      </c>
      <c r="P620" s="11">
        <v>8581.39</v>
      </c>
      <c r="Q620" s="11">
        <v>132008.76999999999</v>
      </c>
      <c r="R620" s="11"/>
      <c r="S620" s="4"/>
      <c r="T620" s="4"/>
      <c r="U620" s="328">
        <v>165.20863013698599</v>
      </c>
      <c r="V620" s="328">
        <v>150.96746575342499</v>
      </c>
      <c r="W620" s="328">
        <v>104.014857142857</v>
      </c>
      <c r="X620" s="328">
        <v>60.432323943661999</v>
      </c>
      <c r="Y620" s="328">
        <v>936.23241134751697</v>
      </c>
      <c r="Z620" s="328"/>
      <c r="AA620" s="4"/>
      <c r="AB620" s="11" t="s">
        <v>559</v>
      </c>
      <c r="AC620" s="11"/>
      <c r="AD620" s="70" t="s">
        <v>560</v>
      </c>
      <c r="AE620" s="24">
        <v>3</v>
      </c>
      <c r="AF620" s="24">
        <v>2</v>
      </c>
      <c r="AG620" s="24">
        <v>2</v>
      </c>
      <c r="AH620" s="24">
        <v>2</v>
      </c>
      <c r="AI620" s="24">
        <v>2</v>
      </c>
      <c r="AJ620" s="24"/>
      <c r="AK620" s="4"/>
      <c r="AL620" s="4"/>
      <c r="AM620" s="300">
        <v>466.78</v>
      </c>
      <c r="AN620" s="300">
        <v>127.45</v>
      </c>
      <c r="AO620" s="300">
        <v>124.47</v>
      </c>
      <c r="AP620" s="300">
        <v>68.599999999999994</v>
      </c>
      <c r="AQ620" s="300">
        <v>215.98</v>
      </c>
      <c r="AR620" s="300"/>
      <c r="AS620" s="4"/>
      <c r="AT620" s="4"/>
      <c r="AU620" s="336">
        <v>155.59333333333299</v>
      </c>
      <c r="AV620" s="336">
        <v>42.483333333333299</v>
      </c>
      <c r="AW620" s="336">
        <v>41.49</v>
      </c>
      <c r="AX620" s="336">
        <v>22.866666666666699</v>
      </c>
      <c r="AY620" s="336">
        <v>71.993333333333297</v>
      </c>
      <c r="AZ620" s="336"/>
      <c r="BA620" s="4"/>
    </row>
    <row r="621" spans="2:53">
      <c r="B621" s="11" t="s">
        <v>276</v>
      </c>
      <c r="C621" s="11"/>
      <c r="D621" s="70" t="s">
        <v>275</v>
      </c>
      <c r="E621" s="11">
        <v>1004</v>
      </c>
      <c r="F621" s="11">
        <v>819</v>
      </c>
      <c r="G621" s="11">
        <v>735</v>
      </c>
      <c r="H621" s="11">
        <v>662</v>
      </c>
      <c r="I621" s="11">
        <v>822</v>
      </c>
      <c r="J621" s="11"/>
      <c r="M621" s="11">
        <v>194677.69</v>
      </c>
      <c r="N621" s="11">
        <v>190017.21</v>
      </c>
      <c r="O621" s="11">
        <v>144626.88</v>
      </c>
      <c r="P621" s="11">
        <v>100460.01</v>
      </c>
      <c r="Q621" s="11">
        <v>1307266.3799999999</v>
      </c>
      <c r="R621" s="11"/>
      <c r="S621" s="4"/>
      <c r="T621" s="4"/>
      <c r="U621" s="328">
        <v>147.59491281273699</v>
      </c>
      <c r="V621" s="328">
        <v>144.06156937073499</v>
      </c>
      <c r="W621" s="328">
        <v>113.96917257683199</v>
      </c>
      <c r="X621" s="328">
        <v>80.239624600639004</v>
      </c>
      <c r="Y621" s="328">
        <v>1050.01315662651</v>
      </c>
      <c r="Z621" s="328"/>
      <c r="AA621" s="4"/>
      <c r="AB621" s="11" t="s">
        <v>559</v>
      </c>
      <c r="AC621" s="11"/>
      <c r="AD621" s="70" t="s">
        <v>379</v>
      </c>
      <c r="AE621" s="24">
        <v>1</v>
      </c>
      <c r="AF621" s="24">
        <v>1</v>
      </c>
      <c r="AG621" s="24">
        <v>1</v>
      </c>
      <c r="AH621" s="24"/>
      <c r="AI621" s="24"/>
      <c r="AJ621" s="24"/>
      <c r="AK621" s="4"/>
      <c r="AL621" s="4"/>
      <c r="AM621" s="300">
        <v>11.18</v>
      </c>
      <c r="AN621" s="300">
        <v>13.85</v>
      </c>
      <c r="AO621" s="300">
        <v>6.04</v>
      </c>
      <c r="AP621" s="300">
        <v>0</v>
      </c>
      <c r="AQ621" s="300">
        <v>0</v>
      </c>
      <c r="AR621" s="300"/>
      <c r="AS621" s="4"/>
      <c r="AT621" s="4"/>
      <c r="AU621" s="336">
        <v>11.18</v>
      </c>
      <c r="AV621" s="336">
        <v>13.85</v>
      </c>
      <c r="AW621" s="336">
        <v>6.04</v>
      </c>
      <c r="AX621" s="336">
        <v>0</v>
      </c>
      <c r="AY621" s="336">
        <v>0</v>
      </c>
      <c r="AZ621" s="336"/>
      <c r="BA621" s="4"/>
    </row>
    <row r="622" spans="2:53">
      <c r="B622" s="11" t="s">
        <v>567</v>
      </c>
      <c r="C622" s="11"/>
      <c r="D622" s="70" t="s">
        <v>353</v>
      </c>
      <c r="E622" s="11">
        <v>7</v>
      </c>
      <c r="F622" s="11">
        <v>8</v>
      </c>
      <c r="G622" s="11">
        <v>8</v>
      </c>
      <c r="H622" s="11">
        <v>6</v>
      </c>
      <c r="I622" s="11">
        <v>6</v>
      </c>
      <c r="J622" s="11"/>
      <c r="M622" s="11">
        <v>1058.82</v>
      </c>
      <c r="N622" s="11">
        <v>1254.3</v>
      </c>
      <c r="O622" s="11">
        <v>4834.5200000000004</v>
      </c>
      <c r="P622" s="11">
        <v>4871.66</v>
      </c>
      <c r="Q622" s="11">
        <v>5735.15</v>
      </c>
      <c r="R622" s="11"/>
      <c r="S622" s="4"/>
      <c r="T622" s="4"/>
      <c r="U622" s="328">
        <v>117.646666666667</v>
      </c>
      <c r="V622" s="328">
        <v>139.36666666666699</v>
      </c>
      <c r="W622" s="328">
        <v>537.168888888889</v>
      </c>
      <c r="X622" s="328">
        <v>608.95749999999998</v>
      </c>
      <c r="Y622" s="328">
        <v>716.89374999999995</v>
      </c>
      <c r="Z622" s="328"/>
      <c r="AA622" s="4"/>
      <c r="AB622" s="11" t="s">
        <v>287</v>
      </c>
      <c r="AC622" s="11"/>
      <c r="AD622" s="70" t="s">
        <v>286</v>
      </c>
      <c r="AE622" s="24">
        <v>149</v>
      </c>
      <c r="AF622" s="24">
        <v>65</v>
      </c>
      <c r="AG622" s="24">
        <v>32</v>
      </c>
      <c r="AH622" s="24">
        <v>18</v>
      </c>
      <c r="AI622" s="24">
        <v>18</v>
      </c>
      <c r="AJ622" s="24"/>
      <c r="AK622" s="4"/>
      <c r="AL622" s="4"/>
      <c r="AM622" s="300">
        <v>46152.74</v>
      </c>
      <c r="AN622" s="300">
        <v>9303.64</v>
      </c>
      <c r="AO622" s="300">
        <v>3266.31</v>
      </c>
      <c r="AP622" s="300">
        <v>1379.09</v>
      </c>
      <c r="AQ622" s="300">
        <v>33039.54</v>
      </c>
      <c r="AR622" s="300"/>
      <c r="AS622" s="4"/>
      <c r="AT622" s="4"/>
      <c r="AU622" s="336">
        <v>295.85089743589702</v>
      </c>
      <c r="AV622" s="336">
        <v>59.638717948718003</v>
      </c>
      <c r="AW622" s="336">
        <v>22.682708333333299</v>
      </c>
      <c r="AX622" s="336">
        <v>9.8506428571428604</v>
      </c>
      <c r="AY622" s="336">
        <v>221.741879194631</v>
      </c>
      <c r="AZ622" s="336"/>
      <c r="BA622" s="4"/>
    </row>
    <row r="623" spans="2:53">
      <c r="B623" s="11" t="s">
        <v>567</v>
      </c>
      <c r="C623" s="11"/>
      <c r="D623" s="70" t="s">
        <v>568</v>
      </c>
      <c r="E623" s="11">
        <v>18</v>
      </c>
      <c r="F623" s="11">
        <v>16</v>
      </c>
      <c r="G623" s="11">
        <v>10</v>
      </c>
      <c r="H623" s="11">
        <v>9</v>
      </c>
      <c r="I623" s="11">
        <v>8</v>
      </c>
      <c r="J623" s="11"/>
      <c r="M623" s="11">
        <v>2049.94</v>
      </c>
      <c r="N623" s="11">
        <v>2318.86</v>
      </c>
      <c r="O623" s="11">
        <v>915.91</v>
      </c>
      <c r="P623" s="11">
        <v>1225.42</v>
      </c>
      <c r="Q623" s="11">
        <v>21387.279999999999</v>
      </c>
      <c r="R623" s="11"/>
      <c r="S623" s="4"/>
      <c r="T623" s="4"/>
      <c r="U623" s="328">
        <v>102.497</v>
      </c>
      <c r="V623" s="328">
        <v>115.943</v>
      </c>
      <c r="W623" s="328">
        <v>45.795499999999997</v>
      </c>
      <c r="X623" s="328">
        <v>64.495789473684198</v>
      </c>
      <c r="Y623" s="328">
        <v>1125.64631578947</v>
      </c>
      <c r="Z623" s="328"/>
      <c r="AA623" s="4"/>
      <c r="AB623" s="11" t="s">
        <v>216</v>
      </c>
      <c r="AC623" s="11"/>
      <c r="AD623" s="70" t="s">
        <v>214</v>
      </c>
      <c r="AE623" s="24">
        <v>222</v>
      </c>
      <c r="AF623" s="24">
        <v>108</v>
      </c>
      <c r="AG623" s="24">
        <v>82</v>
      </c>
      <c r="AH623" s="24">
        <v>54</v>
      </c>
      <c r="AI623" s="24">
        <v>48</v>
      </c>
      <c r="AJ623" s="24"/>
      <c r="AK623" s="4"/>
      <c r="AL623" s="4"/>
      <c r="AM623" s="300">
        <v>174670.35</v>
      </c>
      <c r="AN623" s="300">
        <v>97682.37</v>
      </c>
      <c r="AO623" s="300">
        <v>24371.94</v>
      </c>
      <c r="AP623" s="300">
        <v>17127.080000000002</v>
      </c>
      <c r="AQ623" s="300">
        <v>64138.36</v>
      </c>
      <c r="AR623" s="300"/>
      <c r="AS623" s="4"/>
      <c r="AT623" s="4"/>
      <c r="AU623" s="336">
        <v>718.80802469135801</v>
      </c>
      <c r="AV623" s="336">
        <v>401.98506172839501</v>
      </c>
      <c r="AW623" s="336">
        <v>103.27093220339</v>
      </c>
      <c r="AX623" s="336">
        <v>74.790742358078603</v>
      </c>
      <c r="AY623" s="336">
        <v>268.36133891213399</v>
      </c>
      <c r="AZ623" s="336"/>
      <c r="BA623" s="4"/>
    </row>
    <row r="624" spans="2:53">
      <c r="B624" s="11" t="s">
        <v>567</v>
      </c>
      <c r="C624" s="11"/>
      <c r="D624" s="70" t="s">
        <v>418</v>
      </c>
      <c r="E624" s="11">
        <v>17</v>
      </c>
      <c r="F624" s="11">
        <v>10</v>
      </c>
      <c r="G624" s="11">
        <v>10</v>
      </c>
      <c r="H624" s="11">
        <v>10</v>
      </c>
      <c r="I624" s="11">
        <v>12</v>
      </c>
      <c r="J624" s="11"/>
      <c r="M624" s="11">
        <v>3377.02</v>
      </c>
      <c r="N624" s="11">
        <v>2852.7</v>
      </c>
      <c r="O624" s="11">
        <v>2049.16</v>
      </c>
      <c r="P624" s="11">
        <v>1394.46</v>
      </c>
      <c r="Q624" s="11">
        <v>36159.120000000003</v>
      </c>
      <c r="R624" s="11"/>
      <c r="S624" s="4"/>
      <c r="T624" s="4"/>
      <c r="U624" s="328">
        <v>160.81047619047601</v>
      </c>
      <c r="V624" s="328">
        <v>135.84285714285701</v>
      </c>
      <c r="W624" s="328">
        <v>107.850526315789</v>
      </c>
      <c r="X624" s="328">
        <v>73.392631578947402</v>
      </c>
      <c r="Y624" s="328">
        <v>1903.1115789473699</v>
      </c>
      <c r="Z624" s="328"/>
      <c r="AA624" s="4"/>
      <c r="AB624" s="11" t="s">
        <v>571</v>
      </c>
      <c r="AC624" s="11"/>
      <c r="AD624" s="70" t="s">
        <v>385</v>
      </c>
      <c r="AE624" s="24">
        <v>2</v>
      </c>
      <c r="AF624" s="24">
        <v>2</v>
      </c>
      <c r="AG624" s="24">
        <v>2</v>
      </c>
      <c r="AH624" s="24">
        <v>2</v>
      </c>
      <c r="AI624" s="24">
        <v>2</v>
      </c>
      <c r="AJ624" s="24"/>
      <c r="AK624" s="4"/>
      <c r="AL624" s="4"/>
      <c r="AM624" s="300">
        <v>405.35</v>
      </c>
      <c r="AN624" s="300">
        <v>435.51</v>
      </c>
      <c r="AO624" s="300">
        <v>535.22</v>
      </c>
      <c r="AP624" s="300">
        <v>1429.15</v>
      </c>
      <c r="AQ624" s="300">
        <v>6944.24</v>
      </c>
      <c r="AR624" s="300"/>
      <c r="AS624" s="4"/>
      <c r="AT624" s="4"/>
      <c r="AU624" s="336">
        <v>202.67500000000001</v>
      </c>
      <c r="AV624" s="336">
        <v>217.755</v>
      </c>
      <c r="AW624" s="336">
        <v>267.61</v>
      </c>
      <c r="AX624" s="336">
        <v>714.57500000000005</v>
      </c>
      <c r="AY624" s="336">
        <v>3472.12</v>
      </c>
      <c r="AZ624" s="336"/>
      <c r="BA624" s="4"/>
    </row>
    <row r="625" spans="2:53">
      <c r="B625" s="11" t="s">
        <v>551</v>
      </c>
      <c r="C625" s="11"/>
      <c r="D625" s="70" t="s">
        <v>315</v>
      </c>
      <c r="E625" s="11">
        <v>6</v>
      </c>
      <c r="F625" s="11">
        <v>5</v>
      </c>
      <c r="G625" s="11"/>
      <c r="H625" s="11"/>
      <c r="I625" s="11"/>
      <c r="J625" s="11"/>
      <c r="M625" s="11">
        <v>932.9</v>
      </c>
      <c r="N625" s="11">
        <v>579.97</v>
      </c>
      <c r="O625" s="11">
        <v>0</v>
      </c>
      <c r="P625" s="11">
        <v>0</v>
      </c>
      <c r="Q625" s="11">
        <v>0</v>
      </c>
      <c r="R625" s="11"/>
      <c r="S625" s="4"/>
      <c r="T625" s="4"/>
      <c r="U625" s="328">
        <v>155.48333333333301</v>
      </c>
      <c r="V625" s="328">
        <v>96.661666666666704</v>
      </c>
      <c r="W625" s="328">
        <v>0</v>
      </c>
      <c r="X625" s="328">
        <v>0</v>
      </c>
      <c r="Y625" s="328">
        <v>0</v>
      </c>
      <c r="Z625" s="328"/>
      <c r="AA625" s="4"/>
      <c r="AB625" s="11" t="s">
        <v>196</v>
      </c>
      <c r="AC625" s="11"/>
      <c r="AD625" s="70" t="s">
        <v>197</v>
      </c>
      <c r="AE625" s="24">
        <v>50</v>
      </c>
      <c r="AF625" s="24">
        <v>30</v>
      </c>
      <c r="AG625" s="24">
        <v>26</v>
      </c>
      <c r="AH625" s="24">
        <v>24</v>
      </c>
      <c r="AI625" s="24">
        <v>20</v>
      </c>
      <c r="AJ625" s="24"/>
      <c r="AK625" s="4"/>
      <c r="AL625" s="4"/>
      <c r="AM625" s="300">
        <v>8801.5499999999993</v>
      </c>
      <c r="AN625" s="300">
        <v>4532.08</v>
      </c>
      <c r="AO625" s="300">
        <v>3808.74</v>
      </c>
      <c r="AP625" s="300">
        <v>3601.19</v>
      </c>
      <c r="AQ625" s="300">
        <v>25767.74</v>
      </c>
      <c r="AR625" s="300"/>
      <c r="AS625" s="4"/>
      <c r="AT625" s="4"/>
      <c r="AU625" s="336">
        <v>162.99166666666699</v>
      </c>
      <c r="AV625" s="336">
        <v>83.927407407407401</v>
      </c>
      <c r="AW625" s="336">
        <v>73.245000000000005</v>
      </c>
      <c r="AX625" s="336">
        <v>69.253653846153796</v>
      </c>
      <c r="AY625" s="336">
        <v>505.24980392156903</v>
      </c>
      <c r="AZ625" s="336"/>
      <c r="BA625" s="4"/>
    </row>
    <row r="626" spans="2:53">
      <c r="B626" s="11" t="s">
        <v>551</v>
      </c>
      <c r="C626" s="11"/>
      <c r="D626" s="70" t="s">
        <v>552</v>
      </c>
      <c r="E626" s="11">
        <v>224</v>
      </c>
      <c r="F626" s="11">
        <v>120</v>
      </c>
      <c r="G626" s="11">
        <v>65</v>
      </c>
      <c r="H626" s="11">
        <v>50</v>
      </c>
      <c r="I626" s="11">
        <v>45</v>
      </c>
      <c r="J626" s="11"/>
      <c r="M626" s="11">
        <v>22476.91</v>
      </c>
      <c r="N626" s="11">
        <v>11063.51</v>
      </c>
      <c r="O626" s="11">
        <v>4307.07</v>
      </c>
      <c r="P626" s="11">
        <v>3413.18</v>
      </c>
      <c r="Q626" s="11">
        <v>37406.949999999997</v>
      </c>
      <c r="R626" s="11"/>
      <c r="S626" s="4"/>
      <c r="T626" s="4"/>
      <c r="U626" s="328">
        <v>96.883232758620693</v>
      </c>
      <c r="V626" s="328">
        <v>47.687543103448299</v>
      </c>
      <c r="W626" s="328">
        <v>20.032883720930201</v>
      </c>
      <c r="X626" s="328">
        <v>16.176208530805699</v>
      </c>
      <c r="Y626" s="328">
        <v>176.44787735849101</v>
      </c>
      <c r="Z626" s="328"/>
      <c r="AA626" s="4"/>
      <c r="AB626" s="11" t="s">
        <v>370</v>
      </c>
      <c r="AC626" s="11"/>
      <c r="AD626" s="70" t="s">
        <v>368</v>
      </c>
      <c r="AE626" s="24">
        <v>41</v>
      </c>
      <c r="AF626" s="24">
        <v>28</v>
      </c>
      <c r="AG626" s="24">
        <v>19</v>
      </c>
      <c r="AH626" s="24">
        <v>13</v>
      </c>
      <c r="AI626" s="24">
        <v>11</v>
      </c>
      <c r="AJ626" s="24"/>
      <c r="AK626" s="4"/>
      <c r="AL626" s="4"/>
      <c r="AM626" s="300">
        <v>11968.3</v>
      </c>
      <c r="AN626" s="300">
        <v>12846.61</v>
      </c>
      <c r="AO626" s="300">
        <v>2685.79</v>
      </c>
      <c r="AP626" s="300">
        <v>2014.77</v>
      </c>
      <c r="AQ626" s="300">
        <v>6488.41</v>
      </c>
      <c r="AR626" s="300"/>
      <c r="AS626" s="4"/>
      <c r="AT626" s="4"/>
      <c r="AU626" s="336">
        <v>291.909756097561</v>
      </c>
      <c r="AV626" s="336">
        <v>313.33195121951201</v>
      </c>
      <c r="AW626" s="336">
        <v>68.866410256410305</v>
      </c>
      <c r="AX626" s="336">
        <v>53.020263157894703</v>
      </c>
      <c r="AY626" s="336">
        <v>170.74763157894699</v>
      </c>
      <c r="AZ626" s="336"/>
      <c r="BA626" s="4"/>
    </row>
    <row r="627" spans="2:53">
      <c r="B627" s="11" t="s">
        <v>570</v>
      </c>
      <c r="C627" s="11"/>
      <c r="D627" s="70" t="s">
        <v>385</v>
      </c>
      <c r="E627" s="11">
        <v>5</v>
      </c>
      <c r="F627" s="11">
        <v>4</v>
      </c>
      <c r="G627" s="11">
        <v>4</v>
      </c>
      <c r="H627" s="11">
        <v>4</v>
      </c>
      <c r="I627" s="11">
        <v>4</v>
      </c>
      <c r="J627" s="11"/>
      <c r="M627" s="11">
        <v>623.29</v>
      </c>
      <c r="N627" s="11">
        <v>722.74</v>
      </c>
      <c r="O627" s="11">
        <v>878</v>
      </c>
      <c r="P627" s="11">
        <v>634.57000000000005</v>
      </c>
      <c r="Q627" s="11">
        <v>12620.43</v>
      </c>
      <c r="R627" s="11"/>
      <c r="S627" s="4"/>
      <c r="T627" s="4"/>
      <c r="U627" s="328">
        <v>124.658</v>
      </c>
      <c r="V627" s="328">
        <v>144.548</v>
      </c>
      <c r="W627" s="328">
        <v>219.5</v>
      </c>
      <c r="X627" s="328">
        <v>158.64250000000001</v>
      </c>
      <c r="Y627" s="328">
        <v>3155.1075000000001</v>
      </c>
      <c r="Z627" s="328"/>
      <c r="AA627" s="4"/>
      <c r="AB627" s="11" t="s">
        <v>290</v>
      </c>
      <c r="AC627" s="11"/>
      <c r="AD627" s="70" t="s">
        <v>289</v>
      </c>
      <c r="AE627" s="24">
        <v>22</v>
      </c>
      <c r="AF627" s="24">
        <v>17</v>
      </c>
      <c r="AG627" s="24">
        <v>14</v>
      </c>
      <c r="AH627" s="24">
        <v>12</v>
      </c>
      <c r="AI627" s="24">
        <v>10</v>
      </c>
      <c r="AJ627" s="24"/>
      <c r="AK627" s="4"/>
      <c r="AL627" s="4"/>
      <c r="AM627" s="300">
        <v>4641.3900000000003</v>
      </c>
      <c r="AN627" s="300">
        <v>3609.79</v>
      </c>
      <c r="AO627" s="300">
        <v>4020.6</v>
      </c>
      <c r="AP627" s="300">
        <v>1772.57</v>
      </c>
      <c r="AQ627" s="300">
        <v>6026.93</v>
      </c>
      <c r="AR627" s="300"/>
      <c r="AS627" s="4"/>
      <c r="AT627" s="4"/>
      <c r="AU627" s="336">
        <v>201.79956521739101</v>
      </c>
      <c r="AV627" s="336">
        <v>156.947391304348</v>
      </c>
      <c r="AW627" s="336">
        <v>174.80869565217401</v>
      </c>
      <c r="AX627" s="336">
        <v>77.068260869565194</v>
      </c>
      <c r="AY627" s="336">
        <v>262.040434782609</v>
      </c>
      <c r="AZ627" s="336"/>
      <c r="BA627" s="4"/>
    </row>
    <row r="628" spans="2:53">
      <c r="B628" s="11" t="s">
        <v>522</v>
      </c>
      <c r="C628" s="11"/>
      <c r="D628" s="70" t="s">
        <v>348</v>
      </c>
      <c r="E628" s="11">
        <v>145</v>
      </c>
      <c r="F628" s="11">
        <v>107</v>
      </c>
      <c r="G628" s="11">
        <v>75</v>
      </c>
      <c r="H628" s="11">
        <v>59</v>
      </c>
      <c r="I628" s="11">
        <v>63</v>
      </c>
      <c r="J628" s="11"/>
      <c r="M628" s="11">
        <v>21620.67</v>
      </c>
      <c r="N628" s="11">
        <v>20500.07</v>
      </c>
      <c r="O628" s="11">
        <v>10748.3</v>
      </c>
      <c r="P628" s="11">
        <v>6344.34</v>
      </c>
      <c r="Q628" s="11">
        <v>76435.75</v>
      </c>
      <c r="R628" s="11"/>
      <c r="S628" s="4"/>
      <c r="T628" s="4"/>
      <c r="U628" s="328">
        <v>130.245</v>
      </c>
      <c r="V628" s="328">
        <v>123.494397590361</v>
      </c>
      <c r="W628" s="328">
        <v>67.599371069182396</v>
      </c>
      <c r="X628" s="328">
        <v>39.652124999999998</v>
      </c>
      <c r="Y628" s="328">
        <v>477.72343749999999</v>
      </c>
      <c r="Z628" s="328"/>
      <c r="AA628" s="4"/>
      <c r="AB628" s="11" t="s">
        <v>624</v>
      </c>
      <c r="AC628" s="11"/>
      <c r="AD628" s="70" t="s">
        <v>612</v>
      </c>
      <c r="AE628" s="24">
        <v>12</v>
      </c>
      <c r="AF628" s="24">
        <v>7</v>
      </c>
      <c r="AG628" s="24">
        <v>7</v>
      </c>
      <c r="AH628" s="24">
        <v>7</v>
      </c>
      <c r="AI628" s="24">
        <v>5</v>
      </c>
      <c r="AJ628" s="24"/>
      <c r="AK628" s="4"/>
      <c r="AL628" s="4"/>
      <c r="AM628" s="300">
        <v>841.93</v>
      </c>
      <c r="AN628" s="300">
        <v>579.96</v>
      </c>
      <c r="AO628" s="300">
        <v>503.32</v>
      </c>
      <c r="AP628" s="300">
        <v>644.89</v>
      </c>
      <c r="AQ628" s="300">
        <v>2932.92</v>
      </c>
      <c r="AR628" s="300"/>
      <c r="AS628" s="4"/>
      <c r="AT628" s="4"/>
      <c r="AU628" s="336">
        <v>60.1378571428572</v>
      </c>
      <c r="AV628" s="336">
        <v>41.425714285714299</v>
      </c>
      <c r="AW628" s="336">
        <v>35.9514285714286</v>
      </c>
      <c r="AX628" s="336">
        <v>46.0635714285714</v>
      </c>
      <c r="AY628" s="336">
        <v>209.49428571428601</v>
      </c>
      <c r="AZ628" s="336"/>
      <c r="BA628" s="4"/>
    </row>
    <row r="629" spans="2:53">
      <c r="B629" s="11" t="s">
        <v>522</v>
      </c>
      <c r="C629" s="11"/>
      <c r="D629" s="70" t="s">
        <v>552</v>
      </c>
      <c r="E629" s="11">
        <v>1</v>
      </c>
      <c r="F629" s="11"/>
      <c r="G629" s="11"/>
      <c r="H629" s="11"/>
      <c r="I629" s="11"/>
      <c r="J629" s="11"/>
      <c r="M629" s="11">
        <v>53.98</v>
      </c>
      <c r="N629" s="11">
        <v>0</v>
      </c>
      <c r="O629" s="11">
        <v>0</v>
      </c>
      <c r="P629" s="11">
        <v>0</v>
      </c>
      <c r="Q629" s="11">
        <v>0</v>
      </c>
      <c r="R629" s="11"/>
      <c r="S629" s="4"/>
      <c r="T629" s="4"/>
      <c r="U629" s="328">
        <v>53.98</v>
      </c>
      <c r="V629" s="328">
        <v>0</v>
      </c>
      <c r="W629" s="328">
        <v>0</v>
      </c>
      <c r="X629" s="328">
        <v>0</v>
      </c>
      <c r="Y629" s="328">
        <v>0</v>
      </c>
      <c r="Z629" s="328"/>
      <c r="AA629" s="4"/>
      <c r="AB629" s="11" t="s">
        <v>1215</v>
      </c>
      <c r="AC629" s="11"/>
      <c r="AD629" s="70" t="s">
        <v>246</v>
      </c>
      <c r="AE629" s="24">
        <v>11</v>
      </c>
      <c r="AF629" s="24">
        <v>7</v>
      </c>
      <c r="AG629" s="24">
        <v>5</v>
      </c>
      <c r="AH629" s="24">
        <v>5</v>
      </c>
      <c r="AI629" s="24">
        <v>5</v>
      </c>
      <c r="AJ629" s="24"/>
      <c r="AK629" s="4"/>
      <c r="AL629" s="4"/>
      <c r="AM629" s="300">
        <v>548.05999999999995</v>
      </c>
      <c r="AN629" s="300">
        <v>195.57</v>
      </c>
      <c r="AO629" s="300">
        <v>64.510000000000005</v>
      </c>
      <c r="AP629" s="300">
        <v>59.49</v>
      </c>
      <c r="AQ629" s="300">
        <v>312.12</v>
      </c>
      <c r="AR629" s="300"/>
      <c r="AS629" s="4"/>
      <c r="AT629" s="4"/>
      <c r="AU629" s="336">
        <v>49.823636363636403</v>
      </c>
      <c r="AV629" s="336">
        <v>17.7790909090909</v>
      </c>
      <c r="AW629" s="336">
        <v>8.0637500000000006</v>
      </c>
      <c r="AX629" s="336">
        <v>9.9149999999999991</v>
      </c>
      <c r="AY629" s="336">
        <v>44.588571428571399</v>
      </c>
      <c r="AZ629" s="336"/>
      <c r="BA629" s="4"/>
    </row>
    <row r="630" spans="2:53">
      <c r="B630" s="11" t="s">
        <v>189</v>
      </c>
      <c r="C630" s="11"/>
      <c r="D630" s="70" t="s">
        <v>190</v>
      </c>
      <c r="E630" s="11">
        <v>1245</v>
      </c>
      <c r="F630" s="11">
        <v>780</v>
      </c>
      <c r="G630" s="11">
        <v>631</v>
      </c>
      <c r="H630" s="11">
        <v>519</v>
      </c>
      <c r="I630" s="11">
        <v>608</v>
      </c>
      <c r="J630" s="11"/>
      <c r="M630" s="11">
        <v>182211.73</v>
      </c>
      <c r="N630" s="11">
        <v>128043.98</v>
      </c>
      <c r="O630" s="11">
        <v>93596.97</v>
      </c>
      <c r="P630" s="11">
        <v>71822.92</v>
      </c>
      <c r="Q630" s="11">
        <v>793616.44999999902</v>
      </c>
      <c r="R630" s="11"/>
      <c r="S630" s="4"/>
      <c r="T630" s="4"/>
      <c r="U630" s="328">
        <v>121.555523682455</v>
      </c>
      <c r="V630" s="328">
        <v>85.419599733155493</v>
      </c>
      <c r="W630" s="328">
        <v>64.683462335867304</v>
      </c>
      <c r="X630" s="328">
        <v>50.437443820224701</v>
      </c>
      <c r="Y630" s="328">
        <v>548.07765883977902</v>
      </c>
      <c r="Z630" s="328"/>
      <c r="AA630" s="4"/>
      <c r="AB630" s="11" t="s">
        <v>1215</v>
      </c>
      <c r="AC630" s="11"/>
      <c r="AD630" s="70" t="s">
        <v>296</v>
      </c>
      <c r="AE630" s="24">
        <v>1</v>
      </c>
      <c r="AF630" s="24"/>
      <c r="AG630" s="24"/>
      <c r="AH630" s="24"/>
      <c r="AI630" s="24"/>
      <c r="AJ630" s="24"/>
      <c r="AK630" s="4"/>
      <c r="AL630" s="4"/>
      <c r="AM630" s="300">
        <v>15</v>
      </c>
      <c r="AN630" s="300">
        <v>0</v>
      </c>
      <c r="AO630" s="300"/>
      <c r="AP630" s="300"/>
      <c r="AQ630" s="300"/>
      <c r="AR630" s="300"/>
      <c r="AS630" s="4"/>
      <c r="AT630" s="4"/>
      <c r="AU630" s="336">
        <v>15</v>
      </c>
      <c r="AV630" s="336">
        <v>0</v>
      </c>
      <c r="AW630" s="336"/>
      <c r="AX630" s="336"/>
      <c r="AY630" s="336"/>
      <c r="AZ630" s="336"/>
      <c r="BA630" s="4"/>
    </row>
    <row r="631" spans="2:53">
      <c r="B631" s="11" t="s">
        <v>307</v>
      </c>
      <c r="C631" s="11"/>
      <c r="D631" s="70" t="s">
        <v>308</v>
      </c>
      <c r="E631" s="11">
        <v>18</v>
      </c>
      <c r="F631" s="11">
        <v>13</v>
      </c>
      <c r="G631" s="11">
        <v>11</v>
      </c>
      <c r="H631" s="11">
        <v>8</v>
      </c>
      <c r="I631" s="11">
        <v>7</v>
      </c>
      <c r="J631" s="11"/>
      <c r="M631" s="11">
        <v>2435.38</v>
      </c>
      <c r="N631" s="11">
        <v>2118.0100000000002</v>
      </c>
      <c r="O631" s="11">
        <v>994</v>
      </c>
      <c r="P631" s="11">
        <v>511.36</v>
      </c>
      <c r="Q631" s="11">
        <v>4515.12</v>
      </c>
      <c r="R631" s="11"/>
      <c r="S631" s="4"/>
      <c r="T631" s="4"/>
      <c r="U631" s="328">
        <v>110.699090909091</v>
      </c>
      <c r="V631" s="328">
        <v>96.273181818181797</v>
      </c>
      <c r="W631" s="328">
        <v>45.181818181818201</v>
      </c>
      <c r="X631" s="328">
        <v>23.243636363636401</v>
      </c>
      <c r="Y631" s="328">
        <v>205.232727272727</v>
      </c>
      <c r="Z631" s="328"/>
      <c r="AA631" s="4"/>
      <c r="AB631" s="11" t="s">
        <v>473</v>
      </c>
      <c r="AC631" s="11"/>
      <c r="AD631" s="70" t="s">
        <v>246</v>
      </c>
      <c r="AE631" s="24">
        <v>25</v>
      </c>
      <c r="AF631" s="24">
        <v>10</v>
      </c>
      <c r="AG631" s="24">
        <v>6</v>
      </c>
      <c r="AH631" s="24">
        <v>6</v>
      </c>
      <c r="AI631" s="24">
        <v>4</v>
      </c>
      <c r="AJ631" s="24"/>
      <c r="AK631" s="4"/>
      <c r="AL631" s="4"/>
      <c r="AM631" s="300">
        <v>3964.43</v>
      </c>
      <c r="AN631" s="300">
        <v>1289.54</v>
      </c>
      <c r="AO631" s="300">
        <v>3309.5</v>
      </c>
      <c r="AP631" s="300">
        <v>2261.4699999999998</v>
      </c>
      <c r="AQ631" s="300">
        <v>3323.86</v>
      </c>
      <c r="AR631" s="300"/>
      <c r="AS631" s="4"/>
      <c r="AT631" s="4"/>
      <c r="AU631" s="336">
        <v>152.478076923077</v>
      </c>
      <c r="AV631" s="336">
        <v>49.597692307692299</v>
      </c>
      <c r="AW631" s="336">
        <v>137.895833333333</v>
      </c>
      <c r="AX631" s="336">
        <v>94.227916666666701</v>
      </c>
      <c r="AY631" s="336">
        <v>138.49416666666701</v>
      </c>
      <c r="AZ631" s="336"/>
      <c r="BA631" s="4"/>
    </row>
    <row r="632" spans="2:53">
      <c r="B632" s="11" t="s">
        <v>609</v>
      </c>
      <c r="C632" s="11"/>
      <c r="D632" s="70" t="s">
        <v>610</v>
      </c>
      <c r="E632" s="11">
        <v>36</v>
      </c>
      <c r="F632" s="11">
        <v>19</v>
      </c>
      <c r="G632" s="11">
        <v>14</v>
      </c>
      <c r="H632" s="11">
        <v>13</v>
      </c>
      <c r="I632" s="11">
        <v>15</v>
      </c>
      <c r="J632" s="11"/>
      <c r="M632" s="11">
        <v>6389.79</v>
      </c>
      <c r="N632" s="11">
        <v>3247.56</v>
      </c>
      <c r="O632" s="11">
        <v>3648.07</v>
      </c>
      <c r="P632" s="11">
        <v>3567.19</v>
      </c>
      <c r="Q632" s="11">
        <v>35191.07</v>
      </c>
      <c r="R632" s="11"/>
      <c r="S632" s="4"/>
      <c r="T632" s="4"/>
      <c r="U632" s="328">
        <v>152.137857142857</v>
      </c>
      <c r="V632" s="328">
        <v>77.322857142857103</v>
      </c>
      <c r="W632" s="328">
        <v>93.540256410256404</v>
      </c>
      <c r="X632" s="328">
        <v>89.179749999999999</v>
      </c>
      <c r="Y632" s="328">
        <v>902.33512820512794</v>
      </c>
      <c r="Z632" s="328"/>
      <c r="AA632" s="4"/>
      <c r="AB632" s="11" t="s">
        <v>451</v>
      </c>
      <c r="AC632" s="11"/>
      <c r="AD632" s="70" t="s">
        <v>206</v>
      </c>
      <c r="AE632" s="24">
        <v>15</v>
      </c>
      <c r="AF632" s="24">
        <v>7</v>
      </c>
      <c r="AG632" s="24">
        <v>5</v>
      </c>
      <c r="AH632" s="24">
        <v>4</v>
      </c>
      <c r="AI632" s="24">
        <v>5</v>
      </c>
      <c r="AJ632" s="24"/>
      <c r="AK632" s="4"/>
      <c r="AL632" s="4"/>
      <c r="AM632" s="300">
        <v>3689.91</v>
      </c>
      <c r="AN632" s="300">
        <v>843.45</v>
      </c>
      <c r="AO632" s="300">
        <v>14671.81</v>
      </c>
      <c r="AP632" s="300">
        <v>122.01</v>
      </c>
      <c r="AQ632" s="300">
        <v>1774.29</v>
      </c>
      <c r="AR632" s="300"/>
      <c r="AS632" s="4"/>
      <c r="AT632" s="4"/>
      <c r="AU632" s="336">
        <v>245.994</v>
      </c>
      <c r="AV632" s="336">
        <v>56.23</v>
      </c>
      <c r="AW632" s="336">
        <v>978.12066666666703</v>
      </c>
      <c r="AX632" s="336">
        <v>8.1340000000000003</v>
      </c>
      <c r="AY632" s="336">
        <v>118.286</v>
      </c>
      <c r="AZ632" s="336"/>
      <c r="BA632" s="4"/>
    </row>
    <row r="633" spans="2:53">
      <c r="B633" s="11" t="s">
        <v>209</v>
      </c>
      <c r="C633" s="11"/>
      <c r="D633" s="70" t="s">
        <v>208</v>
      </c>
      <c r="E633" s="11">
        <v>90</v>
      </c>
      <c r="F633" s="11">
        <v>42</v>
      </c>
      <c r="G633" s="11">
        <v>34</v>
      </c>
      <c r="H633" s="11">
        <v>28</v>
      </c>
      <c r="I633" s="11">
        <v>28</v>
      </c>
      <c r="J633" s="11"/>
      <c r="M633" s="11">
        <v>10999.58</v>
      </c>
      <c r="N633" s="11">
        <v>4063.68</v>
      </c>
      <c r="O633" s="11">
        <v>3497.75</v>
      </c>
      <c r="P633" s="11">
        <v>2339.4899999999998</v>
      </c>
      <c r="Q633" s="11">
        <v>30965.37</v>
      </c>
      <c r="R633" s="11"/>
      <c r="S633" s="4"/>
      <c r="T633" s="4"/>
      <c r="U633" s="328">
        <v>117.016808510638</v>
      </c>
      <c r="V633" s="328">
        <v>43.230638297872297</v>
      </c>
      <c r="W633" s="328">
        <v>40.671511627907002</v>
      </c>
      <c r="X633" s="328">
        <v>27.851071428571402</v>
      </c>
      <c r="Y633" s="328">
        <v>360.06244186046501</v>
      </c>
      <c r="Z633" s="328"/>
      <c r="AA633" s="4"/>
      <c r="AB633" s="11" t="s">
        <v>1251</v>
      </c>
      <c r="AC633" s="11"/>
      <c r="AD633" s="70" t="s">
        <v>190</v>
      </c>
      <c r="AE633" s="24">
        <v>1</v>
      </c>
      <c r="AF633" s="24"/>
      <c r="AG633" s="24">
        <v>1</v>
      </c>
      <c r="AH633" s="24"/>
      <c r="AI633" s="24"/>
      <c r="AJ633" s="24"/>
      <c r="AK633" s="4"/>
      <c r="AL633" s="4"/>
      <c r="AM633" s="300">
        <v>123.28</v>
      </c>
      <c r="AN633" s="300">
        <v>0</v>
      </c>
      <c r="AO633" s="300">
        <v>65</v>
      </c>
      <c r="AP633" s="300">
        <v>0</v>
      </c>
      <c r="AQ633" s="300">
        <v>0</v>
      </c>
      <c r="AR633" s="300"/>
      <c r="AS633" s="4"/>
      <c r="AT633" s="4"/>
      <c r="AU633" s="336">
        <v>61.64</v>
      </c>
      <c r="AV633" s="336">
        <v>0</v>
      </c>
      <c r="AW633" s="336">
        <v>32.5</v>
      </c>
      <c r="AX633" s="336">
        <v>0</v>
      </c>
      <c r="AY633" s="336">
        <v>0</v>
      </c>
      <c r="AZ633" s="336"/>
      <c r="BA633" s="4"/>
    </row>
    <row r="634" spans="2:53">
      <c r="B634" s="11" t="s">
        <v>280</v>
      </c>
      <c r="C634" s="11"/>
      <c r="D634" s="70" t="s">
        <v>278</v>
      </c>
      <c r="E634" s="11">
        <v>3199</v>
      </c>
      <c r="F634" s="11">
        <v>2190</v>
      </c>
      <c r="G634" s="11">
        <v>1861</v>
      </c>
      <c r="H634" s="11">
        <v>1551</v>
      </c>
      <c r="I634" s="11">
        <v>1899</v>
      </c>
      <c r="J634" s="11"/>
      <c r="M634" s="11">
        <v>536659.68000000005</v>
      </c>
      <c r="N634" s="11">
        <v>414372.74</v>
      </c>
      <c r="O634" s="11">
        <v>303117.44</v>
      </c>
      <c r="P634" s="11">
        <v>228653.5</v>
      </c>
      <c r="Q634" s="11">
        <v>2893845.2300000102</v>
      </c>
      <c r="R634" s="11"/>
      <c r="S634" s="4"/>
      <c r="T634" s="4"/>
      <c r="U634" s="328">
        <v>137.60504615384599</v>
      </c>
      <c r="V634" s="328">
        <v>106.249420512821</v>
      </c>
      <c r="W634" s="328">
        <v>80.168590320020996</v>
      </c>
      <c r="X634" s="328">
        <v>61.598464439655103</v>
      </c>
      <c r="Y634" s="328">
        <v>776.24603809013001</v>
      </c>
      <c r="Z634" s="328"/>
      <c r="AA634" s="4"/>
      <c r="AB634" s="11" t="s">
        <v>291</v>
      </c>
      <c r="AC634" s="11"/>
      <c r="AD634" s="70" t="s">
        <v>292</v>
      </c>
      <c r="AE634" s="24">
        <v>26</v>
      </c>
      <c r="AF634" s="24">
        <v>16</v>
      </c>
      <c r="AG634" s="24">
        <v>11</v>
      </c>
      <c r="AH634" s="24">
        <v>12</v>
      </c>
      <c r="AI634" s="24">
        <v>13</v>
      </c>
      <c r="AJ634" s="24"/>
      <c r="AK634" s="4"/>
      <c r="AL634" s="4"/>
      <c r="AM634" s="300">
        <v>2657.78</v>
      </c>
      <c r="AN634" s="300">
        <v>6415.67</v>
      </c>
      <c r="AO634" s="300">
        <v>903.71</v>
      </c>
      <c r="AP634" s="300">
        <v>1754.24</v>
      </c>
      <c r="AQ634" s="300">
        <v>15862.79</v>
      </c>
      <c r="AR634" s="300"/>
      <c r="AS634" s="4"/>
      <c r="AT634" s="4"/>
      <c r="AU634" s="336">
        <v>91.647586206896506</v>
      </c>
      <c r="AV634" s="336">
        <v>221.23</v>
      </c>
      <c r="AW634" s="336">
        <v>32.275357142857096</v>
      </c>
      <c r="AX634" s="336">
        <v>60.4910344827586</v>
      </c>
      <c r="AY634" s="336">
        <v>566.52821428571394</v>
      </c>
      <c r="AZ634" s="336"/>
      <c r="BA634" s="4"/>
    </row>
    <row r="635" spans="2:53">
      <c r="B635" s="11" t="s">
        <v>280</v>
      </c>
      <c r="C635" s="11"/>
      <c r="D635" s="70" t="s">
        <v>643</v>
      </c>
      <c r="E635" s="11">
        <v>1</v>
      </c>
      <c r="F635" s="11">
        <v>1</v>
      </c>
      <c r="G635" s="11">
        <v>2</v>
      </c>
      <c r="H635" s="11">
        <v>2</v>
      </c>
      <c r="I635" s="11">
        <v>1</v>
      </c>
      <c r="J635" s="11"/>
      <c r="M635" s="11">
        <v>149.44</v>
      </c>
      <c r="N635" s="11">
        <v>186</v>
      </c>
      <c r="O635" s="11">
        <v>435.44</v>
      </c>
      <c r="P635" s="11">
        <v>422.17</v>
      </c>
      <c r="Q635" s="11">
        <v>4744.3999999999996</v>
      </c>
      <c r="R635" s="11"/>
      <c r="S635" s="4"/>
      <c r="T635" s="4"/>
      <c r="U635" s="328">
        <v>74.72</v>
      </c>
      <c r="V635" s="328">
        <v>93</v>
      </c>
      <c r="W635" s="328">
        <v>217.72</v>
      </c>
      <c r="X635" s="328">
        <v>211.08500000000001</v>
      </c>
      <c r="Y635" s="328">
        <v>2372.1999999999998</v>
      </c>
      <c r="Z635" s="328"/>
      <c r="AA635" s="4"/>
      <c r="AB635" s="11" t="s">
        <v>291</v>
      </c>
      <c r="AC635" s="11"/>
      <c r="AD635" s="70" t="s">
        <v>306</v>
      </c>
      <c r="AE635" s="24">
        <v>1</v>
      </c>
      <c r="AF635" s="24"/>
      <c r="AG635" s="24"/>
      <c r="AH635" s="24"/>
      <c r="AI635" s="24"/>
      <c r="AJ635" s="24"/>
      <c r="AK635" s="4"/>
      <c r="AL635" s="4"/>
      <c r="AM635" s="300">
        <v>32.049999999999997</v>
      </c>
      <c r="AN635" s="300">
        <v>0</v>
      </c>
      <c r="AO635" s="300">
        <v>0</v>
      </c>
      <c r="AP635" s="300">
        <v>0</v>
      </c>
      <c r="AQ635" s="300">
        <v>0</v>
      </c>
      <c r="AR635" s="300"/>
      <c r="AS635" s="4"/>
      <c r="AT635" s="4"/>
      <c r="AU635" s="336">
        <v>32.049999999999997</v>
      </c>
      <c r="AV635" s="336">
        <v>0</v>
      </c>
      <c r="AW635" s="336">
        <v>0</v>
      </c>
      <c r="AX635" s="336">
        <v>0</v>
      </c>
      <c r="AY635" s="336">
        <v>0</v>
      </c>
      <c r="AZ635" s="336"/>
      <c r="BA635" s="4"/>
    </row>
    <row r="636" spans="2:53">
      <c r="B636" s="11" t="s">
        <v>321</v>
      </c>
      <c r="C636" s="11"/>
      <c r="D636" s="70" t="s">
        <v>312</v>
      </c>
      <c r="E636" s="11">
        <v>1</v>
      </c>
      <c r="F636" s="11"/>
      <c r="G636" s="11"/>
      <c r="H636" s="11"/>
      <c r="I636" s="11"/>
      <c r="J636" s="11"/>
      <c r="M636" s="11">
        <v>40.83</v>
      </c>
      <c r="N636" s="11">
        <v>0</v>
      </c>
      <c r="O636" s="11">
        <v>0</v>
      </c>
      <c r="P636" s="11">
        <v>0</v>
      </c>
      <c r="Q636" s="11">
        <v>0</v>
      </c>
      <c r="R636" s="11"/>
      <c r="S636" s="4"/>
      <c r="T636" s="4"/>
      <c r="U636" s="328">
        <v>40.83</v>
      </c>
      <c r="V636" s="328">
        <v>0</v>
      </c>
      <c r="W636" s="328">
        <v>0</v>
      </c>
      <c r="X636" s="328">
        <v>0</v>
      </c>
      <c r="Y636" s="328">
        <v>0</v>
      </c>
      <c r="Z636" s="328"/>
      <c r="AA636" s="4"/>
      <c r="AB636" s="11" t="s">
        <v>293</v>
      </c>
      <c r="AC636" s="11"/>
      <c r="AD636" s="70" t="s">
        <v>294</v>
      </c>
      <c r="AE636" s="24">
        <v>13</v>
      </c>
      <c r="AF636" s="24">
        <v>5</v>
      </c>
      <c r="AG636" s="24">
        <v>2</v>
      </c>
      <c r="AH636" s="24">
        <v>1</v>
      </c>
      <c r="AI636" s="24">
        <v>1</v>
      </c>
      <c r="AJ636" s="24"/>
      <c r="AK636" s="4"/>
      <c r="AL636" s="4"/>
      <c r="AM636" s="300">
        <v>4274.5200000000004</v>
      </c>
      <c r="AN636" s="300">
        <v>1336.52</v>
      </c>
      <c r="AO636" s="300">
        <v>86.28</v>
      </c>
      <c r="AP636" s="300">
        <v>14.63</v>
      </c>
      <c r="AQ636" s="300">
        <v>15.01</v>
      </c>
      <c r="AR636" s="300"/>
      <c r="AS636" s="4"/>
      <c r="AT636" s="4"/>
      <c r="AU636" s="336">
        <v>328.80923076923102</v>
      </c>
      <c r="AV636" s="336">
        <v>102.80923076923099</v>
      </c>
      <c r="AW636" s="336">
        <v>6.6369230769230798</v>
      </c>
      <c r="AX636" s="336">
        <v>1.1253846153846201</v>
      </c>
      <c r="AY636" s="336">
        <v>1.1546153846153799</v>
      </c>
      <c r="AZ636" s="336"/>
      <c r="BA636" s="4"/>
    </row>
    <row r="637" spans="2:53">
      <c r="B637" s="11" t="s">
        <v>321</v>
      </c>
      <c r="C637" s="11"/>
      <c r="D637" s="70" t="s">
        <v>319</v>
      </c>
      <c r="E637" s="11">
        <v>349</v>
      </c>
      <c r="F637" s="11">
        <v>182</v>
      </c>
      <c r="G637" s="11">
        <v>148</v>
      </c>
      <c r="H637" s="11">
        <v>105</v>
      </c>
      <c r="I637" s="11">
        <v>126</v>
      </c>
      <c r="J637" s="11"/>
      <c r="M637" s="11">
        <v>45064.18</v>
      </c>
      <c r="N637" s="11">
        <v>30999.37</v>
      </c>
      <c r="O637" s="11">
        <v>18254.330000000002</v>
      </c>
      <c r="P637" s="11">
        <v>11544.1</v>
      </c>
      <c r="Q637" s="11">
        <v>124384.04</v>
      </c>
      <c r="R637" s="11"/>
      <c r="S637" s="4"/>
      <c r="T637" s="4"/>
      <c r="U637" s="328">
        <v>112.66045</v>
      </c>
      <c r="V637" s="328">
        <v>77.498424999999997</v>
      </c>
      <c r="W637" s="328">
        <v>47.413844155844203</v>
      </c>
      <c r="X637" s="328">
        <v>30.866577540106999</v>
      </c>
      <c r="Y637" s="328">
        <v>329.931140583554</v>
      </c>
      <c r="Z637" s="328"/>
      <c r="AA637" s="4"/>
      <c r="AB637" s="11" t="s">
        <v>295</v>
      </c>
      <c r="AC637" s="11"/>
      <c r="AD637" s="70" t="s">
        <v>212</v>
      </c>
      <c r="AE637" s="24">
        <v>1</v>
      </c>
      <c r="AF637" s="24">
        <v>1</v>
      </c>
      <c r="AG637" s="24">
        <v>1</v>
      </c>
      <c r="AH637" s="24">
        <v>1</v>
      </c>
      <c r="AI637" s="24">
        <v>1</v>
      </c>
      <c r="AJ637" s="24"/>
      <c r="AK637" s="4"/>
      <c r="AL637" s="4"/>
      <c r="AM637" s="300">
        <v>80.14</v>
      </c>
      <c r="AN637" s="300">
        <v>15</v>
      </c>
      <c r="AO637" s="300">
        <v>59.54</v>
      </c>
      <c r="AP637" s="300">
        <v>56.05</v>
      </c>
      <c r="AQ637" s="300">
        <v>158.12</v>
      </c>
      <c r="AR637" s="300"/>
      <c r="AS637" s="4"/>
      <c r="AT637" s="4"/>
      <c r="AU637" s="336">
        <v>80.14</v>
      </c>
      <c r="AV637" s="336">
        <v>15</v>
      </c>
      <c r="AW637" s="336">
        <v>59.54</v>
      </c>
      <c r="AX637" s="336">
        <v>56.05</v>
      </c>
      <c r="AY637" s="336">
        <v>158.12</v>
      </c>
      <c r="AZ637" s="336"/>
      <c r="BA637" s="4"/>
    </row>
    <row r="638" spans="2:53">
      <c r="B638" s="11" t="s">
        <v>496</v>
      </c>
      <c r="C638" s="11"/>
      <c r="D638" s="70" t="s">
        <v>494</v>
      </c>
      <c r="E638" s="11">
        <v>30</v>
      </c>
      <c r="F638" s="11">
        <v>20</v>
      </c>
      <c r="G638" s="11">
        <v>17</v>
      </c>
      <c r="H638" s="11">
        <v>16</v>
      </c>
      <c r="I638" s="11">
        <v>14</v>
      </c>
      <c r="J638" s="11"/>
      <c r="M638" s="11">
        <v>3225.79</v>
      </c>
      <c r="N638" s="11">
        <v>2204.3000000000002</v>
      </c>
      <c r="O638" s="11">
        <v>1822.87</v>
      </c>
      <c r="P638" s="11">
        <v>1144.83</v>
      </c>
      <c r="Q638" s="11">
        <v>10711.27</v>
      </c>
      <c r="R638" s="11"/>
      <c r="S638" s="4"/>
      <c r="T638" s="4"/>
      <c r="U638" s="328">
        <v>89.6052777777778</v>
      </c>
      <c r="V638" s="328">
        <v>61.230555555555497</v>
      </c>
      <c r="W638" s="328">
        <v>50.635277777777802</v>
      </c>
      <c r="X638" s="328">
        <v>31.800833333333301</v>
      </c>
      <c r="Y638" s="328">
        <v>297.53527777777799</v>
      </c>
      <c r="Z638" s="328"/>
      <c r="AA638" s="4"/>
      <c r="AB638" s="11" t="s">
        <v>295</v>
      </c>
      <c r="AC638" s="11"/>
      <c r="AD638" s="70" t="s">
        <v>296</v>
      </c>
      <c r="AE638" s="24">
        <v>87</v>
      </c>
      <c r="AF638" s="24">
        <v>51</v>
      </c>
      <c r="AG638" s="24">
        <v>40</v>
      </c>
      <c r="AH638" s="24">
        <v>24</v>
      </c>
      <c r="AI638" s="24">
        <v>23</v>
      </c>
      <c r="AJ638" s="24"/>
      <c r="AK638" s="4"/>
      <c r="AL638" s="4"/>
      <c r="AM638" s="300">
        <v>28189.1</v>
      </c>
      <c r="AN638" s="300">
        <v>10440.56</v>
      </c>
      <c r="AO638" s="300">
        <v>5519.19</v>
      </c>
      <c r="AP638" s="300">
        <v>2810.82</v>
      </c>
      <c r="AQ638" s="300">
        <v>38995.61</v>
      </c>
      <c r="AR638" s="300"/>
      <c r="AS638" s="4"/>
      <c r="AT638" s="4"/>
      <c r="AU638" s="336">
        <v>309.77032967033</v>
      </c>
      <c r="AV638" s="336">
        <v>114.73142857142901</v>
      </c>
      <c r="AW638" s="336">
        <v>62.718068181818197</v>
      </c>
      <c r="AX638" s="336">
        <v>32.683953488372097</v>
      </c>
      <c r="AY638" s="336">
        <v>453.43732558139499</v>
      </c>
      <c r="AZ638" s="336"/>
      <c r="BA638" s="4"/>
    </row>
    <row r="639" spans="2:53">
      <c r="B639" s="11" t="s">
        <v>362</v>
      </c>
      <c r="C639" s="11"/>
      <c r="D639" s="70" t="s">
        <v>361</v>
      </c>
      <c r="E639" s="11">
        <v>619</v>
      </c>
      <c r="F639" s="11">
        <v>515</v>
      </c>
      <c r="G639" s="11">
        <v>421</v>
      </c>
      <c r="H639" s="11">
        <v>372</v>
      </c>
      <c r="I639" s="11">
        <v>391</v>
      </c>
      <c r="J639" s="11"/>
      <c r="M639" s="11">
        <v>65984.159999999902</v>
      </c>
      <c r="N639" s="11">
        <v>53681.4399999999</v>
      </c>
      <c r="O639" s="11">
        <v>38110.19</v>
      </c>
      <c r="P639" s="11">
        <v>39422.22</v>
      </c>
      <c r="Q639" s="11">
        <v>345373.42</v>
      </c>
      <c r="R639" s="11"/>
      <c r="S639" s="4"/>
      <c r="T639" s="4"/>
      <c r="U639" s="328">
        <v>83.949312977099197</v>
      </c>
      <c r="V639" s="328">
        <v>68.296997455470702</v>
      </c>
      <c r="W639" s="328">
        <v>51.0860455764075</v>
      </c>
      <c r="X639" s="328">
        <v>53.708746594005497</v>
      </c>
      <c r="Y639" s="328">
        <v>470.53599455040899</v>
      </c>
      <c r="Z639" s="328"/>
      <c r="AA639" s="4"/>
      <c r="AB639" s="11" t="s">
        <v>299</v>
      </c>
      <c r="AC639" s="11"/>
      <c r="AD639" s="70" t="s">
        <v>298</v>
      </c>
      <c r="AE639" s="24">
        <v>65</v>
      </c>
      <c r="AF639" s="24">
        <v>28</v>
      </c>
      <c r="AG639" s="24">
        <v>21</v>
      </c>
      <c r="AH639" s="24">
        <v>16</v>
      </c>
      <c r="AI639" s="24">
        <v>13</v>
      </c>
      <c r="AJ639" s="24"/>
      <c r="AK639" s="4"/>
      <c r="AL639" s="4"/>
      <c r="AM639" s="300">
        <v>16395.48</v>
      </c>
      <c r="AN639" s="300">
        <v>3679.23</v>
      </c>
      <c r="AO639" s="300">
        <v>1183.79</v>
      </c>
      <c r="AP639" s="300">
        <v>626.08000000000004</v>
      </c>
      <c r="AQ639" s="300">
        <v>2379.9</v>
      </c>
      <c r="AR639" s="300"/>
      <c r="AS639" s="4"/>
      <c r="AT639" s="4"/>
      <c r="AU639" s="336">
        <v>252.23815384615401</v>
      </c>
      <c r="AV639" s="336">
        <v>56.603538461538498</v>
      </c>
      <c r="AW639" s="336">
        <v>18.7903174603175</v>
      </c>
      <c r="AX639" s="336">
        <v>9.9377777777777805</v>
      </c>
      <c r="AY639" s="336">
        <v>37.7761904761905</v>
      </c>
      <c r="AZ639" s="336"/>
      <c r="BA639" s="4"/>
    </row>
    <row r="640" spans="2:53">
      <c r="B640" s="11" t="s">
        <v>363</v>
      </c>
      <c r="C640" s="11"/>
      <c r="D640" s="70" t="s">
        <v>364</v>
      </c>
      <c r="E640" s="11">
        <v>91</v>
      </c>
      <c r="F640" s="11">
        <v>45</v>
      </c>
      <c r="G640" s="11">
        <v>34</v>
      </c>
      <c r="H640" s="11">
        <v>25</v>
      </c>
      <c r="I640" s="11">
        <v>28</v>
      </c>
      <c r="J640" s="11"/>
      <c r="M640" s="11">
        <v>21762.16</v>
      </c>
      <c r="N640" s="11">
        <v>13786.12</v>
      </c>
      <c r="O640" s="11">
        <v>6668.2</v>
      </c>
      <c r="P640" s="11">
        <v>4433.49</v>
      </c>
      <c r="Q640" s="11">
        <v>45852.68</v>
      </c>
      <c r="R640" s="11"/>
      <c r="S640" s="4"/>
      <c r="T640" s="4"/>
      <c r="U640" s="328">
        <v>211.28310679611599</v>
      </c>
      <c r="V640" s="328">
        <v>133.84582524271801</v>
      </c>
      <c r="W640" s="328">
        <v>67.355555555555597</v>
      </c>
      <c r="X640" s="328">
        <v>44.334899999999998</v>
      </c>
      <c r="Y640" s="328">
        <v>445.171650485437</v>
      </c>
      <c r="Z640" s="328"/>
      <c r="AA640" s="4"/>
      <c r="AB640" s="11" t="s">
        <v>563</v>
      </c>
      <c r="AC640" s="11"/>
      <c r="AD640" s="70" t="s">
        <v>374</v>
      </c>
      <c r="AE640" s="24">
        <v>1</v>
      </c>
      <c r="AF640" s="24">
        <v>1</v>
      </c>
      <c r="AG640" s="24">
        <v>1</v>
      </c>
      <c r="AH640" s="24">
        <v>1</v>
      </c>
      <c r="AI640" s="24"/>
      <c r="AJ640" s="24"/>
      <c r="AK640" s="4"/>
      <c r="AL640" s="4"/>
      <c r="AM640" s="300">
        <v>405.54</v>
      </c>
      <c r="AN640" s="300">
        <v>466.57</v>
      </c>
      <c r="AO640" s="300">
        <v>468.82</v>
      </c>
      <c r="AP640" s="300">
        <v>158.63</v>
      </c>
      <c r="AQ640" s="300">
        <v>0</v>
      </c>
      <c r="AR640" s="300"/>
      <c r="AS640" s="4"/>
      <c r="AT640" s="4"/>
      <c r="AU640" s="336">
        <v>405.54</v>
      </c>
      <c r="AV640" s="336">
        <v>466.57</v>
      </c>
      <c r="AW640" s="336">
        <v>468.82</v>
      </c>
      <c r="AX640" s="336">
        <v>158.63</v>
      </c>
      <c r="AY640" s="336">
        <v>0</v>
      </c>
      <c r="AZ640" s="336"/>
      <c r="BA640" s="4"/>
    </row>
    <row r="641" spans="2:53">
      <c r="B641" s="11" t="s">
        <v>1246</v>
      </c>
      <c r="C641" s="11"/>
      <c r="D641" s="70" t="s">
        <v>259</v>
      </c>
      <c r="E641" s="11"/>
      <c r="F641" s="11"/>
      <c r="G641" s="11"/>
      <c r="H641" s="11"/>
      <c r="I641" s="11">
        <v>1</v>
      </c>
      <c r="J641" s="11"/>
      <c r="M641" s="11">
        <v>0</v>
      </c>
      <c r="N641" s="11">
        <v>0</v>
      </c>
      <c r="O641" s="11"/>
      <c r="P641" s="11"/>
      <c r="Q641" s="11">
        <v>53.95</v>
      </c>
      <c r="R641" s="11"/>
      <c r="S641" s="4"/>
      <c r="T641" s="4"/>
      <c r="U641" s="328">
        <v>0</v>
      </c>
      <c r="V641" s="328">
        <v>0</v>
      </c>
      <c r="W641" s="328"/>
      <c r="X641" s="328"/>
      <c r="Y641" s="328">
        <v>53.95</v>
      </c>
      <c r="Z641" s="328"/>
      <c r="AA641" s="4"/>
      <c r="AB641" s="11" t="s">
        <v>420</v>
      </c>
      <c r="AC641" s="11"/>
      <c r="AD641" s="70" t="s">
        <v>418</v>
      </c>
      <c r="AE641" s="24">
        <v>17</v>
      </c>
      <c r="AF641" s="24">
        <v>12</v>
      </c>
      <c r="AG641" s="24">
        <v>3</v>
      </c>
      <c r="AH641" s="24">
        <v>2</v>
      </c>
      <c r="AI641" s="24">
        <v>2</v>
      </c>
      <c r="AJ641" s="24"/>
      <c r="AK641" s="4"/>
      <c r="AL641" s="4"/>
      <c r="AM641" s="300">
        <v>961.82</v>
      </c>
      <c r="AN641" s="300">
        <v>204.51</v>
      </c>
      <c r="AO641" s="300">
        <v>48.63</v>
      </c>
      <c r="AP641" s="300">
        <v>28.38</v>
      </c>
      <c r="AQ641" s="300">
        <v>251.88</v>
      </c>
      <c r="AR641" s="300"/>
      <c r="AS641" s="4"/>
      <c r="AT641" s="4"/>
      <c r="AU641" s="336">
        <v>56.577647058823501</v>
      </c>
      <c r="AV641" s="336">
        <v>12.03</v>
      </c>
      <c r="AW641" s="336">
        <v>5.4033333333333298</v>
      </c>
      <c r="AX641" s="336">
        <v>2.8380000000000001</v>
      </c>
      <c r="AY641" s="336">
        <v>25.187999999999999</v>
      </c>
      <c r="AZ641" s="336"/>
      <c r="BA641" s="4"/>
    </row>
    <row r="642" spans="2:53">
      <c r="B642" s="11" t="s">
        <v>365</v>
      </c>
      <c r="C642" s="11"/>
      <c r="D642" s="70" t="s">
        <v>366</v>
      </c>
      <c r="E642" s="11">
        <v>69</v>
      </c>
      <c r="F642" s="11">
        <v>39</v>
      </c>
      <c r="G642" s="11">
        <v>25</v>
      </c>
      <c r="H642" s="11">
        <v>23</v>
      </c>
      <c r="I642" s="11">
        <v>27</v>
      </c>
      <c r="J642" s="11"/>
      <c r="M642" s="11">
        <v>18327.93</v>
      </c>
      <c r="N642" s="11">
        <v>19904.66</v>
      </c>
      <c r="O642" s="11">
        <v>6145.83</v>
      </c>
      <c r="P642" s="11">
        <v>5122.6000000000004</v>
      </c>
      <c r="Q642" s="11">
        <v>98126.32</v>
      </c>
      <c r="R642" s="11"/>
      <c r="S642" s="4"/>
      <c r="T642" s="4"/>
      <c r="U642" s="328">
        <v>234.97346153846101</v>
      </c>
      <c r="V642" s="328">
        <v>255.18794871794901</v>
      </c>
      <c r="W642" s="328">
        <v>83.051756756756802</v>
      </c>
      <c r="X642" s="328">
        <v>70.172602739726003</v>
      </c>
      <c r="Y642" s="328">
        <v>1344.19616438356</v>
      </c>
      <c r="Z642" s="328"/>
      <c r="AA642" s="4"/>
      <c r="AB642" s="11" t="s">
        <v>371</v>
      </c>
      <c r="AC642" s="11"/>
      <c r="AD642" s="70" t="s">
        <v>372</v>
      </c>
      <c r="AE642" s="24">
        <v>6</v>
      </c>
      <c r="AF642" s="24">
        <v>2</v>
      </c>
      <c r="AG642" s="24"/>
      <c r="AH642" s="24"/>
      <c r="AI642" s="24"/>
      <c r="AJ642" s="24"/>
      <c r="AK642" s="4"/>
      <c r="AL642" s="4"/>
      <c r="AM642" s="300">
        <v>915.91</v>
      </c>
      <c r="AN642" s="300">
        <v>341.75</v>
      </c>
      <c r="AO642" s="300">
        <v>0</v>
      </c>
      <c r="AP642" s="300">
        <v>0</v>
      </c>
      <c r="AQ642" s="300">
        <v>0</v>
      </c>
      <c r="AR642" s="300"/>
      <c r="AS642" s="4"/>
      <c r="AT642" s="4"/>
      <c r="AU642" s="336">
        <v>152.65166666666701</v>
      </c>
      <c r="AV642" s="336">
        <v>56.9583333333333</v>
      </c>
      <c r="AW642" s="336">
        <v>0</v>
      </c>
      <c r="AX642" s="336">
        <v>0</v>
      </c>
      <c r="AY642" s="336">
        <v>0</v>
      </c>
      <c r="AZ642" s="336"/>
      <c r="BA642" s="4"/>
    </row>
    <row r="643" spans="2:53">
      <c r="B643" s="11" t="s">
        <v>504</v>
      </c>
      <c r="C643" s="11"/>
      <c r="D643" s="70" t="s">
        <v>289</v>
      </c>
      <c r="E643" s="11">
        <v>11</v>
      </c>
      <c r="F643" s="11">
        <v>9</v>
      </c>
      <c r="G643" s="11">
        <v>10</v>
      </c>
      <c r="H643" s="11">
        <v>4</v>
      </c>
      <c r="I643" s="11">
        <v>6</v>
      </c>
      <c r="J643" s="11"/>
      <c r="M643" s="11">
        <v>3021.88</v>
      </c>
      <c r="N643" s="11">
        <v>3397.21</v>
      </c>
      <c r="O643" s="11">
        <v>3195.43</v>
      </c>
      <c r="P643" s="11">
        <v>524.85</v>
      </c>
      <c r="Q643" s="11">
        <v>8202.89</v>
      </c>
      <c r="R643" s="11"/>
      <c r="S643" s="4"/>
      <c r="T643" s="4"/>
      <c r="U643" s="328">
        <v>188.86750000000001</v>
      </c>
      <c r="V643" s="328">
        <v>212.325625</v>
      </c>
      <c r="W643" s="328">
        <v>199.71437499999999</v>
      </c>
      <c r="X643" s="328">
        <v>32.803125000000001</v>
      </c>
      <c r="Y643" s="328">
        <v>512.68062499999996</v>
      </c>
      <c r="Z643" s="328"/>
      <c r="AA643" s="4"/>
      <c r="AB643" s="11" t="s">
        <v>375</v>
      </c>
      <c r="AC643" s="11"/>
      <c r="AD643" s="70" t="s">
        <v>374</v>
      </c>
      <c r="AE643" s="24">
        <v>282</v>
      </c>
      <c r="AF643" s="24">
        <v>176</v>
      </c>
      <c r="AG643" s="24">
        <v>129</v>
      </c>
      <c r="AH643" s="24">
        <v>108</v>
      </c>
      <c r="AI643" s="24">
        <v>89</v>
      </c>
      <c r="AJ643" s="24"/>
      <c r="AK643" s="4"/>
      <c r="AL643" s="4"/>
      <c r="AM643" s="300">
        <v>68308.799999999901</v>
      </c>
      <c r="AN643" s="300">
        <v>28203.77</v>
      </c>
      <c r="AO643" s="300">
        <v>12834.57</v>
      </c>
      <c r="AP643" s="300">
        <v>27097.54</v>
      </c>
      <c r="AQ643" s="300">
        <v>162463.16</v>
      </c>
      <c r="AR643" s="300"/>
      <c r="AS643" s="4"/>
      <c r="AT643" s="4"/>
      <c r="AU643" s="336">
        <v>230.77297297297301</v>
      </c>
      <c r="AV643" s="336">
        <v>95.283006756756805</v>
      </c>
      <c r="AW643" s="336">
        <v>46.502065217391298</v>
      </c>
      <c r="AX643" s="336">
        <v>99.990922509225101</v>
      </c>
      <c r="AY643" s="336">
        <v>595.10315018314998</v>
      </c>
      <c r="AZ643" s="336"/>
      <c r="BA643" s="4"/>
    </row>
    <row r="644" spans="2:53">
      <c r="B644" s="11" t="s">
        <v>297</v>
      </c>
      <c r="C644" s="11"/>
      <c r="D644" s="70" t="s">
        <v>298</v>
      </c>
      <c r="E644" s="11">
        <v>14</v>
      </c>
      <c r="F644" s="11">
        <v>11</v>
      </c>
      <c r="G644" s="11">
        <v>8</v>
      </c>
      <c r="H644" s="11">
        <v>5</v>
      </c>
      <c r="I644" s="11">
        <v>5</v>
      </c>
      <c r="J644" s="11"/>
      <c r="M644" s="11">
        <v>2002.32</v>
      </c>
      <c r="N644" s="11">
        <v>1351.13</v>
      </c>
      <c r="O644" s="11">
        <v>901.5</v>
      </c>
      <c r="P644" s="11">
        <v>576.05999999999995</v>
      </c>
      <c r="Q644" s="11">
        <v>8739.7000000000007</v>
      </c>
      <c r="R644" s="11"/>
      <c r="S644" s="4"/>
      <c r="T644" s="4"/>
      <c r="U644" s="328">
        <v>133.488</v>
      </c>
      <c r="V644" s="328">
        <v>90.075333333333305</v>
      </c>
      <c r="W644" s="328">
        <v>60.1</v>
      </c>
      <c r="X644" s="328">
        <v>38.404000000000003</v>
      </c>
      <c r="Y644" s="328">
        <v>582.64666666666699</v>
      </c>
      <c r="Z644" s="328"/>
      <c r="AA644" s="4"/>
      <c r="AB644" s="11" t="s">
        <v>376</v>
      </c>
      <c r="AC644" s="11"/>
      <c r="AD644" s="70" t="s">
        <v>374</v>
      </c>
      <c r="AE644" s="24">
        <v>31</v>
      </c>
      <c r="AF644" s="24">
        <v>16</v>
      </c>
      <c r="AG644" s="24">
        <v>12</v>
      </c>
      <c r="AH644" s="24">
        <v>13</v>
      </c>
      <c r="AI644" s="24">
        <v>11</v>
      </c>
      <c r="AJ644" s="24"/>
      <c r="AK644" s="4"/>
      <c r="AL644" s="4"/>
      <c r="AM644" s="300">
        <v>4046.57</v>
      </c>
      <c r="AN644" s="300">
        <v>1606.95</v>
      </c>
      <c r="AO644" s="300">
        <v>1360.48</v>
      </c>
      <c r="AP644" s="300">
        <v>2932.22</v>
      </c>
      <c r="AQ644" s="300">
        <v>35004.19</v>
      </c>
      <c r="AR644" s="300"/>
      <c r="AS644" s="4"/>
      <c r="AT644" s="4"/>
      <c r="AU644" s="336">
        <v>126.45531250000001</v>
      </c>
      <c r="AV644" s="336">
        <v>50.217187500000001</v>
      </c>
      <c r="AW644" s="336">
        <v>42.515000000000001</v>
      </c>
      <c r="AX644" s="336">
        <v>91.631874999999994</v>
      </c>
      <c r="AY644" s="336">
        <v>1093.8809375000001</v>
      </c>
      <c r="AZ644" s="336"/>
      <c r="BA644" s="4"/>
    </row>
    <row r="645" spans="2:53">
      <c r="B645" s="11" t="s">
        <v>382</v>
      </c>
      <c r="C645" s="11"/>
      <c r="D645" s="70" t="s">
        <v>379</v>
      </c>
      <c r="E645" s="11">
        <v>7</v>
      </c>
      <c r="F645" s="11">
        <v>3</v>
      </c>
      <c r="G645" s="11">
        <v>3</v>
      </c>
      <c r="H645" s="11">
        <v>3</v>
      </c>
      <c r="I645" s="11">
        <v>4</v>
      </c>
      <c r="J645" s="11"/>
      <c r="M645" s="11">
        <v>2403.86</v>
      </c>
      <c r="N645" s="11">
        <v>1322.73</v>
      </c>
      <c r="O645" s="11">
        <v>790.19</v>
      </c>
      <c r="P645" s="11">
        <v>515.58000000000004</v>
      </c>
      <c r="Q645" s="11">
        <v>6291.43</v>
      </c>
      <c r="R645" s="11"/>
      <c r="S645" s="4"/>
      <c r="T645" s="4"/>
      <c r="U645" s="328">
        <v>240.386</v>
      </c>
      <c r="V645" s="328">
        <v>132.273</v>
      </c>
      <c r="W645" s="328">
        <v>79.019000000000005</v>
      </c>
      <c r="X645" s="328">
        <v>51.558</v>
      </c>
      <c r="Y645" s="328">
        <v>629.14300000000003</v>
      </c>
      <c r="Z645" s="328"/>
      <c r="AA645" s="4"/>
      <c r="AB645" s="11" t="s">
        <v>303</v>
      </c>
      <c r="AC645" s="11"/>
      <c r="AD645" s="70" t="s">
        <v>301</v>
      </c>
      <c r="AE645" s="24">
        <v>190</v>
      </c>
      <c r="AF645" s="24">
        <v>118</v>
      </c>
      <c r="AG645" s="24">
        <v>82</v>
      </c>
      <c r="AH645" s="24">
        <v>54</v>
      </c>
      <c r="AI645" s="24">
        <v>55</v>
      </c>
      <c r="AJ645" s="24"/>
      <c r="AK645" s="4"/>
      <c r="AL645" s="4"/>
      <c r="AM645" s="300">
        <v>63016.45</v>
      </c>
      <c r="AN645" s="300">
        <v>26029.16</v>
      </c>
      <c r="AO645" s="300">
        <v>13418.13</v>
      </c>
      <c r="AP645" s="300">
        <v>7946.73</v>
      </c>
      <c r="AQ645" s="300">
        <v>33500.269999999997</v>
      </c>
      <c r="AR645" s="300"/>
      <c r="AS645" s="4"/>
      <c r="AT645" s="4"/>
      <c r="AU645" s="336">
        <v>316.66557788944698</v>
      </c>
      <c r="AV645" s="336">
        <v>130.79979899497499</v>
      </c>
      <c r="AW645" s="336">
        <v>69.165618556701006</v>
      </c>
      <c r="AX645" s="336">
        <v>41.389218749999998</v>
      </c>
      <c r="AY645" s="336">
        <v>171.79625641025601</v>
      </c>
      <c r="AZ645" s="336"/>
      <c r="BA645" s="4"/>
    </row>
    <row r="646" spans="2:53">
      <c r="B646" s="11" t="s">
        <v>357</v>
      </c>
      <c r="C646" s="11"/>
      <c r="D646" s="70" t="s">
        <v>353</v>
      </c>
      <c r="E646" s="11">
        <v>63</v>
      </c>
      <c r="F646" s="11">
        <v>47</v>
      </c>
      <c r="G646" s="11">
        <v>39</v>
      </c>
      <c r="H646" s="11">
        <v>36</v>
      </c>
      <c r="I646" s="11">
        <v>39</v>
      </c>
      <c r="J646" s="11"/>
      <c r="M646" s="11">
        <v>12471.22</v>
      </c>
      <c r="N646" s="11">
        <v>9767.3700000000008</v>
      </c>
      <c r="O646" s="11">
        <v>8588.35</v>
      </c>
      <c r="P646" s="11">
        <v>4584.6899999999996</v>
      </c>
      <c r="Q646" s="11">
        <v>46129.9</v>
      </c>
      <c r="R646" s="11"/>
      <c r="S646" s="4"/>
      <c r="T646" s="4"/>
      <c r="U646" s="328">
        <v>168.53</v>
      </c>
      <c r="V646" s="328">
        <v>131.991486486486</v>
      </c>
      <c r="W646" s="328">
        <v>116.05878378378399</v>
      </c>
      <c r="X646" s="328">
        <v>62.803972602739698</v>
      </c>
      <c r="Y646" s="328">
        <v>631.91643835616401</v>
      </c>
      <c r="Z646" s="328"/>
      <c r="AA646" s="4"/>
      <c r="AB646" s="11" t="s">
        <v>435</v>
      </c>
      <c r="AC646" s="11"/>
      <c r="AD646" s="70" t="s">
        <v>433</v>
      </c>
      <c r="AE646" s="24">
        <v>6</v>
      </c>
      <c r="AF646" s="24">
        <v>5</v>
      </c>
      <c r="AG646" s="24">
        <v>5</v>
      </c>
      <c r="AH646" s="24">
        <v>5</v>
      </c>
      <c r="AI646" s="24">
        <v>5</v>
      </c>
      <c r="AJ646" s="24"/>
      <c r="AK646" s="4"/>
      <c r="AL646" s="4"/>
      <c r="AM646" s="300">
        <v>135.36000000000001</v>
      </c>
      <c r="AN646" s="300">
        <v>111.66</v>
      </c>
      <c r="AO646" s="300">
        <v>94.19</v>
      </c>
      <c r="AP646" s="300">
        <v>81.28</v>
      </c>
      <c r="AQ646" s="300">
        <v>822.27</v>
      </c>
      <c r="AR646" s="300"/>
      <c r="AS646" s="4"/>
      <c r="AT646" s="4"/>
      <c r="AU646" s="336">
        <v>22.56</v>
      </c>
      <c r="AV646" s="336">
        <v>18.61</v>
      </c>
      <c r="AW646" s="336">
        <v>15.6983333333333</v>
      </c>
      <c r="AX646" s="336">
        <v>13.546666666666701</v>
      </c>
      <c r="AY646" s="336">
        <v>137.04499999999999</v>
      </c>
      <c r="AZ646" s="336"/>
      <c r="BA646" s="4"/>
    </row>
    <row r="647" spans="2:53">
      <c r="B647" s="11" t="s">
        <v>555</v>
      </c>
      <c r="C647" s="11"/>
      <c r="D647" s="70" t="s">
        <v>556</v>
      </c>
      <c r="E647" s="11">
        <v>75</v>
      </c>
      <c r="F647" s="11">
        <v>44</v>
      </c>
      <c r="G647" s="11">
        <v>31</v>
      </c>
      <c r="H647" s="11">
        <v>21</v>
      </c>
      <c r="I647" s="11">
        <v>12</v>
      </c>
      <c r="J647" s="11"/>
      <c r="M647" s="11">
        <v>6274.82</v>
      </c>
      <c r="N647" s="11">
        <v>4081.23</v>
      </c>
      <c r="O647" s="11">
        <v>2763.03</v>
      </c>
      <c r="P647" s="11">
        <v>1713.37</v>
      </c>
      <c r="Q647" s="11">
        <v>7710.4</v>
      </c>
      <c r="R647" s="11"/>
      <c r="S647" s="4"/>
      <c r="T647" s="4"/>
      <c r="U647" s="328">
        <v>79.428101265822804</v>
      </c>
      <c r="V647" s="328">
        <v>51.661139240506301</v>
      </c>
      <c r="W647" s="328">
        <v>41.864090909090898</v>
      </c>
      <c r="X647" s="328">
        <v>25.572686567164201</v>
      </c>
      <c r="Y647" s="328">
        <v>111.744927536232</v>
      </c>
      <c r="Z647" s="328"/>
      <c r="AA647" s="4"/>
      <c r="AB647" s="11" t="s">
        <v>305</v>
      </c>
      <c r="AC647" s="11"/>
      <c r="AD647" s="70" t="s">
        <v>278</v>
      </c>
      <c r="AE647" s="24"/>
      <c r="AF647" s="24"/>
      <c r="AG647" s="24">
        <v>1</v>
      </c>
      <c r="AH647" s="24"/>
      <c r="AI647" s="24"/>
      <c r="AJ647" s="24"/>
      <c r="AK647" s="4"/>
      <c r="AL647" s="4"/>
      <c r="AM647" s="300">
        <v>0</v>
      </c>
      <c r="AN647" s="300">
        <v>0</v>
      </c>
      <c r="AO647" s="300">
        <v>2683.77</v>
      </c>
      <c r="AP647" s="300">
        <v>0</v>
      </c>
      <c r="AQ647" s="300">
        <v>0</v>
      </c>
      <c r="AR647" s="300"/>
      <c r="AS647" s="4"/>
      <c r="AT647" s="4"/>
      <c r="AU647" s="336">
        <v>0</v>
      </c>
      <c r="AV647" s="336">
        <v>0</v>
      </c>
      <c r="AW647" s="336">
        <v>2683.77</v>
      </c>
      <c r="AX647" s="336">
        <v>0</v>
      </c>
      <c r="AY647" s="336">
        <v>0</v>
      </c>
      <c r="AZ647" s="336"/>
      <c r="BA647" s="4"/>
    </row>
    <row r="648" spans="2:53">
      <c r="B648" s="11" t="s">
        <v>281</v>
      </c>
      <c r="C648" s="11"/>
      <c r="D648" s="70" t="s">
        <v>282</v>
      </c>
      <c r="E648" s="11">
        <v>415</v>
      </c>
      <c r="F648" s="11">
        <v>313</v>
      </c>
      <c r="G648" s="11">
        <v>272</v>
      </c>
      <c r="H648" s="11">
        <v>241</v>
      </c>
      <c r="I648" s="11">
        <v>278</v>
      </c>
      <c r="J648" s="11"/>
      <c r="M648" s="11">
        <v>55739.470000000103</v>
      </c>
      <c r="N648" s="11">
        <v>46233.49</v>
      </c>
      <c r="O648" s="11">
        <v>35678.910000000003</v>
      </c>
      <c r="P648" s="11">
        <v>28338.53</v>
      </c>
      <c r="Q648" s="11">
        <v>295182.51</v>
      </c>
      <c r="R648" s="11"/>
      <c r="S648" s="4"/>
      <c r="T648" s="4"/>
      <c r="U648" s="328">
        <v>108.65393762183299</v>
      </c>
      <c r="V648" s="328">
        <v>90.123762183235897</v>
      </c>
      <c r="W648" s="328">
        <v>71.933286290322599</v>
      </c>
      <c r="X648" s="328">
        <v>58.3097325102881</v>
      </c>
      <c r="Y648" s="328">
        <v>601.18637474541799</v>
      </c>
      <c r="Z648" s="328"/>
      <c r="AA648" s="4"/>
      <c r="AB648" s="11" t="s">
        <v>305</v>
      </c>
      <c r="AC648" s="11"/>
      <c r="AD648" s="70" t="s">
        <v>306</v>
      </c>
      <c r="AE648" s="24">
        <v>16</v>
      </c>
      <c r="AF648" s="24">
        <v>11</v>
      </c>
      <c r="AG648" s="24">
        <v>11</v>
      </c>
      <c r="AH648" s="24">
        <v>10</v>
      </c>
      <c r="AI648" s="24">
        <v>10</v>
      </c>
      <c r="AJ648" s="24"/>
      <c r="AK648" s="4"/>
      <c r="AL648" s="4"/>
      <c r="AM648" s="300">
        <v>8376.7900000000009</v>
      </c>
      <c r="AN648" s="300">
        <v>3076.8</v>
      </c>
      <c r="AO648" s="300">
        <v>1207.3699999999999</v>
      </c>
      <c r="AP648" s="300">
        <v>1133.02</v>
      </c>
      <c r="AQ648" s="300">
        <v>25690.9</v>
      </c>
      <c r="AR648" s="300"/>
      <c r="AS648" s="4"/>
      <c r="AT648" s="4"/>
      <c r="AU648" s="336">
        <v>492.75235294117698</v>
      </c>
      <c r="AV648" s="336">
        <v>180.988235294118</v>
      </c>
      <c r="AW648" s="336">
        <v>75.460624999999993</v>
      </c>
      <c r="AX648" s="336">
        <v>70.813749999999999</v>
      </c>
      <c r="AY648" s="336">
        <v>1511.22941176471</v>
      </c>
      <c r="AZ648" s="336"/>
      <c r="BA648" s="4"/>
    </row>
    <row r="649" spans="2:53">
      <c r="B649" s="11" t="s">
        <v>557</v>
      </c>
      <c r="C649" s="11"/>
      <c r="D649" s="70" t="s">
        <v>558</v>
      </c>
      <c r="E649" s="11">
        <v>23</v>
      </c>
      <c r="F649" s="11">
        <v>15</v>
      </c>
      <c r="G649" s="11">
        <v>5</v>
      </c>
      <c r="H649" s="11">
        <v>4</v>
      </c>
      <c r="I649" s="11">
        <v>4</v>
      </c>
      <c r="J649" s="11"/>
      <c r="M649" s="11">
        <v>1554.26</v>
      </c>
      <c r="N649" s="11">
        <v>989.41</v>
      </c>
      <c r="O649" s="11">
        <v>258.13</v>
      </c>
      <c r="P649" s="11">
        <v>275</v>
      </c>
      <c r="Q649" s="11">
        <v>2049.5500000000002</v>
      </c>
      <c r="R649" s="11"/>
      <c r="S649" s="4"/>
      <c r="T649" s="4"/>
      <c r="U649" s="328">
        <v>64.760833333333295</v>
      </c>
      <c r="V649" s="328">
        <v>41.225416666666703</v>
      </c>
      <c r="W649" s="328">
        <v>13.5857894736842</v>
      </c>
      <c r="X649" s="328">
        <v>19.6428571428571</v>
      </c>
      <c r="Y649" s="328">
        <v>128.09687500000001</v>
      </c>
      <c r="Z649" s="328"/>
      <c r="AA649" s="4"/>
      <c r="AB649" s="11" t="s">
        <v>383</v>
      </c>
      <c r="AC649" s="11"/>
      <c r="AD649" s="70" t="s">
        <v>379</v>
      </c>
      <c r="AE649" s="24">
        <v>30</v>
      </c>
      <c r="AF649" s="24">
        <v>21</v>
      </c>
      <c r="AG649" s="24">
        <v>13</v>
      </c>
      <c r="AH649" s="24">
        <v>11</v>
      </c>
      <c r="AI649" s="24">
        <v>9</v>
      </c>
      <c r="AJ649" s="24"/>
      <c r="AK649" s="4"/>
      <c r="AL649" s="4"/>
      <c r="AM649" s="300">
        <v>39175.17</v>
      </c>
      <c r="AN649" s="300">
        <v>5992.21</v>
      </c>
      <c r="AO649" s="300">
        <v>3967.86</v>
      </c>
      <c r="AP649" s="300">
        <v>2759.96</v>
      </c>
      <c r="AQ649" s="300">
        <v>3365.48</v>
      </c>
      <c r="AR649" s="300"/>
      <c r="AS649" s="4"/>
      <c r="AT649" s="4"/>
      <c r="AU649" s="336">
        <v>1224.2240624999999</v>
      </c>
      <c r="AV649" s="336">
        <v>187.2565625</v>
      </c>
      <c r="AW649" s="336">
        <v>132.262</v>
      </c>
      <c r="AX649" s="336">
        <v>89.030967741935498</v>
      </c>
      <c r="AY649" s="336">
        <v>112.182666666667</v>
      </c>
      <c r="AZ649" s="336"/>
      <c r="BA649" s="4"/>
    </row>
    <row r="650" spans="2:53">
      <c r="B650" s="11" t="s">
        <v>210</v>
      </c>
      <c r="C650" s="11"/>
      <c r="D650" s="70" t="s">
        <v>208</v>
      </c>
      <c r="E650" s="11">
        <v>91</v>
      </c>
      <c r="F650" s="11">
        <v>51</v>
      </c>
      <c r="G650" s="11">
        <v>31</v>
      </c>
      <c r="H650" s="11">
        <v>23</v>
      </c>
      <c r="I650" s="11">
        <v>18</v>
      </c>
      <c r="J650" s="11"/>
      <c r="M650" s="11">
        <v>8727.82</v>
      </c>
      <c r="N650" s="11">
        <v>5282.99</v>
      </c>
      <c r="O650" s="11">
        <v>2455.66</v>
      </c>
      <c r="P650" s="11">
        <v>1551.78</v>
      </c>
      <c r="Q650" s="11">
        <v>10981.85</v>
      </c>
      <c r="R650" s="11"/>
      <c r="S650" s="4"/>
      <c r="T650" s="4"/>
      <c r="U650" s="328">
        <v>90.914791666666702</v>
      </c>
      <c r="V650" s="328">
        <v>55.031145833333298</v>
      </c>
      <c r="W650" s="328">
        <v>27.905227272727299</v>
      </c>
      <c r="X650" s="328">
        <v>17.836551724137902</v>
      </c>
      <c r="Y650" s="328">
        <v>124.79375</v>
      </c>
      <c r="Z650" s="328"/>
      <c r="AA650" s="4"/>
      <c r="AB650" s="11" t="s">
        <v>309</v>
      </c>
      <c r="AC650" s="11"/>
      <c r="AD650" s="70" t="s">
        <v>1270</v>
      </c>
      <c r="AE650" s="24">
        <v>1</v>
      </c>
      <c r="AF650" s="24">
        <v>1</v>
      </c>
      <c r="AG650" s="24"/>
      <c r="AH650" s="24"/>
      <c r="AI650" s="24"/>
      <c r="AJ650" s="24"/>
      <c r="AK650" s="4"/>
      <c r="AL650" s="4"/>
      <c r="AM650" s="300">
        <v>95.96</v>
      </c>
      <c r="AN650" s="300">
        <v>31.11</v>
      </c>
      <c r="AO650" s="300">
        <v>0</v>
      </c>
      <c r="AP650" s="300">
        <v>0</v>
      </c>
      <c r="AQ650" s="300">
        <v>0</v>
      </c>
      <c r="AR650" s="300"/>
      <c r="AS650" s="4"/>
      <c r="AT650" s="4"/>
      <c r="AU650" s="336">
        <v>95.96</v>
      </c>
      <c r="AV650" s="336">
        <v>31.11</v>
      </c>
      <c r="AW650" s="336">
        <v>0</v>
      </c>
      <c r="AX650" s="336">
        <v>0</v>
      </c>
      <c r="AY650" s="336">
        <v>0</v>
      </c>
      <c r="AZ650" s="336"/>
      <c r="BA650" s="4"/>
    </row>
    <row r="651" spans="2:53">
      <c r="B651" s="11" t="s">
        <v>326</v>
      </c>
      <c r="C651" s="11"/>
      <c r="D651" s="70" t="s">
        <v>323</v>
      </c>
      <c r="E651" s="11">
        <v>99</v>
      </c>
      <c r="F651" s="11">
        <v>45</v>
      </c>
      <c r="G651" s="11">
        <v>37</v>
      </c>
      <c r="H651" s="11">
        <v>22</v>
      </c>
      <c r="I651" s="11">
        <v>38</v>
      </c>
      <c r="J651" s="11"/>
      <c r="M651" s="11">
        <v>18581.29</v>
      </c>
      <c r="N651" s="11">
        <v>7540.4</v>
      </c>
      <c r="O651" s="11">
        <v>7134.19</v>
      </c>
      <c r="P651" s="11">
        <v>4413.88</v>
      </c>
      <c r="Q651" s="11">
        <v>49492.04</v>
      </c>
      <c r="R651" s="11"/>
      <c r="S651" s="4"/>
      <c r="T651" s="4"/>
      <c r="U651" s="328">
        <v>158.814444444445</v>
      </c>
      <c r="V651" s="328">
        <v>64.447863247863197</v>
      </c>
      <c r="W651" s="328">
        <v>67.944666666666706</v>
      </c>
      <c r="X651" s="328">
        <v>47.461075268817197</v>
      </c>
      <c r="Y651" s="328">
        <v>441.89321428571401</v>
      </c>
      <c r="Z651" s="328"/>
      <c r="AA651" s="4"/>
      <c r="AB651" s="11" t="s">
        <v>309</v>
      </c>
      <c r="AC651" s="11"/>
      <c r="AD651" s="70" t="s">
        <v>308</v>
      </c>
      <c r="AE651" s="24">
        <v>63</v>
      </c>
      <c r="AF651" s="24">
        <v>41</v>
      </c>
      <c r="AG651" s="24">
        <v>23</v>
      </c>
      <c r="AH651" s="24">
        <v>17</v>
      </c>
      <c r="AI651" s="24">
        <v>13</v>
      </c>
      <c r="AJ651" s="24"/>
      <c r="AK651" s="4"/>
      <c r="AL651" s="4"/>
      <c r="AM651" s="300">
        <v>13135.12</v>
      </c>
      <c r="AN651" s="300">
        <v>8362.15</v>
      </c>
      <c r="AO651" s="300">
        <v>3660.88</v>
      </c>
      <c r="AP651" s="300">
        <v>2249.8000000000002</v>
      </c>
      <c r="AQ651" s="300">
        <v>15571.01</v>
      </c>
      <c r="AR651" s="300"/>
      <c r="AS651" s="4"/>
      <c r="AT651" s="4"/>
      <c r="AU651" s="336">
        <v>205.23625000000001</v>
      </c>
      <c r="AV651" s="336">
        <v>130.65859374999999</v>
      </c>
      <c r="AW651" s="336">
        <v>58.109206349206303</v>
      </c>
      <c r="AX651" s="336">
        <v>35.711111111111101</v>
      </c>
      <c r="AY651" s="336">
        <v>255.262459016393</v>
      </c>
      <c r="AZ651" s="336"/>
      <c r="BA651" s="4"/>
    </row>
    <row r="652" spans="2:53">
      <c r="B652" s="11" t="s">
        <v>283</v>
      </c>
      <c r="C652" s="11"/>
      <c r="D652" s="70" t="s">
        <v>284</v>
      </c>
      <c r="E652" s="11">
        <v>756</v>
      </c>
      <c r="F652" s="11">
        <v>582</v>
      </c>
      <c r="G652" s="11">
        <v>458</v>
      </c>
      <c r="H652" s="11">
        <v>396</v>
      </c>
      <c r="I652" s="11">
        <v>444</v>
      </c>
      <c r="J652" s="11"/>
      <c r="M652" s="11">
        <v>142776.51</v>
      </c>
      <c r="N652" s="11">
        <v>106610.3</v>
      </c>
      <c r="O652" s="11">
        <v>77906.3</v>
      </c>
      <c r="P652" s="11">
        <v>58493.25</v>
      </c>
      <c r="Q652" s="11">
        <v>642439.73000000103</v>
      </c>
      <c r="R652" s="11"/>
      <c r="S652" s="4"/>
      <c r="T652" s="4"/>
      <c r="U652" s="328">
        <v>150.92654334038099</v>
      </c>
      <c r="V652" s="328">
        <v>112.69587737843599</v>
      </c>
      <c r="W652" s="328">
        <v>85.989293598233999</v>
      </c>
      <c r="X652" s="328">
        <v>65.137249443207097</v>
      </c>
      <c r="Y652" s="328">
        <v>712.239168514413</v>
      </c>
      <c r="Z652" s="328"/>
      <c r="AA652" s="4"/>
      <c r="AB652" s="11"/>
      <c r="AC652" s="11"/>
      <c r="AD652" s="70"/>
      <c r="AE652" s="24"/>
      <c r="AF652" s="24"/>
      <c r="AG652" s="24"/>
      <c r="AH652" s="24"/>
      <c r="AI652" s="24"/>
      <c r="AJ652" s="24"/>
      <c r="AK652" s="4"/>
      <c r="AL652" s="4"/>
      <c r="AM652" s="24"/>
      <c r="AN652" s="24"/>
      <c r="AO652" s="24"/>
      <c r="AP652" s="24"/>
      <c r="AQ652" s="24"/>
      <c r="AR652" s="24"/>
      <c r="AS652" s="4"/>
      <c r="AT652" s="4"/>
      <c r="AU652" s="336"/>
      <c r="AV652" s="336"/>
      <c r="AW652" s="336"/>
      <c r="AX652" s="336"/>
      <c r="AY652" s="336"/>
      <c r="AZ652" s="336"/>
      <c r="BA652" s="4"/>
    </row>
    <row r="653" spans="2:53">
      <c r="B653" s="11" t="s">
        <v>244</v>
      </c>
      <c r="C653" s="11"/>
      <c r="D653" s="70" t="s">
        <v>237</v>
      </c>
      <c r="E653" s="11">
        <v>55</v>
      </c>
      <c r="F653" s="11">
        <v>36</v>
      </c>
      <c r="G653" s="11">
        <v>28</v>
      </c>
      <c r="H653" s="11">
        <v>22</v>
      </c>
      <c r="I653" s="11">
        <v>25</v>
      </c>
      <c r="J653" s="11"/>
      <c r="M653" s="11">
        <v>13445.43</v>
      </c>
      <c r="N653" s="11">
        <v>8615.0300000000007</v>
      </c>
      <c r="O653" s="11">
        <v>12649.55</v>
      </c>
      <c r="P653" s="11">
        <v>4373.58</v>
      </c>
      <c r="Q653" s="11">
        <v>33964.04</v>
      </c>
      <c r="R653" s="11"/>
      <c r="S653" s="4"/>
      <c r="T653" s="4"/>
      <c r="U653" s="328">
        <v>210.08484375</v>
      </c>
      <c r="V653" s="328">
        <v>134.60984375000001</v>
      </c>
      <c r="W653" s="328">
        <v>204.02500000000001</v>
      </c>
      <c r="X653" s="328">
        <v>70.541612903225797</v>
      </c>
      <c r="Y653" s="328">
        <v>547.80709677419304</v>
      </c>
      <c r="Z653" s="328"/>
      <c r="AA653" s="4"/>
      <c r="AB653" s="11"/>
      <c r="AC653" s="11"/>
      <c r="AD653" s="70"/>
      <c r="AE653" s="24"/>
      <c r="AF653" s="24"/>
      <c r="AG653" s="24"/>
      <c r="AH653" s="24"/>
      <c r="AI653" s="24"/>
      <c r="AJ653" s="24"/>
      <c r="AK653" s="4"/>
      <c r="AL653" s="4"/>
      <c r="AM653" s="24"/>
      <c r="AN653" s="24"/>
      <c r="AO653" s="24"/>
      <c r="AP653" s="24"/>
      <c r="AQ653" s="24"/>
      <c r="AR653" s="24"/>
      <c r="AS653" s="4"/>
      <c r="AT653" s="4"/>
      <c r="AU653" s="336"/>
      <c r="AV653" s="336"/>
      <c r="AW653" s="336"/>
      <c r="AX653" s="336"/>
      <c r="AY653" s="336"/>
      <c r="AZ653" s="336"/>
      <c r="BA653" s="4"/>
    </row>
    <row r="654" spans="2:53">
      <c r="B654" s="11" t="s">
        <v>1283</v>
      </c>
      <c r="C654" s="11"/>
      <c r="D654" s="70" t="s">
        <v>289</v>
      </c>
      <c r="E654" s="11">
        <v>1</v>
      </c>
      <c r="F654" s="11"/>
      <c r="G654" s="11"/>
      <c r="H654" s="11"/>
      <c r="I654" s="11"/>
      <c r="J654" s="11"/>
      <c r="M654" s="11">
        <v>65</v>
      </c>
      <c r="N654" s="11">
        <v>0</v>
      </c>
      <c r="O654" s="11"/>
      <c r="P654" s="11"/>
      <c r="Q654" s="11"/>
      <c r="R654" s="11"/>
      <c r="S654" s="4"/>
      <c r="T654" s="4"/>
      <c r="U654" s="328">
        <v>65</v>
      </c>
      <c r="V654" s="328">
        <v>0</v>
      </c>
      <c r="W654" s="328"/>
      <c r="X654" s="328"/>
      <c r="Y654" s="328"/>
      <c r="Z654" s="328"/>
      <c r="AA654" s="4"/>
      <c r="AB654" s="11"/>
      <c r="AC654" s="11"/>
      <c r="AD654" s="70"/>
      <c r="AE654" s="24"/>
      <c r="AF654" s="24"/>
      <c r="AG654" s="24"/>
      <c r="AH654" s="24"/>
      <c r="AI654" s="24"/>
      <c r="AJ654" s="24"/>
      <c r="AK654" s="4"/>
      <c r="AL654" s="4"/>
      <c r="AM654" s="24"/>
      <c r="AN654" s="24"/>
      <c r="AO654" s="24"/>
      <c r="AP654" s="24"/>
      <c r="AQ654" s="24"/>
      <c r="AR654" s="24"/>
      <c r="AS654" s="4"/>
      <c r="AT654" s="4"/>
      <c r="AU654" s="336"/>
      <c r="AV654" s="336"/>
      <c r="AW654" s="336"/>
      <c r="AX654" s="336"/>
      <c r="AY654" s="336"/>
      <c r="AZ654" s="336"/>
      <c r="BA654" s="4"/>
    </row>
    <row r="655" spans="2:53">
      <c r="B655" s="11" t="s">
        <v>645</v>
      </c>
      <c r="C655" s="11"/>
      <c r="D655" s="70" t="s">
        <v>289</v>
      </c>
      <c r="E655" s="11">
        <v>6</v>
      </c>
      <c r="F655" s="11">
        <v>2</v>
      </c>
      <c r="G655" s="11">
        <v>1</v>
      </c>
      <c r="H655" s="11">
        <v>1</v>
      </c>
      <c r="I655" s="11"/>
      <c r="J655" s="11"/>
      <c r="M655" s="11">
        <v>378.9</v>
      </c>
      <c r="N655" s="11">
        <v>121.06</v>
      </c>
      <c r="O655" s="11">
        <v>94.51</v>
      </c>
      <c r="P655" s="11">
        <v>15</v>
      </c>
      <c r="Q655" s="11">
        <v>0</v>
      </c>
      <c r="R655" s="11"/>
      <c r="S655" s="4"/>
      <c r="T655" s="4"/>
      <c r="U655" s="328">
        <v>63.15</v>
      </c>
      <c r="V655" s="328">
        <v>20.176666666666701</v>
      </c>
      <c r="W655" s="328">
        <v>31.503333333333298</v>
      </c>
      <c r="X655" s="328">
        <v>5</v>
      </c>
      <c r="Y655" s="328">
        <v>0</v>
      </c>
      <c r="Z655" s="328"/>
      <c r="AA655" s="4"/>
      <c r="AB655" s="11"/>
      <c r="AC655" s="11"/>
      <c r="AD655" s="70"/>
      <c r="AE655" s="24"/>
      <c r="AF655" s="24"/>
      <c r="AG655" s="24"/>
      <c r="AH655" s="24"/>
      <c r="AI655" s="24"/>
      <c r="AJ655" s="24"/>
      <c r="AK655" s="4"/>
      <c r="AL655" s="4"/>
      <c r="AM655" s="24"/>
      <c r="AN655" s="24"/>
      <c r="AO655" s="24"/>
      <c r="AP655" s="24"/>
      <c r="AQ655" s="24"/>
      <c r="AR655" s="24"/>
      <c r="AS655" s="4"/>
      <c r="AT655" s="4"/>
      <c r="AU655" s="336"/>
      <c r="AV655" s="336"/>
      <c r="AW655" s="336"/>
      <c r="AX655" s="336"/>
      <c r="AY655" s="336"/>
      <c r="AZ655" s="336"/>
      <c r="BA655" s="4"/>
    </row>
    <row r="656" spans="2:53">
      <c r="B656" s="11" t="s">
        <v>458</v>
      </c>
      <c r="C656" s="11"/>
      <c r="D656" s="70" t="s">
        <v>204</v>
      </c>
      <c r="E656" s="11">
        <v>1</v>
      </c>
      <c r="F656" s="11">
        <v>1</v>
      </c>
      <c r="G656" s="11">
        <v>1</v>
      </c>
      <c r="H656" s="11">
        <v>1</v>
      </c>
      <c r="I656" s="11">
        <v>1</v>
      </c>
      <c r="J656" s="11"/>
      <c r="M656" s="11">
        <v>45.76</v>
      </c>
      <c r="N656" s="11">
        <v>65.19</v>
      </c>
      <c r="O656" s="11">
        <v>50.25</v>
      </c>
      <c r="P656" s="11">
        <v>41.24</v>
      </c>
      <c r="Q656" s="11">
        <v>45.37</v>
      </c>
      <c r="R656" s="11"/>
      <c r="S656" s="4"/>
      <c r="T656" s="4"/>
      <c r="U656" s="328">
        <v>45.76</v>
      </c>
      <c r="V656" s="328">
        <v>65.19</v>
      </c>
      <c r="W656" s="328">
        <v>50.25</v>
      </c>
      <c r="X656" s="328">
        <v>41.24</v>
      </c>
      <c r="Y656" s="328">
        <v>45.37</v>
      </c>
      <c r="Z656" s="328"/>
      <c r="AA656" s="4"/>
      <c r="AB656" s="11"/>
      <c r="AC656" s="11"/>
      <c r="AD656" s="70"/>
      <c r="AE656" s="24"/>
      <c r="AF656" s="24"/>
      <c r="AG656" s="24"/>
      <c r="AH656" s="24"/>
      <c r="AI656" s="24"/>
      <c r="AJ656" s="24"/>
      <c r="AK656" s="4"/>
      <c r="AL656" s="4"/>
      <c r="AM656" s="24"/>
      <c r="AN656" s="24"/>
      <c r="AO656" s="24"/>
      <c r="AP656" s="24"/>
      <c r="AQ656" s="24"/>
      <c r="AR656" s="24"/>
      <c r="AS656" s="4"/>
      <c r="AT656" s="4"/>
      <c r="AU656" s="336"/>
      <c r="AV656" s="336"/>
      <c r="AW656" s="336"/>
      <c r="AX656" s="336"/>
      <c r="AY656" s="336"/>
      <c r="AZ656" s="336"/>
      <c r="BA656" s="4"/>
    </row>
    <row r="657" spans="2:53">
      <c r="B657" s="11" t="s">
        <v>458</v>
      </c>
      <c r="C657" s="11"/>
      <c r="D657" s="70" t="s">
        <v>212</v>
      </c>
      <c r="E657" s="11">
        <v>166</v>
      </c>
      <c r="F657" s="11">
        <v>123</v>
      </c>
      <c r="G657" s="11">
        <v>99</v>
      </c>
      <c r="H657" s="11">
        <v>90</v>
      </c>
      <c r="I657" s="11">
        <v>100</v>
      </c>
      <c r="J657" s="11"/>
      <c r="M657" s="11">
        <v>14770.96</v>
      </c>
      <c r="N657" s="11">
        <v>15440.03</v>
      </c>
      <c r="O657" s="11">
        <v>11775.8</v>
      </c>
      <c r="P657" s="11">
        <v>10499.78</v>
      </c>
      <c r="Q657" s="11">
        <v>92803.1</v>
      </c>
      <c r="R657" s="11"/>
      <c r="S657" s="4"/>
      <c r="T657" s="4"/>
      <c r="U657" s="328">
        <v>72.053463414634095</v>
      </c>
      <c r="V657" s="328">
        <v>75.317219512195194</v>
      </c>
      <c r="W657" s="328">
        <v>59.775634517766498</v>
      </c>
      <c r="X657" s="328">
        <v>53.298375634517797</v>
      </c>
      <c r="Y657" s="328">
        <v>473.48520408163301</v>
      </c>
      <c r="Z657" s="328"/>
      <c r="AA657" s="4"/>
      <c r="AB657" s="11"/>
      <c r="AC657" s="11"/>
      <c r="AD657" s="70"/>
      <c r="AE657" s="24"/>
      <c r="AF657" s="24"/>
      <c r="AG657" s="24"/>
      <c r="AH657" s="24"/>
      <c r="AI657" s="24"/>
      <c r="AJ657" s="24"/>
      <c r="AK657" s="4"/>
      <c r="AL657" s="4"/>
      <c r="AM657" s="24"/>
      <c r="AN657" s="24"/>
      <c r="AO657" s="24"/>
      <c r="AP657" s="24"/>
      <c r="AQ657" s="24"/>
      <c r="AR657" s="24"/>
      <c r="AS657" s="4"/>
      <c r="AT657" s="4"/>
      <c r="AU657" s="336"/>
      <c r="AV657" s="336"/>
      <c r="AW657" s="336"/>
      <c r="AX657" s="336"/>
      <c r="AY657" s="336"/>
      <c r="AZ657" s="336"/>
      <c r="BA657" s="4"/>
    </row>
    <row r="658" spans="2:53">
      <c r="B658" s="11" t="s">
        <v>517</v>
      </c>
      <c r="C658" s="11"/>
      <c r="D658" s="70" t="s">
        <v>192</v>
      </c>
      <c r="E658" s="11">
        <v>15</v>
      </c>
      <c r="F658" s="11">
        <v>8</v>
      </c>
      <c r="G658" s="11">
        <v>5</v>
      </c>
      <c r="H658" s="11">
        <v>4</v>
      </c>
      <c r="I658" s="11">
        <v>4</v>
      </c>
      <c r="J658" s="11"/>
      <c r="M658" s="11">
        <v>1941.3</v>
      </c>
      <c r="N658" s="11">
        <v>1737.45</v>
      </c>
      <c r="O658" s="11">
        <v>1138.9100000000001</v>
      </c>
      <c r="P658" s="11">
        <v>746.4</v>
      </c>
      <c r="Q658" s="11">
        <v>8074.33</v>
      </c>
      <c r="R658" s="11"/>
      <c r="S658" s="4"/>
      <c r="T658" s="4"/>
      <c r="U658" s="328">
        <v>129.41999999999999</v>
      </c>
      <c r="V658" s="328">
        <v>115.83</v>
      </c>
      <c r="W658" s="328">
        <v>75.927333333333294</v>
      </c>
      <c r="X658" s="328">
        <v>49.76</v>
      </c>
      <c r="Y658" s="328">
        <v>538.28866666666704</v>
      </c>
      <c r="Z658" s="328"/>
      <c r="AA658" s="4"/>
      <c r="AB658" s="11"/>
      <c r="AC658" s="11"/>
      <c r="AD658" s="70"/>
      <c r="AE658" s="24"/>
      <c r="AF658" s="24"/>
      <c r="AG658" s="24"/>
      <c r="AH658" s="24"/>
      <c r="AI658" s="24"/>
      <c r="AJ658" s="24"/>
      <c r="AK658" s="4"/>
      <c r="AL658" s="4"/>
      <c r="AM658" s="24"/>
      <c r="AN658" s="24"/>
      <c r="AO658" s="24"/>
      <c r="AP658" s="24"/>
      <c r="AQ658" s="24"/>
      <c r="AR658" s="24"/>
      <c r="AS658" s="4"/>
      <c r="AT658" s="4"/>
      <c r="AU658" s="336"/>
      <c r="AV658" s="336"/>
      <c r="AW658" s="336"/>
      <c r="AX658" s="336"/>
      <c r="AY658" s="336"/>
      <c r="AZ658" s="336"/>
      <c r="BA658" s="4"/>
    </row>
    <row r="659" spans="2:53">
      <c r="B659" s="11" t="s">
        <v>559</v>
      </c>
      <c r="C659" s="11"/>
      <c r="D659" s="70" t="s">
        <v>560</v>
      </c>
      <c r="E659" s="11">
        <v>33</v>
      </c>
      <c r="F659" s="11">
        <v>21</v>
      </c>
      <c r="G659" s="11">
        <v>17</v>
      </c>
      <c r="H659" s="11">
        <v>11</v>
      </c>
      <c r="I659" s="11">
        <v>14</v>
      </c>
      <c r="J659" s="11"/>
      <c r="M659" s="11">
        <v>5378.32</v>
      </c>
      <c r="N659" s="11">
        <v>4954.4399999999996</v>
      </c>
      <c r="O659" s="11">
        <v>2689.67</v>
      </c>
      <c r="P659" s="11">
        <v>1441.68</v>
      </c>
      <c r="Q659" s="11">
        <v>11435.75</v>
      </c>
      <c r="R659" s="11"/>
      <c r="S659" s="4"/>
      <c r="T659" s="4"/>
      <c r="U659" s="328">
        <v>131.178536585366</v>
      </c>
      <c r="V659" s="328">
        <v>120.84</v>
      </c>
      <c r="W659" s="328">
        <v>68.965897435897404</v>
      </c>
      <c r="X659" s="328">
        <v>36.966153846153901</v>
      </c>
      <c r="Y659" s="328">
        <v>293.22435897435901</v>
      </c>
      <c r="Z659" s="328"/>
      <c r="AA659" s="4"/>
      <c r="AB659" s="11"/>
      <c r="AC659" s="11"/>
      <c r="AD659" s="70"/>
      <c r="AE659" s="24"/>
      <c r="AF659" s="24"/>
      <c r="AG659" s="24"/>
      <c r="AH659" s="24"/>
      <c r="AI659" s="24"/>
      <c r="AJ659" s="24"/>
      <c r="AK659" s="4"/>
      <c r="AL659" s="4"/>
      <c r="AM659" s="24"/>
      <c r="AN659" s="24"/>
      <c r="AO659" s="24"/>
      <c r="AP659" s="24"/>
      <c r="AQ659" s="24"/>
      <c r="AR659" s="24"/>
      <c r="AS659" s="4"/>
      <c r="AT659" s="4"/>
      <c r="AU659" s="336"/>
      <c r="AV659" s="336"/>
      <c r="AW659" s="336"/>
      <c r="AX659" s="336"/>
      <c r="AY659" s="336"/>
      <c r="AZ659" s="336"/>
      <c r="BA659" s="4"/>
    </row>
    <row r="660" spans="2:53">
      <c r="B660" s="11" t="s">
        <v>287</v>
      </c>
      <c r="C660" s="11"/>
      <c r="D660" s="70" t="s">
        <v>286</v>
      </c>
      <c r="E660" s="11">
        <v>1962</v>
      </c>
      <c r="F660" s="11">
        <v>1161</v>
      </c>
      <c r="G660" s="11">
        <v>1018</v>
      </c>
      <c r="H660" s="11">
        <v>752</v>
      </c>
      <c r="I660" s="11">
        <v>995</v>
      </c>
      <c r="J660" s="11"/>
      <c r="M660" s="11">
        <v>291714.83</v>
      </c>
      <c r="N660" s="11">
        <v>190566.02</v>
      </c>
      <c r="O660" s="11">
        <v>151146.89000000001</v>
      </c>
      <c r="P660" s="11">
        <v>95627.46</v>
      </c>
      <c r="Q660" s="11">
        <v>1181037.46</v>
      </c>
      <c r="R660" s="11"/>
      <c r="S660" s="4"/>
      <c r="T660" s="4"/>
      <c r="U660" s="328">
        <v>123.66037727850799</v>
      </c>
      <c r="V660" s="328">
        <v>80.782543450614497</v>
      </c>
      <c r="W660" s="328">
        <v>66.2634327049539</v>
      </c>
      <c r="X660" s="328">
        <v>47.623237051792799</v>
      </c>
      <c r="Y660" s="328">
        <v>521.89017233760399</v>
      </c>
      <c r="Z660" s="328"/>
      <c r="AA660" s="4"/>
      <c r="AB660" s="11"/>
      <c r="AC660" s="11"/>
      <c r="AD660" s="70"/>
      <c r="AE660" s="24"/>
      <c r="AF660" s="24"/>
      <c r="AG660" s="24"/>
      <c r="AH660" s="24"/>
      <c r="AI660" s="24"/>
      <c r="AJ660" s="24"/>
      <c r="AK660" s="4"/>
      <c r="AL660" s="4"/>
      <c r="AM660" s="24"/>
      <c r="AN660" s="24"/>
      <c r="AO660" s="24"/>
      <c r="AP660" s="24"/>
      <c r="AQ660" s="24"/>
      <c r="AR660" s="24"/>
      <c r="AS660" s="4"/>
      <c r="AT660" s="4"/>
      <c r="AU660" s="336"/>
      <c r="AV660" s="336"/>
      <c r="AW660" s="336"/>
      <c r="AX660" s="336"/>
      <c r="AY660" s="336"/>
      <c r="AZ660" s="336"/>
      <c r="BA660" s="4"/>
    </row>
    <row r="661" spans="2:53">
      <c r="B661" s="11" t="s">
        <v>216</v>
      </c>
      <c r="C661" s="11"/>
      <c r="D661" s="70" t="s">
        <v>214</v>
      </c>
      <c r="E661" s="11">
        <v>1356</v>
      </c>
      <c r="F661" s="11">
        <v>758</v>
      </c>
      <c r="G661" s="11">
        <v>593</v>
      </c>
      <c r="H661" s="11">
        <v>479</v>
      </c>
      <c r="I661" s="11">
        <v>593</v>
      </c>
      <c r="J661" s="11"/>
      <c r="M661" s="11">
        <v>239894.11</v>
      </c>
      <c r="N661" s="11">
        <v>151917.21</v>
      </c>
      <c r="O661" s="11">
        <v>102693.1</v>
      </c>
      <c r="P661" s="11">
        <v>73673.100000000006</v>
      </c>
      <c r="Q661" s="11">
        <v>789335.36</v>
      </c>
      <c r="R661" s="11"/>
      <c r="S661" s="4"/>
      <c r="T661" s="4"/>
      <c r="U661" s="328">
        <v>145.03876058041101</v>
      </c>
      <c r="V661" s="328">
        <v>91.848373639661403</v>
      </c>
      <c r="W661" s="328">
        <v>64.872457359444098</v>
      </c>
      <c r="X661" s="328">
        <v>48.183845650752097</v>
      </c>
      <c r="Y661" s="328">
        <v>494.57102756892198</v>
      </c>
      <c r="Z661" s="328"/>
      <c r="AA661" s="4"/>
      <c r="AB661" s="11"/>
      <c r="AC661" s="11"/>
      <c r="AD661" s="70"/>
      <c r="AE661" s="24"/>
      <c r="AF661" s="24"/>
      <c r="AG661" s="24"/>
      <c r="AH661" s="24"/>
      <c r="AI661" s="24"/>
      <c r="AJ661" s="24"/>
      <c r="AK661" s="4"/>
      <c r="AL661" s="4"/>
      <c r="AM661" s="24"/>
      <c r="AN661" s="24"/>
      <c r="AO661" s="24"/>
      <c r="AP661" s="24"/>
      <c r="AQ661" s="24"/>
      <c r="AR661" s="24"/>
      <c r="AS661" s="4"/>
      <c r="AT661" s="4"/>
      <c r="AU661" s="336"/>
      <c r="AV661" s="336"/>
      <c r="AW661" s="336"/>
      <c r="AX661" s="336"/>
      <c r="AY661" s="336"/>
      <c r="AZ661" s="336"/>
      <c r="BA661" s="4"/>
    </row>
    <row r="662" spans="2:53">
      <c r="B662" s="11" t="s">
        <v>216</v>
      </c>
      <c r="C662" s="11"/>
      <c r="D662" s="70" t="s">
        <v>190</v>
      </c>
      <c r="E662" s="11">
        <v>1</v>
      </c>
      <c r="F662" s="11">
        <v>1</v>
      </c>
      <c r="G662" s="11">
        <v>1</v>
      </c>
      <c r="H662" s="11">
        <v>1</v>
      </c>
      <c r="I662" s="11"/>
      <c r="J662" s="11"/>
      <c r="M662" s="11">
        <v>63.59</v>
      </c>
      <c r="N662" s="11">
        <v>172.99</v>
      </c>
      <c r="O662" s="11">
        <v>157.58000000000001</v>
      </c>
      <c r="P662" s="11">
        <v>10.07</v>
      </c>
      <c r="Q662" s="11">
        <v>0</v>
      </c>
      <c r="R662" s="11"/>
      <c r="S662" s="4"/>
      <c r="T662" s="4"/>
      <c r="U662" s="328">
        <v>63.59</v>
      </c>
      <c r="V662" s="328">
        <v>172.99</v>
      </c>
      <c r="W662" s="328">
        <v>157.58000000000001</v>
      </c>
      <c r="X662" s="328">
        <v>10.07</v>
      </c>
      <c r="Y662" s="328">
        <v>0</v>
      </c>
      <c r="Z662" s="328"/>
      <c r="AA662" s="4"/>
      <c r="AB662" s="11"/>
      <c r="AC662" s="11"/>
      <c r="AD662" s="70"/>
      <c r="AE662" s="24"/>
      <c r="AF662" s="24"/>
      <c r="AG662" s="24"/>
      <c r="AH662" s="24"/>
      <c r="AI662" s="24"/>
      <c r="AJ662" s="24"/>
      <c r="AK662" s="4"/>
      <c r="AL662" s="4"/>
      <c r="AM662" s="24"/>
      <c r="AN662" s="24"/>
      <c r="AO662" s="24"/>
      <c r="AP662" s="24"/>
      <c r="AQ662" s="24"/>
      <c r="AR662" s="24"/>
      <c r="AS662" s="4"/>
      <c r="AT662" s="4"/>
      <c r="AU662" s="336"/>
      <c r="AV662" s="336"/>
      <c r="AW662" s="336"/>
      <c r="AX662" s="336"/>
      <c r="AY662" s="336"/>
      <c r="AZ662" s="336"/>
      <c r="BA662" s="4"/>
    </row>
    <row r="663" spans="2:53">
      <c r="B663" s="11" t="s">
        <v>571</v>
      </c>
      <c r="C663" s="11"/>
      <c r="D663" s="70" t="s">
        <v>385</v>
      </c>
      <c r="E663" s="11">
        <v>9</v>
      </c>
      <c r="F663" s="11">
        <v>4</v>
      </c>
      <c r="G663" s="11">
        <v>1</v>
      </c>
      <c r="H663" s="11">
        <v>1</v>
      </c>
      <c r="I663" s="11">
        <v>2</v>
      </c>
      <c r="J663" s="11"/>
      <c r="M663" s="11">
        <v>1127.5899999999999</v>
      </c>
      <c r="N663" s="11">
        <v>998.87</v>
      </c>
      <c r="O663" s="11">
        <v>165.39</v>
      </c>
      <c r="P663" s="11">
        <v>110.98</v>
      </c>
      <c r="Q663" s="11">
        <v>774.95</v>
      </c>
      <c r="R663" s="11"/>
      <c r="S663" s="4"/>
      <c r="T663" s="4"/>
      <c r="U663" s="328">
        <v>93.965833333333293</v>
      </c>
      <c r="V663" s="328">
        <v>83.239166666666705</v>
      </c>
      <c r="W663" s="328">
        <v>18.376666666666701</v>
      </c>
      <c r="X663" s="328">
        <v>18.496666666666702</v>
      </c>
      <c r="Y663" s="328">
        <v>129.15833333333299</v>
      </c>
      <c r="Z663" s="328"/>
      <c r="AA663" s="4"/>
      <c r="AB663" s="11"/>
      <c r="AC663" s="11"/>
      <c r="AD663" s="70"/>
      <c r="AE663" s="24"/>
      <c r="AF663" s="24"/>
      <c r="AG663" s="24"/>
      <c r="AH663" s="24"/>
      <c r="AI663" s="24"/>
      <c r="AJ663" s="24"/>
      <c r="AK663" s="4"/>
      <c r="AL663" s="4"/>
      <c r="AM663" s="24"/>
      <c r="AN663" s="24"/>
      <c r="AO663" s="24"/>
      <c r="AP663" s="24"/>
      <c r="AQ663" s="24"/>
      <c r="AR663" s="24"/>
      <c r="AS663" s="4"/>
      <c r="AT663" s="4"/>
      <c r="AU663" s="336"/>
      <c r="AV663" s="336"/>
      <c r="AW663" s="336"/>
      <c r="AX663" s="336"/>
      <c r="AY663" s="336"/>
      <c r="AZ663" s="336"/>
      <c r="BA663" s="4"/>
    </row>
    <row r="664" spans="2:53">
      <c r="B664" s="11" t="s">
        <v>646</v>
      </c>
      <c r="C664" s="11"/>
      <c r="D664" s="70" t="s">
        <v>385</v>
      </c>
      <c r="E664" s="11">
        <v>1</v>
      </c>
      <c r="F664" s="11"/>
      <c r="G664" s="11"/>
      <c r="H664" s="11"/>
      <c r="I664" s="11"/>
      <c r="J664" s="11"/>
      <c r="M664" s="11">
        <v>0.7</v>
      </c>
      <c r="N664" s="11">
        <v>0</v>
      </c>
      <c r="O664" s="11">
        <v>0</v>
      </c>
      <c r="P664" s="11"/>
      <c r="Q664" s="11"/>
      <c r="R664" s="11"/>
      <c r="S664" s="4"/>
      <c r="T664" s="4"/>
      <c r="U664" s="328">
        <v>0.7</v>
      </c>
      <c r="V664" s="328">
        <v>0</v>
      </c>
      <c r="W664" s="328">
        <v>0</v>
      </c>
      <c r="X664" s="328"/>
      <c r="Y664" s="328"/>
      <c r="Z664" s="328"/>
      <c r="AA664" s="4"/>
      <c r="AB664" s="11"/>
      <c r="AC664" s="11"/>
      <c r="AD664" s="70"/>
      <c r="AE664" s="24"/>
      <c r="AF664" s="24"/>
      <c r="AG664" s="24"/>
      <c r="AH664" s="24"/>
      <c r="AI664" s="24"/>
      <c r="AJ664" s="24"/>
      <c r="AK664" s="4"/>
      <c r="AL664" s="4"/>
      <c r="AM664" s="24"/>
      <c r="AN664" s="24"/>
      <c r="AO664" s="24"/>
      <c r="AP664" s="24"/>
      <c r="AQ664" s="24"/>
      <c r="AR664" s="24"/>
      <c r="AS664" s="4"/>
      <c r="AT664" s="4"/>
      <c r="AU664" s="336"/>
      <c r="AV664" s="336"/>
      <c r="AW664" s="336"/>
      <c r="AX664" s="336"/>
      <c r="AY664" s="336"/>
      <c r="AZ664" s="336"/>
      <c r="BA664" s="4"/>
    </row>
    <row r="665" spans="2:53">
      <c r="B665" s="11" t="s">
        <v>615</v>
      </c>
      <c r="C665" s="11"/>
      <c r="D665" s="70" t="s">
        <v>197</v>
      </c>
      <c r="E665" s="11">
        <v>9</v>
      </c>
      <c r="F665" s="11">
        <v>7</v>
      </c>
      <c r="G665" s="11">
        <v>6</v>
      </c>
      <c r="H665" s="11">
        <v>3</v>
      </c>
      <c r="I665" s="11">
        <v>4</v>
      </c>
      <c r="J665" s="11"/>
      <c r="M665" s="11">
        <v>446.78</v>
      </c>
      <c r="N665" s="11">
        <v>266.86</v>
      </c>
      <c r="O665" s="11">
        <v>241.54</v>
      </c>
      <c r="P665" s="11">
        <v>2278.46</v>
      </c>
      <c r="Q665" s="11">
        <v>438.5</v>
      </c>
      <c r="R665" s="11"/>
      <c r="S665" s="4"/>
      <c r="T665" s="4"/>
      <c r="U665" s="328">
        <v>44.677999999999997</v>
      </c>
      <c r="V665" s="328">
        <v>26.686</v>
      </c>
      <c r="W665" s="328">
        <v>26.837777777777799</v>
      </c>
      <c r="X665" s="328">
        <v>455.69200000000001</v>
      </c>
      <c r="Y665" s="328">
        <v>73.0833333333333</v>
      </c>
      <c r="Z665" s="328"/>
      <c r="AA665" s="4"/>
      <c r="AB665" s="11"/>
      <c r="AC665" s="11"/>
      <c r="AD665" s="70"/>
      <c r="AE665" s="24"/>
      <c r="AF665" s="24"/>
      <c r="AG665" s="24"/>
      <c r="AH665" s="24"/>
      <c r="AI665" s="24"/>
      <c r="AJ665" s="24"/>
      <c r="AK665" s="4"/>
      <c r="AL665" s="4"/>
      <c r="AM665" s="24"/>
      <c r="AN665" s="24"/>
      <c r="AO665" s="24"/>
      <c r="AP665" s="24"/>
      <c r="AQ665" s="24"/>
      <c r="AR665" s="24"/>
      <c r="AS665" s="4"/>
      <c r="AT665" s="4"/>
      <c r="AU665" s="336"/>
      <c r="AV665" s="336"/>
      <c r="AW665" s="336"/>
      <c r="AX665" s="336"/>
      <c r="AY665" s="336"/>
      <c r="AZ665" s="336"/>
      <c r="BA665" s="4"/>
    </row>
    <row r="666" spans="2:53">
      <c r="B666" s="11" t="s">
        <v>196</v>
      </c>
      <c r="C666" s="11"/>
      <c r="D666" s="70" t="s">
        <v>197</v>
      </c>
      <c r="E666" s="11">
        <v>711</v>
      </c>
      <c r="F666" s="11">
        <v>523</v>
      </c>
      <c r="G666" s="11">
        <v>414</v>
      </c>
      <c r="H666" s="11">
        <v>365</v>
      </c>
      <c r="I666" s="11">
        <v>343</v>
      </c>
      <c r="J666" s="11"/>
      <c r="M666" s="11">
        <v>81261.36</v>
      </c>
      <c r="N666" s="11">
        <v>56118.970000000103</v>
      </c>
      <c r="O666" s="11">
        <v>38525.230000000003</v>
      </c>
      <c r="P666" s="11">
        <v>29646.29</v>
      </c>
      <c r="Q666" s="11">
        <v>347105.45</v>
      </c>
      <c r="R666" s="11"/>
      <c r="S666" s="4"/>
      <c r="T666" s="4"/>
      <c r="U666" s="328">
        <v>101.071343283582</v>
      </c>
      <c r="V666" s="328">
        <v>69.799713930348304</v>
      </c>
      <c r="W666" s="328">
        <v>50.359777777777801</v>
      </c>
      <c r="X666" s="328">
        <v>39.5811615487316</v>
      </c>
      <c r="Y666" s="328">
        <v>464.66593038821901</v>
      </c>
      <c r="Z666" s="328"/>
      <c r="AA666" s="4"/>
      <c r="AB666" s="11"/>
      <c r="AC666" s="11"/>
      <c r="AD666" s="70"/>
      <c r="AE666" s="24"/>
      <c r="AF666" s="24"/>
      <c r="AG666" s="24"/>
      <c r="AH666" s="24"/>
      <c r="AI666" s="24"/>
      <c r="AJ666" s="24"/>
      <c r="AK666" s="4"/>
      <c r="AL666" s="4"/>
      <c r="AM666" s="24"/>
      <c r="AN666" s="24"/>
      <c r="AO666" s="24"/>
      <c r="AP666" s="24"/>
      <c r="AQ666" s="24"/>
      <c r="AR666" s="24"/>
      <c r="AS666" s="4"/>
      <c r="AT666" s="4"/>
      <c r="AU666" s="336"/>
      <c r="AV666" s="336"/>
      <c r="AW666" s="336"/>
      <c r="AX666" s="336"/>
      <c r="AY666" s="336"/>
      <c r="AZ666" s="336"/>
      <c r="BA666" s="4"/>
    </row>
    <row r="667" spans="2:53">
      <c r="B667" s="11" t="s">
        <v>370</v>
      </c>
      <c r="C667" s="11"/>
      <c r="D667" s="70" t="s">
        <v>368</v>
      </c>
      <c r="E667" s="11">
        <v>781</v>
      </c>
      <c r="F667" s="11">
        <v>530</v>
      </c>
      <c r="G667" s="11">
        <v>401</v>
      </c>
      <c r="H667" s="11">
        <v>332</v>
      </c>
      <c r="I667" s="11">
        <v>375</v>
      </c>
      <c r="J667" s="11"/>
      <c r="M667" s="11">
        <v>147206.63</v>
      </c>
      <c r="N667" s="11">
        <v>116044.34</v>
      </c>
      <c r="O667" s="11">
        <v>70502.11</v>
      </c>
      <c r="P667" s="11">
        <v>42687.39</v>
      </c>
      <c r="Q667" s="11">
        <v>541619.30000000005</v>
      </c>
      <c r="R667" s="11"/>
      <c r="S667" s="4"/>
      <c r="T667" s="4"/>
      <c r="U667" s="328">
        <v>160.35580610021799</v>
      </c>
      <c r="V667" s="328">
        <v>126.409956427015</v>
      </c>
      <c r="W667" s="328">
        <v>80.207178612059096</v>
      </c>
      <c r="X667" s="328">
        <v>49.122428078250799</v>
      </c>
      <c r="Y667" s="328">
        <v>622.55091954022998</v>
      </c>
      <c r="Z667" s="328"/>
      <c r="AA667" s="4"/>
      <c r="AB667" s="11"/>
      <c r="AC667" s="11"/>
      <c r="AD667" s="70"/>
      <c r="AE667" s="24"/>
      <c r="AF667" s="24"/>
      <c r="AG667" s="24"/>
      <c r="AH667" s="24"/>
      <c r="AI667" s="24"/>
      <c r="AJ667" s="24"/>
      <c r="AK667" s="4"/>
      <c r="AL667" s="4"/>
      <c r="AM667" s="24"/>
      <c r="AN667" s="24"/>
      <c r="AO667" s="24"/>
      <c r="AP667" s="24"/>
      <c r="AQ667" s="24"/>
      <c r="AR667" s="24"/>
      <c r="AS667" s="4"/>
      <c r="AT667" s="4"/>
      <c r="AU667" s="336"/>
      <c r="AV667" s="336"/>
      <c r="AW667" s="336"/>
      <c r="AX667" s="336"/>
      <c r="AY667" s="336"/>
      <c r="AZ667" s="336"/>
      <c r="BA667" s="4"/>
    </row>
    <row r="668" spans="2:53">
      <c r="B668" s="11" t="s">
        <v>290</v>
      </c>
      <c r="C668" s="11"/>
      <c r="D668" s="70" t="s">
        <v>289</v>
      </c>
      <c r="E668" s="11">
        <v>219</v>
      </c>
      <c r="F668" s="11">
        <v>144</v>
      </c>
      <c r="G668" s="11">
        <v>112</v>
      </c>
      <c r="H668" s="11">
        <v>93</v>
      </c>
      <c r="I668" s="11">
        <v>117</v>
      </c>
      <c r="J668" s="11"/>
      <c r="M668" s="11">
        <v>49603.3</v>
      </c>
      <c r="N668" s="11">
        <v>29334.3</v>
      </c>
      <c r="O668" s="11">
        <v>21656.97</v>
      </c>
      <c r="P668" s="11">
        <v>17021.150000000001</v>
      </c>
      <c r="Q668" s="11">
        <v>224644.04</v>
      </c>
      <c r="R668" s="11"/>
      <c r="S668" s="4"/>
      <c r="T668" s="4"/>
      <c r="U668" s="328">
        <v>177.78960573476701</v>
      </c>
      <c r="V668" s="328">
        <v>105.140860215054</v>
      </c>
      <c r="W668" s="328">
        <v>80.509182156133804</v>
      </c>
      <c r="X668" s="328">
        <v>63.749625468164801</v>
      </c>
      <c r="Y668" s="328">
        <v>835.10795539033404</v>
      </c>
      <c r="Z668" s="328"/>
      <c r="AA668" s="4"/>
      <c r="AB668" s="11"/>
      <c r="AC668" s="11"/>
      <c r="AD668" s="70"/>
      <c r="AE668" s="24"/>
      <c r="AF668" s="24"/>
      <c r="AG668" s="24"/>
      <c r="AH668" s="24"/>
      <c r="AI668" s="24"/>
      <c r="AJ668" s="24"/>
      <c r="AK668" s="4"/>
      <c r="AL668" s="4"/>
      <c r="AM668" s="24"/>
      <c r="AN668" s="24"/>
      <c r="AO668" s="24"/>
      <c r="AP668" s="24"/>
      <c r="AQ668" s="24"/>
      <c r="AR668" s="24"/>
      <c r="AS668" s="4"/>
      <c r="AT668" s="4"/>
      <c r="AU668" s="336"/>
      <c r="AV668" s="336"/>
      <c r="AW668" s="336"/>
      <c r="AX668" s="336"/>
      <c r="AY668" s="336"/>
      <c r="AZ668" s="336"/>
      <c r="BA668" s="4"/>
    </row>
    <row r="669" spans="2:53">
      <c r="B669" s="11" t="s">
        <v>624</v>
      </c>
      <c r="C669" s="11"/>
      <c r="D669" s="70" t="s">
        <v>612</v>
      </c>
      <c r="E669" s="11">
        <v>113</v>
      </c>
      <c r="F669" s="11">
        <v>68</v>
      </c>
      <c r="G669" s="11">
        <v>59</v>
      </c>
      <c r="H669" s="11">
        <v>51</v>
      </c>
      <c r="I669" s="11">
        <v>53</v>
      </c>
      <c r="J669" s="11"/>
      <c r="M669" s="11">
        <v>22876.37</v>
      </c>
      <c r="N669" s="11">
        <v>12213.27</v>
      </c>
      <c r="O669" s="11">
        <v>10442.24</v>
      </c>
      <c r="P669" s="11">
        <v>10503.27</v>
      </c>
      <c r="Q669" s="11">
        <v>125497.15</v>
      </c>
      <c r="R669" s="11"/>
      <c r="S669" s="4"/>
      <c r="T669" s="4"/>
      <c r="U669" s="328">
        <v>180.12889763779501</v>
      </c>
      <c r="V669" s="328">
        <v>96.167480314960599</v>
      </c>
      <c r="W669" s="328">
        <v>84.896260162601607</v>
      </c>
      <c r="X669" s="328">
        <v>87.527249999999995</v>
      </c>
      <c r="Y669" s="328">
        <v>1020.30203252033</v>
      </c>
      <c r="Z669" s="328"/>
      <c r="AA669" s="4"/>
      <c r="AB669" s="11"/>
      <c r="AC669" s="11"/>
      <c r="AD669" s="70"/>
      <c r="AE669" s="24"/>
      <c r="AF669" s="24"/>
      <c r="AG669" s="24"/>
      <c r="AH669" s="24"/>
      <c r="AI669" s="24"/>
      <c r="AJ669" s="24"/>
      <c r="AK669" s="4"/>
      <c r="AL669" s="4"/>
      <c r="AM669" s="24"/>
      <c r="AN669" s="24"/>
      <c r="AO669" s="24"/>
      <c r="AP669" s="24"/>
      <c r="AQ669" s="24"/>
      <c r="AR669" s="24"/>
      <c r="AS669" s="4"/>
      <c r="AT669" s="4"/>
      <c r="AU669" s="336"/>
      <c r="AV669" s="336"/>
      <c r="AW669" s="336"/>
      <c r="AX669" s="336"/>
      <c r="AY669" s="336"/>
      <c r="AZ669" s="336"/>
      <c r="BA669" s="4"/>
    </row>
    <row r="670" spans="2:53">
      <c r="B670" s="11" t="s">
        <v>624</v>
      </c>
      <c r="C670" s="11"/>
      <c r="D670" s="70" t="s">
        <v>1257</v>
      </c>
      <c r="E670" s="11">
        <v>1</v>
      </c>
      <c r="F670" s="11">
        <v>1</v>
      </c>
      <c r="G670" s="11"/>
      <c r="H670" s="11"/>
      <c r="I670" s="11"/>
      <c r="J670" s="11"/>
      <c r="M670" s="11">
        <v>584.88</v>
      </c>
      <c r="N670" s="11">
        <v>305.95999999999998</v>
      </c>
      <c r="O670" s="11">
        <v>0</v>
      </c>
      <c r="P670" s="11">
        <v>0</v>
      </c>
      <c r="Q670" s="11">
        <v>0</v>
      </c>
      <c r="R670" s="11"/>
      <c r="S670" s="4"/>
      <c r="T670" s="4"/>
      <c r="U670" s="328">
        <v>584.88</v>
      </c>
      <c r="V670" s="328">
        <v>305.95999999999998</v>
      </c>
      <c r="W670" s="328">
        <v>0</v>
      </c>
      <c r="X670" s="328">
        <v>0</v>
      </c>
      <c r="Y670" s="328">
        <v>0</v>
      </c>
      <c r="Z670" s="328"/>
      <c r="AA670" s="4"/>
      <c r="AB670" s="11"/>
      <c r="AC670" s="11"/>
      <c r="AD670" s="70"/>
      <c r="AE670" s="24"/>
      <c r="AF670" s="24"/>
      <c r="AG670" s="24"/>
      <c r="AH670" s="24"/>
      <c r="AI670" s="24"/>
      <c r="AJ670" s="24"/>
      <c r="AK670" s="4"/>
      <c r="AL670" s="4"/>
      <c r="AM670" s="24"/>
      <c r="AN670" s="24"/>
      <c r="AO670" s="24"/>
      <c r="AP670" s="24"/>
      <c r="AQ670" s="24"/>
      <c r="AR670" s="24"/>
      <c r="AS670" s="4"/>
      <c r="AT670" s="4"/>
      <c r="AU670" s="336"/>
      <c r="AV670" s="336"/>
      <c r="AW670" s="336"/>
      <c r="AX670" s="336"/>
      <c r="AY670" s="336"/>
      <c r="AZ670" s="336"/>
      <c r="BA670" s="4"/>
    </row>
    <row r="671" spans="2:53">
      <c r="B671" s="11" t="s">
        <v>1215</v>
      </c>
      <c r="C671" s="11"/>
      <c r="D671" s="70" t="s">
        <v>246</v>
      </c>
      <c r="E671" s="11">
        <v>7</v>
      </c>
      <c r="F671" s="11">
        <v>5</v>
      </c>
      <c r="G671" s="11">
        <v>4</v>
      </c>
      <c r="H671" s="11">
        <v>1</v>
      </c>
      <c r="I671" s="11">
        <v>3</v>
      </c>
      <c r="J671" s="11"/>
      <c r="M671" s="11">
        <v>547.54</v>
      </c>
      <c r="N671" s="11">
        <v>757.5</v>
      </c>
      <c r="O671" s="11">
        <v>560.22</v>
      </c>
      <c r="P671" s="11">
        <v>153.97999999999999</v>
      </c>
      <c r="Q671" s="11">
        <v>896.11</v>
      </c>
      <c r="R671" s="11"/>
      <c r="S671" s="4"/>
      <c r="T671" s="4"/>
      <c r="U671" s="328">
        <v>54.753999999999998</v>
      </c>
      <c r="V671" s="328">
        <v>75.75</v>
      </c>
      <c r="W671" s="328">
        <v>112.044</v>
      </c>
      <c r="X671" s="328">
        <v>38.494999999999997</v>
      </c>
      <c r="Y671" s="328">
        <v>224.0275</v>
      </c>
      <c r="Z671" s="328"/>
      <c r="AA671" s="4"/>
      <c r="AB671" s="11"/>
      <c r="AC671" s="11"/>
      <c r="AD671" s="70"/>
      <c r="AE671" s="24"/>
      <c r="AF671" s="24"/>
      <c r="AG671" s="24"/>
      <c r="AH671" s="24"/>
      <c r="AI671" s="24"/>
      <c r="AJ671" s="24"/>
      <c r="AK671" s="4"/>
      <c r="AL671" s="4"/>
      <c r="AM671" s="24"/>
      <c r="AN671" s="24"/>
      <c r="AO671" s="24"/>
      <c r="AP671" s="24"/>
      <c r="AQ671" s="24"/>
      <c r="AR671" s="24"/>
      <c r="AS671" s="4"/>
      <c r="AT671" s="4"/>
      <c r="AU671" s="336"/>
      <c r="AV671" s="336"/>
      <c r="AW671" s="336"/>
      <c r="AX671" s="336"/>
      <c r="AY671" s="336"/>
      <c r="AZ671" s="336"/>
      <c r="BA671" s="4"/>
    </row>
    <row r="672" spans="2:53">
      <c r="B672" s="11" t="s">
        <v>473</v>
      </c>
      <c r="C672" s="11"/>
      <c r="D672" s="70" t="s">
        <v>246</v>
      </c>
      <c r="E672" s="11">
        <v>60</v>
      </c>
      <c r="F672" s="11">
        <v>45</v>
      </c>
      <c r="G672" s="11">
        <v>39</v>
      </c>
      <c r="H672" s="11">
        <v>30</v>
      </c>
      <c r="I672" s="11">
        <v>28</v>
      </c>
      <c r="J672" s="11"/>
      <c r="M672" s="11">
        <v>10332.93</v>
      </c>
      <c r="N672" s="11">
        <v>9036.82</v>
      </c>
      <c r="O672" s="11">
        <v>6390.24</v>
      </c>
      <c r="P672" s="11">
        <v>4147.1499999999996</v>
      </c>
      <c r="Q672" s="11">
        <v>60768.02</v>
      </c>
      <c r="R672" s="11"/>
      <c r="S672" s="4"/>
      <c r="T672" s="4"/>
      <c r="U672" s="328">
        <v>149.75260869565199</v>
      </c>
      <c r="V672" s="328">
        <v>130.96840579710101</v>
      </c>
      <c r="W672" s="328">
        <v>93.974117647058804</v>
      </c>
      <c r="X672" s="328">
        <v>62.835606060606104</v>
      </c>
      <c r="Y672" s="328">
        <v>893.647352941176</v>
      </c>
      <c r="Z672" s="328"/>
      <c r="AA672" s="4"/>
      <c r="AB672" s="11"/>
      <c r="AC672" s="11"/>
      <c r="AD672" s="70"/>
      <c r="AE672" s="24"/>
      <c r="AF672" s="24"/>
      <c r="AG672" s="24"/>
      <c r="AH672" s="24"/>
      <c r="AI672" s="24"/>
      <c r="AJ672" s="24"/>
      <c r="AK672" s="4"/>
      <c r="AL672" s="4"/>
      <c r="AM672" s="24"/>
      <c r="AN672" s="24"/>
      <c r="AO672" s="24"/>
      <c r="AP672" s="24"/>
      <c r="AQ672" s="24"/>
      <c r="AR672" s="24"/>
      <c r="AS672" s="4"/>
      <c r="AT672" s="4"/>
      <c r="AU672" s="336"/>
      <c r="AV672" s="336"/>
      <c r="AW672" s="336"/>
      <c r="AX672" s="336"/>
      <c r="AY672" s="336"/>
      <c r="AZ672" s="336"/>
      <c r="BA672" s="4"/>
    </row>
    <row r="673" spans="2:53">
      <c r="B673" s="11" t="s">
        <v>1250</v>
      </c>
      <c r="C673" s="11"/>
      <c r="D673" s="70" t="s">
        <v>330</v>
      </c>
      <c r="E673" s="11">
        <v>1</v>
      </c>
      <c r="F673" s="11"/>
      <c r="G673" s="11"/>
      <c r="H673" s="11"/>
      <c r="I673" s="11"/>
      <c r="J673" s="11"/>
      <c r="M673" s="11">
        <v>5.63</v>
      </c>
      <c r="N673" s="11">
        <v>0</v>
      </c>
      <c r="O673" s="11">
        <v>0</v>
      </c>
      <c r="P673" s="11">
        <v>0</v>
      </c>
      <c r="Q673" s="11"/>
      <c r="R673" s="11"/>
      <c r="S673" s="4"/>
      <c r="T673" s="4"/>
      <c r="U673" s="328">
        <v>5.63</v>
      </c>
      <c r="V673" s="328">
        <v>0</v>
      </c>
      <c r="W673" s="328">
        <v>0</v>
      </c>
      <c r="X673" s="328">
        <v>0</v>
      </c>
      <c r="Y673" s="328"/>
      <c r="Z673" s="328"/>
      <c r="AA673" s="4"/>
      <c r="AB673" s="11"/>
      <c r="AC673" s="11"/>
      <c r="AD673" s="70"/>
      <c r="AE673" s="24"/>
      <c r="AF673" s="24"/>
      <c r="AG673" s="24"/>
      <c r="AH673" s="24"/>
      <c r="AI673" s="24"/>
      <c r="AJ673" s="24"/>
      <c r="AK673" s="4"/>
      <c r="AL673" s="4"/>
      <c r="AM673" s="24"/>
      <c r="AN673" s="24"/>
      <c r="AO673" s="24"/>
      <c r="AP673" s="24"/>
      <c r="AQ673" s="24"/>
      <c r="AR673" s="24"/>
      <c r="AS673" s="4"/>
      <c r="AT673" s="4"/>
      <c r="AU673" s="336"/>
      <c r="AV673" s="336"/>
      <c r="AW673" s="336"/>
      <c r="AX673" s="336"/>
      <c r="AY673" s="336"/>
      <c r="AZ673" s="336"/>
      <c r="BA673" s="4"/>
    </row>
    <row r="674" spans="2:53">
      <c r="B674" s="11" t="s">
        <v>451</v>
      </c>
      <c r="C674" s="11"/>
      <c r="D674" s="70" t="s">
        <v>206</v>
      </c>
      <c r="E674" s="11">
        <v>17</v>
      </c>
      <c r="F674" s="11">
        <v>7</v>
      </c>
      <c r="G674" s="11">
        <v>5</v>
      </c>
      <c r="H674" s="11">
        <v>5</v>
      </c>
      <c r="I674" s="11">
        <v>5</v>
      </c>
      <c r="J674" s="11"/>
      <c r="M674" s="11">
        <v>6313.99</v>
      </c>
      <c r="N674" s="11">
        <v>2576.96</v>
      </c>
      <c r="O674" s="11">
        <v>1620.05</v>
      </c>
      <c r="P674" s="11">
        <v>1126.1099999999999</v>
      </c>
      <c r="Q674" s="11">
        <v>13352.47</v>
      </c>
      <c r="R674" s="11"/>
      <c r="S674" s="4"/>
      <c r="T674" s="4"/>
      <c r="U674" s="328">
        <v>332.315263157895</v>
      </c>
      <c r="V674" s="328">
        <v>135.62947368421101</v>
      </c>
      <c r="W674" s="328">
        <v>90.002777777777794</v>
      </c>
      <c r="X674" s="328">
        <v>62.561666666666703</v>
      </c>
      <c r="Y674" s="328">
        <v>702.76157894736798</v>
      </c>
      <c r="Z674" s="328"/>
      <c r="AA674" s="4"/>
      <c r="AB674" s="11"/>
      <c r="AC674" s="11"/>
      <c r="AD674" s="70"/>
      <c r="AE674" s="24"/>
      <c r="AF674" s="24"/>
      <c r="AG674" s="24"/>
      <c r="AH674" s="24"/>
      <c r="AI674" s="24"/>
      <c r="AJ674" s="24"/>
      <c r="AK674" s="4"/>
      <c r="AL674" s="4"/>
      <c r="AM674" s="24"/>
      <c r="AN674" s="24"/>
      <c r="AO674" s="24"/>
      <c r="AP674" s="24"/>
      <c r="AQ674" s="24"/>
      <c r="AR674" s="24"/>
      <c r="AS674" s="4"/>
      <c r="AT674" s="4"/>
      <c r="AU674" s="336"/>
      <c r="AV674" s="336"/>
      <c r="AW674" s="336"/>
      <c r="AX674" s="336"/>
      <c r="AY674" s="336"/>
      <c r="AZ674" s="336"/>
      <c r="BA674" s="4"/>
    </row>
    <row r="675" spans="2:53">
      <c r="B675" s="11" t="s">
        <v>1251</v>
      </c>
      <c r="C675" s="11"/>
      <c r="D675" s="70" t="s">
        <v>190</v>
      </c>
      <c r="E675" s="11">
        <v>2</v>
      </c>
      <c r="F675" s="11">
        <v>1</v>
      </c>
      <c r="G675" s="11"/>
      <c r="H675" s="11"/>
      <c r="I675" s="11"/>
      <c r="J675" s="11"/>
      <c r="M675" s="11">
        <v>177.06</v>
      </c>
      <c r="N675" s="11">
        <v>213.49</v>
      </c>
      <c r="O675" s="11">
        <v>0</v>
      </c>
      <c r="P675" s="11">
        <v>0</v>
      </c>
      <c r="Q675" s="11">
        <v>0</v>
      </c>
      <c r="R675" s="11"/>
      <c r="S675" s="4"/>
      <c r="T675" s="4"/>
      <c r="U675" s="328">
        <v>88.53</v>
      </c>
      <c r="V675" s="328">
        <v>106.745</v>
      </c>
      <c r="W675" s="328">
        <v>0</v>
      </c>
      <c r="X675" s="328">
        <v>0</v>
      </c>
      <c r="Y675" s="328">
        <v>0</v>
      </c>
      <c r="Z675" s="328"/>
      <c r="AA675" s="4"/>
      <c r="AB675" s="11"/>
      <c r="AC675" s="11"/>
      <c r="AD675" s="70"/>
      <c r="AE675" s="24"/>
      <c r="AF675" s="24"/>
      <c r="AG675" s="24"/>
      <c r="AH675" s="24"/>
      <c r="AI675" s="24"/>
      <c r="AJ675" s="24"/>
      <c r="AK675" s="4"/>
      <c r="AL675" s="4"/>
      <c r="AM675" s="24"/>
      <c r="AN675" s="24"/>
      <c r="AO675" s="24"/>
      <c r="AP675" s="24"/>
      <c r="AQ675" s="24"/>
      <c r="AR675" s="24"/>
      <c r="AS675" s="4"/>
      <c r="AT675" s="4"/>
      <c r="AU675" s="336"/>
      <c r="AV675" s="336"/>
      <c r="AW675" s="336"/>
      <c r="AX675" s="336"/>
      <c r="AY675" s="336"/>
      <c r="AZ675" s="336"/>
      <c r="BA675" s="4"/>
    </row>
    <row r="676" spans="2:53">
      <c r="B676" s="11" t="s">
        <v>1252</v>
      </c>
      <c r="C676" s="11"/>
      <c r="D676" s="70" t="s">
        <v>190</v>
      </c>
      <c r="E676" s="11">
        <v>3</v>
      </c>
      <c r="F676" s="11">
        <v>1</v>
      </c>
      <c r="G676" s="11">
        <v>1</v>
      </c>
      <c r="H676" s="11"/>
      <c r="I676" s="11"/>
      <c r="J676" s="11"/>
      <c r="M676" s="11">
        <v>416.04</v>
      </c>
      <c r="N676" s="11">
        <v>97.26</v>
      </c>
      <c r="O676" s="11">
        <v>3.14</v>
      </c>
      <c r="P676" s="11">
        <v>0</v>
      </c>
      <c r="Q676" s="11">
        <v>0</v>
      </c>
      <c r="R676" s="11"/>
      <c r="S676" s="4"/>
      <c r="T676" s="4"/>
      <c r="U676" s="328">
        <v>138.68</v>
      </c>
      <c r="V676" s="328">
        <v>32.42</v>
      </c>
      <c r="W676" s="328">
        <v>1.04666666666667</v>
      </c>
      <c r="X676" s="328">
        <v>0</v>
      </c>
      <c r="Y676" s="328">
        <v>0</v>
      </c>
      <c r="Z676" s="328"/>
      <c r="AA676" s="4"/>
      <c r="AB676" s="11"/>
      <c r="AC676" s="11"/>
      <c r="AD676" s="70"/>
      <c r="AE676" s="24"/>
      <c r="AF676" s="24"/>
      <c r="AG676" s="24"/>
      <c r="AH676" s="24"/>
      <c r="AI676" s="24"/>
      <c r="AJ676" s="24"/>
      <c r="AK676" s="4"/>
      <c r="AL676" s="4"/>
      <c r="AM676" s="24"/>
      <c r="AN676" s="24"/>
      <c r="AO676" s="24"/>
      <c r="AP676" s="24"/>
      <c r="AQ676" s="24"/>
      <c r="AR676" s="24"/>
      <c r="AS676" s="4"/>
      <c r="AT676" s="4"/>
      <c r="AU676" s="336"/>
      <c r="AV676" s="336"/>
      <c r="AW676" s="336"/>
      <c r="AX676" s="336"/>
      <c r="AY676" s="336"/>
      <c r="AZ676" s="336"/>
      <c r="BA676" s="4"/>
    </row>
    <row r="677" spans="2:53">
      <c r="B677" s="11" t="s">
        <v>291</v>
      </c>
      <c r="C677" s="11"/>
      <c r="D677" s="70" t="s">
        <v>292</v>
      </c>
      <c r="E677" s="11">
        <v>178</v>
      </c>
      <c r="F677" s="11">
        <v>114</v>
      </c>
      <c r="G677" s="11">
        <v>92</v>
      </c>
      <c r="H677" s="11">
        <v>77</v>
      </c>
      <c r="I677" s="11">
        <v>95</v>
      </c>
      <c r="J677" s="11"/>
      <c r="M677" s="11">
        <v>33086.239999999998</v>
      </c>
      <c r="N677" s="11">
        <v>28609.27</v>
      </c>
      <c r="O677" s="11">
        <v>18407.080000000002</v>
      </c>
      <c r="P677" s="11">
        <v>11397.3</v>
      </c>
      <c r="Q677" s="11">
        <v>161601.73000000001</v>
      </c>
      <c r="R677" s="11"/>
      <c r="S677" s="4"/>
      <c r="T677" s="4"/>
      <c r="U677" s="328">
        <v>149.03711711711699</v>
      </c>
      <c r="V677" s="328">
        <v>128.87058558558601</v>
      </c>
      <c r="W677" s="328">
        <v>85.614325581395306</v>
      </c>
      <c r="X677" s="328">
        <v>52.522119815668198</v>
      </c>
      <c r="Y677" s="328">
        <v>748.15615740740805</v>
      </c>
      <c r="Z677" s="328"/>
      <c r="AA677" s="4"/>
      <c r="AB677" s="11"/>
      <c r="AC677" s="11"/>
      <c r="AD677" s="70"/>
      <c r="AE677" s="24"/>
      <c r="AF677" s="24"/>
      <c r="AG677" s="24"/>
      <c r="AH677" s="24"/>
      <c r="AI677" s="24"/>
      <c r="AJ677" s="24"/>
      <c r="AK677" s="4"/>
      <c r="AL677" s="4"/>
      <c r="AM677" s="24"/>
      <c r="AN677" s="24"/>
      <c r="AO677" s="24"/>
      <c r="AP677" s="24"/>
      <c r="AQ677" s="24"/>
      <c r="AR677" s="24"/>
      <c r="AS677" s="4"/>
      <c r="AT677" s="4"/>
      <c r="AU677" s="336"/>
      <c r="AV677" s="336"/>
      <c r="AW677" s="336"/>
      <c r="AX677" s="336"/>
      <c r="AY677" s="336"/>
      <c r="AZ677" s="336"/>
      <c r="BA677" s="4"/>
    </row>
    <row r="678" spans="2:53">
      <c r="B678" s="11" t="s">
        <v>530</v>
      </c>
      <c r="C678" s="11"/>
      <c r="D678" s="70" t="s">
        <v>330</v>
      </c>
      <c r="E678" s="11">
        <v>11</v>
      </c>
      <c r="F678" s="11">
        <v>8</v>
      </c>
      <c r="G678" s="11">
        <v>6</v>
      </c>
      <c r="H678" s="11">
        <v>5</v>
      </c>
      <c r="I678" s="11">
        <v>6</v>
      </c>
      <c r="J678" s="11"/>
      <c r="M678" s="11">
        <v>1803.8</v>
      </c>
      <c r="N678" s="11">
        <v>2149.44</v>
      </c>
      <c r="O678" s="11">
        <v>1191.27</v>
      </c>
      <c r="P678" s="11">
        <v>773.66</v>
      </c>
      <c r="Q678" s="11">
        <v>12791.18</v>
      </c>
      <c r="R678" s="11"/>
      <c r="S678" s="4"/>
      <c r="T678" s="4"/>
      <c r="U678" s="328">
        <v>128.84285714285701</v>
      </c>
      <c r="V678" s="328">
        <v>153.53142857142899</v>
      </c>
      <c r="W678" s="328">
        <v>85.090714285714299</v>
      </c>
      <c r="X678" s="328">
        <v>55.261428571428603</v>
      </c>
      <c r="Y678" s="328">
        <v>913.655714285714</v>
      </c>
      <c r="Z678" s="328"/>
      <c r="AA678" s="4"/>
      <c r="AB678" s="11"/>
      <c r="AC678" s="11"/>
      <c r="AD678" s="70"/>
      <c r="AE678" s="24"/>
      <c r="AF678" s="24"/>
      <c r="AG678" s="24"/>
      <c r="AH678" s="24"/>
      <c r="AI678" s="24"/>
      <c r="AJ678" s="24"/>
      <c r="AK678" s="4"/>
      <c r="AL678" s="4"/>
      <c r="AM678" s="24"/>
      <c r="AN678" s="24"/>
      <c r="AO678" s="24"/>
      <c r="AP678" s="24"/>
      <c r="AQ678" s="24"/>
      <c r="AR678" s="24"/>
      <c r="AS678" s="4"/>
      <c r="AT678" s="4"/>
      <c r="AU678" s="336"/>
      <c r="AV678" s="336"/>
      <c r="AW678" s="336"/>
      <c r="AX678" s="336"/>
      <c r="AY678" s="336"/>
      <c r="AZ678" s="336"/>
      <c r="BA678" s="4"/>
    </row>
    <row r="679" spans="2:53">
      <c r="B679" s="11" t="s">
        <v>293</v>
      </c>
      <c r="C679" s="11"/>
      <c r="D679" s="70" t="s">
        <v>294</v>
      </c>
      <c r="E679" s="11">
        <v>311</v>
      </c>
      <c r="F679" s="11">
        <v>230</v>
      </c>
      <c r="G679" s="11">
        <v>189</v>
      </c>
      <c r="H679" s="11">
        <v>172</v>
      </c>
      <c r="I679" s="11">
        <v>201</v>
      </c>
      <c r="J679" s="11"/>
      <c r="M679" s="11">
        <v>41082.04</v>
      </c>
      <c r="N679" s="11">
        <v>33727.82</v>
      </c>
      <c r="O679" s="11">
        <v>28772.560000000001</v>
      </c>
      <c r="P679" s="11">
        <v>20491.52</v>
      </c>
      <c r="Q679" s="11">
        <v>277988.76</v>
      </c>
      <c r="R679" s="11"/>
      <c r="S679" s="4"/>
      <c r="T679" s="4"/>
      <c r="U679" s="328">
        <v>102.7051</v>
      </c>
      <c r="V679" s="328">
        <v>84.319550000000007</v>
      </c>
      <c r="W679" s="328">
        <v>73.399387755102097</v>
      </c>
      <c r="X679" s="328">
        <v>52.677429305912597</v>
      </c>
      <c r="Y679" s="328">
        <v>710.96869565217401</v>
      </c>
      <c r="Z679" s="328"/>
      <c r="AA679" s="4"/>
      <c r="AB679" s="11"/>
      <c r="AC679" s="11"/>
      <c r="AD679" s="70"/>
      <c r="AE679" s="24"/>
      <c r="AF679" s="24"/>
      <c r="AG679" s="24"/>
      <c r="AH679" s="24"/>
      <c r="AI679" s="24"/>
      <c r="AJ679" s="24"/>
      <c r="AK679" s="4"/>
      <c r="AL679" s="4"/>
      <c r="AM679" s="24"/>
      <c r="AN679" s="24"/>
      <c r="AO679" s="24"/>
      <c r="AP679" s="24"/>
      <c r="AQ679" s="24"/>
      <c r="AR679" s="24"/>
      <c r="AS679" s="4"/>
      <c r="AT679" s="4"/>
      <c r="AU679" s="336"/>
      <c r="AV679" s="336"/>
      <c r="AW679" s="336"/>
      <c r="AX679" s="336"/>
      <c r="AY679" s="336"/>
      <c r="AZ679" s="336"/>
      <c r="BA679" s="4"/>
    </row>
    <row r="680" spans="2:53">
      <c r="B680" s="11" t="s">
        <v>295</v>
      </c>
      <c r="C680" s="11"/>
      <c r="D680" s="70" t="s">
        <v>296</v>
      </c>
      <c r="E680" s="11">
        <v>325</v>
      </c>
      <c r="F680" s="11">
        <v>252</v>
      </c>
      <c r="G680" s="11">
        <v>193</v>
      </c>
      <c r="H680" s="11">
        <v>165</v>
      </c>
      <c r="I680" s="11">
        <v>187</v>
      </c>
      <c r="J680" s="11"/>
      <c r="M680" s="11">
        <v>43533.98</v>
      </c>
      <c r="N680" s="11">
        <v>42539.26</v>
      </c>
      <c r="O680" s="11">
        <v>28316.17</v>
      </c>
      <c r="P680" s="11">
        <v>21619.23</v>
      </c>
      <c r="Q680" s="11">
        <v>265287.39</v>
      </c>
      <c r="R680" s="11"/>
      <c r="S680" s="4"/>
      <c r="T680" s="4"/>
      <c r="U680" s="328">
        <v>105.154541062802</v>
      </c>
      <c r="V680" s="328">
        <v>102.751835748792</v>
      </c>
      <c r="W680" s="328">
        <v>71.505479797979802</v>
      </c>
      <c r="X680" s="328">
        <v>55.151096938775503</v>
      </c>
      <c r="Y680" s="328">
        <v>683.73038659793804</v>
      </c>
      <c r="Z680" s="328"/>
      <c r="AA680" s="4"/>
      <c r="AB680" s="11"/>
      <c r="AC680" s="11"/>
      <c r="AD680" s="70"/>
      <c r="AE680" s="24"/>
      <c r="AF680" s="24"/>
      <c r="AG680" s="24"/>
      <c r="AH680" s="24"/>
      <c r="AI680" s="24"/>
      <c r="AJ680" s="24"/>
      <c r="AK680" s="4"/>
      <c r="AL680" s="4"/>
      <c r="AM680" s="24"/>
      <c r="AN680" s="24"/>
      <c r="AO680" s="24"/>
      <c r="AP680" s="24"/>
      <c r="AQ680" s="24"/>
      <c r="AR680" s="24"/>
      <c r="AS680" s="4"/>
      <c r="AT680" s="4"/>
      <c r="AU680" s="336"/>
      <c r="AV680" s="336"/>
      <c r="AW680" s="336"/>
      <c r="AX680" s="336"/>
      <c r="AY680" s="336"/>
      <c r="AZ680" s="336"/>
      <c r="BA680" s="4"/>
    </row>
    <row r="681" spans="2:53">
      <c r="B681" s="11" t="s">
        <v>649</v>
      </c>
      <c r="C681" s="11"/>
      <c r="D681" s="70" t="s">
        <v>192</v>
      </c>
      <c r="E681" s="11">
        <v>1</v>
      </c>
      <c r="F681" s="11"/>
      <c r="G681" s="11"/>
      <c r="H681" s="11"/>
      <c r="I681" s="11"/>
      <c r="J681" s="11"/>
      <c r="M681" s="11">
        <v>22.32</v>
      </c>
      <c r="N681" s="11">
        <v>0</v>
      </c>
      <c r="O681" s="11">
        <v>0</v>
      </c>
      <c r="P681" s="11">
        <v>0</v>
      </c>
      <c r="Q681" s="11">
        <v>0</v>
      </c>
      <c r="R681" s="11"/>
      <c r="S681" s="4"/>
      <c r="T681" s="4"/>
      <c r="U681" s="328">
        <v>22.32</v>
      </c>
      <c r="V681" s="328">
        <v>0</v>
      </c>
      <c r="W681" s="328">
        <v>0</v>
      </c>
      <c r="X681" s="328">
        <v>0</v>
      </c>
      <c r="Y681" s="328">
        <v>0</v>
      </c>
      <c r="Z681" s="328"/>
      <c r="AA681" s="4"/>
      <c r="AB681" s="11"/>
      <c r="AC681" s="11"/>
      <c r="AD681" s="70"/>
      <c r="AE681" s="24"/>
      <c r="AF681" s="24"/>
      <c r="AG681" s="24"/>
      <c r="AH681" s="24"/>
      <c r="AI681" s="24"/>
      <c r="AJ681" s="24"/>
      <c r="AK681" s="4"/>
      <c r="AL681" s="4"/>
      <c r="AM681" s="24"/>
      <c r="AN681" s="24"/>
      <c r="AO681" s="24"/>
      <c r="AP681" s="24"/>
      <c r="AQ681" s="24"/>
      <c r="AR681" s="24"/>
      <c r="AS681" s="4"/>
      <c r="AT681" s="4"/>
      <c r="AU681" s="336"/>
      <c r="AV681" s="336"/>
      <c r="AW681" s="336"/>
      <c r="AX681" s="336"/>
      <c r="AY681" s="336"/>
      <c r="AZ681" s="336"/>
      <c r="BA681" s="4"/>
    </row>
    <row r="682" spans="2:53">
      <c r="B682" s="11" t="s">
        <v>299</v>
      </c>
      <c r="C682" s="11"/>
      <c r="D682" s="70" t="s">
        <v>298</v>
      </c>
      <c r="E682" s="11">
        <v>177</v>
      </c>
      <c r="F682" s="11">
        <v>109</v>
      </c>
      <c r="G682" s="11">
        <v>90</v>
      </c>
      <c r="H682" s="11">
        <v>72</v>
      </c>
      <c r="I682" s="11">
        <v>73</v>
      </c>
      <c r="J682" s="11"/>
      <c r="M682" s="11">
        <v>25817.91</v>
      </c>
      <c r="N682" s="11">
        <v>16029.41</v>
      </c>
      <c r="O682" s="11">
        <v>10298.459999999999</v>
      </c>
      <c r="P682" s="11">
        <v>9587.85</v>
      </c>
      <c r="Q682" s="11">
        <v>116096.5</v>
      </c>
      <c r="R682" s="11"/>
      <c r="S682" s="4"/>
      <c r="T682" s="4"/>
      <c r="U682" s="328">
        <v>131.05538071065999</v>
      </c>
      <c r="V682" s="328">
        <v>81.367563451776604</v>
      </c>
      <c r="W682" s="328">
        <v>52.812615384615398</v>
      </c>
      <c r="X682" s="328">
        <v>50.198167539266997</v>
      </c>
      <c r="Y682" s="328">
        <v>607.83507853403103</v>
      </c>
      <c r="Z682" s="328"/>
      <c r="AA682" s="4"/>
      <c r="AB682" s="11"/>
      <c r="AC682" s="11"/>
      <c r="AD682" s="70"/>
      <c r="AE682" s="24"/>
      <c r="AF682" s="24"/>
      <c r="AG682" s="24"/>
      <c r="AH682" s="24"/>
      <c r="AI682" s="24"/>
      <c r="AJ682" s="24"/>
      <c r="AK682" s="4"/>
      <c r="AL682" s="4"/>
      <c r="AM682" s="24"/>
      <c r="AN682" s="24"/>
      <c r="AO682" s="24"/>
      <c r="AP682" s="24"/>
      <c r="AQ682" s="24"/>
      <c r="AR682" s="24"/>
      <c r="AS682" s="4"/>
      <c r="AT682" s="4"/>
      <c r="AU682" s="336"/>
      <c r="AV682" s="336"/>
      <c r="AW682" s="336"/>
      <c r="AX682" s="336"/>
      <c r="AY682" s="336"/>
      <c r="AZ682" s="336"/>
      <c r="BA682" s="4"/>
    </row>
    <row r="683" spans="2:53">
      <c r="B683" s="11" t="s">
        <v>650</v>
      </c>
      <c r="C683" s="11"/>
      <c r="D683" s="70" t="s">
        <v>286</v>
      </c>
      <c r="E683" s="11">
        <v>2</v>
      </c>
      <c r="F683" s="11"/>
      <c r="G683" s="11"/>
      <c r="H683" s="11"/>
      <c r="I683" s="11"/>
      <c r="J683" s="11"/>
      <c r="M683" s="11">
        <v>30</v>
      </c>
      <c r="N683" s="11">
        <v>0</v>
      </c>
      <c r="O683" s="11"/>
      <c r="P683" s="11"/>
      <c r="Q683" s="11"/>
      <c r="R683" s="11"/>
      <c r="S683" s="4"/>
      <c r="T683" s="4"/>
      <c r="U683" s="328">
        <v>15</v>
      </c>
      <c r="V683" s="328">
        <v>0</v>
      </c>
      <c r="W683" s="328"/>
      <c r="X683" s="328"/>
      <c r="Y683" s="328"/>
      <c r="Z683" s="328"/>
      <c r="AA683" s="4"/>
      <c r="AB683" s="11"/>
      <c r="AC683" s="11"/>
      <c r="AD683" s="70"/>
      <c r="AE683" s="24"/>
      <c r="AF683" s="24"/>
      <c r="AG683" s="24"/>
      <c r="AH683" s="24"/>
      <c r="AI683" s="24"/>
      <c r="AJ683" s="24"/>
      <c r="AK683" s="4"/>
      <c r="AL683" s="4"/>
      <c r="AM683" s="24"/>
      <c r="AN683" s="24"/>
      <c r="AO683" s="24"/>
      <c r="AP683" s="24"/>
      <c r="AQ683" s="24"/>
      <c r="AR683" s="24"/>
      <c r="AS683" s="4"/>
      <c r="AT683" s="4"/>
      <c r="AU683" s="336"/>
      <c r="AV683" s="336"/>
      <c r="AW683" s="336"/>
      <c r="AX683" s="336"/>
      <c r="AY683" s="336"/>
      <c r="AZ683" s="336"/>
      <c r="BA683" s="4"/>
    </row>
    <row r="684" spans="2:53">
      <c r="B684" s="11" t="s">
        <v>563</v>
      </c>
      <c r="C684" s="11"/>
      <c r="D684" s="70" t="s">
        <v>374</v>
      </c>
      <c r="E684" s="11">
        <v>4</v>
      </c>
      <c r="F684" s="11">
        <v>2</v>
      </c>
      <c r="G684" s="11">
        <v>1</v>
      </c>
      <c r="H684" s="11">
        <v>1</v>
      </c>
      <c r="I684" s="11">
        <v>1</v>
      </c>
      <c r="J684" s="11"/>
      <c r="M684" s="11">
        <v>333.66</v>
      </c>
      <c r="N684" s="11">
        <v>34.06</v>
      </c>
      <c r="O684" s="11">
        <v>20.27</v>
      </c>
      <c r="P684" s="11">
        <v>21.66</v>
      </c>
      <c r="Q684" s="11">
        <v>64.040000000000006</v>
      </c>
      <c r="R684" s="11"/>
      <c r="S684" s="4"/>
      <c r="T684" s="4"/>
      <c r="U684" s="328">
        <v>83.415000000000006</v>
      </c>
      <c r="V684" s="328">
        <v>8.5150000000000006</v>
      </c>
      <c r="W684" s="328">
        <v>6.7566666666666704</v>
      </c>
      <c r="X684" s="328">
        <v>7.22</v>
      </c>
      <c r="Y684" s="328">
        <v>21.3466666666667</v>
      </c>
      <c r="Z684" s="328"/>
      <c r="AA684" s="4"/>
      <c r="AB684" s="11"/>
      <c r="AC684" s="11"/>
      <c r="AD684" s="70"/>
      <c r="AE684" s="24"/>
      <c r="AF684" s="24"/>
      <c r="AG684" s="24"/>
      <c r="AH684" s="24"/>
      <c r="AI684" s="24"/>
      <c r="AJ684" s="24"/>
      <c r="AK684" s="4"/>
      <c r="AL684" s="4"/>
      <c r="AM684" s="24"/>
      <c r="AN684" s="24"/>
      <c r="AO684" s="24"/>
      <c r="AP684" s="24"/>
      <c r="AQ684" s="24"/>
      <c r="AR684" s="24"/>
      <c r="AS684" s="4"/>
      <c r="AT684" s="4"/>
      <c r="AU684" s="336"/>
      <c r="AV684" s="336"/>
      <c r="AW684" s="336"/>
      <c r="AX684" s="336"/>
      <c r="AY684" s="336"/>
      <c r="AZ684" s="336"/>
      <c r="BA684" s="4"/>
    </row>
    <row r="685" spans="2:53">
      <c r="B685" s="11" t="s">
        <v>420</v>
      </c>
      <c r="C685" s="11"/>
      <c r="D685" s="70" t="s">
        <v>418</v>
      </c>
      <c r="E685" s="11">
        <v>140</v>
      </c>
      <c r="F685" s="11">
        <v>81</v>
      </c>
      <c r="G685" s="11">
        <v>61</v>
      </c>
      <c r="H685" s="11">
        <v>47</v>
      </c>
      <c r="I685" s="11">
        <v>57</v>
      </c>
      <c r="J685" s="11"/>
      <c r="M685" s="11">
        <v>31528.560000000001</v>
      </c>
      <c r="N685" s="11">
        <v>27352.74</v>
      </c>
      <c r="O685" s="11">
        <v>12948.25</v>
      </c>
      <c r="P685" s="11">
        <v>11410.76</v>
      </c>
      <c r="Q685" s="11">
        <v>94241.76</v>
      </c>
      <c r="R685" s="11"/>
      <c r="S685" s="4"/>
      <c r="T685" s="4"/>
      <c r="U685" s="328">
        <v>202.106153846154</v>
      </c>
      <c r="V685" s="328">
        <v>175.33807692307701</v>
      </c>
      <c r="W685" s="328">
        <v>85.75</v>
      </c>
      <c r="X685" s="328">
        <v>73.617806451612907</v>
      </c>
      <c r="Y685" s="328">
        <v>615.959215686275</v>
      </c>
      <c r="Z685" s="328"/>
      <c r="AA685" s="4"/>
      <c r="AB685" s="11"/>
      <c r="AC685" s="11"/>
      <c r="AD685" s="70"/>
      <c r="AE685" s="24"/>
      <c r="AF685" s="24"/>
      <c r="AG685" s="24"/>
      <c r="AH685" s="24"/>
      <c r="AI685" s="24"/>
      <c r="AJ685" s="24"/>
      <c r="AK685" s="4"/>
      <c r="AL685" s="4"/>
      <c r="AM685" s="24"/>
      <c r="AN685" s="24"/>
      <c r="AO685" s="24"/>
      <c r="AP685" s="24"/>
      <c r="AQ685" s="24"/>
      <c r="AR685" s="24"/>
      <c r="AS685" s="4"/>
      <c r="AT685" s="4"/>
      <c r="AU685" s="336"/>
      <c r="AV685" s="336"/>
      <c r="AW685" s="336"/>
      <c r="AX685" s="336"/>
      <c r="AY685" s="336"/>
      <c r="AZ685" s="336"/>
      <c r="BA685" s="4"/>
    </row>
    <row r="686" spans="2:53">
      <c r="B686" s="11" t="s">
        <v>371</v>
      </c>
      <c r="C686" s="11"/>
      <c r="D686" s="70" t="s">
        <v>323</v>
      </c>
      <c r="E686" s="11">
        <v>1</v>
      </c>
      <c r="F686" s="11">
        <v>1</v>
      </c>
      <c r="G686" s="11">
        <v>3</v>
      </c>
      <c r="H686" s="11">
        <v>3</v>
      </c>
      <c r="I686" s="11">
        <v>1</v>
      </c>
      <c r="J686" s="11"/>
      <c r="M686" s="11">
        <v>172.16</v>
      </c>
      <c r="N686" s="11">
        <v>179.59</v>
      </c>
      <c r="O686" s="11">
        <v>465.74</v>
      </c>
      <c r="P686" s="11">
        <v>191.36</v>
      </c>
      <c r="Q686" s="11">
        <v>902.92</v>
      </c>
      <c r="R686" s="11"/>
      <c r="S686" s="4"/>
      <c r="T686" s="4"/>
      <c r="U686" s="328">
        <v>57.386666666666699</v>
      </c>
      <c r="V686" s="328">
        <v>59.863333333333301</v>
      </c>
      <c r="W686" s="328">
        <v>155.24666666666701</v>
      </c>
      <c r="X686" s="328">
        <v>63.786666666666697</v>
      </c>
      <c r="Y686" s="328">
        <v>300.97333333333302</v>
      </c>
      <c r="Z686" s="328"/>
      <c r="AA686" s="4"/>
      <c r="AB686" s="11"/>
      <c r="AC686" s="11"/>
      <c r="AD686" s="70"/>
      <c r="AE686" s="24"/>
      <c r="AF686" s="24"/>
      <c r="AG686" s="24"/>
      <c r="AH686" s="24"/>
      <c r="AI686" s="24"/>
      <c r="AJ686" s="24"/>
      <c r="AK686" s="4"/>
      <c r="AL686" s="4"/>
      <c r="AM686" s="24"/>
      <c r="AN686" s="24"/>
      <c r="AO686" s="24"/>
      <c r="AP686" s="24"/>
      <c r="AQ686" s="24"/>
      <c r="AR686" s="24"/>
      <c r="AS686" s="4"/>
      <c r="AT686" s="4"/>
      <c r="AU686" s="336"/>
      <c r="AV686" s="336"/>
      <c r="AW686" s="336"/>
      <c r="AX686" s="336"/>
      <c r="AY686" s="336"/>
      <c r="AZ686" s="336"/>
      <c r="BA686" s="4"/>
    </row>
    <row r="687" spans="2:53">
      <c r="B687" s="11" t="s">
        <v>371</v>
      </c>
      <c r="C687" s="11"/>
      <c r="D687" s="70" t="s">
        <v>372</v>
      </c>
      <c r="E687" s="11">
        <v>148</v>
      </c>
      <c r="F687" s="11">
        <v>111</v>
      </c>
      <c r="G687" s="11">
        <v>93</v>
      </c>
      <c r="H687" s="11">
        <v>85</v>
      </c>
      <c r="I687" s="11">
        <v>90</v>
      </c>
      <c r="J687" s="11"/>
      <c r="M687" s="11">
        <v>34727.589999999997</v>
      </c>
      <c r="N687" s="11">
        <v>31435.01</v>
      </c>
      <c r="O687" s="11">
        <v>21346.15</v>
      </c>
      <c r="P687" s="11">
        <v>14883.7</v>
      </c>
      <c r="Q687" s="11">
        <v>195024.16</v>
      </c>
      <c r="R687" s="11"/>
      <c r="S687" s="4"/>
      <c r="T687" s="4"/>
      <c r="U687" s="328">
        <v>197.315852272727</v>
      </c>
      <c r="V687" s="328">
        <v>178.608011363636</v>
      </c>
      <c r="W687" s="328">
        <v>122.67902298850601</v>
      </c>
      <c r="X687" s="328">
        <v>87.039181286549706</v>
      </c>
      <c r="Y687" s="328">
        <v>1140.4921637426901</v>
      </c>
      <c r="Z687" s="328"/>
      <c r="AA687" s="4"/>
      <c r="AB687" s="11"/>
      <c r="AC687" s="11"/>
      <c r="AD687" s="70"/>
      <c r="AE687" s="24"/>
      <c r="AF687" s="24"/>
      <c r="AG687" s="24"/>
      <c r="AH687" s="24"/>
      <c r="AI687" s="24"/>
      <c r="AJ687" s="24"/>
      <c r="AK687" s="4"/>
      <c r="AL687" s="4"/>
      <c r="AM687" s="24"/>
      <c r="AN687" s="24"/>
      <c r="AO687" s="24"/>
      <c r="AP687" s="24"/>
      <c r="AQ687" s="24"/>
      <c r="AR687" s="24"/>
      <c r="AS687" s="4"/>
      <c r="AT687" s="4"/>
      <c r="AU687" s="336"/>
      <c r="AV687" s="336"/>
      <c r="AW687" s="336"/>
      <c r="AX687" s="336"/>
      <c r="AY687" s="336"/>
      <c r="AZ687" s="336"/>
      <c r="BA687" s="4"/>
    </row>
    <row r="688" spans="2:53">
      <c r="B688" s="11" t="s">
        <v>375</v>
      </c>
      <c r="C688" s="11"/>
      <c r="D688" s="70" t="s">
        <v>374</v>
      </c>
      <c r="E688" s="11">
        <v>1259</v>
      </c>
      <c r="F688" s="11">
        <v>804</v>
      </c>
      <c r="G688" s="11">
        <v>651</v>
      </c>
      <c r="H688" s="11">
        <v>550</v>
      </c>
      <c r="I688" s="11">
        <v>540</v>
      </c>
      <c r="J688" s="11"/>
      <c r="M688" s="11">
        <v>137456.25</v>
      </c>
      <c r="N688" s="11">
        <v>87047.279999999897</v>
      </c>
      <c r="O688" s="11">
        <v>53663.18</v>
      </c>
      <c r="P688" s="11">
        <v>41685.83</v>
      </c>
      <c r="Q688" s="11">
        <v>441501.54</v>
      </c>
      <c r="R688" s="11"/>
      <c r="S688" s="4"/>
      <c r="T688" s="4"/>
      <c r="U688" s="328">
        <v>98.042974322396503</v>
      </c>
      <c r="V688" s="328">
        <v>62.087931526390797</v>
      </c>
      <c r="W688" s="328">
        <v>40.623149129447398</v>
      </c>
      <c r="X688" s="328">
        <v>32.189830115830098</v>
      </c>
      <c r="Y688" s="328">
        <v>338.834643131235</v>
      </c>
      <c r="Z688" s="328"/>
      <c r="AA688" s="4"/>
      <c r="AB688" s="11"/>
      <c r="AC688" s="11"/>
      <c r="AD688" s="70"/>
      <c r="AE688" s="24"/>
      <c r="AF688" s="24"/>
      <c r="AG688" s="24"/>
      <c r="AH688" s="24"/>
      <c r="AI688" s="24"/>
      <c r="AJ688" s="24"/>
      <c r="AK688" s="4"/>
      <c r="AL688" s="4"/>
      <c r="AM688" s="24"/>
      <c r="AN688" s="24"/>
      <c r="AO688" s="24"/>
      <c r="AP688" s="24"/>
      <c r="AQ688" s="24"/>
      <c r="AR688" s="24"/>
      <c r="AS688" s="4"/>
      <c r="AT688" s="4"/>
      <c r="AU688" s="336"/>
      <c r="AV688" s="336"/>
      <c r="AW688" s="336"/>
      <c r="AX688" s="336"/>
      <c r="AY688" s="336"/>
      <c r="AZ688" s="336"/>
      <c r="BA688" s="4"/>
    </row>
    <row r="689" spans="1:53">
      <c r="B689" s="11" t="s">
        <v>376</v>
      </c>
      <c r="C689" s="11"/>
      <c r="D689" s="70" t="s">
        <v>374</v>
      </c>
      <c r="E689" s="11">
        <v>328</v>
      </c>
      <c r="F689" s="11">
        <v>229</v>
      </c>
      <c r="G689" s="11">
        <v>160</v>
      </c>
      <c r="H689" s="11">
        <v>119</v>
      </c>
      <c r="I689" s="11">
        <v>120</v>
      </c>
      <c r="J689" s="11"/>
      <c r="M689" s="11">
        <v>30569.94</v>
      </c>
      <c r="N689" s="11">
        <v>31892.84</v>
      </c>
      <c r="O689" s="11">
        <v>11319.39</v>
      </c>
      <c r="P689" s="11">
        <v>11649.8</v>
      </c>
      <c r="Q689" s="11">
        <v>95734.56</v>
      </c>
      <c r="R689" s="11"/>
      <c r="S689" s="4"/>
      <c r="T689" s="4"/>
      <c r="U689" s="328">
        <v>84.447348066298403</v>
      </c>
      <c r="V689" s="328">
        <v>88.101767955801193</v>
      </c>
      <c r="W689" s="328">
        <v>32.715000000000003</v>
      </c>
      <c r="X689" s="328">
        <v>33.9644314868805</v>
      </c>
      <c r="Y689" s="328">
        <v>282.40283185840701</v>
      </c>
      <c r="Z689" s="328"/>
      <c r="AA689" s="4"/>
      <c r="AB689" s="11"/>
      <c r="AC689" s="11"/>
      <c r="AD689" s="70"/>
      <c r="AE689" s="24"/>
      <c r="AF689" s="24"/>
      <c r="AG689" s="24"/>
      <c r="AH689" s="24"/>
      <c r="AI689" s="24"/>
      <c r="AJ689" s="24"/>
      <c r="AK689" s="4"/>
      <c r="AL689" s="4"/>
      <c r="AM689" s="24"/>
      <c r="AN689" s="24"/>
      <c r="AO689" s="24"/>
      <c r="AP689" s="24"/>
      <c r="AQ689" s="24"/>
      <c r="AR689" s="24"/>
      <c r="AS689" s="4"/>
      <c r="AT689" s="4"/>
      <c r="AU689" s="336"/>
      <c r="AV689" s="336"/>
      <c r="AW689" s="336"/>
      <c r="AX689" s="336"/>
      <c r="AY689" s="336"/>
      <c r="AZ689" s="336"/>
      <c r="BA689" s="4"/>
    </row>
    <row r="690" spans="1:53">
      <c r="B690" s="11" t="s">
        <v>303</v>
      </c>
      <c r="C690" s="11"/>
      <c r="D690" s="70" t="s">
        <v>301</v>
      </c>
      <c r="E690" s="11">
        <v>2533</v>
      </c>
      <c r="F690" s="11">
        <v>1815</v>
      </c>
      <c r="G690" s="11">
        <v>1507</v>
      </c>
      <c r="H690" s="11">
        <v>1283</v>
      </c>
      <c r="I690" s="11">
        <v>1508</v>
      </c>
      <c r="J690" s="11"/>
      <c r="M690" s="11">
        <v>388993.38000000099</v>
      </c>
      <c r="N690" s="11">
        <v>330799.90000000101</v>
      </c>
      <c r="O690" s="11">
        <v>238518.6</v>
      </c>
      <c r="P690" s="11">
        <v>172148.01</v>
      </c>
      <c r="Q690" s="11">
        <v>2132992.25</v>
      </c>
      <c r="R690" s="11"/>
      <c r="S690" s="4"/>
      <c r="T690" s="4"/>
      <c r="U690" s="328">
        <v>123.02130929791301</v>
      </c>
      <c r="V690" s="328">
        <v>104.617299177736</v>
      </c>
      <c r="W690" s="328">
        <v>78.563438735177897</v>
      </c>
      <c r="X690" s="328">
        <v>57.2110368893321</v>
      </c>
      <c r="Y690" s="328">
        <v>709.34228466910497</v>
      </c>
      <c r="Z690" s="328"/>
      <c r="AA690" s="4"/>
      <c r="AB690" s="11"/>
      <c r="AC690" s="11"/>
      <c r="AD690" s="70"/>
      <c r="AE690" s="24"/>
      <c r="AF690" s="24"/>
      <c r="AG690" s="24"/>
      <c r="AH690" s="24"/>
      <c r="AI690" s="24"/>
      <c r="AJ690" s="24"/>
      <c r="AK690" s="4"/>
      <c r="AL690" s="4"/>
      <c r="AM690" s="24"/>
      <c r="AN690" s="24"/>
      <c r="AO690" s="24"/>
      <c r="AP690" s="24"/>
      <c r="AQ690" s="24"/>
      <c r="AR690" s="24"/>
      <c r="AS690" s="4"/>
      <c r="AT690" s="4"/>
      <c r="AU690" s="336"/>
      <c r="AV690" s="336"/>
      <c r="AW690" s="336"/>
      <c r="AX690" s="336"/>
      <c r="AY690" s="336"/>
      <c r="AZ690" s="336"/>
      <c r="BA690" s="4"/>
    </row>
    <row r="691" spans="1:53">
      <c r="B691" s="11" t="s">
        <v>435</v>
      </c>
      <c r="C691" s="11"/>
      <c r="D691" s="70" t="s">
        <v>433</v>
      </c>
      <c r="E691" s="11">
        <v>46</v>
      </c>
      <c r="F691" s="11">
        <v>26</v>
      </c>
      <c r="G691" s="11">
        <v>18</v>
      </c>
      <c r="H691" s="11">
        <v>13</v>
      </c>
      <c r="I691" s="11">
        <v>16</v>
      </c>
      <c r="J691" s="11"/>
      <c r="M691" s="11">
        <v>7189.79</v>
      </c>
      <c r="N691" s="11">
        <v>7213.67</v>
      </c>
      <c r="O691" s="11">
        <v>3959.28</v>
      </c>
      <c r="P691" s="11">
        <v>2818.19</v>
      </c>
      <c r="Q691" s="11">
        <v>30946.44</v>
      </c>
      <c r="R691" s="11"/>
      <c r="S691" s="4"/>
      <c r="T691" s="4"/>
      <c r="U691" s="328">
        <v>130.72345454545501</v>
      </c>
      <c r="V691" s="328">
        <v>131.15763636363599</v>
      </c>
      <c r="W691" s="328">
        <v>77.632941176470595</v>
      </c>
      <c r="X691" s="328">
        <v>55.258627450980399</v>
      </c>
      <c r="Y691" s="328">
        <v>595.12384615384599</v>
      </c>
      <c r="Z691" s="328"/>
      <c r="AA691" s="4"/>
      <c r="AB691" s="11"/>
      <c r="AC691" s="11"/>
      <c r="AD691" s="70"/>
      <c r="AE691" s="24"/>
      <c r="AF691" s="24"/>
      <c r="AG691" s="24"/>
      <c r="AH691" s="24"/>
      <c r="AI691" s="24"/>
      <c r="AJ691" s="24"/>
      <c r="AK691" s="4"/>
      <c r="AL691" s="4"/>
      <c r="AM691" s="24"/>
      <c r="AN691" s="24"/>
      <c r="AO691" s="24"/>
      <c r="AP691" s="24"/>
      <c r="AQ691" s="24"/>
      <c r="AR691" s="24"/>
      <c r="AS691" s="4"/>
      <c r="AT691" s="4"/>
      <c r="AU691" s="336"/>
      <c r="AV691" s="336"/>
      <c r="AW691" s="336"/>
      <c r="AX691" s="336"/>
      <c r="AY691" s="336"/>
      <c r="AZ691" s="336"/>
      <c r="BA691" s="4"/>
    </row>
    <row r="692" spans="1:53">
      <c r="B692" s="11" t="s">
        <v>305</v>
      </c>
      <c r="C692" s="11"/>
      <c r="D692" s="70" t="s">
        <v>306</v>
      </c>
      <c r="E692" s="11">
        <v>54</v>
      </c>
      <c r="F692" s="11">
        <v>36</v>
      </c>
      <c r="G692" s="11">
        <v>33</v>
      </c>
      <c r="H692" s="11">
        <v>27</v>
      </c>
      <c r="I692" s="11">
        <v>32</v>
      </c>
      <c r="J692" s="11"/>
      <c r="M692" s="11">
        <v>10849.33</v>
      </c>
      <c r="N692" s="11">
        <v>8580.7900000000009</v>
      </c>
      <c r="O692" s="11">
        <v>6973.69</v>
      </c>
      <c r="P692" s="11">
        <v>4334.01</v>
      </c>
      <c r="Q692" s="11">
        <v>52089.84</v>
      </c>
      <c r="R692" s="11"/>
      <c r="S692" s="4"/>
      <c r="T692" s="4"/>
      <c r="U692" s="328">
        <v>161.93029850746299</v>
      </c>
      <c r="V692" s="328">
        <v>128.07149253731299</v>
      </c>
      <c r="W692" s="328">
        <v>105.66196969697</v>
      </c>
      <c r="X692" s="328">
        <v>65.666818181818201</v>
      </c>
      <c r="Y692" s="328">
        <v>789.24</v>
      </c>
      <c r="Z692" s="328"/>
      <c r="AA692" s="4"/>
      <c r="AB692" s="11"/>
      <c r="AC692" s="11"/>
      <c r="AD692" s="70"/>
      <c r="AE692" s="24"/>
      <c r="AF692" s="24"/>
      <c r="AG692" s="24"/>
      <c r="AH692" s="24"/>
      <c r="AI692" s="24"/>
      <c r="AJ692" s="24"/>
      <c r="AK692" s="4"/>
      <c r="AL692" s="4"/>
      <c r="AM692" s="24"/>
      <c r="AN692" s="24"/>
      <c r="AO692" s="24"/>
      <c r="AP692" s="24"/>
      <c r="AQ692" s="24"/>
      <c r="AR692" s="24"/>
      <c r="AS692" s="4"/>
      <c r="AT692" s="4"/>
      <c r="AU692" s="336"/>
      <c r="AV692" s="336"/>
      <c r="AW692" s="336"/>
      <c r="AX692" s="336"/>
      <c r="AY692" s="336"/>
      <c r="AZ692" s="336"/>
      <c r="BA692" s="4"/>
    </row>
    <row r="693" spans="1:53">
      <c r="B693" s="11" t="s">
        <v>383</v>
      </c>
      <c r="C693" s="11"/>
      <c r="D693" s="70" t="s">
        <v>379</v>
      </c>
      <c r="E693" s="11">
        <v>298</v>
      </c>
      <c r="F693" s="11">
        <v>248</v>
      </c>
      <c r="G693" s="11">
        <v>220</v>
      </c>
      <c r="H693" s="11">
        <v>183</v>
      </c>
      <c r="I693" s="11">
        <v>220</v>
      </c>
      <c r="J693" s="11"/>
      <c r="M693" s="11">
        <v>43452.480000000003</v>
      </c>
      <c r="N693" s="11">
        <v>37947.35</v>
      </c>
      <c r="O693" s="11">
        <v>31034.94</v>
      </c>
      <c r="P693" s="11">
        <v>22306.55</v>
      </c>
      <c r="Q693" s="11">
        <v>300728.09000000003</v>
      </c>
      <c r="R693" s="11"/>
      <c r="S693" s="4"/>
      <c r="T693" s="4"/>
      <c r="U693" s="328">
        <v>115.87327999999999</v>
      </c>
      <c r="V693" s="328">
        <v>101.192933333333</v>
      </c>
      <c r="W693" s="328">
        <v>85.027232876712404</v>
      </c>
      <c r="X693" s="328">
        <v>61.620303867403301</v>
      </c>
      <c r="Y693" s="328">
        <v>830.74058011049794</v>
      </c>
      <c r="Z693" s="328"/>
      <c r="AA693" s="4"/>
      <c r="AB693" s="11"/>
      <c r="AC693" s="11"/>
      <c r="AD693" s="70"/>
      <c r="AE693" s="24"/>
      <c r="AF693" s="24"/>
      <c r="AG693" s="24"/>
      <c r="AH693" s="24"/>
      <c r="AI693" s="24"/>
      <c r="AJ693" s="24"/>
      <c r="AK693" s="4"/>
      <c r="AL693" s="4"/>
      <c r="AM693" s="24"/>
      <c r="AN693" s="24"/>
      <c r="AO693" s="24"/>
      <c r="AP693" s="24"/>
      <c r="AQ693" s="24"/>
      <c r="AR693" s="24"/>
      <c r="AS693" s="4"/>
      <c r="AT693" s="4"/>
      <c r="AU693" s="336"/>
      <c r="AV693" s="336"/>
      <c r="AW693" s="336"/>
      <c r="AX693" s="336"/>
      <c r="AY693" s="336"/>
      <c r="AZ693" s="336"/>
      <c r="BA693" s="4"/>
    </row>
    <row r="694" spans="1:53">
      <c r="B694" s="11" t="s">
        <v>309</v>
      </c>
      <c r="C694" s="11"/>
      <c r="D694" s="70" t="s">
        <v>1285</v>
      </c>
      <c r="E694" s="11">
        <v>1</v>
      </c>
      <c r="F694" s="11"/>
      <c r="G694" s="11"/>
      <c r="H694" s="11"/>
      <c r="I694" s="11"/>
      <c r="J694" s="11"/>
      <c r="M694" s="11">
        <v>15</v>
      </c>
      <c r="N694" s="11">
        <v>0</v>
      </c>
      <c r="O694" s="11"/>
      <c r="P694" s="11"/>
      <c r="Q694" s="11"/>
      <c r="R694" s="11"/>
      <c r="S694" s="4"/>
      <c r="T694" s="4"/>
      <c r="U694" s="328">
        <v>15</v>
      </c>
      <c r="V694" s="328">
        <v>0</v>
      </c>
      <c r="W694" s="328"/>
      <c r="X694" s="328"/>
      <c r="Y694" s="328"/>
      <c r="Z694" s="328"/>
      <c r="AA694" s="4"/>
      <c r="AB694" s="11"/>
      <c r="AC694" s="11"/>
      <c r="AD694" s="70"/>
      <c r="AE694" s="24"/>
      <c r="AF694" s="24"/>
      <c r="AG694" s="24"/>
      <c r="AH694" s="24"/>
      <c r="AI694" s="24"/>
      <c r="AJ694" s="24"/>
      <c r="AK694" s="4"/>
      <c r="AL694" s="4"/>
      <c r="AM694" s="24"/>
      <c r="AN694" s="24"/>
      <c r="AO694" s="24"/>
      <c r="AP694" s="24"/>
      <c r="AQ694" s="24"/>
      <c r="AR694" s="24"/>
      <c r="AS694" s="4"/>
      <c r="AT694" s="4"/>
      <c r="AU694" s="336"/>
      <c r="AV694" s="336"/>
      <c r="AW694" s="336"/>
      <c r="AX694" s="336"/>
      <c r="AY694" s="336"/>
      <c r="AZ694" s="336"/>
      <c r="BA694" s="4"/>
    </row>
    <row r="695" spans="1:53">
      <c r="B695" s="11" t="s">
        <v>309</v>
      </c>
      <c r="C695" s="11"/>
      <c r="D695" s="70" t="s">
        <v>308</v>
      </c>
      <c r="E695" s="11">
        <v>466</v>
      </c>
      <c r="F695" s="11">
        <v>325</v>
      </c>
      <c r="G695" s="11">
        <v>264</v>
      </c>
      <c r="H695" s="11">
        <v>238</v>
      </c>
      <c r="I695" s="11">
        <v>268</v>
      </c>
      <c r="J695" s="11"/>
      <c r="M695" s="11">
        <v>70328.919999999896</v>
      </c>
      <c r="N695" s="11">
        <v>62323.44</v>
      </c>
      <c r="O695" s="11">
        <v>42878.27</v>
      </c>
      <c r="P695" s="11">
        <v>30233.67</v>
      </c>
      <c r="Q695" s="11">
        <v>333457.96000000002</v>
      </c>
      <c r="R695" s="11"/>
      <c r="S695" s="4"/>
      <c r="T695" s="4"/>
      <c r="U695" s="328">
        <v>121.887209705373</v>
      </c>
      <c r="V695" s="328">
        <v>108.01289428076301</v>
      </c>
      <c r="W695" s="328">
        <v>76.980736086175895</v>
      </c>
      <c r="X695" s="328">
        <v>55.0704371584699</v>
      </c>
      <c r="Y695" s="328">
        <v>607.39154826958099</v>
      </c>
      <c r="Z695" s="328"/>
      <c r="AA695" s="4"/>
      <c r="AB695" s="11"/>
      <c r="AC695" s="11"/>
      <c r="AD695" s="70"/>
      <c r="AE695" s="24"/>
      <c r="AF695" s="24"/>
      <c r="AG695" s="24"/>
      <c r="AH695" s="24"/>
      <c r="AI695" s="24"/>
      <c r="AJ695" s="24"/>
      <c r="AK695" s="4"/>
      <c r="AL695" s="4"/>
      <c r="AM695" s="24"/>
      <c r="AN695" s="24"/>
      <c r="AO695" s="24"/>
      <c r="AP695" s="24"/>
      <c r="AQ695" s="24"/>
      <c r="AR695" s="24"/>
      <c r="AS695" s="4"/>
      <c r="AT695" s="4"/>
      <c r="AU695" s="336"/>
      <c r="AV695" s="336"/>
      <c r="AW695" s="336"/>
      <c r="AX695" s="336"/>
      <c r="AY695" s="336"/>
      <c r="AZ695" s="336"/>
      <c r="BA695" s="4"/>
    </row>
    <row r="696" spans="1:53">
      <c r="B696" s="11"/>
      <c r="C696" s="11"/>
      <c r="D696" s="70"/>
      <c r="E696" s="11"/>
      <c r="F696" s="11"/>
      <c r="G696" s="11"/>
      <c r="H696" s="11"/>
      <c r="I696" s="11"/>
      <c r="J696" s="11"/>
      <c r="M696" s="11"/>
      <c r="N696" s="11"/>
      <c r="O696" s="11"/>
      <c r="P696" s="11"/>
      <c r="Q696" s="11"/>
      <c r="R696" s="11"/>
      <c r="S696" s="4"/>
      <c r="T696" s="4"/>
      <c r="U696" s="328"/>
      <c r="V696" s="328"/>
      <c r="W696" s="328"/>
      <c r="X696" s="328"/>
      <c r="Y696" s="328"/>
      <c r="Z696" s="328"/>
      <c r="AA696" s="4"/>
      <c r="AB696" s="11"/>
      <c r="AC696" s="11"/>
      <c r="AD696" s="70"/>
      <c r="AE696" s="24"/>
      <c r="AF696" s="24"/>
      <c r="AG696" s="24"/>
      <c r="AH696" s="24"/>
      <c r="AI696" s="24"/>
      <c r="AJ696" s="24"/>
      <c r="AK696" s="4"/>
      <c r="AL696" s="4"/>
      <c r="AM696" s="24"/>
      <c r="AN696" s="24"/>
      <c r="AO696" s="24"/>
      <c r="AP696" s="24"/>
      <c r="AQ696" s="24"/>
      <c r="AR696" s="24"/>
      <c r="AS696" s="4"/>
      <c r="AT696" s="4"/>
      <c r="AU696" s="336"/>
      <c r="AV696" s="336"/>
      <c r="AW696" s="336"/>
      <c r="AX696" s="336"/>
      <c r="AY696" s="336"/>
      <c r="AZ696" s="336"/>
      <c r="BA696" s="4"/>
    </row>
    <row r="697" spans="1:53">
      <c r="B697" s="11"/>
      <c r="C697" s="11"/>
      <c r="D697" s="70"/>
      <c r="E697" s="11"/>
      <c r="F697" s="11"/>
      <c r="G697" s="11"/>
      <c r="H697" s="11"/>
      <c r="I697" s="11"/>
      <c r="J697" s="11"/>
      <c r="M697" s="11"/>
      <c r="N697" s="11"/>
      <c r="O697" s="11"/>
      <c r="P697" s="11"/>
      <c r="Q697" s="11"/>
      <c r="R697" s="11"/>
      <c r="S697" s="4"/>
      <c r="T697" s="4"/>
      <c r="U697" s="328"/>
      <c r="V697" s="328"/>
      <c r="W697" s="328"/>
      <c r="X697" s="328"/>
      <c r="Y697" s="328"/>
      <c r="Z697" s="328"/>
      <c r="AA697" s="4"/>
      <c r="AB697" s="11"/>
      <c r="AC697" s="11"/>
      <c r="AD697" s="70"/>
      <c r="AE697" s="24"/>
      <c r="AF697" s="24"/>
      <c r="AG697" s="24"/>
      <c r="AH697" s="24"/>
      <c r="AI697" s="24"/>
      <c r="AJ697" s="24"/>
      <c r="AK697" s="4"/>
      <c r="AL697" s="4"/>
      <c r="AM697" s="24"/>
      <c r="AN697" s="24"/>
      <c r="AO697" s="24"/>
      <c r="AP697" s="24"/>
      <c r="AQ697" s="24"/>
      <c r="AR697" s="24"/>
      <c r="AS697" s="4"/>
      <c r="AT697" s="4"/>
      <c r="AU697" s="336"/>
      <c r="AV697" s="336"/>
      <c r="AW697" s="336"/>
      <c r="AX697" s="336"/>
      <c r="AY697" s="336"/>
      <c r="AZ697" s="336"/>
      <c r="BA697" s="4"/>
    </row>
    <row r="698" spans="1:53" ht="13.8" thickBot="1">
      <c r="B698" s="11"/>
      <c r="C698" s="11"/>
      <c r="D698" s="70"/>
      <c r="E698" s="11"/>
      <c r="F698" s="11"/>
      <c r="G698" s="11"/>
      <c r="H698" s="11"/>
      <c r="I698" s="11"/>
      <c r="J698" s="11"/>
      <c r="M698" s="92"/>
      <c r="N698" s="11"/>
      <c r="O698" s="11"/>
      <c r="P698" s="11"/>
      <c r="Q698" s="11"/>
      <c r="R698" s="11"/>
      <c r="S698" s="4"/>
      <c r="T698" s="4"/>
      <c r="U698" s="329"/>
      <c r="V698" s="328"/>
      <c r="W698" s="328"/>
      <c r="X698" s="328"/>
      <c r="Y698" s="328"/>
      <c r="Z698" s="328"/>
      <c r="AA698" s="4"/>
      <c r="AB698" s="92"/>
      <c r="AC698" s="92"/>
      <c r="AD698" s="84"/>
      <c r="AE698" s="24"/>
      <c r="AF698" s="24"/>
      <c r="AG698" s="24"/>
      <c r="AH698" s="24"/>
      <c r="AI698" s="24"/>
      <c r="AJ698" s="24"/>
      <c r="AK698" s="4"/>
      <c r="AL698" s="4"/>
      <c r="AM698" s="157"/>
      <c r="AN698" s="24"/>
      <c r="AO698" s="24"/>
      <c r="AP698" s="24"/>
      <c r="AQ698" s="24"/>
      <c r="AR698" s="24"/>
      <c r="AS698" s="4"/>
      <c r="AT698" s="4"/>
      <c r="AU698" s="337"/>
      <c r="AV698" s="336"/>
      <c r="AW698" s="336"/>
      <c r="AX698" s="336"/>
      <c r="AY698" s="336"/>
      <c r="AZ698" s="336"/>
      <c r="BA698" s="4"/>
    </row>
    <row r="699" spans="1:53" ht="13.8" thickBot="1">
      <c r="B699" s="93" t="s">
        <v>102</v>
      </c>
      <c r="C699" s="100"/>
      <c r="D699" s="106"/>
      <c r="E699" s="95">
        <v>76961</v>
      </c>
      <c r="F699" s="95">
        <v>54668</v>
      </c>
      <c r="G699" s="95">
        <v>44755</v>
      </c>
      <c r="H699" s="95">
        <v>38738</v>
      </c>
      <c r="I699" s="95">
        <v>44864</v>
      </c>
      <c r="J699" s="96"/>
      <c r="L699" s="149" t="s">
        <v>103</v>
      </c>
      <c r="M699" s="297">
        <v>12324678.919999996</v>
      </c>
      <c r="N699" s="297">
        <v>9761665.519999994</v>
      </c>
      <c r="O699" s="297">
        <v>6805950.2200000016</v>
      </c>
      <c r="P699" s="297">
        <v>4953232.0200000033</v>
      </c>
      <c r="Q699" s="297">
        <v>60872950.220000014</v>
      </c>
      <c r="R699" s="96"/>
      <c r="S699" s="4"/>
      <c r="T699" s="149" t="s">
        <v>104</v>
      </c>
      <c r="U699" s="334">
        <v>141.33455645330227</v>
      </c>
      <c r="V699" s="334">
        <v>100.80453912303058</v>
      </c>
      <c r="W699" s="334">
        <v>76.054587007091726</v>
      </c>
      <c r="X699" s="334">
        <v>54.04775421261607</v>
      </c>
      <c r="Y699" s="334">
        <v>593.40775524132334</v>
      </c>
      <c r="Z699" s="331"/>
      <c r="AA699" s="4"/>
      <c r="AB699" s="93" t="s">
        <v>102</v>
      </c>
      <c r="AC699" s="100"/>
      <c r="AD699" s="106"/>
      <c r="AE699" s="103">
        <v>8401</v>
      </c>
      <c r="AF699" s="104">
        <v>4851</v>
      </c>
      <c r="AG699" s="104">
        <v>3443</v>
      </c>
      <c r="AH699" s="104">
        <v>2650</v>
      </c>
      <c r="AI699" s="104">
        <v>2371</v>
      </c>
      <c r="AJ699" s="105"/>
      <c r="AK699" s="4"/>
      <c r="AL699" s="149" t="s">
        <v>103</v>
      </c>
      <c r="AM699" s="301">
        <v>4925603.53</v>
      </c>
      <c r="AN699" s="302">
        <v>2067792.11</v>
      </c>
      <c r="AO699" s="302">
        <v>937122.09999999951</v>
      </c>
      <c r="AP699" s="302">
        <v>692744.1799999997</v>
      </c>
      <c r="AQ699" s="302">
        <v>3201559.12</v>
      </c>
      <c r="AR699" s="105"/>
      <c r="AS699" s="4"/>
      <c r="AT699" s="149" t="s">
        <v>104</v>
      </c>
      <c r="AU699" s="339">
        <v>380.99583121856949</v>
      </c>
      <c r="AV699" s="340">
        <v>170.26570261082657</v>
      </c>
      <c r="AW699" s="340">
        <v>187.00685249550858</v>
      </c>
      <c r="AX699" s="340">
        <v>69.69735153529227</v>
      </c>
      <c r="AY699" s="340">
        <v>285.46580933584846</v>
      </c>
      <c r="AZ699" s="341"/>
      <c r="BA699" s="4"/>
    </row>
    <row r="700" spans="1:53" s="4" customFormat="1">
      <c r="U700" s="332"/>
      <c r="V700" s="332"/>
      <c r="W700" s="332"/>
      <c r="X700" s="332"/>
      <c r="Y700" s="332"/>
      <c r="Z700" s="332"/>
      <c r="AU700" s="332"/>
      <c r="AV700" s="332"/>
      <c r="AW700" s="332"/>
      <c r="AX700" s="332"/>
      <c r="AY700" s="332"/>
      <c r="AZ700" s="332"/>
    </row>
    <row r="701" spans="1:53" ht="15" customHeight="1">
      <c r="B701" s="22"/>
      <c r="C701" s="22"/>
      <c r="D701" s="26"/>
      <c r="E701" s="461" t="str">
        <f>E16</f>
        <v>Number of Residential Customers in Arrears</v>
      </c>
      <c r="F701" s="461"/>
      <c r="G701" s="461"/>
      <c r="H701" s="461"/>
      <c r="I701" s="461"/>
      <c r="J701" s="461"/>
      <c r="K701" s="61"/>
      <c r="L701" s="26"/>
      <c r="M701" s="452" t="str">
        <f>M370</f>
        <v>Residential Arrearage Dollars</v>
      </c>
      <c r="N701" s="453"/>
      <c r="O701" s="453"/>
      <c r="P701" s="453"/>
      <c r="Q701" s="453"/>
      <c r="R701" s="454"/>
      <c r="S701" s="4"/>
      <c r="T701" s="26"/>
      <c r="U701" s="466" t="str">
        <f>U16</f>
        <v>Average Amount of Residential Arrearage Dollars</v>
      </c>
      <c r="V701" s="467"/>
      <c r="W701" s="467"/>
      <c r="X701" s="467"/>
      <c r="Y701" s="467"/>
      <c r="Z701" s="468"/>
      <c r="AA701" s="4"/>
      <c r="AB701" s="4"/>
      <c r="AC701" s="4"/>
      <c r="AD701" s="4"/>
      <c r="AE701" s="463" t="s">
        <v>91</v>
      </c>
      <c r="AF701" s="464"/>
      <c r="AG701" s="464"/>
      <c r="AH701" s="464"/>
      <c r="AI701" s="464"/>
      <c r="AJ701" s="465"/>
      <c r="AK701" s="4"/>
      <c r="AL701" s="156"/>
      <c r="AM701" s="464" t="str">
        <f>AM370</f>
        <v>Non-Residential Arrearage Dollars</v>
      </c>
      <c r="AN701" s="464"/>
      <c r="AO701" s="464"/>
      <c r="AP701" s="464"/>
      <c r="AQ701" s="464"/>
      <c r="AR701" s="465"/>
      <c r="AS701" s="4"/>
      <c r="AT701" s="156"/>
      <c r="AU701" s="469" t="str">
        <f>AU370</f>
        <v>Average Amount of Non-Residential Arrearage Dollars</v>
      </c>
      <c r="AV701" s="470"/>
      <c r="AW701" s="470"/>
      <c r="AX701" s="470"/>
      <c r="AY701" s="470"/>
      <c r="AZ701" s="471"/>
      <c r="BA701" s="4"/>
    </row>
    <row r="702" spans="1:53">
      <c r="B702" s="10" t="s">
        <v>94</v>
      </c>
      <c r="C702" s="10" t="s">
        <v>34</v>
      </c>
      <c r="D702" s="77" t="s">
        <v>95</v>
      </c>
      <c r="E702" s="23" t="s">
        <v>96</v>
      </c>
      <c r="F702" s="23" t="s">
        <v>97</v>
      </c>
      <c r="G702" s="23" t="s">
        <v>98</v>
      </c>
      <c r="H702" s="23" t="s">
        <v>99</v>
      </c>
      <c r="I702" s="23" t="s">
        <v>100</v>
      </c>
      <c r="J702" s="23" t="s">
        <v>101</v>
      </c>
      <c r="K702" s="25"/>
      <c r="M702" s="23" t="s">
        <v>96</v>
      </c>
      <c r="N702" s="146" t="s">
        <v>97</v>
      </c>
      <c r="O702" s="23" t="s">
        <v>98</v>
      </c>
      <c r="P702" s="23" t="s">
        <v>99</v>
      </c>
      <c r="Q702" s="23" t="s">
        <v>100</v>
      </c>
      <c r="R702" s="23" t="s">
        <v>101</v>
      </c>
      <c r="S702" s="4"/>
      <c r="T702" s="4"/>
      <c r="U702" s="333" t="s">
        <v>96</v>
      </c>
      <c r="V702" s="333" t="s">
        <v>97</v>
      </c>
      <c r="W702" s="333" t="s">
        <v>98</v>
      </c>
      <c r="X702" s="333" t="s">
        <v>99</v>
      </c>
      <c r="Y702" s="333" t="s">
        <v>100</v>
      </c>
      <c r="Z702" s="333" t="s">
        <v>101</v>
      </c>
      <c r="AA702" s="4"/>
      <c r="AB702" s="10" t="s">
        <v>94</v>
      </c>
      <c r="AC702" s="10" t="s">
        <v>34</v>
      </c>
      <c r="AD702" s="77" t="s">
        <v>95</v>
      </c>
      <c r="AE702" s="23" t="s">
        <v>96</v>
      </c>
      <c r="AF702" s="23" t="s">
        <v>97</v>
      </c>
      <c r="AG702" s="23" t="s">
        <v>98</v>
      </c>
      <c r="AH702" s="23" t="s">
        <v>99</v>
      </c>
      <c r="AI702" s="23" t="s">
        <v>100</v>
      </c>
      <c r="AJ702" s="23" t="s">
        <v>101</v>
      </c>
      <c r="AK702" s="4"/>
      <c r="AL702" s="4"/>
      <c r="AM702" s="23" t="s">
        <v>96</v>
      </c>
      <c r="AN702" s="23" t="s">
        <v>97</v>
      </c>
      <c r="AO702" s="23" t="s">
        <v>98</v>
      </c>
      <c r="AP702" s="23" t="s">
        <v>99</v>
      </c>
      <c r="AQ702" s="23" t="s">
        <v>100</v>
      </c>
      <c r="AR702" s="23" t="s">
        <v>101</v>
      </c>
      <c r="AS702" s="4"/>
      <c r="AT702" s="4"/>
      <c r="AU702" s="333" t="s">
        <v>96</v>
      </c>
      <c r="AV702" s="333" t="s">
        <v>97</v>
      </c>
      <c r="AW702" s="333" t="s">
        <v>98</v>
      </c>
      <c r="AX702" s="333" t="s">
        <v>99</v>
      </c>
      <c r="AY702" s="333" t="s">
        <v>100</v>
      </c>
      <c r="AZ702" s="333" t="s">
        <v>101</v>
      </c>
      <c r="BA702" s="4"/>
    </row>
    <row r="703" spans="1:53">
      <c r="A703" s="4" t="s">
        <v>1198</v>
      </c>
      <c r="B703" s="11" t="s">
        <v>1220</v>
      </c>
      <c r="C703" s="11"/>
      <c r="D703" s="70" t="s">
        <v>350</v>
      </c>
      <c r="E703" s="11"/>
      <c r="F703" s="11">
        <v>1</v>
      </c>
      <c r="G703" s="11">
        <v>1</v>
      </c>
      <c r="H703" s="11">
        <v>1</v>
      </c>
      <c r="I703" s="11">
        <v>1</v>
      </c>
      <c r="J703" s="11"/>
      <c r="M703" s="11"/>
      <c r="N703" s="147">
        <v>59</v>
      </c>
      <c r="O703" s="11">
        <v>98.24</v>
      </c>
      <c r="P703" s="11">
        <v>69.19</v>
      </c>
      <c r="Q703" s="11">
        <v>574.20000000000005</v>
      </c>
      <c r="R703" s="11"/>
      <c r="S703" s="4"/>
      <c r="T703" s="4"/>
      <c r="U703" s="328"/>
      <c r="V703" s="328">
        <v>59</v>
      </c>
      <c r="W703" s="328">
        <v>98.24</v>
      </c>
      <c r="X703" s="328">
        <v>69.19</v>
      </c>
      <c r="Y703" s="328">
        <v>574.20000000000005</v>
      </c>
      <c r="Z703" s="328"/>
      <c r="AA703" s="4"/>
      <c r="AB703" s="11" t="s">
        <v>311</v>
      </c>
      <c r="AC703" s="11"/>
      <c r="AD703" s="70" t="s">
        <v>312</v>
      </c>
      <c r="AE703" s="24">
        <v>92</v>
      </c>
      <c r="AF703" s="24">
        <v>30</v>
      </c>
      <c r="AG703" s="24">
        <v>21</v>
      </c>
      <c r="AH703" s="24">
        <v>16</v>
      </c>
      <c r="AI703" s="24">
        <v>13</v>
      </c>
      <c r="AJ703" s="24"/>
      <c r="AK703" s="4"/>
      <c r="AL703" s="4"/>
      <c r="AM703" s="24">
        <v>40138.14</v>
      </c>
      <c r="AN703" s="24">
        <v>10181.93</v>
      </c>
      <c r="AO703" s="24">
        <v>2926.09</v>
      </c>
      <c r="AP703" s="24">
        <v>2755.27</v>
      </c>
      <c r="AQ703" s="24">
        <v>10646.08</v>
      </c>
      <c r="AR703" s="24"/>
      <c r="AS703" s="4"/>
      <c r="AT703" s="4"/>
      <c r="AU703" s="336">
        <v>427.001489361702</v>
      </c>
      <c r="AV703" s="336">
        <v>118.39453488372099</v>
      </c>
      <c r="AW703" s="336">
        <v>37.039113924050604</v>
      </c>
      <c r="AX703" s="336">
        <v>32.038023255813897</v>
      </c>
      <c r="AY703" s="336">
        <v>123.791627906977</v>
      </c>
      <c r="AZ703" s="336"/>
      <c r="BA703" s="4"/>
    </row>
    <row r="704" spans="1:53">
      <c r="B704" s="11" t="s">
        <v>311</v>
      </c>
      <c r="C704" s="11"/>
      <c r="D704" s="70" t="s">
        <v>312</v>
      </c>
      <c r="E704" s="11">
        <v>791</v>
      </c>
      <c r="F704" s="11">
        <v>479</v>
      </c>
      <c r="G704" s="11">
        <v>348</v>
      </c>
      <c r="H704" s="11">
        <v>266</v>
      </c>
      <c r="I704" s="11">
        <v>317</v>
      </c>
      <c r="J704" s="11"/>
      <c r="M704" s="11">
        <v>87932.36</v>
      </c>
      <c r="N704" s="147">
        <v>54935.4</v>
      </c>
      <c r="O704" s="11">
        <v>33315.449999999997</v>
      </c>
      <c r="P704" s="11">
        <v>24769.65</v>
      </c>
      <c r="Q704" s="11">
        <v>83776.539999999994</v>
      </c>
      <c r="R704" s="11"/>
      <c r="S704" s="4"/>
      <c r="T704" s="4"/>
      <c r="U704" s="328">
        <v>95.786884531590403</v>
      </c>
      <c r="V704" s="328">
        <v>61.7251685393258</v>
      </c>
      <c r="W704" s="328">
        <v>37.687160633484197</v>
      </c>
      <c r="X704" s="328">
        <v>27.831067415730299</v>
      </c>
      <c r="Y704" s="328">
        <v>89.792647374062199</v>
      </c>
      <c r="Z704" s="328"/>
      <c r="AA704" s="4"/>
      <c r="AB704" s="11" t="s">
        <v>311</v>
      </c>
      <c r="AC704" s="11"/>
      <c r="AD704" s="70" t="s">
        <v>319</v>
      </c>
      <c r="AE704" s="24">
        <v>68</v>
      </c>
      <c r="AF704" s="24">
        <v>21</v>
      </c>
      <c r="AG704" s="24">
        <v>9</v>
      </c>
      <c r="AH704" s="24">
        <v>6</v>
      </c>
      <c r="AI704" s="24">
        <v>6</v>
      </c>
      <c r="AJ704" s="24"/>
      <c r="AK704" s="4"/>
      <c r="AL704" s="4"/>
      <c r="AM704" s="24">
        <v>30706.13</v>
      </c>
      <c r="AN704" s="24">
        <v>4092.63</v>
      </c>
      <c r="AO704" s="24">
        <v>608.48</v>
      </c>
      <c r="AP704" s="24">
        <v>310.55</v>
      </c>
      <c r="AQ704" s="24">
        <v>1031.8399999999999</v>
      </c>
      <c r="AR704" s="24"/>
      <c r="AS704" s="4"/>
      <c r="AT704" s="4"/>
      <c r="AU704" s="336">
        <v>451.56073529411702</v>
      </c>
      <c r="AV704" s="336">
        <v>69.366610169491494</v>
      </c>
      <c r="AW704" s="336">
        <v>10.313220338983101</v>
      </c>
      <c r="AX704" s="336">
        <v>4.7776923076923099</v>
      </c>
      <c r="AY704" s="336">
        <v>15.8744615384615</v>
      </c>
      <c r="AZ704" s="336"/>
      <c r="BA704" s="4"/>
    </row>
    <row r="705" spans="2:53">
      <c r="B705" s="11" t="s">
        <v>311</v>
      </c>
      <c r="C705" s="11"/>
      <c r="D705" s="70" t="s">
        <v>319</v>
      </c>
      <c r="E705" s="11">
        <v>1256</v>
      </c>
      <c r="F705" s="11">
        <v>677</v>
      </c>
      <c r="G705" s="11">
        <v>540</v>
      </c>
      <c r="H705" s="11">
        <v>421</v>
      </c>
      <c r="I705" s="11">
        <v>550</v>
      </c>
      <c r="J705" s="11"/>
      <c r="M705" s="11">
        <v>137149.03</v>
      </c>
      <c r="N705" s="147">
        <v>65489.66</v>
      </c>
      <c r="O705" s="11">
        <v>46005.919999999998</v>
      </c>
      <c r="P705" s="11">
        <v>35086.21</v>
      </c>
      <c r="Q705" s="11">
        <v>138562.19</v>
      </c>
      <c r="R705" s="11"/>
      <c r="S705" s="4"/>
      <c r="T705" s="4"/>
      <c r="U705" s="328">
        <v>97.406981534091003</v>
      </c>
      <c r="V705" s="328">
        <v>51.485581761006301</v>
      </c>
      <c r="W705" s="328">
        <v>35.498395061728402</v>
      </c>
      <c r="X705" s="328">
        <v>26.009051148999301</v>
      </c>
      <c r="Y705" s="328">
        <v>95.428505509641795</v>
      </c>
      <c r="Z705" s="328"/>
      <c r="AA705" s="4"/>
      <c r="AB705" s="11" t="s">
        <v>313</v>
      </c>
      <c r="AC705" s="11"/>
      <c r="AD705" s="70" t="s">
        <v>312</v>
      </c>
      <c r="AE705" s="24">
        <v>74</v>
      </c>
      <c r="AF705" s="24">
        <v>15</v>
      </c>
      <c r="AG705" s="24">
        <v>16</v>
      </c>
      <c r="AH705" s="24">
        <v>8</v>
      </c>
      <c r="AI705" s="24">
        <v>8</v>
      </c>
      <c r="AJ705" s="24"/>
      <c r="AK705" s="4"/>
      <c r="AL705" s="4"/>
      <c r="AM705" s="24">
        <v>31978.01</v>
      </c>
      <c r="AN705" s="24">
        <v>6909.21</v>
      </c>
      <c r="AO705" s="24">
        <v>2348.83</v>
      </c>
      <c r="AP705" s="24">
        <v>1792.8</v>
      </c>
      <c r="AQ705" s="24">
        <v>3421.28</v>
      </c>
      <c r="AR705" s="24"/>
      <c r="AS705" s="4"/>
      <c r="AT705" s="4"/>
      <c r="AU705" s="336">
        <v>432.13527027026998</v>
      </c>
      <c r="AV705" s="336">
        <v>113.265737704918</v>
      </c>
      <c r="AW705" s="336">
        <v>33.082112676056298</v>
      </c>
      <c r="AX705" s="336">
        <v>25.250704225352099</v>
      </c>
      <c r="AY705" s="336">
        <v>46.2335135135135</v>
      </c>
      <c r="AZ705" s="336"/>
      <c r="BA705" s="4"/>
    </row>
    <row r="706" spans="2:53">
      <c r="B706" s="11" t="s">
        <v>313</v>
      </c>
      <c r="C706" s="11"/>
      <c r="D706" s="70" t="s">
        <v>312</v>
      </c>
      <c r="E706" s="11">
        <v>135</v>
      </c>
      <c r="F706" s="11">
        <v>70</v>
      </c>
      <c r="G706" s="11">
        <v>53</v>
      </c>
      <c r="H706" s="11">
        <v>47</v>
      </c>
      <c r="I706" s="11">
        <v>47</v>
      </c>
      <c r="J706" s="11"/>
      <c r="M706" s="11">
        <v>22883.119999999999</v>
      </c>
      <c r="N706" s="147">
        <v>8587.36</v>
      </c>
      <c r="O706" s="11">
        <v>5870.27</v>
      </c>
      <c r="P706" s="11">
        <v>4422.0200000000004</v>
      </c>
      <c r="Q706" s="11">
        <v>14461.19</v>
      </c>
      <c r="R706" s="11"/>
      <c r="S706" s="4"/>
      <c r="T706" s="4"/>
      <c r="U706" s="328">
        <v>149.562875816993</v>
      </c>
      <c r="V706" s="328">
        <v>64.566616541353397</v>
      </c>
      <c r="W706" s="328">
        <v>43.807985074626899</v>
      </c>
      <c r="X706" s="328">
        <v>30.081768707483</v>
      </c>
      <c r="Y706" s="328">
        <v>97.054966442953003</v>
      </c>
      <c r="Z706" s="328"/>
      <c r="AA706" s="4"/>
      <c r="AB706" s="11" t="s">
        <v>313</v>
      </c>
      <c r="AC706" s="11"/>
      <c r="AD706" s="70" t="s">
        <v>319</v>
      </c>
      <c r="AE706" s="24">
        <v>1</v>
      </c>
      <c r="AF706" s="24"/>
      <c r="AG706" s="24"/>
      <c r="AH706" s="24"/>
      <c r="AI706" s="24"/>
      <c r="AJ706" s="24"/>
      <c r="AK706" s="4"/>
      <c r="AL706" s="4"/>
      <c r="AM706" s="24">
        <v>37.020000000000003</v>
      </c>
      <c r="AN706" s="24">
        <v>0</v>
      </c>
      <c r="AO706" s="24">
        <v>0</v>
      </c>
      <c r="AP706" s="24">
        <v>0</v>
      </c>
      <c r="AQ706" s="24">
        <v>0</v>
      </c>
      <c r="AR706" s="24"/>
      <c r="AS706" s="4"/>
      <c r="AT706" s="4"/>
      <c r="AU706" s="336">
        <v>37.020000000000003</v>
      </c>
      <c r="AV706" s="336">
        <v>0</v>
      </c>
      <c r="AW706" s="336">
        <v>0</v>
      </c>
      <c r="AX706" s="336">
        <v>0</v>
      </c>
      <c r="AY706" s="336">
        <v>0</v>
      </c>
      <c r="AZ706" s="336"/>
      <c r="BA706" s="4"/>
    </row>
    <row r="707" spans="2:53">
      <c r="B707" s="11" t="s">
        <v>313</v>
      </c>
      <c r="C707" s="11"/>
      <c r="D707" s="70" t="s">
        <v>319</v>
      </c>
      <c r="E707" s="11">
        <v>2</v>
      </c>
      <c r="F707" s="11"/>
      <c r="G707" s="11"/>
      <c r="H707" s="11"/>
      <c r="I707" s="11"/>
      <c r="J707" s="11"/>
      <c r="M707" s="11">
        <v>452.44</v>
      </c>
      <c r="N707" s="147">
        <v>0</v>
      </c>
      <c r="O707" s="11"/>
      <c r="P707" s="11">
        <v>0</v>
      </c>
      <c r="Q707" s="11">
        <v>0</v>
      </c>
      <c r="R707" s="11"/>
      <c r="S707" s="4"/>
      <c r="T707" s="4"/>
      <c r="U707" s="328">
        <v>226.22</v>
      </c>
      <c r="V707" s="328">
        <v>0</v>
      </c>
      <c r="W707" s="328"/>
      <c r="X707" s="328">
        <v>0</v>
      </c>
      <c r="Y707" s="328">
        <v>0</v>
      </c>
      <c r="Z707" s="328"/>
      <c r="AA707" s="4"/>
      <c r="AB707" s="11" t="s">
        <v>617</v>
      </c>
      <c r="AC707" s="11"/>
      <c r="AD707" s="70" t="s">
        <v>212</v>
      </c>
      <c r="AE707" s="24">
        <v>7</v>
      </c>
      <c r="AF707" s="24">
        <v>3</v>
      </c>
      <c r="AG707" s="24"/>
      <c r="AH707" s="24"/>
      <c r="AI707" s="24"/>
      <c r="AJ707" s="24"/>
      <c r="AK707" s="4"/>
      <c r="AL707" s="4"/>
      <c r="AM707" s="24">
        <v>645.04</v>
      </c>
      <c r="AN707" s="24">
        <v>241.34</v>
      </c>
      <c r="AO707" s="24">
        <v>0</v>
      </c>
      <c r="AP707" s="24">
        <v>0</v>
      </c>
      <c r="AQ707" s="24">
        <v>0</v>
      </c>
      <c r="AR707" s="24"/>
      <c r="AS707" s="4"/>
      <c r="AT707" s="4"/>
      <c r="AU707" s="336">
        <v>92.148571428571401</v>
      </c>
      <c r="AV707" s="336">
        <v>40.223333333333301</v>
      </c>
      <c r="AW707" s="336">
        <v>0</v>
      </c>
      <c r="AX707" s="336">
        <v>0</v>
      </c>
      <c r="AY707" s="336">
        <v>0</v>
      </c>
      <c r="AZ707" s="336"/>
      <c r="BA707" s="4"/>
    </row>
    <row r="708" spans="2:53">
      <c r="B708" s="11" t="s">
        <v>617</v>
      </c>
      <c r="C708" s="11"/>
      <c r="D708" s="70" t="s">
        <v>212</v>
      </c>
      <c r="E708" s="11">
        <v>101</v>
      </c>
      <c r="F708" s="11">
        <v>56</v>
      </c>
      <c r="G708" s="11">
        <v>35</v>
      </c>
      <c r="H708" s="11">
        <v>23</v>
      </c>
      <c r="I708" s="11">
        <v>42</v>
      </c>
      <c r="J708" s="11"/>
      <c r="M708" s="11">
        <v>14219.98</v>
      </c>
      <c r="N708" s="147">
        <v>8092.95</v>
      </c>
      <c r="O708" s="11">
        <v>4924.82</v>
      </c>
      <c r="P708" s="11">
        <v>2162.7600000000002</v>
      </c>
      <c r="Q708" s="11">
        <v>8267.24</v>
      </c>
      <c r="R708" s="11"/>
      <c r="S708" s="4"/>
      <c r="T708" s="4"/>
      <c r="U708" s="328">
        <v>121.538290598291</v>
      </c>
      <c r="V708" s="328">
        <v>69.170512820512798</v>
      </c>
      <c r="W708" s="328">
        <v>42.824521739130397</v>
      </c>
      <c r="X708" s="328">
        <v>18.6444827586207</v>
      </c>
      <c r="Y708" s="328">
        <v>64.587812499999998</v>
      </c>
      <c r="Z708" s="328"/>
      <c r="AA708" s="4"/>
      <c r="AB708" s="11" t="s">
        <v>1271</v>
      </c>
      <c r="AC708" s="11"/>
      <c r="AD708" s="70" t="s">
        <v>400</v>
      </c>
      <c r="AE708" s="24">
        <v>2</v>
      </c>
      <c r="AF708" s="24"/>
      <c r="AG708" s="24"/>
      <c r="AH708" s="24"/>
      <c r="AI708" s="24"/>
      <c r="AJ708" s="24"/>
      <c r="AK708" s="4"/>
      <c r="AL708" s="4"/>
      <c r="AM708" s="24">
        <v>306.92</v>
      </c>
      <c r="AN708" s="24">
        <v>0</v>
      </c>
      <c r="AO708" s="24"/>
      <c r="AP708" s="24">
        <v>0</v>
      </c>
      <c r="AQ708" s="24">
        <v>0</v>
      </c>
      <c r="AR708" s="24"/>
      <c r="AS708" s="4"/>
      <c r="AT708" s="4"/>
      <c r="AU708" s="336">
        <v>153.46</v>
      </c>
      <c r="AV708" s="336">
        <v>0</v>
      </c>
      <c r="AW708" s="336"/>
      <c r="AX708" s="336">
        <v>0</v>
      </c>
      <c r="AY708" s="336">
        <v>0</v>
      </c>
      <c r="AZ708" s="336"/>
      <c r="BA708" s="4"/>
    </row>
    <row r="709" spans="2:53">
      <c r="B709" s="11" t="s">
        <v>1271</v>
      </c>
      <c r="C709" s="11"/>
      <c r="D709" s="70" t="s">
        <v>400</v>
      </c>
      <c r="E709" s="11">
        <v>2</v>
      </c>
      <c r="F709" s="11"/>
      <c r="G709" s="11">
        <v>1</v>
      </c>
      <c r="H709" s="11"/>
      <c r="I709" s="11">
        <v>1</v>
      </c>
      <c r="J709" s="11"/>
      <c r="M709" s="11">
        <v>241.29</v>
      </c>
      <c r="N709" s="147">
        <v>0</v>
      </c>
      <c r="O709" s="11">
        <v>134.28</v>
      </c>
      <c r="P709" s="11">
        <v>0</v>
      </c>
      <c r="Q709" s="11">
        <v>144.79</v>
      </c>
      <c r="R709" s="11"/>
      <c r="S709" s="4"/>
      <c r="T709" s="4"/>
      <c r="U709" s="328">
        <v>60.322499999999998</v>
      </c>
      <c r="V709" s="328">
        <v>0</v>
      </c>
      <c r="W709" s="328">
        <v>33.57</v>
      </c>
      <c r="X709" s="328">
        <v>0</v>
      </c>
      <c r="Y709" s="328">
        <v>36.197499999999998</v>
      </c>
      <c r="Z709" s="328"/>
      <c r="AA709" s="4"/>
      <c r="AB709" s="11" t="s">
        <v>201</v>
      </c>
      <c r="AC709" s="11"/>
      <c r="AD709" s="70" t="s">
        <v>202</v>
      </c>
      <c r="AE709" s="24">
        <v>50</v>
      </c>
      <c r="AF709" s="24">
        <v>25</v>
      </c>
      <c r="AG709" s="24">
        <v>17</v>
      </c>
      <c r="AH709" s="24">
        <v>8</v>
      </c>
      <c r="AI709" s="24">
        <v>8</v>
      </c>
      <c r="AJ709" s="24"/>
      <c r="AK709" s="4"/>
      <c r="AL709" s="4"/>
      <c r="AM709" s="24">
        <v>12398.8</v>
      </c>
      <c r="AN709" s="24">
        <v>6226.79</v>
      </c>
      <c r="AO709" s="24">
        <v>5042.1000000000004</v>
      </c>
      <c r="AP709" s="24">
        <v>2463.38</v>
      </c>
      <c r="AQ709" s="24">
        <v>7048.59</v>
      </c>
      <c r="AR709" s="24"/>
      <c r="AS709" s="4"/>
      <c r="AT709" s="4"/>
      <c r="AU709" s="336">
        <v>247.976</v>
      </c>
      <c r="AV709" s="336">
        <v>127.077346938776</v>
      </c>
      <c r="AW709" s="336">
        <v>120.05</v>
      </c>
      <c r="AX709" s="336">
        <v>49.267600000000002</v>
      </c>
      <c r="AY709" s="336">
        <v>140.9718</v>
      </c>
      <c r="AZ709" s="336"/>
      <c r="BA709" s="4"/>
    </row>
    <row r="710" spans="2:53">
      <c r="B710" s="11" t="s">
        <v>201</v>
      </c>
      <c r="C710" s="11"/>
      <c r="D710" s="70" t="s">
        <v>202</v>
      </c>
      <c r="E710" s="11">
        <v>170</v>
      </c>
      <c r="F710" s="11">
        <v>73</v>
      </c>
      <c r="G710" s="11">
        <v>49</v>
      </c>
      <c r="H710" s="11">
        <v>27</v>
      </c>
      <c r="I710" s="11">
        <v>35</v>
      </c>
      <c r="J710" s="11"/>
      <c r="M710" s="11">
        <v>36636.03</v>
      </c>
      <c r="N710" s="147">
        <v>16782.63</v>
      </c>
      <c r="O710" s="11">
        <v>9442.5</v>
      </c>
      <c r="P710" s="11">
        <v>4836.78</v>
      </c>
      <c r="Q710" s="11">
        <v>18402.88</v>
      </c>
      <c r="R710" s="11"/>
      <c r="S710" s="4"/>
      <c r="T710" s="4"/>
      <c r="U710" s="328">
        <v>192.82121052631601</v>
      </c>
      <c r="V710" s="328">
        <v>89.269308510638297</v>
      </c>
      <c r="W710" s="328">
        <v>50.7661290322581</v>
      </c>
      <c r="X710" s="328">
        <v>26.144756756756799</v>
      </c>
      <c r="Y710" s="328">
        <v>96.350157068062799</v>
      </c>
      <c r="Z710" s="328"/>
      <c r="AA710" s="4"/>
      <c r="AB710" s="11" t="s">
        <v>1222</v>
      </c>
      <c r="AC710" s="11"/>
      <c r="AD710" s="70" t="s">
        <v>237</v>
      </c>
      <c r="AE710" s="24">
        <v>9</v>
      </c>
      <c r="AF710" s="24">
        <v>1</v>
      </c>
      <c r="AG710" s="24">
        <v>1</v>
      </c>
      <c r="AH710" s="24">
        <v>1</v>
      </c>
      <c r="AI710" s="24"/>
      <c r="AJ710" s="24"/>
      <c r="AK710" s="4"/>
      <c r="AL710" s="4"/>
      <c r="AM710" s="24">
        <v>18640.53</v>
      </c>
      <c r="AN710" s="24">
        <v>314.93</v>
      </c>
      <c r="AO710" s="24">
        <v>275.14999999999998</v>
      </c>
      <c r="AP710" s="24">
        <v>323.13</v>
      </c>
      <c r="AQ710" s="24">
        <v>0</v>
      </c>
      <c r="AR710" s="24"/>
      <c r="AS710" s="4"/>
      <c r="AT710" s="4"/>
      <c r="AU710" s="336">
        <v>2071.17</v>
      </c>
      <c r="AV710" s="336">
        <v>34.992222222222203</v>
      </c>
      <c r="AW710" s="336">
        <v>30.572222222222202</v>
      </c>
      <c r="AX710" s="336">
        <v>40.391249999999999</v>
      </c>
      <c r="AY710" s="336">
        <v>0</v>
      </c>
      <c r="AZ710" s="336"/>
      <c r="BA710" s="4"/>
    </row>
    <row r="711" spans="2:53">
      <c r="B711" s="11" t="s">
        <v>1291</v>
      </c>
      <c r="C711" s="11"/>
      <c r="D711" s="70" t="s">
        <v>296</v>
      </c>
      <c r="E711" s="11">
        <v>1</v>
      </c>
      <c r="F711" s="11"/>
      <c r="G711" s="11"/>
      <c r="H711" s="11"/>
      <c r="I711" s="11"/>
      <c r="J711" s="11"/>
      <c r="M711" s="11">
        <v>15</v>
      </c>
      <c r="N711" s="147">
        <v>0</v>
      </c>
      <c r="O711" s="11">
        <v>0</v>
      </c>
      <c r="P711" s="11">
        <v>0</v>
      </c>
      <c r="Q711" s="11">
        <v>0</v>
      </c>
      <c r="R711" s="11"/>
      <c r="S711" s="4"/>
      <c r="T711" s="4"/>
      <c r="U711" s="328">
        <v>15</v>
      </c>
      <c r="V711" s="328">
        <v>0</v>
      </c>
      <c r="W711" s="328">
        <v>0</v>
      </c>
      <c r="X711" s="328">
        <v>0</v>
      </c>
      <c r="Y711" s="328">
        <v>0</v>
      </c>
      <c r="Z711" s="328"/>
      <c r="AA711" s="4"/>
      <c r="AB711" s="11" t="s">
        <v>203</v>
      </c>
      <c r="AC711" s="11"/>
      <c r="AD711" s="70" t="s">
        <v>204</v>
      </c>
      <c r="AE711" s="24">
        <v>72</v>
      </c>
      <c r="AF711" s="24">
        <v>31</v>
      </c>
      <c r="AG711" s="24">
        <v>14</v>
      </c>
      <c r="AH711" s="24">
        <v>12</v>
      </c>
      <c r="AI711" s="24">
        <v>10</v>
      </c>
      <c r="AJ711" s="24"/>
      <c r="AK711" s="4"/>
      <c r="AL711" s="4"/>
      <c r="AM711" s="24">
        <v>14374.92</v>
      </c>
      <c r="AN711" s="24">
        <v>8919.1299999999992</v>
      </c>
      <c r="AO711" s="24">
        <v>1340.97</v>
      </c>
      <c r="AP711" s="24">
        <v>1412.68</v>
      </c>
      <c r="AQ711" s="24">
        <v>8152.4</v>
      </c>
      <c r="AR711" s="24"/>
      <c r="AS711" s="4"/>
      <c r="AT711" s="4"/>
      <c r="AU711" s="336">
        <v>199.65166666666701</v>
      </c>
      <c r="AV711" s="336">
        <v>122.17986301369901</v>
      </c>
      <c r="AW711" s="336">
        <v>18.624583333333302</v>
      </c>
      <c r="AX711" s="336">
        <v>20.181142857142898</v>
      </c>
      <c r="AY711" s="336">
        <v>114.822535211268</v>
      </c>
      <c r="AZ711" s="336"/>
      <c r="BA711" s="4"/>
    </row>
    <row r="712" spans="2:53">
      <c r="B712" s="11" t="s">
        <v>1222</v>
      </c>
      <c r="C712" s="11"/>
      <c r="D712" s="70" t="s">
        <v>237</v>
      </c>
      <c r="E712" s="11">
        <v>9</v>
      </c>
      <c r="F712" s="11">
        <v>3</v>
      </c>
      <c r="G712" s="11">
        <v>3</v>
      </c>
      <c r="H712" s="11">
        <v>3</v>
      </c>
      <c r="I712" s="11">
        <v>4</v>
      </c>
      <c r="J712" s="11"/>
      <c r="M712" s="11">
        <v>1466.55</v>
      </c>
      <c r="N712" s="147">
        <v>526.62</v>
      </c>
      <c r="O712" s="11">
        <v>694.19</v>
      </c>
      <c r="P712" s="11">
        <v>597.11</v>
      </c>
      <c r="Q712" s="11">
        <v>1123.8599999999999</v>
      </c>
      <c r="R712" s="11"/>
      <c r="S712" s="4"/>
      <c r="T712" s="4"/>
      <c r="U712" s="328">
        <v>162.94999999999999</v>
      </c>
      <c r="V712" s="328">
        <v>58.5133333333333</v>
      </c>
      <c r="W712" s="328">
        <v>77.132222222222197</v>
      </c>
      <c r="X712" s="328">
        <v>66.345555555555606</v>
      </c>
      <c r="Y712" s="328">
        <v>102.169090909091</v>
      </c>
      <c r="Z712" s="328"/>
      <c r="AA712" s="4"/>
      <c r="AB712" s="11" t="s">
        <v>194</v>
      </c>
      <c r="AC712" s="11"/>
      <c r="AD712" s="70" t="s">
        <v>195</v>
      </c>
      <c r="AE712" s="24">
        <v>473</v>
      </c>
      <c r="AF712" s="24">
        <v>272</v>
      </c>
      <c r="AG712" s="24">
        <v>176</v>
      </c>
      <c r="AH712" s="24">
        <v>133</v>
      </c>
      <c r="AI712" s="24">
        <v>121</v>
      </c>
      <c r="AJ712" s="24"/>
      <c r="AK712" s="4"/>
      <c r="AL712" s="4"/>
      <c r="AM712" s="24">
        <v>973269.82000000204</v>
      </c>
      <c r="AN712" s="24">
        <v>199240.03</v>
      </c>
      <c r="AO712" s="24">
        <v>95523.65</v>
      </c>
      <c r="AP712" s="24">
        <v>24531.59</v>
      </c>
      <c r="AQ712" s="24">
        <v>102258.01</v>
      </c>
      <c r="AR712" s="24"/>
      <c r="AS712" s="4"/>
      <c r="AT712" s="4"/>
      <c r="AU712" s="336">
        <v>2006.7418969072201</v>
      </c>
      <c r="AV712" s="336">
        <v>422.118707627118</v>
      </c>
      <c r="AW712" s="336">
        <v>211.80410199556499</v>
      </c>
      <c r="AX712" s="336">
        <v>53.329543478260902</v>
      </c>
      <c r="AY712" s="336">
        <v>220.85963282937399</v>
      </c>
      <c r="AZ712" s="336"/>
      <c r="BA712" s="4"/>
    </row>
    <row r="713" spans="2:53">
      <c r="B713" s="11" t="s">
        <v>203</v>
      </c>
      <c r="C713" s="11"/>
      <c r="D713" s="70" t="s">
        <v>204</v>
      </c>
      <c r="E713" s="11">
        <v>800</v>
      </c>
      <c r="F713" s="11">
        <v>479</v>
      </c>
      <c r="G713" s="11">
        <v>310</v>
      </c>
      <c r="H713" s="11">
        <v>219</v>
      </c>
      <c r="I713" s="11">
        <v>316</v>
      </c>
      <c r="J713" s="11"/>
      <c r="M713" s="11">
        <v>115112</v>
      </c>
      <c r="N713" s="147">
        <v>76133.38</v>
      </c>
      <c r="O713" s="11">
        <v>43116.24</v>
      </c>
      <c r="P713" s="11">
        <v>26492.25</v>
      </c>
      <c r="Q713" s="11">
        <v>101600.44</v>
      </c>
      <c r="R713" s="11"/>
      <c r="S713" s="4"/>
      <c r="T713" s="4"/>
      <c r="U713" s="328">
        <v>124.445405405405</v>
      </c>
      <c r="V713" s="328">
        <v>83.205879781420805</v>
      </c>
      <c r="W713" s="328">
        <v>47.380483516483501</v>
      </c>
      <c r="X713" s="328">
        <v>29.403163152053299</v>
      </c>
      <c r="Y713" s="328">
        <v>106.387895287958</v>
      </c>
      <c r="Z713" s="328"/>
      <c r="AA713" s="4"/>
      <c r="AB713" s="11" t="s">
        <v>194</v>
      </c>
      <c r="AC713" s="11"/>
      <c r="AD713" s="70" t="s">
        <v>614</v>
      </c>
      <c r="AE713" s="24">
        <v>1</v>
      </c>
      <c r="AF713" s="24">
        <v>1</v>
      </c>
      <c r="AG713" s="24">
        <v>1</v>
      </c>
      <c r="AH713" s="24">
        <v>1</v>
      </c>
      <c r="AI713" s="24"/>
      <c r="AJ713" s="24"/>
      <c r="AK713" s="4"/>
      <c r="AL713" s="4"/>
      <c r="AM713" s="24">
        <v>8.57</v>
      </c>
      <c r="AN713" s="24">
        <v>8.57</v>
      </c>
      <c r="AO713" s="24">
        <v>15.47</v>
      </c>
      <c r="AP713" s="24">
        <v>15</v>
      </c>
      <c r="AQ713" s="24"/>
      <c r="AR713" s="24"/>
      <c r="AS713" s="4"/>
      <c r="AT713" s="4"/>
      <c r="AU713" s="336">
        <v>8.57</v>
      </c>
      <c r="AV713" s="336">
        <v>8.57</v>
      </c>
      <c r="AW713" s="336">
        <v>15.47</v>
      </c>
      <c r="AX713" s="336">
        <v>15</v>
      </c>
      <c r="AY713" s="336"/>
      <c r="AZ713" s="336"/>
      <c r="BA713" s="4"/>
    </row>
    <row r="714" spans="2:53">
      <c r="B714" s="11" t="s">
        <v>194</v>
      </c>
      <c r="C714" s="11"/>
      <c r="D714" s="70" t="s">
        <v>195</v>
      </c>
      <c r="E714" s="11">
        <v>4209</v>
      </c>
      <c r="F714" s="11">
        <v>3011</v>
      </c>
      <c r="G714" s="11">
        <v>2275</v>
      </c>
      <c r="H714" s="11">
        <v>1865</v>
      </c>
      <c r="I714" s="11">
        <v>2216</v>
      </c>
      <c r="J714" s="11"/>
      <c r="M714" s="11">
        <v>356887.09</v>
      </c>
      <c r="N714" s="147">
        <v>257030.15999999901</v>
      </c>
      <c r="O714" s="11">
        <v>178064.13</v>
      </c>
      <c r="P714" s="11">
        <v>115336.71</v>
      </c>
      <c r="Q714" s="11">
        <v>493129.77</v>
      </c>
      <c r="R714" s="11"/>
      <c r="S714" s="4"/>
      <c r="T714" s="4"/>
      <c r="U714" s="328">
        <v>76.749911827956893</v>
      </c>
      <c r="V714" s="328">
        <v>56.589643328929803</v>
      </c>
      <c r="W714" s="328">
        <v>40.086476812246701</v>
      </c>
      <c r="X714" s="328">
        <v>25.9591964888589</v>
      </c>
      <c r="Y714" s="328">
        <v>102.394055232558</v>
      </c>
      <c r="Z714" s="328"/>
      <c r="AA714" s="4"/>
      <c r="AB714" s="11" t="s">
        <v>497</v>
      </c>
      <c r="AC714" s="11"/>
      <c r="AD714" s="70" t="s">
        <v>284</v>
      </c>
      <c r="AE714" s="24"/>
      <c r="AF714" s="24"/>
      <c r="AG714" s="24"/>
      <c r="AH714" s="24"/>
      <c r="AI714" s="24">
        <v>1</v>
      </c>
      <c r="AJ714" s="24"/>
      <c r="AK714" s="4"/>
      <c r="AL714" s="4"/>
      <c r="AM714" s="24">
        <v>0</v>
      </c>
      <c r="AN714" s="24">
        <v>0</v>
      </c>
      <c r="AO714" s="24">
        <v>0</v>
      </c>
      <c r="AP714" s="24">
        <v>0</v>
      </c>
      <c r="AQ714" s="24">
        <v>419.4</v>
      </c>
      <c r="AR714" s="24"/>
      <c r="AS714" s="4"/>
      <c r="AT714" s="4"/>
      <c r="AU714" s="336">
        <v>0</v>
      </c>
      <c r="AV714" s="336">
        <v>0</v>
      </c>
      <c r="AW714" s="336">
        <v>0</v>
      </c>
      <c r="AX714" s="336">
        <v>0</v>
      </c>
      <c r="AY714" s="336">
        <v>419.4</v>
      </c>
      <c r="AZ714" s="336"/>
      <c r="BA714" s="4"/>
    </row>
    <row r="715" spans="2:53">
      <c r="B715" s="11" t="s">
        <v>502</v>
      </c>
      <c r="C715" s="11"/>
      <c r="D715" s="70" t="s">
        <v>289</v>
      </c>
      <c r="E715" s="11">
        <v>1</v>
      </c>
      <c r="F715" s="11">
        <v>1</v>
      </c>
      <c r="G715" s="11">
        <v>1</v>
      </c>
      <c r="H715" s="11"/>
      <c r="I715" s="11">
        <v>1</v>
      </c>
      <c r="J715" s="11"/>
      <c r="M715" s="11">
        <v>205.78</v>
      </c>
      <c r="N715" s="147">
        <v>167.51</v>
      </c>
      <c r="O715" s="11">
        <v>249.32</v>
      </c>
      <c r="P715" s="11">
        <v>0</v>
      </c>
      <c r="Q715" s="11">
        <v>12.14</v>
      </c>
      <c r="R715" s="11"/>
      <c r="S715" s="4"/>
      <c r="T715" s="4"/>
      <c r="U715" s="328">
        <v>205.78</v>
      </c>
      <c r="V715" s="328">
        <v>167.51</v>
      </c>
      <c r="W715" s="328">
        <v>249.32</v>
      </c>
      <c r="X715" s="328">
        <v>0</v>
      </c>
      <c r="Y715" s="328">
        <v>12.14</v>
      </c>
      <c r="Z715" s="328"/>
      <c r="AA715" s="4"/>
      <c r="AB715" s="11" t="s">
        <v>466</v>
      </c>
      <c r="AC715" s="11"/>
      <c r="AD715" s="70" t="s">
        <v>233</v>
      </c>
      <c r="AE715" s="24">
        <v>4</v>
      </c>
      <c r="AF715" s="24">
        <v>4</v>
      </c>
      <c r="AG715" s="24">
        <v>3</v>
      </c>
      <c r="AH715" s="24">
        <v>3</v>
      </c>
      <c r="AI715" s="24">
        <v>2</v>
      </c>
      <c r="AJ715" s="24"/>
      <c r="AK715" s="4"/>
      <c r="AL715" s="4"/>
      <c r="AM715" s="24">
        <v>368.43</v>
      </c>
      <c r="AN715" s="24">
        <v>321.24</v>
      </c>
      <c r="AO715" s="24">
        <v>318.77</v>
      </c>
      <c r="AP715" s="24">
        <v>173.61</v>
      </c>
      <c r="AQ715" s="24">
        <v>579.29</v>
      </c>
      <c r="AR715" s="24"/>
      <c r="AS715" s="4"/>
      <c r="AT715" s="4"/>
      <c r="AU715" s="336">
        <v>92.107500000000002</v>
      </c>
      <c r="AV715" s="336">
        <v>80.31</v>
      </c>
      <c r="AW715" s="336">
        <v>79.692499999999995</v>
      </c>
      <c r="AX715" s="336">
        <v>43.402500000000003</v>
      </c>
      <c r="AY715" s="336">
        <v>144.82249999999999</v>
      </c>
      <c r="AZ715" s="336"/>
      <c r="BA715" s="4"/>
    </row>
    <row r="716" spans="2:53">
      <c r="B716" s="11" t="s">
        <v>497</v>
      </c>
      <c r="C716" s="11"/>
      <c r="D716" s="70" t="s">
        <v>284</v>
      </c>
      <c r="E716" s="11">
        <v>14</v>
      </c>
      <c r="F716" s="11">
        <v>5</v>
      </c>
      <c r="G716" s="11">
        <v>2</v>
      </c>
      <c r="H716" s="11">
        <v>2</v>
      </c>
      <c r="I716" s="11">
        <v>1</v>
      </c>
      <c r="J716" s="11"/>
      <c r="M716" s="11">
        <v>2137.08</v>
      </c>
      <c r="N716" s="147">
        <v>811.48</v>
      </c>
      <c r="O716" s="11">
        <v>299.10000000000002</v>
      </c>
      <c r="P716" s="11">
        <v>279.27</v>
      </c>
      <c r="Q716" s="11">
        <v>322.19</v>
      </c>
      <c r="R716" s="11"/>
      <c r="S716" s="4"/>
      <c r="T716" s="4"/>
      <c r="U716" s="328">
        <v>152.64857142857099</v>
      </c>
      <c r="V716" s="328">
        <v>57.962857142857096</v>
      </c>
      <c r="W716" s="328">
        <v>21.3642857142857</v>
      </c>
      <c r="X716" s="328">
        <v>19.947857142857099</v>
      </c>
      <c r="Y716" s="328">
        <v>23.013571428571399</v>
      </c>
      <c r="Z716" s="328"/>
      <c r="AA716" s="4"/>
      <c r="AB716" s="11" t="s">
        <v>513</v>
      </c>
      <c r="AC716" s="11"/>
      <c r="AD716" s="70" t="s">
        <v>514</v>
      </c>
      <c r="AE716" s="24">
        <v>97</v>
      </c>
      <c r="AF716" s="24">
        <v>62</v>
      </c>
      <c r="AG716" s="24">
        <v>36</v>
      </c>
      <c r="AH716" s="24">
        <v>19</v>
      </c>
      <c r="AI716" s="24">
        <v>6</v>
      </c>
      <c r="AJ716" s="24"/>
      <c r="AK716" s="4"/>
      <c r="AL716" s="4"/>
      <c r="AM716" s="24">
        <v>13655.22</v>
      </c>
      <c r="AN716" s="24">
        <v>9648.7999999999993</v>
      </c>
      <c r="AO716" s="24">
        <v>6076.01</v>
      </c>
      <c r="AP716" s="24">
        <v>2642.85</v>
      </c>
      <c r="AQ716" s="24">
        <v>7345.22</v>
      </c>
      <c r="AR716" s="24"/>
      <c r="AS716" s="4"/>
      <c r="AT716" s="4"/>
      <c r="AU716" s="336">
        <v>140.775463917526</v>
      </c>
      <c r="AV716" s="336">
        <v>100.508333333333</v>
      </c>
      <c r="AW716" s="336">
        <v>69.045568181818197</v>
      </c>
      <c r="AX716" s="336">
        <v>27.8194736842105</v>
      </c>
      <c r="AY716" s="336">
        <v>77.318105263157904</v>
      </c>
      <c r="AZ716" s="336"/>
      <c r="BA716" s="4"/>
    </row>
    <row r="717" spans="2:53">
      <c r="B717" s="11" t="s">
        <v>466</v>
      </c>
      <c r="C717" s="11"/>
      <c r="D717" s="70" t="s">
        <v>233</v>
      </c>
      <c r="E717" s="11">
        <v>24</v>
      </c>
      <c r="F717" s="11">
        <v>13</v>
      </c>
      <c r="G717" s="11">
        <v>9</v>
      </c>
      <c r="H717" s="11">
        <v>6</v>
      </c>
      <c r="I717" s="11">
        <v>4</v>
      </c>
      <c r="J717" s="11"/>
      <c r="M717" s="11">
        <v>4420.96</v>
      </c>
      <c r="N717" s="147">
        <v>2076.3000000000002</v>
      </c>
      <c r="O717" s="11">
        <v>1351.32</v>
      </c>
      <c r="P717" s="11">
        <v>491.52</v>
      </c>
      <c r="Q717" s="11">
        <v>939.73</v>
      </c>
      <c r="R717" s="11"/>
      <c r="S717" s="4"/>
      <c r="T717" s="4"/>
      <c r="U717" s="328">
        <v>157.891428571429</v>
      </c>
      <c r="V717" s="328">
        <v>76.900000000000006</v>
      </c>
      <c r="W717" s="328">
        <v>50.048888888888897</v>
      </c>
      <c r="X717" s="328">
        <v>18.204444444444398</v>
      </c>
      <c r="Y717" s="328">
        <v>34.804814814814797</v>
      </c>
      <c r="Z717" s="328"/>
      <c r="AA717" s="4"/>
      <c r="AB717" s="11" t="s">
        <v>352</v>
      </c>
      <c r="AC717" s="11"/>
      <c r="AD717" s="70" t="s">
        <v>350</v>
      </c>
      <c r="AE717" s="24">
        <v>1</v>
      </c>
      <c r="AF717" s="24"/>
      <c r="AG717" s="24"/>
      <c r="AH717" s="24"/>
      <c r="AI717" s="24"/>
      <c r="AJ717" s="24"/>
      <c r="AK717" s="4"/>
      <c r="AL717" s="4"/>
      <c r="AM717" s="24">
        <v>24.49</v>
      </c>
      <c r="AN717" s="24">
        <v>0</v>
      </c>
      <c r="AO717" s="24">
        <v>0</v>
      </c>
      <c r="AP717" s="24">
        <v>0</v>
      </c>
      <c r="AQ717" s="24">
        <v>0</v>
      </c>
      <c r="AR717" s="24"/>
      <c r="AS717" s="4"/>
      <c r="AT717" s="4"/>
      <c r="AU717" s="336">
        <v>24.49</v>
      </c>
      <c r="AV717" s="336">
        <v>0</v>
      </c>
      <c r="AW717" s="336">
        <v>0</v>
      </c>
      <c r="AX717" s="336">
        <v>0</v>
      </c>
      <c r="AY717" s="336">
        <v>0</v>
      </c>
      <c r="AZ717" s="336"/>
      <c r="BA717" s="4"/>
    </row>
    <row r="718" spans="2:53">
      <c r="B718" s="11" t="s">
        <v>466</v>
      </c>
      <c r="C718" s="11"/>
      <c r="D718" s="70" t="s">
        <v>431</v>
      </c>
      <c r="E718" s="11">
        <v>3</v>
      </c>
      <c r="F718" s="11">
        <v>3</v>
      </c>
      <c r="G718" s="11">
        <v>2</v>
      </c>
      <c r="H718" s="11">
        <v>2</v>
      </c>
      <c r="I718" s="11">
        <v>2</v>
      </c>
      <c r="J718" s="11"/>
      <c r="M718" s="11">
        <v>184.28</v>
      </c>
      <c r="N718" s="147">
        <v>140.6</v>
      </c>
      <c r="O718" s="11">
        <v>114.71</v>
      </c>
      <c r="P718" s="11">
        <v>75.5</v>
      </c>
      <c r="Q718" s="11">
        <v>265.64</v>
      </c>
      <c r="R718" s="11"/>
      <c r="S718" s="4"/>
      <c r="T718" s="4"/>
      <c r="U718" s="328">
        <v>61.426666666666698</v>
      </c>
      <c r="V718" s="328">
        <v>46.866666666666703</v>
      </c>
      <c r="W718" s="328">
        <v>38.2366666666667</v>
      </c>
      <c r="X718" s="328">
        <v>25.1666666666667</v>
      </c>
      <c r="Y718" s="328">
        <v>88.546666666666695</v>
      </c>
      <c r="Z718" s="328"/>
      <c r="AA718" s="4"/>
      <c r="AB718" s="11" t="s">
        <v>352</v>
      </c>
      <c r="AC718" s="11"/>
      <c r="AD718" s="70" t="s">
        <v>353</v>
      </c>
      <c r="AE718" s="24">
        <v>20</v>
      </c>
      <c r="AF718" s="24">
        <v>13</v>
      </c>
      <c r="AG718" s="24">
        <v>6</v>
      </c>
      <c r="AH718" s="24">
        <v>3</v>
      </c>
      <c r="AI718" s="24">
        <v>2</v>
      </c>
      <c r="AJ718" s="24"/>
      <c r="AK718" s="4"/>
      <c r="AL718" s="4"/>
      <c r="AM718" s="24">
        <v>5199.91</v>
      </c>
      <c r="AN718" s="24">
        <v>3963.84</v>
      </c>
      <c r="AO718" s="24">
        <v>281.22000000000003</v>
      </c>
      <c r="AP718" s="24">
        <v>169.77</v>
      </c>
      <c r="AQ718" s="24">
        <v>270.39</v>
      </c>
      <c r="AR718" s="24"/>
      <c r="AS718" s="4"/>
      <c r="AT718" s="4"/>
      <c r="AU718" s="336">
        <v>259.99549999999999</v>
      </c>
      <c r="AV718" s="336">
        <v>208.62315789473701</v>
      </c>
      <c r="AW718" s="336">
        <v>16.5423529411765</v>
      </c>
      <c r="AX718" s="336">
        <v>10.610625000000001</v>
      </c>
      <c r="AY718" s="336">
        <v>15.905294117647101</v>
      </c>
      <c r="AZ718" s="336"/>
      <c r="BA718" s="4"/>
    </row>
    <row r="719" spans="2:53">
      <c r="B719" s="11" t="s">
        <v>513</v>
      </c>
      <c r="C719" s="11"/>
      <c r="D719" s="70" t="s">
        <v>514</v>
      </c>
      <c r="E719" s="11">
        <v>148</v>
      </c>
      <c r="F719" s="11">
        <v>70</v>
      </c>
      <c r="G719" s="11">
        <v>47</v>
      </c>
      <c r="H719" s="11">
        <v>30</v>
      </c>
      <c r="I719" s="11">
        <v>21</v>
      </c>
      <c r="J719" s="11"/>
      <c r="M719" s="11">
        <v>10683.8</v>
      </c>
      <c r="N719" s="147">
        <v>4632.28</v>
      </c>
      <c r="O719" s="11">
        <v>3580.49</v>
      </c>
      <c r="P719" s="11">
        <v>1753.43</v>
      </c>
      <c r="Q719" s="11">
        <v>3546.56</v>
      </c>
      <c r="R719" s="11"/>
      <c r="S719" s="4"/>
      <c r="T719" s="4"/>
      <c r="U719" s="328">
        <v>69.375324675324606</v>
      </c>
      <c r="V719" s="328">
        <v>32.393566433566399</v>
      </c>
      <c r="W719" s="328">
        <v>25.5749285714286</v>
      </c>
      <c r="X719" s="328">
        <v>12.176597222222201</v>
      </c>
      <c r="Y719" s="328">
        <v>24.975774647887299</v>
      </c>
      <c r="Z719" s="328"/>
      <c r="AA719" s="4"/>
      <c r="AB719" s="11" t="s">
        <v>205</v>
      </c>
      <c r="AC719" s="11"/>
      <c r="AD719" s="70" t="s">
        <v>206</v>
      </c>
      <c r="AE719" s="24">
        <v>30</v>
      </c>
      <c r="AF719" s="24">
        <v>8</v>
      </c>
      <c r="AG719" s="24">
        <v>4</v>
      </c>
      <c r="AH719" s="24">
        <v>3</v>
      </c>
      <c r="AI719" s="24">
        <v>1</v>
      </c>
      <c r="AJ719" s="24"/>
      <c r="AK719" s="4"/>
      <c r="AL719" s="4"/>
      <c r="AM719" s="24">
        <v>4732.54</v>
      </c>
      <c r="AN719" s="24">
        <v>896.22</v>
      </c>
      <c r="AO719" s="24">
        <v>111.76</v>
      </c>
      <c r="AP719" s="24">
        <v>66.16</v>
      </c>
      <c r="AQ719" s="24">
        <v>21.7</v>
      </c>
      <c r="AR719" s="24"/>
      <c r="AS719" s="4"/>
      <c r="AT719" s="4"/>
      <c r="AU719" s="336">
        <v>157.75133333333301</v>
      </c>
      <c r="AV719" s="336">
        <v>33.1933333333333</v>
      </c>
      <c r="AW719" s="336">
        <v>4.2984615384615399</v>
      </c>
      <c r="AX719" s="336">
        <v>2.4503703703703699</v>
      </c>
      <c r="AY719" s="336">
        <v>0.80370370370370403</v>
      </c>
      <c r="AZ719" s="336"/>
      <c r="BA719" s="4"/>
    </row>
    <row r="720" spans="2:53">
      <c r="B720" s="11" t="s">
        <v>352</v>
      </c>
      <c r="C720" s="11"/>
      <c r="D720" s="70" t="s">
        <v>350</v>
      </c>
      <c r="E720" s="11">
        <v>1</v>
      </c>
      <c r="F720" s="11"/>
      <c r="G720" s="11"/>
      <c r="H720" s="11"/>
      <c r="I720" s="11"/>
      <c r="J720" s="11"/>
      <c r="M720" s="11">
        <v>100.53</v>
      </c>
      <c r="N720" s="147">
        <v>0</v>
      </c>
      <c r="O720" s="11">
        <v>0</v>
      </c>
      <c r="P720" s="11">
        <v>0</v>
      </c>
      <c r="Q720" s="11">
        <v>0</v>
      </c>
      <c r="R720" s="11"/>
      <c r="S720" s="4"/>
      <c r="T720" s="4"/>
      <c r="U720" s="328">
        <v>100.53</v>
      </c>
      <c r="V720" s="328">
        <v>0</v>
      </c>
      <c r="W720" s="328">
        <v>0</v>
      </c>
      <c r="X720" s="328">
        <v>0</v>
      </c>
      <c r="Y720" s="328">
        <v>0</v>
      </c>
      <c r="Z720" s="328"/>
      <c r="AA720" s="4"/>
      <c r="AB720" s="11" t="s">
        <v>205</v>
      </c>
      <c r="AC720" s="11"/>
      <c r="AD720" s="70" t="s">
        <v>452</v>
      </c>
      <c r="AE720" s="24">
        <v>4</v>
      </c>
      <c r="AF720" s="24">
        <v>1</v>
      </c>
      <c r="AG720" s="24">
        <v>1</v>
      </c>
      <c r="AH720" s="24"/>
      <c r="AI720" s="24"/>
      <c r="AJ720" s="24"/>
      <c r="AK720" s="4"/>
      <c r="AL720" s="4"/>
      <c r="AM720" s="24">
        <v>629.29999999999995</v>
      </c>
      <c r="AN720" s="24">
        <v>568.54999999999995</v>
      </c>
      <c r="AO720" s="24">
        <v>299.3</v>
      </c>
      <c r="AP720" s="24">
        <v>0</v>
      </c>
      <c r="AQ720" s="24">
        <v>0</v>
      </c>
      <c r="AR720" s="24"/>
      <c r="AS720" s="4"/>
      <c r="AT720" s="4"/>
      <c r="AU720" s="336">
        <v>157.32499999999999</v>
      </c>
      <c r="AV720" s="336">
        <v>142.13749999999999</v>
      </c>
      <c r="AW720" s="336">
        <v>74.825000000000003</v>
      </c>
      <c r="AX720" s="336">
        <v>0</v>
      </c>
      <c r="AY720" s="336">
        <v>0</v>
      </c>
      <c r="AZ720" s="336"/>
      <c r="BA720" s="4"/>
    </row>
    <row r="721" spans="2:53">
      <c r="B721" s="11" t="s">
        <v>352</v>
      </c>
      <c r="C721" s="11"/>
      <c r="D721" s="70" t="s">
        <v>353</v>
      </c>
      <c r="E721" s="11">
        <v>605</v>
      </c>
      <c r="F721" s="11">
        <v>364</v>
      </c>
      <c r="G721" s="11">
        <v>237</v>
      </c>
      <c r="H721" s="11">
        <v>188</v>
      </c>
      <c r="I721" s="11">
        <v>238</v>
      </c>
      <c r="J721" s="11"/>
      <c r="M721" s="11">
        <v>73627.13</v>
      </c>
      <c r="N721" s="147">
        <v>46817.57</v>
      </c>
      <c r="O721" s="11">
        <v>28423.85</v>
      </c>
      <c r="P721" s="11">
        <v>21637.89</v>
      </c>
      <c r="Q721" s="11">
        <v>102639.6</v>
      </c>
      <c r="R721" s="11"/>
      <c r="S721" s="4"/>
      <c r="T721" s="4"/>
      <c r="U721" s="328">
        <v>102.259902777778</v>
      </c>
      <c r="V721" s="328">
        <v>65.847496483825594</v>
      </c>
      <c r="W721" s="328">
        <v>41.015656565656599</v>
      </c>
      <c r="X721" s="328">
        <v>31.133654676258999</v>
      </c>
      <c r="Y721" s="328">
        <v>142.357281553398</v>
      </c>
      <c r="Z721" s="328"/>
      <c r="AA721" s="4"/>
      <c r="AB721" s="11" t="s">
        <v>487</v>
      </c>
      <c r="AC721" s="11"/>
      <c r="AD721" s="70" t="s">
        <v>190</v>
      </c>
      <c r="AE721" s="24">
        <v>7</v>
      </c>
      <c r="AF721" s="24">
        <v>6</v>
      </c>
      <c r="AG721" s="24">
        <v>2</v>
      </c>
      <c r="AH721" s="24">
        <v>2</v>
      </c>
      <c r="AI721" s="24">
        <v>1</v>
      </c>
      <c r="AJ721" s="24"/>
      <c r="AK721" s="4"/>
      <c r="AL721" s="4"/>
      <c r="AM721" s="24">
        <v>538.54</v>
      </c>
      <c r="AN721" s="24">
        <v>601.89</v>
      </c>
      <c r="AO721" s="24">
        <v>148.5</v>
      </c>
      <c r="AP721" s="24">
        <v>188.48</v>
      </c>
      <c r="AQ721" s="24">
        <v>193.5</v>
      </c>
      <c r="AR721" s="24"/>
      <c r="AS721" s="4"/>
      <c r="AT721" s="4"/>
      <c r="AU721" s="336">
        <v>76.934285714285707</v>
      </c>
      <c r="AV721" s="336">
        <v>85.984285714285704</v>
      </c>
      <c r="AW721" s="336">
        <v>21.214285714285701</v>
      </c>
      <c r="AX721" s="336">
        <v>26.925714285714299</v>
      </c>
      <c r="AY721" s="336">
        <v>27.6428571428571</v>
      </c>
      <c r="AZ721" s="336"/>
      <c r="BA721" s="4"/>
    </row>
    <row r="722" spans="2:53">
      <c r="B722" s="11" t="s">
        <v>205</v>
      </c>
      <c r="C722" s="11"/>
      <c r="D722" s="70" t="s">
        <v>206</v>
      </c>
      <c r="E722" s="11">
        <v>221</v>
      </c>
      <c r="F722" s="11">
        <v>124</v>
      </c>
      <c r="G722" s="11">
        <v>77</v>
      </c>
      <c r="H722" s="11">
        <v>50</v>
      </c>
      <c r="I722" s="11">
        <v>71</v>
      </c>
      <c r="J722" s="11"/>
      <c r="M722" s="11">
        <v>25851.29</v>
      </c>
      <c r="N722" s="147">
        <v>14726.39</v>
      </c>
      <c r="O722" s="11">
        <v>8410.64</v>
      </c>
      <c r="P722" s="11">
        <v>4909.25</v>
      </c>
      <c r="Q722" s="11">
        <v>15170.7</v>
      </c>
      <c r="R722" s="11"/>
      <c r="S722" s="4"/>
      <c r="T722" s="4"/>
      <c r="U722" s="328">
        <v>97.921553030303102</v>
      </c>
      <c r="V722" s="328">
        <v>56.207595419847301</v>
      </c>
      <c r="W722" s="328">
        <v>32.854062499999998</v>
      </c>
      <c r="X722" s="328">
        <v>19.3277559055118</v>
      </c>
      <c r="Y722" s="328">
        <v>58.125287356321799</v>
      </c>
      <c r="Z722" s="328"/>
      <c r="AA722" s="4"/>
      <c r="AB722" s="11" t="s">
        <v>207</v>
      </c>
      <c r="AC722" s="11"/>
      <c r="AD722" s="70" t="s">
        <v>208</v>
      </c>
      <c r="AE722" s="24">
        <v>49</v>
      </c>
      <c r="AF722" s="24">
        <v>32</v>
      </c>
      <c r="AG722" s="24">
        <v>21</v>
      </c>
      <c r="AH722" s="24">
        <v>13</v>
      </c>
      <c r="AI722" s="24">
        <v>8</v>
      </c>
      <c r="AJ722" s="24"/>
      <c r="AK722" s="4"/>
      <c r="AL722" s="4"/>
      <c r="AM722" s="24">
        <v>9997.94</v>
      </c>
      <c r="AN722" s="24">
        <v>3221.76</v>
      </c>
      <c r="AO722" s="24">
        <v>2552.86</v>
      </c>
      <c r="AP722" s="24">
        <v>1923.22</v>
      </c>
      <c r="AQ722" s="24">
        <v>4433.2299999999996</v>
      </c>
      <c r="AR722" s="24"/>
      <c r="AS722" s="4"/>
      <c r="AT722" s="4"/>
      <c r="AU722" s="336">
        <v>199.9588</v>
      </c>
      <c r="AV722" s="336">
        <v>67.12</v>
      </c>
      <c r="AW722" s="336">
        <v>54.316170212766004</v>
      </c>
      <c r="AX722" s="336">
        <v>40.919574468085102</v>
      </c>
      <c r="AY722" s="336">
        <v>94.324042553191504</v>
      </c>
      <c r="AZ722" s="336"/>
      <c r="BA722" s="4"/>
    </row>
    <row r="723" spans="2:53">
      <c r="B723" s="11" t="s">
        <v>205</v>
      </c>
      <c r="C723" s="11"/>
      <c r="D723" s="70" t="s">
        <v>452</v>
      </c>
      <c r="E723" s="11">
        <v>27</v>
      </c>
      <c r="F723" s="11">
        <v>19</v>
      </c>
      <c r="G723" s="11">
        <v>12</v>
      </c>
      <c r="H723" s="11">
        <v>12</v>
      </c>
      <c r="I723" s="11">
        <v>7</v>
      </c>
      <c r="J723" s="11"/>
      <c r="M723" s="11">
        <v>2490.52</v>
      </c>
      <c r="N723" s="147">
        <v>840.5</v>
      </c>
      <c r="O723" s="11">
        <v>569.77</v>
      </c>
      <c r="P723" s="11">
        <v>317.74</v>
      </c>
      <c r="Q723" s="11">
        <v>1262.68</v>
      </c>
      <c r="R723" s="11"/>
      <c r="S723" s="4"/>
      <c r="T723" s="4"/>
      <c r="U723" s="328">
        <v>80.339354838709696</v>
      </c>
      <c r="V723" s="328">
        <v>25.469696969697001</v>
      </c>
      <c r="W723" s="328">
        <v>17.805312499999999</v>
      </c>
      <c r="X723" s="328">
        <v>9.9293750000000003</v>
      </c>
      <c r="Y723" s="328">
        <v>40.731612903225802</v>
      </c>
      <c r="Z723" s="328"/>
      <c r="AA723" s="4"/>
      <c r="AB723" s="11" t="s">
        <v>248</v>
      </c>
      <c r="AC723" s="11"/>
      <c r="AD723" s="70" t="s">
        <v>249</v>
      </c>
      <c r="AE723" s="24">
        <v>5</v>
      </c>
      <c r="AF723" s="24">
        <v>3</v>
      </c>
      <c r="AG723" s="24">
        <v>3</v>
      </c>
      <c r="AH723" s="24">
        <v>1</v>
      </c>
      <c r="AI723" s="24">
        <v>1</v>
      </c>
      <c r="AJ723" s="24"/>
      <c r="AK723" s="4"/>
      <c r="AL723" s="4"/>
      <c r="AM723" s="24">
        <v>477.38</v>
      </c>
      <c r="AN723" s="24">
        <v>98.16</v>
      </c>
      <c r="AO723" s="24">
        <v>123.94</v>
      </c>
      <c r="AP723" s="24">
        <v>8.01</v>
      </c>
      <c r="AQ723" s="24">
        <v>127.5</v>
      </c>
      <c r="AR723" s="24"/>
      <c r="AS723" s="4"/>
      <c r="AT723" s="4"/>
      <c r="AU723" s="336">
        <v>95.475999999999999</v>
      </c>
      <c r="AV723" s="336">
        <v>19.632000000000001</v>
      </c>
      <c r="AW723" s="336">
        <v>24.788</v>
      </c>
      <c r="AX723" s="336">
        <v>1.6020000000000001</v>
      </c>
      <c r="AY723" s="336">
        <v>25.5</v>
      </c>
      <c r="AZ723" s="336"/>
      <c r="BA723" s="4"/>
    </row>
    <row r="724" spans="2:53">
      <c r="B724" s="11" t="s">
        <v>205</v>
      </c>
      <c r="C724" s="11"/>
      <c r="D724" s="70" t="s">
        <v>249</v>
      </c>
      <c r="E724" s="11">
        <v>2</v>
      </c>
      <c r="F724" s="11">
        <v>1</v>
      </c>
      <c r="G724" s="11"/>
      <c r="H724" s="11"/>
      <c r="I724" s="11"/>
      <c r="J724" s="11"/>
      <c r="M724" s="11">
        <v>473.79</v>
      </c>
      <c r="N724" s="147">
        <v>23.06</v>
      </c>
      <c r="O724" s="11">
        <v>0</v>
      </c>
      <c r="P724" s="11">
        <v>0</v>
      </c>
      <c r="Q724" s="11">
        <v>0</v>
      </c>
      <c r="R724" s="11"/>
      <c r="S724" s="4"/>
      <c r="T724" s="4"/>
      <c r="U724" s="328">
        <v>236.89500000000001</v>
      </c>
      <c r="V724" s="328">
        <v>11.53</v>
      </c>
      <c r="W724" s="328">
        <v>0</v>
      </c>
      <c r="X724" s="328">
        <v>0</v>
      </c>
      <c r="Y724" s="328">
        <v>0</v>
      </c>
      <c r="Z724" s="328"/>
      <c r="AA724" s="4"/>
      <c r="AB724" s="11" t="s">
        <v>417</v>
      </c>
      <c r="AC724" s="11"/>
      <c r="AD724" s="70" t="s">
        <v>418</v>
      </c>
      <c r="AE724" s="24">
        <v>2</v>
      </c>
      <c r="AF724" s="24">
        <v>1</v>
      </c>
      <c r="AG724" s="24">
        <v>1</v>
      </c>
      <c r="AH724" s="24"/>
      <c r="AI724" s="24"/>
      <c r="AJ724" s="24"/>
      <c r="AK724" s="4"/>
      <c r="AL724" s="4"/>
      <c r="AM724" s="24">
        <v>126.97</v>
      </c>
      <c r="AN724" s="24">
        <v>70.41</v>
      </c>
      <c r="AO724" s="24">
        <v>19.78</v>
      </c>
      <c r="AP724" s="24">
        <v>0</v>
      </c>
      <c r="AQ724" s="24">
        <v>0</v>
      </c>
      <c r="AR724" s="24"/>
      <c r="AS724" s="4"/>
      <c r="AT724" s="4"/>
      <c r="AU724" s="336">
        <v>63.484999999999999</v>
      </c>
      <c r="AV724" s="336">
        <v>35.204999999999998</v>
      </c>
      <c r="AW724" s="336">
        <v>9.89</v>
      </c>
      <c r="AX724" s="336">
        <v>0</v>
      </c>
      <c r="AY724" s="336">
        <v>0</v>
      </c>
      <c r="AZ724" s="336"/>
      <c r="BA724" s="4"/>
    </row>
    <row r="725" spans="2:53">
      <c r="B725" s="11" t="s">
        <v>1272</v>
      </c>
      <c r="C725" s="11"/>
      <c r="D725" s="70" t="s">
        <v>452</v>
      </c>
      <c r="E725" s="11">
        <v>3</v>
      </c>
      <c r="F725" s="11">
        <v>1</v>
      </c>
      <c r="G725" s="11">
        <v>1</v>
      </c>
      <c r="H725" s="11">
        <v>1</v>
      </c>
      <c r="I725" s="11"/>
      <c r="J725" s="11"/>
      <c r="M725" s="11">
        <v>250.82</v>
      </c>
      <c r="N725" s="147">
        <v>77.64</v>
      </c>
      <c r="O725" s="11">
        <v>261.08</v>
      </c>
      <c r="P725" s="11">
        <v>394.89</v>
      </c>
      <c r="Q725" s="11">
        <v>0</v>
      </c>
      <c r="R725" s="11"/>
      <c r="S725" s="4"/>
      <c r="T725" s="4"/>
      <c r="U725" s="328">
        <v>50.164000000000001</v>
      </c>
      <c r="V725" s="328">
        <v>15.528</v>
      </c>
      <c r="W725" s="328">
        <v>52.216000000000001</v>
      </c>
      <c r="X725" s="328">
        <v>78.977999999999994</v>
      </c>
      <c r="Y725" s="328">
        <v>0</v>
      </c>
      <c r="Z725" s="328"/>
      <c r="AA725" s="4"/>
      <c r="AB725" s="11" t="s">
        <v>564</v>
      </c>
      <c r="AC725" s="11"/>
      <c r="AD725" s="70" t="s">
        <v>379</v>
      </c>
      <c r="AE725" s="24">
        <v>9</v>
      </c>
      <c r="AF725" s="24">
        <v>3</v>
      </c>
      <c r="AG725" s="24">
        <v>2</v>
      </c>
      <c r="AH725" s="24">
        <v>3</v>
      </c>
      <c r="AI725" s="24">
        <v>2</v>
      </c>
      <c r="AJ725" s="24"/>
      <c r="AK725" s="4"/>
      <c r="AL725" s="4"/>
      <c r="AM725" s="24">
        <v>616.19000000000005</v>
      </c>
      <c r="AN725" s="24">
        <v>69.459999999999994</v>
      </c>
      <c r="AO725" s="24">
        <v>31.47</v>
      </c>
      <c r="AP725" s="24">
        <v>51.51</v>
      </c>
      <c r="AQ725" s="24">
        <v>51.36</v>
      </c>
      <c r="AR725" s="24"/>
      <c r="AS725" s="4"/>
      <c r="AT725" s="4"/>
      <c r="AU725" s="336">
        <v>61.619</v>
      </c>
      <c r="AV725" s="336">
        <v>6.9459999999999997</v>
      </c>
      <c r="AW725" s="336">
        <v>3.1469999999999998</v>
      </c>
      <c r="AX725" s="336">
        <v>5.1509999999999998</v>
      </c>
      <c r="AY725" s="336">
        <v>5.1360000000000001</v>
      </c>
      <c r="AZ725" s="336"/>
      <c r="BA725" s="4"/>
    </row>
    <row r="726" spans="2:53">
      <c r="B726" s="11" t="s">
        <v>487</v>
      </c>
      <c r="C726" s="11"/>
      <c r="D726" s="70" t="s">
        <v>190</v>
      </c>
      <c r="E726" s="11">
        <v>63</v>
      </c>
      <c r="F726" s="11">
        <v>31</v>
      </c>
      <c r="G726" s="11">
        <v>20</v>
      </c>
      <c r="H726" s="11">
        <v>17</v>
      </c>
      <c r="I726" s="11">
        <v>23</v>
      </c>
      <c r="J726" s="11"/>
      <c r="M726" s="11">
        <v>10064.43</v>
      </c>
      <c r="N726" s="147">
        <v>6522.43</v>
      </c>
      <c r="O726" s="11">
        <v>3821.16</v>
      </c>
      <c r="P726" s="11">
        <v>3093.68</v>
      </c>
      <c r="Q726" s="11">
        <v>7474.42</v>
      </c>
      <c r="R726" s="11"/>
      <c r="S726" s="4"/>
      <c r="T726" s="4"/>
      <c r="U726" s="328">
        <v>148.00632352941199</v>
      </c>
      <c r="V726" s="328">
        <v>94.527971014492707</v>
      </c>
      <c r="W726" s="328">
        <v>55.379130434782603</v>
      </c>
      <c r="X726" s="328">
        <v>45.495294117646999</v>
      </c>
      <c r="Y726" s="328">
        <v>105.273521126761</v>
      </c>
      <c r="Z726" s="328"/>
      <c r="AA726" s="4"/>
      <c r="AB726" s="11" t="s">
        <v>211</v>
      </c>
      <c r="AC726" s="11"/>
      <c r="AD726" s="70" t="s">
        <v>212</v>
      </c>
      <c r="AE726" s="24">
        <v>128</v>
      </c>
      <c r="AF726" s="24">
        <v>72</v>
      </c>
      <c r="AG726" s="24">
        <v>44</v>
      </c>
      <c r="AH726" s="24">
        <v>24</v>
      </c>
      <c r="AI726" s="24">
        <v>18</v>
      </c>
      <c r="AJ726" s="24"/>
      <c r="AK726" s="4"/>
      <c r="AL726" s="4"/>
      <c r="AM726" s="24">
        <v>36449.85</v>
      </c>
      <c r="AN726" s="24">
        <v>20423.97</v>
      </c>
      <c r="AO726" s="24">
        <v>9170.81</v>
      </c>
      <c r="AP726" s="24">
        <v>4727.7299999999996</v>
      </c>
      <c r="AQ726" s="24">
        <v>14595.61</v>
      </c>
      <c r="AR726" s="24"/>
      <c r="AS726" s="4"/>
      <c r="AT726" s="4"/>
      <c r="AU726" s="336">
        <v>280.38346153846101</v>
      </c>
      <c r="AV726" s="336">
        <v>159.56226562500001</v>
      </c>
      <c r="AW726" s="336">
        <v>72.211102362204798</v>
      </c>
      <c r="AX726" s="336">
        <v>37.521666666666697</v>
      </c>
      <c r="AY726" s="336">
        <v>116.76488000000001</v>
      </c>
      <c r="AZ726" s="336"/>
      <c r="BA726" s="4"/>
    </row>
    <row r="727" spans="2:53">
      <c r="B727" s="11" t="s">
        <v>207</v>
      </c>
      <c r="C727" s="11"/>
      <c r="D727" s="70" t="s">
        <v>208</v>
      </c>
      <c r="E727" s="11">
        <v>262</v>
      </c>
      <c r="F727" s="11">
        <v>138</v>
      </c>
      <c r="G727" s="11">
        <v>92</v>
      </c>
      <c r="H727" s="11">
        <v>72</v>
      </c>
      <c r="I727" s="11">
        <v>49</v>
      </c>
      <c r="J727" s="11"/>
      <c r="M727" s="11">
        <v>18901.990000000002</v>
      </c>
      <c r="N727" s="147">
        <v>7948.69</v>
      </c>
      <c r="O727" s="11">
        <v>6420.46</v>
      </c>
      <c r="P727" s="11">
        <v>2804.64</v>
      </c>
      <c r="Q727" s="11">
        <v>9534.81</v>
      </c>
      <c r="R727" s="11"/>
      <c r="S727" s="4"/>
      <c r="T727" s="4"/>
      <c r="U727" s="328">
        <v>69.492610294117597</v>
      </c>
      <c r="V727" s="328">
        <v>30.338511450381699</v>
      </c>
      <c r="W727" s="328">
        <v>24.505572519084001</v>
      </c>
      <c r="X727" s="328">
        <v>10.7457471264368</v>
      </c>
      <c r="Y727" s="328">
        <v>36.531839080459797</v>
      </c>
      <c r="Z727" s="328"/>
      <c r="AA727" s="4"/>
      <c r="AB727" s="11" t="s">
        <v>211</v>
      </c>
      <c r="AC727" s="11"/>
      <c r="AD727" s="70" t="s">
        <v>296</v>
      </c>
      <c r="AE727" s="24">
        <v>2</v>
      </c>
      <c r="AF727" s="24">
        <v>1</v>
      </c>
      <c r="AG727" s="24"/>
      <c r="AH727" s="24"/>
      <c r="AI727" s="24"/>
      <c r="AJ727" s="24"/>
      <c r="AK727" s="4"/>
      <c r="AL727" s="4"/>
      <c r="AM727" s="24">
        <v>431.08</v>
      </c>
      <c r="AN727" s="24">
        <v>31.25</v>
      </c>
      <c r="AO727" s="24">
        <v>0</v>
      </c>
      <c r="AP727" s="24">
        <v>0</v>
      </c>
      <c r="AQ727" s="24">
        <v>0</v>
      </c>
      <c r="AR727" s="24"/>
      <c r="AS727" s="4"/>
      <c r="AT727" s="4"/>
      <c r="AU727" s="336">
        <v>215.54</v>
      </c>
      <c r="AV727" s="336">
        <v>15.625</v>
      </c>
      <c r="AW727" s="336">
        <v>0</v>
      </c>
      <c r="AX727" s="336">
        <v>0</v>
      </c>
      <c r="AY727" s="336">
        <v>0</v>
      </c>
      <c r="AZ727" s="336"/>
      <c r="BA727" s="4"/>
    </row>
    <row r="728" spans="2:53">
      <c r="B728" s="11" t="s">
        <v>207</v>
      </c>
      <c r="C728" s="11"/>
      <c r="D728" s="70" t="s">
        <v>249</v>
      </c>
      <c r="E728" s="11">
        <v>17</v>
      </c>
      <c r="F728" s="11">
        <v>9</v>
      </c>
      <c r="G728" s="11">
        <v>7</v>
      </c>
      <c r="H728" s="11">
        <v>2</v>
      </c>
      <c r="I728" s="11">
        <v>5</v>
      </c>
      <c r="J728" s="11"/>
      <c r="M728" s="11">
        <v>1890.59</v>
      </c>
      <c r="N728" s="147">
        <v>649.5</v>
      </c>
      <c r="O728" s="11">
        <v>370.08</v>
      </c>
      <c r="P728" s="11">
        <v>67.63</v>
      </c>
      <c r="Q728" s="11">
        <v>1169.95</v>
      </c>
      <c r="R728" s="11"/>
      <c r="S728" s="4"/>
      <c r="T728" s="4"/>
      <c r="U728" s="328">
        <v>94.529499999999999</v>
      </c>
      <c r="V728" s="328">
        <v>32.475000000000001</v>
      </c>
      <c r="W728" s="328">
        <v>20.56</v>
      </c>
      <c r="X728" s="328">
        <v>3.7572222222222198</v>
      </c>
      <c r="Y728" s="328">
        <v>61.576315789473703</v>
      </c>
      <c r="Z728" s="328"/>
      <c r="AA728" s="4"/>
      <c r="AB728" s="11" t="s">
        <v>213</v>
      </c>
      <c r="AC728" s="11"/>
      <c r="AD728" s="70" t="s">
        <v>214</v>
      </c>
      <c r="AE728" s="24">
        <v>19</v>
      </c>
      <c r="AF728" s="24">
        <v>3</v>
      </c>
      <c r="AG728" s="24">
        <v>2</v>
      </c>
      <c r="AH728" s="24"/>
      <c r="AI728" s="24">
        <v>2</v>
      </c>
      <c r="AJ728" s="24"/>
      <c r="AK728" s="4"/>
      <c r="AL728" s="4"/>
      <c r="AM728" s="24">
        <v>9224.4500000000007</v>
      </c>
      <c r="AN728" s="24">
        <v>153.69999999999999</v>
      </c>
      <c r="AO728" s="24">
        <v>22.21</v>
      </c>
      <c r="AP728" s="24">
        <v>0</v>
      </c>
      <c r="AQ728" s="24">
        <v>128.63</v>
      </c>
      <c r="AR728" s="24"/>
      <c r="AS728" s="4"/>
      <c r="AT728" s="4"/>
      <c r="AU728" s="336">
        <v>485.49736842105301</v>
      </c>
      <c r="AV728" s="336">
        <v>9.0411764705882405</v>
      </c>
      <c r="AW728" s="336">
        <v>1.1689473684210501</v>
      </c>
      <c r="AX728" s="336">
        <v>0</v>
      </c>
      <c r="AY728" s="336">
        <v>6.77</v>
      </c>
      <c r="AZ728" s="336"/>
      <c r="BA728" s="4"/>
    </row>
    <row r="729" spans="2:53">
      <c r="B729" s="11" t="s">
        <v>248</v>
      </c>
      <c r="C729" s="11"/>
      <c r="D729" s="70" t="s">
        <v>249</v>
      </c>
      <c r="E729" s="11">
        <v>234</v>
      </c>
      <c r="F729" s="11">
        <v>115</v>
      </c>
      <c r="G729" s="11">
        <v>71</v>
      </c>
      <c r="H729" s="11">
        <v>54</v>
      </c>
      <c r="I729" s="11">
        <v>55</v>
      </c>
      <c r="J729" s="11"/>
      <c r="M729" s="11">
        <v>21766.12</v>
      </c>
      <c r="N729" s="147">
        <v>10237.1</v>
      </c>
      <c r="O729" s="11">
        <v>5274.54</v>
      </c>
      <c r="P729" s="11">
        <v>3267.43</v>
      </c>
      <c r="Q729" s="11">
        <v>19350.53</v>
      </c>
      <c r="R729" s="11"/>
      <c r="S729" s="4"/>
      <c r="T729" s="4"/>
      <c r="U729" s="328">
        <v>82.447424242424205</v>
      </c>
      <c r="V729" s="328">
        <v>40.462845849802399</v>
      </c>
      <c r="W729" s="328">
        <v>21.354412955465602</v>
      </c>
      <c r="X729" s="328">
        <v>13.017649402390401</v>
      </c>
      <c r="Y729" s="328">
        <v>77.712971887550196</v>
      </c>
      <c r="Z729" s="328"/>
      <c r="AA729" s="4"/>
      <c r="AB729" s="11" t="s">
        <v>236</v>
      </c>
      <c r="AC729" s="11"/>
      <c r="AD729" s="70" t="s">
        <v>237</v>
      </c>
      <c r="AE729" s="24">
        <v>21</v>
      </c>
      <c r="AF729" s="24">
        <v>5</v>
      </c>
      <c r="AG729" s="24">
        <v>4</v>
      </c>
      <c r="AH729" s="24">
        <v>2</v>
      </c>
      <c r="AI729" s="24">
        <v>1</v>
      </c>
      <c r="AJ729" s="24"/>
      <c r="AK729" s="4"/>
      <c r="AL729" s="4"/>
      <c r="AM729" s="24">
        <v>10997.13</v>
      </c>
      <c r="AN729" s="24">
        <v>2103.42</v>
      </c>
      <c r="AO729" s="24">
        <v>1644.78</v>
      </c>
      <c r="AP729" s="24">
        <v>193.08</v>
      </c>
      <c r="AQ729" s="24">
        <v>310.17</v>
      </c>
      <c r="AR729" s="24"/>
      <c r="AS729" s="4"/>
      <c r="AT729" s="4"/>
      <c r="AU729" s="336">
        <v>523.67285714285697</v>
      </c>
      <c r="AV729" s="336">
        <v>105.17100000000001</v>
      </c>
      <c r="AW729" s="336">
        <v>78.322857142857103</v>
      </c>
      <c r="AX729" s="336">
        <v>9.6539999999999999</v>
      </c>
      <c r="AY729" s="336">
        <v>17.231666666666701</v>
      </c>
      <c r="AZ729" s="336"/>
      <c r="BA729" s="4"/>
    </row>
    <row r="730" spans="2:53">
      <c r="B730" s="11" t="s">
        <v>1199</v>
      </c>
      <c r="C730" s="11"/>
      <c r="D730" s="70" t="s">
        <v>341</v>
      </c>
      <c r="E730" s="11">
        <v>6</v>
      </c>
      <c r="F730" s="11">
        <v>5</v>
      </c>
      <c r="G730" s="11">
        <v>3</v>
      </c>
      <c r="H730" s="11">
        <v>1</v>
      </c>
      <c r="I730" s="11">
        <v>2</v>
      </c>
      <c r="J730" s="11"/>
      <c r="M730" s="11">
        <v>688.87</v>
      </c>
      <c r="N730" s="147">
        <v>1135.3900000000001</v>
      </c>
      <c r="O730" s="11">
        <v>596.27</v>
      </c>
      <c r="P730" s="11">
        <v>122.07</v>
      </c>
      <c r="Q730" s="11">
        <v>324.58999999999997</v>
      </c>
      <c r="R730" s="11"/>
      <c r="S730" s="4"/>
      <c r="T730" s="4"/>
      <c r="U730" s="328">
        <v>114.81166666666699</v>
      </c>
      <c r="V730" s="328">
        <v>189.231666666667</v>
      </c>
      <c r="W730" s="328">
        <v>99.378333333333302</v>
      </c>
      <c r="X730" s="328">
        <v>20.344999999999999</v>
      </c>
      <c r="Y730" s="328">
        <v>54.098333333333301</v>
      </c>
      <c r="Z730" s="328"/>
      <c r="AA730" s="4"/>
      <c r="AB730" s="11" t="s">
        <v>453</v>
      </c>
      <c r="AC730" s="11"/>
      <c r="AD730" s="70" t="s">
        <v>208</v>
      </c>
      <c r="AE730" s="24">
        <v>7</v>
      </c>
      <c r="AF730" s="24">
        <v>3</v>
      </c>
      <c r="AG730" s="24">
        <v>1</v>
      </c>
      <c r="AH730" s="24">
        <v>1</v>
      </c>
      <c r="AI730" s="24">
        <v>1</v>
      </c>
      <c r="AJ730" s="24"/>
      <c r="AK730" s="4"/>
      <c r="AL730" s="4"/>
      <c r="AM730" s="24">
        <v>19096.95</v>
      </c>
      <c r="AN730" s="24">
        <v>638.77</v>
      </c>
      <c r="AO730" s="24">
        <v>396.53</v>
      </c>
      <c r="AP730" s="24">
        <v>653.99</v>
      </c>
      <c r="AQ730" s="24">
        <v>4279.93</v>
      </c>
      <c r="AR730" s="24"/>
      <c r="AS730" s="4"/>
      <c r="AT730" s="4"/>
      <c r="AU730" s="336">
        <v>2728.13571428571</v>
      </c>
      <c r="AV730" s="336">
        <v>127.754</v>
      </c>
      <c r="AW730" s="336">
        <v>66.088333333333296</v>
      </c>
      <c r="AX730" s="336">
        <v>108.99833333333299</v>
      </c>
      <c r="AY730" s="336">
        <v>713.32166666666706</v>
      </c>
      <c r="AZ730" s="336"/>
      <c r="BA730" s="4"/>
    </row>
    <row r="731" spans="2:53">
      <c r="B731" s="11" t="s">
        <v>417</v>
      </c>
      <c r="C731" s="11"/>
      <c r="D731" s="70" t="s">
        <v>418</v>
      </c>
      <c r="E731" s="11">
        <v>52</v>
      </c>
      <c r="F731" s="11">
        <v>38</v>
      </c>
      <c r="G731" s="11">
        <v>31</v>
      </c>
      <c r="H731" s="11">
        <v>19</v>
      </c>
      <c r="I731" s="11">
        <v>22</v>
      </c>
      <c r="J731" s="11"/>
      <c r="M731" s="11">
        <v>8336.42</v>
      </c>
      <c r="N731" s="147">
        <v>6064.89</v>
      </c>
      <c r="O731" s="11">
        <v>8791.81</v>
      </c>
      <c r="P731" s="11">
        <v>1836.91</v>
      </c>
      <c r="Q731" s="11">
        <v>7815.08</v>
      </c>
      <c r="R731" s="11"/>
      <c r="S731" s="4"/>
      <c r="T731" s="4"/>
      <c r="U731" s="328">
        <v>138.940333333333</v>
      </c>
      <c r="V731" s="328">
        <v>101.08150000000001</v>
      </c>
      <c r="W731" s="328">
        <v>154.242280701754</v>
      </c>
      <c r="X731" s="328">
        <v>34.016851851851797</v>
      </c>
      <c r="Y731" s="328">
        <v>139.55500000000001</v>
      </c>
      <c r="Z731" s="328"/>
      <c r="AA731" s="4"/>
      <c r="AB731" s="11" t="s">
        <v>459</v>
      </c>
      <c r="AC731" s="11"/>
      <c r="AD731" s="70" t="s">
        <v>460</v>
      </c>
      <c r="AE731" s="24">
        <v>23</v>
      </c>
      <c r="AF731" s="24">
        <v>9</v>
      </c>
      <c r="AG731" s="24">
        <v>6</v>
      </c>
      <c r="AH731" s="24">
        <v>6</v>
      </c>
      <c r="AI731" s="24">
        <v>4</v>
      </c>
      <c r="AJ731" s="24"/>
      <c r="AK731" s="4"/>
      <c r="AL731" s="4"/>
      <c r="AM731" s="24">
        <v>29914.68</v>
      </c>
      <c r="AN731" s="24">
        <v>5048.3100000000004</v>
      </c>
      <c r="AO731" s="24">
        <v>1600.36</v>
      </c>
      <c r="AP731" s="24">
        <v>1915.85</v>
      </c>
      <c r="AQ731" s="24">
        <v>416.48</v>
      </c>
      <c r="AR731" s="24"/>
      <c r="AS731" s="4"/>
      <c r="AT731" s="4"/>
      <c r="AU731" s="336">
        <v>1246.4449999999999</v>
      </c>
      <c r="AV731" s="336">
        <v>240.39571428571401</v>
      </c>
      <c r="AW731" s="336">
        <v>80.018000000000001</v>
      </c>
      <c r="AX731" s="336">
        <v>95.792500000000004</v>
      </c>
      <c r="AY731" s="336">
        <v>20.824000000000002</v>
      </c>
      <c r="AZ731" s="336"/>
      <c r="BA731" s="4"/>
    </row>
    <row r="732" spans="2:53">
      <c r="B732" s="11" t="s">
        <v>564</v>
      </c>
      <c r="C732" s="11"/>
      <c r="D732" s="70" t="s">
        <v>379</v>
      </c>
      <c r="E732" s="11">
        <v>36</v>
      </c>
      <c r="F732" s="11">
        <v>21</v>
      </c>
      <c r="G732" s="11">
        <v>17</v>
      </c>
      <c r="H732" s="11">
        <v>6</v>
      </c>
      <c r="I732" s="11">
        <v>14</v>
      </c>
      <c r="J732" s="11"/>
      <c r="M732" s="11">
        <v>4190.79</v>
      </c>
      <c r="N732" s="147">
        <v>3296.41</v>
      </c>
      <c r="O732" s="11">
        <v>1900.8</v>
      </c>
      <c r="P732" s="11">
        <v>608.39</v>
      </c>
      <c r="Q732" s="11">
        <v>4066.83</v>
      </c>
      <c r="R732" s="11"/>
      <c r="S732" s="4"/>
      <c r="T732" s="4"/>
      <c r="U732" s="328">
        <v>95.245227272727305</v>
      </c>
      <c r="V732" s="328">
        <v>74.918409090909094</v>
      </c>
      <c r="W732" s="328">
        <v>43.2</v>
      </c>
      <c r="X732" s="328">
        <v>13.519777777777801</v>
      </c>
      <c r="Y732" s="328">
        <v>88.409347826087</v>
      </c>
      <c r="Z732" s="328"/>
      <c r="AA732" s="4"/>
      <c r="AB732" s="11" t="s">
        <v>384</v>
      </c>
      <c r="AC732" s="11"/>
      <c r="AD732" s="70" t="s">
        <v>385</v>
      </c>
      <c r="AE732" s="24">
        <v>389</v>
      </c>
      <c r="AF732" s="24">
        <v>159</v>
      </c>
      <c r="AG732" s="24">
        <v>111</v>
      </c>
      <c r="AH732" s="24">
        <v>91</v>
      </c>
      <c r="AI732" s="24">
        <v>78</v>
      </c>
      <c r="AJ732" s="24"/>
      <c r="AK732" s="4"/>
      <c r="AL732" s="4"/>
      <c r="AM732" s="24">
        <v>126455.76</v>
      </c>
      <c r="AN732" s="24">
        <v>18197.22</v>
      </c>
      <c r="AO732" s="24">
        <v>8242.75</v>
      </c>
      <c r="AP732" s="24">
        <v>10801.81</v>
      </c>
      <c r="AQ732" s="24">
        <v>26829.94</v>
      </c>
      <c r="AR732" s="24"/>
      <c r="AS732" s="4"/>
      <c r="AT732" s="4"/>
      <c r="AU732" s="336">
        <v>316.93172932330799</v>
      </c>
      <c r="AV732" s="336">
        <v>48.917258064516098</v>
      </c>
      <c r="AW732" s="336">
        <v>26.002365930599399</v>
      </c>
      <c r="AX732" s="336">
        <v>28.652015915119399</v>
      </c>
      <c r="AY732" s="336">
        <v>71.166949602122003</v>
      </c>
      <c r="AZ732" s="336"/>
      <c r="BA732" s="4"/>
    </row>
    <row r="733" spans="2:53">
      <c r="B733" s="11" t="s">
        <v>211</v>
      </c>
      <c r="C733" s="11"/>
      <c r="D733" s="70" t="s">
        <v>212</v>
      </c>
      <c r="E733" s="11">
        <v>627</v>
      </c>
      <c r="F733" s="11">
        <v>423</v>
      </c>
      <c r="G733" s="11">
        <v>295</v>
      </c>
      <c r="H733" s="11">
        <v>205</v>
      </c>
      <c r="I733" s="11">
        <v>249</v>
      </c>
      <c r="J733" s="11"/>
      <c r="M733" s="11">
        <v>78092.41</v>
      </c>
      <c r="N733" s="147">
        <v>53033.84</v>
      </c>
      <c r="O733" s="11">
        <v>36345.21</v>
      </c>
      <c r="P733" s="11">
        <v>21508.73</v>
      </c>
      <c r="Q733" s="11">
        <v>81946.429999999993</v>
      </c>
      <c r="R733" s="11"/>
      <c r="S733" s="4"/>
      <c r="T733" s="4"/>
      <c r="U733" s="328">
        <v>107.122647462277</v>
      </c>
      <c r="V733" s="328">
        <v>74.485730337078706</v>
      </c>
      <c r="W733" s="328">
        <v>50.761466480446899</v>
      </c>
      <c r="X733" s="328">
        <v>30.465623229461698</v>
      </c>
      <c r="Y733" s="328">
        <v>111.94867486338801</v>
      </c>
      <c r="Z733" s="328"/>
      <c r="AA733" s="4"/>
      <c r="AB733" s="11" t="s">
        <v>314</v>
      </c>
      <c r="AC733" s="11"/>
      <c r="AD733" s="70" t="s">
        <v>315</v>
      </c>
      <c r="AE733" s="24">
        <v>151</v>
      </c>
      <c r="AF733" s="24">
        <v>17</v>
      </c>
      <c r="AG733" s="24">
        <v>10</v>
      </c>
      <c r="AH733" s="24">
        <v>6</v>
      </c>
      <c r="AI733" s="24">
        <v>6</v>
      </c>
      <c r="AJ733" s="24"/>
      <c r="AK733" s="4"/>
      <c r="AL733" s="4"/>
      <c r="AM733" s="24">
        <v>63318.95</v>
      </c>
      <c r="AN733" s="24">
        <v>3035.63</v>
      </c>
      <c r="AO733" s="24">
        <v>1168.49</v>
      </c>
      <c r="AP733" s="24">
        <v>357.87</v>
      </c>
      <c r="AQ733" s="24">
        <v>1874.34</v>
      </c>
      <c r="AR733" s="24"/>
      <c r="AS733" s="4"/>
      <c r="AT733" s="4"/>
      <c r="AU733" s="336">
        <v>416.57203947368401</v>
      </c>
      <c r="AV733" s="336">
        <v>28.107685185185201</v>
      </c>
      <c r="AW733" s="336">
        <v>9.5777868852458994</v>
      </c>
      <c r="AX733" s="336">
        <v>2.7111363636363599</v>
      </c>
      <c r="AY733" s="336">
        <v>12.5794630872483</v>
      </c>
      <c r="AZ733" s="336"/>
      <c r="BA733" s="4"/>
    </row>
    <row r="734" spans="2:53">
      <c r="B734" s="11" t="s">
        <v>211</v>
      </c>
      <c r="C734" s="11"/>
      <c r="D734" s="70" t="s">
        <v>296</v>
      </c>
      <c r="E734" s="11">
        <v>1</v>
      </c>
      <c r="F734" s="11">
        <v>1</v>
      </c>
      <c r="G734" s="11">
        <v>1</v>
      </c>
      <c r="H734" s="11"/>
      <c r="I734" s="11"/>
      <c r="J734" s="11"/>
      <c r="M734" s="11">
        <v>844.68</v>
      </c>
      <c r="N734" s="147">
        <v>789.75</v>
      </c>
      <c r="O734" s="11">
        <v>0.48</v>
      </c>
      <c r="P734" s="11">
        <v>0</v>
      </c>
      <c r="Q734" s="11">
        <v>0</v>
      </c>
      <c r="R734" s="11"/>
      <c r="S734" s="4"/>
      <c r="T734" s="4"/>
      <c r="U734" s="328">
        <v>844.68</v>
      </c>
      <c r="V734" s="328">
        <v>789.75</v>
      </c>
      <c r="W734" s="328">
        <v>0.48</v>
      </c>
      <c r="X734" s="328">
        <v>0</v>
      </c>
      <c r="Y734" s="328">
        <v>0</v>
      </c>
      <c r="Z734" s="328"/>
      <c r="AA734" s="4"/>
      <c r="AB734" s="11" t="s">
        <v>387</v>
      </c>
      <c r="AC734" s="11"/>
      <c r="AD734" s="70" t="s">
        <v>388</v>
      </c>
      <c r="AE734" s="24">
        <v>30</v>
      </c>
      <c r="AF734" s="24">
        <v>16</v>
      </c>
      <c r="AG734" s="24">
        <v>10</v>
      </c>
      <c r="AH734" s="24">
        <v>7</v>
      </c>
      <c r="AI734" s="24">
        <v>7</v>
      </c>
      <c r="AJ734" s="24"/>
      <c r="AK734" s="4"/>
      <c r="AL734" s="4"/>
      <c r="AM734" s="24">
        <v>5706.94</v>
      </c>
      <c r="AN734" s="24">
        <v>2110.67</v>
      </c>
      <c r="AO734" s="24">
        <v>964.77</v>
      </c>
      <c r="AP734" s="24">
        <v>1451.18</v>
      </c>
      <c r="AQ734" s="24">
        <v>4367.38</v>
      </c>
      <c r="AR734" s="24"/>
      <c r="AS734" s="4"/>
      <c r="AT734" s="4"/>
      <c r="AU734" s="336">
        <v>190.231333333333</v>
      </c>
      <c r="AV734" s="336">
        <v>72.781724137930993</v>
      </c>
      <c r="AW734" s="336">
        <v>34.456071428571398</v>
      </c>
      <c r="AX734" s="336">
        <v>48.372666666666703</v>
      </c>
      <c r="AY734" s="336">
        <v>145.57933333333301</v>
      </c>
      <c r="AZ734" s="336"/>
      <c r="BA734" s="4"/>
    </row>
    <row r="735" spans="2:53">
      <c r="B735" s="11" t="s">
        <v>213</v>
      </c>
      <c r="C735" s="11"/>
      <c r="D735" s="70" t="s">
        <v>214</v>
      </c>
      <c r="E735" s="11">
        <v>372</v>
      </c>
      <c r="F735" s="11">
        <v>199</v>
      </c>
      <c r="G735" s="11">
        <v>146</v>
      </c>
      <c r="H735" s="11">
        <v>83</v>
      </c>
      <c r="I735" s="11">
        <v>237</v>
      </c>
      <c r="J735" s="11"/>
      <c r="M735" s="11">
        <v>42569.35</v>
      </c>
      <c r="N735" s="147">
        <v>18607.39</v>
      </c>
      <c r="O735" s="11">
        <v>14209.78</v>
      </c>
      <c r="P735" s="11">
        <v>5766.47</v>
      </c>
      <c r="Q735" s="11">
        <v>60849.05</v>
      </c>
      <c r="R735" s="11"/>
      <c r="S735" s="4"/>
      <c r="T735" s="4"/>
      <c r="U735" s="328">
        <v>103.073486682809</v>
      </c>
      <c r="V735" s="328">
        <v>48.710445026178</v>
      </c>
      <c r="W735" s="328">
        <v>38.9309041095891</v>
      </c>
      <c r="X735" s="328">
        <v>13.6970783847981</v>
      </c>
      <c r="Y735" s="328">
        <v>123.426064908722</v>
      </c>
      <c r="Z735" s="328"/>
      <c r="AA735" s="4"/>
      <c r="AB735" s="11" t="s">
        <v>572</v>
      </c>
      <c r="AC735" s="11"/>
      <c r="AD735" s="70" t="s">
        <v>388</v>
      </c>
      <c r="AE735" s="24">
        <v>12</v>
      </c>
      <c r="AF735" s="24">
        <v>8</v>
      </c>
      <c r="AG735" s="24">
        <v>1</v>
      </c>
      <c r="AH735" s="24">
        <v>1</v>
      </c>
      <c r="AI735" s="24">
        <v>1</v>
      </c>
      <c r="AJ735" s="24"/>
      <c r="AK735" s="4"/>
      <c r="AL735" s="4"/>
      <c r="AM735" s="24">
        <v>532.52</v>
      </c>
      <c r="AN735" s="24">
        <v>412.95</v>
      </c>
      <c r="AO735" s="24">
        <v>6.36</v>
      </c>
      <c r="AP735" s="24">
        <v>10.15</v>
      </c>
      <c r="AQ735" s="24">
        <v>159.91</v>
      </c>
      <c r="AR735" s="24"/>
      <c r="AS735" s="4"/>
      <c r="AT735" s="4"/>
      <c r="AU735" s="336">
        <v>44.376666666666701</v>
      </c>
      <c r="AV735" s="336">
        <v>34.412500000000001</v>
      </c>
      <c r="AW735" s="336">
        <v>1.59</v>
      </c>
      <c r="AX735" s="336">
        <v>1.0149999999999999</v>
      </c>
      <c r="AY735" s="336">
        <v>13.3258333333333</v>
      </c>
      <c r="AZ735" s="336"/>
      <c r="BA735" s="4"/>
    </row>
    <row r="736" spans="2:53">
      <c r="B736" s="11" t="s">
        <v>236</v>
      </c>
      <c r="C736" s="11"/>
      <c r="D736" s="70" t="s">
        <v>237</v>
      </c>
      <c r="E736" s="11">
        <v>103</v>
      </c>
      <c r="F736" s="11">
        <v>49</v>
      </c>
      <c r="G736" s="11">
        <v>32</v>
      </c>
      <c r="H736" s="11">
        <v>27</v>
      </c>
      <c r="I736" s="11">
        <v>38</v>
      </c>
      <c r="J736" s="11"/>
      <c r="M736" s="11">
        <v>14557.38</v>
      </c>
      <c r="N736" s="147">
        <v>7875.75</v>
      </c>
      <c r="O736" s="11">
        <v>5052.26</v>
      </c>
      <c r="P736" s="11">
        <v>3671.27</v>
      </c>
      <c r="Q736" s="11">
        <v>13772.99</v>
      </c>
      <c r="R736" s="11"/>
      <c r="S736" s="4"/>
      <c r="T736" s="4"/>
      <c r="U736" s="328">
        <v>126.585913043478</v>
      </c>
      <c r="V736" s="328">
        <v>69.085526315789494</v>
      </c>
      <c r="W736" s="328">
        <v>44.710265486725703</v>
      </c>
      <c r="X736" s="328">
        <v>32.489115044247797</v>
      </c>
      <c r="Y736" s="328">
        <v>111.07250000000001</v>
      </c>
      <c r="Z736" s="328"/>
      <c r="AA736" s="4"/>
      <c r="AB736" s="11" t="s">
        <v>520</v>
      </c>
      <c r="AC736" s="11"/>
      <c r="AD736" s="70" t="s">
        <v>323</v>
      </c>
      <c r="AE736" s="24">
        <v>20</v>
      </c>
      <c r="AF736" s="24">
        <v>3</v>
      </c>
      <c r="AG736" s="24">
        <v>4</v>
      </c>
      <c r="AH736" s="24">
        <v>2</v>
      </c>
      <c r="AI736" s="24">
        <v>1</v>
      </c>
      <c r="AJ736" s="24"/>
      <c r="AK736" s="4"/>
      <c r="AL736" s="4"/>
      <c r="AM736" s="24">
        <v>2952.63</v>
      </c>
      <c r="AN736" s="24">
        <v>162.38999999999999</v>
      </c>
      <c r="AO736" s="24">
        <v>187.88</v>
      </c>
      <c r="AP736" s="24">
        <v>58.3</v>
      </c>
      <c r="AQ736" s="24">
        <v>246.55</v>
      </c>
      <c r="AR736" s="24"/>
      <c r="AS736" s="4"/>
      <c r="AT736" s="4"/>
      <c r="AU736" s="336">
        <v>147.63149999999999</v>
      </c>
      <c r="AV736" s="336">
        <v>9.5523529411764692</v>
      </c>
      <c r="AW736" s="336">
        <v>23.484999999999999</v>
      </c>
      <c r="AX736" s="336">
        <v>3.4294117647058799</v>
      </c>
      <c r="AY736" s="336">
        <v>12.327500000000001</v>
      </c>
      <c r="AZ736" s="336"/>
      <c r="BA736" s="4"/>
    </row>
    <row r="737" spans="2:53">
      <c r="B737" s="11" t="s">
        <v>238</v>
      </c>
      <c r="C737" s="11"/>
      <c r="D737" s="70" t="s">
        <v>237</v>
      </c>
      <c r="E737" s="11">
        <v>30</v>
      </c>
      <c r="F737" s="11">
        <v>17</v>
      </c>
      <c r="G737" s="11">
        <v>7</v>
      </c>
      <c r="H737" s="11">
        <v>6</v>
      </c>
      <c r="I737" s="11">
        <v>6</v>
      </c>
      <c r="J737" s="11"/>
      <c r="M737" s="11">
        <v>5126.8900000000003</v>
      </c>
      <c r="N737" s="147">
        <v>3112.86</v>
      </c>
      <c r="O737" s="11">
        <v>1166.8499999999999</v>
      </c>
      <c r="P737" s="11">
        <v>1106.4000000000001</v>
      </c>
      <c r="Q737" s="11">
        <v>1930.61</v>
      </c>
      <c r="R737" s="11"/>
      <c r="S737" s="4"/>
      <c r="T737" s="4"/>
      <c r="U737" s="328">
        <v>155.36030303030299</v>
      </c>
      <c r="V737" s="328">
        <v>94.329090909090894</v>
      </c>
      <c r="W737" s="328">
        <v>37.640322580645197</v>
      </c>
      <c r="X737" s="328">
        <v>35.690322580645201</v>
      </c>
      <c r="Y737" s="328">
        <v>58.503333333333302</v>
      </c>
      <c r="Z737" s="328"/>
      <c r="AA737" s="4"/>
      <c r="AB737" s="11" t="s">
        <v>316</v>
      </c>
      <c r="AC737" s="11"/>
      <c r="AD737" s="70" t="s">
        <v>192</v>
      </c>
      <c r="AE737" s="24">
        <v>149</v>
      </c>
      <c r="AF737" s="24">
        <v>63</v>
      </c>
      <c r="AG737" s="24">
        <v>35</v>
      </c>
      <c r="AH737" s="24">
        <v>22</v>
      </c>
      <c r="AI737" s="24">
        <v>14</v>
      </c>
      <c r="AJ737" s="24"/>
      <c r="AK737" s="4"/>
      <c r="AL737" s="4"/>
      <c r="AM737" s="24">
        <v>29767.73</v>
      </c>
      <c r="AN737" s="24">
        <v>14160.74</v>
      </c>
      <c r="AO737" s="24">
        <v>4280.33</v>
      </c>
      <c r="AP737" s="24">
        <v>1949.59</v>
      </c>
      <c r="AQ737" s="24">
        <v>7111.66</v>
      </c>
      <c r="AR737" s="24"/>
      <c r="AS737" s="4"/>
      <c r="AT737" s="4"/>
      <c r="AU737" s="336">
        <v>194.56032679738601</v>
      </c>
      <c r="AV737" s="336">
        <v>95.038523489932899</v>
      </c>
      <c r="AW737" s="336">
        <v>30.143169014084499</v>
      </c>
      <c r="AX737" s="336">
        <v>13.633496503496501</v>
      </c>
      <c r="AY737" s="336">
        <v>49.045931034482798</v>
      </c>
      <c r="AZ737" s="336"/>
      <c r="BA737" s="4"/>
    </row>
    <row r="738" spans="2:53">
      <c r="B738" s="11" t="s">
        <v>453</v>
      </c>
      <c r="C738" s="11"/>
      <c r="D738" s="70" t="s">
        <v>208</v>
      </c>
      <c r="E738" s="11">
        <v>53</v>
      </c>
      <c r="F738" s="11">
        <v>30</v>
      </c>
      <c r="G738" s="11">
        <v>19</v>
      </c>
      <c r="H738" s="11">
        <v>14</v>
      </c>
      <c r="I738" s="11">
        <v>9</v>
      </c>
      <c r="J738" s="11"/>
      <c r="M738" s="11">
        <v>3273.91</v>
      </c>
      <c r="N738" s="147">
        <v>1663.9</v>
      </c>
      <c r="O738" s="11">
        <v>1005.71</v>
      </c>
      <c r="P738" s="11">
        <v>668.77</v>
      </c>
      <c r="Q738" s="11">
        <v>1418.17</v>
      </c>
      <c r="R738" s="11"/>
      <c r="S738" s="4"/>
      <c r="T738" s="4"/>
      <c r="U738" s="328">
        <v>59.525636363636401</v>
      </c>
      <c r="V738" s="328">
        <v>32.625490196078403</v>
      </c>
      <c r="W738" s="328">
        <v>18.975660377358501</v>
      </c>
      <c r="X738" s="328">
        <v>12.860961538461501</v>
      </c>
      <c r="Y738" s="328">
        <v>26.757924528301899</v>
      </c>
      <c r="Z738" s="328"/>
      <c r="AA738" s="4"/>
      <c r="AB738" s="11" t="s">
        <v>316</v>
      </c>
      <c r="AC738" s="11"/>
      <c r="AD738" s="70" t="s">
        <v>374</v>
      </c>
      <c r="AE738" s="24">
        <v>2</v>
      </c>
      <c r="AF738" s="24"/>
      <c r="AG738" s="24"/>
      <c r="AH738" s="24"/>
      <c r="AI738" s="24"/>
      <c r="AJ738" s="24"/>
      <c r="AK738" s="4"/>
      <c r="AL738" s="4"/>
      <c r="AM738" s="24">
        <v>94.05</v>
      </c>
      <c r="AN738" s="24">
        <v>0</v>
      </c>
      <c r="AO738" s="24">
        <v>0</v>
      </c>
      <c r="AP738" s="24">
        <v>0</v>
      </c>
      <c r="AQ738" s="24">
        <v>0</v>
      </c>
      <c r="AR738" s="24"/>
      <c r="AS738" s="4"/>
      <c r="AT738" s="4"/>
      <c r="AU738" s="336">
        <v>47.024999999999999</v>
      </c>
      <c r="AV738" s="336">
        <v>0</v>
      </c>
      <c r="AW738" s="336">
        <v>0</v>
      </c>
      <c r="AX738" s="336">
        <v>0</v>
      </c>
      <c r="AY738" s="336">
        <v>0</v>
      </c>
      <c r="AZ738" s="336"/>
      <c r="BA738" s="4"/>
    </row>
    <row r="739" spans="2:53">
      <c r="B739" s="11" t="s">
        <v>459</v>
      </c>
      <c r="C739" s="11"/>
      <c r="D739" s="70" t="s">
        <v>460</v>
      </c>
      <c r="E739" s="11">
        <v>41</v>
      </c>
      <c r="F739" s="11">
        <v>30</v>
      </c>
      <c r="G739" s="11">
        <v>25</v>
      </c>
      <c r="H739" s="11">
        <v>18</v>
      </c>
      <c r="I739" s="11">
        <v>18</v>
      </c>
      <c r="J739" s="11"/>
      <c r="M739" s="11">
        <v>6641.28</v>
      </c>
      <c r="N739" s="147">
        <v>5262.97</v>
      </c>
      <c r="O739" s="11">
        <v>3522.95</v>
      </c>
      <c r="P739" s="11">
        <v>1771.66</v>
      </c>
      <c r="Q739" s="11">
        <v>7597.94</v>
      </c>
      <c r="R739" s="11"/>
      <c r="S739" s="4"/>
      <c r="T739" s="4"/>
      <c r="U739" s="328">
        <v>147.584</v>
      </c>
      <c r="V739" s="328">
        <v>119.612954545455</v>
      </c>
      <c r="W739" s="328">
        <v>83.879761904761907</v>
      </c>
      <c r="X739" s="328">
        <v>43.2112195121951</v>
      </c>
      <c r="Y739" s="328">
        <v>180.90333333333299</v>
      </c>
      <c r="Z739" s="328"/>
      <c r="AA739" s="4"/>
      <c r="AB739" s="11" t="s">
        <v>515</v>
      </c>
      <c r="AC739" s="11"/>
      <c r="AD739" s="70" t="s">
        <v>323</v>
      </c>
      <c r="AE739" s="24">
        <v>116</v>
      </c>
      <c r="AF739" s="24">
        <v>37</v>
      </c>
      <c r="AG739" s="24">
        <v>22</v>
      </c>
      <c r="AH739" s="24">
        <v>13</v>
      </c>
      <c r="AI739" s="24">
        <v>14</v>
      </c>
      <c r="AJ739" s="24"/>
      <c r="AK739" s="4"/>
      <c r="AL739" s="4"/>
      <c r="AM739" s="24">
        <v>67441.38</v>
      </c>
      <c r="AN739" s="24">
        <v>7360.98</v>
      </c>
      <c r="AO739" s="24">
        <v>1174.53</v>
      </c>
      <c r="AP739" s="24">
        <v>548.54</v>
      </c>
      <c r="AQ739" s="24">
        <v>5538.38</v>
      </c>
      <c r="AR739" s="24"/>
      <c r="AS739" s="4"/>
      <c r="AT739" s="4"/>
      <c r="AU739" s="336">
        <v>571.53711864406796</v>
      </c>
      <c r="AV739" s="336">
        <v>65.7230357142857</v>
      </c>
      <c r="AW739" s="336">
        <v>14.500370370370399</v>
      </c>
      <c r="AX739" s="336">
        <v>5.1265420560747703</v>
      </c>
      <c r="AY739" s="336">
        <v>47.7446551724138</v>
      </c>
      <c r="AZ739" s="336"/>
      <c r="BA739" s="4"/>
    </row>
    <row r="740" spans="2:53">
      <c r="B740" s="11" t="s">
        <v>384</v>
      </c>
      <c r="C740" s="11"/>
      <c r="D740" s="70" t="s">
        <v>385</v>
      </c>
      <c r="E740" s="11">
        <v>3541</v>
      </c>
      <c r="F740" s="11">
        <v>2066</v>
      </c>
      <c r="G740" s="11">
        <v>1359</v>
      </c>
      <c r="H740" s="11">
        <v>1087</v>
      </c>
      <c r="I740" s="11">
        <v>1496</v>
      </c>
      <c r="J740" s="11"/>
      <c r="M740" s="11">
        <v>561227.95999999903</v>
      </c>
      <c r="N740" s="147">
        <v>306766.65999999997</v>
      </c>
      <c r="O740" s="11">
        <v>171206.36</v>
      </c>
      <c r="P740" s="11">
        <v>132760.81</v>
      </c>
      <c r="Q740" s="11">
        <v>453206.86</v>
      </c>
      <c r="R740" s="11"/>
      <c r="S740" s="4"/>
      <c r="T740" s="4"/>
      <c r="U740" s="328">
        <v>140.27192201949501</v>
      </c>
      <c r="V740" s="328">
        <v>79.638281412253306</v>
      </c>
      <c r="W740" s="328">
        <v>50.369626360694397</v>
      </c>
      <c r="X740" s="328">
        <v>34.946251645169802</v>
      </c>
      <c r="Y740" s="328">
        <v>108.189749343519</v>
      </c>
      <c r="Z740" s="328"/>
      <c r="AA740" s="4"/>
      <c r="AB740" s="11" t="s">
        <v>523</v>
      </c>
      <c r="AC740" s="11"/>
      <c r="AD740" s="70" t="s">
        <v>524</v>
      </c>
      <c r="AE740" s="24">
        <v>3</v>
      </c>
      <c r="AF740" s="24">
        <v>2</v>
      </c>
      <c r="AG740" s="24"/>
      <c r="AH740" s="24"/>
      <c r="AI740" s="24"/>
      <c r="AJ740" s="24"/>
      <c r="AK740" s="4"/>
      <c r="AL740" s="4"/>
      <c r="AM740" s="24">
        <v>155.66999999999999</v>
      </c>
      <c r="AN740" s="24">
        <v>19.37</v>
      </c>
      <c r="AO740" s="24">
        <v>0</v>
      </c>
      <c r="AP740" s="24">
        <v>0</v>
      </c>
      <c r="AQ740" s="24">
        <v>0</v>
      </c>
      <c r="AR740" s="24"/>
      <c r="AS740" s="4"/>
      <c r="AT740" s="4"/>
      <c r="AU740" s="336">
        <v>51.89</v>
      </c>
      <c r="AV740" s="336">
        <v>6.4566666666666697</v>
      </c>
      <c r="AW740" s="336">
        <v>0</v>
      </c>
      <c r="AX740" s="336">
        <v>0</v>
      </c>
      <c r="AY740" s="336">
        <v>0</v>
      </c>
      <c r="AZ740" s="336"/>
      <c r="BA740" s="4"/>
    </row>
    <row r="741" spans="2:53">
      <c r="B741" s="11" t="s">
        <v>384</v>
      </c>
      <c r="C741" s="11"/>
      <c r="D741" s="70" t="s">
        <v>607</v>
      </c>
      <c r="E741" s="11">
        <v>4</v>
      </c>
      <c r="F741" s="11">
        <v>2</v>
      </c>
      <c r="G741" s="11">
        <v>1</v>
      </c>
      <c r="H741" s="11">
        <v>1</v>
      </c>
      <c r="I741" s="11"/>
      <c r="J741" s="11"/>
      <c r="M741" s="11">
        <v>402.92</v>
      </c>
      <c r="N741" s="147">
        <v>413.44</v>
      </c>
      <c r="O741" s="11">
        <v>183</v>
      </c>
      <c r="P741" s="11">
        <v>154.1</v>
      </c>
      <c r="Q741" s="11">
        <v>0</v>
      </c>
      <c r="R741" s="11"/>
      <c r="S741" s="4"/>
      <c r="T741" s="4"/>
      <c r="U741" s="328">
        <v>80.584000000000003</v>
      </c>
      <c r="V741" s="328">
        <v>103.36</v>
      </c>
      <c r="W741" s="328">
        <v>36.6</v>
      </c>
      <c r="X741" s="328">
        <v>30.82</v>
      </c>
      <c r="Y741" s="328">
        <v>0</v>
      </c>
      <c r="Z741" s="328"/>
      <c r="AA741" s="4"/>
      <c r="AB741" s="11" t="s">
        <v>349</v>
      </c>
      <c r="AC741" s="11"/>
      <c r="AD741" s="70" t="s">
        <v>350</v>
      </c>
      <c r="AE741" s="24">
        <v>6</v>
      </c>
      <c r="AF741" s="24">
        <v>2</v>
      </c>
      <c r="AG741" s="24"/>
      <c r="AH741" s="24"/>
      <c r="AI741" s="24">
        <v>1</v>
      </c>
      <c r="AJ741" s="24"/>
      <c r="AK741" s="4"/>
      <c r="AL741" s="4"/>
      <c r="AM741" s="24">
        <v>1797.56</v>
      </c>
      <c r="AN741" s="24">
        <v>1420.99</v>
      </c>
      <c r="AO741" s="24">
        <v>0</v>
      </c>
      <c r="AP741" s="24">
        <v>0</v>
      </c>
      <c r="AQ741" s="24">
        <v>1678.42</v>
      </c>
      <c r="AR741" s="24"/>
      <c r="AS741" s="4"/>
      <c r="AT741" s="4"/>
      <c r="AU741" s="336">
        <v>256.79428571428599</v>
      </c>
      <c r="AV741" s="336">
        <v>202.99857142857101</v>
      </c>
      <c r="AW741" s="336">
        <v>0</v>
      </c>
      <c r="AX741" s="336">
        <v>0</v>
      </c>
      <c r="AY741" s="336">
        <v>279.73666666666702</v>
      </c>
      <c r="AZ741" s="336"/>
      <c r="BA741" s="4"/>
    </row>
    <row r="742" spans="2:53">
      <c r="B742" s="11" t="s">
        <v>314</v>
      </c>
      <c r="C742" s="11"/>
      <c r="D742" s="70" t="s">
        <v>315</v>
      </c>
      <c r="E742" s="11">
        <v>983</v>
      </c>
      <c r="F742" s="11">
        <v>359</v>
      </c>
      <c r="G742" s="11">
        <v>229</v>
      </c>
      <c r="H742" s="11">
        <v>180</v>
      </c>
      <c r="I742" s="11">
        <v>210</v>
      </c>
      <c r="J742" s="11"/>
      <c r="M742" s="11">
        <v>129160.24</v>
      </c>
      <c r="N742" s="147">
        <v>39166.49</v>
      </c>
      <c r="O742" s="11">
        <v>26018.03</v>
      </c>
      <c r="P742" s="11">
        <v>13118.54</v>
      </c>
      <c r="Q742" s="11">
        <v>52511.79</v>
      </c>
      <c r="R742" s="11"/>
      <c r="S742" s="4"/>
      <c r="T742" s="4"/>
      <c r="U742" s="328">
        <v>123.36221585482301</v>
      </c>
      <c r="V742" s="328">
        <v>45.595448195576303</v>
      </c>
      <c r="W742" s="328">
        <v>29.905781609195401</v>
      </c>
      <c r="X742" s="328">
        <v>13.0793020937188</v>
      </c>
      <c r="Y742" s="328">
        <v>51.735753694581298</v>
      </c>
      <c r="Z742" s="328"/>
      <c r="AA742" s="4"/>
      <c r="AB742" s="11" t="s">
        <v>349</v>
      </c>
      <c r="AC742" s="11"/>
      <c r="AD742" s="70" t="s">
        <v>353</v>
      </c>
      <c r="AE742" s="24">
        <v>22</v>
      </c>
      <c r="AF742" s="24">
        <v>11</v>
      </c>
      <c r="AG742" s="24">
        <v>6</v>
      </c>
      <c r="AH742" s="24">
        <v>3</v>
      </c>
      <c r="AI742" s="24">
        <v>4</v>
      </c>
      <c r="AJ742" s="24"/>
      <c r="AK742" s="4"/>
      <c r="AL742" s="4"/>
      <c r="AM742" s="24">
        <v>6547.23</v>
      </c>
      <c r="AN742" s="24">
        <v>1703.79</v>
      </c>
      <c r="AO742" s="24">
        <v>556.45000000000005</v>
      </c>
      <c r="AP742" s="24">
        <v>188.66</v>
      </c>
      <c r="AQ742" s="24">
        <v>785.32</v>
      </c>
      <c r="AR742" s="24"/>
      <c r="AS742" s="4"/>
      <c r="AT742" s="4"/>
      <c r="AU742" s="336">
        <v>284.66217391304298</v>
      </c>
      <c r="AV742" s="336">
        <v>74.077826086956506</v>
      </c>
      <c r="AW742" s="336">
        <v>25.2931818181818</v>
      </c>
      <c r="AX742" s="336">
        <v>8.5754545454545497</v>
      </c>
      <c r="AY742" s="336">
        <v>35.6963636363636</v>
      </c>
      <c r="AZ742" s="336"/>
      <c r="BA742" s="4"/>
    </row>
    <row r="743" spans="2:53">
      <c r="B743" s="11" t="s">
        <v>1292</v>
      </c>
      <c r="C743" s="11"/>
      <c r="D743" s="70" t="s">
        <v>206</v>
      </c>
      <c r="E743" s="11">
        <v>1</v>
      </c>
      <c r="F743" s="11"/>
      <c r="G743" s="11"/>
      <c r="H743" s="11"/>
      <c r="I743" s="11"/>
      <c r="J743" s="11"/>
      <c r="M743" s="11">
        <v>200.94</v>
      </c>
      <c r="N743" s="147">
        <v>0</v>
      </c>
      <c r="O743" s="11">
        <v>0</v>
      </c>
      <c r="P743" s="11">
        <v>0</v>
      </c>
      <c r="Q743" s="11">
        <v>0</v>
      </c>
      <c r="R743" s="11"/>
      <c r="S743" s="4"/>
      <c r="T743" s="4"/>
      <c r="U743" s="328">
        <v>200.94</v>
      </c>
      <c r="V743" s="328">
        <v>0</v>
      </c>
      <c r="W743" s="328">
        <v>0</v>
      </c>
      <c r="X743" s="328">
        <v>0</v>
      </c>
      <c r="Y743" s="328">
        <v>0</v>
      </c>
      <c r="Z743" s="328"/>
      <c r="AA743" s="4"/>
      <c r="AB743" s="11" t="s">
        <v>446</v>
      </c>
      <c r="AC743" s="11"/>
      <c r="AD743" s="70" t="s">
        <v>422</v>
      </c>
      <c r="AE743" s="24">
        <v>6</v>
      </c>
      <c r="AF743" s="24">
        <v>7</v>
      </c>
      <c r="AG743" s="24">
        <v>7</v>
      </c>
      <c r="AH743" s="24">
        <v>5</v>
      </c>
      <c r="AI743" s="24">
        <v>3</v>
      </c>
      <c r="AJ743" s="24"/>
      <c r="AK743" s="4"/>
      <c r="AL743" s="4"/>
      <c r="AM743" s="24">
        <v>201.16</v>
      </c>
      <c r="AN743" s="24">
        <v>902.15</v>
      </c>
      <c r="AO743" s="24">
        <v>746.1</v>
      </c>
      <c r="AP743" s="24">
        <v>74.63</v>
      </c>
      <c r="AQ743" s="24">
        <v>299.14999999999998</v>
      </c>
      <c r="AR743" s="24"/>
      <c r="AS743" s="4"/>
      <c r="AT743" s="4"/>
      <c r="AU743" s="336">
        <v>28.737142857142899</v>
      </c>
      <c r="AV743" s="336">
        <v>112.76875</v>
      </c>
      <c r="AW743" s="336">
        <v>93.262500000000003</v>
      </c>
      <c r="AX743" s="336">
        <v>9.3287499999999994</v>
      </c>
      <c r="AY743" s="336">
        <v>37.393749999999997</v>
      </c>
      <c r="AZ743" s="336"/>
      <c r="BA743" s="4"/>
    </row>
    <row r="744" spans="2:53">
      <c r="B744" s="11" t="s">
        <v>1202</v>
      </c>
      <c r="C744" s="11"/>
      <c r="D744" s="70" t="s">
        <v>385</v>
      </c>
      <c r="E744" s="11">
        <v>1</v>
      </c>
      <c r="F744" s="11">
        <v>1</v>
      </c>
      <c r="G744" s="11">
        <v>1</v>
      </c>
      <c r="H744" s="11">
        <v>1</v>
      </c>
      <c r="I744" s="11">
        <v>1</v>
      </c>
      <c r="J744" s="11"/>
      <c r="M744" s="11">
        <v>117.96</v>
      </c>
      <c r="N744" s="147">
        <v>142.1</v>
      </c>
      <c r="O744" s="11">
        <v>130.72999999999999</v>
      </c>
      <c r="P744" s="11">
        <v>137.77000000000001</v>
      </c>
      <c r="Q744" s="11">
        <v>371.35</v>
      </c>
      <c r="R744" s="11"/>
      <c r="S744" s="4"/>
      <c r="T744" s="4"/>
      <c r="U744" s="328">
        <v>117.96</v>
      </c>
      <c r="V744" s="328">
        <v>142.1</v>
      </c>
      <c r="W744" s="328">
        <v>130.72999999999999</v>
      </c>
      <c r="X744" s="328">
        <v>137.77000000000001</v>
      </c>
      <c r="Y744" s="328">
        <v>371.35</v>
      </c>
      <c r="Z744" s="328"/>
      <c r="AA744" s="4"/>
      <c r="AB744" s="11" t="s">
        <v>264</v>
      </c>
      <c r="AC744" s="11"/>
      <c r="AD744" s="70" t="s">
        <v>265</v>
      </c>
      <c r="AE744" s="24">
        <v>68</v>
      </c>
      <c r="AF744" s="24">
        <v>16</v>
      </c>
      <c r="AG744" s="24">
        <v>15</v>
      </c>
      <c r="AH744" s="24">
        <v>11</v>
      </c>
      <c r="AI744" s="24">
        <v>11</v>
      </c>
      <c r="AJ744" s="24"/>
      <c r="AK744" s="4"/>
      <c r="AL744" s="4"/>
      <c r="AM744" s="24">
        <v>16465.37</v>
      </c>
      <c r="AN744" s="24">
        <v>5233.04</v>
      </c>
      <c r="AO744" s="24">
        <v>3961.32</v>
      </c>
      <c r="AP744" s="24">
        <v>3314.93</v>
      </c>
      <c r="AQ744" s="24">
        <v>6551.37</v>
      </c>
      <c r="AR744" s="24"/>
      <c r="AS744" s="4"/>
      <c r="AT744" s="4"/>
      <c r="AU744" s="336">
        <v>242.13779411764699</v>
      </c>
      <c r="AV744" s="336">
        <v>80.508307692307696</v>
      </c>
      <c r="AW744" s="336">
        <v>60.943384615384602</v>
      </c>
      <c r="AX744" s="336">
        <v>53.466612903225801</v>
      </c>
      <c r="AY744" s="336">
        <v>99.263181818181806</v>
      </c>
      <c r="AZ744" s="336"/>
      <c r="BA744" s="4"/>
    </row>
    <row r="745" spans="2:53">
      <c r="B745" s="11" t="s">
        <v>387</v>
      </c>
      <c r="C745" s="11"/>
      <c r="D745" s="70" t="s">
        <v>388</v>
      </c>
      <c r="E745" s="11">
        <v>205</v>
      </c>
      <c r="F745" s="11">
        <v>103</v>
      </c>
      <c r="G745" s="11">
        <v>74</v>
      </c>
      <c r="H745" s="11">
        <v>48</v>
      </c>
      <c r="I745" s="11">
        <v>63</v>
      </c>
      <c r="J745" s="11"/>
      <c r="M745" s="11">
        <v>34450.769999999997</v>
      </c>
      <c r="N745" s="147">
        <v>17087.32</v>
      </c>
      <c r="O745" s="11">
        <v>9307.4500000000007</v>
      </c>
      <c r="P745" s="11">
        <v>5829.66</v>
      </c>
      <c r="Q745" s="11">
        <v>20261.68</v>
      </c>
      <c r="R745" s="11"/>
      <c r="S745" s="4"/>
      <c r="T745" s="4"/>
      <c r="U745" s="328">
        <v>153.11453333333299</v>
      </c>
      <c r="V745" s="328">
        <v>76.282678571428605</v>
      </c>
      <c r="W745" s="328">
        <v>42.694724770642203</v>
      </c>
      <c r="X745" s="328">
        <v>26.741559633027499</v>
      </c>
      <c r="Y745" s="328">
        <v>86.219914893617002</v>
      </c>
      <c r="Z745" s="328"/>
      <c r="AA745" s="4"/>
      <c r="AB745" s="11" t="s">
        <v>300</v>
      </c>
      <c r="AC745" s="11"/>
      <c r="AD745" s="70" t="s">
        <v>301</v>
      </c>
      <c r="AE745" s="24">
        <v>13</v>
      </c>
      <c r="AF745" s="24">
        <v>6</v>
      </c>
      <c r="AG745" s="24">
        <v>3</v>
      </c>
      <c r="AH745" s="24">
        <v>3</v>
      </c>
      <c r="AI745" s="24">
        <v>2</v>
      </c>
      <c r="AJ745" s="24"/>
      <c r="AK745" s="4"/>
      <c r="AL745" s="4"/>
      <c r="AM745" s="24">
        <v>6180.08</v>
      </c>
      <c r="AN745" s="24">
        <v>499.66</v>
      </c>
      <c r="AO745" s="24">
        <v>133.9</v>
      </c>
      <c r="AP745" s="24">
        <v>706.42</v>
      </c>
      <c r="AQ745" s="24">
        <v>307.05</v>
      </c>
      <c r="AR745" s="24"/>
      <c r="AS745" s="4"/>
      <c r="AT745" s="4"/>
      <c r="AU745" s="336">
        <v>441.43428571428598</v>
      </c>
      <c r="AV745" s="336">
        <v>35.69</v>
      </c>
      <c r="AW745" s="336">
        <v>9.5642857142857096</v>
      </c>
      <c r="AX745" s="336">
        <v>50.458571428571403</v>
      </c>
      <c r="AY745" s="336">
        <v>21.9321428571429</v>
      </c>
      <c r="AZ745" s="336"/>
      <c r="BA745" s="4"/>
    </row>
    <row r="746" spans="2:53">
      <c r="B746" s="11" t="s">
        <v>387</v>
      </c>
      <c r="C746" s="11"/>
      <c r="D746" s="70" t="s">
        <v>426</v>
      </c>
      <c r="E746" s="11">
        <v>1</v>
      </c>
      <c r="F746" s="11"/>
      <c r="G746" s="11"/>
      <c r="H746" s="11"/>
      <c r="I746" s="11"/>
      <c r="J746" s="11"/>
      <c r="M746" s="11">
        <v>128</v>
      </c>
      <c r="N746" s="147">
        <v>0</v>
      </c>
      <c r="O746" s="11">
        <v>0</v>
      </c>
      <c r="P746" s="11">
        <v>0</v>
      </c>
      <c r="Q746" s="11">
        <v>0</v>
      </c>
      <c r="R746" s="11"/>
      <c r="S746" s="4"/>
      <c r="T746" s="4"/>
      <c r="U746" s="328">
        <v>128</v>
      </c>
      <c r="V746" s="328">
        <v>0</v>
      </c>
      <c r="W746" s="328">
        <v>0</v>
      </c>
      <c r="X746" s="328">
        <v>0</v>
      </c>
      <c r="Y746" s="328">
        <v>0</v>
      </c>
      <c r="Z746" s="328"/>
      <c r="AA746" s="4"/>
      <c r="AB746" s="11" t="s">
        <v>217</v>
      </c>
      <c r="AC746" s="11"/>
      <c r="AD746" s="70" t="s">
        <v>212</v>
      </c>
      <c r="AE746" s="24"/>
      <c r="AF746" s="24">
        <v>1</v>
      </c>
      <c r="AG746" s="24"/>
      <c r="AH746" s="24"/>
      <c r="AI746" s="24">
        <v>1</v>
      </c>
      <c r="AJ746" s="24"/>
      <c r="AK746" s="4"/>
      <c r="AL746" s="4"/>
      <c r="AM746" s="24">
        <v>0</v>
      </c>
      <c r="AN746" s="24">
        <v>150</v>
      </c>
      <c r="AO746" s="24">
        <v>0</v>
      </c>
      <c r="AP746" s="24">
        <v>0</v>
      </c>
      <c r="AQ746" s="24">
        <v>1325.84</v>
      </c>
      <c r="AR746" s="24"/>
      <c r="AS746" s="4"/>
      <c r="AT746" s="4"/>
      <c r="AU746" s="336">
        <v>0</v>
      </c>
      <c r="AV746" s="336">
        <v>150</v>
      </c>
      <c r="AW746" s="336">
        <v>0</v>
      </c>
      <c r="AX746" s="336">
        <v>0</v>
      </c>
      <c r="AY746" s="336">
        <v>1325.84</v>
      </c>
      <c r="AZ746" s="336"/>
      <c r="BA746" s="4"/>
    </row>
    <row r="747" spans="2:53">
      <c r="B747" s="11" t="s">
        <v>387</v>
      </c>
      <c r="C747" s="11"/>
      <c r="D747" s="70" t="s">
        <v>606</v>
      </c>
      <c r="E747" s="11">
        <v>1</v>
      </c>
      <c r="F747" s="11"/>
      <c r="G747" s="11"/>
      <c r="H747" s="11"/>
      <c r="I747" s="11"/>
      <c r="J747" s="11"/>
      <c r="M747" s="11">
        <v>59.54</v>
      </c>
      <c r="N747" s="147">
        <v>0</v>
      </c>
      <c r="O747" s="11">
        <v>0</v>
      </c>
      <c r="P747" s="11">
        <v>0</v>
      </c>
      <c r="Q747" s="11">
        <v>0</v>
      </c>
      <c r="R747" s="11"/>
      <c r="S747" s="4"/>
      <c r="T747" s="4"/>
      <c r="U747" s="328">
        <v>59.54</v>
      </c>
      <c r="V747" s="328">
        <v>0</v>
      </c>
      <c r="W747" s="328">
        <v>0</v>
      </c>
      <c r="X747" s="328">
        <v>0</v>
      </c>
      <c r="Y747" s="328">
        <v>0</v>
      </c>
      <c r="Z747" s="328"/>
      <c r="AA747" s="4"/>
      <c r="AB747" s="11" t="s">
        <v>217</v>
      </c>
      <c r="AC747" s="11"/>
      <c r="AD747" s="70" t="s">
        <v>218</v>
      </c>
      <c r="AE747" s="24">
        <v>33</v>
      </c>
      <c r="AF747" s="24">
        <v>17</v>
      </c>
      <c r="AG747" s="24">
        <v>11</v>
      </c>
      <c r="AH747" s="24">
        <v>11</v>
      </c>
      <c r="AI747" s="24">
        <v>10</v>
      </c>
      <c r="AJ747" s="24"/>
      <c r="AK747" s="4"/>
      <c r="AL747" s="4"/>
      <c r="AM747" s="24">
        <v>21092.32</v>
      </c>
      <c r="AN747" s="24">
        <v>3241.7</v>
      </c>
      <c r="AO747" s="24">
        <v>903.34</v>
      </c>
      <c r="AP747" s="24">
        <v>928.59</v>
      </c>
      <c r="AQ747" s="24">
        <v>3215.96</v>
      </c>
      <c r="AR747" s="24"/>
      <c r="AS747" s="4"/>
      <c r="AT747" s="4"/>
      <c r="AU747" s="336">
        <v>620.36235294117705</v>
      </c>
      <c r="AV747" s="336">
        <v>104.57096774193499</v>
      </c>
      <c r="AW747" s="336">
        <v>27.373939393939398</v>
      </c>
      <c r="AX747" s="336">
        <v>28.1390909090909</v>
      </c>
      <c r="AY747" s="336">
        <v>97.453333333333305</v>
      </c>
      <c r="AZ747" s="336"/>
      <c r="BA747" s="4"/>
    </row>
    <row r="748" spans="2:53">
      <c r="B748" s="11" t="s">
        <v>572</v>
      </c>
      <c r="C748" s="11"/>
      <c r="D748" s="70" t="s">
        <v>388</v>
      </c>
      <c r="E748" s="11">
        <v>12</v>
      </c>
      <c r="F748" s="11">
        <v>7</v>
      </c>
      <c r="G748" s="11">
        <v>5</v>
      </c>
      <c r="H748" s="11">
        <v>5</v>
      </c>
      <c r="I748" s="11">
        <v>6</v>
      </c>
      <c r="J748" s="11"/>
      <c r="M748" s="11">
        <v>1863.62</v>
      </c>
      <c r="N748" s="147">
        <v>1033.6500000000001</v>
      </c>
      <c r="O748" s="11">
        <v>687.48</v>
      </c>
      <c r="P748" s="11">
        <v>492.37</v>
      </c>
      <c r="Q748" s="11">
        <v>995.67</v>
      </c>
      <c r="R748" s="11"/>
      <c r="S748" s="4"/>
      <c r="T748" s="4"/>
      <c r="U748" s="328">
        <v>143.35538461538499</v>
      </c>
      <c r="V748" s="328">
        <v>86.137500000000003</v>
      </c>
      <c r="W748" s="328">
        <v>57.29</v>
      </c>
      <c r="X748" s="328">
        <v>37.874615384615403</v>
      </c>
      <c r="Y748" s="328">
        <v>71.119285714285695</v>
      </c>
      <c r="Z748" s="328"/>
      <c r="AA748" s="4"/>
      <c r="AB748" s="11" t="s">
        <v>508</v>
      </c>
      <c r="AC748" s="11"/>
      <c r="AD748" s="70" t="s">
        <v>298</v>
      </c>
      <c r="AE748" s="24">
        <v>5</v>
      </c>
      <c r="AF748" s="24">
        <v>2</v>
      </c>
      <c r="AG748" s="24"/>
      <c r="AH748" s="24"/>
      <c r="AI748" s="24"/>
      <c r="AJ748" s="24"/>
      <c r="AK748" s="4"/>
      <c r="AL748" s="4"/>
      <c r="AM748" s="24">
        <v>315.54000000000002</v>
      </c>
      <c r="AN748" s="24">
        <v>45.79</v>
      </c>
      <c r="AO748" s="24">
        <v>0</v>
      </c>
      <c r="AP748" s="24">
        <v>0</v>
      </c>
      <c r="AQ748" s="24">
        <v>0</v>
      </c>
      <c r="AR748" s="24"/>
      <c r="AS748" s="4"/>
      <c r="AT748" s="4"/>
      <c r="AU748" s="336">
        <v>63.107999999999997</v>
      </c>
      <c r="AV748" s="336">
        <v>9.1579999999999995</v>
      </c>
      <c r="AW748" s="336">
        <v>0</v>
      </c>
      <c r="AX748" s="336">
        <v>0</v>
      </c>
      <c r="AY748" s="336">
        <v>0</v>
      </c>
      <c r="AZ748" s="336"/>
      <c r="BA748" s="4"/>
    </row>
    <row r="749" spans="2:53">
      <c r="B749" s="11" t="s">
        <v>520</v>
      </c>
      <c r="C749" s="11"/>
      <c r="D749" s="70" t="s">
        <v>323</v>
      </c>
      <c r="E749" s="11">
        <v>108</v>
      </c>
      <c r="F749" s="11">
        <v>59</v>
      </c>
      <c r="G749" s="11">
        <v>27</v>
      </c>
      <c r="H749" s="11">
        <v>26</v>
      </c>
      <c r="I749" s="11">
        <v>35</v>
      </c>
      <c r="J749" s="11"/>
      <c r="M749" s="11">
        <v>16711.64</v>
      </c>
      <c r="N749" s="147">
        <v>7540.71</v>
      </c>
      <c r="O749" s="11">
        <v>4083.92</v>
      </c>
      <c r="P749" s="11">
        <v>3404.36</v>
      </c>
      <c r="Q749" s="11">
        <v>6107.95</v>
      </c>
      <c r="R749" s="11"/>
      <c r="S749" s="4"/>
      <c r="T749" s="4"/>
      <c r="U749" s="328">
        <v>142.83452991453001</v>
      </c>
      <c r="V749" s="328">
        <v>66.731946902654897</v>
      </c>
      <c r="W749" s="328">
        <v>48.0461176470588</v>
      </c>
      <c r="X749" s="328">
        <v>30.669909909909901</v>
      </c>
      <c r="Y749" s="328">
        <v>51.762288135593202</v>
      </c>
      <c r="Z749" s="328"/>
      <c r="AA749" s="4"/>
      <c r="AB749" s="11" t="s">
        <v>389</v>
      </c>
      <c r="AC749" s="11"/>
      <c r="AD749" s="70" t="s">
        <v>390</v>
      </c>
      <c r="AE749" s="24">
        <v>29</v>
      </c>
      <c r="AF749" s="24">
        <v>15</v>
      </c>
      <c r="AG749" s="24">
        <v>10</v>
      </c>
      <c r="AH749" s="24">
        <v>14</v>
      </c>
      <c r="AI749" s="24">
        <v>12</v>
      </c>
      <c r="AJ749" s="24"/>
      <c r="AK749" s="4"/>
      <c r="AL749" s="4"/>
      <c r="AM749" s="24">
        <v>3210.96</v>
      </c>
      <c r="AN749" s="24">
        <v>307.75</v>
      </c>
      <c r="AO749" s="24">
        <v>509.73</v>
      </c>
      <c r="AP749" s="24">
        <v>295.01</v>
      </c>
      <c r="AQ749" s="24">
        <v>1297.33</v>
      </c>
      <c r="AR749" s="24"/>
      <c r="AS749" s="4"/>
      <c r="AT749" s="4"/>
      <c r="AU749" s="336">
        <v>110.72275862069</v>
      </c>
      <c r="AV749" s="336">
        <v>12.31</v>
      </c>
      <c r="AW749" s="336">
        <v>24.272857142857099</v>
      </c>
      <c r="AX749" s="336">
        <v>10.9262962962963</v>
      </c>
      <c r="AY749" s="336">
        <v>44.735517241379299</v>
      </c>
      <c r="AZ749" s="336"/>
      <c r="BA749" s="4"/>
    </row>
    <row r="750" spans="2:53">
      <c r="B750" s="11" t="s">
        <v>316</v>
      </c>
      <c r="C750" s="11"/>
      <c r="D750" s="70" t="s">
        <v>192</v>
      </c>
      <c r="E750" s="11">
        <v>623</v>
      </c>
      <c r="F750" s="11">
        <v>332</v>
      </c>
      <c r="G750" s="11">
        <v>216</v>
      </c>
      <c r="H750" s="11">
        <v>149</v>
      </c>
      <c r="I750" s="11">
        <v>156</v>
      </c>
      <c r="J750" s="11"/>
      <c r="M750" s="11">
        <v>65510.010000000097</v>
      </c>
      <c r="N750" s="147">
        <v>37230.36</v>
      </c>
      <c r="O750" s="11">
        <v>21845.919999999998</v>
      </c>
      <c r="P750" s="11">
        <v>12642.06</v>
      </c>
      <c r="Q750" s="11">
        <v>41207.74</v>
      </c>
      <c r="R750" s="11"/>
      <c r="S750" s="4"/>
      <c r="T750" s="4"/>
      <c r="U750" s="328">
        <v>92.397757404795598</v>
      </c>
      <c r="V750" s="328">
        <v>53.801098265896002</v>
      </c>
      <c r="W750" s="328">
        <v>32.508809523809497</v>
      </c>
      <c r="X750" s="328">
        <v>18.618645066273899</v>
      </c>
      <c r="Y750" s="328">
        <v>59.894970930232603</v>
      </c>
      <c r="Z750" s="328"/>
      <c r="AA750" s="4"/>
      <c r="AB750" s="11" t="s">
        <v>578</v>
      </c>
      <c r="AC750" s="11"/>
      <c r="AD750" s="70" t="s">
        <v>400</v>
      </c>
      <c r="AE750" s="24">
        <v>13</v>
      </c>
      <c r="AF750" s="24">
        <v>7</v>
      </c>
      <c r="AG750" s="24">
        <v>3</v>
      </c>
      <c r="AH750" s="24">
        <v>3</v>
      </c>
      <c r="AI750" s="24">
        <v>3</v>
      </c>
      <c r="AJ750" s="24"/>
      <c r="AK750" s="4"/>
      <c r="AL750" s="4"/>
      <c r="AM750" s="24">
        <v>5291.24</v>
      </c>
      <c r="AN750" s="24">
        <v>6119.26</v>
      </c>
      <c r="AO750" s="24">
        <v>434.7</v>
      </c>
      <c r="AP750" s="24">
        <v>282.57</v>
      </c>
      <c r="AQ750" s="24">
        <v>741.2</v>
      </c>
      <c r="AR750" s="24"/>
      <c r="AS750" s="4"/>
      <c r="AT750" s="4"/>
      <c r="AU750" s="336">
        <v>407.01846153846202</v>
      </c>
      <c r="AV750" s="336">
        <v>470.712307692308</v>
      </c>
      <c r="AW750" s="336">
        <v>62.1</v>
      </c>
      <c r="AX750" s="336">
        <v>20.183571428571401</v>
      </c>
      <c r="AY750" s="336">
        <v>52.9428571428571</v>
      </c>
      <c r="AZ750" s="336"/>
      <c r="BA750" s="4"/>
    </row>
    <row r="751" spans="2:53">
      <c r="B751" s="11" t="s">
        <v>1293</v>
      </c>
      <c r="C751" s="11"/>
      <c r="D751" s="70" t="s">
        <v>192</v>
      </c>
      <c r="E751" s="11">
        <v>1</v>
      </c>
      <c r="F751" s="11"/>
      <c r="G751" s="11"/>
      <c r="H751" s="11"/>
      <c r="I751" s="11"/>
      <c r="J751" s="11"/>
      <c r="M751" s="11">
        <v>4.96</v>
      </c>
      <c r="N751" s="147">
        <v>0</v>
      </c>
      <c r="O751" s="11">
        <v>0</v>
      </c>
      <c r="P751" s="11">
        <v>0</v>
      </c>
      <c r="Q751" s="11">
        <v>0</v>
      </c>
      <c r="R751" s="11"/>
      <c r="S751" s="4"/>
      <c r="T751" s="4"/>
      <c r="U751" s="328">
        <v>4.96</v>
      </c>
      <c r="V751" s="328">
        <v>0</v>
      </c>
      <c r="W751" s="328">
        <v>0</v>
      </c>
      <c r="X751" s="328">
        <v>0</v>
      </c>
      <c r="Y751" s="328">
        <v>0</v>
      </c>
      <c r="Z751" s="328"/>
      <c r="AA751" s="4"/>
      <c r="AB751" s="11" t="s">
        <v>219</v>
      </c>
      <c r="AC751" s="11"/>
      <c r="AD751" s="70" t="s">
        <v>220</v>
      </c>
      <c r="AE751" s="24">
        <v>15</v>
      </c>
      <c r="AF751" s="24">
        <v>7</v>
      </c>
      <c r="AG751" s="24">
        <v>5</v>
      </c>
      <c r="AH751" s="24">
        <v>4</v>
      </c>
      <c r="AI751" s="24">
        <v>4</v>
      </c>
      <c r="AJ751" s="24"/>
      <c r="AK751" s="4"/>
      <c r="AL751" s="4"/>
      <c r="AM751" s="24">
        <v>2930.04</v>
      </c>
      <c r="AN751" s="24">
        <v>2117.37</v>
      </c>
      <c r="AO751" s="24">
        <v>1468.67</v>
      </c>
      <c r="AP751" s="24">
        <v>1832.29</v>
      </c>
      <c r="AQ751" s="24">
        <v>1613.66</v>
      </c>
      <c r="AR751" s="24"/>
      <c r="AS751" s="4"/>
      <c r="AT751" s="4"/>
      <c r="AU751" s="336">
        <v>195.33600000000001</v>
      </c>
      <c r="AV751" s="336">
        <v>141.15799999999999</v>
      </c>
      <c r="AW751" s="336">
        <v>97.911333333333303</v>
      </c>
      <c r="AX751" s="336">
        <v>122.152666666667</v>
      </c>
      <c r="AY751" s="336">
        <v>107.577333333333</v>
      </c>
      <c r="AZ751" s="336"/>
      <c r="BA751" s="4"/>
    </row>
    <row r="752" spans="2:53">
      <c r="B752" s="11" t="s">
        <v>515</v>
      </c>
      <c r="C752" s="11"/>
      <c r="D752" s="70" t="s">
        <v>323</v>
      </c>
      <c r="E752" s="11">
        <v>736</v>
      </c>
      <c r="F752" s="11">
        <v>360</v>
      </c>
      <c r="G752" s="11">
        <v>211</v>
      </c>
      <c r="H752" s="11">
        <v>177</v>
      </c>
      <c r="I752" s="11">
        <v>193</v>
      </c>
      <c r="J752" s="11"/>
      <c r="M752" s="11">
        <v>102890.24000000001</v>
      </c>
      <c r="N752" s="147">
        <v>45751.62</v>
      </c>
      <c r="O752" s="11">
        <v>20927.73</v>
      </c>
      <c r="P752" s="11">
        <v>17074.759999999998</v>
      </c>
      <c r="Q752" s="11">
        <v>68613</v>
      </c>
      <c r="R752" s="11"/>
      <c r="S752" s="4"/>
      <c r="T752" s="4"/>
      <c r="U752" s="328">
        <v>129.25909547738701</v>
      </c>
      <c r="V752" s="328">
        <v>59.962804718217498</v>
      </c>
      <c r="W752" s="328">
        <v>34.195637254902003</v>
      </c>
      <c r="X752" s="328">
        <v>22.203849154746401</v>
      </c>
      <c r="Y752" s="328">
        <v>87.293893129771007</v>
      </c>
      <c r="Z752" s="328"/>
      <c r="AA752" s="4"/>
      <c r="AB752" s="11" t="s">
        <v>506</v>
      </c>
      <c r="AC752" s="11"/>
      <c r="AD752" s="70" t="s">
        <v>292</v>
      </c>
      <c r="AE752" s="24">
        <v>10</v>
      </c>
      <c r="AF752" s="24">
        <v>7</v>
      </c>
      <c r="AG752" s="24">
        <v>4</v>
      </c>
      <c r="AH752" s="24">
        <v>3</v>
      </c>
      <c r="AI752" s="24">
        <v>2</v>
      </c>
      <c r="AJ752" s="24"/>
      <c r="AK752" s="4"/>
      <c r="AL752" s="4"/>
      <c r="AM752" s="24">
        <v>3202.63</v>
      </c>
      <c r="AN752" s="24">
        <v>2263.75</v>
      </c>
      <c r="AO752" s="24">
        <v>543.70000000000005</v>
      </c>
      <c r="AP752" s="24">
        <v>328.03</v>
      </c>
      <c r="AQ752" s="24">
        <v>393.33</v>
      </c>
      <c r="AR752" s="24"/>
      <c r="AS752" s="4"/>
      <c r="AT752" s="4"/>
      <c r="AU752" s="336">
        <v>320.26299999999998</v>
      </c>
      <c r="AV752" s="336">
        <v>226.375</v>
      </c>
      <c r="AW752" s="336">
        <v>54.37</v>
      </c>
      <c r="AX752" s="336">
        <v>32.802999999999997</v>
      </c>
      <c r="AY752" s="336">
        <v>39.332999999999998</v>
      </c>
      <c r="AZ752" s="336"/>
      <c r="BA752" s="4"/>
    </row>
    <row r="753" spans="2:53">
      <c r="B753" s="11" t="s">
        <v>515</v>
      </c>
      <c r="C753" s="11"/>
      <c r="D753" s="70" t="s">
        <v>374</v>
      </c>
      <c r="E753" s="11"/>
      <c r="F753" s="11"/>
      <c r="G753" s="11"/>
      <c r="H753" s="11">
        <v>1</v>
      </c>
      <c r="I753" s="11">
        <v>1</v>
      </c>
      <c r="J753" s="11"/>
      <c r="M753" s="11">
        <v>0</v>
      </c>
      <c r="N753" s="147"/>
      <c r="O753" s="11">
        <v>0</v>
      </c>
      <c r="P753" s="11">
        <v>87.75</v>
      </c>
      <c r="Q753" s="11">
        <v>425.68</v>
      </c>
      <c r="R753" s="11"/>
      <c r="S753" s="4"/>
      <c r="T753" s="4"/>
      <c r="U753" s="328">
        <v>0</v>
      </c>
      <c r="V753" s="328"/>
      <c r="W753" s="328">
        <v>0</v>
      </c>
      <c r="X753" s="328">
        <v>87.75</v>
      </c>
      <c r="Y753" s="328">
        <v>425.68</v>
      </c>
      <c r="Z753" s="328"/>
      <c r="AA753" s="4"/>
      <c r="AB753" s="11" t="s">
        <v>461</v>
      </c>
      <c r="AC753" s="11"/>
      <c r="AD753" s="70" t="s">
        <v>462</v>
      </c>
      <c r="AE753" s="24">
        <v>15</v>
      </c>
      <c r="AF753" s="24">
        <v>8</v>
      </c>
      <c r="AG753" s="24">
        <v>3</v>
      </c>
      <c r="AH753" s="24">
        <v>1</v>
      </c>
      <c r="AI753" s="24">
        <v>1</v>
      </c>
      <c r="AJ753" s="24"/>
      <c r="AK753" s="4"/>
      <c r="AL753" s="4"/>
      <c r="AM753" s="24">
        <v>1977.3</v>
      </c>
      <c r="AN753" s="24">
        <v>908.6</v>
      </c>
      <c r="AO753" s="24">
        <v>145.96</v>
      </c>
      <c r="AP753" s="24">
        <v>299.79000000000002</v>
      </c>
      <c r="AQ753" s="24">
        <v>7242.76</v>
      </c>
      <c r="AR753" s="24"/>
      <c r="AS753" s="4"/>
      <c r="AT753" s="4"/>
      <c r="AU753" s="336">
        <v>131.82</v>
      </c>
      <c r="AV753" s="336">
        <v>82.6</v>
      </c>
      <c r="AW753" s="336">
        <v>13.269090909090901</v>
      </c>
      <c r="AX753" s="336">
        <v>24.982500000000002</v>
      </c>
      <c r="AY753" s="336">
        <v>557.13538461538496</v>
      </c>
      <c r="AZ753" s="336"/>
      <c r="BA753" s="4"/>
    </row>
    <row r="754" spans="2:53">
      <c r="B754" s="11" t="s">
        <v>515</v>
      </c>
      <c r="C754" s="11"/>
      <c r="D754" s="70" t="s">
        <v>379</v>
      </c>
      <c r="E754" s="11">
        <v>1</v>
      </c>
      <c r="F754" s="11"/>
      <c r="G754" s="11"/>
      <c r="H754" s="11"/>
      <c r="I754" s="11"/>
      <c r="J754" s="11"/>
      <c r="M754" s="11">
        <v>80</v>
      </c>
      <c r="N754" s="147"/>
      <c r="O754" s="11"/>
      <c r="P754" s="11"/>
      <c r="Q754" s="11"/>
      <c r="R754" s="11"/>
      <c r="S754" s="4"/>
      <c r="T754" s="4"/>
      <c r="U754" s="328">
        <v>80</v>
      </c>
      <c r="V754" s="328"/>
      <c r="W754" s="328"/>
      <c r="X754" s="328"/>
      <c r="Y754" s="328"/>
      <c r="Z754" s="328"/>
      <c r="AA754" s="4"/>
      <c r="AB754" s="11" t="s">
        <v>391</v>
      </c>
      <c r="AC754" s="11"/>
      <c r="AD754" s="70" t="s">
        <v>392</v>
      </c>
      <c r="AE754" s="24">
        <v>48</v>
      </c>
      <c r="AF754" s="24">
        <v>23</v>
      </c>
      <c r="AG754" s="24">
        <v>15</v>
      </c>
      <c r="AH754" s="24">
        <v>9</v>
      </c>
      <c r="AI754" s="24">
        <v>6</v>
      </c>
      <c r="AJ754" s="24"/>
      <c r="AK754" s="4"/>
      <c r="AL754" s="4"/>
      <c r="AM754" s="24">
        <v>9552.6</v>
      </c>
      <c r="AN754" s="24">
        <v>2455.46</v>
      </c>
      <c r="AO754" s="24">
        <v>2716.79</v>
      </c>
      <c r="AP754" s="24">
        <v>754.69</v>
      </c>
      <c r="AQ754" s="24">
        <v>1080.21</v>
      </c>
      <c r="AR754" s="24"/>
      <c r="AS754" s="4"/>
      <c r="AT754" s="4"/>
      <c r="AU754" s="336">
        <v>199.01249999999999</v>
      </c>
      <c r="AV754" s="336">
        <v>54.565777777777797</v>
      </c>
      <c r="AW754" s="336">
        <v>61.745227272727199</v>
      </c>
      <c r="AX754" s="336">
        <v>17.550930232558098</v>
      </c>
      <c r="AY754" s="336">
        <v>25.121162790697699</v>
      </c>
      <c r="AZ754" s="336"/>
      <c r="BA754" s="4"/>
    </row>
    <row r="755" spans="2:53">
      <c r="B755" s="11" t="s">
        <v>523</v>
      </c>
      <c r="C755" s="11"/>
      <c r="D755" s="70" t="s">
        <v>524</v>
      </c>
      <c r="E755" s="11">
        <v>27</v>
      </c>
      <c r="F755" s="11">
        <v>8</v>
      </c>
      <c r="G755" s="11">
        <v>7</v>
      </c>
      <c r="H755" s="11">
        <v>2</v>
      </c>
      <c r="I755" s="11">
        <v>3</v>
      </c>
      <c r="J755" s="11"/>
      <c r="M755" s="11">
        <v>1794.42</v>
      </c>
      <c r="N755" s="147">
        <v>272.83</v>
      </c>
      <c r="O755" s="11">
        <v>770.96</v>
      </c>
      <c r="P755" s="11">
        <v>117.77</v>
      </c>
      <c r="Q755" s="11">
        <v>323.94</v>
      </c>
      <c r="R755" s="11"/>
      <c r="S755" s="4"/>
      <c r="T755" s="4"/>
      <c r="U755" s="328">
        <v>64.086428571428598</v>
      </c>
      <c r="V755" s="328">
        <v>9.7439285714285706</v>
      </c>
      <c r="W755" s="328">
        <v>29.652307692307701</v>
      </c>
      <c r="X755" s="328">
        <v>4.5296153846153802</v>
      </c>
      <c r="Y755" s="328">
        <v>11.997777777777801</v>
      </c>
      <c r="Z755" s="328"/>
      <c r="AA755" s="4"/>
      <c r="AB755" s="11" t="s">
        <v>221</v>
      </c>
      <c r="AC755" s="11"/>
      <c r="AD755" s="70" t="s">
        <v>222</v>
      </c>
      <c r="AE755" s="24">
        <v>43</v>
      </c>
      <c r="AF755" s="24">
        <v>22</v>
      </c>
      <c r="AG755" s="24">
        <v>15</v>
      </c>
      <c r="AH755" s="24">
        <v>10</v>
      </c>
      <c r="AI755" s="24">
        <v>12</v>
      </c>
      <c r="AJ755" s="24"/>
      <c r="AK755" s="4"/>
      <c r="AL755" s="4"/>
      <c r="AM755" s="24">
        <v>10503.77</v>
      </c>
      <c r="AN755" s="24">
        <v>5855.1</v>
      </c>
      <c r="AO755" s="24">
        <v>2980.87</v>
      </c>
      <c r="AP755" s="24">
        <v>927.33</v>
      </c>
      <c r="AQ755" s="24">
        <v>11655.64</v>
      </c>
      <c r="AR755" s="24"/>
      <c r="AS755" s="4"/>
      <c r="AT755" s="4"/>
      <c r="AU755" s="336">
        <v>228.34282608695699</v>
      </c>
      <c r="AV755" s="336">
        <v>130.113333333333</v>
      </c>
      <c r="AW755" s="336">
        <v>74.521749999999997</v>
      </c>
      <c r="AX755" s="336">
        <v>20.159347826087</v>
      </c>
      <c r="AY755" s="336">
        <v>247.99234042553201</v>
      </c>
      <c r="AZ755" s="336"/>
      <c r="BA755" s="4"/>
    </row>
    <row r="756" spans="2:53">
      <c r="B756" s="11" t="s">
        <v>349</v>
      </c>
      <c r="C756" s="11"/>
      <c r="D756" s="70" t="s">
        <v>350</v>
      </c>
      <c r="E756" s="11">
        <v>26</v>
      </c>
      <c r="F756" s="11">
        <v>16</v>
      </c>
      <c r="G756" s="11">
        <v>9</v>
      </c>
      <c r="H756" s="11">
        <v>5</v>
      </c>
      <c r="I756" s="11">
        <v>6</v>
      </c>
      <c r="J756" s="11"/>
      <c r="M756" s="11">
        <v>3031.01</v>
      </c>
      <c r="N756" s="147">
        <v>1999.71</v>
      </c>
      <c r="O756" s="11">
        <v>951.21</v>
      </c>
      <c r="P756" s="11">
        <v>360.93</v>
      </c>
      <c r="Q756" s="11">
        <v>1118.99</v>
      </c>
      <c r="R756" s="11"/>
      <c r="S756" s="4"/>
      <c r="T756" s="4"/>
      <c r="U756" s="328">
        <v>108.250357142857</v>
      </c>
      <c r="V756" s="328">
        <v>76.911923076923102</v>
      </c>
      <c r="W756" s="328">
        <v>36.585000000000001</v>
      </c>
      <c r="X756" s="328">
        <v>13.881923076923099</v>
      </c>
      <c r="Y756" s="328">
        <v>39.963928571428603</v>
      </c>
      <c r="Z756" s="328"/>
      <c r="AA756" s="4"/>
      <c r="AB756" s="11" t="s">
        <v>521</v>
      </c>
      <c r="AC756" s="11"/>
      <c r="AD756" s="70" t="s">
        <v>323</v>
      </c>
      <c r="AE756" s="24">
        <v>32</v>
      </c>
      <c r="AF756" s="24">
        <v>16</v>
      </c>
      <c r="AG756" s="24">
        <v>6</v>
      </c>
      <c r="AH756" s="24">
        <v>4</v>
      </c>
      <c r="AI756" s="24">
        <v>7</v>
      </c>
      <c r="AJ756" s="24"/>
      <c r="AK756" s="4"/>
      <c r="AL756" s="4"/>
      <c r="AM756" s="24">
        <v>5046.34</v>
      </c>
      <c r="AN756" s="24">
        <v>879.74</v>
      </c>
      <c r="AO756" s="24">
        <v>292.83999999999997</v>
      </c>
      <c r="AP756" s="24">
        <v>89.51</v>
      </c>
      <c r="AQ756" s="24">
        <v>1369.72</v>
      </c>
      <c r="AR756" s="24"/>
      <c r="AS756" s="4"/>
      <c r="AT756" s="4"/>
      <c r="AU756" s="336">
        <v>157.698125</v>
      </c>
      <c r="AV756" s="336">
        <v>28.378709677419401</v>
      </c>
      <c r="AW756" s="336">
        <v>12.2016666666667</v>
      </c>
      <c r="AX756" s="336">
        <v>3.1967857142857099</v>
      </c>
      <c r="AY756" s="336">
        <v>42.803750000000001</v>
      </c>
      <c r="AZ756" s="336"/>
      <c r="BA756" s="4"/>
    </row>
    <row r="757" spans="2:53">
      <c r="B757" s="11" t="s">
        <v>349</v>
      </c>
      <c r="C757" s="11"/>
      <c r="D757" s="70" t="s">
        <v>353</v>
      </c>
      <c r="E757" s="11">
        <v>78</v>
      </c>
      <c r="F757" s="11">
        <v>50</v>
      </c>
      <c r="G757" s="11">
        <v>34</v>
      </c>
      <c r="H757" s="11">
        <v>26</v>
      </c>
      <c r="I757" s="11">
        <v>32</v>
      </c>
      <c r="J757" s="11"/>
      <c r="M757" s="11">
        <v>12521.45</v>
      </c>
      <c r="N757" s="147">
        <v>8790.24</v>
      </c>
      <c r="O757" s="11">
        <v>5401.01</v>
      </c>
      <c r="P757" s="11">
        <v>2172.71</v>
      </c>
      <c r="Q757" s="11">
        <v>18569.63</v>
      </c>
      <c r="R757" s="11"/>
      <c r="S757" s="4"/>
      <c r="T757" s="4"/>
      <c r="U757" s="328">
        <v>142.28920454545499</v>
      </c>
      <c r="V757" s="328">
        <v>104.64571428571401</v>
      </c>
      <c r="W757" s="328">
        <v>67.512625</v>
      </c>
      <c r="X757" s="328">
        <v>27.158874999999998</v>
      </c>
      <c r="Y757" s="328">
        <v>215.92593023255799</v>
      </c>
      <c r="Z757" s="328"/>
      <c r="AA757" s="4"/>
      <c r="AB757" s="11" t="s">
        <v>193</v>
      </c>
      <c r="AC757" s="11"/>
      <c r="AD757" s="70" t="s">
        <v>192</v>
      </c>
      <c r="AE757" s="24">
        <v>26</v>
      </c>
      <c r="AF757" s="24">
        <v>13</v>
      </c>
      <c r="AG757" s="24">
        <v>7</v>
      </c>
      <c r="AH757" s="24">
        <v>5</v>
      </c>
      <c r="AI757" s="24">
        <v>3</v>
      </c>
      <c r="AJ757" s="24"/>
      <c r="AK757" s="4"/>
      <c r="AL757" s="4"/>
      <c r="AM757" s="24">
        <v>1790.19</v>
      </c>
      <c r="AN757" s="24">
        <v>995.26</v>
      </c>
      <c r="AO757" s="24">
        <v>533.6</v>
      </c>
      <c r="AP757" s="24">
        <v>555.94000000000005</v>
      </c>
      <c r="AQ757" s="24">
        <v>3668.39</v>
      </c>
      <c r="AR757" s="24"/>
      <c r="AS757" s="4"/>
      <c r="AT757" s="4"/>
      <c r="AU757" s="336">
        <v>63.9353571428571</v>
      </c>
      <c r="AV757" s="336">
        <v>36.861481481481498</v>
      </c>
      <c r="AW757" s="336">
        <v>19.762962962963002</v>
      </c>
      <c r="AX757" s="336">
        <v>20.590370370370401</v>
      </c>
      <c r="AY757" s="336">
        <v>131.01392857142901</v>
      </c>
      <c r="AZ757" s="336"/>
      <c r="BA757" s="4"/>
    </row>
    <row r="758" spans="2:53">
      <c r="B758" s="11" t="s">
        <v>349</v>
      </c>
      <c r="C758" s="11"/>
      <c r="D758" s="70" t="s">
        <v>418</v>
      </c>
      <c r="E758" s="11">
        <v>1</v>
      </c>
      <c r="F758" s="11"/>
      <c r="G758" s="11"/>
      <c r="H758" s="11"/>
      <c r="I758" s="11"/>
      <c r="J758" s="11"/>
      <c r="M758" s="11">
        <v>96.12</v>
      </c>
      <c r="N758" s="147">
        <v>0</v>
      </c>
      <c r="O758" s="11">
        <v>0</v>
      </c>
      <c r="P758" s="11">
        <v>0</v>
      </c>
      <c r="Q758" s="11">
        <v>0</v>
      </c>
      <c r="R758" s="11"/>
      <c r="S758" s="4"/>
      <c r="T758" s="4"/>
      <c r="U758" s="328">
        <v>96.12</v>
      </c>
      <c r="V758" s="328">
        <v>0</v>
      </c>
      <c r="W758" s="328">
        <v>0</v>
      </c>
      <c r="X758" s="328">
        <v>0</v>
      </c>
      <c r="Y758" s="328">
        <v>0</v>
      </c>
      <c r="Z758" s="328"/>
      <c r="AA758" s="4"/>
      <c r="AB758" s="11" t="s">
        <v>302</v>
      </c>
      <c r="AC758" s="11"/>
      <c r="AD758" s="70" t="s">
        <v>301</v>
      </c>
      <c r="AE758" s="24">
        <v>13</v>
      </c>
      <c r="AF758" s="24">
        <v>5</v>
      </c>
      <c r="AG758" s="24">
        <v>3</v>
      </c>
      <c r="AH758" s="24">
        <v>2</v>
      </c>
      <c r="AI758" s="24">
        <v>3</v>
      </c>
      <c r="AJ758" s="24"/>
      <c r="AK758" s="4"/>
      <c r="AL758" s="4"/>
      <c r="AM758" s="24">
        <v>1252.05</v>
      </c>
      <c r="AN758" s="24">
        <v>240.83</v>
      </c>
      <c r="AO758" s="24">
        <v>59.25</v>
      </c>
      <c r="AP758" s="24">
        <v>66.38</v>
      </c>
      <c r="AQ758" s="24">
        <v>638.57000000000005</v>
      </c>
      <c r="AR758" s="24"/>
      <c r="AS758" s="4"/>
      <c r="AT758" s="4"/>
      <c r="AU758" s="336">
        <v>96.311538461538504</v>
      </c>
      <c r="AV758" s="336">
        <v>20.0691666666667</v>
      </c>
      <c r="AW758" s="336">
        <v>4.5576923076923102</v>
      </c>
      <c r="AX758" s="336">
        <v>6.0345454545454498</v>
      </c>
      <c r="AY758" s="336">
        <v>53.214166666666699</v>
      </c>
      <c r="AZ758" s="336"/>
      <c r="BA758" s="4"/>
    </row>
    <row r="759" spans="2:53">
      <c r="B759" s="11" t="s">
        <v>446</v>
      </c>
      <c r="C759" s="11"/>
      <c r="D759" s="70" t="s">
        <v>422</v>
      </c>
      <c r="E759" s="11">
        <v>38</v>
      </c>
      <c r="F759" s="11">
        <v>27</v>
      </c>
      <c r="G759" s="11">
        <v>17</v>
      </c>
      <c r="H759" s="11">
        <v>11</v>
      </c>
      <c r="I759" s="11">
        <v>13</v>
      </c>
      <c r="J759" s="11"/>
      <c r="M759" s="11">
        <v>4437.3500000000004</v>
      </c>
      <c r="N759" s="147">
        <v>3777.77</v>
      </c>
      <c r="O759" s="11">
        <v>2691.02</v>
      </c>
      <c r="P759" s="11">
        <v>767.46</v>
      </c>
      <c r="Q759" s="11">
        <v>7652.13</v>
      </c>
      <c r="R759" s="11"/>
      <c r="S759" s="4"/>
      <c r="T759" s="4"/>
      <c r="U759" s="328">
        <v>108.228048780488</v>
      </c>
      <c r="V759" s="328">
        <v>94.444249999999997</v>
      </c>
      <c r="W759" s="328">
        <v>67.275499999999994</v>
      </c>
      <c r="X759" s="328">
        <v>19.186499999999999</v>
      </c>
      <c r="Y759" s="328">
        <v>196.20846153846199</v>
      </c>
      <c r="Z759" s="328"/>
      <c r="AA759" s="4"/>
      <c r="AB759" s="11" t="s">
        <v>525</v>
      </c>
      <c r="AC759" s="11"/>
      <c r="AD759" s="70" t="s">
        <v>526</v>
      </c>
      <c r="AE759" s="24">
        <v>6</v>
      </c>
      <c r="AF759" s="24">
        <v>1</v>
      </c>
      <c r="AG759" s="24"/>
      <c r="AH759" s="24"/>
      <c r="AI759" s="24">
        <v>1</v>
      </c>
      <c r="AJ759" s="24"/>
      <c r="AK759" s="4"/>
      <c r="AL759" s="4"/>
      <c r="AM759" s="24">
        <v>397.5</v>
      </c>
      <c r="AN759" s="24">
        <v>19.850000000000001</v>
      </c>
      <c r="AO759" s="24">
        <v>0</v>
      </c>
      <c r="AP759" s="24">
        <v>0</v>
      </c>
      <c r="AQ759" s="24">
        <v>1035.79</v>
      </c>
      <c r="AR759" s="24"/>
      <c r="AS759" s="4"/>
      <c r="AT759" s="4"/>
      <c r="AU759" s="336">
        <v>56.785714285714299</v>
      </c>
      <c r="AV759" s="336">
        <v>3.97</v>
      </c>
      <c r="AW759" s="336">
        <v>0</v>
      </c>
      <c r="AX759" s="336">
        <v>0</v>
      </c>
      <c r="AY759" s="336">
        <v>172.631666666667</v>
      </c>
      <c r="AZ759" s="336"/>
      <c r="BA759" s="4"/>
    </row>
    <row r="760" spans="2:53">
      <c r="B760" s="11" t="s">
        <v>264</v>
      </c>
      <c r="C760" s="11"/>
      <c r="D760" s="70" t="s">
        <v>265</v>
      </c>
      <c r="E760" s="11">
        <v>377</v>
      </c>
      <c r="F760" s="11">
        <v>293</v>
      </c>
      <c r="G760" s="11">
        <v>209</v>
      </c>
      <c r="H760" s="11">
        <v>170</v>
      </c>
      <c r="I760" s="11">
        <v>200</v>
      </c>
      <c r="J760" s="11"/>
      <c r="M760" s="11">
        <v>47777.89</v>
      </c>
      <c r="N760" s="147">
        <v>33932.400000000001</v>
      </c>
      <c r="O760" s="11">
        <v>24252.36</v>
      </c>
      <c r="P760" s="11">
        <v>16958.650000000001</v>
      </c>
      <c r="Q760" s="11">
        <v>59146.47</v>
      </c>
      <c r="R760" s="11"/>
      <c r="S760" s="4"/>
      <c r="T760" s="4"/>
      <c r="U760" s="328">
        <v>103.86497826087</v>
      </c>
      <c r="V760" s="328">
        <v>75.071681415929206</v>
      </c>
      <c r="W760" s="328">
        <v>54.745733634311499</v>
      </c>
      <c r="X760" s="328">
        <v>38.718378995433802</v>
      </c>
      <c r="Y760" s="328">
        <v>126.381346153846</v>
      </c>
      <c r="Z760" s="328"/>
      <c r="AA760" s="4"/>
      <c r="AB760" s="11" t="s">
        <v>565</v>
      </c>
      <c r="AC760" s="11"/>
      <c r="AD760" s="70" t="s">
        <v>379</v>
      </c>
      <c r="AE760" s="24">
        <v>9</v>
      </c>
      <c r="AF760" s="24">
        <v>4</v>
      </c>
      <c r="AG760" s="24"/>
      <c r="AH760" s="24"/>
      <c r="AI760" s="24"/>
      <c r="AJ760" s="24"/>
      <c r="AK760" s="4"/>
      <c r="AL760" s="4"/>
      <c r="AM760" s="24">
        <v>1004.06</v>
      </c>
      <c r="AN760" s="24">
        <v>165.54</v>
      </c>
      <c r="AO760" s="24">
        <v>0</v>
      </c>
      <c r="AP760" s="24">
        <v>0</v>
      </c>
      <c r="AQ760" s="24">
        <v>0</v>
      </c>
      <c r="AR760" s="24"/>
      <c r="AS760" s="4"/>
      <c r="AT760" s="4"/>
      <c r="AU760" s="336">
        <v>111.562222222222</v>
      </c>
      <c r="AV760" s="336">
        <v>18.393333333333299</v>
      </c>
      <c r="AW760" s="336">
        <v>0</v>
      </c>
      <c r="AX760" s="336">
        <v>0</v>
      </c>
      <c r="AY760" s="336">
        <v>0</v>
      </c>
      <c r="AZ760" s="336"/>
      <c r="BA760" s="4"/>
    </row>
    <row r="761" spans="2:53">
      <c r="B761" s="11" t="s">
        <v>300</v>
      </c>
      <c r="C761" s="11"/>
      <c r="D761" s="70" t="s">
        <v>301</v>
      </c>
      <c r="E761" s="11">
        <v>85</v>
      </c>
      <c r="F761" s="11">
        <v>58</v>
      </c>
      <c r="G761" s="11">
        <v>47</v>
      </c>
      <c r="H761" s="11">
        <v>39</v>
      </c>
      <c r="I761" s="11">
        <v>43</v>
      </c>
      <c r="J761" s="11"/>
      <c r="M761" s="11">
        <v>10669.88</v>
      </c>
      <c r="N761" s="147">
        <v>9002.64</v>
      </c>
      <c r="O761" s="11">
        <v>6051.53</v>
      </c>
      <c r="P761" s="11">
        <v>3645.16</v>
      </c>
      <c r="Q761" s="11">
        <v>15831.57</v>
      </c>
      <c r="R761" s="11"/>
      <c r="S761" s="4"/>
      <c r="T761" s="4"/>
      <c r="U761" s="328">
        <v>104.606666666667</v>
      </c>
      <c r="V761" s="328">
        <v>89.135049504950501</v>
      </c>
      <c r="W761" s="328">
        <v>61.126565656565703</v>
      </c>
      <c r="X761" s="328">
        <v>36.819797979797997</v>
      </c>
      <c r="Y761" s="328">
        <v>155.21147058823499</v>
      </c>
      <c r="Z761" s="328"/>
      <c r="AA761" s="4"/>
      <c r="AB761" s="11" t="s">
        <v>579</v>
      </c>
      <c r="AC761" s="11"/>
      <c r="AD761" s="70" t="s">
        <v>400</v>
      </c>
      <c r="AE761" s="24">
        <v>2</v>
      </c>
      <c r="AF761" s="24"/>
      <c r="AG761" s="24"/>
      <c r="AH761" s="24"/>
      <c r="AI761" s="24"/>
      <c r="AJ761" s="24"/>
      <c r="AK761" s="4"/>
      <c r="AL761" s="4"/>
      <c r="AM761" s="24">
        <v>80.819999999999993</v>
      </c>
      <c r="AN761" s="24">
        <v>0</v>
      </c>
      <c r="AO761" s="24">
        <v>0</v>
      </c>
      <c r="AP761" s="24">
        <v>0</v>
      </c>
      <c r="AQ761" s="24">
        <v>0</v>
      </c>
      <c r="AR761" s="24"/>
      <c r="AS761" s="4"/>
      <c r="AT761" s="4"/>
      <c r="AU761" s="336">
        <v>40.409999999999997</v>
      </c>
      <c r="AV761" s="336">
        <v>0</v>
      </c>
      <c r="AW761" s="336">
        <v>0</v>
      </c>
      <c r="AX761" s="336">
        <v>0</v>
      </c>
      <c r="AY761" s="336">
        <v>0</v>
      </c>
      <c r="AZ761" s="336"/>
      <c r="BA761" s="4"/>
    </row>
    <row r="762" spans="2:53">
      <c r="B762" s="11" t="s">
        <v>1279</v>
      </c>
      <c r="C762" s="11"/>
      <c r="D762" s="70" t="s">
        <v>249</v>
      </c>
      <c r="E762" s="11">
        <v>1</v>
      </c>
      <c r="F762" s="11"/>
      <c r="G762" s="11"/>
      <c r="H762" s="11"/>
      <c r="I762" s="11"/>
      <c r="J762" s="11"/>
      <c r="M762" s="11">
        <v>99.16</v>
      </c>
      <c r="N762" s="147">
        <v>0</v>
      </c>
      <c r="O762" s="11">
        <v>0</v>
      </c>
      <c r="P762" s="11">
        <v>0</v>
      </c>
      <c r="Q762" s="11">
        <v>0</v>
      </c>
      <c r="R762" s="11"/>
      <c r="S762" s="4"/>
      <c r="T762" s="4"/>
      <c r="U762" s="328">
        <v>99.16</v>
      </c>
      <c r="V762" s="328">
        <v>0</v>
      </c>
      <c r="W762" s="328">
        <v>0</v>
      </c>
      <c r="X762" s="328">
        <v>0</v>
      </c>
      <c r="Y762" s="328">
        <v>0</v>
      </c>
      <c r="Z762" s="328"/>
      <c r="AA762" s="4"/>
      <c r="AB762" s="11" t="s">
        <v>464</v>
      </c>
      <c r="AC762" s="11"/>
      <c r="AD762" s="70" t="s">
        <v>465</v>
      </c>
      <c r="AE762" s="24">
        <v>2</v>
      </c>
      <c r="AF762" s="24">
        <v>2</v>
      </c>
      <c r="AG762" s="24">
        <v>2</v>
      </c>
      <c r="AH762" s="24">
        <v>2</v>
      </c>
      <c r="AI762" s="24">
        <v>2</v>
      </c>
      <c r="AJ762" s="24"/>
      <c r="AK762" s="4"/>
      <c r="AL762" s="4"/>
      <c r="AM762" s="24">
        <v>21.73</v>
      </c>
      <c r="AN762" s="24">
        <v>23.55</v>
      </c>
      <c r="AO762" s="24">
        <v>23.6</v>
      </c>
      <c r="AP762" s="24">
        <v>22.35</v>
      </c>
      <c r="AQ762" s="24">
        <v>294.08999999999997</v>
      </c>
      <c r="AR762" s="24"/>
      <c r="AS762" s="4"/>
      <c r="AT762" s="4"/>
      <c r="AU762" s="336">
        <v>10.865</v>
      </c>
      <c r="AV762" s="336">
        <v>11.775</v>
      </c>
      <c r="AW762" s="336">
        <v>11.8</v>
      </c>
      <c r="AX762" s="336">
        <v>11.175000000000001</v>
      </c>
      <c r="AY762" s="336">
        <v>147.04499999999999</v>
      </c>
      <c r="AZ762" s="336"/>
      <c r="BA762" s="4"/>
    </row>
    <row r="763" spans="2:53">
      <c r="B763" s="11" t="s">
        <v>217</v>
      </c>
      <c r="C763" s="11"/>
      <c r="D763" s="70" t="s">
        <v>212</v>
      </c>
      <c r="E763" s="11"/>
      <c r="F763" s="11"/>
      <c r="G763" s="11"/>
      <c r="H763" s="11"/>
      <c r="I763" s="11">
        <v>1</v>
      </c>
      <c r="J763" s="11"/>
      <c r="M763" s="11"/>
      <c r="N763" s="147"/>
      <c r="O763" s="11"/>
      <c r="P763" s="11"/>
      <c r="Q763" s="11">
        <v>296.64999999999998</v>
      </c>
      <c r="R763" s="11"/>
      <c r="S763" s="4"/>
      <c r="T763" s="4"/>
      <c r="U763" s="328"/>
      <c r="V763" s="328"/>
      <c r="W763" s="328"/>
      <c r="X763" s="328"/>
      <c r="Y763" s="328">
        <v>296.64999999999998</v>
      </c>
      <c r="Z763" s="328"/>
      <c r="AA763" s="4"/>
      <c r="AB763" s="11" t="s">
        <v>393</v>
      </c>
      <c r="AC763" s="11"/>
      <c r="AD763" s="70" t="s">
        <v>394</v>
      </c>
      <c r="AE763" s="24">
        <v>5</v>
      </c>
      <c r="AF763" s="24">
        <v>1</v>
      </c>
      <c r="AG763" s="24">
        <v>1</v>
      </c>
      <c r="AH763" s="24"/>
      <c r="AI763" s="24"/>
      <c r="AJ763" s="24"/>
      <c r="AK763" s="4"/>
      <c r="AL763" s="4"/>
      <c r="AM763" s="24">
        <v>657.48</v>
      </c>
      <c r="AN763" s="24">
        <v>10.43</v>
      </c>
      <c r="AO763" s="24">
        <v>15</v>
      </c>
      <c r="AP763" s="24">
        <v>0</v>
      </c>
      <c r="AQ763" s="24">
        <v>0</v>
      </c>
      <c r="AR763" s="24"/>
      <c r="AS763" s="4"/>
      <c r="AT763" s="4"/>
      <c r="AU763" s="336">
        <v>131.49600000000001</v>
      </c>
      <c r="AV763" s="336">
        <v>2.0859999999999999</v>
      </c>
      <c r="AW763" s="336">
        <v>3.75</v>
      </c>
      <c r="AX763" s="336">
        <v>0</v>
      </c>
      <c r="AY763" s="336">
        <v>0</v>
      </c>
      <c r="AZ763" s="336"/>
      <c r="BA763" s="4"/>
    </row>
    <row r="764" spans="2:53">
      <c r="B764" s="11" t="s">
        <v>217</v>
      </c>
      <c r="C764" s="11"/>
      <c r="D764" s="70" t="s">
        <v>218</v>
      </c>
      <c r="E764" s="11">
        <v>300</v>
      </c>
      <c r="F764" s="11">
        <v>194</v>
      </c>
      <c r="G764" s="11">
        <v>120</v>
      </c>
      <c r="H764" s="11">
        <v>98</v>
      </c>
      <c r="I764" s="11">
        <v>136</v>
      </c>
      <c r="J764" s="11"/>
      <c r="M764" s="11">
        <v>43451.13</v>
      </c>
      <c r="N764" s="147">
        <v>28746.02</v>
      </c>
      <c r="O764" s="11">
        <v>15148.1</v>
      </c>
      <c r="P764" s="11">
        <v>13598.92</v>
      </c>
      <c r="Q764" s="11">
        <v>48989.2</v>
      </c>
      <c r="R764" s="11"/>
      <c r="S764" s="4"/>
      <c r="T764" s="4"/>
      <c r="U764" s="328">
        <v>119.700082644628</v>
      </c>
      <c r="V764" s="328">
        <v>80.521064425770305</v>
      </c>
      <c r="W764" s="328">
        <v>42.791242937853099</v>
      </c>
      <c r="X764" s="328">
        <v>38.523852691218103</v>
      </c>
      <c r="Y764" s="328">
        <v>123.710101010101</v>
      </c>
      <c r="Z764" s="328"/>
      <c r="AA764" s="4"/>
      <c r="AB764" s="11" t="s">
        <v>620</v>
      </c>
      <c r="AC764" s="11"/>
      <c r="AD764" s="70" t="s">
        <v>575</v>
      </c>
      <c r="AE764" s="24">
        <v>1</v>
      </c>
      <c r="AF764" s="24">
        <v>1</v>
      </c>
      <c r="AG764" s="24">
        <v>1</v>
      </c>
      <c r="AH764" s="24">
        <v>1</v>
      </c>
      <c r="AI764" s="24">
        <v>1</v>
      </c>
      <c r="AJ764" s="24"/>
      <c r="AK764" s="4"/>
      <c r="AL764" s="4"/>
      <c r="AM764" s="24">
        <v>8.01</v>
      </c>
      <c r="AN764" s="24">
        <v>8.2899999999999991</v>
      </c>
      <c r="AO764" s="24">
        <v>8.84</v>
      </c>
      <c r="AP764" s="24">
        <v>8.57</v>
      </c>
      <c r="AQ764" s="24">
        <v>116.65</v>
      </c>
      <c r="AR764" s="24"/>
      <c r="AS764" s="4"/>
      <c r="AT764" s="4"/>
      <c r="AU764" s="336">
        <v>8.01</v>
      </c>
      <c r="AV764" s="336">
        <v>8.2899999999999991</v>
      </c>
      <c r="AW764" s="336">
        <v>8.84</v>
      </c>
      <c r="AX764" s="336">
        <v>8.57</v>
      </c>
      <c r="AY764" s="336">
        <v>116.65</v>
      </c>
      <c r="AZ764" s="336"/>
      <c r="BA764" s="4"/>
    </row>
    <row r="765" spans="2:53">
      <c r="B765" s="11" t="s">
        <v>508</v>
      </c>
      <c r="C765" s="11"/>
      <c r="D765" s="70" t="s">
        <v>298</v>
      </c>
      <c r="E765" s="11">
        <v>56</v>
      </c>
      <c r="F765" s="11">
        <v>28</v>
      </c>
      <c r="G765" s="11">
        <v>14</v>
      </c>
      <c r="H765" s="11">
        <v>9</v>
      </c>
      <c r="I765" s="11">
        <v>7</v>
      </c>
      <c r="J765" s="11"/>
      <c r="M765" s="11">
        <v>10068.629999999999</v>
      </c>
      <c r="N765" s="147">
        <v>5311.95</v>
      </c>
      <c r="O765" s="11">
        <v>2158.04</v>
      </c>
      <c r="P765" s="11">
        <v>1170.47</v>
      </c>
      <c r="Q765" s="11">
        <v>3849.18</v>
      </c>
      <c r="R765" s="11"/>
      <c r="S765" s="4"/>
      <c r="T765" s="4"/>
      <c r="U765" s="328">
        <v>165.059508196721</v>
      </c>
      <c r="V765" s="328">
        <v>88.532499999999999</v>
      </c>
      <c r="W765" s="328">
        <v>36.576949152542397</v>
      </c>
      <c r="X765" s="328">
        <v>20.901250000000001</v>
      </c>
      <c r="Y765" s="328">
        <v>67.529473684210501</v>
      </c>
      <c r="Z765" s="328"/>
      <c r="AA765" s="4"/>
      <c r="AB765" s="11" t="s">
        <v>327</v>
      </c>
      <c r="AC765" s="11"/>
      <c r="AD765" s="70" t="s">
        <v>328</v>
      </c>
      <c r="AE765" s="24">
        <v>10</v>
      </c>
      <c r="AF765" s="24">
        <v>6</v>
      </c>
      <c r="AG765" s="24">
        <v>6</v>
      </c>
      <c r="AH765" s="24">
        <v>3</v>
      </c>
      <c r="AI765" s="24">
        <v>1</v>
      </c>
      <c r="AJ765" s="24"/>
      <c r="AK765" s="4"/>
      <c r="AL765" s="4"/>
      <c r="AM765" s="24">
        <v>393.5</v>
      </c>
      <c r="AN765" s="24">
        <v>128.72</v>
      </c>
      <c r="AO765" s="24">
        <v>87.22</v>
      </c>
      <c r="AP765" s="24">
        <v>36.72</v>
      </c>
      <c r="AQ765" s="24">
        <v>11.2</v>
      </c>
      <c r="AR765" s="24"/>
      <c r="AS765" s="4"/>
      <c r="AT765" s="4"/>
      <c r="AU765" s="336">
        <v>39.35</v>
      </c>
      <c r="AV765" s="336">
        <v>12.872</v>
      </c>
      <c r="AW765" s="336">
        <v>8.7219999999999995</v>
      </c>
      <c r="AX765" s="336">
        <v>3.6720000000000002</v>
      </c>
      <c r="AY765" s="336">
        <v>1.1200000000000001</v>
      </c>
      <c r="AZ765" s="336"/>
      <c r="BA765" s="4"/>
    </row>
    <row r="766" spans="2:53">
      <c r="B766" s="11" t="s">
        <v>389</v>
      </c>
      <c r="C766" s="11"/>
      <c r="D766" s="70" t="s">
        <v>390</v>
      </c>
      <c r="E766" s="11">
        <v>216</v>
      </c>
      <c r="F766" s="11">
        <v>111</v>
      </c>
      <c r="G766" s="11">
        <v>53</v>
      </c>
      <c r="H766" s="11">
        <v>50</v>
      </c>
      <c r="I766" s="11">
        <v>65</v>
      </c>
      <c r="J766" s="11"/>
      <c r="M766" s="11">
        <v>48673.760000000002</v>
      </c>
      <c r="N766" s="147">
        <v>17062.05</v>
      </c>
      <c r="O766" s="11">
        <v>7198.41</v>
      </c>
      <c r="P766" s="11">
        <v>6927.84</v>
      </c>
      <c r="Q766" s="11">
        <v>30167.360000000001</v>
      </c>
      <c r="R766" s="11"/>
      <c r="S766" s="4"/>
      <c r="T766" s="4"/>
      <c r="U766" s="328">
        <v>197.05975708502001</v>
      </c>
      <c r="V766" s="328">
        <v>72.604468085106404</v>
      </c>
      <c r="W766" s="328">
        <v>46.742922077922103</v>
      </c>
      <c r="X766" s="328">
        <v>28.627438016528899</v>
      </c>
      <c r="Y766" s="328">
        <v>119.238577075099</v>
      </c>
      <c r="Z766" s="328"/>
      <c r="AA766" s="4"/>
      <c r="AB766" s="11" t="s">
        <v>329</v>
      </c>
      <c r="AC766" s="11"/>
      <c r="AD766" s="70" t="s">
        <v>330</v>
      </c>
      <c r="AE766" s="24">
        <v>11</v>
      </c>
      <c r="AF766" s="24">
        <v>8</v>
      </c>
      <c r="AG766" s="24">
        <v>6</v>
      </c>
      <c r="AH766" s="24">
        <v>5</v>
      </c>
      <c r="AI766" s="24">
        <v>5</v>
      </c>
      <c r="AJ766" s="24"/>
      <c r="AK766" s="4"/>
      <c r="AL766" s="4"/>
      <c r="AM766" s="24">
        <v>1713.76</v>
      </c>
      <c r="AN766" s="24">
        <v>1112.74</v>
      </c>
      <c r="AO766" s="24">
        <v>885.82</v>
      </c>
      <c r="AP766" s="24">
        <v>636.79999999999995</v>
      </c>
      <c r="AQ766" s="24">
        <v>4661.9799999999996</v>
      </c>
      <c r="AR766" s="24"/>
      <c r="AS766" s="4"/>
      <c r="AT766" s="4"/>
      <c r="AU766" s="336">
        <v>155.79636363636399</v>
      </c>
      <c r="AV766" s="336">
        <v>101.158181818182</v>
      </c>
      <c r="AW766" s="336">
        <v>80.529090909090897</v>
      </c>
      <c r="AX766" s="336">
        <v>57.890909090909098</v>
      </c>
      <c r="AY766" s="336">
        <v>423.81636363636397</v>
      </c>
      <c r="AZ766" s="336"/>
      <c r="BA766" s="4"/>
    </row>
    <row r="767" spans="2:53">
      <c r="B767" s="11" t="s">
        <v>578</v>
      </c>
      <c r="C767" s="11"/>
      <c r="D767" s="70" t="s">
        <v>400</v>
      </c>
      <c r="E767" s="11">
        <v>61</v>
      </c>
      <c r="F767" s="11">
        <v>37</v>
      </c>
      <c r="G767" s="11">
        <v>25</v>
      </c>
      <c r="H767" s="11">
        <v>14</v>
      </c>
      <c r="I767" s="11">
        <v>16</v>
      </c>
      <c r="J767" s="11"/>
      <c r="M767" s="11">
        <v>7494.12</v>
      </c>
      <c r="N767" s="147">
        <v>6558.83</v>
      </c>
      <c r="O767" s="11">
        <v>3801.28</v>
      </c>
      <c r="P767" s="11">
        <v>1446.03</v>
      </c>
      <c r="Q767" s="11">
        <v>4930.1899999999996</v>
      </c>
      <c r="R767" s="11"/>
      <c r="S767" s="4"/>
      <c r="T767" s="4"/>
      <c r="U767" s="328">
        <v>107.05885714285699</v>
      </c>
      <c r="V767" s="328">
        <v>107.52180327868901</v>
      </c>
      <c r="W767" s="328">
        <v>56.735522388059699</v>
      </c>
      <c r="X767" s="328">
        <v>20.956956521739102</v>
      </c>
      <c r="Y767" s="328">
        <v>73.584925373134297</v>
      </c>
      <c r="Z767" s="328"/>
      <c r="AA767" s="4"/>
      <c r="AB767" s="11" t="s">
        <v>395</v>
      </c>
      <c r="AC767" s="11"/>
      <c r="AD767" s="70" t="s">
        <v>396</v>
      </c>
      <c r="AE767" s="24"/>
      <c r="AF767" s="24">
        <v>1</v>
      </c>
      <c r="AG767" s="24">
        <v>1</v>
      </c>
      <c r="AH767" s="24">
        <v>1</v>
      </c>
      <c r="AI767" s="24"/>
      <c r="AJ767" s="24"/>
      <c r="AK767" s="4"/>
      <c r="AL767" s="4"/>
      <c r="AM767" s="24">
        <v>0</v>
      </c>
      <c r="AN767" s="24">
        <v>1386.03</v>
      </c>
      <c r="AO767" s="24">
        <v>13.05</v>
      </c>
      <c r="AP767" s="24">
        <v>631.89</v>
      </c>
      <c r="AQ767" s="24">
        <v>0</v>
      </c>
      <c r="AR767" s="24"/>
      <c r="AS767" s="4"/>
      <c r="AT767" s="4"/>
      <c r="AU767" s="336">
        <v>0</v>
      </c>
      <c r="AV767" s="336">
        <v>1386.03</v>
      </c>
      <c r="AW767" s="336">
        <v>13.05</v>
      </c>
      <c r="AX767" s="336">
        <v>631.89</v>
      </c>
      <c r="AY767" s="336">
        <v>0</v>
      </c>
      <c r="AZ767" s="336"/>
      <c r="BA767" s="4"/>
    </row>
    <row r="768" spans="2:53">
      <c r="B768" s="11" t="s">
        <v>219</v>
      </c>
      <c r="C768" s="11"/>
      <c r="D768" s="70" t="s">
        <v>220</v>
      </c>
      <c r="E768" s="11">
        <v>48</v>
      </c>
      <c r="F768" s="11">
        <v>26</v>
      </c>
      <c r="G768" s="11">
        <v>23</v>
      </c>
      <c r="H768" s="11">
        <v>18</v>
      </c>
      <c r="I768" s="11">
        <v>23</v>
      </c>
      <c r="J768" s="11"/>
      <c r="M768" s="11">
        <v>8082.74</v>
      </c>
      <c r="N768" s="147">
        <v>4477.97</v>
      </c>
      <c r="O768" s="11">
        <v>3638.53</v>
      </c>
      <c r="P768" s="11">
        <v>3440.2</v>
      </c>
      <c r="Q768" s="11">
        <v>7815.13</v>
      </c>
      <c r="R768" s="11"/>
      <c r="S768" s="4"/>
      <c r="T768" s="4"/>
      <c r="U768" s="328">
        <v>144.334642857143</v>
      </c>
      <c r="V768" s="328">
        <v>81.417636363636305</v>
      </c>
      <c r="W768" s="328">
        <v>56.852031250000003</v>
      </c>
      <c r="X768" s="328">
        <v>50.591176470588202</v>
      </c>
      <c r="Y768" s="328">
        <v>107.056575342466</v>
      </c>
      <c r="Z768" s="328"/>
      <c r="AA768" s="4"/>
      <c r="AB768" s="11" t="s">
        <v>576</v>
      </c>
      <c r="AC768" s="11"/>
      <c r="AD768" s="70" t="s">
        <v>379</v>
      </c>
      <c r="AE768" s="24">
        <v>1</v>
      </c>
      <c r="AF768" s="24"/>
      <c r="AG768" s="24"/>
      <c r="AH768" s="24"/>
      <c r="AI768" s="24"/>
      <c r="AJ768" s="24"/>
      <c r="AK768" s="4"/>
      <c r="AL768" s="4"/>
      <c r="AM768" s="24">
        <v>104.65</v>
      </c>
      <c r="AN768" s="24">
        <v>0</v>
      </c>
      <c r="AO768" s="24">
        <v>0</v>
      </c>
      <c r="AP768" s="24">
        <v>0</v>
      </c>
      <c r="AQ768" s="24">
        <v>0</v>
      </c>
      <c r="AR768" s="24"/>
      <c r="AS768" s="4"/>
      <c r="AT768" s="4"/>
      <c r="AU768" s="336">
        <v>104.65</v>
      </c>
      <c r="AV768" s="336">
        <v>0</v>
      </c>
      <c r="AW768" s="336">
        <v>0</v>
      </c>
      <c r="AX768" s="336">
        <v>0</v>
      </c>
      <c r="AY768" s="336">
        <v>0</v>
      </c>
      <c r="AZ768" s="336"/>
      <c r="BA768" s="4"/>
    </row>
    <row r="769" spans="2:53">
      <c r="B769" s="11" t="s">
        <v>506</v>
      </c>
      <c r="C769" s="11"/>
      <c r="D769" s="70" t="s">
        <v>292</v>
      </c>
      <c r="E769" s="11">
        <v>164</v>
      </c>
      <c r="F769" s="11">
        <v>96</v>
      </c>
      <c r="G769" s="11">
        <v>75</v>
      </c>
      <c r="H769" s="11">
        <v>56</v>
      </c>
      <c r="I769" s="11">
        <v>66</v>
      </c>
      <c r="J769" s="11"/>
      <c r="M769" s="11">
        <v>22363.200000000001</v>
      </c>
      <c r="N769" s="147">
        <v>17083.09</v>
      </c>
      <c r="O769" s="11">
        <v>11297.28</v>
      </c>
      <c r="P769" s="11">
        <v>7674.52</v>
      </c>
      <c r="Q769" s="11">
        <v>21881.9</v>
      </c>
      <c r="R769" s="11"/>
      <c r="S769" s="4"/>
      <c r="T769" s="4"/>
      <c r="U769" s="328">
        <v>118.32380952381</v>
      </c>
      <c r="V769" s="328">
        <v>92.341027027027096</v>
      </c>
      <c r="W769" s="328">
        <v>61.398260869565199</v>
      </c>
      <c r="X769" s="328">
        <v>42.167692307692299</v>
      </c>
      <c r="Y769" s="328">
        <v>109.40949999999999</v>
      </c>
      <c r="Z769" s="328"/>
      <c r="AA769" s="4"/>
      <c r="AB769" s="11" t="s">
        <v>576</v>
      </c>
      <c r="AC769" s="11"/>
      <c r="AD769" s="70" t="s">
        <v>577</v>
      </c>
      <c r="AE769" s="24">
        <v>1</v>
      </c>
      <c r="AF769" s="24"/>
      <c r="AG769" s="24"/>
      <c r="AH769" s="24"/>
      <c r="AI769" s="24"/>
      <c r="AJ769" s="24"/>
      <c r="AK769" s="4"/>
      <c r="AL769" s="4"/>
      <c r="AM769" s="24">
        <v>7007.73</v>
      </c>
      <c r="AN769" s="24">
        <v>0</v>
      </c>
      <c r="AO769" s="24"/>
      <c r="AP769" s="24">
        <v>0</v>
      </c>
      <c r="AQ769" s="24">
        <v>0</v>
      </c>
      <c r="AR769" s="24"/>
      <c r="AS769" s="4"/>
      <c r="AT769" s="4"/>
      <c r="AU769" s="336">
        <v>7007.73</v>
      </c>
      <c r="AV769" s="336">
        <v>0</v>
      </c>
      <c r="AW769" s="336"/>
      <c r="AX769" s="336">
        <v>0</v>
      </c>
      <c r="AY769" s="336">
        <v>0</v>
      </c>
      <c r="AZ769" s="336"/>
      <c r="BA769" s="4"/>
    </row>
    <row r="770" spans="2:53">
      <c r="B770" s="11" t="s">
        <v>461</v>
      </c>
      <c r="C770" s="11"/>
      <c r="D770" s="70" t="s">
        <v>462</v>
      </c>
      <c r="E770" s="11">
        <v>75</v>
      </c>
      <c r="F770" s="11">
        <v>47</v>
      </c>
      <c r="G770" s="11">
        <v>34</v>
      </c>
      <c r="H770" s="11">
        <v>25</v>
      </c>
      <c r="I770" s="11">
        <v>22</v>
      </c>
      <c r="J770" s="11"/>
      <c r="M770" s="11">
        <v>10631.7</v>
      </c>
      <c r="N770" s="147">
        <v>6615.96</v>
      </c>
      <c r="O770" s="11">
        <v>3944.7</v>
      </c>
      <c r="P770" s="11">
        <v>2098.9899999999998</v>
      </c>
      <c r="Q770" s="11">
        <v>8058</v>
      </c>
      <c r="R770" s="11"/>
      <c r="S770" s="4"/>
      <c r="T770" s="4"/>
      <c r="U770" s="328">
        <v>123.624418604651</v>
      </c>
      <c r="V770" s="328">
        <v>76.929767441860506</v>
      </c>
      <c r="W770" s="328">
        <v>45.868604651162798</v>
      </c>
      <c r="X770" s="328">
        <v>24.406860465116299</v>
      </c>
      <c r="Y770" s="328">
        <v>93.697674418604606</v>
      </c>
      <c r="Z770" s="328"/>
      <c r="AA770" s="4"/>
      <c r="AB770" s="11" t="s">
        <v>397</v>
      </c>
      <c r="AC770" s="11"/>
      <c r="AD770" s="70" t="s">
        <v>398</v>
      </c>
      <c r="AE770" s="24">
        <v>3</v>
      </c>
      <c r="AF770" s="24">
        <v>1</v>
      </c>
      <c r="AG770" s="24">
        <v>1</v>
      </c>
      <c r="AH770" s="24">
        <v>1</v>
      </c>
      <c r="AI770" s="24">
        <v>1</v>
      </c>
      <c r="AJ770" s="24"/>
      <c r="AK770" s="4"/>
      <c r="AL770" s="4"/>
      <c r="AM770" s="24">
        <v>109.01</v>
      </c>
      <c r="AN770" s="24">
        <v>51.57</v>
      </c>
      <c r="AO770" s="24">
        <v>52.87</v>
      </c>
      <c r="AP770" s="24">
        <v>60.2</v>
      </c>
      <c r="AQ770" s="24">
        <v>172.76</v>
      </c>
      <c r="AR770" s="24"/>
      <c r="AS770" s="4"/>
      <c r="AT770" s="4"/>
      <c r="AU770" s="336">
        <v>36.336666666666702</v>
      </c>
      <c r="AV770" s="336">
        <v>17.190000000000001</v>
      </c>
      <c r="AW770" s="336">
        <v>17.623333333333299</v>
      </c>
      <c r="AX770" s="336">
        <v>20.066666666666698</v>
      </c>
      <c r="AY770" s="336">
        <v>57.586666666666702</v>
      </c>
      <c r="AZ770" s="336"/>
      <c r="BA770" s="4"/>
    </row>
    <row r="771" spans="2:53">
      <c r="B771" s="11" t="s">
        <v>391</v>
      </c>
      <c r="C771" s="11"/>
      <c r="D771" s="70" t="s">
        <v>392</v>
      </c>
      <c r="E771" s="11">
        <v>711</v>
      </c>
      <c r="F771" s="11">
        <v>441</v>
      </c>
      <c r="G771" s="11">
        <v>327</v>
      </c>
      <c r="H771" s="11">
        <v>235</v>
      </c>
      <c r="I771" s="11">
        <v>303</v>
      </c>
      <c r="J771" s="11"/>
      <c r="M771" s="11">
        <v>81836.159999999902</v>
      </c>
      <c r="N771" s="147">
        <v>55834.03</v>
      </c>
      <c r="O771" s="11">
        <v>36744.81</v>
      </c>
      <c r="P771" s="11">
        <v>24675.7</v>
      </c>
      <c r="Q771" s="11">
        <v>93954.8</v>
      </c>
      <c r="R771" s="11"/>
      <c r="S771" s="4"/>
      <c r="T771" s="4"/>
      <c r="U771" s="328">
        <v>99.315728155339698</v>
      </c>
      <c r="V771" s="328">
        <v>69.531793275218007</v>
      </c>
      <c r="W771" s="328">
        <v>46.046127819548801</v>
      </c>
      <c r="X771" s="328">
        <v>31.116897856242101</v>
      </c>
      <c r="Y771" s="328">
        <v>114.300243309002</v>
      </c>
      <c r="Z771" s="328"/>
      <c r="AA771" s="4"/>
      <c r="AB771" s="11" t="s">
        <v>1305</v>
      </c>
      <c r="AC771" s="11"/>
      <c r="AD771" s="70" t="s">
        <v>298</v>
      </c>
      <c r="AE771" s="24">
        <v>1</v>
      </c>
      <c r="AF771" s="24">
        <v>1</v>
      </c>
      <c r="AG771" s="24"/>
      <c r="AH771" s="24"/>
      <c r="AI771" s="24"/>
      <c r="AJ771" s="24"/>
      <c r="AK771" s="4"/>
      <c r="AL771" s="4"/>
      <c r="AM771" s="24">
        <v>20.37</v>
      </c>
      <c r="AN771" s="24">
        <v>28.53</v>
      </c>
      <c r="AO771" s="24">
        <v>0</v>
      </c>
      <c r="AP771" s="24">
        <v>0</v>
      </c>
      <c r="AQ771" s="24">
        <v>0</v>
      </c>
      <c r="AR771" s="24"/>
      <c r="AS771" s="4"/>
      <c r="AT771" s="4"/>
      <c r="AU771" s="336">
        <v>20.37</v>
      </c>
      <c r="AV771" s="336">
        <v>28.53</v>
      </c>
      <c r="AW771" s="336">
        <v>0</v>
      </c>
      <c r="AX771" s="336">
        <v>0</v>
      </c>
      <c r="AY771" s="336">
        <v>0</v>
      </c>
      <c r="AZ771" s="336"/>
      <c r="BA771" s="4"/>
    </row>
    <row r="772" spans="2:53">
      <c r="B772" s="11" t="s">
        <v>221</v>
      </c>
      <c r="C772" s="11"/>
      <c r="D772" s="70" t="s">
        <v>222</v>
      </c>
      <c r="E772" s="11">
        <v>1239</v>
      </c>
      <c r="F772" s="11">
        <v>878</v>
      </c>
      <c r="G772" s="11">
        <v>651</v>
      </c>
      <c r="H772" s="11">
        <v>615</v>
      </c>
      <c r="I772" s="11">
        <v>812</v>
      </c>
      <c r="J772" s="11"/>
      <c r="M772" s="11">
        <v>161679.67999999999</v>
      </c>
      <c r="N772" s="147">
        <v>106861.84</v>
      </c>
      <c r="O772" s="11">
        <v>74844.95</v>
      </c>
      <c r="P772" s="11">
        <v>50966.62</v>
      </c>
      <c r="Q772" s="11">
        <v>272311.28000000003</v>
      </c>
      <c r="R772" s="11"/>
      <c r="S772" s="4"/>
      <c r="T772" s="4"/>
      <c r="U772" s="328">
        <v>108.582726662189</v>
      </c>
      <c r="V772" s="328">
        <v>73.799613259668504</v>
      </c>
      <c r="W772" s="328">
        <v>52.011779013203601</v>
      </c>
      <c r="X772" s="328">
        <v>32.483505417463299</v>
      </c>
      <c r="Y772" s="328">
        <v>159.060327102803</v>
      </c>
      <c r="Z772" s="328"/>
      <c r="AA772" s="4"/>
      <c r="AB772" s="11" t="s">
        <v>331</v>
      </c>
      <c r="AC772" s="11"/>
      <c r="AD772" s="70" t="s">
        <v>330</v>
      </c>
      <c r="AE772" s="24">
        <v>82</v>
      </c>
      <c r="AF772" s="24">
        <v>35</v>
      </c>
      <c r="AG772" s="24">
        <v>25</v>
      </c>
      <c r="AH772" s="24">
        <v>15</v>
      </c>
      <c r="AI772" s="24">
        <v>14</v>
      </c>
      <c r="AJ772" s="24"/>
      <c r="AK772" s="4"/>
      <c r="AL772" s="4"/>
      <c r="AM772" s="24">
        <v>24402.45</v>
      </c>
      <c r="AN772" s="24">
        <v>5002.34</v>
      </c>
      <c r="AO772" s="24">
        <v>1879.19</v>
      </c>
      <c r="AP772" s="24">
        <v>2028.16</v>
      </c>
      <c r="AQ772" s="24">
        <v>5659.89</v>
      </c>
      <c r="AR772" s="24"/>
      <c r="AS772" s="4"/>
      <c r="AT772" s="4"/>
      <c r="AU772" s="336">
        <v>294.00542168674701</v>
      </c>
      <c r="AV772" s="336">
        <v>63.320759493670899</v>
      </c>
      <c r="AW772" s="336">
        <v>23.7872151898734</v>
      </c>
      <c r="AX772" s="336">
        <v>26.002051282051301</v>
      </c>
      <c r="AY772" s="336">
        <v>71.644177215189899</v>
      </c>
      <c r="AZ772" s="336"/>
      <c r="BA772" s="4"/>
    </row>
    <row r="773" spans="2:53">
      <c r="B773" s="11" t="s">
        <v>521</v>
      </c>
      <c r="C773" s="11"/>
      <c r="D773" s="70" t="s">
        <v>323</v>
      </c>
      <c r="E773" s="11">
        <v>72</v>
      </c>
      <c r="F773" s="11">
        <v>20</v>
      </c>
      <c r="G773" s="11">
        <v>12</v>
      </c>
      <c r="H773" s="11">
        <v>2</v>
      </c>
      <c r="I773" s="11">
        <v>12</v>
      </c>
      <c r="J773" s="11"/>
      <c r="M773" s="11">
        <v>13987.13</v>
      </c>
      <c r="N773" s="147">
        <v>3434.41</v>
      </c>
      <c r="O773" s="11">
        <v>1291.74</v>
      </c>
      <c r="P773" s="11">
        <v>72.5</v>
      </c>
      <c r="Q773" s="11">
        <v>4933.0200000000004</v>
      </c>
      <c r="R773" s="11"/>
      <c r="S773" s="4"/>
      <c r="T773" s="4"/>
      <c r="U773" s="328">
        <v>184.04118421052601</v>
      </c>
      <c r="V773" s="328">
        <v>44.6027272727273</v>
      </c>
      <c r="W773" s="328">
        <v>18.720869565217399</v>
      </c>
      <c r="X773" s="328">
        <v>1.03571428571429</v>
      </c>
      <c r="Y773" s="328">
        <v>62.4432911392405</v>
      </c>
      <c r="Z773" s="328"/>
      <c r="AA773" s="4"/>
      <c r="AB773" s="11" t="s">
        <v>544</v>
      </c>
      <c r="AC773" s="11"/>
      <c r="AD773" s="70" t="s">
        <v>353</v>
      </c>
      <c r="AE773" s="24">
        <v>72</v>
      </c>
      <c r="AF773" s="24">
        <v>29</v>
      </c>
      <c r="AG773" s="24">
        <v>20</v>
      </c>
      <c r="AH773" s="24">
        <v>12</v>
      </c>
      <c r="AI773" s="24">
        <v>10</v>
      </c>
      <c r="AJ773" s="24"/>
      <c r="AK773" s="4"/>
      <c r="AL773" s="4"/>
      <c r="AM773" s="24">
        <v>37126.19</v>
      </c>
      <c r="AN773" s="24">
        <v>11758.46</v>
      </c>
      <c r="AO773" s="24">
        <v>4822.51</v>
      </c>
      <c r="AP773" s="24">
        <v>2815.77</v>
      </c>
      <c r="AQ773" s="24">
        <v>65707.81</v>
      </c>
      <c r="AR773" s="24"/>
      <c r="AS773" s="4"/>
      <c r="AT773" s="4"/>
      <c r="AU773" s="336">
        <v>501.70527027026998</v>
      </c>
      <c r="AV773" s="336">
        <v>163.311944444445</v>
      </c>
      <c r="AW773" s="336">
        <v>69.891449275362305</v>
      </c>
      <c r="AX773" s="336">
        <v>40.225285714285697</v>
      </c>
      <c r="AY773" s="336">
        <v>966.29132352941201</v>
      </c>
      <c r="AZ773" s="336"/>
      <c r="BA773" s="4"/>
    </row>
    <row r="774" spans="2:53">
      <c r="B774" s="11" t="s">
        <v>193</v>
      </c>
      <c r="C774" s="11"/>
      <c r="D774" s="70" t="s">
        <v>192</v>
      </c>
      <c r="E774" s="11">
        <v>175</v>
      </c>
      <c r="F774" s="11">
        <v>109</v>
      </c>
      <c r="G774" s="11">
        <v>75</v>
      </c>
      <c r="H774" s="11">
        <v>65</v>
      </c>
      <c r="I774" s="11">
        <v>78</v>
      </c>
      <c r="J774" s="11"/>
      <c r="M774" s="11">
        <v>16294.35</v>
      </c>
      <c r="N774" s="147">
        <v>7337.65</v>
      </c>
      <c r="O774" s="11">
        <v>3825.3</v>
      </c>
      <c r="P774" s="11">
        <v>3368.56</v>
      </c>
      <c r="Q774" s="11">
        <v>14854.5</v>
      </c>
      <c r="R774" s="11"/>
      <c r="S774" s="4"/>
      <c r="T774" s="4"/>
      <c r="U774" s="328">
        <v>80.665099009900899</v>
      </c>
      <c r="V774" s="328">
        <v>36.325000000000003</v>
      </c>
      <c r="W774" s="328">
        <v>18.843842364532001</v>
      </c>
      <c r="X774" s="328">
        <v>16.431999999999999</v>
      </c>
      <c r="Y774" s="328">
        <v>72.109223300970896</v>
      </c>
      <c r="Z774" s="328"/>
      <c r="AA774" s="4"/>
      <c r="AB774" s="11" t="s">
        <v>380</v>
      </c>
      <c r="AC774" s="11"/>
      <c r="AD774" s="70" t="s">
        <v>379</v>
      </c>
      <c r="AE774" s="24">
        <v>4</v>
      </c>
      <c r="AF774" s="24">
        <v>4</v>
      </c>
      <c r="AG774" s="24">
        <v>3</v>
      </c>
      <c r="AH774" s="24">
        <v>3</v>
      </c>
      <c r="AI774" s="24">
        <v>3</v>
      </c>
      <c r="AJ774" s="24"/>
      <c r="AK774" s="4"/>
      <c r="AL774" s="4"/>
      <c r="AM774" s="24">
        <v>132.56</v>
      </c>
      <c r="AN774" s="24">
        <v>105.97</v>
      </c>
      <c r="AO774" s="24">
        <v>51.84</v>
      </c>
      <c r="AP774" s="24">
        <v>89.6</v>
      </c>
      <c r="AQ774" s="24">
        <v>511.37</v>
      </c>
      <c r="AR774" s="24"/>
      <c r="AS774" s="4"/>
      <c r="AT774" s="4"/>
      <c r="AU774" s="336">
        <v>33.14</v>
      </c>
      <c r="AV774" s="336">
        <v>26.4925</v>
      </c>
      <c r="AW774" s="336">
        <v>12.96</v>
      </c>
      <c r="AX774" s="336">
        <v>22.4</v>
      </c>
      <c r="AY774" s="336">
        <v>127.8425</v>
      </c>
      <c r="AZ774" s="336"/>
      <c r="BA774" s="4"/>
    </row>
    <row r="775" spans="2:53">
      <c r="B775" s="11" t="s">
        <v>302</v>
      </c>
      <c r="C775" s="11"/>
      <c r="D775" s="70" t="s">
        <v>301</v>
      </c>
      <c r="E775" s="11">
        <v>242</v>
      </c>
      <c r="F775" s="11">
        <v>139</v>
      </c>
      <c r="G775" s="11">
        <v>109</v>
      </c>
      <c r="H775" s="11">
        <v>72</v>
      </c>
      <c r="I775" s="11">
        <v>85</v>
      </c>
      <c r="J775" s="11"/>
      <c r="M775" s="11">
        <v>29174.35</v>
      </c>
      <c r="N775" s="147">
        <v>19494.75</v>
      </c>
      <c r="O775" s="11">
        <v>16768.61</v>
      </c>
      <c r="P775" s="11">
        <v>9609.77</v>
      </c>
      <c r="Q775" s="11">
        <v>32770.71</v>
      </c>
      <c r="R775" s="11"/>
      <c r="S775" s="4"/>
      <c r="T775" s="4"/>
      <c r="U775" s="328">
        <v>107.258639705882</v>
      </c>
      <c r="V775" s="328">
        <v>75.269305019304994</v>
      </c>
      <c r="W775" s="328">
        <v>64.247547892720306</v>
      </c>
      <c r="X775" s="328">
        <v>37.685372549019597</v>
      </c>
      <c r="Y775" s="328">
        <v>124.131477272727</v>
      </c>
      <c r="Z775" s="328"/>
      <c r="AA775" s="4"/>
      <c r="AB775" s="11" t="s">
        <v>239</v>
      </c>
      <c r="AC775" s="11"/>
      <c r="AD775" s="70" t="s">
        <v>237</v>
      </c>
      <c r="AE775" s="24">
        <v>15</v>
      </c>
      <c r="AF775" s="24">
        <v>7</v>
      </c>
      <c r="AG775" s="24">
        <v>4</v>
      </c>
      <c r="AH775" s="24">
        <v>3</v>
      </c>
      <c r="AI775" s="24">
        <v>2</v>
      </c>
      <c r="AJ775" s="24"/>
      <c r="AK775" s="4"/>
      <c r="AL775" s="4"/>
      <c r="AM775" s="24">
        <v>2607.13</v>
      </c>
      <c r="AN775" s="24">
        <v>219.77</v>
      </c>
      <c r="AO775" s="24">
        <v>63.5</v>
      </c>
      <c r="AP775" s="24">
        <v>106.46</v>
      </c>
      <c r="AQ775" s="24">
        <v>332.51</v>
      </c>
      <c r="AR775" s="24"/>
      <c r="AS775" s="4"/>
      <c r="AT775" s="4"/>
      <c r="AU775" s="336">
        <v>173.80866666666699</v>
      </c>
      <c r="AV775" s="336">
        <v>14.6513333333333</v>
      </c>
      <c r="AW775" s="336">
        <v>4.53571428571429</v>
      </c>
      <c r="AX775" s="336">
        <v>7.0973333333333297</v>
      </c>
      <c r="AY775" s="336">
        <v>22.1673333333333</v>
      </c>
      <c r="AZ775" s="336"/>
      <c r="BA775" s="4"/>
    </row>
    <row r="776" spans="2:53">
      <c r="B776" s="11" t="s">
        <v>525</v>
      </c>
      <c r="C776" s="11"/>
      <c r="D776" s="70" t="s">
        <v>526</v>
      </c>
      <c r="E776" s="11">
        <v>51</v>
      </c>
      <c r="F776" s="11">
        <v>33</v>
      </c>
      <c r="G776" s="11">
        <v>20</v>
      </c>
      <c r="H776" s="11">
        <v>15</v>
      </c>
      <c r="I776" s="11">
        <v>16</v>
      </c>
      <c r="J776" s="11"/>
      <c r="M776" s="11">
        <v>11544.06</v>
      </c>
      <c r="N776" s="147">
        <v>5972.98</v>
      </c>
      <c r="O776" s="11">
        <v>3341.26</v>
      </c>
      <c r="P776" s="11">
        <v>2210.7600000000002</v>
      </c>
      <c r="Q776" s="11">
        <v>5110.5600000000004</v>
      </c>
      <c r="R776" s="11"/>
      <c r="S776" s="4"/>
      <c r="T776" s="4"/>
      <c r="U776" s="328">
        <v>202.52736842105301</v>
      </c>
      <c r="V776" s="328">
        <v>110.61074074074099</v>
      </c>
      <c r="W776" s="328">
        <v>63.042641509433999</v>
      </c>
      <c r="X776" s="328">
        <v>41.712452830188703</v>
      </c>
      <c r="Y776" s="328">
        <v>96.425660377358497</v>
      </c>
      <c r="Z776" s="328"/>
      <c r="AA776" s="4"/>
      <c r="AB776" s="11" t="s">
        <v>399</v>
      </c>
      <c r="AC776" s="11"/>
      <c r="AD776" s="70" t="s">
        <v>400</v>
      </c>
      <c r="AE776" s="24">
        <v>97</v>
      </c>
      <c r="AF776" s="24">
        <v>39</v>
      </c>
      <c r="AG776" s="24">
        <v>22</v>
      </c>
      <c r="AH776" s="24">
        <v>14</v>
      </c>
      <c r="AI776" s="24">
        <v>12</v>
      </c>
      <c r="AJ776" s="24"/>
      <c r="AK776" s="4"/>
      <c r="AL776" s="4"/>
      <c r="AM776" s="24">
        <v>20026.14</v>
      </c>
      <c r="AN776" s="24">
        <v>8852.9</v>
      </c>
      <c r="AO776" s="24">
        <v>5228.3500000000004</v>
      </c>
      <c r="AP776" s="24">
        <v>1622.89</v>
      </c>
      <c r="AQ776" s="24">
        <v>5338.3</v>
      </c>
      <c r="AR776" s="24"/>
      <c r="AS776" s="4"/>
      <c r="AT776" s="4"/>
      <c r="AU776" s="336">
        <v>206.45505154639201</v>
      </c>
      <c r="AV776" s="336">
        <v>105.39166666666701</v>
      </c>
      <c r="AW776" s="336">
        <v>62.242261904761897</v>
      </c>
      <c r="AX776" s="336">
        <v>17.450430107526898</v>
      </c>
      <c r="AY776" s="336">
        <v>56.790425531914899</v>
      </c>
      <c r="AZ776" s="336"/>
      <c r="BA776" s="4"/>
    </row>
    <row r="777" spans="2:53">
      <c r="B777" s="11" t="s">
        <v>565</v>
      </c>
      <c r="C777" s="11"/>
      <c r="D777" s="70" t="s">
        <v>379</v>
      </c>
      <c r="E777" s="11">
        <v>48</v>
      </c>
      <c r="F777" s="11">
        <v>22</v>
      </c>
      <c r="G777" s="11">
        <v>11</v>
      </c>
      <c r="H777" s="11">
        <v>12</v>
      </c>
      <c r="I777" s="11">
        <v>13</v>
      </c>
      <c r="J777" s="11"/>
      <c r="M777" s="11">
        <v>8147.06</v>
      </c>
      <c r="N777" s="147">
        <v>14518.83</v>
      </c>
      <c r="O777" s="11">
        <v>1392.59</v>
      </c>
      <c r="P777" s="11">
        <v>1395.23</v>
      </c>
      <c r="Q777" s="11">
        <v>7101.2</v>
      </c>
      <c r="R777" s="11"/>
      <c r="S777" s="4"/>
      <c r="T777" s="4"/>
      <c r="U777" s="328">
        <v>142.930877192982</v>
      </c>
      <c r="V777" s="328">
        <v>254.71631578947401</v>
      </c>
      <c r="W777" s="328">
        <v>24.431403508771901</v>
      </c>
      <c r="X777" s="328">
        <v>25.367818181818201</v>
      </c>
      <c r="Y777" s="328">
        <v>131.50370370370399</v>
      </c>
      <c r="Z777" s="328"/>
      <c r="AA777" s="4"/>
      <c r="AB777" s="11" t="s">
        <v>334</v>
      </c>
      <c r="AC777" s="11"/>
      <c r="AD777" s="70" t="s">
        <v>335</v>
      </c>
      <c r="AE777" s="24">
        <v>19</v>
      </c>
      <c r="AF777" s="24">
        <v>15</v>
      </c>
      <c r="AG777" s="24">
        <v>8</v>
      </c>
      <c r="AH777" s="24">
        <v>7</v>
      </c>
      <c r="AI777" s="24">
        <v>7</v>
      </c>
      <c r="AJ777" s="24"/>
      <c r="AK777" s="4"/>
      <c r="AL777" s="4"/>
      <c r="AM777" s="24">
        <v>2575.64</v>
      </c>
      <c r="AN777" s="24">
        <v>2243.7199999999998</v>
      </c>
      <c r="AO777" s="24">
        <v>422.5</v>
      </c>
      <c r="AP777" s="24">
        <v>311.58999999999997</v>
      </c>
      <c r="AQ777" s="24">
        <v>5229.4399999999996</v>
      </c>
      <c r="AR777" s="24"/>
      <c r="AS777" s="4"/>
      <c r="AT777" s="4"/>
      <c r="AU777" s="336">
        <v>135.56</v>
      </c>
      <c r="AV777" s="336">
        <v>118.09052631578901</v>
      </c>
      <c r="AW777" s="336">
        <v>22.2368421052632</v>
      </c>
      <c r="AX777" s="336">
        <v>17.310555555555599</v>
      </c>
      <c r="AY777" s="336">
        <v>275.23368421052601</v>
      </c>
      <c r="AZ777" s="336"/>
      <c r="BA777" s="4"/>
    </row>
    <row r="778" spans="2:53">
      <c r="B778" s="11" t="s">
        <v>488</v>
      </c>
      <c r="C778" s="11"/>
      <c r="D778" s="70" t="s">
        <v>190</v>
      </c>
      <c r="E778" s="11">
        <v>1</v>
      </c>
      <c r="F778" s="11">
        <v>1</v>
      </c>
      <c r="G778" s="11">
        <v>1</v>
      </c>
      <c r="H778" s="11">
        <v>1</v>
      </c>
      <c r="I778" s="11">
        <v>1</v>
      </c>
      <c r="J778" s="11"/>
      <c r="M778" s="11">
        <v>78.53</v>
      </c>
      <c r="N778" s="147">
        <v>87.78</v>
      </c>
      <c r="O778" s="11">
        <v>81.86</v>
      </c>
      <c r="P778" s="11">
        <v>99.85</v>
      </c>
      <c r="Q778" s="11">
        <v>196.92</v>
      </c>
      <c r="R778" s="11"/>
      <c r="S778" s="4"/>
      <c r="T778" s="4"/>
      <c r="U778" s="328">
        <v>78.53</v>
      </c>
      <c r="V778" s="328">
        <v>87.78</v>
      </c>
      <c r="W778" s="328">
        <v>81.86</v>
      </c>
      <c r="X778" s="328">
        <v>99.85</v>
      </c>
      <c r="Y778" s="328">
        <v>196.92</v>
      </c>
      <c r="Z778" s="328"/>
      <c r="AA778" s="4"/>
      <c r="AB778" s="11" t="s">
        <v>545</v>
      </c>
      <c r="AC778" s="11"/>
      <c r="AD778" s="70" t="s">
        <v>353</v>
      </c>
      <c r="AE778" s="24">
        <v>3</v>
      </c>
      <c r="AF778" s="24">
        <v>2</v>
      </c>
      <c r="AG778" s="24">
        <v>1</v>
      </c>
      <c r="AH778" s="24">
        <v>1</v>
      </c>
      <c r="AI778" s="24">
        <v>1</v>
      </c>
      <c r="AJ778" s="24"/>
      <c r="AK778" s="4"/>
      <c r="AL778" s="4"/>
      <c r="AM778" s="24">
        <v>251.55</v>
      </c>
      <c r="AN778" s="24">
        <v>18.28</v>
      </c>
      <c r="AO778" s="24">
        <v>15.19</v>
      </c>
      <c r="AP778" s="24">
        <v>15.19</v>
      </c>
      <c r="AQ778" s="24">
        <v>8.43</v>
      </c>
      <c r="AR778" s="24"/>
      <c r="AS778" s="4"/>
      <c r="AT778" s="4"/>
      <c r="AU778" s="336">
        <v>83.85</v>
      </c>
      <c r="AV778" s="336">
        <v>6.0933333333333302</v>
      </c>
      <c r="AW778" s="336">
        <v>5.0633333333333299</v>
      </c>
      <c r="AX778" s="336">
        <v>5.0633333333333299</v>
      </c>
      <c r="AY778" s="336">
        <v>2.81</v>
      </c>
      <c r="AZ778" s="336"/>
      <c r="BA778" s="4"/>
    </row>
    <row r="779" spans="2:53">
      <c r="B779" s="11" t="s">
        <v>579</v>
      </c>
      <c r="C779" s="11"/>
      <c r="D779" s="70" t="s">
        <v>400</v>
      </c>
      <c r="E779" s="11">
        <v>11</v>
      </c>
      <c r="F779" s="11">
        <v>4</v>
      </c>
      <c r="G779" s="11">
        <v>3</v>
      </c>
      <c r="H779" s="11">
        <v>2</v>
      </c>
      <c r="I779" s="11">
        <v>1</v>
      </c>
      <c r="J779" s="11"/>
      <c r="M779" s="11">
        <v>1486.75</v>
      </c>
      <c r="N779" s="147">
        <v>421.79</v>
      </c>
      <c r="O779" s="11">
        <v>155.74</v>
      </c>
      <c r="P779" s="11">
        <v>217.72</v>
      </c>
      <c r="Q779" s="11">
        <v>320.55</v>
      </c>
      <c r="R779" s="11"/>
      <c r="S779" s="4"/>
      <c r="T779" s="4"/>
      <c r="U779" s="328">
        <v>135.15909090909099</v>
      </c>
      <c r="V779" s="328">
        <v>38.344545454545496</v>
      </c>
      <c r="W779" s="328">
        <v>14.1581818181818</v>
      </c>
      <c r="X779" s="328">
        <v>19.792727272727301</v>
      </c>
      <c r="Y779" s="328">
        <v>29.140909090909101</v>
      </c>
      <c r="Z779" s="328"/>
      <c r="AA779" s="4"/>
      <c r="AB779" s="11" t="s">
        <v>545</v>
      </c>
      <c r="AC779" s="11"/>
      <c r="AD779" s="70" t="s">
        <v>418</v>
      </c>
      <c r="AE779" s="24">
        <v>1</v>
      </c>
      <c r="AF779" s="24">
        <v>1</v>
      </c>
      <c r="AG779" s="24">
        <v>1</v>
      </c>
      <c r="AH779" s="24">
        <v>2</v>
      </c>
      <c r="AI779" s="24">
        <v>2</v>
      </c>
      <c r="AJ779" s="24"/>
      <c r="AK779" s="4"/>
      <c r="AL779" s="4"/>
      <c r="AM779" s="24">
        <v>12.6</v>
      </c>
      <c r="AN779" s="24">
        <v>20.89</v>
      </c>
      <c r="AO779" s="24">
        <v>20.41</v>
      </c>
      <c r="AP779" s="24">
        <v>37.26</v>
      </c>
      <c r="AQ779" s="24">
        <v>147.96</v>
      </c>
      <c r="AR779" s="24"/>
      <c r="AS779" s="4"/>
      <c r="AT779" s="4"/>
      <c r="AU779" s="336">
        <v>6.3</v>
      </c>
      <c r="AV779" s="336">
        <v>10.445</v>
      </c>
      <c r="AW779" s="336">
        <v>10.205</v>
      </c>
      <c r="AX779" s="336">
        <v>18.63</v>
      </c>
      <c r="AY779" s="336">
        <v>73.98</v>
      </c>
      <c r="AZ779" s="336"/>
      <c r="BA779" s="4"/>
    </row>
    <row r="780" spans="2:53">
      <c r="B780" s="11" t="s">
        <v>464</v>
      </c>
      <c r="C780" s="11"/>
      <c r="D780" s="70" t="s">
        <v>465</v>
      </c>
      <c r="E780" s="11">
        <v>30</v>
      </c>
      <c r="F780" s="11">
        <v>22</v>
      </c>
      <c r="G780" s="11">
        <v>15</v>
      </c>
      <c r="H780" s="11">
        <v>15</v>
      </c>
      <c r="I780" s="11">
        <v>12</v>
      </c>
      <c r="J780" s="11"/>
      <c r="M780" s="11">
        <v>5584.24</v>
      </c>
      <c r="N780" s="147">
        <v>4196.3599999999997</v>
      </c>
      <c r="O780" s="11">
        <v>1889.83</v>
      </c>
      <c r="P780" s="11">
        <v>2100.44</v>
      </c>
      <c r="Q780" s="11">
        <v>3461.82</v>
      </c>
      <c r="R780" s="11"/>
      <c r="S780" s="4"/>
      <c r="T780" s="4"/>
      <c r="U780" s="328">
        <v>146.95368421052601</v>
      </c>
      <c r="V780" s="328">
        <v>110.430526315789</v>
      </c>
      <c r="W780" s="328">
        <v>52.495277777777801</v>
      </c>
      <c r="X780" s="328">
        <v>58.345555555555599</v>
      </c>
      <c r="Y780" s="328">
        <v>96.161666666666704</v>
      </c>
      <c r="Z780" s="328"/>
      <c r="AA780" s="4"/>
      <c r="AB780" s="11" t="s">
        <v>277</v>
      </c>
      <c r="AC780" s="11"/>
      <c r="AD780" s="70" t="s">
        <v>278</v>
      </c>
      <c r="AE780" s="24">
        <v>27</v>
      </c>
      <c r="AF780" s="24">
        <v>16</v>
      </c>
      <c r="AG780" s="24">
        <v>15</v>
      </c>
      <c r="AH780" s="24">
        <v>13</v>
      </c>
      <c r="AI780" s="24">
        <v>14</v>
      </c>
      <c r="AJ780" s="24"/>
      <c r="AK780" s="4"/>
      <c r="AL780" s="4"/>
      <c r="AM780" s="24">
        <v>16767.98</v>
      </c>
      <c r="AN780" s="24">
        <v>536.01</v>
      </c>
      <c r="AO780" s="24">
        <v>434.83</v>
      </c>
      <c r="AP780" s="24">
        <v>324.13</v>
      </c>
      <c r="AQ780" s="24">
        <v>1489.28</v>
      </c>
      <c r="AR780" s="24"/>
      <c r="AS780" s="4"/>
      <c r="AT780" s="4"/>
      <c r="AU780" s="336">
        <v>598.85642857142898</v>
      </c>
      <c r="AV780" s="336">
        <v>21.4404</v>
      </c>
      <c r="AW780" s="336">
        <v>16.104814814814802</v>
      </c>
      <c r="AX780" s="336">
        <v>11.576071428571399</v>
      </c>
      <c r="AY780" s="336">
        <v>53.1885714285714</v>
      </c>
      <c r="AZ780" s="336"/>
      <c r="BA780" s="4"/>
    </row>
    <row r="781" spans="2:53">
      <c r="B781" s="11" t="s">
        <v>393</v>
      </c>
      <c r="C781" s="11"/>
      <c r="D781" s="70" t="s">
        <v>394</v>
      </c>
      <c r="E781" s="11">
        <v>52</v>
      </c>
      <c r="F781" s="11">
        <v>28</v>
      </c>
      <c r="G781" s="11">
        <v>22</v>
      </c>
      <c r="H781" s="11">
        <v>19</v>
      </c>
      <c r="I781" s="11">
        <v>17</v>
      </c>
      <c r="J781" s="11"/>
      <c r="M781" s="11">
        <v>9145.31</v>
      </c>
      <c r="N781" s="147">
        <v>4811.3</v>
      </c>
      <c r="O781" s="11">
        <v>3372.86</v>
      </c>
      <c r="P781" s="11">
        <v>2232.75</v>
      </c>
      <c r="Q781" s="11">
        <v>4038.15</v>
      </c>
      <c r="R781" s="11"/>
      <c r="S781" s="4"/>
      <c r="T781" s="4"/>
      <c r="U781" s="328">
        <v>152.42183333333301</v>
      </c>
      <c r="V781" s="328">
        <v>92.525000000000006</v>
      </c>
      <c r="W781" s="328">
        <v>60.229642857142899</v>
      </c>
      <c r="X781" s="328">
        <v>40.595454545454601</v>
      </c>
      <c r="Y781" s="328">
        <v>61.184090909090898</v>
      </c>
      <c r="Z781" s="328"/>
      <c r="AA781" s="4"/>
      <c r="AB781" s="11" t="s">
        <v>317</v>
      </c>
      <c r="AC781" s="11"/>
      <c r="AD781" s="70" t="s">
        <v>192</v>
      </c>
      <c r="AE781" s="24">
        <v>22</v>
      </c>
      <c r="AF781" s="24">
        <v>9</v>
      </c>
      <c r="AG781" s="24">
        <v>5</v>
      </c>
      <c r="AH781" s="24">
        <v>4</v>
      </c>
      <c r="AI781" s="24">
        <v>6</v>
      </c>
      <c r="AJ781" s="24"/>
      <c r="AK781" s="4"/>
      <c r="AL781" s="4"/>
      <c r="AM781" s="24">
        <v>4564.9799999999996</v>
      </c>
      <c r="AN781" s="24">
        <v>1520.88</v>
      </c>
      <c r="AO781" s="24">
        <v>104.07</v>
      </c>
      <c r="AP781" s="24">
        <v>97.21</v>
      </c>
      <c r="AQ781" s="24">
        <v>7848.79</v>
      </c>
      <c r="AR781" s="24"/>
      <c r="AS781" s="4"/>
      <c r="AT781" s="4"/>
      <c r="AU781" s="336">
        <v>198.477391304348</v>
      </c>
      <c r="AV781" s="336">
        <v>66.125217391304304</v>
      </c>
      <c r="AW781" s="336">
        <v>4.7304545454545499</v>
      </c>
      <c r="AX781" s="336">
        <v>4.4186363636363604</v>
      </c>
      <c r="AY781" s="336">
        <v>356.76318181818198</v>
      </c>
      <c r="AZ781" s="336"/>
      <c r="BA781" s="4"/>
    </row>
    <row r="782" spans="2:53">
      <c r="B782" s="11" t="s">
        <v>367</v>
      </c>
      <c r="C782" s="11"/>
      <c r="D782" s="70" t="s">
        <v>368</v>
      </c>
      <c r="E782" s="11">
        <v>120</v>
      </c>
      <c r="F782" s="11">
        <v>73</v>
      </c>
      <c r="G782" s="11">
        <v>53</v>
      </c>
      <c r="H782" s="11">
        <v>38</v>
      </c>
      <c r="I782" s="11">
        <v>31</v>
      </c>
      <c r="J782" s="11"/>
      <c r="M782" s="11">
        <v>17453.48</v>
      </c>
      <c r="N782" s="147">
        <v>11548.25</v>
      </c>
      <c r="O782" s="11">
        <v>7755.22</v>
      </c>
      <c r="P782" s="11">
        <v>5161.99</v>
      </c>
      <c r="Q782" s="11">
        <v>10035.84</v>
      </c>
      <c r="R782" s="11"/>
      <c r="S782" s="4"/>
      <c r="T782" s="4"/>
      <c r="U782" s="328">
        <v>130.249850746269</v>
      </c>
      <c r="V782" s="328">
        <v>86.828947368421098</v>
      </c>
      <c r="W782" s="328">
        <v>61.0647244094488</v>
      </c>
      <c r="X782" s="328">
        <v>40.015426356589103</v>
      </c>
      <c r="Y782" s="328">
        <v>73.2543065693431</v>
      </c>
      <c r="Z782" s="328"/>
      <c r="AA782" s="4"/>
      <c r="AB782" s="11" t="s">
        <v>401</v>
      </c>
      <c r="AC782" s="11"/>
      <c r="AD782" s="70" t="s">
        <v>402</v>
      </c>
      <c r="AE782" s="24">
        <v>8</v>
      </c>
      <c r="AF782" s="24">
        <v>3</v>
      </c>
      <c r="AG782" s="24">
        <v>3</v>
      </c>
      <c r="AH782" s="24">
        <v>2</v>
      </c>
      <c r="AI782" s="24"/>
      <c r="AJ782" s="24"/>
      <c r="AK782" s="4"/>
      <c r="AL782" s="4"/>
      <c r="AM782" s="24">
        <v>78.81</v>
      </c>
      <c r="AN782" s="24">
        <v>41.25</v>
      </c>
      <c r="AO782" s="24">
        <v>36.630000000000003</v>
      </c>
      <c r="AP782" s="24">
        <v>15.96</v>
      </c>
      <c r="AQ782" s="24">
        <v>0</v>
      </c>
      <c r="AR782" s="24"/>
      <c r="AS782" s="4"/>
      <c r="AT782" s="4"/>
      <c r="AU782" s="336">
        <v>9.8512500000000003</v>
      </c>
      <c r="AV782" s="336">
        <v>6.875</v>
      </c>
      <c r="AW782" s="336">
        <v>6.1050000000000004</v>
      </c>
      <c r="AX782" s="336">
        <v>1.9950000000000001</v>
      </c>
      <c r="AY782" s="336">
        <v>0</v>
      </c>
      <c r="AZ782" s="336"/>
      <c r="BA782" s="4"/>
    </row>
    <row r="783" spans="2:53">
      <c r="B783" s="11" t="s">
        <v>620</v>
      </c>
      <c r="C783" s="11"/>
      <c r="D783" s="70" t="s">
        <v>575</v>
      </c>
      <c r="E783" s="11">
        <v>21</v>
      </c>
      <c r="F783" s="11">
        <v>15</v>
      </c>
      <c r="G783" s="11">
        <v>6</v>
      </c>
      <c r="H783" s="11">
        <v>5</v>
      </c>
      <c r="I783" s="11">
        <v>7</v>
      </c>
      <c r="J783" s="11"/>
      <c r="M783" s="11">
        <v>4503.33</v>
      </c>
      <c r="N783" s="147">
        <v>2599.7199999999998</v>
      </c>
      <c r="O783" s="11">
        <v>810.36</v>
      </c>
      <c r="P783" s="11">
        <v>633.16</v>
      </c>
      <c r="Q783" s="11">
        <v>1117.3</v>
      </c>
      <c r="R783" s="11"/>
      <c r="S783" s="4"/>
      <c r="T783" s="4"/>
      <c r="U783" s="328">
        <v>195.79695652173899</v>
      </c>
      <c r="V783" s="328">
        <v>108.321666666667</v>
      </c>
      <c r="W783" s="328">
        <v>36.834545454545498</v>
      </c>
      <c r="X783" s="328">
        <v>26.3816666666667</v>
      </c>
      <c r="Y783" s="328">
        <v>48.578260869565199</v>
      </c>
      <c r="Z783" s="328"/>
      <c r="AA783" s="4"/>
      <c r="AB783" s="11" t="s">
        <v>226</v>
      </c>
      <c r="AC783" s="11"/>
      <c r="AD783" s="70" t="s">
        <v>227</v>
      </c>
      <c r="AE783" s="24">
        <v>1</v>
      </c>
      <c r="AF783" s="24">
        <v>1</v>
      </c>
      <c r="AG783" s="24"/>
      <c r="AH783" s="24"/>
      <c r="AI783" s="24"/>
      <c r="AJ783" s="24"/>
      <c r="AK783" s="4"/>
      <c r="AL783" s="4"/>
      <c r="AM783" s="24">
        <v>33.92</v>
      </c>
      <c r="AN783" s="24">
        <v>36.36</v>
      </c>
      <c r="AO783" s="24">
        <v>0</v>
      </c>
      <c r="AP783" s="24">
        <v>0</v>
      </c>
      <c r="AQ783" s="24">
        <v>0</v>
      </c>
      <c r="AR783" s="24"/>
      <c r="AS783" s="4"/>
      <c r="AT783" s="4"/>
      <c r="AU783" s="336">
        <v>33.92</v>
      </c>
      <c r="AV783" s="336">
        <v>36.36</v>
      </c>
      <c r="AW783" s="336">
        <v>0</v>
      </c>
      <c r="AX783" s="336">
        <v>0</v>
      </c>
      <c r="AY783" s="336">
        <v>0</v>
      </c>
      <c r="AZ783" s="336"/>
      <c r="BA783" s="4"/>
    </row>
    <row r="784" spans="2:53">
      <c r="B784" s="11" t="s">
        <v>327</v>
      </c>
      <c r="C784" s="11"/>
      <c r="D784" s="70" t="s">
        <v>328</v>
      </c>
      <c r="E784" s="11">
        <v>82</v>
      </c>
      <c r="F784" s="11">
        <v>49</v>
      </c>
      <c r="G784" s="11">
        <v>34</v>
      </c>
      <c r="H784" s="11">
        <v>24</v>
      </c>
      <c r="I784" s="11">
        <v>26</v>
      </c>
      <c r="J784" s="11"/>
      <c r="M784" s="11">
        <v>8325.4</v>
      </c>
      <c r="N784" s="147">
        <v>5401.85</v>
      </c>
      <c r="O784" s="11">
        <v>3324.55</v>
      </c>
      <c r="P784" s="11">
        <v>1560.55</v>
      </c>
      <c r="Q784" s="11">
        <v>8174.45</v>
      </c>
      <c r="R784" s="11"/>
      <c r="S784" s="4"/>
      <c r="T784" s="4"/>
      <c r="U784" s="328">
        <v>91.487912087912093</v>
      </c>
      <c r="V784" s="328">
        <v>60.694943820224701</v>
      </c>
      <c r="W784" s="328">
        <v>37.354494382022501</v>
      </c>
      <c r="X784" s="328">
        <v>17.5342696629213</v>
      </c>
      <c r="Y784" s="328">
        <v>91.847752808988801</v>
      </c>
      <c r="Z784" s="328"/>
      <c r="AA784" s="4"/>
      <c r="AB784" s="11" t="s">
        <v>569</v>
      </c>
      <c r="AC784" s="11"/>
      <c r="AD784" s="70" t="s">
        <v>385</v>
      </c>
      <c r="AE784" s="24">
        <v>10</v>
      </c>
      <c r="AF784" s="24">
        <v>3</v>
      </c>
      <c r="AG784" s="24"/>
      <c r="AH784" s="24">
        <v>1</v>
      </c>
      <c r="AI784" s="24">
        <v>1</v>
      </c>
      <c r="AJ784" s="24"/>
      <c r="AK784" s="4"/>
      <c r="AL784" s="4"/>
      <c r="AM784" s="24">
        <v>571.36</v>
      </c>
      <c r="AN784" s="24">
        <v>64.989999999999995</v>
      </c>
      <c r="AO784" s="24">
        <v>0</v>
      </c>
      <c r="AP784" s="24">
        <v>55.61</v>
      </c>
      <c r="AQ784" s="24">
        <v>30.21</v>
      </c>
      <c r="AR784" s="24"/>
      <c r="AS784" s="4"/>
      <c r="AT784" s="4"/>
      <c r="AU784" s="336">
        <v>57.136000000000003</v>
      </c>
      <c r="AV784" s="336">
        <v>6.4989999999999997</v>
      </c>
      <c r="AW784" s="336">
        <v>0</v>
      </c>
      <c r="AX784" s="336">
        <v>6.1788888888888902</v>
      </c>
      <c r="AY784" s="336">
        <v>3.0209999999999999</v>
      </c>
      <c r="AZ784" s="336"/>
      <c r="BA784" s="4"/>
    </row>
    <row r="785" spans="2:53">
      <c r="B785" s="11" t="s">
        <v>631</v>
      </c>
      <c r="C785" s="11"/>
      <c r="D785" s="70" t="s">
        <v>294</v>
      </c>
      <c r="E785" s="11">
        <v>1</v>
      </c>
      <c r="F785" s="11">
        <v>1</v>
      </c>
      <c r="G785" s="11">
        <v>1</v>
      </c>
      <c r="H785" s="11">
        <v>1</v>
      </c>
      <c r="I785" s="11">
        <v>1</v>
      </c>
      <c r="J785" s="11"/>
      <c r="M785" s="11">
        <v>123.45</v>
      </c>
      <c r="N785" s="147">
        <v>127.06</v>
      </c>
      <c r="O785" s="11">
        <v>134.69999999999999</v>
      </c>
      <c r="P785" s="11">
        <v>100.41</v>
      </c>
      <c r="Q785" s="11">
        <v>707.52</v>
      </c>
      <c r="R785" s="11"/>
      <c r="S785" s="4"/>
      <c r="T785" s="4"/>
      <c r="U785" s="328">
        <v>123.45</v>
      </c>
      <c r="V785" s="328">
        <v>127.06</v>
      </c>
      <c r="W785" s="328">
        <v>134.69999999999999</v>
      </c>
      <c r="X785" s="328">
        <v>100.41</v>
      </c>
      <c r="Y785" s="328">
        <v>707.52</v>
      </c>
      <c r="Z785" s="328"/>
      <c r="AA785" s="4"/>
      <c r="AB785" s="11" t="s">
        <v>569</v>
      </c>
      <c r="AC785" s="11"/>
      <c r="AD785" s="70" t="s">
        <v>404</v>
      </c>
      <c r="AE785" s="24">
        <v>2</v>
      </c>
      <c r="AF785" s="24">
        <v>2</v>
      </c>
      <c r="AG785" s="24">
        <v>2</v>
      </c>
      <c r="AH785" s="24">
        <v>2</v>
      </c>
      <c r="AI785" s="24">
        <v>1</v>
      </c>
      <c r="AJ785" s="24"/>
      <c r="AK785" s="4"/>
      <c r="AL785" s="4"/>
      <c r="AM785" s="24">
        <v>347.71</v>
      </c>
      <c r="AN785" s="24">
        <v>248.69</v>
      </c>
      <c r="AO785" s="24">
        <v>73.319999999999993</v>
      </c>
      <c r="AP785" s="24">
        <v>60.8</v>
      </c>
      <c r="AQ785" s="24">
        <v>39.979999999999997</v>
      </c>
      <c r="AR785" s="24"/>
      <c r="AS785" s="4"/>
      <c r="AT785" s="4"/>
      <c r="AU785" s="336">
        <v>173.85499999999999</v>
      </c>
      <c r="AV785" s="336">
        <v>124.345</v>
      </c>
      <c r="AW785" s="336">
        <v>36.659999999999997</v>
      </c>
      <c r="AX785" s="336">
        <v>30.4</v>
      </c>
      <c r="AY785" s="336">
        <v>19.989999999999998</v>
      </c>
      <c r="AZ785" s="336"/>
      <c r="BA785" s="4"/>
    </row>
    <row r="786" spans="2:53">
      <c r="B786" s="11" t="s">
        <v>329</v>
      </c>
      <c r="C786" s="11"/>
      <c r="D786" s="70" t="s">
        <v>330</v>
      </c>
      <c r="E786" s="11">
        <v>86</v>
      </c>
      <c r="F786" s="11">
        <v>55</v>
      </c>
      <c r="G786" s="11">
        <v>42</v>
      </c>
      <c r="H786" s="11">
        <v>40</v>
      </c>
      <c r="I786" s="11">
        <v>35</v>
      </c>
      <c r="J786" s="11"/>
      <c r="M786" s="11">
        <v>18688.77</v>
      </c>
      <c r="N786" s="147">
        <v>7851.8</v>
      </c>
      <c r="O786" s="11">
        <v>7903.46</v>
      </c>
      <c r="P786" s="11">
        <v>5027.2299999999996</v>
      </c>
      <c r="Q786" s="11">
        <v>8081.72</v>
      </c>
      <c r="R786" s="11"/>
      <c r="S786" s="4"/>
      <c r="T786" s="4"/>
      <c r="U786" s="328">
        <v>181.444368932039</v>
      </c>
      <c r="V786" s="328">
        <v>76.978431372548997</v>
      </c>
      <c r="W786" s="328">
        <v>77.484901960784299</v>
      </c>
      <c r="X786" s="328">
        <v>51.298265306122502</v>
      </c>
      <c r="Y786" s="328">
        <v>77.708846153846196</v>
      </c>
      <c r="Z786" s="328"/>
      <c r="AA786" s="4"/>
      <c r="AB786" s="11" t="s">
        <v>582</v>
      </c>
      <c r="AC786" s="11"/>
      <c r="AD786" s="70" t="s">
        <v>404</v>
      </c>
      <c r="AE786" s="24">
        <v>8</v>
      </c>
      <c r="AF786" s="24"/>
      <c r="AG786" s="24"/>
      <c r="AH786" s="24"/>
      <c r="AI786" s="24">
        <v>1</v>
      </c>
      <c r="AJ786" s="24"/>
      <c r="AK786" s="4"/>
      <c r="AL786" s="4"/>
      <c r="AM786" s="24">
        <v>2329.8200000000002</v>
      </c>
      <c r="AN786" s="24">
        <v>0</v>
      </c>
      <c r="AO786" s="24">
        <v>0</v>
      </c>
      <c r="AP786" s="24">
        <v>0</v>
      </c>
      <c r="AQ786" s="24">
        <v>173.01</v>
      </c>
      <c r="AR786" s="24"/>
      <c r="AS786" s="4"/>
      <c r="AT786" s="4"/>
      <c r="AU786" s="336">
        <v>258.86888888888899</v>
      </c>
      <c r="AV786" s="336">
        <v>0</v>
      </c>
      <c r="AW786" s="336">
        <v>0</v>
      </c>
      <c r="AX786" s="336">
        <v>0</v>
      </c>
      <c r="AY786" s="336">
        <v>19.223333333333301</v>
      </c>
      <c r="AZ786" s="336"/>
      <c r="BA786" s="4"/>
    </row>
    <row r="787" spans="2:53">
      <c r="B787" s="11" t="s">
        <v>1227</v>
      </c>
      <c r="C787" s="11"/>
      <c r="D787" s="70" t="s">
        <v>323</v>
      </c>
      <c r="E787" s="11">
        <v>4</v>
      </c>
      <c r="F787" s="11">
        <v>2</v>
      </c>
      <c r="G787" s="11">
        <v>2</v>
      </c>
      <c r="H787" s="11">
        <v>2</v>
      </c>
      <c r="I787" s="11">
        <v>2</v>
      </c>
      <c r="J787" s="11"/>
      <c r="M787" s="11">
        <v>23.83</v>
      </c>
      <c r="N787" s="147">
        <v>10.24</v>
      </c>
      <c r="O787" s="11">
        <v>12.64</v>
      </c>
      <c r="P787" s="11">
        <v>91.63</v>
      </c>
      <c r="Q787" s="11">
        <v>102.46</v>
      </c>
      <c r="R787" s="11"/>
      <c r="S787" s="4"/>
      <c r="T787" s="4"/>
      <c r="U787" s="328">
        <v>5.9574999999999996</v>
      </c>
      <c r="V787" s="328">
        <v>2.56</v>
      </c>
      <c r="W787" s="328">
        <v>3.16</v>
      </c>
      <c r="X787" s="328">
        <v>22.907499999999999</v>
      </c>
      <c r="Y787" s="328">
        <v>25.614999999999998</v>
      </c>
      <c r="Z787" s="328"/>
      <c r="AA787" s="4"/>
      <c r="AB787" s="11" t="s">
        <v>1264</v>
      </c>
      <c r="AC787" s="11"/>
      <c r="AD787" s="70" t="s">
        <v>190</v>
      </c>
      <c r="AE787" s="24">
        <v>3</v>
      </c>
      <c r="AF787" s="24">
        <v>3</v>
      </c>
      <c r="AG787" s="24">
        <v>3</v>
      </c>
      <c r="AH787" s="24">
        <v>2</v>
      </c>
      <c r="AI787" s="24">
        <v>3</v>
      </c>
      <c r="AJ787" s="24"/>
      <c r="AK787" s="4"/>
      <c r="AL787" s="4"/>
      <c r="AM787" s="24">
        <v>1403.31</v>
      </c>
      <c r="AN787" s="24">
        <v>1706.85</v>
      </c>
      <c r="AO787" s="24">
        <v>780.83</v>
      </c>
      <c r="AP787" s="24">
        <v>471.72</v>
      </c>
      <c r="AQ787" s="24">
        <v>1163.4000000000001</v>
      </c>
      <c r="AR787" s="24"/>
      <c r="AS787" s="4"/>
      <c r="AT787" s="4"/>
      <c r="AU787" s="336">
        <v>467.77</v>
      </c>
      <c r="AV787" s="336">
        <v>568.95000000000005</v>
      </c>
      <c r="AW787" s="336">
        <v>260.27666666666698</v>
      </c>
      <c r="AX787" s="336">
        <v>157.24</v>
      </c>
      <c r="AY787" s="336">
        <v>290.85000000000002</v>
      </c>
      <c r="AZ787" s="336"/>
      <c r="BA787" s="4"/>
    </row>
    <row r="788" spans="2:53">
      <c r="B788" s="11" t="s">
        <v>395</v>
      </c>
      <c r="C788" s="11"/>
      <c r="D788" s="70" t="s">
        <v>396</v>
      </c>
      <c r="E788" s="11">
        <v>30</v>
      </c>
      <c r="F788" s="11">
        <v>28</v>
      </c>
      <c r="G788" s="11">
        <v>10</v>
      </c>
      <c r="H788" s="11">
        <v>10</v>
      </c>
      <c r="I788" s="11">
        <v>18</v>
      </c>
      <c r="J788" s="11"/>
      <c r="M788" s="11">
        <v>4676.96</v>
      </c>
      <c r="N788" s="147">
        <v>3325.42</v>
      </c>
      <c r="O788" s="11">
        <v>1043.1300000000001</v>
      </c>
      <c r="P788" s="11">
        <v>1646.41</v>
      </c>
      <c r="Q788" s="11">
        <v>9349.4500000000007</v>
      </c>
      <c r="R788" s="11"/>
      <c r="S788" s="4"/>
      <c r="T788" s="4"/>
      <c r="U788" s="328">
        <v>119.922051282051</v>
      </c>
      <c r="V788" s="328">
        <v>83.135499999999993</v>
      </c>
      <c r="W788" s="328">
        <v>37.254642857142898</v>
      </c>
      <c r="X788" s="328">
        <v>47.040285714285702</v>
      </c>
      <c r="Y788" s="328">
        <v>222.605952380952</v>
      </c>
      <c r="Z788" s="328"/>
      <c r="AA788" s="4"/>
      <c r="AB788" s="11" t="s">
        <v>542</v>
      </c>
      <c r="AC788" s="11"/>
      <c r="AD788" s="70" t="s">
        <v>350</v>
      </c>
      <c r="AE788" s="24">
        <v>1</v>
      </c>
      <c r="AF788" s="24"/>
      <c r="AG788" s="24"/>
      <c r="AH788" s="24"/>
      <c r="AI788" s="24"/>
      <c r="AJ788" s="24"/>
      <c r="AK788" s="4"/>
      <c r="AL788" s="4"/>
      <c r="AM788" s="24">
        <v>348.49</v>
      </c>
      <c r="AN788" s="24">
        <v>0</v>
      </c>
      <c r="AO788" s="24">
        <v>0</v>
      </c>
      <c r="AP788" s="24">
        <v>0</v>
      </c>
      <c r="AQ788" s="24">
        <v>0</v>
      </c>
      <c r="AR788" s="24"/>
      <c r="AS788" s="4"/>
      <c r="AT788" s="4"/>
      <c r="AU788" s="336">
        <v>348.49</v>
      </c>
      <c r="AV788" s="336">
        <v>0</v>
      </c>
      <c r="AW788" s="336">
        <v>0</v>
      </c>
      <c r="AX788" s="336">
        <v>0</v>
      </c>
      <c r="AY788" s="336">
        <v>0</v>
      </c>
      <c r="AZ788" s="336"/>
      <c r="BA788" s="4"/>
    </row>
    <row r="789" spans="2:53">
      <c r="B789" s="11" t="s">
        <v>576</v>
      </c>
      <c r="C789" s="11"/>
      <c r="D789" s="70" t="s">
        <v>577</v>
      </c>
      <c r="E789" s="11">
        <v>25</v>
      </c>
      <c r="F789" s="11">
        <v>17</v>
      </c>
      <c r="G789" s="11">
        <v>12</v>
      </c>
      <c r="H789" s="11">
        <v>12</v>
      </c>
      <c r="I789" s="11">
        <v>17</v>
      </c>
      <c r="J789" s="11"/>
      <c r="M789" s="11">
        <v>4594.6400000000003</v>
      </c>
      <c r="N789" s="147">
        <v>2838.78</v>
      </c>
      <c r="O789" s="11">
        <v>1698.04</v>
      </c>
      <c r="P789" s="11">
        <v>1281.46</v>
      </c>
      <c r="Q789" s="11">
        <v>12012.2</v>
      </c>
      <c r="R789" s="11"/>
      <c r="S789" s="4"/>
      <c r="T789" s="4"/>
      <c r="U789" s="328">
        <v>127.62888888888899</v>
      </c>
      <c r="V789" s="328">
        <v>78.855000000000004</v>
      </c>
      <c r="W789" s="328">
        <v>49.942352941176502</v>
      </c>
      <c r="X789" s="328">
        <v>38.832121212121201</v>
      </c>
      <c r="Y789" s="328">
        <v>343.20571428571401</v>
      </c>
      <c r="Z789" s="328"/>
      <c r="AA789" s="4"/>
      <c r="AB789" s="11" t="s">
        <v>542</v>
      </c>
      <c r="AC789" s="11"/>
      <c r="AD789" s="70" t="s">
        <v>353</v>
      </c>
      <c r="AE789" s="24">
        <v>3</v>
      </c>
      <c r="AF789" s="24">
        <v>1</v>
      </c>
      <c r="AG789" s="24"/>
      <c r="AH789" s="24"/>
      <c r="AI789" s="24"/>
      <c r="AJ789" s="24"/>
      <c r="AK789" s="4"/>
      <c r="AL789" s="4"/>
      <c r="AM789" s="24">
        <v>29.01</v>
      </c>
      <c r="AN789" s="24">
        <v>1.1599999999999999</v>
      </c>
      <c r="AO789" s="24">
        <v>0</v>
      </c>
      <c r="AP789" s="24">
        <v>0</v>
      </c>
      <c r="AQ789" s="24">
        <v>0</v>
      </c>
      <c r="AR789" s="24"/>
      <c r="AS789" s="4"/>
      <c r="AT789" s="4"/>
      <c r="AU789" s="336">
        <v>9.67</v>
      </c>
      <c r="AV789" s="336">
        <v>0.38666666666666699</v>
      </c>
      <c r="AW789" s="336">
        <v>0</v>
      </c>
      <c r="AX789" s="336">
        <v>0</v>
      </c>
      <c r="AY789" s="336">
        <v>0</v>
      </c>
      <c r="AZ789" s="336"/>
      <c r="BA789" s="4"/>
    </row>
    <row r="790" spans="2:53">
      <c r="B790" s="11" t="s">
        <v>397</v>
      </c>
      <c r="C790" s="11"/>
      <c r="D790" s="70" t="s">
        <v>398</v>
      </c>
      <c r="E790" s="11">
        <v>63</v>
      </c>
      <c r="F790" s="11">
        <v>42</v>
      </c>
      <c r="G790" s="11">
        <v>28</v>
      </c>
      <c r="H790" s="11">
        <v>17</v>
      </c>
      <c r="I790" s="11">
        <v>21</v>
      </c>
      <c r="J790" s="11"/>
      <c r="M790" s="11">
        <v>9646.2900000000009</v>
      </c>
      <c r="N790" s="147">
        <v>7961.71</v>
      </c>
      <c r="O790" s="11">
        <v>3808.75</v>
      </c>
      <c r="P790" s="11">
        <v>2188.0700000000002</v>
      </c>
      <c r="Q790" s="11">
        <v>8540.07</v>
      </c>
      <c r="R790" s="11"/>
      <c r="S790" s="4"/>
      <c r="T790" s="4"/>
      <c r="U790" s="328">
        <v>130.35527027027001</v>
      </c>
      <c r="V790" s="328">
        <v>109.06452054794499</v>
      </c>
      <c r="W790" s="328">
        <v>52.8993055555556</v>
      </c>
      <c r="X790" s="328">
        <v>30.389861111111099</v>
      </c>
      <c r="Y790" s="328">
        <v>110.91</v>
      </c>
      <c r="Z790" s="328"/>
      <c r="AA790" s="4"/>
      <c r="AB790" s="11" t="s">
        <v>594</v>
      </c>
      <c r="AC790" s="11"/>
      <c r="AD790" s="70" t="s">
        <v>431</v>
      </c>
      <c r="AE790" s="24">
        <v>4</v>
      </c>
      <c r="AF790" s="24">
        <v>3</v>
      </c>
      <c r="AG790" s="24">
        <v>1</v>
      </c>
      <c r="AH790" s="24">
        <v>1</v>
      </c>
      <c r="AI790" s="24">
        <v>1</v>
      </c>
      <c r="AJ790" s="24"/>
      <c r="AK790" s="4"/>
      <c r="AL790" s="4"/>
      <c r="AM790" s="24">
        <v>512.6</v>
      </c>
      <c r="AN790" s="24">
        <v>393.18</v>
      </c>
      <c r="AO790" s="24">
        <v>301.12</v>
      </c>
      <c r="AP790" s="24">
        <v>228.51</v>
      </c>
      <c r="AQ790" s="24">
        <v>548.35</v>
      </c>
      <c r="AR790" s="24"/>
      <c r="AS790" s="4"/>
      <c r="AT790" s="4"/>
      <c r="AU790" s="336">
        <v>128.15</v>
      </c>
      <c r="AV790" s="336">
        <v>98.295000000000002</v>
      </c>
      <c r="AW790" s="336">
        <v>100.37333333333299</v>
      </c>
      <c r="AX790" s="336">
        <v>57.127499999999998</v>
      </c>
      <c r="AY790" s="336">
        <v>137.08750000000001</v>
      </c>
      <c r="AZ790" s="336"/>
      <c r="BA790" s="4"/>
    </row>
    <row r="791" spans="2:53">
      <c r="B791" s="11" t="s">
        <v>1273</v>
      </c>
      <c r="C791" s="11"/>
      <c r="D791" s="70" t="s">
        <v>612</v>
      </c>
      <c r="E791" s="11">
        <v>1</v>
      </c>
      <c r="F791" s="11">
        <v>1</v>
      </c>
      <c r="G791" s="11">
        <v>1</v>
      </c>
      <c r="H791" s="11">
        <v>1</v>
      </c>
      <c r="I791" s="11">
        <v>1</v>
      </c>
      <c r="J791" s="11"/>
      <c r="M791" s="11">
        <v>167.72</v>
      </c>
      <c r="N791" s="147">
        <v>212.38</v>
      </c>
      <c r="O791" s="11">
        <v>306.95999999999998</v>
      </c>
      <c r="P791" s="11">
        <v>121.67</v>
      </c>
      <c r="Q791" s="11">
        <v>513.63</v>
      </c>
      <c r="R791" s="11"/>
      <c r="S791" s="4"/>
      <c r="T791" s="4"/>
      <c r="U791" s="328">
        <v>167.72</v>
      </c>
      <c r="V791" s="328">
        <v>212.38</v>
      </c>
      <c r="W791" s="328">
        <v>306.95999999999998</v>
      </c>
      <c r="X791" s="328">
        <v>121.67</v>
      </c>
      <c r="Y791" s="328">
        <v>513.63</v>
      </c>
      <c r="Z791" s="328"/>
      <c r="AA791" s="4"/>
      <c r="AB791" s="11" t="s">
        <v>318</v>
      </c>
      <c r="AC791" s="11"/>
      <c r="AD791" s="70" t="s">
        <v>192</v>
      </c>
      <c r="AE791" s="24">
        <v>1</v>
      </c>
      <c r="AF791" s="24"/>
      <c r="AG791" s="24"/>
      <c r="AH791" s="24"/>
      <c r="AI791" s="24"/>
      <c r="AJ791" s="24"/>
      <c r="AK791" s="4"/>
      <c r="AL791" s="4"/>
      <c r="AM791" s="24">
        <v>268.75</v>
      </c>
      <c r="AN791" s="24">
        <v>0</v>
      </c>
      <c r="AO791" s="24">
        <v>0</v>
      </c>
      <c r="AP791" s="24">
        <v>0</v>
      </c>
      <c r="AQ791" s="24">
        <v>0</v>
      </c>
      <c r="AR791" s="24"/>
      <c r="AS791" s="4"/>
      <c r="AT791" s="4"/>
      <c r="AU791" s="336">
        <v>268.75</v>
      </c>
      <c r="AV791" s="336">
        <v>0</v>
      </c>
      <c r="AW791" s="336">
        <v>0</v>
      </c>
      <c r="AX791" s="336">
        <v>0</v>
      </c>
      <c r="AY791" s="336">
        <v>0</v>
      </c>
      <c r="AZ791" s="336"/>
      <c r="BA791" s="4"/>
    </row>
    <row r="792" spans="2:53">
      <c r="B792" s="11" t="s">
        <v>527</v>
      </c>
      <c r="C792" s="11"/>
      <c r="D792" s="70" t="s">
        <v>330</v>
      </c>
      <c r="E792" s="11">
        <v>1</v>
      </c>
      <c r="F792" s="11"/>
      <c r="G792" s="11"/>
      <c r="H792" s="11"/>
      <c r="I792" s="11"/>
      <c r="J792" s="11"/>
      <c r="M792" s="11">
        <v>1</v>
      </c>
      <c r="N792" s="147">
        <v>0</v>
      </c>
      <c r="O792" s="11">
        <v>0</v>
      </c>
      <c r="P792" s="11">
        <v>0</v>
      </c>
      <c r="Q792" s="11">
        <v>0</v>
      </c>
      <c r="R792" s="11"/>
      <c r="S792" s="4"/>
      <c r="T792" s="4"/>
      <c r="U792" s="328">
        <v>1</v>
      </c>
      <c r="V792" s="328">
        <v>0</v>
      </c>
      <c r="W792" s="328">
        <v>0</v>
      </c>
      <c r="X792" s="328">
        <v>0</v>
      </c>
      <c r="Y792" s="328">
        <v>0</v>
      </c>
      <c r="Z792" s="328"/>
      <c r="AA792" s="4"/>
      <c r="AB792" s="11" t="s">
        <v>318</v>
      </c>
      <c r="AC792" s="11"/>
      <c r="AD792" s="70" t="s">
        <v>368</v>
      </c>
      <c r="AE792" s="24">
        <v>8</v>
      </c>
      <c r="AF792" s="24">
        <v>3</v>
      </c>
      <c r="AG792" s="24">
        <v>3</v>
      </c>
      <c r="AH792" s="24">
        <v>1</v>
      </c>
      <c r="AI792" s="24"/>
      <c r="AJ792" s="24"/>
      <c r="AK792" s="4"/>
      <c r="AL792" s="4"/>
      <c r="AM792" s="24">
        <v>1079.51</v>
      </c>
      <c r="AN792" s="24">
        <v>614.69000000000005</v>
      </c>
      <c r="AO792" s="24">
        <v>862.92</v>
      </c>
      <c r="AP792" s="24">
        <v>559.87</v>
      </c>
      <c r="AQ792" s="24">
        <v>0</v>
      </c>
      <c r="AR792" s="24"/>
      <c r="AS792" s="4"/>
      <c r="AT792" s="4"/>
      <c r="AU792" s="336">
        <v>134.93875</v>
      </c>
      <c r="AV792" s="336">
        <v>76.836250000000007</v>
      </c>
      <c r="AW792" s="336">
        <v>107.86499999999999</v>
      </c>
      <c r="AX792" s="336">
        <v>69.983750000000001</v>
      </c>
      <c r="AY792" s="336">
        <v>0</v>
      </c>
      <c r="AZ792" s="336"/>
      <c r="BA792" s="4"/>
    </row>
    <row r="793" spans="2:53">
      <c r="B793" s="11" t="s">
        <v>331</v>
      </c>
      <c r="C793" s="11"/>
      <c r="D793" s="70" t="s">
        <v>330</v>
      </c>
      <c r="E793" s="11">
        <v>613</v>
      </c>
      <c r="F793" s="11">
        <v>414</v>
      </c>
      <c r="G793" s="11">
        <v>319</v>
      </c>
      <c r="H793" s="11">
        <v>251</v>
      </c>
      <c r="I793" s="11">
        <v>315</v>
      </c>
      <c r="J793" s="11"/>
      <c r="M793" s="11">
        <v>77358.040000000095</v>
      </c>
      <c r="N793" s="147">
        <v>55731.26</v>
      </c>
      <c r="O793" s="11">
        <v>33562.050000000003</v>
      </c>
      <c r="P793" s="11">
        <v>21844.959999999999</v>
      </c>
      <c r="Q793" s="11">
        <v>78864.13</v>
      </c>
      <c r="R793" s="11"/>
      <c r="S793" s="4"/>
      <c r="T793" s="4"/>
      <c r="U793" s="328">
        <v>106.26104395604401</v>
      </c>
      <c r="V793" s="328">
        <v>77.945818181818098</v>
      </c>
      <c r="W793" s="328">
        <v>47.5383144475921</v>
      </c>
      <c r="X793" s="328">
        <v>30.724275668073101</v>
      </c>
      <c r="Y793" s="328">
        <v>105.715991957105</v>
      </c>
      <c r="Z793" s="328"/>
      <c r="AA793" s="4"/>
      <c r="AB793" s="11" t="s">
        <v>240</v>
      </c>
      <c r="AC793" s="11"/>
      <c r="AD793" s="70" t="s">
        <v>237</v>
      </c>
      <c r="AE793" s="24">
        <v>21</v>
      </c>
      <c r="AF793" s="24">
        <v>10</v>
      </c>
      <c r="AG793" s="24">
        <v>5</v>
      </c>
      <c r="AH793" s="24">
        <v>5</v>
      </c>
      <c r="AI793" s="24">
        <v>3</v>
      </c>
      <c r="AJ793" s="24"/>
      <c r="AK793" s="4"/>
      <c r="AL793" s="4"/>
      <c r="AM793" s="24">
        <v>5338.53</v>
      </c>
      <c r="AN793" s="24">
        <v>4167.59</v>
      </c>
      <c r="AO793" s="24">
        <v>275.39</v>
      </c>
      <c r="AP793" s="24">
        <v>252.85</v>
      </c>
      <c r="AQ793" s="24">
        <v>392.58</v>
      </c>
      <c r="AR793" s="24"/>
      <c r="AS793" s="4"/>
      <c r="AT793" s="4"/>
      <c r="AU793" s="336">
        <v>242.660454545455</v>
      </c>
      <c r="AV793" s="336">
        <v>198.45666666666699</v>
      </c>
      <c r="AW793" s="336">
        <v>13.1138095238095</v>
      </c>
      <c r="AX793" s="336">
        <v>11.4931818181818</v>
      </c>
      <c r="AY793" s="336">
        <v>17.8445454545455</v>
      </c>
      <c r="AZ793" s="336"/>
      <c r="BA793" s="4"/>
    </row>
    <row r="794" spans="2:53">
      <c r="B794" s="11" t="s">
        <v>544</v>
      </c>
      <c r="C794" s="11"/>
      <c r="D794" s="70" t="s">
        <v>353</v>
      </c>
      <c r="E794" s="11">
        <v>994</v>
      </c>
      <c r="F794" s="11">
        <v>658</v>
      </c>
      <c r="G794" s="11">
        <v>464</v>
      </c>
      <c r="H794" s="11">
        <v>353</v>
      </c>
      <c r="I794" s="11">
        <v>466</v>
      </c>
      <c r="J794" s="11"/>
      <c r="M794" s="11">
        <v>130817.27</v>
      </c>
      <c r="N794" s="147">
        <v>90952.31</v>
      </c>
      <c r="O794" s="11">
        <v>53863.26</v>
      </c>
      <c r="P794" s="11">
        <v>37898.080000000002</v>
      </c>
      <c r="Q794" s="11">
        <v>132156.85999999999</v>
      </c>
      <c r="R794" s="11"/>
      <c r="S794" s="4"/>
      <c r="T794" s="4"/>
      <c r="U794" s="328">
        <v>106.528721498371</v>
      </c>
      <c r="V794" s="328">
        <v>74.796307565789505</v>
      </c>
      <c r="W794" s="328">
        <v>45.377641112047201</v>
      </c>
      <c r="X794" s="328">
        <v>32.171544991510999</v>
      </c>
      <c r="Y794" s="328">
        <v>107.444601626016</v>
      </c>
      <c r="Z794" s="328"/>
      <c r="AA794" s="4"/>
      <c r="AB794" s="11" t="s">
        <v>405</v>
      </c>
      <c r="AC794" s="11"/>
      <c r="AD794" s="70" t="s">
        <v>406</v>
      </c>
      <c r="AE794" s="24">
        <v>7</v>
      </c>
      <c r="AF794" s="24">
        <v>2</v>
      </c>
      <c r="AG794" s="24">
        <v>2</v>
      </c>
      <c r="AH794" s="24"/>
      <c r="AI794" s="24">
        <v>2</v>
      </c>
      <c r="AJ794" s="24"/>
      <c r="AK794" s="4"/>
      <c r="AL794" s="4"/>
      <c r="AM794" s="24">
        <v>597.48</v>
      </c>
      <c r="AN794" s="24">
        <v>84.69</v>
      </c>
      <c r="AO794" s="24">
        <v>111.81</v>
      </c>
      <c r="AP794" s="24">
        <v>0</v>
      </c>
      <c r="AQ794" s="24">
        <v>849.78</v>
      </c>
      <c r="AR794" s="24"/>
      <c r="AS794" s="4"/>
      <c r="AT794" s="4"/>
      <c r="AU794" s="336">
        <v>85.354285714285695</v>
      </c>
      <c r="AV794" s="336">
        <v>14.115</v>
      </c>
      <c r="AW794" s="336">
        <v>18.635000000000002</v>
      </c>
      <c r="AX794" s="336">
        <v>0</v>
      </c>
      <c r="AY794" s="336">
        <v>121.397142857143</v>
      </c>
      <c r="AZ794" s="336"/>
      <c r="BA794" s="4"/>
    </row>
    <row r="795" spans="2:53">
      <c r="B795" s="11" t="s">
        <v>1228</v>
      </c>
      <c r="C795" s="11"/>
      <c r="D795" s="70" t="s">
        <v>353</v>
      </c>
      <c r="E795" s="11">
        <v>9</v>
      </c>
      <c r="F795" s="11">
        <v>6</v>
      </c>
      <c r="G795" s="11">
        <v>5</v>
      </c>
      <c r="H795" s="11">
        <v>4</v>
      </c>
      <c r="I795" s="11">
        <v>3</v>
      </c>
      <c r="J795" s="11"/>
      <c r="M795" s="11">
        <v>1704.31</v>
      </c>
      <c r="N795" s="147">
        <v>374.11</v>
      </c>
      <c r="O795" s="11">
        <v>465.29</v>
      </c>
      <c r="P795" s="11">
        <v>156.88999999999999</v>
      </c>
      <c r="Q795" s="11">
        <v>1137.79</v>
      </c>
      <c r="R795" s="11"/>
      <c r="S795" s="4"/>
      <c r="T795" s="4"/>
      <c r="U795" s="328">
        <v>189.367777777778</v>
      </c>
      <c r="V795" s="328">
        <v>37.411000000000001</v>
      </c>
      <c r="W795" s="328">
        <v>51.698888888888902</v>
      </c>
      <c r="X795" s="328">
        <v>17.432222222222201</v>
      </c>
      <c r="Y795" s="328">
        <v>126.421111111111</v>
      </c>
      <c r="Z795" s="328"/>
      <c r="AA795" s="4"/>
      <c r="AB795" s="11" t="s">
        <v>407</v>
      </c>
      <c r="AC795" s="11"/>
      <c r="AD795" s="70" t="s">
        <v>408</v>
      </c>
      <c r="AE795" s="24">
        <v>65</v>
      </c>
      <c r="AF795" s="24">
        <v>39</v>
      </c>
      <c r="AG795" s="24">
        <v>26</v>
      </c>
      <c r="AH795" s="24">
        <v>22</v>
      </c>
      <c r="AI795" s="24">
        <v>19</v>
      </c>
      <c r="AJ795" s="24"/>
      <c r="AK795" s="4"/>
      <c r="AL795" s="4"/>
      <c r="AM795" s="24">
        <v>6896.13</v>
      </c>
      <c r="AN795" s="24">
        <v>5125.78</v>
      </c>
      <c r="AO795" s="24">
        <v>1896.81</v>
      </c>
      <c r="AP795" s="24">
        <v>2116.67</v>
      </c>
      <c r="AQ795" s="24">
        <v>10493.72</v>
      </c>
      <c r="AR795" s="24"/>
      <c r="AS795" s="4"/>
      <c r="AT795" s="4"/>
      <c r="AU795" s="336">
        <v>102.927313432836</v>
      </c>
      <c r="AV795" s="336">
        <v>80.090312499999996</v>
      </c>
      <c r="AW795" s="336">
        <v>29.181692307692298</v>
      </c>
      <c r="AX795" s="336">
        <v>32.070757575757597</v>
      </c>
      <c r="AY795" s="336">
        <v>152.08289855072499</v>
      </c>
      <c r="AZ795" s="336"/>
      <c r="BA795" s="4"/>
    </row>
    <row r="796" spans="2:53">
      <c r="B796" s="11" t="s">
        <v>380</v>
      </c>
      <c r="C796" s="11"/>
      <c r="D796" s="70" t="s">
        <v>379</v>
      </c>
      <c r="E796" s="11">
        <v>24</v>
      </c>
      <c r="F796" s="11">
        <v>12</v>
      </c>
      <c r="G796" s="11">
        <v>6</v>
      </c>
      <c r="H796" s="11">
        <v>6</v>
      </c>
      <c r="I796" s="11">
        <v>8</v>
      </c>
      <c r="J796" s="11"/>
      <c r="M796" s="11">
        <v>5120.95</v>
      </c>
      <c r="N796" s="147">
        <v>2321.12</v>
      </c>
      <c r="O796" s="11">
        <v>1228.3599999999999</v>
      </c>
      <c r="P796" s="11">
        <v>1527.7</v>
      </c>
      <c r="Q796" s="11">
        <v>3176.83</v>
      </c>
      <c r="R796" s="11"/>
      <c r="S796" s="4"/>
      <c r="T796" s="4"/>
      <c r="U796" s="328">
        <v>189.664814814815</v>
      </c>
      <c r="V796" s="328">
        <v>85.967407407407407</v>
      </c>
      <c r="W796" s="328">
        <v>45.494814814814802</v>
      </c>
      <c r="X796" s="328">
        <v>56.581481481481497</v>
      </c>
      <c r="Y796" s="328">
        <v>117.66037037037</v>
      </c>
      <c r="Z796" s="328"/>
      <c r="AA796" s="4"/>
      <c r="AB796" s="11" t="s">
        <v>407</v>
      </c>
      <c r="AC796" s="11"/>
      <c r="AD796" s="70" t="s">
        <v>433</v>
      </c>
      <c r="AE796" s="24">
        <v>1</v>
      </c>
      <c r="AF796" s="24">
        <v>1</v>
      </c>
      <c r="AG796" s="24"/>
      <c r="AH796" s="24"/>
      <c r="AI796" s="24">
        <v>1</v>
      </c>
      <c r="AJ796" s="24"/>
      <c r="AK796" s="4"/>
      <c r="AL796" s="4"/>
      <c r="AM796" s="24">
        <v>82.4</v>
      </c>
      <c r="AN796" s="24">
        <v>345.32</v>
      </c>
      <c r="AO796" s="24">
        <v>0</v>
      </c>
      <c r="AP796" s="24">
        <v>0</v>
      </c>
      <c r="AQ796" s="24">
        <v>465.85</v>
      </c>
      <c r="AR796" s="24"/>
      <c r="AS796" s="4"/>
      <c r="AT796" s="4"/>
      <c r="AU796" s="336">
        <v>82.4</v>
      </c>
      <c r="AV796" s="336">
        <v>345.32</v>
      </c>
      <c r="AW796" s="336">
        <v>0</v>
      </c>
      <c r="AX796" s="336">
        <v>0</v>
      </c>
      <c r="AY796" s="336">
        <v>465.85</v>
      </c>
      <c r="AZ796" s="336"/>
      <c r="BA796" s="4"/>
    </row>
    <row r="797" spans="2:53">
      <c r="B797" s="11" t="s">
        <v>239</v>
      </c>
      <c r="C797" s="11"/>
      <c r="D797" s="70" t="s">
        <v>237</v>
      </c>
      <c r="E797" s="11">
        <v>45</v>
      </c>
      <c r="F797" s="11">
        <v>25</v>
      </c>
      <c r="G797" s="11">
        <v>21</v>
      </c>
      <c r="H797" s="11">
        <v>12</v>
      </c>
      <c r="I797" s="11">
        <v>19</v>
      </c>
      <c r="J797" s="11"/>
      <c r="M797" s="11">
        <v>6091.33</v>
      </c>
      <c r="N797" s="147">
        <v>3229.8</v>
      </c>
      <c r="O797" s="11">
        <v>3691.74</v>
      </c>
      <c r="P797" s="11">
        <v>1242.0899999999999</v>
      </c>
      <c r="Q797" s="11">
        <v>5478.62</v>
      </c>
      <c r="R797" s="11"/>
      <c r="S797" s="4"/>
      <c r="T797" s="4"/>
      <c r="U797" s="328">
        <v>114.930754716981</v>
      </c>
      <c r="V797" s="328">
        <v>64.596000000000004</v>
      </c>
      <c r="W797" s="328">
        <v>76.911249999999995</v>
      </c>
      <c r="X797" s="328">
        <v>25.348775510204099</v>
      </c>
      <c r="Y797" s="328">
        <v>96.116140350877203</v>
      </c>
      <c r="Z797" s="328"/>
      <c r="AA797" s="4"/>
      <c r="AB797" s="11" t="s">
        <v>1232</v>
      </c>
      <c r="AC797" s="11"/>
      <c r="AD797" s="70" t="s">
        <v>598</v>
      </c>
      <c r="AE797" s="24">
        <v>2</v>
      </c>
      <c r="AF797" s="24"/>
      <c r="AG797" s="24"/>
      <c r="AH797" s="24"/>
      <c r="AI797" s="24"/>
      <c r="AJ797" s="24"/>
      <c r="AK797" s="4"/>
      <c r="AL797" s="4"/>
      <c r="AM797" s="24">
        <v>22.77</v>
      </c>
      <c r="AN797" s="24">
        <v>0</v>
      </c>
      <c r="AO797" s="24">
        <v>0</v>
      </c>
      <c r="AP797" s="24">
        <v>0</v>
      </c>
      <c r="AQ797" s="24">
        <v>0</v>
      </c>
      <c r="AR797" s="24"/>
      <c r="AS797" s="4"/>
      <c r="AT797" s="4"/>
      <c r="AU797" s="336">
        <v>11.385</v>
      </c>
      <c r="AV797" s="336">
        <v>0</v>
      </c>
      <c r="AW797" s="336">
        <v>0</v>
      </c>
      <c r="AX797" s="336">
        <v>0</v>
      </c>
      <c r="AY797" s="336">
        <v>0</v>
      </c>
      <c r="AZ797" s="336"/>
      <c r="BA797" s="4"/>
    </row>
    <row r="798" spans="2:53">
      <c r="B798" s="11" t="s">
        <v>399</v>
      </c>
      <c r="C798" s="11"/>
      <c r="D798" s="70" t="s">
        <v>400</v>
      </c>
      <c r="E798" s="11">
        <v>458</v>
      </c>
      <c r="F798" s="11">
        <v>249</v>
      </c>
      <c r="G798" s="11">
        <v>157</v>
      </c>
      <c r="H798" s="11">
        <v>112</v>
      </c>
      <c r="I798" s="11">
        <v>135</v>
      </c>
      <c r="J798" s="11"/>
      <c r="M798" s="11">
        <v>74750.61</v>
      </c>
      <c r="N798" s="147">
        <v>42749.74</v>
      </c>
      <c r="O798" s="11">
        <v>21686.45</v>
      </c>
      <c r="P798" s="11">
        <v>15548.65</v>
      </c>
      <c r="Q798" s="11">
        <v>59711.17</v>
      </c>
      <c r="R798" s="11"/>
      <c r="S798" s="4"/>
      <c r="T798" s="4"/>
      <c r="U798" s="328">
        <v>144.30619691119699</v>
      </c>
      <c r="V798" s="328">
        <v>91.150831556503206</v>
      </c>
      <c r="W798" s="328">
        <v>44.8994824016563</v>
      </c>
      <c r="X798" s="328">
        <v>31.602947154471501</v>
      </c>
      <c r="Y798" s="328">
        <v>119.42234000000001</v>
      </c>
      <c r="Z798" s="328"/>
      <c r="AA798" s="4"/>
      <c r="AB798" s="11" t="s">
        <v>332</v>
      </c>
      <c r="AC798" s="11"/>
      <c r="AD798" s="70" t="s">
        <v>330</v>
      </c>
      <c r="AE798" s="24">
        <v>33</v>
      </c>
      <c r="AF798" s="24">
        <v>12</v>
      </c>
      <c r="AG798" s="24">
        <v>7</v>
      </c>
      <c r="AH798" s="24">
        <v>5</v>
      </c>
      <c r="AI798" s="24">
        <v>6</v>
      </c>
      <c r="AJ798" s="24"/>
      <c r="AK798" s="4"/>
      <c r="AL798" s="4"/>
      <c r="AM798" s="24">
        <v>8647.7900000000009</v>
      </c>
      <c r="AN798" s="24">
        <v>237.48</v>
      </c>
      <c r="AO798" s="24">
        <v>264.5</v>
      </c>
      <c r="AP798" s="24">
        <v>224.56</v>
      </c>
      <c r="AQ798" s="24">
        <v>911.77</v>
      </c>
      <c r="AR798" s="24"/>
      <c r="AS798" s="4"/>
      <c r="AT798" s="4"/>
      <c r="AU798" s="336">
        <v>254.34676470588201</v>
      </c>
      <c r="AV798" s="336">
        <v>6.98470588235294</v>
      </c>
      <c r="AW798" s="336">
        <v>8.0151515151515191</v>
      </c>
      <c r="AX798" s="336">
        <v>6.6047058823529401</v>
      </c>
      <c r="AY798" s="336">
        <v>26.816764705882399</v>
      </c>
      <c r="AZ798" s="336"/>
      <c r="BA798" s="4"/>
    </row>
    <row r="799" spans="2:53">
      <c r="B799" s="11" t="s">
        <v>334</v>
      </c>
      <c r="C799" s="11"/>
      <c r="D799" s="70" t="s">
        <v>335</v>
      </c>
      <c r="E799" s="11">
        <v>146</v>
      </c>
      <c r="F799" s="11">
        <v>84</v>
      </c>
      <c r="G799" s="11">
        <v>52</v>
      </c>
      <c r="H799" s="11">
        <v>45</v>
      </c>
      <c r="I799" s="11">
        <v>60</v>
      </c>
      <c r="J799" s="11"/>
      <c r="M799" s="11">
        <v>24784.46</v>
      </c>
      <c r="N799" s="147">
        <v>16132.33</v>
      </c>
      <c r="O799" s="11">
        <v>9850.67</v>
      </c>
      <c r="P799" s="11">
        <v>5929.28</v>
      </c>
      <c r="Q799" s="11">
        <v>22138.34</v>
      </c>
      <c r="R799" s="11"/>
      <c r="S799" s="4"/>
      <c r="T799" s="4"/>
      <c r="U799" s="328">
        <v>144.938362573099</v>
      </c>
      <c r="V799" s="328">
        <v>96.600778443113796</v>
      </c>
      <c r="W799" s="328">
        <v>58.634940476190501</v>
      </c>
      <c r="X799" s="328">
        <v>35.718554216867503</v>
      </c>
      <c r="Y799" s="328">
        <v>127.96728323699401</v>
      </c>
      <c r="Z799" s="328"/>
      <c r="AA799" s="4"/>
      <c r="AB799" s="11" t="s">
        <v>228</v>
      </c>
      <c r="AC799" s="11"/>
      <c r="AD799" s="70" t="s">
        <v>229</v>
      </c>
      <c r="AE799" s="24">
        <v>22</v>
      </c>
      <c r="AF799" s="24">
        <v>15</v>
      </c>
      <c r="AG799" s="24">
        <v>7</v>
      </c>
      <c r="AH799" s="24">
        <v>3</v>
      </c>
      <c r="AI799" s="24">
        <v>4</v>
      </c>
      <c r="AJ799" s="24"/>
      <c r="AK799" s="4"/>
      <c r="AL799" s="4"/>
      <c r="AM799" s="24">
        <v>7602.71</v>
      </c>
      <c r="AN799" s="24">
        <v>3692.93</v>
      </c>
      <c r="AO799" s="24">
        <v>6502.36</v>
      </c>
      <c r="AP799" s="24">
        <v>94.5</v>
      </c>
      <c r="AQ799" s="24">
        <v>505.26</v>
      </c>
      <c r="AR799" s="24"/>
      <c r="AS799" s="4"/>
      <c r="AT799" s="4"/>
      <c r="AU799" s="336">
        <v>330.552608695652</v>
      </c>
      <c r="AV799" s="336">
        <v>167.86045454545501</v>
      </c>
      <c r="AW799" s="336">
        <v>282.711304347826</v>
      </c>
      <c r="AX799" s="336">
        <v>4.1086956521739104</v>
      </c>
      <c r="AY799" s="336">
        <v>22.966363636363599</v>
      </c>
      <c r="AZ799" s="336"/>
      <c r="BA799" s="4"/>
    </row>
    <row r="800" spans="2:53">
      <c r="B800" s="11" t="s">
        <v>448</v>
      </c>
      <c r="C800" s="11"/>
      <c r="D800" s="70" t="s">
        <v>449</v>
      </c>
      <c r="E800" s="11">
        <v>1</v>
      </c>
      <c r="F800" s="11"/>
      <c r="G800" s="11"/>
      <c r="H800" s="11"/>
      <c r="I800" s="11"/>
      <c r="J800" s="11"/>
      <c r="M800" s="11">
        <v>678.23</v>
      </c>
      <c r="N800" s="147">
        <v>0</v>
      </c>
      <c r="O800" s="11">
        <v>0</v>
      </c>
      <c r="P800" s="11">
        <v>0</v>
      </c>
      <c r="Q800" s="11">
        <v>0</v>
      </c>
      <c r="R800" s="11"/>
      <c r="S800" s="4"/>
      <c r="T800" s="4"/>
      <c r="U800" s="328">
        <v>678.23</v>
      </c>
      <c r="V800" s="328">
        <v>0</v>
      </c>
      <c r="W800" s="328">
        <v>0</v>
      </c>
      <c r="X800" s="328">
        <v>0</v>
      </c>
      <c r="Y800" s="328">
        <v>0</v>
      </c>
      <c r="Z800" s="328"/>
      <c r="AA800" s="4"/>
      <c r="AB800" s="11" t="s">
        <v>230</v>
      </c>
      <c r="AC800" s="11"/>
      <c r="AD800" s="70" t="s">
        <v>231</v>
      </c>
      <c r="AE800" s="24">
        <v>22</v>
      </c>
      <c r="AF800" s="24">
        <v>14</v>
      </c>
      <c r="AG800" s="24">
        <v>8</v>
      </c>
      <c r="AH800" s="24">
        <v>7</v>
      </c>
      <c r="AI800" s="24">
        <v>5</v>
      </c>
      <c r="AJ800" s="24"/>
      <c r="AK800" s="4"/>
      <c r="AL800" s="4"/>
      <c r="AM800" s="24">
        <v>2144.5</v>
      </c>
      <c r="AN800" s="24">
        <v>1149.74</v>
      </c>
      <c r="AO800" s="24">
        <v>221.2</v>
      </c>
      <c r="AP800" s="24">
        <v>132.54</v>
      </c>
      <c r="AQ800" s="24">
        <v>716.39</v>
      </c>
      <c r="AR800" s="24"/>
      <c r="AS800" s="4"/>
      <c r="AT800" s="4"/>
      <c r="AU800" s="336">
        <v>97.477272727272705</v>
      </c>
      <c r="AV800" s="336">
        <v>57.487000000000002</v>
      </c>
      <c r="AW800" s="336">
        <v>10.054545454545501</v>
      </c>
      <c r="AX800" s="336">
        <v>6.02454545454545</v>
      </c>
      <c r="AY800" s="336">
        <v>34.1138095238095</v>
      </c>
      <c r="AZ800" s="336"/>
      <c r="BA800" s="4"/>
    </row>
    <row r="801" spans="2:53">
      <c r="B801" s="11" t="s">
        <v>545</v>
      </c>
      <c r="C801" s="11"/>
      <c r="D801" s="70" t="s">
        <v>353</v>
      </c>
      <c r="E801" s="11">
        <v>8</v>
      </c>
      <c r="F801" s="11">
        <v>4</v>
      </c>
      <c r="G801" s="11">
        <v>2</v>
      </c>
      <c r="H801" s="11">
        <v>1</v>
      </c>
      <c r="I801" s="11">
        <v>2</v>
      </c>
      <c r="J801" s="11"/>
      <c r="M801" s="11">
        <v>732.95</v>
      </c>
      <c r="N801" s="147">
        <v>363.08</v>
      </c>
      <c r="O801" s="11">
        <v>130.59</v>
      </c>
      <c r="P801" s="11">
        <v>4.2</v>
      </c>
      <c r="Q801" s="11">
        <v>876.11</v>
      </c>
      <c r="R801" s="11"/>
      <c r="S801" s="4"/>
      <c r="T801" s="4"/>
      <c r="U801" s="328">
        <v>73.295000000000002</v>
      </c>
      <c r="V801" s="328">
        <v>36.308</v>
      </c>
      <c r="W801" s="328">
        <v>13.058999999999999</v>
      </c>
      <c r="X801" s="328">
        <v>0.42</v>
      </c>
      <c r="Y801" s="328">
        <v>79.646363636363603</v>
      </c>
      <c r="Z801" s="328"/>
      <c r="AA801" s="4"/>
      <c r="AB801" s="11" t="s">
        <v>232</v>
      </c>
      <c r="AC801" s="11"/>
      <c r="AD801" s="70" t="s">
        <v>233</v>
      </c>
      <c r="AE801" s="24">
        <v>196</v>
      </c>
      <c r="AF801" s="24">
        <v>84</v>
      </c>
      <c r="AG801" s="24">
        <v>41</v>
      </c>
      <c r="AH801" s="24">
        <v>30</v>
      </c>
      <c r="AI801" s="24">
        <v>20</v>
      </c>
      <c r="AJ801" s="24"/>
      <c r="AK801" s="4"/>
      <c r="AL801" s="4"/>
      <c r="AM801" s="24">
        <v>78499.679999999993</v>
      </c>
      <c r="AN801" s="24">
        <v>14095.26</v>
      </c>
      <c r="AO801" s="24">
        <v>4077.56</v>
      </c>
      <c r="AP801" s="24">
        <v>3028.91</v>
      </c>
      <c r="AQ801" s="24">
        <v>7297.87</v>
      </c>
      <c r="AR801" s="24"/>
      <c r="AS801" s="4"/>
      <c r="AT801" s="4"/>
      <c r="AU801" s="336">
        <v>392.4984</v>
      </c>
      <c r="AV801" s="336">
        <v>73.797172774869097</v>
      </c>
      <c r="AW801" s="336">
        <v>21.348481675392701</v>
      </c>
      <c r="AX801" s="336">
        <v>15.941631578947399</v>
      </c>
      <c r="AY801" s="336">
        <v>38.0097395833333</v>
      </c>
      <c r="AZ801" s="336"/>
      <c r="BA801" s="4"/>
    </row>
    <row r="802" spans="2:53">
      <c r="B802" s="11" t="s">
        <v>545</v>
      </c>
      <c r="C802" s="11"/>
      <c r="D802" s="70" t="s">
        <v>418</v>
      </c>
      <c r="E802" s="11">
        <v>33</v>
      </c>
      <c r="F802" s="11">
        <v>19</v>
      </c>
      <c r="G802" s="11">
        <v>13</v>
      </c>
      <c r="H802" s="11">
        <v>12</v>
      </c>
      <c r="I802" s="11">
        <v>13</v>
      </c>
      <c r="J802" s="11"/>
      <c r="M802" s="11">
        <v>5418.26</v>
      </c>
      <c r="N802" s="147">
        <v>2482.52</v>
      </c>
      <c r="O802" s="11">
        <v>1628.99</v>
      </c>
      <c r="P802" s="11">
        <v>1425.15</v>
      </c>
      <c r="Q802" s="11">
        <v>2798.37</v>
      </c>
      <c r="R802" s="11"/>
      <c r="S802" s="4"/>
      <c r="T802" s="4"/>
      <c r="U802" s="328">
        <v>150.507222222222</v>
      </c>
      <c r="V802" s="328">
        <v>70.929142857142807</v>
      </c>
      <c r="W802" s="328">
        <v>46.542571428571399</v>
      </c>
      <c r="X802" s="328">
        <v>40.718571428571401</v>
      </c>
      <c r="Y802" s="328">
        <v>79.953428571428603</v>
      </c>
      <c r="Z802" s="328"/>
      <c r="AA802" s="4"/>
      <c r="AB802" s="11" t="s">
        <v>531</v>
      </c>
      <c r="AC802" s="11"/>
      <c r="AD802" s="70" t="s">
        <v>323</v>
      </c>
      <c r="AE802" s="24">
        <v>1</v>
      </c>
      <c r="AF802" s="24">
        <v>1</v>
      </c>
      <c r="AG802" s="24">
        <v>1</v>
      </c>
      <c r="AH802" s="24">
        <v>1</v>
      </c>
      <c r="AI802" s="24">
        <v>1</v>
      </c>
      <c r="AJ802" s="24"/>
      <c r="AK802" s="4"/>
      <c r="AL802" s="4"/>
      <c r="AM802" s="24">
        <v>7.74</v>
      </c>
      <c r="AN802" s="24">
        <v>8.57</v>
      </c>
      <c r="AO802" s="24">
        <v>9.1199999999999992</v>
      </c>
      <c r="AP802" s="24">
        <v>8.57</v>
      </c>
      <c r="AQ802" s="24">
        <v>141.30000000000001</v>
      </c>
      <c r="AR802" s="24"/>
      <c r="AS802" s="4"/>
      <c r="AT802" s="4"/>
      <c r="AU802" s="336">
        <v>7.74</v>
      </c>
      <c r="AV802" s="336">
        <v>8.57</v>
      </c>
      <c r="AW802" s="336">
        <v>9.1199999999999992</v>
      </c>
      <c r="AX802" s="336">
        <v>8.57</v>
      </c>
      <c r="AY802" s="336">
        <v>141.30000000000001</v>
      </c>
      <c r="AZ802" s="336"/>
      <c r="BA802" s="4"/>
    </row>
    <row r="803" spans="2:53">
      <c r="B803" s="11" t="s">
        <v>277</v>
      </c>
      <c r="C803" s="11"/>
      <c r="D803" s="70" t="s">
        <v>278</v>
      </c>
      <c r="E803" s="11">
        <v>1537</v>
      </c>
      <c r="F803" s="11">
        <v>737</v>
      </c>
      <c r="G803" s="11">
        <v>442</v>
      </c>
      <c r="H803" s="11">
        <v>293</v>
      </c>
      <c r="I803" s="11">
        <v>744</v>
      </c>
      <c r="J803" s="11"/>
      <c r="M803" s="11">
        <v>263143.46000000002</v>
      </c>
      <c r="N803" s="147">
        <v>123551.57</v>
      </c>
      <c r="O803" s="11">
        <v>75786.3</v>
      </c>
      <c r="P803" s="11">
        <v>41238.93</v>
      </c>
      <c r="Q803" s="11">
        <v>307289.58</v>
      </c>
      <c r="R803" s="11"/>
      <c r="S803" s="4"/>
      <c r="T803" s="4"/>
      <c r="U803" s="328">
        <v>153.61556333917099</v>
      </c>
      <c r="V803" s="328">
        <v>76.6448945409429</v>
      </c>
      <c r="W803" s="328">
        <v>50.289515593895203</v>
      </c>
      <c r="X803" s="328">
        <v>25.130365630713001</v>
      </c>
      <c r="Y803" s="328">
        <v>150.853991163476</v>
      </c>
      <c r="Z803" s="328"/>
      <c r="AA803" s="4"/>
      <c r="AB803" s="11" t="s">
        <v>531</v>
      </c>
      <c r="AC803" s="11"/>
      <c r="AD803" s="70" t="s">
        <v>532</v>
      </c>
      <c r="AE803" s="24">
        <v>10</v>
      </c>
      <c r="AF803" s="24">
        <v>6</v>
      </c>
      <c r="AG803" s="24">
        <v>3</v>
      </c>
      <c r="AH803" s="24">
        <v>2</v>
      </c>
      <c r="AI803" s="24">
        <v>2</v>
      </c>
      <c r="AJ803" s="24"/>
      <c r="AK803" s="4"/>
      <c r="AL803" s="4"/>
      <c r="AM803" s="24">
        <v>700.56</v>
      </c>
      <c r="AN803" s="24">
        <v>222.68</v>
      </c>
      <c r="AO803" s="24">
        <v>111.1</v>
      </c>
      <c r="AP803" s="24">
        <v>50.97</v>
      </c>
      <c r="AQ803" s="24">
        <v>2071.44</v>
      </c>
      <c r="AR803" s="24"/>
      <c r="AS803" s="4"/>
      <c r="AT803" s="4"/>
      <c r="AU803" s="336">
        <v>70.055999999999997</v>
      </c>
      <c r="AV803" s="336">
        <v>22.268000000000001</v>
      </c>
      <c r="AW803" s="336">
        <v>15.8714285714286</v>
      </c>
      <c r="AX803" s="336">
        <v>5.6633333333333304</v>
      </c>
      <c r="AY803" s="336">
        <v>230.16</v>
      </c>
      <c r="AZ803" s="336"/>
      <c r="BA803" s="4"/>
    </row>
    <row r="804" spans="2:53">
      <c r="B804" s="11" t="s">
        <v>317</v>
      </c>
      <c r="C804" s="11"/>
      <c r="D804" s="70" t="s">
        <v>192</v>
      </c>
      <c r="E804" s="11">
        <v>232</v>
      </c>
      <c r="F804" s="11">
        <v>140</v>
      </c>
      <c r="G804" s="11">
        <v>93</v>
      </c>
      <c r="H804" s="11">
        <v>69</v>
      </c>
      <c r="I804" s="11">
        <v>80</v>
      </c>
      <c r="J804" s="11"/>
      <c r="M804" s="11">
        <v>29509.64</v>
      </c>
      <c r="N804" s="147">
        <v>18433.63</v>
      </c>
      <c r="O804" s="11">
        <v>8792.7999999999993</v>
      </c>
      <c r="P804" s="11">
        <v>5491.66</v>
      </c>
      <c r="Q804" s="11">
        <v>18194.41</v>
      </c>
      <c r="R804" s="11"/>
      <c r="S804" s="4"/>
      <c r="T804" s="4"/>
      <c r="U804" s="328">
        <v>113.49861538461499</v>
      </c>
      <c r="V804" s="328">
        <v>72.573346456693002</v>
      </c>
      <c r="W804" s="328">
        <v>34.481568627450997</v>
      </c>
      <c r="X804" s="328">
        <v>22.054859437750999</v>
      </c>
      <c r="Y804" s="328">
        <v>69.978499999999997</v>
      </c>
      <c r="Z804" s="328"/>
      <c r="AA804" s="4"/>
      <c r="AB804" s="11" t="s">
        <v>373</v>
      </c>
      <c r="AC804" s="11"/>
      <c r="AD804" s="70" t="s">
        <v>374</v>
      </c>
      <c r="AE804" s="24">
        <v>4</v>
      </c>
      <c r="AF804" s="24">
        <v>2</v>
      </c>
      <c r="AG804" s="24">
        <v>2</v>
      </c>
      <c r="AH804" s="24">
        <v>2</v>
      </c>
      <c r="AI804" s="24">
        <v>2</v>
      </c>
      <c r="AJ804" s="24"/>
      <c r="AK804" s="4"/>
      <c r="AL804" s="4"/>
      <c r="AM804" s="24">
        <v>241.91</v>
      </c>
      <c r="AN804" s="24">
        <v>100.57</v>
      </c>
      <c r="AO804" s="24">
        <v>117.67</v>
      </c>
      <c r="AP804" s="24">
        <v>159.99</v>
      </c>
      <c r="AQ804" s="24">
        <v>216.77</v>
      </c>
      <c r="AR804" s="24"/>
      <c r="AS804" s="4"/>
      <c r="AT804" s="4"/>
      <c r="AU804" s="336">
        <v>60.477499999999999</v>
      </c>
      <c r="AV804" s="336">
        <v>33.523333333333298</v>
      </c>
      <c r="AW804" s="336">
        <v>29.4175</v>
      </c>
      <c r="AX804" s="336">
        <v>39.997500000000002</v>
      </c>
      <c r="AY804" s="336">
        <v>54.192500000000003</v>
      </c>
      <c r="AZ804" s="336"/>
      <c r="BA804" s="4"/>
    </row>
    <row r="805" spans="2:53">
      <c r="B805" s="11" t="s">
        <v>401</v>
      </c>
      <c r="C805" s="11"/>
      <c r="D805" s="70" t="s">
        <v>402</v>
      </c>
      <c r="E805" s="11">
        <v>71</v>
      </c>
      <c r="F805" s="11">
        <v>53</v>
      </c>
      <c r="G805" s="11">
        <v>44</v>
      </c>
      <c r="H805" s="11">
        <v>25</v>
      </c>
      <c r="I805" s="11">
        <v>33</v>
      </c>
      <c r="J805" s="11"/>
      <c r="M805" s="11">
        <v>11316.25</v>
      </c>
      <c r="N805" s="147">
        <v>8676.5499999999993</v>
      </c>
      <c r="O805" s="11">
        <v>5578.65</v>
      </c>
      <c r="P805" s="11">
        <v>2306.06</v>
      </c>
      <c r="Q805" s="11">
        <v>14616.23</v>
      </c>
      <c r="R805" s="11"/>
      <c r="S805" s="4"/>
      <c r="T805" s="4"/>
      <c r="U805" s="328">
        <v>130.07183908045999</v>
      </c>
      <c r="V805" s="328">
        <v>99.730459770115004</v>
      </c>
      <c r="W805" s="328">
        <v>65.631176470588201</v>
      </c>
      <c r="X805" s="328">
        <v>27.453095238095202</v>
      </c>
      <c r="Y805" s="328">
        <v>166.09352272727301</v>
      </c>
      <c r="Z805" s="328"/>
      <c r="AA805" s="4"/>
      <c r="AB805" s="11" t="s">
        <v>528</v>
      </c>
      <c r="AC805" s="11"/>
      <c r="AD805" s="70" t="s">
        <v>330</v>
      </c>
      <c r="AE805" s="24">
        <v>29</v>
      </c>
      <c r="AF805" s="24">
        <v>24</v>
      </c>
      <c r="AG805" s="24">
        <v>21</v>
      </c>
      <c r="AH805" s="24"/>
      <c r="AI805" s="24"/>
      <c r="AJ805" s="24"/>
      <c r="AK805" s="4"/>
      <c r="AL805" s="4"/>
      <c r="AM805" s="24">
        <v>966.56</v>
      </c>
      <c r="AN805" s="24">
        <v>673.36</v>
      </c>
      <c r="AO805" s="24">
        <v>800.55</v>
      </c>
      <c r="AP805" s="24">
        <v>0</v>
      </c>
      <c r="AQ805" s="24">
        <v>0</v>
      </c>
      <c r="AR805" s="24"/>
      <c r="AS805" s="4"/>
      <c r="AT805" s="4"/>
      <c r="AU805" s="336">
        <v>33.329655172413801</v>
      </c>
      <c r="AV805" s="336">
        <v>22.445333333333298</v>
      </c>
      <c r="AW805" s="336">
        <v>26.684999999999999</v>
      </c>
      <c r="AX805" s="336">
        <v>0</v>
      </c>
      <c r="AY805" s="336">
        <v>0</v>
      </c>
      <c r="AZ805" s="336"/>
      <c r="BA805" s="4"/>
    </row>
    <row r="806" spans="2:53">
      <c r="B806" s="11" t="s">
        <v>226</v>
      </c>
      <c r="C806" s="11"/>
      <c r="D806" s="70" t="s">
        <v>227</v>
      </c>
      <c r="E806" s="11">
        <v>27</v>
      </c>
      <c r="F806" s="11">
        <v>19</v>
      </c>
      <c r="G806" s="11">
        <v>9</v>
      </c>
      <c r="H806" s="11">
        <v>7</v>
      </c>
      <c r="I806" s="11">
        <v>7</v>
      </c>
      <c r="J806" s="11"/>
      <c r="M806" s="11">
        <v>3355.86</v>
      </c>
      <c r="N806" s="147">
        <v>2479.0700000000002</v>
      </c>
      <c r="O806" s="11">
        <v>926</v>
      </c>
      <c r="P806" s="11">
        <v>528.36</v>
      </c>
      <c r="Q806" s="11">
        <v>887.39</v>
      </c>
      <c r="R806" s="11"/>
      <c r="S806" s="4"/>
      <c r="T806" s="4"/>
      <c r="U806" s="328">
        <v>115.719310344828</v>
      </c>
      <c r="V806" s="328">
        <v>85.485172413793094</v>
      </c>
      <c r="W806" s="328">
        <v>33.071428571428598</v>
      </c>
      <c r="X806" s="328">
        <v>18.219310344827601</v>
      </c>
      <c r="Y806" s="328">
        <v>30.599655172413801</v>
      </c>
      <c r="Z806" s="328"/>
      <c r="AA806" s="4"/>
      <c r="AB806" s="11" t="s">
        <v>336</v>
      </c>
      <c r="AC806" s="11"/>
      <c r="AD806" s="70" t="s">
        <v>337</v>
      </c>
      <c r="AE806" s="24">
        <v>17</v>
      </c>
      <c r="AF806" s="24">
        <v>7</v>
      </c>
      <c r="AG806" s="24">
        <v>5</v>
      </c>
      <c r="AH806" s="24">
        <v>3</v>
      </c>
      <c r="AI806" s="24">
        <v>2</v>
      </c>
      <c r="AJ806" s="24"/>
      <c r="AK806" s="4"/>
      <c r="AL806" s="4"/>
      <c r="AM806" s="24">
        <v>3713.07</v>
      </c>
      <c r="AN806" s="24">
        <v>170.72</v>
      </c>
      <c r="AO806" s="24">
        <v>143.21</v>
      </c>
      <c r="AP806" s="24">
        <v>31.48</v>
      </c>
      <c r="AQ806" s="24">
        <v>70.59</v>
      </c>
      <c r="AR806" s="24"/>
      <c r="AS806" s="4"/>
      <c r="AT806" s="4"/>
      <c r="AU806" s="336">
        <v>218.415882352941</v>
      </c>
      <c r="AV806" s="336">
        <v>10.0423529411765</v>
      </c>
      <c r="AW806" s="336">
        <v>8.4241176470588197</v>
      </c>
      <c r="AX806" s="336">
        <v>1.8517647058823501</v>
      </c>
      <c r="AY806" s="336">
        <v>4.1523529411764697</v>
      </c>
      <c r="AZ806" s="336"/>
      <c r="BA806" s="4"/>
    </row>
    <row r="807" spans="2:53">
      <c r="B807" s="11" t="s">
        <v>569</v>
      </c>
      <c r="C807" s="11"/>
      <c r="D807" s="70" t="s">
        <v>385</v>
      </c>
      <c r="E807" s="11">
        <v>40</v>
      </c>
      <c r="F807" s="11">
        <v>14</v>
      </c>
      <c r="G807" s="11">
        <v>4</v>
      </c>
      <c r="H807" s="11">
        <v>3</v>
      </c>
      <c r="I807" s="11">
        <v>14</v>
      </c>
      <c r="J807" s="11"/>
      <c r="M807" s="11">
        <v>7365.21</v>
      </c>
      <c r="N807" s="147">
        <v>3803.94</v>
      </c>
      <c r="O807" s="11">
        <v>760.64</v>
      </c>
      <c r="P807" s="11">
        <v>203.5</v>
      </c>
      <c r="Q807" s="11">
        <v>2817.37</v>
      </c>
      <c r="R807" s="11"/>
      <c r="S807" s="4"/>
      <c r="T807" s="4"/>
      <c r="U807" s="328">
        <v>175.362142857143</v>
      </c>
      <c r="V807" s="328">
        <v>97.536923076923102</v>
      </c>
      <c r="W807" s="328">
        <v>30.425599999999999</v>
      </c>
      <c r="X807" s="328">
        <v>5.0875000000000004</v>
      </c>
      <c r="Y807" s="328">
        <v>62.608222222222203</v>
      </c>
      <c r="Z807" s="328"/>
      <c r="AA807" s="4"/>
      <c r="AB807" s="11" t="s">
        <v>409</v>
      </c>
      <c r="AC807" s="11"/>
      <c r="AD807" s="70" t="s">
        <v>410</v>
      </c>
      <c r="AE807" s="24">
        <v>16</v>
      </c>
      <c r="AF807" s="24">
        <v>3</v>
      </c>
      <c r="AG807" s="24">
        <v>4</v>
      </c>
      <c r="AH807" s="24">
        <v>1</v>
      </c>
      <c r="AI807" s="24">
        <v>1</v>
      </c>
      <c r="AJ807" s="24"/>
      <c r="AK807" s="4"/>
      <c r="AL807" s="4"/>
      <c r="AM807" s="24">
        <v>4897.17</v>
      </c>
      <c r="AN807" s="24">
        <v>297.27</v>
      </c>
      <c r="AO807" s="24">
        <v>491.77</v>
      </c>
      <c r="AP807" s="24">
        <v>32.08</v>
      </c>
      <c r="AQ807" s="24">
        <v>247.09</v>
      </c>
      <c r="AR807" s="24"/>
      <c r="AS807" s="4"/>
      <c r="AT807" s="4"/>
      <c r="AU807" s="336">
        <v>306.073125</v>
      </c>
      <c r="AV807" s="336">
        <v>33.03</v>
      </c>
      <c r="AW807" s="336">
        <v>32.784666666666702</v>
      </c>
      <c r="AX807" s="336">
        <v>2.0049999999999999</v>
      </c>
      <c r="AY807" s="336">
        <v>15.443125</v>
      </c>
      <c r="AZ807" s="336"/>
      <c r="BA807" s="4"/>
    </row>
    <row r="808" spans="2:53">
      <c r="B808" s="11" t="s">
        <v>569</v>
      </c>
      <c r="C808" s="11"/>
      <c r="D808" s="70" t="s">
        <v>404</v>
      </c>
      <c r="E808" s="11">
        <v>2</v>
      </c>
      <c r="F808" s="11">
        <v>1</v>
      </c>
      <c r="G808" s="11">
        <v>1</v>
      </c>
      <c r="H808" s="11">
        <v>1</v>
      </c>
      <c r="I808" s="11">
        <v>1</v>
      </c>
      <c r="J808" s="11"/>
      <c r="M808" s="11">
        <v>490.27</v>
      </c>
      <c r="N808" s="147">
        <v>294</v>
      </c>
      <c r="O808" s="11">
        <v>294</v>
      </c>
      <c r="P808" s="11">
        <v>201.43</v>
      </c>
      <c r="Q808" s="11">
        <v>681.82</v>
      </c>
      <c r="R808" s="11"/>
      <c r="S808" s="4"/>
      <c r="T808" s="4"/>
      <c r="U808" s="328">
        <v>245.13499999999999</v>
      </c>
      <c r="V808" s="328">
        <v>147</v>
      </c>
      <c r="W808" s="328">
        <v>147</v>
      </c>
      <c r="X808" s="328">
        <v>100.715</v>
      </c>
      <c r="Y808" s="328">
        <v>340.91</v>
      </c>
      <c r="Z808" s="328"/>
      <c r="AA808" s="4"/>
      <c r="AB808" s="11" t="s">
        <v>234</v>
      </c>
      <c r="AC808" s="11"/>
      <c r="AD808" s="70" t="s">
        <v>235</v>
      </c>
      <c r="AE808" s="24">
        <v>5</v>
      </c>
      <c r="AF808" s="24">
        <v>1</v>
      </c>
      <c r="AG808" s="24">
        <v>1</v>
      </c>
      <c r="AH808" s="24">
        <v>1</v>
      </c>
      <c r="AI808" s="24">
        <v>1</v>
      </c>
      <c r="AJ808" s="24"/>
      <c r="AK808" s="4"/>
      <c r="AL808" s="4"/>
      <c r="AM808" s="24">
        <v>896.41</v>
      </c>
      <c r="AN808" s="24">
        <v>114</v>
      </c>
      <c r="AO808" s="24">
        <v>139.11000000000001</v>
      </c>
      <c r="AP808" s="24">
        <v>36.92</v>
      </c>
      <c r="AQ808" s="24">
        <v>126.05</v>
      </c>
      <c r="AR808" s="24"/>
      <c r="AS808" s="4"/>
      <c r="AT808" s="4"/>
      <c r="AU808" s="336">
        <v>179.28200000000001</v>
      </c>
      <c r="AV808" s="336">
        <v>38</v>
      </c>
      <c r="AW808" s="336">
        <v>27.821999999999999</v>
      </c>
      <c r="AX808" s="336">
        <v>7.3840000000000003</v>
      </c>
      <c r="AY808" s="336">
        <v>25.21</v>
      </c>
      <c r="AZ808" s="336"/>
      <c r="BA808" s="4"/>
    </row>
    <row r="809" spans="2:53">
      <c r="B809" s="11" t="s">
        <v>582</v>
      </c>
      <c r="C809" s="11"/>
      <c r="D809" s="70" t="s">
        <v>404</v>
      </c>
      <c r="E809" s="11">
        <v>67</v>
      </c>
      <c r="F809" s="11">
        <v>37</v>
      </c>
      <c r="G809" s="11">
        <v>21</v>
      </c>
      <c r="H809" s="11">
        <v>26</v>
      </c>
      <c r="I809" s="11">
        <v>37</v>
      </c>
      <c r="J809" s="11"/>
      <c r="M809" s="11">
        <v>15562.61</v>
      </c>
      <c r="N809" s="147">
        <v>6499.45</v>
      </c>
      <c r="O809" s="11">
        <v>3068.49</v>
      </c>
      <c r="P809" s="11">
        <v>3215.04</v>
      </c>
      <c r="Q809" s="11">
        <v>14020.7</v>
      </c>
      <c r="R809" s="11"/>
      <c r="S809" s="4"/>
      <c r="T809" s="4"/>
      <c r="U809" s="328">
        <v>192.13098765432099</v>
      </c>
      <c r="V809" s="328">
        <v>80.240123456790101</v>
      </c>
      <c r="W809" s="328">
        <v>62.622244897959199</v>
      </c>
      <c r="X809" s="328">
        <v>40.188000000000002</v>
      </c>
      <c r="Y809" s="328">
        <v>163.03139534883701</v>
      </c>
      <c r="Z809" s="328"/>
      <c r="AA809" s="4"/>
      <c r="AB809" s="11" t="s">
        <v>241</v>
      </c>
      <c r="AC809" s="11"/>
      <c r="AD809" s="70" t="s">
        <v>237</v>
      </c>
      <c r="AE809" s="24">
        <v>227</v>
      </c>
      <c r="AF809" s="24">
        <v>118</v>
      </c>
      <c r="AG809" s="24">
        <v>60</v>
      </c>
      <c r="AH809" s="24">
        <v>48</v>
      </c>
      <c r="AI809" s="24">
        <v>40</v>
      </c>
      <c r="AJ809" s="24"/>
      <c r="AK809" s="4"/>
      <c r="AL809" s="4"/>
      <c r="AM809" s="24">
        <v>38922.160000000003</v>
      </c>
      <c r="AN809" s="24">
        <v>15546.86</v>
      </c>
      <c r="AO809" s="24">
        <v>5419.78</v>
      </c>
      <c r="AP809" s="24">
        <v>4267.6400000000003</v>
      </c>
      <c r="AQ809" s="24">
        <v>32747.86</v>
      </c>
      <c r="AR809" s="24"/>
      <c r="AS809" s="4"/>
      <c r="AT809" s="4"/>
      <c r="AU809" s="336">
        <v>167.04789699570799</v>
      </c>
      <c r="AV809" s="336">
        <v>68.4883700440528</v>
      </c>
      <c r="AW809" s="336">
        <v>24.087911111111101</v>
      </c>
      <c r="AX809" s="336">
        <v>18.800176211453699</v>
      </c>
      <c r="AY809" s="336">
        <v>141.76562770562799</v>
      </c>
      <c r="AZ809" s="336"/>
      <c r="BA809" s="4"/>
    </row>
    <row r="810" spans="2:53">
      <c r="B810" s="11" t="s">
        <v>542</v>
      </c>
      <c r="C810" s="11"/>
      <c r="D810" s="70" t="s">
        <v>350</v>
      </c>
      <c r="E810" s="11">
        <v>4</v>
      </c>
      <c r="F810" s="11">
        <v>4</v>
      </c>
      <c r="G810" s="11">
        <v>1</v>
      </c>
      <c r="H810" s="11"/>
      <c r="I810" s="11"/>
      <c r="J810" s="11"/>
      <c r="M810" s="11">
        <v>477.09</v>
      </c>
      <c r="N810" s="147">
        <v>424.23</v>
      </c>
      <c r="O810" s="11">
        <v>51.72</v>
      </c>
      <c r="P810" s="11">
        <v>0</v>
      </c>
      <c r="Q810" s="11">
        <v>0</v>
      </c>
      <c r="R810" s="11"/>
      <c r="S810" s="4"/>
      <c r="T810" s="4"/>
      <c r="U810" s="328">
        <v>119.27249999999999</v>
      </c>
      <c r="V810" s="328">
        <v>106.0575</v>
      </c>
      <c r="W810" s="328">
        <v>17.239999999999998</v>
      </c>
      <c r="X810" s="328">
        <v>0</v>
      </c>
      <c r="Y810" s="328">
        <v>0</v>
      </c>
      <c r="Z810" s="328"/>
      <c r="AA810" s="4"/>
      <c r="AB810" s="11" t="s">
        <v>468</v>
      </c>
      <c r="AC810" s="11"/>
      <c r="AD810" s="70" t="s">
        <v>469</v>
      </c>
      <c r="AE810" s="24">
        <v>9</v>
      </c>
      <c r="AF810" s="24">
        <v>4</v>
      </c>
      <c r="AG810" s="24"/>
      <c r="AH810" s="24"/>
      <c r="AI810" s="24"/>
      <c r="AJ810" s="24"/>
      <c r="AK810" s="4"/>
      <c r="AL810" s="4"/>
      <c r="AM810" s="24">
        <v>1307.8699999999999</v>
      </c>
      <c r="AN810" s="24">
        <v>64.37</v>
      </c>
      <c r="AO810" s="24">
        <v>0</v>
      </c>
      <c r="AP810" s="24">
        <v>0</v>
      </c>
      <c r="AQ810" s="24">
        <v>0</v>
      </c>
      <c r="AR810" s="24"/>
      <c r="AS810" s="4"/>
      <c r="AT810" s="4"/>
      <c r="AU810" s="336">
        <v>145.31888888888901</v>
      </c>
      <c r="AV810" s="336">
        <v>7.1522222222222203</v>
      </c>
      <c r="AW810" s="336">
        <v>0</v>
      </c>
      <c r="AX810" s="336">
        <v>0</v>
      </c>
      <c r="AY810" s="336">
        <v>0</v>
      </c>
      <c r="AZ810" s="336"/>
      <c r="BA810" s="4"/>
    </row>
    <row r="811" spans="2:53">
      <c r="B811" s="11" t="s">
        <v>199</v>
      </c>
      <c r="C811" s="11"/>
      <c r="D811" s="70" t="s">
        <v>200</v>
      </c>
      <c r="E811" s="11">
        <v>3</v>
      </c>
      <c r="F811" s="11">
        <v>3</v>
      </c>
      <c r="G811" s="11">
        <v>3</v>
      </c>
      <c r="H811" s="11">
        <v>2</v>
      </c>
      <c r="I811" s="11">
        <v>3</v>
      </c>
      <c r="J811" s="11"/>
      <c r="M811" s="11">
        <v>624.63</v>
      </c>
      <c r="N811" s="147">
        <v>612.17999999999995</v>
      </c>
      <c r="O811" s="11">
        <v>598.89</v>
      </c>
      <c r="P811" s="11">
        <v>68.55</v>
      </c>
      <c r="Q811" s="11">
        <v>421.55</v>
      </c>
      <c r="R811" s="11"/>
      <c r="S811" s="4"/>
      <c r="T811" s="4"/>
      <c r="U811" s="328">
        <v>156.1575</v>
      </c>
      <c r="V811" s="328">
        <v>153.04499999999999</v>
      </c>
      <c r="W811" s="328">
        <v>149.7225</v>
      </c>
      <c r="X811" s="328">
        <v>17.137499999999999</v>
      </c>
      <c r="Y811" s="328">
        <v>105.3875</v>
      </c>
      <c r="Z811" s="328"/>
      <c r="AA811" s="4"/>
      <c r="AB811" s="11" t="s">
        <v>470</v>
      </c>
      <c r="AC811" s="11"/>
      <c r="AD811" s="70" t="s">
        <v>471</v>
      </c>
      <c r="AE811" s="24">
        <v>9</v>
      </c>
      <c r="AF811" s="24">
        <v>3</v>
      </c>
      <c r="AG811" s="24">
        <v>3</v>
      </c>
      <c r="AH811" s="24">
        <v>2</v>
      </c>
      <c r="AI811" s="24">
        <v>1</v>
      </c>
      <c r="AJ811" s="24"/>
      <c r="AK811" s="4"/>
      <c r="AL811" s="4"/>
      <c r="AM811" s="24">
        <v>11613.03</v>
      </c>
      <c r="AN811" s="24">
        <v>210.98</v>
      </c>
      <c r="AO811" s="24">
        <v>97.17</v>
      </c>
      <c r="AP811" s="24">
        <v>8.43</v>
      </c>
      <c r="AQ811" s="24">
        <v>21.62</v>
      </c>
      <c r="AR811" s="24"/>
      <c r="AS811" s="4"/>
      <c r="AT811" s="4"/>
      <c r="AU811" s="336">
        <v>1290.33666666667</v>
      </c>
      <c r="AV811" s="336">
        <v>35.163333333333298</v>
      </c>
      <c r="AW811" s="336">
        <v>16.195</v>
      </c>
      <c r="AX811" s="336">
        <v>1.405</v>
      </c>
      <c r="AY811" s="336">
        <v>3.0885714285714299</v>
      </c>
      <c r="AZ811" s="336"/>
      <c r="BA811" s="4"/>
    </row>
    <row r="812" spans="2:53">
      <c r="B812" s="11" t="s">
        <v>594</v>
      </c>
      <c r="C812" s="11"/>
      <c r="D812" s="70" t="s">
        <v>431</v>
      </c>
      <c r="E812" s="11">
        <v>20</v>
      </c>
      <c r="F812" s="11">
        <v>14</v>
      </c>
      <c r="G812" s="11">
        <v>8</v>
      </c>
      <c r="H812" s="11">
        <v>8</v>
      </c>
      <c r="I812" s="11">
        <v>5</v>
      </c>
      <c r="J812" s="11"/>
      <c r="M812" s="11">
        <v>4535.2299999999996</v>
      </c>
      <c r="N812" s="147">
        <v>3736.53</v>
      </c>
      <c r="O812" s="11">
        <v>757.73</v>
      </c>
      <c r="P812" s="11">
        <v>1134.6400000000001</v>
      </c>
      <c r="Q812" s="11">
        <v>11886.8</v>
      </c>
      <c r="R812" s="11"/>
      <c r="S812" s="4"/>
      <c r="T812" s="4"/>
      <c r="U812" s="328">
        <v>226.76150000000001</v>
      </c>
      <c r="V812" s="328">
        <v>186.82650000000001</v>
      </c>
      <c r="W812" s="328">
        <v>37.886499999999998</v>
      </c>
      <c r="X812" s="328">
        <v>54.0304761904762</v>
      </c>
      <c r="Y812" s="328">
        <v>594.34</v>
      </c>
      <c r="Z812" s="328"/>
      <c r="AA812" s="4"/>
      <c r="AB812" s="11" t="s">
        <v>1205</v>
      </c>
      <c r="AC812" s="11"/>
      <c r="AD812" s="70" t="s">
        <v>208</v>
      </c>
      <c r="AE812" s="24">
        <v>1</v>
      </c>
      <c r="AF812" s="24">
        <v>1</v>
      </c>
      <c r="AG812" s="24">
        <v>1</v>
      </c>
      <c r="AH812" s="24"/>
      <c r="AI812" s="24"/>
      <c r="AJ812" s="24"/>
      <c r="AK812" s="4"/>
      <c r="AL812" s="4"/>
      <c r="AM812" s="24">
        <v>11.14</v>
      </c>
      <c r="AN812" s="24">
        <v>11.26</v>
      </c>
      <c r="AO812" s="24">
        <v>5.07</v>
      </c>
      <c r="AP812" s="24">
        <v>0</v>
      </c>
      <c r="AQ812" s="24">
        <v>0</v>
      </c>
      <c r="AR812" s="24"/>
      <c r="AS812" s="4"/>
      <c r="AT812" s="4"/>
      <c r="AU812" s="336">
        <v>11.14</v>
      </c>
      <c r="AV812" s="336">
        <v>11.26</v>
      </c>
      <c r="AW812" s="336">
        <v>5.07</v>
      </c>
      <c r="AX812" s="336">
        <v>0</v>
      </c>
      <c r="AY812" s="336">
        <v>0</v>
      </c>
      <c r="AZ812" s="336"/>
      <c r="BA812" s="4"/>
    </row>
    <row r="813" spans="2:53">
      <c r="B813" s="11" t="s">
        <v>318</v>
      </c>
      <c r="C813" s="11"/>
      <c r="D813" s="70" t="s">
        <v>192</v>
      </c>
      <c r="E813" s="11">
        <v>93</v>
      </c>
      <c r="F813" s="11">
        <v>59</v>
      </c>
      <c r="G813" s="11">
        <v>33</v>
      </c>
      <c r="H813" s="11">
        <v>25</v>
      </c>
      <c r="I813" s="11">
        <v>28</v>
      </c>
      <c r="J813" s="11"/>
      <c r="M813" s="11">
        <v>13658.86</v>
      </c>
      <c r="N813" s="147">
        <v>11122</v>
      </c>
      <c r="O813" s="11">
        <v>6489.93</v>
      </c>
      <c r="P813" s="11">
        <v>4342.7</v>
      </c>
      <c r="Q813" s="11">
        <v>7655.56</v>
      </c>
      <c r="R813" s="11"/>
      <c r="S813" s="4"/>
      <c r="T813" s="4"/>
      <c r="U813" s="328">
        <v>115.753050847458</v>
      </c>
      <c r="V813" s="328">
        <v>95.879310344827601</v>
      </c>
      <c r="W813" s="328">
        <v>55.9476724137931</v>
      </c>
      <c r="X813" s="328">
        <v>38.430973451327397</v>
      </c>
      <c r="Y813" s="328">
        <v>65.996206896551698</v>
      </c>
      <c r="Z813" s="328"/>
      <c r="AA813" s="4"/>
      <c r="AB813" s="11" t="s">
        <v>411</v>
      </c>
      <c r="AC813" s="11"/>
      <c r="AD813" s="70" t="s">
        <v>412</v>
      </c>
      <c r="AE813" s="24">
        <v>2</v>
      </c>
      <c r="AF813" s="24"/>
      <c r="AG813" s="24"/>
      <c r="AH813" s="24">
        <v>1</v>
      </c>
      <c r="AI813" s="24">
        <v>1</v>
      </c>
      <c r="AJ813" s="24"/>
      <c r="AK813" s="4"/>
      <c r="AL813" s="4"/>
      <c r="AM813" s="24">
        <v>184.78</v>
      </c>
      <c r="AN813" s="24">
        <v>0</v>
      </c>
      <c r="AO813" s="24">
        <v>0</v>
      </c>
      <c r="AP813" s="24">
        <v>54.86</v>
      </c>
      <c r="AQ813" s="24">
        <v>108.53</v>
      </c>
      <c r="AR813" s="24"/>
      <c r="AS813" s="4"/>
      <c r="AT813" s="4"/>
      <c r="AU813" s="336">
        <v>92.39</v>
      </c>
      <c r="AV813" s="336">
        <v>0</v>
      </c>
      <c r="AW813" s="336">
        <v>0</v>
      </c>
      <c r="AX813" s="336">
        <v>27.43</v>
      </c>
      <c r="AY813" s="336">
        <v>54.265000000000001</v>
      </c>
      <c r="AZ813" s="336"/>
      <c r="BA813" s="4"/>
    </row>
    <row r="814" spans="2:53">
      <c r="B814" s="11" t="s">
        <v>318</v>
      </c>
      <c r="C814" s="11"/>
      <c r="D814" s="70" t="s">
        <v>368</v>
      </c>
      <c r="E814" s="11">
        <v>7</v>
      </c>
      <c r="F814" s="11">
        <v>3</v>
      </c>
      <c r="G814" s="11">
        <v>3</v>
      </c>
      <c r="H814" s="11">
        <v>1</v>
      </c>
      <c r="I814" s="11"/>
      <c r="J814" s="11"/>
      <c r="M814" s="11">
        <v>1329.94</v>
      </c>
      <c r="N814" s="147">
        <v>350.78</v>
      </c>
      <c r="O814" s="11">
        <v>250.72</v>
      </c>
      <c r="P814" s="11">
        <v>8.89</v>
      </c>
      <c r="Q814" s="11">
        <v>0</v>
      </c>
      <c r="R814" s="11"/>
      <c r="S814" s="4"/>
      <c r="T814" s="4"/>
      <c r="U814" s="328">
        <v>189.991428571429</v>
      </c>
      <c r="V814" s="328">
        <v>50.111428571428597</v>
      </c>
      <c r="W814" s="328">
        <v>35.817142857142898</v>
      </c>
      <c r="X814" s="328">
        <v>1.27</v>
      </c>
      <c r="Y814" s="328">
        <v>0</v>
      </c>
      <c r="Z814" s="328"/>
      <c r="AA814" s="4"/>
      <c r="AB814" s="11" t="s">
        <v>1206</v>
      </c>
      <c r="AC814" s="11"/>
      <c r="AD814" s="70" t="s">
        <v>208</v>
      </c>
      <c r="AE814" s="24">
        <v>1</v>
      </c>
      <c r="AF814" s="24">
        <v>1</v>
      </c>
      <c r="AG814" s="24">
        <v>1</v>
      </c>
      <c r="AH814" s="24">
        <v>1</v>
      </c>
      <c r="AI814" s="24">
        <v>1</v>
      </c>
      <c r="AJ814" s="24"/>
      <c r="AK814" s="4"/>
      <c r="AL814" s="4"/>
      <c r="AM814" s="24">
        <v>24.99</v>
      </c>
      <c r="AN814" s="24">
        <v>24.79</v>
      </c>
      <c r="AO814" s="24">
        <v>9.3000000000000007</v>
      </c>
      <c r="AP814" s="24">
        <v>7.46</v>
      </c>
      <c r="AQ814" s="24">
        <v>80</v>
      </c>
      <c r="AR814" s="24"/>
      <c r="AS814" s="4"/>
      <c r="AT814" s="4"/>
      <c r="AU814" s="336">
        <v>24.99</v>
      </c>
      <c r="AV814" s="336">
        <v>24.79</v>
      </c>
      <c r="AW814" s="336">
        <v>9.3000000000000007</v>
      </c>
      <c r="AX814" s="336">
        <v>7.46</v>
      </c>
      <c r="AY814" s="336">
        <v>80</v>
      </c>
      <c r="AZ814" s="336"/>
      <c r="BA814" s="4"/>
    </row>
    <row r="815" spans="2:53">
      <c r="B815" s="11" t="s">
        <v>1231</v>
      </c>
      <c r="C815" s="11"/>
      <c r="D815" s="70" t="s">
        <v>212</v>
      </c>
      <c r="E815" s="11">
        <v>1</v>
      </c>
      <c r="F815" s="11">
        <v>1</v>
      </c>
      <c r="G815" s="11"/>
      <c r="H815" s="11"/>
      <c r="I815" s="11"/>
      <c r="J815" s="11"/>
      <c r="M815" s="11">
        <v>426.22</v>
      </c>
      <c r="N815" s="147">
        <v>92.85</v>
      </c>
      <c r="O815" s="11">
        <v>0</v>
      </c>
      <c r="P815" s="11">
        <v>0</v>
      </c>
      <c r="Q815" s="11">
        <v>0</v>
      </c>
      <c r="R815" s="11"/>
      <c r="S815" s="4"/>
      <c r="T815" s="4"/>
      <c r="U815" s="328">
        <v>426.22</v>
      </c>
      <c r="V815" s="328">
        <v>92.85</v>
      </c>
      <c r="W815" s="328">
        <v>0</v>
      </c>
      <c r="X815" s="328">
        <v>0</v>
      </c>
      <c r="Y815" s="328">
        <v>0</v>
      </c>
      <c r="Z815" s="328"/>
      <c r="AA815" s="4"/>
      <c r="AB815" s="11" t="s">
        <v>288</v>
      </c>
      <c r="AC815" s="11"/>
      <c r="AD815" s="70" t="s">
        <v>289</v>
      </c>
      <c r="AE815" s="24">
        <v>7</v>
      </c>
      <c r="AF815" s="24">
        <v>1</v>
      </c>
      <c r="AG815" s="24"/>
      <c r="AH815" s="24"/>
      <c r="AI815" s="24">
        <v>1</v>
      </c>
      <c r="AJ815" s="24"/>
      <c r="AK815" s="4"/>
      <c r="AL815" s="4"/>
      <c r="AM815" s="24">
        <v>986.51</v>
      </c>
      <c r="AN815" s="24">
        <v>22.46</v>
      </c>
      <c r="AO815" s="24">
        <v>0</v>
      </c>
      <c r="AP815" s="24">
        <v>0</v>
      </c>
      <c r="AQ815" s="24">
        <v>214.25</v>
      </c>
      <c r="AR815" s="24"/>
      <c r="AS815" s="4"/>
      <c r="AT815" s="4"/>
      <c r="AU815" s="336">
        <v>123.31375</v>
      </c>
      <c r="AV815" s="336">
        <v>2.8075000000000001</v>
      </c>
      <c r="AW815" s="336">
        <v>0</v>
      </c>
      <c r="AX815" s="336">
        <v>0</v>
      </c>
      <c r="AY815" s="336">
        <v>26.78125</v>
      </c>
      <c r="AZ815" s="336"/>
      <c r="BA815" s="4"/>
    </row>
    <row r="816" spans="2:53">
      <c r="B816" s="11" t="s">
        <v>240</v>
      </c>
      <c r="C816" s="11"/>
      <c r="D816" s="70" t="s">
        <v>237</v>
      </c>
      <c r="E816" s="11">
        <v>45</v>
      </c>
      <c r="F816" s="11">
        <v>26</v>
      </c>
      <c r="G816" s="11">
        <v>21</v>
      </c>
      <c r="H816" s="11">
        <v>16</v>
      </c>
      <c r="I816" s="11">
        <v>17</v>
      </c>
      <c r="J816" s="11"/>
      <c r="M816" s="11">
        <v>7764.47</v>
      </c>
      <c r="N816" s="147">
        <v>4028.09</v>
      </c>
      <c r="O816" s="11">
        <v>3087.4</v>
      </c>
      <c r="P816" s="11">
        <v>2591.8000000000002</v>
      </c>
      <c r="Q816" s="11">
        <v>14829.06</v>
      </c>
      <c r="R816" s="11"/>
      <c r="S816" s="4"/>
      <c r="T816" s="4"/>
      <c r="U816" s="328">
        <v>138.65125</v>
      </c>
      <c r="V816" s="328">
        <v>70.668245614035101</v>
      </c>
      <c r="W816" s="328">
        <v>55.132142857142902</v>
      </c>
      <c r="X816" s="328">
        <v>46.282142857142901</v>
      </c>
      <c r="Y816" s="328">
        <v>251.34</v>
      </c>
      <c r="Z816" s="328"/>
      <c r="AA816" s="4"/>
      <c r="AB816" s="11" t="s">
        <v>472</v>
      </c>
      <c r="AC816" s="11"/>
      <c r="AD816" s="70" t="s">
        <v>246</v>
      </c>
      <c r="AE816" s="24">
        <v>11</v>
      </c>
      <c r="AF816" s="24">
        <v>7</v>
      </c>
      <c r="AG816" s="24">
        <v>5</v>
      </c>
      <c r="AH816" s="24">
        <v>3</v>
      </c>
      <c r="AI816" s="24">
        <v>3</v>
      </c>
      <c r="AJ816" s="24"/>
      <c r="AK816" s="4"/>
      <c r="AL816" s="4"/>
      <c r="AM816" s="24">
        <v>631.27</v>
      </c>
      <c r="AN816" s="24">
        <v>393.31</v>
      </c>
      <c r="AO816" s="24">
        <v>556.97</v>
      </c>
      <c r="AP816" s="24">
        <v>11342.3</v>
      </c>
      <c r="AQ816" s="24">
        <v>666.26</v>
      </c>
      <c r="AR816" s="24"/>
      <c r="AS816" s="4"/>
      <c r="AT816" s="4"/>
      <c r="AU816" s="336">
        <v>48.559230769230801</v>
      </c>
      <c r="AV816" s="336">
        <v>32.775833333333303</v>
      </c>
      <c r="AW816" s="336">
        <v>42.843846153846201</v>
      </c>
      <c r="AX816" s="336">
        <v>872.48461538461504</v>
      </c>
      <c r="AY816" s="336">
        <v>51.250769230769201</v>
      </c>
      <c r="AZ816" s="336"/>
      <c r="BA816" s="4"/>
    </row>
    <row r="817" spans="2:53">
      <c r="B817" s="11" t="s">
        <v>405</v>
      </c>
      <c r="C817" s="11"/>
      <c r="D817" s="70" t="s">
        <v>406</v>
      </c>
      <c r="E817" s="11">
        <v>60</v>
      </c>
      <c r="F817" s="11">
        <v>22</v>
      </c>
      <c r="G817" s="11">
        <v>16</v>
      </c>
      <c r="H817" s="11"/>
      <c r="I817" s="11">
        <v>15</v>
      </c>
      <c r="J817" s="11"/>
      <c r="M817" s="11">
        <v>6601.87</v>
      </c>
      <c r="N817" s="147">
        <v>2088.09</v>
      </c>
      <c r="O817" s="11">
        <v>1537.77</v>
      </c>
      <c r="P817" s="11">
        <v>0</v>
      </c>
      <c r="Q817" s="11">
        <v>3989.25</v>
      </c>
      <c r="R817" s="11"/>
      <c r="S817" s="4"/>
      <c r="T817" s="4"/>
      <c r="U817" s="328">
        <v>103.15421875</v>
      </c>
      <c r="V817" s="328">
        <v>33.144285714285701</v>
      </c>
      <c r="W817" s="328">
        <v>26.9784210526316</v>
      </c>
      <c r="X817" s="328">
        <v>0</v>
      </c>
      <c r="Y817" s="328">
        <v>64.3427419354839</v>
      </c>
      <c r="Z817" s="328"/>
      <c r="AA817" s="4"/>
      <c r="AB817" s="11" t="s">
        <v>253</v>
      </c>
      <c r="AC817" s="11"/>
      <c r="AD817" s="70" t="s">
        <v>254</v>
      </c>
      <c r="AE817" s="24">
        <v>15</v>
      </c>
      <c r="AF817" s="24">
        <v>6</v>
      </c>
      <c r="AG817" s="24">
        <v>4</v>
      </c>
      <c r="AH817" s="24">
        <v>5</v>
      </c>
      <c r="AI817" s="24">
        <v>3</v>
      </c>
      <c r="AJ817" s="24"/>
      <c r="AK817" s="4"/>
      <c r="AL817" s="4"/>
      <c r="AM817" s="24">
        <v>5315.62</v>
      </c>
      <c r="AN817" s="24">
        <v>3322.81</v>
      </c>
      <c r="AO817" s="24">
        <v>1248.29</v>
      </c>
      <c r="AP817" s="24">
        <v>402.7</v>
      </c>
      <c r="AQ817" s="24">
        <v>234.62</v>
      </c>
      <c r="AR817" s="24"/>
      <c r="AS817" s="4"/>
      <c r="AT817" s="4"/>
      <c r="AU817" s="336">
        <v>332.22624999999999</v>
      </c>
      <c r="AV817" s="336">
        <v>207.675625</v>
      </c>
      <c r="AW817" s="336">
        <v>78.018124999999998</v>
      </c>
      <c r="AX817" s="336">
        <v>25.168749999999999</v>
      </c>
      <c r="AY817" s="336">
        <v>14.66375</v>
      </c>
      <c r="AZ817" s="336"/>
      <c r="BA817" s="4"/>
    </row>
    <row r="818" spans="2:53">
      <c r="B818" s="11" t="s">
        <v>1294</v>
      </c>
      <c r="C818" s="11"/>
      <c r="D818" s="70" t="s">
        <v>433</v>
      </c>
      <c r="E818" s="11">
        <v>2</v>
      </c>
      <c r="F818" s="11">
        <v>2</v>
      </c>
      <c r="G818" s="11">
        <v>2</v>
      </c>
      <c r="H818" s="11">
        <v>1</v>
      </c>
      <c r="I818" s="11">
        <v>2</v>
      </c>
      <c r="J818" s="11"/>
      <c r="M818" s="11">
        <v>139.31</v>
      </c>
      <c r="N818" s="147">
        <v>199.58</v>
      </c>
      <c r="O818" s="11">
        <v>267.98</v>
      </c>
      <c r="P818" s="11">
        <v>5.28</v>
      </c>
      <c r="Q818" s="11">
        <v>572.22</v>
      </c>
      <c r="R818" s="11"/>
      <c r="S818" s="4"/>
      <c r="T818" s="4"/>
      <c r="U818" s="328">
        <v>69.655000000000001</v>
      </c>
      <c r="V818" s="328">
        <v>99.79</v>
      </c>
      <c r="W818" s="328">
        <v>133.99</v>
      </c>
      <c r="X818" s="328">
        <v>5.28</v>
      </c>
      <c r="Y818" s="328">
        <v>286.11</v>
      </c>
      <c r="Z818" s="328"/>
      <c r="AA818" s="4"/>
      <c r="AB818" s="11" t="s">
        <v>413</v>
      </c>
      <c r="AC818" s="11"/>
      <c r="AD818" s="70" t="s">
        <v>414</v>
      </c>
      <c r="AE818" s="24">
        <v>17</v>
      </c>
      <c r="AF818" s="24">
        <v>10</v>
      </c>
      <c r="AG818" s="24">
        <v>4</v>
      </c>
      <c r="AH818" s="24">
        <v>1</v>
      </c>
      <c r="AI818" s="24">
        <v>4</v>
      </c>
      <c r="AJ818" s="24"/>
      <c r="AK818" s="4"/>
      <c r="AL818" s="4"/>
      <c r="AM818" s="24">
        <v>9673.2199999999993</v>
      </c>
      <c r="AN818" s="24">
        <v>3373.14</v>
      </c>
      <c r="AO818" s="24">
        <v>2811.57</v>
      </c>
      <c r="AP818" s="24">
        <v>547.49</v>
      </c>
      <c r="AQ818" s="24">
        <v>508.11</v>
      </c>
      <c r="AR818" s="24"/>
      <c r="AS818" s="4"/>
      <c r="AT818" s="4"/>
      <c r="AU818" s="336">
        <v>569.01294117647103</v>
      </c>
      <c r="AV818" s="336">
        <v>198.42</v>
      </c>
      <c r="AW818" s="336">
        <v>200.82642857142901</v>
      </c>
      <c r="AX818" s="336">
        <v>42.114615384615398</v>
      </c>
      <c r="AY818" s="336">
        <v>36.293571428571397</v>
      </c>
      <c r="AZ818" s="336"/>
      <c r="BA818" s="4"/>
    </row>
    <row r="819" spans="2:53">
      <c r="B819" s="11" t="s">
        <v>407</v>
      </c>
      <c r="C819" s="11"/>
      <c r="D819" s="70" t="s">
        <v>408</v>
      </c>
      <c r="E819" s="11">
        <v>680</v>
      </c>
      <c r="F819" s="11">
        <v>401</v>
      </c>
      <c r="G819" s="11">
        <v>295</v>
      </c>
      <c r="H819" s="11">
        <v>215</v>
      </c>
      <c r="I819" s="11">
        <v>262</v>
      </c>
      <c r="J819" s="11"/>
      <c r="M819" s="11">
        <v>107180.5</v>
      </c>
      <c r="N819" s="147">
        <v>66447.44</v>
      </c>
      <c r="O819" s="11">
        <v>46159.55</v>
      </c>
      <c r="P819" s="11">
        <v>24936.5</v>
      </c>
      <c r="Q819" s="11">
        <v>110701.6</v>
      </c>
      <c r="R819" s="11"/>
      <c r="S819" s="4"/>
      <c r="T819" s="4"/>
      <c r="U819" s="328">
        <v>129.60157194679601</v>
      </c>
      <c r="V819" s="328">
        <v>82.440992555831201</v>
      </c>
      <c r="W819" s="328">
        <v>56.292134146341503</v>
      </c>
      <c r="X819" s="328">
        <v>30.484718826405899</v>
      </c>
      <c r="Y819" s="328">
        <v>132.10214797136001</v>
      </c>
      <c r="Z819" s="328"/>
      <c r="AA819" s="4"/>
      <c r="AB819" s="11" t="s">
        <v>421</v>
      </c>
      <c r="AC819" s="11"/>
      <c r="AD819" s="70" t="s">
        <v>422</v>
      </c>
      <c r="AE819" s="24">
        <v>7</v>
      </c>
      <c r="AF819" s="24">
        <v>6</v>
      </c>
      <c r="AG819" s="24">
        <v>5</v>
      </c>
      <c r="AH819" s="24">
        <v>5</v>
      </c>
      <c r="AI819" s="24">
        <v>4</v>
      </c>
      <c r="AJ819" s="24"/>
      <c r="AK819" s="4"/>
      <c r="AL819" s="4"/>
      <c r="AM819" s="24">
        <v>1317.98</v>
      </c>
      <c r="AN819" s="24">
        <v>954.57</v>
      </c>
      <c r="AO819" s="24">
        <v>953.89</v>
      </c>
      <c r="AP819" s="24">
        <v>1241.25</v>
      </c>
      <c r="AQ819" s="24">
        <v>1519.01</v>
      </c>
      <c r="AR819" s="24"/>
      <c r="AS819" s="4"/>
      <c r="AT819" s="4"/>
      <c r="AU819" s="336">
        <v>188.28285714285701</v>
      </c>
      <c r="AV819" s="336">
        <v>159.095</v>
      </c>
      <c r="AW819" s="336">
        <v>190.77799999999999</v>
      </c>
      <c r="AX819" s="336">
        <v>177.32142857142901</v>
      </c>
      <c r="AY819" s="336">
        <v>253.16833333333301</v>
      </c>
      <c r="AZ819" s="336"/>
      <c r="BA819" s="4"/>
    </row>
    <row r="820" spans="2:53">
      <c r="B820" s="11" t="s">
        <v>407</v>
      </c>
      <c r="C820" s="11"/>
      <c r="D820" s="70" t="s">
        <v>433</v>
      </c>
      <c r="E820" s="11">
        <v>1</v>
      </c>
      <c r="F820" s="11"/>
      <c r="G820" s="11"/>
      <c r="H820" s="11"/>
      <c r="I820" s="11"/>
      <c r="J820" s="11"/>
      <c r="M820" s="11">
        <v>1.28</v>
      </c>
      <c r="N820" s="147">
        <v>0</v>
      </c>
      <c r="O820" s="11">
        <v>0</v>
      </c>
      <c r="P820" s="11">
        <v>0</v>
      </c>
      <c r="Q820" s="11">
        <v>0</v>
      </c>
      <c r="R820" s="11"/>
      <c r="S820" s="4"/>
      <c r="T820" s="4"/>
      <c r="U820" s="328">
        <v>1.28</v>
      </c>
      <c r="V820" s="328">
        <v>0</v>
      </c>
      <c r="W820" s="328">
        <v>0</v>
      </c>
      <c r="X820" s="328">
        <v>0</v>
      </c>
      <c r="Y820" s="328">
        <v>0</v>
      </c>
      <c r="Z820" s="328"/>
      <c r="AA820" s="4"/>
      <c r="AB820" s="11" t="s">
        <v>463</v>
      </c>
      <c r="AC820" s="11"/>
      <c r="AD820" s="70" t="s">
        <v>222</v>
      </c>
      <c r="AE820" s="24">
        <v>17</v>
      </c>
      <c r="AF820" s="24">
        <v>7</v>
      </c>
      <c r="AG820" s="24">
        <v>7</v>
      </c>
      <c r="AH820" s="24">
        <v>4</v>
      </c>
      <c r="AI820" s="24">
        <v>3</v>
      </c>
      <c r="AJ820" s="24"/>
      <c r="AK820" s="4"/>
      <c r="AL820" s="4"/>
      <c r="AM820" s="24">
        <v>1570.57</v>
      </c>
      <c r="AN820" s="24">
        <v>756.26</v>
      </c>
      <c r="AO820" s="24">
        <v>593.25</v>
      </c>
      <c r="AP820" s="24">
        <v>917.21</v>
      </c>
      <c r="AQ820" s="24">
        <v>202.36</v>
      </c>
      <c r="AR820" s="24"/>
      <c r="AS820" s="4"/>
      <c r="AT820" s="4"/>
      <c r="AU820" s="336">
        <v>92.386470588235298</v>
      </c>
      <c r="AV820" s="336">
        <v>44.485882352941204</v>
      </c>
      <c r="AW820" s="336">
        <v>39.549999999999997</v>
      </c>
      <c r="AX820" s="336">
        <v>70.554615384615403</v>
      </c>
      <c r="AY820" s="336">
        <v>15.566153846153799</v>
      </c>
      <c r="AZ820" s="336"/>
      <c r="BA820" s="4"/>
    </row>
    <row r="821" spans="2:53">
      <c r="B821" s="11" t="s">
        <v>407</v>
      </c>
      <c r="C821" s="11"/>
      <c r="D821" s="70" t="s">
        <v>1303</v>
      </c>
      <c r="E821" s="11">
        <v>1</v>
      </c>
      <c r="F821" s="11">
        <v>1</v>
      </c>
      <c r="G821" s="11">
        <v>1</v>
      </c>
      <c r="H821" s="11">
        <v>1</v>
      </c>
      <c r="I821" s="11"/>
      <c r="J821" s="11"/>
      <c r="M821" s="11">
        <v>89.52</v>
      </c>
      <c r="N821" s="147">
        <v>147.71</v>
      </c>
      <c r="O821" s="11">
        <v>144.15</v>
      </c>
      <c r="P821" s="11">
        <v>94.59</v>
      </c>
      <c r="Q821" s="11">
        <v>0</v>
      </c>
      <c r="R821" s="11"/>
      <c r="S821" s="4"/>
      <c r="T821" s="4"/>
      <c r="U821" s="328">
        <v>89.52</v>
      </c>
      <c r="V821" s="328">
        <v>147.71</v>
      </c>
      <c r="W821" s="328">
        <v>144.15</v>
      </c>
      <c r="X821" s="328">
        <v>94.59</v>
      </c>
      <c r="Y821" s="328">
        <v>0</v>
      </c>
      <c r="Z821" s="328"/>
      <c r="AA821" s="4"/>
      <c r="AB821" s="11" t="s">
        <v>534</v>
      </c>
      <c r="AC821" s="11"/>
      <c r="AD821" s="70" t="s">
        <v>312</v>
      </c>
      <c r="AE821" s="24">
        <v>1</v>
      </c>
      <c r="AF821" s="24"/>
      <c r="AG821" s="24"/>
      <c r="AH821" s="24"/>
      <c r="AI821" s="24"/>
      <c r="AJ821" s="24"/>
      <c r="AK821" s="4"/>
      <c r="AL821" s="4"/>
      <c r="AM821" s="24">
        <v>527.54999999999995</v>
      </c>
      <c r="AN821" s="24">
        <v>0</v>
      </c>
      <c r="AO821" s="24"/>
      <c r="AP821" s="24">
        <v>0</v>
      </c>
      <c r="AQ821" s="24">
        <v>0</v>
      </c>
      <c r="AR821" s="24"/>
      <c r="AS821" s="4"/>
      <c r="AT821" s="4"/>
      <c r="AU821" s="336">
        <v>527.54999999999995</v>
      </c>
      <c r="AV821" s="336">
        <v>0</v>
      </c>
      <c r="AW821" s="336"/>
      <c r="AX821" s="336">
        <v>0</v>
      </c>
      <c r="AY821" s="336">
        <v>0</v>
      </c>
      <c r="AZ821" s="336"/>
      <c r="BA821" s="4"/>
    </row>
    <row r="822" spans="2:53">
      <c r="B822" s="11" t="s">
        <v>633</v>
      </c>
      <c r="C822" s="11"/>
      <c r="D822" s="70" t="s">
        <v>312</v>
      </c>
      <c r="E822" s="11">
        <v>1</v>
      </c>
      <c r="F822" s="11"/>
      <c r="G822" s="11"/>
      <c r="H822" s="11"/>
      <c r="I822" s="11"/>
      <c r="J822" s="11"/>
      <c r="M822" s="11">
        <v>63.63</v>
      </c>
      <c r="N822" s="147">
        <v>0</v>
      </c>
      <c r="O822" s="11">
        <v>0</v>
      </c>
      <c r="P822" s="11">
        <v>0</v>
      </c>
      <c r="Q822" s="11">
        <v>0</v>
      </c>
      <c r="R822" s="11"/>
      <c r="S822" s="4"/>
      <c r="T822" s="4"/>
      <c r="U822" s="328">
        <v>63.63</v>
      </c>
      <c r="V822" s="328">
        <v>0</v>
      </c>
      <c r="W822" s="328">
        <v>0</v>
      </c>
      <c r="X822" s="328">
        <v>0</v>
      </c>
      <c r="Y822" s="328">
        <v>0</v>
      </c>
      <c r="Z822" s="328"/>
      <c r="AA822" s="4"/>
      <c r="AB822" s="11" t="s">
        <v>415</v>
      </c>
      <c r="AC822" s="11"/>
      <c r="AD822" s="70" t="s">
        <v>416</v>
      </c>
      <c r="AE822" s="24">
        <v>6</v>
      </c>
      <c r="AF822" s="24">
        <v>4</v>
      </c>
      <c r="AG822" s="24">
        <v>4</v>
      </c>
      <c r="AH822" s="24">
        <v>2</v>
      </c>
      <c r="AI822" s="24">
        <v>1</v>
      </c>
      <c r="AJ822" s="24"/>
      <c r="AK822" s="4"/>
      <c r="AL822" s="4"/>
      <c r="AM822" s="24">
        <v>4583.42</v>
      </c>
      <c r="AN822" s="24">
        <v>3340.84</v>
      </c>
      <c r="AO822" s="24">
        <v>954.12</v>
      </c>
      <c r="AP822" s="24">
        <v>47.34</v>
      </c>
      <c r="AQ822" s="24">
        <v>8.2799999999999994</v>
      </c>
      <c r="AR822" s="24"/>
      <c r="AS822" s="4"/>
      <c r="AT822" s="4"/>
      <c r="AU822" s="336">
        <v>763.90333333333399</v>
      </c>
      <c r="AV822" s="336">
        <v>556.80666666666696</v>
      </c>
      <c r="AW822" s="336">
        <v>159.02000000000001</v>
      </c>
      <c r="AX822" s="336">
        <v>7.89</v>
      </c>
      <c r="AY822" s="336">
        <v>1.38</v>
      </c>
      <c r="AZ822" s="336"/>
      <c r="BA822" s="4"/>
    </row>
    <row r="823" spans="2:53">
      <c r="B823" s="11" t="s">
        <v>633</v>
      </c>
      <c r="C823" s="11"/>
      <c r="D823" s="70" t="s">
        <v>319</v>
      </c>
      <c r="E823" s="11">
        <v>120</v>
      </c>
      <c r="F823" s="11">
        <v>79</v>
      </c>
      <c r="G823" s="11">
        <v>63</v>
      </c>
      <c r="H823" s="11">
        <v>46</v>
      </c>
      <c r="I823" s="11">
        <v>59</v>
      </c>
      <c r="J823" s="11"/>
      <c r="M823" s="11">
        <v>10420.02</v>
      </c>
      <c r="N823" s="147">
        <v>7076.88</v>
      </c>
      <c r="O823" s="11">
        <v>5207.55</v>
      </c>
      <c r="P823" s="11">
        <v>3043.05</v>
      </c>
      <c r="Q823" s="11">
        <v>15847.17</v>
      </c>
      <c r="R823" s="11"/>
      <c r="S823" s="4"/>
      <c r="T823" s="4"/>
      <c r="U823" s="328">
        <v>76.058540145985404</v>
      </c>
      <c r="V823" s="328">
        <v>56.61504</v>
      </c>
      <c r="W823" s="328">
        <v>41.329761904761902</v>
      </c>
      <c r="X823" s="328">
        <v>24.740243902439001</v>
      </c>
      <c r="Y823" s="328">
        <v>118.26246268656701</v>
      </c>
      <c r="Z823" s="328"/>
      <c r="AA823" s="4"/>
      <c r="AB823" s="11" t="s">
        <v>224</v>
      </c>
      <c r="AC823" s="11"/>
      <c r="AD823" s="70" t="s">
        <v>222</v>
      </c>
      <c r="AE823" s="24">
        <v>79</v>
      </c>
      <c r="AF823" s="24">
        <v>45</v>
      </c>
      <c r="AG823" s="24">
        <v>28</v>
      </c>
      <c r="AH823" s="24">
        <v>9</v>
      </c>
      <c r="AI823" s="24">
        <v>9</v>
      </c>
      <c r="AJ823" s="24"/>
      <c r="AK823" s="4"/>
      <c r="AL823" s="4"/>
      <c r="AM823" s="24">
        <v>25728.12</v>
      </c>
      <c r="AN823" s="24">
        <v>16829.009999999998</v>
      </c>
      <c r="AO823" s="24">
        <v>8652.1200000000008</v>
      </c>
      <c r="AP823" s="24">
        <v>2306.06</v>
      </c>
      <c r="AQ823" s="24">
        <v>8689.7999999999993</v>
      </c>
      <c r="AR823" s="24"/>
      <c r="AS823" s="4"/>
      <c r="AT823" s="4"/>
      <c r="AU823" s="336">
        <v>313.75756097560998</v>
      </c>
      <c r="AV823" s="336">
        <v>207.76555555555601</v>
      </c>
      <c r="AW823" s="336">
        <v>108.1515</v>
      </c>
      <c r="AX823" s="336">
        <v>29.190632911392399</v>
      </c>
      <c r="AY823" s="336">
        <v>107.28148148148099</v>
      </c>
      <c r="AZ823" s="336"/>
      <c r="BA823" s="4"/>
    </row>
    <row r="824" spans="2:53">
      <c r="B824" s="11" t="s">
        <v>1232</v>
      </c>
      <c r="C824" s="11"/>
      <c r="D824" s="70" t="s">
        <v>598</v>
      </c>
      <c r="E824" s="11">
        <v>11</v>
      </c>
      <c r="F824" s="11">
        <v>3</v>
      </c>
      <c r="G824" s="11">
        <v>3</v>
      </c>
      <c r="H824" s="11"/>
      <c r="I824" s="11">
        <v>3</v>
      </c>
      <c r="J824" s="11"/>
      <c r="M824" s="11">
        <v>1071.0899999999999</v>
      </c>
      <c r="N824" s="147">
        <v>14.88</v>
      </c>
      <c r="O824" s="11">
        <v>73.81</v>
      </c>
      <c r="P824" s="11">
        <v>0</v>
      </c>
      <c r="Q824" s="11">
        <v>388.18</v>
      </c>
      <c r="R824" s="11"/>
      <c r="S824" s="4"/>
      <c r="T824" s="4"/>
      <c r="U824" s="328">
        <v>97.371818181818199</v>
      </c>
      <c r="V824" s="328">
        <v>1.3527272727272699</v>
      </c>
      <c r="W824" s="328">
        <v>6.71</v>
      </c>
      <c r="X824" s="328">
        <v>0</v>
      </c>
      <c r="Y824" s="328">
        <v>35.289090909090902</v>
      </c>
      <c r="Z824" s="328"/>
      <c r="AA824" s="4"/>
      <c r="AB824" s="11" t="s">
        <v>338</v>
      </c>
      <c r="AC824" s="11"/>
      <c r="AD824" s="70" t="s">
        <v>339</v>
      </c>
      <c r="AE824" s="24">
        <v>24</v>
      </c>
      <c r="AF824" s="24">
        <v>9</v>
      </c>
      <c r="AG824" s="24">
        <v>5</v>
      </c>
      <c r="AH824" s="24">
        <v>4</v>
      </c>
      <c r="AI824" s="24">
        <v>2</v>
      </c>
      <c r="AJ824" s="24"/>
      <c r="AK824" s="4"/>
      <c r="AL824" s="4"/>
      <c r="AM824" s="24">
        <v>3954.51</v>
      </c>
      <c r="AN824" s="24">
        <v>1119.51</v>
      </c>
      <c r="AO824" s="24">
        <v>405.02</v>
      </c>
      <c r="AP824" s="24">
        <v>233.15</v>
      </c>
      <c r="AQ824" s="24">
        <v>33.06</v>
      </c>
      <c r="AR824" s="24"/>
      <c r="AS824" s="4"/>
      <c r="AT824" s="4"/>
      <c r="AU824" s="336">
        <v>164.77125000000001</v>
      </c>
      <c r="AV824" s="336">
        <v>46.646250000000002</v>
      </c>
      <c r="AW824" s="336">
        <v>16.875833333333301</v>
      </c>
      <c r="AX824" s="336">
        <v>10.1369565217391</v>
      </c>
      <c r="AY824" s="336">
        <v>1.50272727272727</v>
      </c>
      <c r="AZ824" s="336"/>
      <c r="BA824" s="4"/>
    </row>
    <row r="825" spans="2:53">
      <c r="B825" s="11" t="s">
        <v>332</v>
      </c>
      <c r="C825" s="11"/>
      <c r="D825" s="70" t="s">
        <v>330</v>
      </c>
      <c r="E825" s="11">
        <v>94</v>
      </c>
      <c r="F825" s="11">
        <v>42</v>
      </c>
      <c r="G825" s="11">
        <v>31</v>
      </c>
      <c r="H825" s="11">
        <v>23</v>
      </c>
      <c r="I825" s="11">
        <v>25</v>
      </c>
      <c r="J825" s="11"/>
      <c r="M825" s="11">
        <v>15675.67</v>
      </c>
      <c r="N825" s="147">
        <v>10521.79</v>
      </c>
      <c r="O825" s="11">
        <v>7040.81</v>
      </c>
      <c r="P825" s="11">
        <v>2834.73</v>
      </c>
      <c r="Q825" s="11">
        <v>9910.4699999999993</v>
      </c>
      <c r="R825" s="11"/>
      <c r="S825" s="4"/>
      <c r="T825" s="4"/>
      <c r="U825" s="328">
        <v>142.506090909091</v>
      </c>
      <c r="V825" s="328">
        <v>97.423981481481505</v>
      </c>
      <c r="W825" s="328">
        <v>65.192685185185198</v>
      </c>
      <c r="X825" s="328">
        <v>26.247499999999999</v>
      </c>
      <c r="Y825" s="328">
        <v>89.283513513513498</v>
      </c>
      <c r="Z825" s="328"/>
      <c r="AA825" s="4"/>
      <c r="AB825" s="11" t="s">
        <v>454</v>
      </c>
      <c r="AC825" s="11"/>
      <c r="AD825" s="70" t="s">
        <v>208</v>
      </c>
      <c r="AE825" s="24">
        <v>13</v>
      </c>
      <c r="AF825" s="24">
        <v>11</v>
      </c>
      <c r="AG825" s="24">
        <v>7</v>
      </c>
      <c r="AH825" s="24">
        <v>7</v>
      </c>
      <c r="AI825" s="24">
        <v>4</v>
      </c>
      <c r="AJ825" s="24"/>
      <c r="AK825" s="4"/>
      <c r="AL825" s="4"/>
      <c r="AM825" s="24">
        <v>1983.48</v>
      </c>
      <c r="AN825" s="24">
        <v>2461.25</v>
      </c>
      <c r="AO825" s="24">
        <v>1070.3599999999999</v>
      </c>
      <c r="AP825" s="24">
        <v>1033.47</v>
      </c>
      <c r="AQ825" s="24">
        <v>1619.2</v>
      </c>
      <c r="AR825" s="24"/>
      <c r="AS825" s="4"/>
      <c r="AT825" s="4"/>
      <c r="AU825" s="336">
        <v>141.677142857143</v>
      </c>
      <c r="AV825" s="336">
        <v>175.80357142857099</v>
      </c>
      <c r="AW825" s="336">
        <v>76.454285714285703</v>
      </c>
      <c r="AX825" s="336">
        <v>73.819285714285698</v>
      </c>
      <c r="AY825" s="336">
        <v>115.657142857143</v>
      </c>
      <c r="AZ825" s="336"/>
      <c r="BA825" s="4"/>
    </row>
    <row r="826" spans="2:53">
      <c r="B826" s="11" t="s">
        <v>228</v>
      </c>
      <c r="C826" s="11"/>
      <c r="D826" s="70" t="s">
        <v>229</v>
      </c>
      <c r="E826" s="11">
        <v>95</v>
      </c>
      <c r="F826" s="11">
        <v>56</v>
      </c>
      <c r="G826" s="11">
        <v>38</v>
      </c>
      <c r="H826" s="11">
        <v>32</v>
      </c>
      <c r="I826" s="11">
        <v>30</v>
      </c>
      <c r="J826" s="11"/>
      <c r="M826" s="11">
        <v>12586.11</v>
      </c>
      <c r="N826" s="147">
        <v>8045.86</v>
      </c>
      <c r="O826" s="11">
        <v>4692.38</v>
      </c>
      <c r="P826" s="11">
        <v>3411.25</v>
      </c>
      <c r="Q826" s="11">
        <v>9964.89</v>
      </c>
      <c r="R826" s="11"/>
      <c r="S826" s="4"/>
      <c r="T826" s="4"/>
      <c r="U826" s="328">
        <v>118.73688679245301</v>
      </c>
      <c r="V826" s="328">
        <v>75.904339622641501</v>
      </c>
      <c r="W826" s="328">
        <v>44.689333333333302</v>
      </c>
      <c r="X826" s="328">
        <v>33.774752475247503</v>
      </c>
      <c r="Y826" s="328">
        <v>93.129813084112101</v>
      </c>
      <c r="Z826" s="328"/>
      <c r="AA826" s="4"/>
      <c r="AB826" s="11" t="s">
        <v>1209</v>
      </c>
      <c r="AC826" s="11"/>
      <c r="AD826" s="70" t="s">
        <v>614</v>
      </c>
      <c r="AE826" s="24">
        <v>5</v>
      </c>
      <c r="AF826" s="24">
        <v>5</v>
      </c>
      <c r="AG826" s="24">
        <v>3</v>
      </c>
      <c r="AH826" s="24"/>
      <c r="AI826" s="24">
        <v>4</v>
      </c>
      <c r="AJ826" s="24"/>
      <c r="AK826" s="4"/>
      <c r="AL826" s="4"/>
      <c r="AM826" s="24">
        <v>1687.83</v>
      </c>
      <c r="AN826" s="24">
        <v>1573.28</v>
      </c>
      <c r="AO826" s="24">
        <v>691.02</v>
      </c>
      <c r="AP826" s="24">
        <v>0</v>
      </c>
      <c r="AQ826" s="24">
        <v>2652.05</v>
      </c>
      <c r="AR826" s="24"/>
      <c r="AS826" s="4"/>
      <c r="AT826" s="4"/>
      <c r="AU826" s="336">
        <v>281.30500000000001</v>
      </c>
      <c r="AV826" s="336">
        <v>262.21333333333303</v>
      </c>
      <c r="AW826" s="336">
        <v>115.17</v>
      </c>
      <c r="AX826" s="336">
        <v>0</v>
      </c>
      <c r="AY826" s="336">
        <v>331.50625000000002</v>
      </c>
      <c r="AZ826" s="336"/>
      <c r="BA826" s="4"/>
    </row>
    <row r="827" spans="2:53">
      <c r="B827" s="11" t="s">
        <v>230</v>
      </c>
      <c r="C827" s="11"/>
      <c r="D827" s="70" t="s">
        <v>231</v>
      </c>
      <c r="E827" s="11">
        <v>221</v>
      </c>
      <c r="F827" s="11">
        <v>150</v>
      </c>
      <c r="G827" s="11">
        <v>105</v>
      </c>
      <c r="H827" s="11">
        <v>97</v>
      </c>
      <c r="I827" s="11">
        <v>107</v>
      </c>
      <c r="J827" s="11"/>
      <c r="M827" s="11">
        <v>30254.28</v>
      </c>
      <c r="N827" s="147">
        <v>20924.07</v>
      </c>
      <c r="O827" s="11">
        <v>12883.54</v>
      </c>
      <c r="P827" s="11">
        <v>15407.41</v>
      </c>
      <c r="Q827" s="11">
        <v>33641.93</v>
      </c>
      <c r="R827" s="11"/>
      <c r="S827" s="4"/>
      <c r="T827" s="4"/>
      <c r="U827" s="328">
        <v>111.228970588235</v>
      </c>
      <c r="V827" s="328">
        <v>76.926727941176395</v>
      </c>
      <c r="W827" s="328">
        <v>50.326328125000003</v>
      </c>
      <c r="X827" s="328">
        <v>58.806908396946604</v>
      </c>
      <c r="Y827" s="328">
        <v>124.599740740741</v>
      </c>
      <c r="Z827" s="328"/>
      <c r="AA827" s="4"/>
      <c r="AB827" s="11" t="s">
        <v>333</v>
      </c>
      <c r="AC827" s="11"/>
      <c r="AD827" s="70" t="s">
        <v>330</v>
      </c>
      <c r="AE827" s="24">
        <v>2</v>
      </c>
      <c r="AF827" s="24">
        <v>1</v>
      </c>
      <c r="AG827" s="24">
        <v>1</v>
      </c>
      <c r="AH827" s="24">
        <v>1</v>
      </c>
      <c r="AI827" s="24">
        <v>1</v>
      </c>
      <c r="AJ827" s="24"/>
      <c r="AK827" s="4"/>
      <c r="AL827" s="4"/>
      <c r="AM827" s="24">
        <v>11.12</v>
      </c>
      <c r="AN827" s="24">
        <v>8.01</v>
      </c>
      <c r="AO827" s="24">
        <v>123.79</v>
      </c>
      <c r="AP827" s="24">
        <v>32.92</v>
      </c>
      <c r="AQ827" s="24">
        <v>63.51</v>
      </c>
      <c r="AR827" s="24"/>
      <c r="AS827" s="4"/>
      <c r="AT827" s="4"/>
      <c r="AU827" s="336">
        <v>5.56</v>
      </c>
      <c r="AV827" s="336">
        <v>4.0049999999999999</v>
      </c>
      <c r="AW827" s="336">
        <v>61.895000000000003</v>
      </c>
      <c r="AX827" s="336">
        <v>16.46</v>
      </c>
      <c r="AY827" s="336">
        <v>31.754999999999999</v>
      </c>
      <c r="AZ827" s="336"/>
      <c r="BA827" s="4"/>
    </row>
    <row r="828" spans="2:53">
      <c r="B828" s="11" t="s">
        <v>232</v>
      </c>
      <c r="C828" s="11"/>
      <c r="D828" s="70" t="s">
        <v>233</v>
      </c>
      <c r="E828" s="11">
        <v>1198</v>
      </c>
      <c r="F828" s="11">
        <v>794</v>
      </c>
      <c r="G828" s="11">
        <v>601</v>
      </c>
      <c r="H828" s="11">
        <v>504</v>
      </c>
      <c r="I828" s="11">
        <v>575</v>
      </c>
      <c r="J828" s="11"/>
      <c r="M828" s="11">
        <v>125631.8</v>
      </c>
      <c r="N828" s="147">
        <v>91465.679999999906</v>
      </c>
      <c r="O828" s="11">
        <v>58755.09</v>
      </c>
      <c r="P828" s="11">
        <v>47182.87</v>
      </c>
      <c r="Q828" s="11">
        <v>147812.59</v>
      </c>
      <c r="R828" s="11"/>
      <c r="S828" s="4"/>
      <c r="T828" s="4"/>
      <c r="U828" s="328">
        <v>91.5683673469388</v>
      </c>
      <c r="V828" s="328">
        <v>67.802579688658199</v>
      </c>
      <c r="W828" s="328">
        <v>43.879828230022397</v>
      </c>
      <c r="X828" s="328">
        <v>35.342973782771601</v>
      </c>
      <c r="Y828" s="328">
        <v>104.535070721358</v>
      </c>
      <c r="Z828" s="328"/>
      <c r="AA828" s="4"/>
      <c r="AB828" s="11" t="s">
        <v>586</v>
      </c>
      <c r="AC828" s="11"/>
      <c r="AD828" s="70" t="s">
        <v>587</v>
      </c>
      <c r="AE828" s="24">
        <v>21</v>
      </c>
      <c r="AF828" s="24">
        <v>15</v>
      </c>
      <c r="AG828" s="24">
        <v>10</v>
      </c>
      <c r="AH828" s="24">
        <v>8</v>
      </c>
      <c r="AI828" s="24">
        <v>5</v>
      </c>
      <c r="AJ828" s="24"/>
      <c r="AK828" s="4"/>
      <c r="AL828" s="4"/>
      <c r="AM828" s="24">
        <v>4077.88</v>
      </c>
      <c r="AN828" s="24">
        <v>3889.76</v>
      </c>
      <c r="AO828" s="24">
        <v>950.06</v>
      </c>
      <c r="AP828" s="24">
        <v>1892.93</v>
      </c>
      <c r="AQ828" s="24">
        <v>588.49</v>
      </c>
      <c r="AR828" s="24"/>
      <c r="AS828" s="4"/>
      <c r="AT828" s="4"/>
      <c r="AU828" s="336">
        <v>185.358181818182</v>
      </c>
      <c r="AV828" s="336">
        <v>176.80727272727299</v>
      </c>
      <c r="AW828" s="336">
        <v>43.1845454545455</v>
      </c>
      <c r="AX828" s="336">
        <v>90.139523809523794</v>
      </c>
      <c r="AY828" s="336">
        <v>28.023333333333301</v>
      </c>
      <c r="AZ828" s="336"/>
      <c r="BA828" s="4"/>
    </row>
    <row r="829" spans="2:53">
      <c r="B829" s="11" t="s">
        <v>232</v>
      </c>
      <c r="C829" s="11"/>
      <c r="D829" s="70" t="s">
        <v>301</v>
      </c>
      <c r="E829" s="11">
        <v>1</v>
      </c>
      <c r="F829" s="11">
        <v>1</v>
      </c>
      <c r="G829" s="11">
        <v>1</v>
      </c>
      <c r="H829" s="11">
        <v>1</v>
      </c>
      <c r="I829" s="11">
        <v>1</v>
      </c>
      <c r="J829" s="11"/>
      <c r="M829" s="11">
        <v>9.3800000000000008</v>
      </c>
      <c r="N829" s="147">
        <v>8.35</v>
      </c>
      <c r="O829" s="11">
        <v>6.32</v>
      </c>
      <c r="P829" s="11">
        <v>7.15</v>
      </c>
      <c r="Q829" s="11">
        <v>61.15</v>
      </c>
      <c r="R829" s="11"/>
      <c r="S829" s="4"/>
      <c r="T829" s="4"/>
      <c r="U829" s="328">
        <v>9.3800000000000008</v>
      </c>
      <c r="V829" s="328">
        <v>8.35</v>
      </c>
      <c r="W829" s="328">
        <v>6.32</v>
      </c>
      <c r="X829" s="328">
        <v>7.15</v>
      </c>
      <c r="Y829" s="328">
        <v>61.15</v>
      </c>
      <c r="Z829" s="328"/>
      <c r="AA829" s="4"/>
      <c r="AB829" s="11" t="s">
        <v>250</v>
      </c>
      <c r="AC829" s="11"/>
      <c r="AD829" s="70" t="s">
        <v>249</v>
      </c>
      <c r="AE829" s="24">
        <v>108</v>
      </c>
      <c r="AF829" s="24">
        <v>38</v>
      </c>
      <c r="AG829" s="24">
        <v>25</v>
      </c>
      <c r="AH829" s="24">
        <v>16</v>
      </c>
      <c r="AI829" s="24">
        <v>17</v>
      </c>
      <c r="AJ829" s="24"/>
      <c r="AK829" s="4"/>
      <c r="AL829" s="4"/>
      <c r="AM829" s="24">
        <v>59368.18</v>
      </c>
      <c r="AN829" s="24">
        <v>4878.67</v>
      </c>
      <c r="AO829" s="24">
        <v>1855.03</v>
      </c>
      <c r="AP829" s="24">
        <v>961.24</v>
      </c>
      <c r="AQ829" s="24">
        <v>4495.5200000000004</v>
      </c>
      <c r="AR829" s="24"/>
      <c r="AS829" s="4"/>
      <c r="AT829" s="4"/>
      <c r="AU829" s="336">
        <v>511.79465517241402</v>
      </c>
      <c r="AV829" s="336">
        <v>47.365728155339802</v>
      </c>
      <c r="AW829" s="336">
        <v>17.836826923076899</v>
      </c>
      <c r="AX829" s="336">
        <v>9.1546666666666692</v>
      </c>
      <c r="AY829" s="336">
        <v>44.510099009900998</v>
      </c>
      <c r="AZ829" s="336"/>
      <c r="BA829" s="4"/>
    </row>
    <row r="830" spans="2:53">
      <c r="B830" s="11" t="s">
        <v>232</v>
      </c>
      <c r="C830" s="11"/>
      <c r="D830" s="70" t="s">
        <v>431</v>
      </c>
      <c r="E830" s="11">
        <v>1</v>
      </c>
      <c r="F830" s="11">
        <v>1</v>
      </c>
      <c r="G830" s="11">
        <v>1</v>
      </c>
      <c r="H830" s="11"/>
      <c r="I830" s="11"/>
      <c r="J830" s="11"/>
      <c r="M830" s="11">
        <v>93.44</v>
      </c>
      <c r="N830" s="147">
        <v>77.069999999999993</v>
      </c>
      <c r="O830" s="11">
        <v>31.15</v>
      </c>
      <c r="P830" s="11">
        <v>0</v>
      </c>
      <c r="Q830" s="11">
        <v>0</v>
      </c>
      <c r="R830" s="11"/>
      <c r="S830" s="4"/>
      <c r="T830" s="4"/>
      <c r="U830" s="328">
        <v>93.44</v>
      </c>
      <c r="V830" s="328">
        <v>77.069999999999993</v>
      </c>
      <c r="W830" s="328">
        <v>31.15</v>
      </c>
      <c r="X830" s="328">
        <v>0</v>
      </c>
      <c r="Y830" s="328">
        <v>0</v>
      </c>
      <c r="Z830" s="328"/>
      <c r="AA830" s="4"/>
      <c r="AB830" s="11" t="s">
        <v>486</v>
      </c>
      <c r="AC830" s="11"/>
      <c r="AD830" s="70" t="s">
        <v>275</v>
      </c>
      <c r="AE830" s="24">
        <v>30</v>
      </c>
      <c r="AF830" s="24">
        <v>15</v>
      </c>
      <c r="AG830" s="24">
        <v>9</v>
      </c>
      <c r="AH830" s="24">
        <v>8</v>
      </c>
      <c r="AI830" s="24">
        <v>7</v>
      </c>
      <c r="AJ830" s="24"/>
      <c r="AK830" s="4"/>
      <c r="AL830" s="4"/>
      <c r="AM830" s="24">
        <v>5936.43</v>
      </c>
      <c r="AN830" s="24">
        <v>810.83</v>
      </c>
      <c r="AO830" s="24">
        <v>572.01</v>
      </c>
      <c r="AP830" s="24">
        <v>348.8</v>
      </c>
      <c r="AQ830" s="24">
        <v>847.12</v>
      </c>
      <c r="AR830" s="24"/>
      <c r="AS830" s="4"/>
      <c r="AT830" s="4"/>
      <c r="AU830" s="336">
        <v>197.881</v>
      </c>
      <c r="AV830" s="336">
        <v>27.0276666666667</v>
      </c>
      <c r="AW830" s="336">
        <v>19.724482758620699</v>
      </c>
      <c r="AX830" s="336">
        <v>12.027586206896601</v>
      </c>
      <c r="AY830" s="336">
        <v>29.211034482758599</v>
      </c>
      <c r="AZ830" s="336"/>
      <c r="BA830" s="4"/>
    </row>
    <row r="831" spans="2:53">
      <c r="B831" s="11" t="s">
        <v>531</v>
      </c>
      <c r="C831" s="11"/>
      <c r="D831" s="70" t="s">
        <v>323</v>
      </c>
      <c r="E831" s="11">
        <v>1</v>
      </c>
      <c r="F831" s="11"/>
      <c r="G831" s="11"/>
      <c r="H831" s="11"/>
      <c r="I831" s="11"/>
      <c r="J831" s="11"/>
      <c r="M831" s="11">
        <v>317.08</v>
      </c>
      <c r="N831" s="147">
        <v>0</v>
      </c>
      <c r="O831" s="11">
        <v>0</v>
      </c>
      <c r="P831" s="11">
        <v>0</v>
      </c>
      <c r="Q831" s="11">
        <v>0</v>
      </c>
      <c r="R831" s="11"/>
      <c r="S831" s="4"/>
      <c r="T831" s="4"/>
      <c r="U831" s="328">
        <v>317.08</v>
      </c>
      <c r="V831" s="328">
        <v>0</v>
      </c>
      <c r="W831" s="328">
        <v>0</v>
      </c>
      <c r="X831" s="328">
        <v>0</v>
      </c>
      <c r="Y831" s="328">
        <v>0</v>
      </c>
      <c r="Z831" s="328"/>
      <c r="AA831" s="4"/>
      <c r="AB831" s="11" t="s">
        <v>251</v>
      </c>
      <c r="AC831" s="11"/>
      <c r="AD831" s="70" t="s">
        <v>252</v>
      </c>
      <c r="AE831" s="24">
        <v>38</v>
      </c>
      <c r="AF831" s="24">
        <v>11</v>
      </c>
      <c r="AG831" s="24">
        <v>8</v>
      </c>
      <c r="AH831" s="24">
        <v>8</v>
      </c>
      <c r="AI831" s="24">
        <v>10</v>
      </c>
      <c r="AJ831" s="24"/>
      <c r="AK831" s="4"/>
      <c r="AL831" s="4"/>
      <c r="AM831" s="24">
        <v>10064.709999999999</v>
      </c>
      <c r="AN831" s="24">
        <v>1168.72</v>
      </c>
      <c r="AO831" s="24">
        <v>810.1</v>
      </c>
      <c r="AP831" s="24">
        <v>1050</v>
      </c>
      <c r="AQ831" s="24">
        <v>4964.25</v>
      </c>
      <c r="AR831" s="24"/>
      <c r="AS831" s="4"/>
      <c r="AT831" s="4"/>
      <c r="AU831" s="336">
        <v>258.069487179487</v>
      </c>
      <c r="AV831" s="336">
        <v>29.9671794871795</v>
      </c>
      <c r="AW831" s="336">
        <v>25.315625000000001</v>
      </c>
      <c r="AX831" s="336">
        <v>26.25</v>
      </c>
      <c r="AY831" s="336">
        <v>121.079268292683</v>
      </c>
      <c r="AZ831" s="336"/>
      <c r="BA831" s="4"/>
    </row>
    <row r="832" spans="2:53">
      <c r="B832" s="11" t="s">
        <v>531</v>
      </c>
      <c r="C832" s="11"/>
      <c r="D832" s="70" t="s">
        <v>532</v>
      </c>
      <c r="E832" s="11">
        <v>45</v>
      </c>
      <c r="F832" s="11">
        <v>26</v>
      </c>
      <c r="G832" s="11">
        <v>16</v>
      </c>
      <c r="H832" s="11">
        <v>10</v>
      </c>
      <c r="I832" s="11">
        <v>17</v>
      </c>
      <c r="J832" s="11"/>
      <c r="M832" s="11">
        <v>8376.18</v>
      </c>
      <c r="N832" s="147">
        <v>3211.21</v>
      </c>
      <c r="O832" s="11">
        <v>1870.16</v>
      </c>
      <c r="P832" s="11">
        <v>895.87</v>
      </c>
      <c r="Q832" s="11">
        <v>3596.38</v>
      </c>
      <c r="R832" s="11"/>
      <c r="S832" s="4"/>
      <c r="T832" s="4"/>
      <c r="U832" s="328">
        <v>161.08038461538499</v>
      </c>
      <c r="V832" s="328">
        <v>60.588867924528302</v>
      </c>
      <c r="W832" s="328">
        <v>37.403199999999998</v>
      </c>
      <c r="X832" s="328">
        <v>16.590185185185199</v>
      </c>
      <c r="Y832" s="328">
        <v>64.221071428571406</v>
      </c>
      <c r="Z832" s="328"/>
      <c r="AA832" s="4"/>
      <c r="AB832" s="11" t="s">
        <v>251</v>
      </c>
      <c r="AC832" s="11"/>
      <c r="AD832" s="70" t="s">
        <v>477</v>
      </c>
      <c r="AE832" s="24">
        <v>2</v>
      </c>
      <c r="AF832" s="24">
        <v>2</v>
      </c>
      <c r="AG832" s="24">
        <v>1</v>
      </c>
      <c r="AH832" s="24">
        <v>1</v>
      </c>
      <c r="AI832" s="24">
        <v>1</v>
      </c>
      <c r="AJ832" s="24"/>
      <c r="AK832" s="4"/>
      <c r="AL832" s="4"/>
      <c r="AM832" s="24">
        <v>9.01</v>
      </c>
      <c r="AN832" s="24">
        <v>2.06</v>
      </c>
      <c r="AO832" s="24">
        <v>0.74</v>
      </c>
      <c r="AP832" s="24">
        <v>0.82</v>
      </c>
      <c r="AQ832" s="24">
        <v>95.59</v>
      </c>
      <c r="AR832" s="24"/>
      <c r="AS832" s="4"/>
      <c r="AT832" s="4"/>
      <c r="AU832" s="336">
        <v>4.5049999999999999</v>
      </c>
      <c r="AV832" s="336">
        <v>1.03</v>
      </c>
      <c r="AW832" s="336">
        <v>0.37</v>
      </c>
      <c r="AX832" s="336">
        <v>0.41</v>
      </c>
      <c r="AY832" s="336">
        <v>47.795000000000002</v>
      </c>
      <c r="AZ832" s="336"/>
      <c r="BA832" s="4"/>
    </row>
    <row r="833" spans="2:53">
      <c r="B833" s="11" t="s">
        <v>373</v>
      </c>
      <c r="C833" s="11"/>
      <c r="D833" s="70" t="s">
        <v>374</v>
      </c>
      <c r="E833" s="11">
        <v>6</v>
      </c>
      <c r="F833" s="11">
        <v>5</v>
      </c>
      <c r="G833" s="11">
        <v>5</v>
      </c>
      <c r="H833" s="11">
        <v>4</v>
      </c>
      <c r="I833" s="11">
        <v>4</v>
      </c>
      <c r="J833" s="11"/>
      <c r="M833" s="11">
        <v>364.52</v>
      </c>
      <c r="N833" s="147">
        <v>198.93</v>
      </c>
      <c r="O833" s="11">
        <v>146.01</v>
      </c>
      <c r="P833" s="11">
        <v>67.27</v>
      </c>
      <c r="Q833" s="11">
        <v>457.04</v>
      </c>
      <c r="R833" s="11"/>
      <c r="S833" s="4"/>
      <c r="T833" s="4"/>
      <c r="U833" s="328">
        <v>60.753333333333302</v>
      </c>
      <c r="V833" s="328">
        <v>33.155000000000001</v>
      </c>
      <c r="W833" s="328">
        <v>24.335000000000001</v>
      </c>
      <c r="X833" s="328">
        <v>11.2116666666667</v>
      </c>
      <c r="Y833" s="328">
        <v>65.291428571428597</v>
      </c>
      <c r="Z833" s="328"/>
      <c r="AA833" s="4"/>
      <c r="AB833" s="11" t="s">
        <v>443</v>
      </c>
      <c r="AC833" s="11"/>
      <c r="AD833" s="70" t="s">
        <v>444</v>
      </c>
      <c r="AE833" s="24">
        <v>42</v>
      </c>
      <c r="AF833" s="24">
        <v>20</v>
      </c>
      <c r="AG833" s="24">
        <v>14</v>
      </c>
      <c r="AH833" s="24">
        <v>11</v>
      </c>
      <c r="AI833" s="24">
        <v>11</v>
      </c>
      <c r="AJ833" s="24"/>
      <c r="AK833" s="4"/>
      <c r="AL833" s="4"/>
      <c r="AM833" s="24">
        <v>4991.82</v>
      </c>
      <c r="AN833" s="24">
        <v>2579.48</v>
      </c>
      <c r="AO833" s="24">
        <v>1596.27</v>
      </c>
      <c r="AP833" s="24">
        <v>1827.96</v>
      </c>
      <c r="AQ833" s="24">
        <v>4250.22</v>
      </c>
      <c r="AR833" s="24"/>
      <c r="AS833" s="4"/>
      <c r="AT833" s="4"/>
      <c r="AU833" s="336">
        <v>116.088837209302</v>
      </c>
      <c r="AV833" s="336">
        <v>62.9141463414634</v>
      </c>
      <c r="AW833" s="336">
        <v>38.933414634146303</v>
      </c>
      <c r="AX833" s="336">
        <v>45.698999999999998</v>
      </c>
      <c r="AY833" s="336">
        <v>103.663902439024</v>
      </c>
      <c r="AZ833" s="336"/>
      <c r="BA833" s="4"/>
    </row>
    <row r="834" spans="2:53">
      <c r="B834" s="11" t="s">
        <v>528</v>
      </c>
      <c r="C834" s="11"/>
      <c r="D834" s="70" t="s">
        <v>330</v>
      </c>
      <c r="E834" s="11">
        <v>47</v>
      </c>
      <c r="F834" s="11">
        <v>38</v>
      </c>
      <c r="G834" s="11">
        <v>33</v>
      </c>
      <c r="H834" s="11">
        <v>20</v>
      </c>
      <c r="I834" s="11">
        <v>20</v>
      </c>
      <c r="J834" s="11"/>
      <c r="M834" s="11">
        <v>3195.8</v>
      </c>
      <c r="N834" s="147">
        <v>1529.97</v>
      </c>
      <c r="O834" s="11">
        <v>1256.58</v>
      </c>
      <c r="P834" s="11">
        <v>559.9</v>
      </c>
      <c r="Q834" s="11">
        <v>4734.87</v>
      </c>
      <c r="R834" s="11"/>
      <c r="S834" s="4"/>
      <c r="T834" s="4"/>
      <c r="U834" s="328">
        <v>63.915999999999997</v>
      </c>
      <c r="V834" s="328">
        <v>30.599399999999999</v>
      </c>
      <c r="W834" s="328">
        <v>25.131599999999999</v>
      </c>
      <c r="X834" s="328">
        <v>11.4265306122449</v>
      </c>
      <c r="Y834" s="328">
        <v>98.643124999999998</v>
      </c>
      <c r="Z834" s="328"/>
      <c r="AA834" s="4"/>
      <c r="AB834" s="11" t="s">
        <v>255</v>
      </c>
      <c r="AC834" s="11"/>
      <c r="AD834" s="70" t="s">
        <v>254</v>
      </c>
      <c r="AE834" s="24">
        <v>6</v>
      </c>
      <c r="AF834" s="24">
        <v>4</v>
      </c>
      <c r="AG834" s="24">
        <v>2</v>
      </c>
      <c r="AH834" s="24">
        <v>2</v>
      </c>
      <c r="AI834" s="24"/>
      <c r="AJ834" s="24"/>
      <c r="AK834" s="4"/>
      <c r="AL834" s="4"/>
      <c r="AM834" s="24">
        <v>871.93</v>
      </c>
      <c r="AN834" s="24">
        <v>1256.75</v>
      </c>
      <c r="AO834" s="24">
        <v>23.2</v>
      </c>
      <c r="AP834" s="24">
        <v>57.4</v>
      </c>
      <c r="AQ834" s="24">
        <v>0</v>
      </c>
      <c r="AR834" s="24"/>
      <c r="AS834" s="4"/>
      <c r="AT834" s="4"/>
      <c r="AU834" s="336">
        <v>145.321666666667</v>
      </c>
      <c r="AV834" s="336">
        <v>209.458333333333</v>
      </c>
      <c r="AW834" s="336">
        <v>3.8666666666666698</v>
      </c>
      <c r="AX834" s="336">
        <v>9.56666666666667</v>
      </c>
      <c r="AY834" s="336">
        <v>0</v>
      </c>
      <c r="AZ834" s="336"/>
      <c r="BA834" s="4"/>
    </row>
    <row r="835" spans="2:53">
      <c r="B835" s="11" t="s">
        <v>336</v>
      </c>
      <c r="C835" s="11"/>
      <c r="D835" s="70" t="s">
        <v>337</v>
      </c>
      <c r="E835" s="11">
        <v>101</v>
      </c>
      <c r="F835" s="11">
        <v>72</v>
      </c>
      <c r="G835" s="11">
        <v>36</v>
      </c>
      <c r="H835" s="11">
        <v>32</v>
      </c>
      <c r="I835" s="11">
        <v>33</v>
      </c>
      <c r="J835" s="11"/>
      <c r="M835" s="11">
        <v>18072.310000000001</v>
      </c>
      <c r="N835" s="147">
        <v>13773.03</v>
      </c>
      <c r="O835" s="11">
        <v>5376.64</v>
      </c>
      <c r="P835" s="11">
        <v>4285.16</v>
      </c>
      <c r="Q835" s="11">
        <v>9309.4500000000007</v>
      </c>
      <c r="R835" s="11"/>
      <c r="S835" s="4"/>
      <c r="T835" s="4"/>
      <c r="U835" s="328">
        <v>161.359910714286</v>
      </c>
      <c r="V835" s="328">
        <v>118.733017241379</v>
      </c>
      <c r="W835" s="328">
        <v>49.783703703703701</v>
      </c>
      <c r="X835" s="328">
        <v>38.260357142857103</v>
      </c>
      <c r="Y835" s="328">
        <v>76.937603305785103</v>
      </c>
      <c r="Z835" s="328"/>
      <c r="AA835" s="4"/>
      <c r="AB835" s="11" t="s">
        <v>537</v>
      </c>
      <c r="AC835" s="11"/>
      <c r="AD835" s="70" t="s">
        <v>341</v>
      </c>
      <c r="AE835" s="24">
        <v>37</v>
      </c>
      <c r="AF835" s="24">
        <v>15</v>
      </c>
      <c r="AG835" s="24">
        <v>10</v>
      </c>
      <c r="AH835" s="24">
        <v>9</v>
      </c>
      <c r="AI835" s="24">
        <v>6</v>
      </c>
      <c r="AJ835" s="24"/>
      <c r="AK835" s="4"/>
      <c r="AL835" s="4"/>
      <c r="AM835" s="24">
        <v>9321.6200000000008</v>
      </c>
      <c r="AN835" s="24">
        <v>1687.33</v>
      </c>
      <c r="AO835" s="24">
        <v>841.76</v>
      </c>
      <c r="AP835" s="24">
        <v>501.57</v>
      </c>
      <c r="AQ835" s="24">
        <v>1562.95</v>
      </c>
      <c r="AR835" s="24"/>
      <c r="AS835" s="4"/>
      <c r="AT835" s="4"/>
      <c r="AU835" s="336">
        <v>251.93567567567601</v>
      </c>
      <c r="AV835" s="336">
        <v>45.603513513513498</v>
      </c>
      <c r="AW835" s="336">
        <v>23.3822222222222</v>
      </c>
      <c r="AX835" s="336">
        <v>13.932499999999999</v>
      </c>
      <c r="AY835" s="336">
        <v>44.655714285714303</v>
      </c>
      <c r="AZ835" s="336"/>
      <c r="BA835" s="4"/>
    </row>
    <row r="836" spans="2:53">
      <c r="B836" s="11" t="s">
        <v>409</v>
      </c>
      <c r="C836" s="11"/>
      <c r="D836" s="70" t="s">
        <v>410</v>
      </c>
      <c r="E836" s="11">
        <v>55</v>
      </c>
      <c r="F836" s="11">
        <v>28</v>
      </c>
      <c r="G836" s="11">
        <v>19</v>
      </c>
      <c r="H836" s="11">
        <v>10</v>
      </c>
      <c r="I836" s="11">
        <v>14</v>
      </c>
      <c r="J836" s="11"/>
      <c r="M836" s="11">
        <v>8044.71</v>
      </c>
      <c r="N836" s="147">
        <v>4310.0600000000004</v>
      </c>
      <c r="O836" s="11">
        <v>3894.07</v>
      </c>
      <c r="P836" s="11">
        <v>3736.46</v>
      </c>
      <c r="Q836" s="11">
        <v>7644.36</v>
      </c>
      <c r="R836" s="11"/>
      <c r="S836" s="4"/>
      <c r="T836" s="4"/>
      <c r="U836" s="328">
        <v>123.76476923076901</v>
      </c>
      <c r="V836" s="328">
        <v>71.834333333333305</v>
      </c>
      <c r="W836" s="328">
        <v>66.001186440677998</v>
      </c>
      <c r="X836" s="328">
        <v>59.308888888888902</v>
      </c>
      <c r="Y836" s="328">
        <v>119.44312499999999</v>
      </c>
      <c r="Z836" s="328"/>
      <c r="AA836" s="4"/>
      <c r="AB836" s="11" t="s">
        <v>588</v>
      </c>
      <c r="AC836" s="11"/>
      <c r="AD836" s="70" t="s">
        <v>589</v>
      </c>
      <c r="AE836" s="24">
        <v>3</v>
      </c>
      <c r="AF836" s="24">
        <v>3</v>
      </c>
      <c r="AG836" s="24">
        <v>3</v>
      </c>
      <c r="AH836" s="24">
        <v>3</v>
      </c>
      <c r="AI836" s="24">
        <v>3</v>
      </c>
      <c r="AJ836" s="24"/>
      <c r="AK836" s="4"/>
      <c r="AL836" s="4"/>
      <c r="AM836" s="24">
        <v>93.13</v>
      </c>
      <c r="AN836" s="24">
        <v>86.76</v>
      </c>
      <c r="AO836" s="24">
        <v>102.34</v>
      </c>
      <c r="AP836" s="24">
        <v>54.24</v>
      </c>
      <c r="AQ836" s="24">
        <v>1874</v>
      </c>
      <c r="AR836" s="24"/>
      <c r="AS836" s="4"/>
      <c r="AT836" s="4"/>
      <c r="AU836" s="336">
        <v>31.043333333333301</v>
      </c>
      <c r="AV836" s="336">
        <v>28.92</v>
      </c>
      <c r="AW836" s="336">
        <v>34.113333333333301</v>
      </c>
      <c r="AX836" s="336">
        <v>18.079999999999998</v>
      </c>
      <c r="AY836" s="336">
        <v>624.66666666666697</v>
      </c>
      <c r="AZ836" s="336"/>
      <c r="BA836" s="4"/>
    </row>
    <row r="837" spans="2:53">
      <c r="B837" s="11" t="s">
        <v>234</v>
      </c>
      <c r="C837" s="11"/>
      <c r="D837" s="70" t="s">
        <v>235</v>
      </c>
      <c r="E837" s="11">
        <v>55</v>
      </c>
      <c r="F837" s="11">
        <v>30</v>
      </c>
      <c r="G837" s="11">
        <v>22</v>
      </c>
      <c r="H837" s="11">
        <v>13</v>
      </c>
      <c r="I837" s="11">
        <v>14</v>
      </c>
      <c r="J837" s="11"/>
      <c r="M837" s="11">
        <v>8061.32</v>
      </c>
      <c r="N837" s="147">
        <v>3737.91</v>
      </c>
      <c r="O837" s="11">
        <v>2229.06</v>
      </c>
      <c r="P837" s="11">
        <v>1156.75</v>
      </c>
      <c r="Q837" s="11">
        <v>6217.5</v>
      </c>
      <c r="R837" s="11"/>
      <c r="S837" s="4"/>
      <c r="T837" s="4"/>
      <c r="U837" s="328">
        <v>143.952142857143</v>
      </c>
      <c r="V837" s="328">
        <v>67.962000000000003</v>
      </c>
      <c r="W837" s="328">
        <v>41.278888888888901</v>
      </c>
      <c r="X837" s="328">
        <v>21.031818181818199</v>
      </c>
      <c r="Y837" s="328">
        <v>117.311320754717</v>
      </c>
      <c r="Z837" s="328"/>
      <c r="AA837" s="4"/>
      <c r="AB837" s="11" t="s">
        <v>509</v>
      </c>
      <c r="AC837" s="11"/>
      <c r="AD837" s="70" t="s">
        <v>298</v>
      </c>
      <c r="AE837" s="24">
        <v>5</v>
      </c>
      <c r="AF837" s="24">
        <v>3</v>
      </c>
      <c r="AG837" s="24">
        <v>1</v>
      </c>
      <c r="AH837" s="24"/>
      <c r="AI837" s="24"/>
      <c r="AJ837" s="24"/>
      <c r="AK837" s="4"/>
      <c r="AL837" s="4"/>
      <c r="AM837" s="24">
        <v>597.39</v>
      </c>
      <c r="AN837" s="24">
        <v>472.88</v>
      </c>
      <c r="AO837" s="24">
        <v>99.89</v>
      </c>
      <c r="AP837" s="24">
        <v>0</v>
      </c>
      <c r="AQ837" s="24">
        <v>0</v>
      </c>
      <c r="AR837" s="24"/>
      <c r="AS837" s="4"/>
      <c r="AT837" s="4"/>
      <c r="AU837" s="336">
        <v>119.47799999999999</v>
      </c>
      <c r="AV837" s="336">
        <v>94.575999999999993</v>
      </c>
      <c r="AW837" s="336">
        <v>19.978000000000002</v>
      </c>
      <c r="AX837" s="336">
        <v>0</v>
      </c>
      <c r="AY837" s="336">
        <v>0</v>
      </c>
      <c r="AZ837" s="336"/>
      <c r="BA837" s="4"/>
    </row>
    <row r="838" spans="2:53">
      <c r="B838" s="11" t="s">
        <v>234</v>
      </c>
      <c r="C838" s="11"/>
      <c r="D838" s="70" t="s">
        <v>289</v>
      </c>
      <c r="E838" s="11">
        <v>11</v>
      </c>
      <c r="F838" s="11">
        <v>8</v>
      </c>
      <c r="G838" s="11">
        <v>8</v>
      </c>
      <c r="H838" s="11">
        <v>3</v>
      </c>
      <c r="I838" s="11">
        <v>2</v>
      </c>
      <c r="J838" s="11"/>
      <c r="M838" s="11">
        <v>802.17</v>
      </c>
      <c r="N838" s="147">
        <v>960.67</v>
      </c>
      <c r="O838" s="11">
        <v>876.55</v>
      </c>
      <c r="P838" s="11">
        <v>10.75</v>
      </c>
      <c r="Q838" s="11">
        <v>290.52</v>
      </c>
      <c r="R838" s="11"/>
      <c r="S838" s="4"/>
      <c r="T838" s="4"/>
      <c r="U838" s="328">
        <v>61.705384615384602</v>
      </c>
      <c r="V838" s="328">
        <v>80.055833333333297</v>
      </c>
      <c r="W838" s="328">
        <v>73.045833333333306</v>
      </c>
      <c r="X838" s="328">
        <v>0.89583333333333304</v>
      </c>
      <c r="Y838" s="328">
        <v>24.21</v>
      </c>
      <c r="Z838" s="328"/>
      <c r="AA838" s="4"/>
      <c r="AB838" s="11" t="s">
        <v>419</v>
      </c>
      <c r="AC838" s="11"/>
      <c r="AD838" s="70" t="s">
        <v>418</v>
      </c>
      <c r="AE838" s="24">
        <v>88</v>
      </c>
      <c r="AF838" s="24">
        <v>35</v>
      </c>
      <c r="AG838" s="24">
        <v>26</v>
      </c>
      <c r="AH838" s="24">
        <v>20</v>
      </c>
      <c r="AI838" s="24">
        <v>10</v>
      </c>
      <c r="AJ838" s="24"/>
      <c r="AK838" s="4"/>
      <c r="AL838" s="4"/>
      <c r="AM838" s="24">
        <v>90957.42</v>
      </c>
      <c r="AN838" s="24">
        <v>13718.56</v>
      </c>
      <c r="AO838" s="24">
        <v>5970.89</v>
      </c>
      <c r="AP838" s="24">
        <v>5648.33</v>
      </c>
      <c r="AQ838" s="24">
        <v>7112.56</v>
      </c>
      <c r="AR838" s="24"/>
      <c r="AS838" s="4"/>
      <c r="AT838" s="4"/>
      <c r="AU838" s="336">
        <v>1010.638</v>
      </c>
      <c r="AV838" s="336">
        <v>157.68459770114899</v>
      </c>
      <c r="AW838" s="336">
        <v>71.082023809523804</v>
      </c>
      <c r="AX838" s="336">
        <v>64.923333333333304</v>
      </c>
      <c r="AY838" s="336">
        <v>83.677176470588194</v>
      </c>
      <c r="AZ838" s="336"/>
      <c r="BA838" s="4"/>
    </row>
    <row r="839" spans="2:53">
      <c r="B839" s="11" t="s">
        <v>1235</v>
      </c>
      <c r="C839" s="11"/>
      <c r="D839" s="70" t="s">
        <v>439</v>
      </c>
      <c r="E839" s="11">
        <v>1</v>
      </c>
      <c r="F839" s="11">
        <v>1</v>
      </c>
      <c r="G839" s="11">
        <v>1</v>
      </c>
      <c r="H839" s="11"/>
      <c r="I839" s="11"/>
      <c r="J839" s="11"/>
      <c r="M839" s="11">
        <v>345.86</v>
      </c>
      <c r="N839" s="147">
        <v>436.21</v>
      </c>
      <c r="O839" s="11">
        <v>2.84</v>
      </c>
      <c r="P839" s="11">
        <v>0</v>
      </c>
      <c r="Q839" s="11">
        <v>0</v>
      </c>
      <c r="R839" s="11"/>
      <c r="S839" s="4"/>
      <c r="T839" s="4"/>
      <c r="U839" s="328">
        <v>345.86</v>
      </c>
      <c r="V839" s="328">
        <v>436.21</v>
      </c>
      <c r="W839" s="328">
        <v>2.84</v>
      </c>
      <c r="X839" s="328">
        <v>0</v>
      </c>
      <c r="Y839" s="328">
        <v>0</v>
      </c>
      <c r="Z839" s="328"/>
      <c r="AA839" s="4"/>
      <c r="AB839" s="11" t="s">
        <v>325</v>
      </c>
      <c r="AC839" s="11"/>
      <c r="AD839" s="70" t="s">
        <v>323</v>
      </c>
      <c r="AE839" s="24">
        <v>3</v>
      </c>
      <c r="AF839" s="24"/>
      <c r="AG839" s="24"/>
      <c r="AH839" s="24"/>
      <c r="AI839" s="24"/>
      <c r="AJ839" s="24"/>
      <c r="AK839" s="4"/>
      <c r="AL839" s="4"/>
      <c r="AM839" s="24">
        <v>203.25</v>
      </c>
      <c r="AN839" s="24">
        <v>0</v>
      </c>
      <c r="AO839" s="24">
        <v>0</v>
      </c>
      <c r="AP839" s="24">
        <v>0</v>
      </c>
      <c r="AQ839" s="24">
        <v>0</v>
      </c>
      <c r="AR839" s="24"/>
      <c r="AS839" s="4"/>
      <c r="AT839" s="4"/>
      <c r="AU839" s="336">
        <v>67.75</v>
      </c>
      <c r="AV839" s="336">
        <v>0</v>
      </c>
      <c r="AW839" s="336">
        <v>0</v>
      </c>
      <c r="AX839" s="336">
        <v>0</v>
      </c>
      <c r="AY839" s="336">
        <v>0</v>
      </c>
      <c r="AZ839" s="336"/>
      <c r="BA839" s="4"/>
    </row>
    <row r="840" spans="2:53">
      <c r="B840" s="11" t="s">
        <v>241</v>
      </c>
      <c r="C840" s="11"/>
      <c r="D840" s="70" t="s">
        <v>237</v>
      </c>
      <c r="E840" s="11">
        <v>950</v>
      </c>
      <c r="F840" s="11">
        <v>559</v>
      </c>
      <c r="G840" s="11">
        <v>380</v>
      </c>
      <c r="H840" s="11">
        <v>282</v>
      </c>
      <c r="I840" s="11">
        <v>329</v>
      </c>
      <c r="J840" s="11"/>
      <c r="M840" s="11">
        <v>118641.29</v>
      </c>
      <c r="N840" s="147">
        <v>75481.539999999994</v>
      </c>
      <c r="O840" s="11">
        <v>43405.25</v>
      </c>
      <c r="P840" s="11">
        <v>26750.38</v>
      </c>
      <c r="Q840" s="11">
        <v>86964.4</v>
      </c>
      <c r="R840" s="11"/>
      <c r="S840" s="4"/>
      <c r="T840" s="4"/>
      <c r="U840" s="328">
        <v>108.24935218978101</v>
      </c>
      <c r="V840" s="328">
        <v>70.019981447124295</v>
      </c>
      <c r="W840" s="328">
        <v>41.338333333333402</v>
      </c>
      <c r="X840" s="328">
        <v>25.549551098376298</v>
      </c>
      <c r="Y840" s="328">
        <v>80.299538319482906</v>
      </c>
      <c r="Z840" s="328"/>
      <c r="AA840" s="4"/>
      <c r="AB840" s="11" t="s">
        <v>356</v>
      </c>
      <c r="AC840" s="11"/>
      <c r="AD840" s="70" t="s">
        <v>350</v>
      </c>
      <c r="AE840" s="24">
        <v>1</v>
      </c>
      <c r="AF840" s="24">
        <v>1</v>
      </c>
      <c r="AG840" s="24"/>
      <c r="AH840" s="24"/>
      <c r="AI840" s="24"/>
      <c r="AJ840" s="24"/>
      <c r="AK840" s="4"/>
      <c r="AL840" s="4"/>
      <c r="AM840" s="24">
        <v>1095.52</v>
      </c>
      <c r="AN840" s="24">
        <v>75.47</v>
      </c>
      <c r="AO840" s="24">
        <v>0</v>
      </c>
      <c r="AP840" s="24">
        <v>0</v>
      </c>
      <c r="AQ840" s="24">
        <v>0</v>
      </c>
      <c r="AR840" s="24"/>
      <c r="AS840" s="4"/>
      <c r="AT840" s="4"/>
      <c r="AU840" s="336">
        <v>1095.52</v>
      </c>
      <c r="AV840" s="336">
        <v>75.47</v>
      </c>
      <c r="AW840" s="336">
        <v>0</v>
      </c>
      <c r="AX840" s="336">
        <v>0</v>
      </c>
      <c r="AY840" s="336">
        <v>0</v>
      </c>
      <c r="AZ840" s="336"/>
      <c r="BA840" s="4"/>
    </row>
    <row r="841" spans="2:53">
      <c r="B841" s="11" t="s">
        <v>468</v>
      </c>
      <c r="C841" s="11"/>
      <c r="D841" s="70" t="s">
        <v>469</v>
      </c>
      <c r="E841" s="11">
        <v>28</v>
      </c>
      <c r="F841" s="11">
        <v>10</v>
      </c>
      <c r="G841" s="11">
        <v>12</v>
      </c>
      <c r="H841" s="11">
        <v>10</v>
      </c>
      <c r="I841" s="11">
        <v>11</v>
      </c>
      <c r="J841" s="11"/>
      <c r="M841" s="11">
        <v>4825.2700000000004</v>
      </c>
      <c r="N841" s="147">
        <v>2155.9499999999998</v>
      </c>
      <c r="O841" s="11">
        <v>1632.92</v>
      </c>
      <c r="P841" s="11">
        <v>3620.38</v>
      </c>
      <c r="Q841" s="11">
        <v>2480.25</v>
      </c>
      <c r="R841" s="11"/>
      <c r="S841" s="4"/>
      <c r="T841" s="4"/>
      <c r="U841" s="328">
        <v>150.78968750000001</v>
      </c>
      <c r="V841" s="328">
        <v>67.373437499999994</v>
      </c>
      <c r="W841" s="328">
        <v>52.674838709677402</v>
      </c>
      <c r="X841" s="328">
        <v>124.840689655172</v>
      </c>
      <c r="Y841" s="328">
        <v>82.674999999999997</v>
      </c>
      <c r="Z841" s="328"/>
      <c r="AA841" s="4"/>
      <c r="AB841" s="11" t="s">
        <v>356</v>
      </c>
      <c r="AC841" s="11"/>
      <c r="AD841" s="70" t="s">
        <v>353</v>
      </c>
      <c r="AE841" s="24">
        <v>20</v>
      </c>
      <c r="AF841" s="24">
        <v>10</v>
      </c>
      <c r="AG841" s="24">
        <v>5</v>
      </c>
      <c r="AH841" s="24">
        <v>3</v>
      </c>
      <c r="AI841" s="24">
        <v>3</v>
      </c>
      <c r="AJ841" s="24"/>
      <c r="AK841" s="4"/>
      <c r="AL841" s="4"/>
      <c r="AM841" s="24">
        <v>12679.27</v>
      </c>
      <c r="AN841" s="24">
        <v>63962.95</v>
      </c>
      <c r="AO841" s="24">
        <v>268.82</v>
      </c>
      <c r="AP841" s="24">
        <v>69.709999999999994</v>
      </c>
      <c r="AQ841" s="24">
        <v>419.62</v>
      </c>
      <c r="AR841" s="24"/>
      <c r="AS841" s="4"/>
      <c r="AT841" s="4"/>
      <c r="AU841" s="336">
        <v>633.96349999999995</v>
      </c>
      <c r="AV841" s="336">
        <v>3198.1475</v>
      </c>
      <c r="AW841" s="336">
        <v>14.9344444444444</v>
      </c>
      <c r="AX841" s="336">
        <v>3.4855</v>
      </c>
      <c r="AY841" s="336">
        <v>19.981904761904801</v>
      </c>
      <c r="AZ841" s="336"/>
      <c r="BA841" s="4"/>
    </row>
    <row r="842" spans="2:53">
      <c r="B842" s="11" t="s">
        <v>595</v>
      </c>
      <c r="C842" s="11"/>
      <c r="D842" s="70" t="s">
        <v>433</v>
      </c>
      <c r="E842" s="11">
        <v>5</v>
      </c>
      <c r="F842" s="11">
        <v>2</v>
      </c>
      <c r="G842" s="11">
        <v>3</v>
      </c>
      <c r="H842" s="11">
        <v>2</v>
      </c>
      <c r="I842" s="11">
        <v>2</v>
      </c>
      <c r="J842" s="11"/>
      <c r="M842" s="11">
        <v>621.39</v>
      </c>
      <c r="N842" s="147">
        <v>234.89</v>
      </c>
      <c r="O842" s="11">
        <v>306.49</v>
      </c>
      <c r="P842" s="11">
        <v>249.26</v>
      </c>
      <c r="Q842" s="11">
        <v>509.05</v>
      </c>
      <c r="R842" s="11"/>
      <c r="S842" s="4"/>
      <c r="T842" s="4"/>
      <c r="U842" s="328">
        <v>88.77</v>
      </c>
      <c r="V842" s="328">
        <v>33.555714285714302</v>
      </c>
      <c r="W842" s="328">
        <v>43.784285714285701</v>
      </c>
      <c r="X842" s="328">
        <v>35.608571428571402</v>
      </c>
      <c r="Y842" s="328">
        <v>63.631250000000001</v>
      </c>
      <c r="Z842" s="328"/>
      <c r="AA842" s="4"/>
      <c r="AB842" s="11" t="s">
        <v>474</v>
      </c>
      <c r="AC842" s="11"/>
      <c r="AD842" s="70" t="s">
        <v>475</v>
      </c>
      <c r="AE842" s="24">
        <v>7</v>
      </c>
      <c r="AF842" s="24">
        <v>3</v>
      </c>
      <c r="AG842" s="24">
        <v>3</v>
      </c>
      <c r="AH842" s="24">
        <v>3</v>
      </c>
      <c r="AI842" s="24">
        <v>2</v>
      </c>
      <c r="AJ842" s="24"/>
      <c r="AK842" s="4"/>
      <c r="AL842" s="4"/>
      <c r="AM842" s="24">
        <v>2156.04</v>
      </c>
      <c r="AN842" s="24">
        <v>148.02000000000001</v>
      </c>
      <c r="AO842" s="24">
        <v>134.65</v>
      </c>
      <c r="AP842" s="24">
        <v>152.72</v>
      </c>
      <c r="AQ842" s="24">
        <v>2714.12</v>
      </c>
      <c r="AR842" s="24"/>
      <c r="AS842" s="4"/>
      <c r="AT842" s="4"/>
      <c r="AU842" s="336">
        <v>308.00571428571402</v>
      </c>
      <c r="AV842" s="336">
        <v>21.145714285714298</v>
      </c>
      <c r="AW842" s="336">
        <v>22.441666666666698</v>
      </c>
      <c r="AX842" s="336">
        <v>21.817142857142901</v>
      </c>
      <c r="AY842" s="336">
        <v>387.73142857142898</v>
      </c>
      <c r="AZ842" s="336"/>
      <c r="BA842" s="4"/>
    </row>
    <row r="843" spans="2:53">
      <c r="B843" s="11" t="s">
        <v>470</v>
      </c>
      <c r="C843" s="11"/>
      <c r="D843" s="70" t="s">
        <v>471</v>
      </c>
      <c r="E843" s="11">
        <v>28</v>
      </c>
      <c r="F843" s="11">
        <v>11</v>
      </c>
      <c r="G843" s="11">
        <v>9</v>
      </c>
      <c r="H843" s="11">
        <v>6</v>
      </c>
      <c r="I843" s="11">
        <v>5</v>
      </c>
      <c r="J843" s="11"/>
      <c r="M843" s="11">
        <v>5422.21</v>
      </c>
      <c r="N843" s="147">
        <v>1704.59</v>
      </c>
      <c r="O843" s="11">
        <v>1282.29</v>
      </c>
      <c r="P843" s="11">
        <v>1141.03</v>
      </c>
      <c r="Q843" s="11">
        <v>2143.4699999999998</v>
      </c>
      <c r="R843" s="11"/>
      <c r="S843" s="4"/>
      <c r="T843" s="4"/>
      <c r="U843" s="328">
        <v>180.74033333333301</v>
      </c>
      <c r="V843" s="328">
        <v>58.778965517241403</v>
      </c>
      <c r="W843" s="328">
        <v>42.743000000000002</v>
      </c>
      <c r="X843" s="328">
        <v>36.8074193548387</v>
      </c>
      <c r="Y843" s="328">
        <v>69.144193548387094</v>
      </c>
      <c r="Z843" s="328"/>
      <c r="AA843" s="4"/>
      <c r="AB843" s="11" t="s">
        <v>478</v>
      </c>
      <c r="AC843" s="11"/>
      <c r="AD843" s="70" t="s">
        <v>477</v>
      </c>
      <c r="AE843" s="24">
        <v>24</v>
      </c>
      <c r="AF843" s="24">
        <v>17</v>
      </c>
      <c r="AG843" s="24">
        <v>13</v>
      </c>
      <c r="AH843" s="24">
        <v>5</v>
      </c>
      <c r="AI843" s="24">
        <v>4</v>
      </c>
      <c r="AJ843" s="24"/>
      <c r="AK843" s="4"/>
      <c r="AL843" s="4"/>
      <c r="AM843" s="24">
        <v>3034.16</v>
      </c>
      <c r="AN843" s="24">
        <v>2237.06</v>
      </c>
      <c r="AO843" s="24">
        <v>543.55999999999995</v>
      </c>
      <c r="AP843" s="24">
        <v>245.88</v>
      </c>
      <c r="AQ843" s="24">
        <v>1806.99</v>
      </c>
      <c r="AR843" s="24"/>
      <c r="AS843" s="4"/>
      <c r="AT843" s="4"/>
      <c r="AU843" s="336">
        <v>126.42333333333301</v>
      </c>
      <c r="AV843" s="336">
        <v>93.210833333333298</v>
      </c>
      <c r="AW843" s="336">
        <v>22.648333333333301</v>
      </c>
      <c r="AX843" s="336">
        <v>11.1763636363636</v>
      </c>
      <c r="AY843" s="336">
        <v>75.291250000000005</v>
      </c>
      <c r="AZ843" s="336"/>
      <c r="BA843" s="4"/>
    </row>
    <row r="844" spans="2:53">
      <c r="B844" s="11" t="s">
        <v>1205</v>
      </c>
      <c r="C844" s="11"/>
      <c r="D844" s="70" t="s">
        <v>208</v>
      </c>
      <c r="E844" s="11">
        <v>34</v>
      </c>
      <c r="F844" s="11">
        <v>17</v>
      </c>
      <c r="G844" s="11">
        <v>9</v>
      </c>
      <c r="H844" s="11">
        <v>5</v>
      </c>
      <c r="I844" s="11">
        <v>3</v>
      </c>
      <c r="J844" s="11"/>
      <c r="M844" s="11">
        <v>2501.1799999999998</v>
      </c>
      <c r="N844" s="147">
        <v>940.86</v>
      </c>
      <c r="O844" s="11">
        <v>395.49</v>
      </c>
      <c r="P844" s="11">
        <v>108.55</v>
      </c>
      <c r="Q844" s="11">
        <v>266.92</v>
      </c>
      <c r="R844" s="11"/>
      <c r="S844" s="4"/>
      <c r="T844" s="4"/>
      <c r="U844" s="328">
        <v>73.564117647058893</v>
      </c>
      <c r="V844" s="328">
        <v>28.510909090909099</v>
      </c>
      <c r="W844" s="328">
        <v>13.6375862068966</v>
      </c>
      <c r="X844" s="328">
        <v>3.6183333333333301</v>
      </c>
      <c r="Y844" s="328">
        <v>9.2041379310344809</v>
      </c>
      <c r="Z844" s="328"/>
      <c r="AA844" s="4"/>
      <c r="AB844" s="11" t="s">
        <v>423</v>
      </c>
      <c r="AC844" s="11"/>
      <c r="AD844" s="70" t="s">
        <v>422</v>
      </c>
      <c r="AE844" s="24">
        <v>206</v>
      </c>
      <c r="AF844" s="24">
        <v>118</v>
      </c>
      <c r="AG844" s="24">
        <v>69</v>
      </c>
      <c r="AH844" s="24">
        <v>43</v>
      </c>
      <c r="AI844" s="24">
        <v>39</v>
      </c>
      <c r="AJ844" s="24"/>
      <c r="AK844" s="4"/>
      <c r="AL844" s="4"/>
      <c r="AM844" s="24">
        <v>89826.89</v>
      </c>
      <c r="AN844" s="24">
        <v>12170.91</v>
      </c>
      <c r="AO844" s="24">
        <v>4781.17</v>
      </c>
      <c r="AP844" s="24">
        <v>2528.7600000000002</v>
      </c>
      <c r="AQ844" s="24">
        <v>13899.32</v>
      </c>
      <c r="AR844" s="24"/>
      <c r="AS844" s="4"/>
      <c r="AT844" s="4"/>
      <c r="AU844" s="336">
        <v>425.71985781990497</v>
      </c>
      <c r="AV844" s="336">
        <v>57.956714285714298</v>
      </c>
      <c r="AW844" s="336">
        <v>23.669158415841601</v>
      </c>
      <c r="AX844" s="336">
        <v>12.4569458128079</v>
      </c>
      <c r="AY844" s="336">
        <v>67.146473429951698</v>
      </c>
      <c r="AZ844" s="336"/>
      <c r="BA844" s="4"/>
    </row>
    <row r="845" spans="2:53">
      <c r="B845" s="11" t="s">
        <v>411</v>
      </c>
      <c r="C845" s="11"/>
      <c r="D845" s="70" t="s">
        <v>412</v>
      </c>
      <c r="E845" s="11">
        <v>33</v>
      </c>
      <c r="F845" s="11">
        <v>16</v>
      </c>
      <c r="G845" s="11">
        <v>15</v>
      </c>
      <c r="H845" s="11">
        <v>11</v>
      </c>
      <c r="I845" s="11">
        <v>14</v>
      </c>
      <c r="J845" s="11"/>
      <c r="M845" s="11">
        <v>5903.06</v>
      </c>
      <c r="N845" s="147">
        <v>2142.8000000000002</v>
      </c>
      <c r="O845" s="11">
        <v>2567.44</v>
      </c>
      <c r="P845" s="11">
        <v>934.2</v>
      </c>
      <c r="Q845" s="11">
        <v>5254.56</v>
      </c>
      <c r="R845" s="11"/>
      <c r="S845" s="4"/>
      <c r="T845" s="4"/>
      <c r="U845" s="328">
        <v>163.97388888888901</v>
      </c>
      <c r="V845" s="328">
        <v>59.522222222222197</v>
      </c>
      <c r="W845" s="328">
        <v>71.317777777777806</v>
      </c>
      <c r="X845" s="328">
        <v>26.691428571428599</v>
      </c>
      <c r="Y845" s="328">
        <v>150.130285714286</v>
      </c>
      <c r="Z845" s="328"/>
      <c r="AA845" s="4"/>
      <c r="AB845" s="11" t="s">
        <v>590</v>
      </c>
      <c r="AC845" s="11"/>
      <c r="AD845" s="70" t="s">
        <v>591</v>
      </c>
      <c r="AE845" s="24">
        <v>5</v>
      </c>
      <c r="AF845" s="24">
        <v>1</v>
      </c>
      <c r="AG845" s="24">
        <v>1</v>
      </c>
      <c r="AH845" s="24"/>
      <c r="AI845" s="24"/>
      <c r="AJ845" s="24"/>
      <c r="AK845" s="4"/>
      <c r="AL845" s="4"/>
      <c r="AM845" s="24">
        <v>136.38999999999999</v>
      </c>
      <c r="AN845" s="24">
        <v>19.3</v>
      </c>
      <c r="AO845" s="24">
        <v>6.97</v>
      </c>
      <c r="AP845" s="24">
        <v>0</v>
      </c>
      <c r="AQ845" s="24">
        <v>0</v>
      </c>
      <c r="AR845" s="24"/>
      <c r="AS845" s="4"/>
      <c r="AT845" s="4"/>
      <c r="AU845" s="336">
        <v>27.277999999999999</v>
      </c>
      <c r="AV845" s="336">
        <v>3.86</v>
      </c>
      <c r="AW845" s="336">
        <v>1.3939999999999999</v>
      </c>
      <c r="AX845" s="336">
        <v>0</v>
      </c>
      <c r="AY845" s="336">
        <v>0</v>
      </c>
      <c r="AZ845" s="336"/>
      <c r="BA845" s="4"/>
    </row>
    <row r="846" spans="2:53">
      <c r="B846" s="11" t="s">
        <v>493</v>
      </c>
      <c r="C846" s="11"/>
      <c r="D846" s="70" t="s">
        <v>494</v>
      </c>
      <c r="E846" s="11">
        <v>40</v>
      </c>
      <c r="F846" s="11">
        <v>29</v>
      </c>
      <c r="G846" s="11">
        <v>30</v>
      </c>
      <c r="H846" s="11">
        <v>25</v>
      </c>
      <c r="I846" s="11">
        <v>31</v>
      </c>
      <c r="J846" s="11"/>
      <c r="M846" s="11">
        <v>2136.5700000000002</v>
      </c>
      <c r="N846" s="147">
        <v>3488.63</v>
      </c>
      <c r="O846" s="11">
        <v>1375.34</v>
      </c>
      <c r="P846" s="11">
        <v>1598.82</v>
      </c>
      <c r="Q846" s="11">
        <v>5303.34</v>
      </c>
      <c r="R846" s="11"/>
      <c r="S846" s="4"/>
      <c r="T846" s="4"/>
      <c r="U846" s="328">
        <v>46.4471739130435</v>
      </c>
      <c r="V846" s="328">
        <v>85.088536585365802</v>
      </c>
      <c r="W846" s="328">
        <v>31.984651162790701</v>
      </c>
      <c r="X846" s="328">
        <v>38.9956097560976</v>
      </c>
      <c r="Y846" s="328">
        <v>120.530454545455</v>
      </c>
      <c r="Z846" s="328"/>
      <c r="AA846" s="4"/>
      <c r="AB846" s="11" t="s">
        <v>427</v>
      </c>
      <c r="AC846" s="11"/>
      <c r="AD846" s="70" t="s">
        <v>426</v>
      </c>
      <c r="AE846" s="24">
        <v>9</v>
      </c>
      <c r="AF846" s="24">
        <v>4</v>
      </c>
      <c r="AG846" s="24">
        <v>3</v>
      </c>
      <c r="AH846" s="24">
        <v>2</v>
      </c>
      <c r="AI846" s="24">
        <v>3</v>
      </c>
      <c r="AJ846" s="24"/>
      <c r="AK846" s="4"/>
      <c r="AL846" s="4"/>
      <c r="AM846" s="24">
        <v>1561.48</v>
      </c>
      <c r="AN846" s="24">
        <v>832.8</v>
      </c>
      <c r="AO846" s="24">
        <v>248.21</v>
      </c>
      <c r="AP846" s="24">
        <v>202.84</v>
      </c>
      <c r="AQ846" s="24">
        <v>319.14</v>
      </c>
      <c r="AR846" s="24"/>
      <c r="AS846" s="4"/>
      <c r="AT846" s="4"/>
      <c r="AU846" s="336">
        <v>173.497777777778</v>
      </c>
      <c r="AV846" s="336">
        <v>92.533333333333303</v>
      </c>
      <c r="AW846" s="336">
        <v>27.578888888888901</v>
      </c>
      <c r="AX846" s="336">
        <v>22.537777777777801</v>
      </c>
      <c r="AY846" s="336">
        <v>31.914000000000001</v>
      </c>
      <c r="AZ846" s="336"/>
      <c r="BA846" s="4"/>
    </row>
    <row r="847" spans="2:53">
      <c r="B847" s="11" t="s">
        <v>1206</v>
      </c>
      <c r="C847" s="11"/>
      <c r="D847" s="70" t="s">
        <v>208</v>
      </c>
      <c r="E847" s="11">
        <v>13</v>
      </c>
      <c r="F847" s="11">
        <v>6</v>
      </c>
      <c r="G847" s="11">
        <v>2</v>
      </c>
      <c r="H847" s="11">
        <v>2</v>
      </c>
      <c r="I847" s="11">
        <v>2</v>
      </c>
      <c r="J847" s="11"/>
      <c r="M847" s="11">
        <v>672.11</v>
      </c>
      <c r="N847" s="147">
        <v>339.33</v>
      </c>
      <c r="O847" s="11">
        <v>387.01</v>
      </c>
      <c r="P847" s="11">
        <v>287.66000000000003</v>
      </c>
      <c r="Q847" s="11">
        <v>291.55</v>
      </c>
      <c r="R847" s="11"/>
      <c r="S847" s="4"/>
      <c r="T847" s="4"/>
      <c r="U847" s="328">
        <v>51.700769230769197</v>
      </c>
      <c r="V847" s="328">
        <v>30.8481818181818</v>
      </c>
      <c r="W847" s="328">
        <v>38.701000000000001</v>
      </c>
      <c r="X847" s="328">
        <v>23.9716666666667</v>
      </c>
      <c r="Y847" s="328">
        <v>24.295833333333299</v>
      </c>
      <c r="Z847" s="328"/>
      <c r="AA847" s="4"/>
      <c r="AB847" s="11" t="s">
        <v>428</v>
      </c>
      <c r="AC847" s="11"/>
      <c r="AD847" s="70" t="s">
        <v>418</v>
      </c>
      <c r="AE847" s="24">
        <v>1</v>
      </c>
      <c r="AF847" s="24">
        <v>1</v>
      </c>
      <c r="AG847" s="24">
        <v>1</v>
      </c>
      <c r="AH847" s="24">
        <v>1</v>
      </c>
      <c r="AI847" s="24">
        <v>1</v>
      </c>
      <c r="AJ847" s="24"/>
      <c r="AK847" s="4"/>
      <c r="AL847" s="4"/>
      <c r="AM847" s="24">
        <v>9.4600000000000009</v>
      </c>
      <c r="AN847" s="24">
        <v>9.0399999999999991</v>
      </c>
      <c r="AO847" s="24">
        <v>9.2100000000000009</v>
      </c>
      <c r="AP847" s="24">
        <v>9.61</v>
      </c>
      <c r="AQ847" s="24">
        <v>460.39</v>
      </c>
      <c r="AR847" s="24"/>
      <c r="AS847" s="4"/>
      <c r="AT847" s="4"/>
      <c r="AU847" s="336">
        <v>9.4600000000000009</v>
      </c>
      <c r="AV847" s="336">
        <v>9.0399999999999991</v>
      </c>
      <c r="AW847" s="336">
        <v>9.2100000000000009</v>
      </c>
      <c r="AX847" s="336">
        <v>9.61</v>
      </c>
      <c r="AY847" s="336">
        <v>460.39</v>
      </c>
      <c r="AZ847" s="336"/>
      <c r="BA847" s="4"/>
    </row>
    <row r="848" spans="2:53">
      <c r="B848" s="11" t="s">
        <v>490</v>
      </c>
      <c r="C848" s="11"/>
      <c r="D848" s="70" t="s">
        <v>190</v>
      </c>
      <c r="E848" s="11">
        <v>5</v>
      </c>
      <c r="F848" s="11">
        <v>3</v>
      </c>
      <c r="G848" s="11">
        <v>2</v>
      </c>
      <c r="H848" s="11">
        <v>1</v>
      </c>
      <c r="I848" s="11">
        <v>3</v>
      </c>
      <c r="J848" s="11"/>
      <c r="M848" s="11">
        <v>375.72</v>
      </c>
      <c r="N848" s="147">
        <v>200.81</v>
      </c>
      <c r="O848" s="11">
        <v>114.26</v>
      </c>
      <c r="P848" s="11">
        <v>68.489999999999995</v>
      </c>
      <c r="Q848" s="11">
        <v>1436.67</v>
      </c>
      <c r="R848" s="11"/>
      <c r="S848" s="4"/>
      <c r="T848" s="4"/>
      <c r="U848" s="328">
        <v>75.144000000000005</v>
      </c>
      <c r="V848" s="328">
        <v>40.161999999999999</v>
      </c>
      <c r="W848" s="328">
        <v>28.565000000000001</v>
      </c>
      <c r="X848" s="328">
        <v>11.414999999999999</v>
      </c>
      <c r="Y848" s="328">
        <v>239.44499999999999</v>
      </c>
      <c r="Z848" s="328"/>
      <c r="AA848" s="4"/>
      <c r="AB848" s="11" t="s">
        <v>428</v>
      </c>
      <c r="AC848" s="11"/>
      <c r="AD848" s="70" t="s">
        <v>429</v>
      </c>
      <c r="AE848" s="24">
        <v>6</v>
      </c>
      <c r="AF848" s="24">
        <v>6</v>
      </c>
      <c r="AG848" s="24">
        <v>3</v>
      </c>
      <c r="AH848" s="24">
        <v>1</v>
      </c>
      <c r="AI848" s="24">
        <v>2</v>
      </c>
      <c r="AJ848" s="24"/>
      <c r="AK848" s="4"/>
      <c r="AL848" s="4"/>
      <c r="AM848" s="24">
        <v>1468.36</v>
      </c>
      <c r="AN848" s="24">
        <v>1327.34</v>
      </c>
      <c r="AO848" s="24">
        <v>366.56</v>
      </c>
      <c r="AP848" s="24">
        <v>120.43</v>
      </c>
      <c r="AQ848" s="24">
        <v>350.47</v>
      </c>
      <c r="AR848" s="24"/>
      <c r="AS848" s="4"/>
      <c r="AT848" s="4"/>
      <c r="AU848" s="336">
        <v>183.54499999999999</v>
      </c>
      <c r="AV848" s="336">
        <v>165.91749999999999</v>
      </c>
      <c r="AW848" s="336">
        <v>45.82</v>
      </c>
      <c r="AX848" s="336">
        <v>13.3811111111111</v>
      </c>
      <c r="AY848" s="336">
        <v>38.941111111111098</v>
      </c>
      <c r="AZ848" s="336"/>
      <c r="BA848" s="4"/>
    </row>
    <row r="849" spans="2:53">
      <c r="B849" s="11" t="s">
        <v>288</v>
      </c>
      <c r="C849" s="11"/>
      <c r="D849" s="70" t="s">
        <v>289</v>
      </c>
      <c r="E849" s="11">
        <v>178</v>
      </c>
      <c r="F849" s="11">
        <v>104</v>
      </c>
      <c r="G849" s="11">
        <v>69</v>
      </c>
      <c r="H849" s="11">
        <v>53</v>
      </c>
      <c r="I849" s="11">
        <v>56</v>
      </c>
      <c r="J849" s="11"/>
      <c r="M849" s="11">
        <v>31016.86</v>
      </c>
      <c r="N849" s="147">
        <v>19092.63</v>
      </c>
      <c r="O849" s="11">
        <v>12618.51</v>
      </c>
      <c r="P849" s="11">
        <v>7763.73</v>
      </c>
      <c r="Q849" s="11">
        <v>16047.19</v>
      </c>
      <c r="R849" s="11"/>
      <c r="S849" s="4"/>
      <c r="T849" s="4"/>
      <c r="U849" s="328">
        <v>144.26446511627901</v>
      </c>
      <c r="V849" s="328">
        <v>89.217897196261703</v>
      </c>
      <c r="W849" s="328">
        <v>60.088142857142799</v>
      </c>
      <c r="X849" s="328">
        <v>37.688009708737901</v>
      </c>
      <c r="Y849" s="328">
        <v>76.415190476190503</v>
      </c>
      <c r="Z849" s="328"/>
      <c r="AA849" s="4"/>
      <c r="AB849" s="11" t="s">
        <v>430</v>
      </c>
      <c r="AC849" s="11"/>
      <c r="AD849" s="70" t="s">
        <v>431</v>
      </c>
      <c r="AE849" s="24">
        <v>26</v>
      </c>
      <c r="AF849" s="24">
        <v>10</v>
      </c>
      <c r="AG849" s="24">
        <v>7</v>
      </c>
      <c r="AH849" s="24">
        <v>4</v>
      </c>
      <c r="AI849" s="24">
        <v>4</v>
      </c>
      <c r="AJ849" s="24"/>
      <c r="AK849" s="4"/>
      <c r="AL849" s="4"/>
      <c r="AM849" s="24">
        <v>3570</v>
      </c>
      <c r="AN849" s="24">
        <v>1279.3699999999999</v>
      </c>
      <c r="AO849" s="24">
        <v>179.21</v>
      </c>
      <c r="AP849" s="24">
        <v>77.510000000000005</v>
      </c>
      <c r="AQ849" s="24">
        <v>1310.26</v>
      </c>
      <c r="AR849" s="24"/>
      <c r="AS849" s="4"/>
      <c r="AT849" s="4"/>
      <c r="AU849" s="336">
        <v>132.222222222222</v>
      </c>
      <c r="AV849" s="336">
        <v>53.307083333333303</v>
      </c>
      <c r="AW849" s="336">
        <v>6.8926923076923101</v>
      </c>
      <c r="AX849" s="336">
        <v>2.8707407407407399</v>
      </c>
      <c r="AY849" s="336">
        <v>46.795000000000002</v>
      </c>
      <c r="AZ849" s="336"/>
      <c r="BA849" s="4"/>
    </row>
    <row r="850" spans="2:53">
      <c r="B850" s="11" t="s">
        <v>635</v>
      </c>
      <c r="C850" s="11"/>
      <c r="D850" s="70" t="s">
        <v>408</v>
      </c>
      <c r="E850" s="11">
        <v>1</v>
      </c>
      <c r="F850" s="11"/>
      <c r="G850" s="11"/>
      <c r="H850" s="11"/>
      <c r="I850" s="11"/>
      <c r="J850" s="11"/>
      <c r="M850" s="11">
        <v>109.41</v>
      </c>
      <c r="N850" s="147"/>
      <c r="O850" s="11">
        <v>0</v>
      </c>
      <c r="P850" s="11">
        <v>0</v>
      </c>
      <c r="Q850" s="11">
        <v>0</v>
      </c>
      <c r="R850" s="11"/>
      <c r="S850" s="4"/>
      <c r="T850" s="4"/>
      <c r="U850" s="328">
        <v>109.41</v>
      </c>
      <c r="V850" s="328"/>
      <c r="W850" s="328">
        <v>0</v>
      </c>
      <c r="X850" s="328">
        <v>0</v>
      </c>
      <c r="Y850" s="328">
        <v>0</v>
      </c>
      <c r="Z850" s="328"/>
      <c r="AA850" s="4"/>
      <c r="AB850" s="11" t="s">
        <v>519</v>
      </c>
      <c r="AC850" s="11"/>
      <c r="AD850" s="70" t="s">
        <v>312</v>
      </c>
      <c r="AE850" s="24">
        <v>2</v>
      </c>
      <c r="AF850" s="24"/>
      <c r="AG850" s="24"/>
      <c r="AH850" s="24"/>
      <c r="AI850" s="24"/>
      <c r="AJ850" s="24"/>
      <c r="AK850" s="4"/>
      <c r="AL850" s="4"/>
      <c r="AM850" s="24">
        <v>439.02</v>
      </c>
      <c r="AN850" s="24">
        <v>0</v>
      </c>
      <c r="AO850" s="24">
        <v>0</v>
      </c>
      <c r="AP850" s="24">
        <v>0</v>
      </c>
      <c r="AQ850" s="24">
        <v>0</v>
      </c>
      <c r="AR850" s="24"/>
      <c r="AS850" s="4"/>
      <c r="AT850" s="4"/>
      <c r="AU850" s="336">
        <v>219.51</v>
      </c>
      <c r="AV850" s="336">
        <v>0</v>
      </c>
      <c r="AW850" s="336">
        <v>0</v>
      </c>
      <c r="AX850" s="336">
        <v>0</v>
      </c>
      <c r="AY850" s="336">
        <v>0</v>
      </c>
      <c r="AZ850" s="336"/>
      <c r="BA850" s="4"/>
    </row>
    <row r="851" spans="2:53">
      <c r="B851" s="11" t="s">
        <v>491</v>
      </c>
      <c r="C851" s="11"/>
      <c r="D851" s="70" t="s">
        <v>190</v>
      </c>
      <c r="E851" s="11">
        <v>5</v>
      </c>
      <c r="F851" s="11">
        <v>1</v>
      </c>
      <c r="G851" s="11">
        <v>2</v>
      </c>
      <c r="H851" s="11">
        <v>1</v>
      </c>
      <c r="I851" s="11">
        <v>2</v>
      </c>
      <c r="J851" s="11"/>
      <c r="M851" s="11">
        <v>357.16</v>
      </c>
      <c r="N851" s="147">
        <v>110</v>
      </c>
      <c r="O851" s="11">
        <v>302.72000000000003</v>
      </c>
      <c r="P851" s="11">
        <v>96.83</v>
      </c>
      <c r="Q851" s="11">
        <v>1234.6099999999999</v>
      </c>
      <c r="R851" s="11"/>
      <c r="S851" s="4"/>
      <c r="T851" s="4"/>
      <c r="U851" s="328">
        <v>71.432000000000002</v>
      </c>
      <c r="V851" s="328">
        <v>27.5</v>
      </c>
      <c r="W851" s="328">
        <v>60.543999999999997</v>
      </c>
      <c r="X851" s="328">
        <v>19.366</v>
      </c>
      <c r="Y851" s="328">
        <v>246.922</v>
      </c>
      <c r="Z851" s="328"/>
      <c r="AA851" s="4"/>
      <c r="AB851" s="11" t="s">
        <v>479</v>
      </c>
      <c r="AC851" s="11"/>
      <c r="AD851" s="70" t="s">
        <v>257</v>
      </c>
      <c r="AE851" s="24">
        <v>12</v>
      </c>
      <c r="AF851" s="24">
        <v>4</v>
      </c>
      <c r="AG851" s="24">
        <v>2</v>
      </c>
      <c r="AH851" s="24"/>
      <c r="AI851" s="24"/>
      <c r="AJ851" s="24"/>
      <c r="AK851" s="4"/>
      <c r="AL851" s="4"/>
      <c r="AM851" s="24">
        <v>688.39</v>
      </c>
      <c r="AN851" s="24">
        <v>461.87</v>
      </c>
      <c r="AO851" s="24">
        <v>493.34</v>
      </c>
      <c r="AP851" s="24">
        <v>0</v>
      </c>
      <c r="AQ851" s="24">
        <v>0</v>
      </c>
      <c r="AR851" s="24"/>
      <c r="AS851" s="4"/>
      <c r="AT851" s="4"/>
      <c r="AU851" s="336">
        <v>57.365833333333299</v>
      </c>
      <c r="AV851" s="336">
        <v>38.489166666666698</v>
      </c>
      <c r="AW851" s="336">
        <v>61.667499999999997</v>
      </c>
      <c r="AX851" s="336">
        <v>0</v>
      </c>
      <c r="AY851" s="336">
        <v>0</v>
      </c>
      <c r="AZ851" s="336"/>
      <c r="BA851" s="4"/>
    </row>
    <row r="852" spans="2:53">
      <c r="B852" s="11" t="s">
        <v>492</v>
      </c>
      <c r="C852" s="11"/>
      <c r="D852" s="70" t="s">
        <v>190</v>
      </c>
      <c r="E852" s="11">
        <v>1</v>
      </c>
      <c r="F852" s="11">
        <v>1</v>
      </c>
      <c r="G852" s="11">
        <v>1</v>
      </c>
      <c r="H852" s="11">
        <v>2</v>
      </c>
      <c r="I852" s="11">
        <v>2</v>
      </c>
      <c r="J852" s="11"/>
      <c r="M852" s="11">
        <v>4.4800000000000004</v>
      </c>
      <c r="N852" s="147">
        <v>5.6</v>
      </c>
      <c r="O852" s="11">
        <v>4</v>
      </c>
      <c r="P852" s="11">
        <v>353.6</v>
      </c>
      <c r="Q852" s="11">
        <v>921.32</v>
      </c>
      <c r="R852" s="11"/>
      <c r="S852" s="4"/>
      <c r="T852" s="4"/>
      <c r="U852" s="328">
        <v>2.2400000000000002</v>
      </c>
      <c r="V852" s="328">
        <v>2.8</v>
      </c>
      <c r="W852" s="328">
        <v>2</v>
      </c>
      <c r="X852" s="328">
        <v>176.8</v>
      </c>
      <c r="Y852" s="328">
        <v>460.66</v>
      </c>
      <c r="Z852" s="328"/>
      <c r="AA852" s="4"/>
      <c r="AB852" s="11" t="s">
        <v>258</v>
      </c>
      <c r="AC852" s="11"/>
      <c r="AD852" s="70" t="s">
        <v>259</v>
      </c>
      <c r="AE852" s="24">
        <v>39</v>
      </c>
      <c r="AF852" s="24">
        <v>15</v>
      </c>
      <c r="AG852" s="24">
        <v>11</v>
      </c>
      <c r="AH852" s="24">
        <v>9</v>
      </c>
      <c r="AI852" s="24">
        <v>9</v>
      </c>
      <c r="AJ852" s="24"/>
      <c r="AK852" s="4"/>
      <c r="AL852" s="4"/>
      <c r="AM852" s="24">
        <v>6277.02</v>
      </c>
      <c r="AN852" s="24">
        <v>1724.71</v>
      </c>
      <c r="AO852" s="24">
        <v>341.81</v>
      </c>
      <c r="AP852" s="24">
        <v>374.91</v>
      </c>
      <c r="AQ852" s="24">
        <v>9695.35</v>
      </c>
      <c r="AR852" s="24"/>
      <c r="AS852" s="4"/>
      <c r="AT852" s="4"/>
      <c r="AU852" s="336">
        <v>156.9255</v>
      </c>
      <c r="AV852" s="336">
        <v>46.613783783783802</v>
      </c>
      <c r="AW852" s="336">
        <v>9.766</v>
      </c>
      <c r="AX852" s="336">
        <v>9.8660526315789507</v>
      </c>
      <c r="AY852" s="336">
        <v>255.14078947368401</v>
      </c>
      <c r="AZ852" s="336"/>
      <c r="BA852" s="4"/>
    </row>
    <row r="853" spans="2:53">
      <c r="B853" s="11" t="s">
        <v>472</v>
      </c>
      <c r="C853" s="11"/>
      <c r="D853" s="70" t="s">
        <v>246</v>
      </c>
      <c r="E853" s="11">
        <v>95</v>
      </c>
      <c r="F853" s="11">
        <v>51</v>
      </c>
      <c r="G853" s="11">
        <v>38</v>
      </c>
      <c r="H853" s="11">
        <v>19</v>
      </c>
      <c r="I853" s="11">
        <v>32</v>
      </c>
      <c r="J853" s="11"/>
      <c r="M853" s="11">
        <v>13826.02</v>
      </c>
      <c r="N853" s="147">
        <v>7923.04</v>
      </c>
      <c r="O853" s="11">
        <v>5158.07</v>
      </c>
      <c r="P853" s="11">
        <v>2160.52</v>
      </c>
      <c r="Q853" s="11">
        <v>12863.68</v>
      </c>
      <c r="R853" s="11"/>
      <c r="S853" s="4"/>
      <c r="T853" s="4"/>
      <c r="U853" s="328">
        <v>122.35415929203501</v>
      </c>
      <c r="V853" s="328">
        <v>71.378738738738704</v>
      </c>
      <c r="W853" s="328">
        <v>48.206261682243003</v>
      </c>
      <c r="X853" s="328">
        <v>20.576380952381001</v>
      </c>
      <c r="Y853" s="328">
        <v>116.942545454545</v>
      </c>
      <c r="Z853" s="328"/>
      <c r="AA853" s="4"/>
      <c r="AB853" s="11" t="s">
        <v>243</v>
      </c>
      <c r="AC853" s="11"/>
      <c r="AD853" s="70" t="s">
        <v>237</v>
      </c>
      <c r="AE853" s="24">
        <v>5</v>
      </c>
      <c r="AF853" s="24">
        <v>1</v>
      </c>
      <c r="AG853" s="24">
        <v>1</v>
      </c>
      <c r="AH853" s="24">
        <v>1</v>
      </c>
      <c r="AI853" s="24">
        <v>1</v>
      </c>
      <c r="AJ853" s="24"/>
      <c r="AK853" s="4"/>
      <c r="AL853" s="4"/>
      <c r="AM853" s="24">
        <v>240.22</v>
      </c>
      <c r="AN853" s="24">
        <v>12.79</v>
      </c>
      <c r="AO853" s="24">
        <v>17.27</v>
      </c>
      <c r="AP853" s="24">
        <v>8.86</v>
      </c>
      <c r="AQ853" s="24">
        <v>340.98</v>
      </c>
      <c r="AR853" s="24"/>
      <c r="AS853" s="4"/>
      <c r="AT853" s="4"/>
      <c r="AU853" s="336">
        <v>48.043999999999997</v>
      </c>
      <c r="AV853" s="336">
        <v>2.5579999999999998</v>
      </c>
      <c r="AW853" s="336">
        <v>3.4540000000000002</v>
      </c>
      <c r="AX853" s="336">
        <v>1.772</v>
      </c>
      <c r="AY853" s="336">
        <v>68.195999999999998</v>
      </c>
      <c r="AZ853" s="336"/>
      <c r="BA853" s="4"/>
    </row>
    <row r="854" spans="2:53">
      <c r="B854" s="11" t="s">
        <v>253</v>
      </c>
      <c r="C854" s="11"/>
      <c r="D854" s="70" t="s">
        <v>246</v>
      </c>
      <c r="E854" s="11">
        <v>1</v>
      </c>
      <c r="F854" s="11">
        <v>1</v>
      </c>
      <c r="G854" s="11"/>
      <c r="H854" s="11"/>
      <c r="I854" s="11"/>
      <c r="J854" s="11"/>
      <c r="M854" s="11">
        <v>116.56</v>
      </c>
      <c r="N854" s="147">
        <v>84.95</v>
      </c>
      <c r="O854" s="11">
        <v>0</v>
      </c>
      <c r="P854" s="11">
        <v>0</v>
      </c>
      <c r="Q854" s="11">
        <v>0</v>
      </c>
      <c r="R854" s="11"/>
      <c r="S854" s="4"/>
      <c r="T854" s="4"/>
      <c r="U854" s="328">
        <v>116.56</v>
      </c>
      <c r="V854" s="328">
        <v>84.95</v>
      </c>
      <c r="W854" s="328">
        <v>0</v>
      </c>
      <c r="X854" s="328">
        <v>0</v>
      </c>
      <c r="Y854" s="328">
        <v>0</v>
      </c>
      <c r="Z854" s="328"/>
      <c r="AA854" s="4"/>
      <c r="AB854" s="11" t="s">
        <v>360</v>
      </c>
      <c r="AC854" s="11"/>
      <c r="AD854" s="70" t="s">
        <v>538</v>
      </c>
      <c r="AE854" s="24">
        <v>33</v>
      </c>
      <c r="AF854" s="24">
        <v>9</v>
      </c>
      <c r="AG854" s="24">
        <v>6</v>
      </c>
      <c r="AH854" s="24">
        <v>4</v>
      </c>
      <c r="AI854" s="24">
        <v>5</v>
      </c>
      <c r="AJ854" s="24"/>
      <c r="AK854" s="4"/>
      <c r="AL854" s="4"/>
      <c r="AM854" s="24">
        <v>5501.29</v>
      </c>
      <c r="AN854" s="24">
        <v>351.13</v>
      </c>
      <c r="AO854" s="24">
        <v>124.97</v>
      </c>
      <c r="AP854" s="24">
        <v>79.680000000000007</v>
      </c>
      <c r="AQ854" s="24">
        <v>3472.3</v>
      </c>
      <c r="AR854" s="24"/>
      <c r="AS854" s="4"/>
      <c r="AT854" s="4"/>
      <c r="AU854" s="336">
        <v>166.70575757575801</v>
      </c>
      <c r="AV854" s="336">
        <v>12.1079310344828</v>
      </c>
      <c r="AW854" s="336">
        <v>5.4334782608695598</v>
      </c>
      <c r="AX854" s="336">
        <v>2.4900000000000002</v>
      </c>
      <c r="AY854" s="336">
        <v>112.009677419355</v>
      </c>
      <c r="AZ854" s="336"/>
      <c r="BA854" s="4"/>
    </row>
    <row r="855" spans="2:53">
      <c r="B855" s="11" t="s">
        <v>253</v>
      </c>
      <c r="C855" s="11"/>
      <c r="D855" s="70" t="s">
        <v>254</v>
      </c>
      <c r="E855" s="11">
        <v>82</v>
      </c>
      <c r="F855" s="11">
        <v>48</v>
      </c>
      <c r="G855" s="11">
        <v>34</v>
      </c>
      <c r="H855" s="11">
        <v>28</v>
      </c>
      <c r="I855" s="11">
        <v>29</v>
      </c>
      <c r="J855" s="11"/>
      <c r="M855" s="11">
        <v>13981.46</v>
      </c>
      <c r="N855" s="147">
        <v>8498.36</v>
      </c>
      <c r="O855" s="11">
        <v>8130.82</v>
      </c>
      <c r="P855" s="11">
        <v>4619.22</v>
      </c>
      <c r="Q855" s="11">
        <v>15660.04</v>
      </c>
      <c r="R855" s="11"/>
      <c r="S855" s="4"/>
      <c r="T855" s="4"/>
      <c r="U855" s="328">
        <v>135.74233009708701</v>
      </c>
      <c r="V855" s="328">
        <v>83.317254901960794</v>
      </c>
      <c r="W855" s="328">
        <v>82.129494949494898</v>
      </c>
      <c r="X855" s="328">
        <v>46.1922</v>
      </c>
      <c r="Y855" s="328">
        <v>155.04990099009899</v>
      </c>
      <c r="Z855" s="328"/>
      <c r="AA855" s="4"/>
      <c r="AB855" s="11" t="s">
        <v>432</v>
      </c>
      <c r="AC855" s="11"/>
      <c r="AD855" s="70" t="s">
        <v>433</v>
      </c>
      <c r="AE855" s="24">
        <v>62</v>
      </c>
      <c r="AF855" s="24">
        <v>28</v>
      </c>
      <c r="AG855" s="24">
        <v>15</v>
      </c>
      <c r="AH855" s="24">
        <v>11</v>
      </c>
      <c r="AI855" s="24">
        <v>11</v>
      </c>
      <c r="AJ855" s="24"/>
      <c r="AK855" s="4"/>
      <c r="AL855" s="4"/>
      <c r="AM855" s="24">
        <v>11139.94</v>
      </c>
      <c r="AN855" s="24">
        <v>3087.53</v>
      </c>
      <c r="AO855" s="24">
        <v>1273.42</v>
      </c>
      <c r="AP855" s="24">
        <v>720.63</v>
      </c>
      <c r="AQ855" s="24">
        <v>2388.4499999999998</v>
      </c>
      <c r="AR855" s="24"/>
      <c r="AS855" s="4"/>
      <c r="AT855" s="4"/>
      <c r="AU855" s="336">
        <v>176.824444444444</v>
      </c>
      <c r="AV855" s="336">
        <v>55.134464285714301</v>
      </c>
      <c r="AW855" s="336">
        <v>21.223666666666698</v>
      </c>
      <c r="AX855" s="336">
        <v>12.0105</v>
      </c>
      <c r="AY855" s="336">
        <v>38.523387096774201</v>
      </c>
      <c r="AZ855" s="336"/>
      <c r="BA855" s="4"/>
    </row>
    <row r="856" spans="2:53">
      <c r="B856" s="11" t="s">
        <v>413</v>
      </c>
      <c r="C856" s="11"/>
      <c r="D856" s="70" t="s">
        <v>414</v>
      </c>
      <c r="E856" s="11">
        <v>177</v>
      </c>
      <c r="F856" s="11">
        <v>77</v>
      </c>
      <c r="G856" s="11">
        <v>58</v>
      </c>
      <c r="H856" s="11">
        <v>15</v>
      </c>
      <c r="I856" s="11">
        <v>63</v>
      </c>
      <c r="J856" s="11"/>
      <c r="M856" s="11">
        <v>28550.43</v>
      </c>
      <c r="N856" s="147">
        <v>9349.7000000000007</v>
      </c>
      <c r="O856" s="11">
        <v>6077</v>
      </c>
      <c r="P856" s="11">
        <v>1051.47</v>
      </c>
      <c r="Q856" s="11">
        <v>22026.01</v>
      </c>
      <c r="R856" s="11"/>
      <c r="S856" s="4"/>
      <c r="T856" s="4"/>
      <c r="U856" s="328">
        <v>150.26542105263101</v>
      </c>
      <c r="V856" s="328">
        <v>50.813586956521704</v>
      </c>
      <c r="W856" s="328">
        <v>35.7470588235294</v>
      </c>
      <c r="X856" s="328">
        <v>6.8723529411764703</v>
      </c>
      <c r="Y856" s="328">
        <v>121.690662983425</v>
      </c>
      <c r="Z856" s="328"/>
      <c r="AA856" s="4"/>
      <c r="AB856" s="11" t="s">
        <v>597</v>
      </c>
      <c r="AC856" s="11"/>
      <c r="AD856" s="70" t="s">
        <v>598</v>
      </c>
      <c r="AE856" s="24">
        <v>15</v>
      </c>
      <c r="AF856" s="24">
        <v>5</v>
      </c>
      <c r="AG856" s="24">
        <v>4</v>
      </c>
      <c r="AH856" s="24">
        <v>3</v>
      </c>
      <c r="AI856" s="24">
        <v>3</v>
      </c>
      <c r="AJ856" s="24"/>
      <c r="AK856" s="4"/>
      <c r="AL856" s="4"/>
      <c r="AM856" s="24">
        <v>1948.83</v>
      </c>
      <c r="AN856" s="24">
        <v>127.41</v>
      </c>
      <c r="AO856" s="24">
        <v>244.8</v>
      </c>
      <c r="AP856" s="24">
        <v>282.33</v>
      </c>
      <c r="AQ856" s="24">
        <v>896.16</v>
      </c>
      <c r="AR856" s="24"/>
      <c r="AS856" s="4"/>
      <c r="AT856" s="4"/>
      <c r="AU856" s="336">
        <v>129.922</v>
      </c>
      <c r="AV856" s="336">
        <v>12.741</v>
      </c>
      <c r="AW856" s="336">
        <v>18.830769230769199</v>
      </c>
      <c r="AX856" s="336">
        <v>18.821999999999999</v>
      </c>
      <c r="AY856" s="336">
        <v>64.011428571428596</v>
      </c>
      <c r="AZ856" s="336"/>
      <c r="BA856" s="4"/>
    </row>
    <row r="857" spans="2:53">
      <c r="B857" s="11" t="s">
        <v>421</v>
      </c>
      <c r="C857" s="11"/>
      <c r="D857" s="70" t="s">
        <v>422</v>
      </c>
      <c r="E857" s="11">
        <v>270</v>
      </c>
      <c r="F857" s="11">
        <v>179</v>
      </c>
      <c r="G857" s="11">
        <v>142</v>
      </c>
      <c r="H857" s="11">
        <v>116</v>
      </c>
      <c r="I857" s="11">
        <v>153</v>
      </c>
      <c r="J857" s="11"/>
      <c r="M857" s="11">
        <v>36906.370000000003</v>
      </c>
      <c r="N857" s="147">
        <v>23767.56</v>
      </c>
      <c r="O857" s="11">
        <v>21608.78</v>
      </c>
      <c r="P857" s="11">
        <v>14644</v>
      </c>
      <c r="Q857" s="11">
        <v>61296.53</v>
      </c>
      <c r="R857" s="11"/>
      <c r="S857" s="4"/>
      <c r="T857" s="4"/>
      <c r="U857" s="328">
        <v>110.16826865671599</v>
      </c>
      <c r="V857" s="328">
        <v>72.022909090908996</v>
      </c>
      <c r="W857" s="328">
        <v>66.488553846153806</v>
      </c>
      <c r="X857" s="328">
        <v>45.478260869565197</v>
      </c>
      <c r="Y857" s="328">
        <v>173.15403954802301</v>
      </c>
      <c r="Z857" s="328"/>
      <c r="AA857" s="4"/>
      <c r="AB857" s="11" t="s">
        <v>436</v>
      </c>
      <c r="AC857" s="11"/>
      <c r="AD857" s="70" t="s">
        <v>388</v>
      </c>
      <c r="AE857" s="24">
        <v>1</v>
      </c>
      <c r="AF857" s="24"/>
      <c r="AG857" s="24"/>
      <c r="AH857" s="24"/>
      <c r="AI857" s="24"/>
      <c r="AJ857" s="24"/>
      <c r="AK857" s="4"/>
      <c r="AL857" s="4"/>
      <c r="AM857" s="24">
        <v>7.74</v>
      </c>
      <c r="AN857" s="24">
        <v>0</v>
      </c>
      <c r="AO857" s="24">
        <v>0</v>
      </c>
      <c r="AP857" s="24">
        <v>0</v>
      </c>
      <c r="AQ857" s="24">
        <v>0</v>
      </c>
      <c r="AR857" s="24"/>
      <c r="AS857" s="4"/>
      <c r="AT857" s="4"/>
      <c r="AU857" s="336">
        <v>7.74</v>
      </c>
      <c r="AV857" s="336">
        <v>0</v>
      </c>
      <c r="AW857" s="336">
        <v>0</v>
      </c>
      <c r="AX857" s="336">
        <v>0</v>
      </c>
      <c r="AY857" s="336">
        <v>0</v>
      </c>
      <c r="AZ857" s="336"/>
      <c r="BA857" s="4"/>
    </row>
    <row r="858" spans="2:53">
      <c r="B858" s="11" t="s">
        <v>463</v>
      </c>
      <c r="C858" s="11"/>
      <c r="D858" s="70" t="s">
        <v>222</v>
      </c>
      <c r="E858" s="11">
        <v>151</v>
      </c>
      <c r="F858" s="11">
        <v>89</v>
      </c>
      <c r="G858" s="11">
        <v>70</v>
      </c>
      <c r="H858" s="11">
        <v>72</v>
      </c>
      <c r="I858" s="11">
        <v>78</v>
      </c>
      <c r="J858" s="11"/>
      <c r="M858" s="11">
        <v>16973.650000000001</v>
      </c>
      <c r="N858" s="147">
        <v>11179.24</v>
      </c>
      <c r="O858" s="11">
        <v>7218.94</v>
      </c>
      <c r="P858" s="11">
        <v>5865.11</v>
      </c>
      <c r="Q858" s="11">
        <v>24645.3</v>
      </c>
      <c r="R858" s="11"/>
      <c r="S858" s="4"/>
      <c r="T858" s="4"/>
      <c r="U858" s="328">
        <v>92.752185792349707</v>
      </c>
      <c r="V858" s="328">
        <v>62.804719101123602</v>
      </c>
      <c r="W858" s="328">
        <v>40.555842696629199</v>
      </c>
      <c r="X858" s="328">
        <v>29.924030612244898</v>
      </c>
      <c r="Y858" s="328">
        <v>120.810294117647</v>
      </c>
      <c r="Z858" s="328"/>
      <c r="AA858" s="4"/>
      <c r="AB858" s="11" t="s">
        <v>436</v>
      </c>
      <c r="AC858" s="11"/>
      <c r="AD858" s="70" t="s">
        <v>437</v>
      </c>
      <c r="AE858" s="24">
        <v>12</v>
      </c>
      <c r="AF858" s="24">
        <v>8</v>
      </c>
      <c r="AG858" s="24">
        <v>5</v>
      </c>
      <c r="AH858" s="24">
        <v>3</v>
      </c>
      <c r="AI858" s="24">
        <v>3</v>
      </c>
      <c r="AJ858" s="24"/>
      <c r="AK858" s="4"/>
      <c r="AL858" s="4"/>
      <c r="AM858" s="24">
        <v>3253.66</v>
      </c>
      <c r="AN858" s="24">
        <v>1747.89</v>
      </c>
      <c r="AO858" s="24">
        <v>242.84</v>
      </c>
      <c r="AP858" s="24">
        <v>74.010000000000005</v>
      </c>
      <c r="AQ858" s="24">
        <v>986.25</v>
      </c>
      <c r="AR858" s="24"/>
      <c r="AS858" s="4"/>
      <c r="AT858" s="4"/>
      <c r="AU858" s="336">
        <v>271.13833333333298</v>
      </c>
      <c r="AV858" s="336">
        <v>158.899090909091</v>
      </c>
      <c r="AW858" s="336">
        <v>20.2366666666667</v>
      </c>
      <c r="AX858" s="336">
        <v>6.1675000000000004</v>
      </c>
      <c r="AY858" s="336">
        <v>75.865384615384599</v>
      </c>
      <c r="AZ858" s="336"/>
      <c r="BA858" s="4"/>
    </row>
    <row r="859" spans="2:53">
      <c r="B859" s="11" t="s">
        <v>1274</v>
      </c>
      <c r="C859" s="11"/>
      <c r="D859" s="70" t="s">
        <v>418</v>
      </c>
      <c r="E859" s="11"/>
      <c r="F859" s="11"/>
      <c r="G859" s="11">
        <v>1</v>
      </c>
      <c r="H859" s="11"/>
      <c r="I859" s="11"/>
      <c r="J859" s="11"/>
      <c r="M859" s="11">
        <v>0</v>
      </c>
      <c r="N859" s="147">
        <v>0</v>
      </c>
      <c r="O859" s="11">
        <v>83.44</v>
      </c>
      <c r="P859" s="11">
        <v>0</v>
      </c>
      <c r="Q859" s="11">
        <v>0</v>
      </c>
      <c r="R859" s="11"/>
      <c r="S859" s="4"/>
      <c r="T859" s="4"/>
      <c r="U859" s="328">
        <v>0</v>
      </c>
      <c r="V859" s="328">
        <v>0</v>
      </c>
      <c r="W859" s="328">
        <v>83.44</v>
      </c>
      <c r="X859" s="328">
        <v>0</v>
      </c>
      <c r="Y859" s="328">
        <v>0</v>
      </c>
      <c r="Z859" s="328"/>
      <c r="AA859" s="4"/>
      <c r="AB859" s="11" t="s">
        <v>599</v>
      </c>
      <c r="AC859" s="11"/>
      <c r="AD859" s="70" t="s">
        <v>600</v>
      </c>
      <c r="AE859" s="24">
        <v>24</v>
      </c>
      <c r="AF859" s="24">
        <v>11</v>
      </c>
      <c r="AG859" s="24">
        <v>8</v>
      </c>
      <c r="AH859" s="24">
        <v>7</v>
      </c>
      <c r="AI859" s="24">
        <v>4</v>
      </c>
      <c r="AJ859" s="24"/>
      <c r="AK859" s="4"/>
      <c r="AL859" s="4"/>
      <c r="AM859" s="24">
        <v>3868.71</v>
      </c>
      <c r="AN859" s="24">
        <v>1094.3</v>
      </c>
      <c r="AO859" s="24">
        <v>532.53</v>
      </c>
      <c r="AP859" s="24">
        <v>370.3</v>
      </c>
      <c r="AQ859" s="24">
        <v>2536.9499999999998</v>
      </c>
      <c r="AR859" s="24"/>
      <c r="AS859" s="4"/>
      <c r="AT859" s="4"/>
      <c r="AU859" s="336">
        <v>161.19624999999999</v>
      </c>
      <c r="AV859" s="336">
        <v>57.594736842105299</v>
      </c>
      <c r="AW859" s="336">
        <v>24.205909090909099</v>
      </c>
      <c r="AX859" s="336">
        <v>16.100000000000001</v>
      </c>
      <c r="AY859" s="336">
        <v>110.30217391304301</v>
      </c>
      <c r="AZ859" s="336"/>
      <c r="BA859" s="4"/>
    </row>
    <row r="860" spans="2:53">
      <c r="B860" s="11" t="s">
        <v>534</v>
      </c>
      <c r="C860" s="11"/>
      <c r="D860" s="70" t="s">
        <v>535</v>
      </c>
      <c r="E860" s="11">
        <v>44</v>
      </c>
      <c r="F860" s="11">
        <v>17</v>
      </c>
      <c r="G860" s="11"/>
      <c r="H860" s="11">
        <v>4</v>
      </c>
      <c r="I860" s="11">
        <v>6</v>
      </c>
      <c r="J860" s="11"/>
      <c r="M860" s="11">
        <v>12058.35</v>
      </c>
      <c r="N860" s="147">
        <v>2257.25</v>
      </c>
      <c r="O860" s="11">
        <v>0</v>
      </c>
      <c r="P860" s="11">
        <v>542.51</v>
      </c>
      <c r="Q860" s="11">
        <v>2026.99</v>
      </c>
      <c r="R860" s="11"/>
      <c r="S860" s="4"/>
      <c r="T860" s="4"/>
      <c r="U860" s="328">
        <v>267.96333333333303</v>
      </c>
      <c r="V860" s="328">
        <v>52.494186046511601</v>
      </c>
      <c r="W860" s="328">
        <v>0</v>
      </c>
      <c r="X860" s="328">
        <v>12.616511627907</v>
      </c>
      <c r="Y860" s="328">
        <v>46.067954545454498</v>
      </c>
      <c r="Z860" s="328"/>
      <c r="AA860" s="4"/>
      <c r="AB860" s="11" t="s">
        <v>343</v>
      </c>
      <c r="AC860" s="11"/>
      <c r="AD860" s="70" t="s">
        <v>344</v>
      </c>
      <c r="AE860" s="24">
        <v>46</v>
      </c>
      <c r="AF860" s="24">
        <v>25</v>
      </c>
      <c r="AG860" s="24">
        <v>18</v>
      </c>
      <c r="AH860" s="24">
        <v>11</v>
      </c>
      <c r="AI860" s="24">
        <v>12</v>
      </c>
      <c r="AJ860" s="24"/>
      <c r="AK860" s="4"/>
      <c r="AL860" s="4"/>
      <c r="AM860" s="24">
        <v>10884.11</v>
      </c>
      <c r="AN860" s="24">
        <v>3985.19</v>
      </c>
      <c r="AO860" s="24">
        <v>1875.9</v>
      </c>
      <c r="AP860" s="24">
        <v>1106.44</v>
      </c>
      <c r="AQ860" s="24">
        <v>10856.55</v>
      </c>
      <c r="AR860" s="24"/>
      <c r="AS860" s="4"/>
      <c r="AT860" s="4"/>
      <c r="AU860" s="336">
        <v>226.75229166666699</v>
      </c>
      <c r="AV860" s="336">
        <v>86.634565217391298</v>
      </c>
      <c r="AW860" s="336">
        <v>40.780434782608701</v>
      </c>
      <c r="AX860" s="336">
        <v>25.731162790697699</v>
      </c>
      <c r="AY860" s="336">
        <v>246.73977272727299</v>
      </c>
      <c r="AZ860" s="336"/>
      <c r="BA860" s="4"/>
    </row>
    <row r="861" spans="2:53">
      <c r="B861" s="11" t="s">
        <v>415</v>
      </c>
      <c r="C861" s="11"/>
      <c r="D861" s="70" t="s">
        <v>416</v>
      </c>
      <c r="E861" s="11">
        <v>43</v>
      </c>
      <c r="F861" s="11">
        <v>29</v>
      </c>
      <c r="G861" s="11">
        <v>22</v>
      </c>
      <c r="H861" s="11">
        <v>21</v>
      </c>
      <c r="I861" s="11">
        <v>24</v>
      </c>
      <c r="J861" s="11"/>
      <c r="M861" s="11">
        <v>5733.62</v>
      </c>
      <c r="N861" s="147">
        <v>4630.79</v>
      </c>
      <c r="O861" s="11">
        <v>2423.94</v>
      </c>
      <c r="P861" s="11">
        <v>1925.29</v>
      </c>
      <c r="Q861" s="11">
        <v>5215.4799999999996</v>
      </c>
      <c r="R861" s="11"/>
      <c r="S861" s="4"/>
      <c r="T861" s="4"/>
      <c r="U861" s="328">
        <v>100.589824561404</v>
      </c>
      <c r="V861" s="328">
        <v>81.241929824561396</v>
      </c>
      <c r="W861" s="328">
        <v>42.525263157894699</v>
      </c>
      <c r="X861" s="328">
        <v>34.380178571428601</v>
      </c>
      <c r="Y861" s="328">
        <v>85.499672131147506</v>
      </c>
      <c r="Z861" s="328"/>
      <c r="AA861" s="4"/>
      <c r="AB861" s="11" t="s">
        <v>345</v>
      </c>
      <c r="AC861" s="11"/>
      <c r="AD861" s="70" t="s">
        <v>346</v>
      </c>
      <c r="AE861" s="24">
        <v>230</v>
      </c>
      <c r="AF861" s="24">
        <v>77</v>
      </c>
      <c r="AG861" s="24">
        <v>44</v>
      </c>
      <c r="AH861" s="24">
        <v>32</v>
      </c>
      <c r="AI861" s="24">
        <v>34</v>
      </c>
      <c r="AJ861" s="24"/>
      <c r="AK861" s="4"/>
      <c r="AL861" s="4"/>
      <c r="AM861" s="24">
        <v>27330.47</v>
      </c>
      <c r="AN861" s="24">
        <v>6196.57</v>
      </c>
      <c r="AO861" s="24">
        <v>3365.6</v>
      </c>
      <c r="AP861" s="24">
        <v>2450.27</v>
      </c>
      <c r="AQ861" s="24">
        <v>8169.55</v>
      </c>
      <c r="AR861" s="24"/>
      <c r="AS861" s="4"/>
      <c r="AT861" s="4"/>
      <c r="AU861" s="336">
        <v>118.31372294372299</v>
      </c>
      <c r="AV861" s="336">
        <v>29.2291037735849</v>
      </c>
      <c r="AW861" s="336">
        <v>18.697777777777802</v>
      </c>
      <c r="AX861" s="336">
        <v>11.8370531400966</v>
      </c>
      <c r="AY861" s="336">
        <v>39.088755980861201</v>
      </c>
      <c r="AZ861" s="336"/>
      <c r="BA861" s="4"/>
    </row>
    <row r="862" spans="2:53">
      <c r="B862" s="11" t="s">
        <v>224</v>
      </c>
      <c r="C862" s="11"/>
      <c r="D862" s="70" t="s">
        <v>222</v>
      </c>
      <c r="E862" s="11">
        <v>1925</v>
      </c>
      <c r="F862" s="11">
        <v>1431</v>
      </c>
      <c r="G862" s="11">
        <v>1164</v>
      </c>
      <c r="H862" s="11">
        <v>939</v>
      </c>
      <c r="I862" s="11">
        <v>1140</v>
      </c>
      <c r="J862" s="11"/>
      <c r="M862" s="11">
        <v>166527.29999999999</v>
      </c>
      <c r="N862" s="147">
        <v>123992.37</v>
      </c>
      <c r="O862" s="11">
        <v>91280.46</v>
      </c>
      <c r="P862" s="11">
        <v>66159.259999999995</v>
      </c>
      <c r="Q862" s="11">
        <v>297061.64</v>
      </c>
      <c r="R862" s="11"/>
      <c r="S862" s="4"/>
      <c r="T862" s="4"/>
      <c r="U862" s="328">
        <v>74.342544642857305</v>
      </c>
      <c r="V862" s="328">
        <v>56.0290872119296</v>
      </c>
      <c r="W862" s="328">
        <v>41.871770642201803</v>
      </c>
      <c r="X862" s="328">
        <v>30.586805362921901</v>
      </c>
      <c r="Y862" s="328">
        <v>128.320362850972</v>
      </c>
      <c r="Z862" s="328"/>
      <c r="AA862" s="4"/>
      <c r="AB862" s="11" t="s">
        <v>347</v>
      </c>
      <c r="AC862" s="11"/>
      <c r="AD862" s="70" t="s">
        <v>348</v>
      </c>
      <c r="AE862" s="24">
        <v>78</v>
      </c>
      <c r="AF862" s="24">
        <v>29</v>
      </c>
      <c r="AG862" s="24">
        <v>18</v>
      </c>
      <c r="AH862" s="24">
        <v>14</v>
      </c>
      <c r="AI862" s="24">
        <v>21</v>
      </c>
      <c r="AJ862" s="24"/>
      <c r="AK862" s="4"/>
      <c r="AL862" s="4"/>
      <c r="AM862" s="24">
        <v>6043.08</v>
      </c>
      <c r="AN862" s="24">
        <v>1877.2</v>
      </c>
      <c r="AO862" s="24">
        <v>1591.9</v>
      </c>
      <c r="AP862" s="24">
        <v>972.25</v>
      </c>
      <c r="AQ862" s="24">
        <v>14096.36</v>
      </c>
      <c r="AR862" s="24"/>
      <c r="AS862" s="4"/>
      <c r="AT862" s="4"/>
      <c r="AU862" s="336">
        <v>74.605925925925902</v>
      </c>
      <c r="AV862" s="336">
        <v>24.7</v>
      </c>
      <c r="AW862" s="336">
        <v>33.870212765957397</v>
      </c>
      <c r="AX862" s="336">
        <v>12.3069620253165</v>
      </c>
      <c r="AY862" s="336">
        <v>169.83566265060199</v>
      </c>
      <c r="AZ862" s="336"/>
      <c r="BA862" s="4"/>
    </row>
    <row r="863" spans="2:53">
      <c r="B863" s="11" t="s">
        <v>338</v>
      </c>
      <c r="C863" s="11"/>
      <c r="D863" s="70" t="s">
        <v>339</v>
      </c>
      <c r="E863" s="11">
        <v>178</v>
      </c>
      <c r="F863" s="11">
        <v>114</v>
      </c>
      <c r="G863" s="11">
        <v>87</v>
      </c>
      <c r="H863" s="11">
        <v>68</v>
      </c>
      <c r="I863" s="11">
        <v>68</v>
      </c>
      <c r="J863" s="11"/>
      <c r="M863" s="11">
        <v>20365.150000000001</v>
      </c>
      <c r="N863" s="147">
        <v>14134.89</v>
      </c>
      <c r="O863" s="11">
        <v>9844.7499999999909</v>
      </c>
      <c r="P863" s="11">
        <v>7558.11</v>
      </c>
      <c r="Q863" s="11">
        <v>15750.56</v>
      </c>
      <c r="R863" s="11"/>
      <c r="S863" s="4"/>
      <c r="T863" s="4"/>
      <c r="U863" s="328">
        <v>92.991552511415506</v>
      </c>
      <c r="V863" s="328">
        <v>65.137741935483902</v>
      </c>
      <c r="W863" s="328">
        <v>46.003504672897201</v>
      </c>
      <c r="X863" s="328">
        <v>35.651462264150901</v>
      </c>
      <c r="Y863" s="328">
        <v>72.250275229357797</v>
      </c>
      <c r="Z863" s="328"/>
      <c r="AA863" s="4"/>
      <c r="AB863" s="11" t="s">
        <v>540</v>
      </c>
      <c r="AC863" s="11"/>
      <c r="AD863" s="70" t="s">
        <v>541</v>
      </c>
      <c r="AE863" s="24">
        <v>18</v>
      </c>
      <c r="AF863" s="24">
        <v>6</v>
      </c>
      <c r="AG863" s="24"/>
      <c r="AH863" s="24">
        <v>4</v>
      </c>
      <c r="AI863" s="24">
        <v>4</v>
      </c>
      <c r="AJ863" s="24"/>
      <c r="AK863" s="4"/>
      <c r="AL863" s="4"/>
      <c r="AM863" s="24">
        <v>2177.98</v>
      </c>
      <c r="AN863" s="24">
        <v>169.73</v>
      </c>
      <c r="AO863" s="24">
        <v>0</v>
      </c>
      <c r="AP863" s="24">
        <v>133.30000000000001</v>
      </c>
      <c r="AQ863" s="24">
        <v>628.04999999999995</v>
      </c>
      <c r="AR863" s="24"/>
      <c r="AS863" s="4"/>
      <c r="AT863" s="4"/>
      <c r="AU863" s="336">
        <v>114.630526315789</v>
      </c>
      <c r="AV863" s="336">
        <v>9.4294444444444494</v>
      </c>
      <c r="AW863" s="336">
        <v>0</v>
      </c>
      <c r="AX863" s="336">
        <v>7.8411764705882403</v>
      </c>
      <c r="AY863" s="336">
        <v>41.87</v>
      </c>
      <c r="AZ863" s="336"/>
      <c r="BA863" s="4"/>
    </row>
    <row r="864" spans="2:53">
      <c r="B864" s="11" t="s">
        <v>498</v>
      </c>
      <c r="C864" s="11"/>
      <c r="D864" s="70" t="s">
        <v>286</v>
      </c>
      <c r="E864" s="11">
        <v>18</v>
      </c>
      <c r="F864" s="11">
        <v>8</v>
      </c>
      <c r="G864" s="11">
        <v>4</v>
      </c>
      <c r="H864" s="11">
        <v>2</v>
      </c>
      <c r="I864" s="11">
        <v>2</v>
      </c>
      <c r="J864" s="11"/>
      <c r="M864" s="11">
        <v>1798.47</v>
      </c>
      <c r="N864" s="147">
        <v>1324.25</v>
      </c>
      <c r="O864" s="11">
        <v>601.78</v>
      </c>
      <c r="P864" s="11">
        <v>169.33</v>
      </c>
      <c r="Q864" s="11">
        <v>819.99</v>
      </c>
      <c r="R864" s="11"/>
      <c r="S864" s="4"/>
      <c r="T864" s="4"/>
      <c r="U864" s="328">
        <v>94.656315789473695</v>
      </c>
      <c r="V864" s="328">
        <v>69.697368421052602</v>
      </c>
      <c r="W864" s="328">
        <v>35.3988235294118</v>
      </c>
      <c r="X864" s="328">
        <v>9.9605882352941197</v>
      </c>
      <c r="Y864" s="328">
        <v>43.157368421052603</v>
      </c>
      <c r="Z864" s="328"/>
      <c r="AA864" s="4"/>
      <c r="AB864" s="11" t="s">
        <v>342</v>
      </c>
      <c r="AC864" s="11"/>
      <c r="AD864" s="70" t="s">
        <v>341</v>
      </c>
      <c r="AE864" s="24">
        <v>4</v>
      </c>
      <c r="AF864" s="24">
        <v>3</v>
      </c>
      <c r="AG864" s="24">
        <v>4</v>
      </c>
      <c r="AH864" s="24">
        <v>4</v>
      </c>
      <c r="AI864" s="24">
        <v>3</v>
      </c>
      <c r="AJ864" s="24"/>
      <c r="AK864" s="4"/>
      <c r="AL864" s="4"/>
      <c r="AM864" s="24">
        <v>95.72</v>
      </c>
      <c r="AN864" s="24">
        <v>73.400000000000006</v>
      </c>
      <c r="AO864" s="24">
        <v>150.31</v>
      </c>
      <c r="AP864" s="24">
        <v>268.56</v>
      </c>
      <c r="AQ864" s="24">
        <v>4370.24</v>
      </c>
      <c r="AR864" s="24"/>
      <c r="AS864" s="4"/>
      <c r="AT864" s="4"/>
      <c r="AU864" s="336">
        <v>19.143999999999998</v>
      </c>
      <c r="AV864" s="336">
        <v>14.68</v>
      </c>
      <c r="AW864" s="336">
        <v>37.577500000000001</v>
      </c>
      <c r="AX864" s="336">
        <v>53.712000000000003</v>
      </c>
      <c r="AY864" s="336">
        <v>874.048</v>
      </c>
      <c r="AZ864" s="336"/>
      <c r="BA864" s="4"/>
    </row>
    <row r="865" spans="2:53">
      <c r="B865" s="11" t="s">
        <v>636</v>
      </c>
      <c r="C865" s="11"/>
      <c r="D865" s="70" t="s">
        <v>286</v>
      </c>
      <c r="E865" s="11">
        <v>6</v>
      </c>
      <c r="F865" s="11">
        <v>5</v>
      </c>
      <c r="G865" s="11">
        <v>4</v>
      </c>
      <c r="H865" s="11">
        <v>2</v>
      </c>
      <c r="I865" s="11">
        <v>6</v>
      </c>
      <c r="J865" s="11"/>
      <c r="M865" s="11">
        <v>479.29</v>
      </c>
      <c r="N865" s="147">
        <v>525.94000000000005</v>
      </c>
      <c r="O865" s="11">
        <v>317.45</v>
      </c>
      <c r="P865" s="11">
        <v>26.74</v>
      </c>
      <c r="Q865" s="11">
        <v>2573.5700000000002</v>
      </c>
      <c r="R865" s="11"/>
      <c r="S865" s="4"/>
      <c r="T865" s="4"/>
      <c r="U865" s="328">
        <v>68.47</v>
      </c>
      <c r="V865" s="328">
        <v>75.134285714285696</v>
      </c>
      <c r="W865" s="328">
        <v>45.35</v>
      </c>
      <c r="X865" s="328">
        <v>3.82</v>
      </c>
      <c r="Y865" s="328">
        <v>285.95222222222202</v>
      </c>
      <c r="Z865" s="328"/>
      <c r="AA865" s="4"/>
      <c r="AB865" s="11" t="s">
        <v>285</v>
      </c>
      <c r="AC865" s="11"/>
      <c r="AD865" s="70" t="s">
        <v>286</v>
      </c>
      <c r="AE865" s="24">
        <v>26</v>
      </c>
      <c r="AF865" s="24">
        <v>17</v>
      </c>
      <c r="AG865" s="24">
        <v>11</v>
      </c>
      <c r="AH865" s="24">
        <v>10</v>
      </c>
      <c r="AI865" s="24">
        <v>11</v>
      </c>
      <c r="AJ865" s="24"/>
      <c r="AK865" s="4"/>
      <c r="AL865" s="4"/>
      <c r="AM865" s="24">
        <v>2163.0100000000002</v>
      </c>
      <c r="AN865" s="24">
        <v>1203.83</v>
      </c>
      <c r="AO865" s="24">
        <v>603.89</v>
      </c>
      <c r="AP865" s="24">
        <v>947.93</v>
      </c>
      <c r="AQ865" s="24">
        <v>2785.41</v>
      </c>
      <c r="AR865" s="24"/>
      <c r="AS865" s="4"/>
      <c r="AT865" s="4"/>
      <c r="AU865" s="336">
        <v>77.250357142857197</v>
      </c>
      <c r="AV865" s="336">
        <v>46.301153846153902</v>
      </c>
      <c r="AW865" s="336">
        <v>25.1620833333333</v>
      </c>
      <c r="AX865" s="336">
        <v>36.458846153846203</v>
      </c>
      <c r="AY865" s="336">
        <v>103.163333333333</v>
      </c>
      <c r="AZ865" s="336"/>
      <c r="BA865" s="4"/>
    </row>
    <row r="866" spans="2:53">
      <c r="B866" s="11" t="s">
        <v>454</v>
      </c>
      <c r="C866" s="11"/>
      <c r="D866" s="70" t="s">
        <v>208</v>
      </c>
      <c r="E866" s="11">
        <v>84</v>
      </c>
      <c r="F866" s="11">
        <v>46</v>
      </c>
      <c r="G866" s="11">
        <v>31</v>
      </c>
      <c r="H866" s="11">
        <v>26</v>
      </c>
      <c r="I866" s="11">
        <v>32</v>
      </c>
      <c r="J866" s="11"/>
      <c r="M866" s="11">
        <v>6016.88</v>
      </c>
      <c r="N866" s="147">
        <v>3909.31</v>
      </c>
      <c r="O866" s="11">
        <v>1992.23</v>
      </c>
      <c r="P866" s="11">
        <v>1956.26</v>
      </c>
      <c r="Q866" s="11">
        <v>6830.36</v>
      </c>
      <c r="R866" s="11"/>
      <c r="S866" s="4"/>
      <c r="T866" s="4"/>
      <c r="U866" s="328">
        <v>60.776565656565602</v>
      </c>
      <c r="V866" s="328">
        <v>40.302164948453601</v>
      </c>
      <c r="W866" s="328">
        <v>20.538453608247401</v>
      </c>
      <c r="X866" s="328">
        <v>20.167628865979399</v>
      </c>
      <c r="Y866" s="328">
        <v>70.416082474226798</v>
      </c>
      <c r="Z866" s="328"/>
      <c r="AA866" s="4"/>
      <c r="AB866" s="11" t="s">
        <v>260</v>
      </c>
      <c r="AC866" s="11"/>
      <c r="AD866" s="70" t="s">
        <v>261</v>
      </c>
      <c r="AE866" s="24">
        <v>39</v>
      </c>
      <c r="AF866" s="24">
        <v>20</v>
      </c>
      <c r="AG866" s="24">
        <v>13</v>
      </c>
      <c r="AH866" s="24">
        <v>12</v>
      </c>
      <c r="AI866" s="24">
        <v>12</v>
      </c>
      <c r="AJ866" s="24"/>
      <c r="AK866" s="4"/>
      <c r="AL866" s="4"/>
      <c r="AM866" s="24">
        <v>11293.97</v>
      </c>
      <c r="AN866" s="24">
        <v>3061.5</v>
      </c>
      <c r="AO866" s="24">
        <v>1891.08</v>
      </c>
      <c r="AP866" s="24">
        <v>1378.28</v>
      </c>
      <c r="AQ866" s="24">
        <v>4529.04</v>
      </c>
      <c r="AR866" s="24"/>
      <c r="AS866" s="4"/>
      <c r="AT866" s="4"/>
      <c r="AU866" s="336">
        <v>282.34924999999998</v>
      </c>
      <c r="AV866" s="336">
        <v>78.5</v>
      </c>
      <c r="AW866" s="336">
        <v>51.110270270270199</v>
      </c>
      <c r="AX866" s="336">
        <v>35.340512820512799</v>
      </c>
      <c r="AY866" s="336">
        <v>116.129230769231</v>
      </c>
      <c r="AZ866" s="336"/>
      <c r="BA866" s="4"/>
    </row>
    <row r="867" spans="2:53">
      <c r="B867" s="11" t="s">
        <v>1209</v>
      </c>
      <c r="C867" s="11"/>
      <c r="D867" s="70" t="s">
        <v>614</v>
      </c>
      <c r="E867" s="11">
        <v>65</v>
      </c>
      <c r="F867" s="11">
        <v>29</v>
      </c>
      <c r="G867" s="11">
        <v>22</v>
      </c>
      <c r="H867" s="11">
        <v>12</v>
      </c>
      <c r="I867" s="11">
        <v>11</v>
      </c>
      <c r="J867" s="11"/>
      <c r="M867" s="11">
        <v>5007.34</v>
      </c>
      <c r="N867" s="147">
        <v>2325.66</v>
      </c>
      <c r="O867" s="11">
        <v>1944.96</v>
      </c>
      <c r="P867" s="11">
        <v>656.33</v>
      </c>
      <c r="Q867" s="11">
        <v>2916.87</v>
      </c>
      <c r="R867" s="11"/>
      <c r="S867" s="4"/>
      <c r="T867" s="4"/>
      <c r="U867" s="328">
        <v>70.525915492957793</v>
      </c>
      <c r="V867" s="328">
        <v>35.237272727272703</v>
      </c>
      <c r="W867" s="328">
        <v>29.922461538461501</v>
      </c>
      <c r="X867" s="328">
        <v>10.0973846153846</v>
      </c>
      <c r="Y867" s="328">
        <v>45.576093749999998</v>
      </c>
      <c r="Z867" s="328"/>
      <c r="AA867" s="4"/>
      <c r="AB867" s="11" t="s">
        <v>480</v>
      </c>
      <c r="AC867" s="11"/>
      <c r="AD867" s="70" t="s">
        <v>263</v>
      </c>
      <c r="AE867" s="24">
        <v>17</v>
      </c>
      <c r="AF867" s="24">
        <v>10</v>
      </c>
      <c r="AG867" s="24">
        <v>8</v>
      </c>
      <c r="AH867" s="24">
        <v>5</v>
      </c>
      <c r="AI867" s="24">
        <v>3</v>
      </c>
      <c r="AJ867" s="24"/>
      <c r="AK867" s="4"/>
      <c r="AL867" s="4"/>
      <c r="AM867" s="24">
        <v>3009.63</v>
      </c>
      <c r="AN867" s="24">
        <v>4476.91</v>
      </c>
      <c r="AO867" s="24">
        <v>361.59</v>
      </c>
      <c r="AP867" s="24">
        <v>691.54</v>
      </c>
      <c r="AQ867" s="24">
        <v>2667.69</v>
      </c>
      <c r="AR867" s="24"/>
      <c r="AS867" s="4"/>
      <c r="AT867" s="4"/>
      <c r="AU867" s="336">
        <v>177.03705882352901</v>
      </c>
      <c r="AV867" s="336">
        <v>279.80687499999999</v>
      </c>
      <c r="AW867" s="336">
        <v>21.27</v>
      </c>
      <c r="AX867" s="336">
        <v>43.221249999999998</v>
      </c>
      <c r="AY867" s="336">
        <v>166.730625</v>
      </c>
      <c r="AZ867" s="336"/>
      <c r="BA867" s="4"/>
    </row>
    <row r="868" spans="2:53">
      <c r="B868" s="11" t="s">
        <v>1210</v>
      </c>
      <c r="C868" s="11"/>
      <c r="D868" s="70" t="s">
        <v>208</v>
      </c>
      <c r="E868" s="11">
        <v>16</v>
      </c>
      <c r="F868" s="11">
        <v>6</v>
      </c>
      <c r="G868" s="11">
        <v>4</v>
      </c>
      <c r="H868" s="11">
        <v>2</v>
      </c>
      <c r="I868" s="11">
        <v>5</v>
      </c>
      <c r="J868" s="11"/>
      <c r="M868" s="11">
        <v>1888.36</v>
      </c>
      <c r="N868" s="147">
        <v>591.88</v>
      </c>
      <c r="O868" s="11">
        <v>413.24</v>
      </c>
      <c r="P868" s="11">
        <v>154.30000000000001</v>
      </c>
      <c r="Q868" s="11">
        <v>4989.3599999999997</v>
      </c>
      <c r="R868" s="11"/>
      <c r="S868" s="4"/>
      <c r="T868" s="4"/>
      <c r="U868" s="328">
        <v>104.908888888889</v>
      </c>
      <c r="V868" s="328">
        <v>34.816470588235298</v>
      </c>
      <c r="W868" s="328">
        <v>25.827500000000001</v>
      </c>
      <c r="X868" s="328">
        <v>9.6437500000000007</v>
      </c>
      <c r="Y868" s="328">
        <v>311.83499999999998</v>
      </c>
      <c r="Z868" s="328"/>
      <c r="AA868" s="4"/>
      <c r="AB868" s="11" t="s">
        <v>267</v>
      </c>
      <c r="AC868" s="11"/>
      <c r="AD868" s="70" t="s">
        <v>265</v>
      </c>
      <c r="AE868" s="24">
        <v>51</v>
      </c>
      <c r="AF868" s="24">
        <v>35</v>
      </c>
      <c r="AG868" s="24">
        <v>21</v>
      </c>
      <c r="AH868" s="24">
        <v>15</v>
      </c>
      <c r="AI868" s="24">
        <v>14</v>
      </c>
      <c r="AJ868" s="24"/>
      <c r="AK868" s="4"/>
      <c r="AL868" s="4"/>
      <c r="AM868" s="24">
        <v>10859.08</v>
      </c>
      <c r="AN868" s="24">
        <v>6278.95</v>
      </c>
      <c r="AO868" s="24">
        <v>863.34</v>
      </c>
      <c r="AP868" s="24">
        <v>830.1</v>
      </c>
      <c r="AQ868" s="24">
        <v>5083.96</v>
      </c>
      <c r="AR868" s="24"/>
      <c r="AS868" s="4"/>
      <c r="AT868" s="4"/>
      <c r="AU868" s="336">
        <v>208.82846153846199</v>
      </c>
      <c r="AV868" s="336">
        <v>118.47075471698101</v>
      </c>
      <c r="AW868" s="336">
        <v>17.2668</v>
      </c>
      <c r="AX868" s="336">
        <v>16.276470588235298</v>
      </c>
      <c r="AY868" s="336">
        <v>99.685490196078405</v>
      </c>
      <c r="AZ868" s="336"/>
      <c r="BA868" s="4"/>
    </row>
    <row r="869" spans="2:53">
      <c r="B869" s="11" t="s">
        <v>333</v>
      </c>
      <c r="C869" s="11"/>
      <c r="D869" s="70" t="s">
        <v>330</v>
      </c>
      <c r="E869" s="11">
        <v>19</v>
      </c>
      <c r="F869" s="11">
        <v>14</v>
      </c>
      <c r="G869" s="11">
        <v>2</v>
      </c>
      <c r="H869" s="11">
        <v>4</v>
      </c>
      <c r="I869" s="11">
        <v>4</v>
      </c>
      <c r="J869" s="11"/>
      <c r="M869" s="11">
        <v>3098</v>
      </c>
      <c r="N869" s="147">
        <v>2407.2600000000002</v>
      </c>
      <c r="O869" s="11">
        <v>333.44</v>
      </c>
      <c r="P869" s="11">
        <v>628.04999999999995</v>
      </c>
      <c r="Q869" s="11">
        <v>1448.57</v>
      </c>
      <c r="R869" s="11"/>
      <c r="S869" s="4"/>
      <c r="T869" s="4"/>
      <c r="U869" s="328">
        <v>134.695652173913</v>
      </c>
      <c r="V869" s="328">
        <v>100.30249999999999</v>
      </c>
      <c r="W869" s="328">
        <v>13.893333333333301</v>
      </c>
      <c r="X869" s="328">
        <v>26.168749999999999</v>
      </c>
      <c r="Y869" s="328">
        <v>60.3570833333333</v>
      </c>
      <c r="Z869" s="328"/>
      <c r="AA869" s="4"/>
      <c r="AB869" s="11" t="s">
        <v>268</v>
      </c>
      <c r="AC869" s="11"/>
      <c r="AD869" s="70" t="s">
        <v>269</v>
      </c>
      <c r="AE869" s="24">
        <v>75</v>
      </c>
      <c r="AF869" s="24">
        <v>26</v>
      </c>
      <c r="AG869" s="24">
        <v>11</v>
      </c>
      <c r="AH869" s="24">
        <v>10</v>
      </c>
      <c r="AI869" s="24">
        <v>9</v>
      </c>
      <c r="AJ869" s="24"/>
      <c r="AK869" s="4"/>
      <c r="AL869" s="4"/>
      <c r="AM869" s="24">
        <v>60989.29</v>
      </c>
      <c r="AN869" s="24">
        <v>1448.14</v>
      </c>
      <c r="AO869" s="24">
        <v>570.55999999999995</v>
      </c>
      <c r="AP869" s="24">
        <v>367.78</v>
      </c>
      <c r="AQ869" s="24">
        <v>1485.41</v>
      </c>
      <c r="AR869" s="24"/>
      <c r="AS869" s="4"/>
      <c r="AT869" s="4"/>
      <c r="AU869" s="336">
        <v>772.01632911392403</v>
      </c>
      <c r="AV869" s="336">
        <v>19.0544736842105</v>
      </c>
      <c r="AW869" s="336">
        <v>7.7102702702702697</v>
      </c>
      <c r="AX869" s="336">
        <v>4.7763636363636399</v>
      </c>
      <c r="AY869" s="336">
        <v>19.291038961039</v>
      </c>
      <c r="AZ869" s="336"/>
      <c r="BA869" s="4"/>
    </row>
    <row r="870" spans="2:53">
      <c r="B870" s="11" t="s">
        <v>586</v>
      </c>
      <c r="C870" s="11"/>
      <c r="D870" s="70" t="s">
        <v>587</v>
      </c>
      <c r="E870" s="11">
        <v>127</v>
      </c>
      <c r="F870" s="11">
        <v>82</v>
      </c>
      <c r="G870" s="11">
        <v>62</v>
      </c>
      <c r="H870" s="11">
        <v>45</v>
      </c>
      <c r="I870" s="11">
        <v>55</v>
      </c>
      <c r="J870" s="11"/>
      <c r="M870" s="11">
        <v>20165.68</v>
      </c>
      <c r="N870" s="147">
        <v>12018.74</v>
      </c>
      <c r="O870" s="11">
        <v>8663.7900000000009</v>
      </c>
      <c r="P870" s="11">
        <v>4776.3</v>
      </c>
      <c r="Q870" s="11">
        <v>34568.769999999997</v>
      </c>
      <c r="R870" s="11"/>
      <c r="S870" s="4"/>
      <c r="T870" s="4"/>
      <c r="U870" s="328">
        <v>136.25459459459501</v>
      </c>
      <c r="V870" s="328">
        <v>81.760136054421807</v>
      </c>
      <c r="W870" s="328">
        <v>58.539121621621597</v>
      </c>
      <c r="X870" s="328">
        <v>32.2722972972973</v>
      </c>
      <c r="Y870" s="328">
        <v>224.47253246753201</v>
      </c>
      <c r="Z870" s="328"/>
      <c r="AA870" s="4"/>
      <c r="AB870" s="11" t="s">
        <v>381</v>
      </c>
      <c r="AC870" s="11"/>
      <c r="AD870" s="70" t="s">
        <v>379</v>
      </c>
      <c r="AE870" s="24">
        <v>14</v>
      </c>
      <c r="AF870" s="24">
        <v>7</v>
      </c>
      <c r="AG870" s="24">
        <v>4</v>
      </c>
      <c r="AH870" s="24">
        <v>3</v>
      </c>
      <c r="AI870" s="24">
        <v>3</v>
      </c>
      <c r="AJ870" s="24"/>
      <c r="AK870" s="4"/>
      <c r="AL870" s="4"/>
      <c r="AM870" s="24">
        <v>1415.24</v>
      </c>
      <c r="AN870" s="24">
        <v>136.91999999999999</v>
      </c>
      <c r="AO870" s="24">
        <v>61.95</v>
      </c>
      <c r="AP870" s="24">
        <v>62.8</v>
      </c>
      <c r="AQ870" s="24">
        <v>1015.27</v>
      </c>
      <c r="AR870" s="24"/>
      <c r="AS870" s="4"/>
      <c r="AT870" s="4"/>
      <c r="AU870" s="336">
        <v>101.088571428571</v>
      </c>
      <c r="AV870" s="336">
        <v>9.7799999999999994</v>
      </c>
      <c r="AW870" s="336">
        <v>4.7653846153846198</v>
      </c>
      <c r="AX870" s="336">
        <v>4.8307692307692296</v>
      </c>
      <c r="AY870" s="336">
        <v>78.097692307692299</v>
      </c>
      <c r="AZ870" s="336"/>
      <c r="BA870" s="4"/>
    </row>
    <row r="871" spans="2:53">
      <c r="B871" s="11" t="s">
        <v>250</v>
      </c>
      <c r="C871" s="11"/>
      <c r="D871" s="70" t="s">
        <v>200</v>
      </c>
      <c r="E871" s="11">
        <v>1</v>
      </c>
      <c r="F871" s="11"/>
      <c r="G871" s="11"/>
      <c r="H871" s="11"/>
      <c r="I871" s="11"/>
      <c r="J871" s="11"/>
      <c r="M871" s="11">
        <v>303.57</v>
      </c>
      <c r="N871" s="147">
        <v>0</v>
      </c>
      <c r="O871" s="11">
        <v>0</v>
      </c>
      <c r="P871" s="11">
        <v>0</v>
      </c>
      <c r="Q871" s="11">
        <v>0</v>
      </c>
      <c r="R871" s="11"/>
      <c r="S871" s="4"/>
      <c r="T871" s="4"/>
      <c r="U871" s="328">
        <v>303.57</v>
      </c>
      <c r="V871" s="328">
        <v>0</v>
      </c>
      <c r="W871" s="328">
        <v>0</v>
      </c>
      <c r="X871" s="328">
        <v>0</v>
      </c>
      <c r="Y871" s="328">
        <v>0</v>
      </c>
      <c r="Z871" s="328"/>
      <c r="AA871" s="4"/>
      <c r="AB871" s="11" t="s">
        <v>510</v>
      </c>
      <c r="AC871" s="11"/>
      <c r="AD871" s="70" t="s">
        <v>308</v>
      </c>
      <c r="AE871" s="24">
        <v>7</v>
      </c>
      <c r="AF871" s="24">
        <v>7</v>
      </c>
      <c r="AG871" s="24">
        <v>4</v>
      </c>
      <c r="AH871" s="24">
        <v>2</v>
      </c>
      <c r="AI871" s="24">
        <v>1</v>
      </c>
      <c r="AJ871" s="24"/>
      <c r="AK871" s="4"/>
      <c r="AL871" s="4"/>
      <c r="AM871" s="24">
        <v>285.25</v>
      </c>
      <c r="AN871" s="24">
        <v>632.25</v>
      </c>
      <c r="AO871" s="24">
        <v>301.52999999999997</v>
      </c>
      <c r="AP871" s="24">
        <v>24.54</v>
      </c>
      <c r="AQ871" s="24">
        <v>207.37</v>
      </c>
      <c r="AR871" s="24"/>
      <c r="AS871" s="4"/>
      <c r="AT871" s="4"/>
      <c r="AU871" s="336">
        <v>40.75</v>
      </c>
      <c r="AV871" s="336">
        <v>90.321428571428598</v>
      </c>
      <c r="AW871" s="336">
        <v>43.075714285714298</v>
      </c>
      <c r="AX871" s="336">
        <v>3.5057142857142898</v>
      </c>
      <c r="AY871" s="336">
        <v>34.561666666666703</v>
      </c>
      <c r="AZ871" s="336"/>
      <c r="BA871" s="4"/>
    </row>
    <row r="872" spans="2:53">
      <c r="B872" s="11" t="s">
        <v>250</v>
      </c>
      <c r="C872" s="11"/>
      <c r="D872" s="70" t="s">
        <v>206</v>
      </c>
      <c r="E872" s="11">
        <v>1</v>
      </c>
      <c r="F872" s="11"/>
      <c r="G872" s="11"/>
      <c r="H872" s="11"/>
      <c r="I872" s="11"/>
      <c r="J872" s="11"/>
      <c r="M872" s="11">
        <v>141.97</v>
      </c>
      <c r="N872" s="147">
        <v>0</v>
      </c>
      <c r="O872" s="11">
        <v>0</v>
      </c>
      <c r="P872" s="11">
        <v>0</v>
      </c>
      <c r="Q872" s="11">
        <v>0</v>
      </c>
      <c r="R872" s="11"/>
      <c r="S872" s="4"/>
      <c r="T872" s="4"/>
      <c r="U872" s="328">
        <v>141.97</v>
      </c>
      <c r="V872" s="328">
        <v>0</v>
      </c>
      <c r="W872" s="328">
        <v>0</v>
      </c>
      <c r="X872" s="328">
        <v>0</v>
      </c>
      <c r="Y872" s="328">
        <v>0</v>
      </c>
      <c r="Z872" s="328"/>
      <c r="AA872" s="4"/>
      <c r="AB872" s="11" t="s">
        <v>225</v>
      </c>
      <c r="AC872" s="11"/>
      <c r="AD872" s="70" t="s">
        <v>222</v>
      </c>
      <c r="AE872" s="24">
        <v>89</v>
      </c>
      <c r="AF872" s="24">
        <v>29</v>
      </c>
      <c r="AG872" s="24">
        <v>6</v>
      </c>
      <c r="AH872" s="24">
        <v>4</v>
      </c>
      <c r="AI872" s="24">
        <v>3</v>
      </c>
      <c r="AJ872" s="24"/>
      <c r="AK872" s="4"/>
      <c r="AL872" s="4"/>
      <c r="AM872" s="24">
        <v>14488.31</v>
      </c>
      <c r="AN872" s="24">
        <v>1655.34</v>
      </c>
      <c r="AO872" s="24">
        <v>277.13</v>
      </c>
      <c r="AP872" s="24">
        <v>221.92</v>
      </c>
      <c r="AQ872" s="24">
        <v>516.49</v>
      </c>
      <c r="AR872" s="24"/>
      <c r="AS872" s="4"/>
      <c r="AT872" s="4"/>
      <c r="AU872" s="336">
        <v>162.79</v>
      </c>
      <c r="AV872" s="336">
        <v>19.248139534883698</v>
      </c>
      <c r="AW872" s="336">
        <v>4.9487500000000004</v>
      </c>
      <c r="AX872" s="336">
        <v>3.4674999999999998</v>
      </c>
      <c r="AY872" s="336">
        <v>7.48536231884058</v>
      </c>
      <c r="AZ872" s="336"/>
      <c r="BA872" s="4"/>
    </row>
    <row r="873" spans="2:53">
      <c r="B873" s="11" t="s">
        <v>250</v>
      </c>
      <c r="C873" s="11"/>
      <c r="D873" s="70" t="s">
        <v>249</v>
      </c>
      <c r="E873" s="11">
        <v>1086</v>
      </c>
      <c r="F873" s="11">
        <v>611</v>
      </c>
      <c r="G873" s="11">
        <v>415</v>
      </c>
      <c r="H873" s="11">
        <v>309</v>
      </c>
      <c r="I873" s="11">
        <v>388</v>
      </c>
      <c r="J873" s="11"/>
      <c r="M873" s="11">
        <v>152118.82999999999</v>
      </c>
      <c r="N873" s="147">
        <v>88665.330000000104</v>
      </c>
      <c r="O873" s="11">
        <v>49841.120000000003</v>
      </c>
      <c r="P873" s="11">
        <v>36431.71</v>
      </c>
      <c r="Q873" s="11">
        <v>130609.52</v>
      </c>
      <c r="R873" s="11"/>
      <c r="S873" s="4"/>
      <c r="T873" s="4"/>
      <c r="U873" s="328">
        <v>115.32890826383699</v>
      </c>
      <c r="V873" s="328">
        <v>67.994884969325199</v>
      </c>
      <c r="W873" s="328">
        <v>38.726588966588999</v>
      </c>
      <c r="X873" s="328">
        <v>28.395720966484799</v>
      </c>
      <c r="Y873" s="328">
        <v>100.46886153846199</v>
      </c>
      <c r="Z873" s="328"/>
      <c r="AA873" s="4"/>
      <c r="AB873" s="11" t="s">
        <v>1282</v>
      </c>
      <c r="AC873" s="11"/>
      <c r="AD873" s="70" t="s">
        <v>222</v>
      </c>
      <c r="AE873" s="24">
        <v>5</v>
      </c>
      <c r="AF873" s="24"/>
      <c r="AG873" s="24"/>
      <c r="AH873" s="24"/>
      <c r="AI873" s="24"/>
      <c r="AJ873" s="24"/>
      <c r="AK873" s="4"/>
      <c r="AL873" s="4"/>
      <c r="AM873" s="24">
        <v>190.4</v>
      </c>
      <c r="AN873" s="24">
        <v>0</v>
      </c>
      <c r="AO873" s="24">
        <v>0</v>
      </c>
      <c r="AP873" s="24">
        <v>0</v>
      </c>
      <c r="AQ873" s="24">
        <v>0</v>
      </c>
      <c r="AR873" s="24"/>
      <c r="AS873" s="4"/>
      <c r="AT873" s="4"/>
      <c r="AU873" s="336">
        <v>38.08</v>
      </c>
      <c r="AV873" s="336">
        <v>0</v>
      </c>
      <c r="AW873" s="336">
        <v>0</v>
      </c>
      <c r="AX873" s="336">
        <v>0</v>
      </c>
      <c r="AY873" s="336">
        <v>0</v>
      </c>
      <c r="AZ873" s="336"/>
      <c r="BA873" s="4"/>
    </row>
    <row r="874" spans="2:53">
      <c r="B874" s="11" t="s">
        <v>486</v>
      </c>
      <c r="C874" s="11"/>
      <c r="D874" s="70" t="s">
        <v>275</v>
      </c>
      <c r="E874" s="11">
        <v>56</v>
      </c>
      <c r="F874" s="11">
        <v>30</v>
      </c>
      <c r="G874" s="11">
        <v>12</v>
      </c>
      <c r="H874" s="11">
        <v>13</v>
      </c>
      <c r="I874" s="11">
        <v>12</v>
      </c>
      <c r="J874" s="11"/>
      <c r="M874" s="11">
        <v>9994.8899999999903</v>
      </c>
      <c r="N874" s="147">
        <v>4553.67</v>
      </c>
      <c r="O874" s="11">
        <v>1900.89</v>
      </c>
      <c r="P874" s="11">
        <v>1715.25</v>
      </c>
      <c r="Q874" s="11">
        <v>2999.49</v>
      </c>
      <c r="R874" s="11"/>
      <c r="S874" s="4"/>
      <c r="T874" s="4"/>
      <c r="U874" s="328">
        <v>163.85065573770501</v>
      </c>
      <c r="V874" s="328">
        <v>75.894499999999994</v>
      </c>
      <c r="W874" s="328">
        <v>32.218474576271198</v>
      </c>
      <c r="X874" s="328">
        <v>29.573275862069</v>
      </c>
      <c r="Y874" s="328">
        <v>51.7153448275862</v>
      </c>
      <c r="Z874" s="328"/>
      <c r="AA874" s="4"/>
      <c r="AB874" s="11" t="s">
        <v>511</v>
      </c>
      <c r="AC874" s="11"/>
      <c r="AD874" s="70" t="s">
        <v>312</v>
      </c>
      <c r="AE874" s="24">
        <v>2</v>
      </c>
      <c r="AF874" s="24">
        <v>1</v>
      </c>
      <c r="AG874" s="24">
        <v>1</v>
      </c>
      <c r="AH874" s="24">
        <v>1</v>
      </c>
      <c r="AI874" s="24">
        <v>2</v>
      </c>
      <c r="AJ874" s="24"/>
      <c r="AK874" s="4"/>
      <c r="AL874" s="4"/>
      <c r="AM874" s="24">
        <v>52.95</v>
      </c>
      <c r="AN874" s="24">
        <v>24.59</v>
      </c>
      <c r="AO874" s="24">
        <v>25.44</v>
      </c>
      <c r="AP874" s="24">
        <v>18.489999999999998</v>
      </c>
      <c r="AQ874" s="24">
        <v>656.66</v>
      </c>
      <c r="AR874" s="24"/>
      <c r="AS874" s="4"/>
      <c r="AT874" s="4"/>
      <c r="AU874" s="336">
        <v>26.475000000000001</v>
      </c>
      <c r="AV874" s="336">
        <v>12.295</v>
      </c>
      <c r="AW874" s="336">
        <v>12.72</v>
      </c>
      <c r="AX874" s="336">
        <v>9.2449999999999992</v>
      </c>
      <c r="AY874" s="336">
        <v>218.886666666667</v>
      </c>
      <c r="AZ874" s="336"/>
      <c r="BA874" s="4"/>
    </row>
    <row r="875" spans="2:53">
      <c r="B875" s="11" t="s">
        <v>251</v>
      </c>
      <c r="C875" s="11"/>
      <c r="D875" s="70" t="s">
        <v>252</v>
      </c>
      <c r="E875" s="11">
        <v>559</v>
      </c>
      <c r="F875" s="11">
        <v>380</v>
      </c>
      <c r="G875" s="11">
        <v>266</v>
      </c>
      <c r="H875" s="11">
        <v>200</v>
      </c>
      <c r="I875" s="11">
        <v>227</v>
      </c>
      <c r="J875" s="11"/>
      <c r="M875" s="11">
        <v>61919.66</v>
      </c>
      <c r="N875" s="147">
        <v>44074.98</v>
      </c>
      <c r="O875" s="11">
        <v>24205.64</v>
      </c>
      <c r="P875" s="11">
        <v>17260.88</v>
      </c>
      <c r="Q875" s="11">
        <v>66596.12</v>
      </c>
      <c r="R875" s="11"/>
      <c r="S875" s="4"/>
      <c r="T875" s="4"/>
      <c r="U875" s="328">
        <v>93.675733736762496</v>
      </c>
      <c r="V875" s="328">
        <v>67.085205479452</v>
      </c>
      <c r="W875" s="328">
        <v>37.3543827160494</v>
      </c>
      <c r="X875" s="328">
        <v>26.8861059190031</v>
      </c>
      <c r="Y875" s="328">
        <v>99.545769805680095</v>
      </c>
      <c r="Z875" s="328"/>
      <c r="AA875" s="4"/>
      <c r="AB875" s="11" t="s">
        <v>270</v>
      </c>
      <c r="AC875" s="11"/>
      <c r="AD875" s="70" t="s">
        <v>271</v>
      </c>
      <c r="AE875" s="24">
        <v>43</v>
      </c>
      <c r="AF875" s="24">
        <v>27</v>
      </c>
      <c r="AG875" s="24">
        <v>19</v>
      </c>
      <c r="AH875" s="24">
        <v>14</v>
      </c>
      <c r="AI875" s="24">
        <v>12</v>
      </c>
      <c r="AJ875" s="24"/>
      <c r="AK875" s="4"/>
      <c r="AL875" s="4"/>
      <c r="AM875" s="24">
        <v>5758.68</v>
      </c>
      <c r="AN875" s="24">
        <v>2863.08</v>
      </c>
      <c r="AO875" s="24">
        <v>1387.03</v>
      </c>
      <c r="AP875" s="24">
        <v>1457.39</v>
      </c>
      <c r="AQ875" s="24">
        <v>4118.4799999999996</v>
      </c>
      <c r="AR875" s="24"/>
      <c r="AS875" s="4"/>
      <c r="AT875" s="4"/>
      <c r="AU875" s="336">
        <v>122.525106382979</v>
      </c>
      <c r="AV875" s="336">
        <v>60.916595744680798</v>
      </c>
      <c r="AW875" s="336">
        <v>31.523409090909102</v>
      </c>
      <c r="AX875" s="336">
        <v>32.3864444444444</v>
      </c>
      <c r="AY875" s="336">
        <v>89.532173913043493</v>
      </c>
      <c r="AZ875" s="336"/>
      <c r="BA875" s="4"/>
    </row>
    <row r="876" spans="2:53">
      <c r="B876" s="11" t="s">
        <v>251</v>
      </c>
      <c r="C876" s="11"/>
      <c r="D876" s="70" t="s">
        <v>477</v>
      </c>
      <c r="E876" s="11">
        <v>5</v>
      </c>
      <c r="F876" s="11">
        <v>4</v>
      </c>
      <c r="G876" s="11">
        <v>4</v>
      </c>
      <c r="H876" s="11">
        <v>5</v>
      </c>
      <c r="I876" s="11">
        <v>5</v>
      </c>
      <c r="J876" s="11"/>
      <c r="M876" s="11">
        <v>306.57</v>
      </c>
      <c r="N876" s="147">
        <v>376.69</v>
      </c>
      <c r="O876" s="11">
        <v>315.67</v>
      </c>
      <c r="P876" s="11">
        <v>423.61</v>
      </c>
      <c r="Q876" s="11">
        <v>1192.31</v>
      </c>
      <c r="R876" s="11"/>
      <c r="S876" s="4"/>
      <c r="T876" s="4"/>
      <c r="U876" s="328">
        <v>51.094999999999999</v>
      </c>
      <c r="V876" s="328">
        <v>75.337999999999994</v>
      </c>
      <c r="W876" s="328">
        <v>63.134</v>
      </c>
      <c r="X876" s="328">
        <v>84.721999999999994</v>
      </c>
      <c r="Y876" s="328">
        <v>238.46199999999999</v>
      </c>
      <c r="Z876" s="328"/>
      <c r="AA876" s="4"/>
      <c r="AB876" s="11" t="s">
        <v>351</v>
      </c>
      <c r="AC876" s="11"/>
      <c r="AD876" s="70" t="s">
        <v>350</v>
      </c>
      <c r="AE876" s="24">
        <v>257</v>
      </c>
      <c r="AF876" s="24">
        <v>154</v>
      </c>
      <c r="AG876" s="24">
        <v>105</v>
      </c>
      <c r="AH876" s="24">
        <v>65</v>
      </c>
      <c r="AI876" s="24">
        <v>56</v>
      </c>
      <c r="AJ876" s="24"/>
      <c r="AK876" s="4"/>
      <c r="AL876" s="4"/>
      <c r="AM876" s="24">
        <v>74095.899999999994</v>
      </c>
      <c r="AN876" s="24">
        <v>24953.81</v>
      </c>
      <c r="AO876" s="24">
        <v>10909.77</v>
      </c>
      <c r="AP876" s="24">
        <v>7494.72</v>
      </c>
      <c r="AQ876" s="24">
        <v>24500.29</v>
      </c>
      <c r="AR876" s="24"/>
      <c r="AS876" s="4"/>
      <c r="AT876" s="4"/>
      <c r="AU876" s="336">
        <v>279.607169811321</v>
      </c>
      <c r="AV876" s="336">
        <v>99.417569721115598</v>
      </c>
      <c r="AW876" s="336">
        <v>43.121620553359698</v>
      </c>
      <c r="AX876" s="336">
        <v>29.623399209486202</v>
      </c>
      <c r="AY876" s="336">
        <v>96.839090909090899</v>
      </c>
      <c r="AZ876" s="336"/>
      <c r="BA876" s="4"/>
    </row>
    <row r="877" spans="2:53">
      <c r="B877" s="11" t="s">
        <v>443</v>
      </c>
      <c r="C877" s="11"/>
      <c r="D877" s="70" t="s">
        <v>444</v>
      </c>
      <c r="E877" s="11">
        <v>294</v>
      </c>
      <c r="F877" s="11">
        <v>172</v>
      </c>
      <c r="G877" s="11">
        <v>121</v>
      </c>
      <c r="H877" s="11">
        <v>88</v>
      </c>
      <c r="I877" s="11">
        <v>95</v>
      </c>
      <c r="J877" s="11"/>
      <c r="M877" s="11">
        <v>22194.23</v>
      </c>
      <c r="N877" s="147">
        <v>14121.08</v>
      </c>
      <c r="O877" s="11">
        <v>8276.0300000000007</v>
      </c>
      <c r="P877" s="11">
        <v>5042.68</v>
      </c>
      <c r="Q877" s="11">
        <v>15844.85</v>
      </c>
      <c r="R877" s="11"/>
      <c r="S877" s="4"/>
      <c r="T877" s="4"/>
      <c r="U877" s="328">
        <v>67.459665653495307</v>
      </c>
      <c r="V877" s="328">
        <v>44.686962025316497</v>
      </c>
      <c r="W877" s="328">
        <v>26.189968354430398</v>
      </c>
      <c r="X877" s="328">
        <v>16.110798722044699</v>
      </c>
      <c r="Y877" s="328">
        <v>49.826572327043998</v>
      </c>
      <c r="Z877" s="328"/>
      <c r="AA877" s="4"/>
      <c r="AB877" s="11" t="s">
        <v>512</v>
      </c>
      <c r="AC877" s="11"/>
      <c r="AD877" s="70" t="s">
        <v>319</v>
      </c>
      <c r="AE877" s="24"/>
      <c r="AF877" s="24"/>
      <c r="AG877" s="24"/>
      <c r="AH877" s="24">
        <v>1</v>
      </c>
      <c r="AI877" s="24"/>
      <c r="AJ877" s="24"/>
      <c r="AK877" s="4"/>
      <c r="AL877" s="4"/>
      <c r="AM877" s="24">
        <v>0</v>
      </c>
      <c r="AN877" s="24">
        <v>0</v>
      </c>
      <c r="AO877" s="24">
        <v>0</v>
      </c>
      <c r="AP877" s="24">
        <v>80</v>
      </c>
      <c r="AQ877" s="24"/>
      <c r="AR877" s="24"/>
      <c r="AS877" s="4"/>
      <c r="AT877" s="4"/>
      <c r="AU877" s="336">
        <v>0</v>
      </c>
      <c r="AV877" s="336">
        <v>0</v>
      </c>
      <c r="AW877" s="336">
        <v>0</v>
      </c>
      <c r="AX877" s="336">
        <v>80</v>
      </c>
      <c r="AY877" s="336"/>
      <c r="AZ877" s="336"/>
      <c r="BA877" s="4"/>
    </row>
    <row r="878" spans="2:53">
      <c r="B878" s="11" t="s">
        <v>1295</v>
      </c>
      <c r="C878" s="11"/>
      <c r="D878" s="70" t="s">
        <v>385</v>
      </c>
      <c r="E878" s="11">
        <v>1</v>
      </c>
      <c r="F878" s="11">
        <v>1</v>
      </c>
      <c r="G878" s="11"/>
      <c r="H878" s="11"/>
      <c r="I878" s="11"/>
      <c r="J878" s="11"/>
      <c r="M878" s="11">
        <v>98.74</v>
      </c>
      <c r="N878" s="147">
        <v>89.68</v>
      </c>
      <c r="O878" s="11">
        <v>0</v>
      </c>
      <c r="P878" s="11">
        <v>0</v>
      </c>
      <c r="Q878" s="11">
        <v>0</v>
      </c>
      <c r="R878" s="11"/>
      <c r="S878" s="4"/>
      <c r="T878" s="4"/>
      <c r="U878" s="328">
        <v>98.74</v>
      </c>
      <c r="V878" s="328">
        <v>89.68</v>
      </c>
      <c r="W878" s="328">
        <v>0</v>
      </c>
      <c r="X878" s="328">
        <v>0</v>
      </c>
      <c r="Y878" s="328">
        <v>0</v>
      </c>
      <c r="Z878" s="328"/>
      <c r="AA878" s="4"/>
      <c r="AB878" s="11" t="s">
        <v>512</v>
      </c>
      <c r="AC878" s="11"/>
      <c r="AD878" s="70" t="s">
        <v>348</v>
      </c>
      <c r="AE878" s="24">
        <v>1</v>
      </c>
      <c r="AF878" s="24">
        <v>1</v>
      </c>
      <c r="AG878" s="24"/>
      <c r="AH878" s="24"/>
      <c r="AI878" s="24"/>
      <c r="AJ878" s="24"/>
      <c r="AK878" s="4"/>
      <c r="AL878" s="4"/>
      <c r="AM878" s="24">
        <v>29.11</v>
      </c>
      <c r="AN878" s="24">
        <v>35.840000000000003</v>
      </c>
      <c r="AO878" s="24">
        <v>0</v>
      </c>
      <c r="AP878" s="24">
        <v>0</v>
      </c>
      <c r="AQ878" s="24">
        <v>0</v>
      </c>
      <c r="AR878" s="24"/>
      <c r="AS878" s="4"/>
      <c r="AT878" s="4"/>
      <c r="AU878" s="336">
        <v>29.11</v>
      </c>
      <c r="AV878" s="336">
        <v>35.840000000000003</v>
      </c>
      <c r="AW878" s="336">
        <v>0</v>
      </c>
      <c r="AX878" s="336">
        <v>0</v>
      </c>
      <c r="AY878" s="336">
        <v>0</v>
      </c>
      <c r="AZ878" s="336"/>
      <c r="BA878" s="4"/>
    </row>
    <row r="879" spans="2:53">
      <c r="B879" s="11" t="s">
        <v>255</v>
      </c>
      <c r="C879" s="11"/>
      <c r="D879" s="70" t="s">
        <v>254</v>
      </c>
      <c r="E879" s="11">
        <v>305</v>
      </c>
      <c r="F879" s="11">
        <v>184</v>
      </c>
      <c r="G879" s="11">
        <v>127</v>
      </c>
      <c r="H879" s="11">
        <v>88</v>
      </c>
      <c r="I879" s="11">
        <v>99</v>
      </c>
      <c r="J879" s="11"/>
      <c r="M879" s="11">
        <v>46221.21</v>
      </c>
      <c r="N879" s="147">
        <v>26283.71</v>
      </c>
      <c r="O879" s="11">
        <v>16280.6</v>
      </c>
      <c r="P879" s="11">
        <v>10192.24</v>
      </c>
      <c r="Q879" s="11">
        <v>37521.61</v>
      </c>
      <c r="R879" s="11"/>
      <c r="S879" s="4"/>
      <c r="T879" s="4"/>
      <c r="U879" s="328">
        <v>132.43899713466999</v>
      </c>
      <c r="V879" s="328">
        <v>76.4061337209302</v>
      </c>
      <c r="W879" s="328">
        <v>47.884117647058801</v>
      </c>
      <c r="X879" s="328">
        <v>30.334047619047599</v>
      </c>
      <c r="Y879" s="328">
        <v>109.07444767441901</v>
      </c>
      <c r="Z879" s="328"/>
      <c r="AA879" s="4"/>
      <c r="AB879" s="11" t="s">
        <v>512</v>
      </c>
      <c r="AC879" s="11"/>
      <c r="AD879" s="70" t="s">
        <v>546</v>
      </c>
      <c r="AE879" s="24">
        <v>21</v>
      </c>
      <c r="AF879" s="24">
        <v>5</v>
      </c>
      <c r="AG879" s="24">
        <v>2</v>
      </c>
      <c r="AH879" s="24"/>
      <c r="AI879" s="24">
        <v>1</v>
      </c>
      <c r="AJ879" s="24"/>
      <c r="AK879" s="4"/>
      <c r="AL879" s="4"/>
      <c r="AM879" s="24">
        <v>26472.99</v>
      </c>
      <c r="AN879" s="24">
        <v>1490.02</v>
      </c>
      <c r="AO879" s="24">
        <v>51.09</v>
      </c>
      <c r="AP879" s="24">
        <v>0</v>
      </c>
      <c r="AQ879" s="24">
        <v>1410.84</v>
      </c>
      <c r="AR879" s="24"/>
      <c r="AS879" s="4"/>
      <c r="AT879" s="4"/>
      <c r="AU879" s="336">
        <v>1260.61857142857</v>
      </c>
      <c r="AV879" s="336">
        <v>82.778888888888901</v>
      </c>
      <c r="AW879" s="336">
        <v>3.1931250000000002</v>
      </c>
      <c r="AX879" s="336">
        <v>0</v>
      </c>
      <c r="AY879" s="336">
        <v>74.254736842105302</v>
      </c>
      <c r="AZ879" s="336"/>
      <c r="BA879" s="4"/>
    </row>
    <row r="880" spans="2:53">
      <c r="B880" s="11" t="s">
        <v>255</v>
      </c>
      <c r="C880" s="11"/>
      <c r="D880" s="70" t="s">
        <v>475</v>
      </c>
      <c r="E880" s="11">
        <v>1</v>
      </c>
      <c r="F880" s="11"/>
      <c r="G880" s="11"/>
      <c r="H880" s="11"/>
      <c r="I880" s="11"/>
      <c r="J880" s="11"/>
      <c r="M880" s="11">
        <v>0.43</v>
      </c>
      <c r="N880" s="147">
        <v>0</v>
      </c>
      <c r="O880" s="11">
        <v>0</v>
      </c>
      <c r="P880" s="11"/>
      <c r="Q880" s="11"/>
      <c r="R880" s="11"/>
      <c r="S880" s="4"/>
      <c r="T880" s="4"/>
      <c r="U880" s="328">
        <v>0.43</v>
      </c>
      <c r="V880" s="328">
        <v>0</v>
      </c>
      <c r="W880" s="328">
        <v>0</v>
      </c>
      <c r="X880" s="328"/>
      <c r="Y880" s="328"/>
      <c r="Z880" s="328"/>
      <c r="AA880" s="4"/>
      <c r="AB880" s="11" t="s">
        <v>601</v>
      </c>
      <c r="AC880" s="11"/>
      <c r="AD880" s="70" t="s">
        <v>602</v>
      </c>
      <c r="AE880" s="24">
        <v>3</v>
      </c>
      <c r="AF880" s="24">
        <v>1</v>
      </c>
      <c r="AG880" s="24"/>
      <c r="AH880" s="24"/>
      <c r="AI880" s="24"/>
      <c r="AJ880" s="24"/>
      <c r="AK880" s="4"/>
      <c r="AL880" s="4"/>
      <c r="AM880" s="24">
        <v>670.63</v>
      </c>
      <c r="AN880" s="24">
        <v>253.43</v>
      </c>
      <c r="AO880" s="24">
        <v>0</v>
      </c>
      <c r="AP880" s="24">
        <v>0</v>
      </c>
      <c r="AQ880" s="24">
        <v>0</v>
      </c>
      <c r="AR880" s="24"/>
      <c r="AS880" s="4"/>
      <c r="AT880" s="4"/>
      <c r="AU880" s="336">
        <v>223.54333333333301</v>
      </c>
      <c r="AV880" s="336">
        <v>253.43</v>
      </c>
      <c r="AW880" s="336">
        <v>0</v>
      </c>
      <c r="AX880" s="336">
        <v>0</v>
      </c>
      <c r="AY880" s="336">
        <v>0</v>
      </c>
      <c r="AZ880" s="336"/>
      <c r="BA880" s="4"/>
    </row>
    <row r="881" spans="2:53">
      <c r="B881" s="11" t="s">
        <v>537</v>
      </c>
      <c r="C881" s="11"/>
      <c r="D881" s="70" t="s">
        <v>341</v>
      </c>
      <c r="E881" s="11">
        <v>199</v>
      </c>
      <c r="F881" s="11">
        <v>117</v>
      </c>
      <c r="G881" s="11">
        <v>74</v>
      </c>
      <c r="H881" s="11">
        <v>53</v>
      </c>
      <c r="I881" s="11">
        <v>58</v>
      </c>
      <c r="J881" s="11"/>
      <c r="M881" s="11">
        <v>22406.17</v>
      </c>
      <c r="N881" s="147">
        <v>15161.56</v>
      </c>
      <c r="O881" s="11">
        <v>8551.82</v>
      </c>
      <c r="P881" s="11">
        <v>4279.93</v>
      </c>
      <c r="Q881" s="11">
        <v>12543.25</v>
      </c>
      <c r="R881" s="11"/>
      <c r="S881" s="4"/>
      <c r="T881" s="4"/>
      <c r="U881" s="328">
        <v>98.705594713656396</v>
      </c>
      <c r="V881" s="328">
        <v>68.916181818181798</v>
      </c>
      <c r="W881" s="328">
        <v>39.228532110091699</v>
      </c>
      <c r="X881" s="328">
        <v>19.543059360730599</v>
      </c>
      <c r="Y881" s="328">
        <v>55.996651785714299</v>
      </c>
      <c r="Z881" s="328"/>
      <c r="AA881" s="4"/>
      <c r="AB881" s="11" t="s">
        <v>438</v>
      </c>
      <c r="AC881" s="11"/>
      <c r="AD881" s="70" t="s">
        <v>439</v>
      </c>
      <c r="AE881" s="24">
        <v>7</v>
      </c>
      <c r="AF881" s="24">
        <v>4</v>
      </c>
      <c r="AG881" s="24">
        <v>4</v>
      </c>
      <c r="AH881" s="24">
        <v>4</v>
      </c>
      <c r="AI881" s="24"/>
      <c r="AJ881" s="24"/>
      <c r="AK881" s="4"/>
      <c r="AL881" s="4"/>
      <c r="AM881" s="24">
        <v>188.56</v>
      </c>
      <c r="AN881" s="24">
        <v>1761.17</v>
      </c>
      <c r="AO881" s="24">
        <v>48.15</v>
      </c>
      <c r="AP881" s="24">
        <v>113.23</v>
      </c>
      <c r="AQ881" s="24">
        <v>0</v>
      </c>
      <c r="AR881" s="24"/>
      <c r="AS881" s="4"/>
      <c r="AT881" s="4"/>
      <c r="AU881" s="336">
        <v>26.937142857142899</v>
      </c>
      <c r="AV881" s="336">
        <v>293.52833333333302</v>
      </c>
      <c r="AW881" s="336">
        <v>8.0250000000000004</v>
      </c>
      <c r="AX881" s="336">
        <v>16.175714285714299</v>
      </c>
      <c r="AY881" s="336">
        <v>0</v>
      </c>
      <c r="AZ881" s="336"/>
      <c r="BA881" s="4"/>
    </row>
    <row r="882" spans="2:53">
      <c r="B882" s="11" t="s">
        <v>638</v>
      </c>
      <c r="C882" s="11"/>
      <c r="D882" s="70" t="s">
        <v>538</v>
      </c>
      <c r="E882" s="11">
        <v>1</v>
      </c>
      <c r="F882" s="11">
        <v>1</v>
      </c>
      <c r="G882" s="11"/>
      <c r="H882" s="11"/>
      <c r="I882" s="11"/>
      <c r="J882" s="11"/>
      <c r="M882" s="11">
        <v>130.08000000000001</v>
      </c>
      <c r="N882" s="147">
        <v>77.459999999999994</v>
      </c>
      <c r="O882" s="11">
        <v>0</v>
      </c>
      <c r="P882" s="11">
        <v>0</v>
      </c>
      <c r="Q882" s="11">
        <v>0</v>
      </c>
      <c r="R882" s="11"/>
      <c r="S882" s="4"/>
      <c r="T882" s="4"/>
      <c r="U882" s="328">
        <v>130.08000000000001</v>
      </c>
      <c r="V882" s="328">
        <v>77.459999999999994</v>
      </c>
      <c r="W882" s="328">
        <v>0</v>
      </c>
      <c r="X882" s="328">
        <v>0</v>
      </c>
      <c r="Y882" s="328">
        <v>0</v>
      </c>
      <c r="Z882" s="328"/>
      <c r="AA882" s="4"/>
      <c r="AB882" s="11" t="s">
        <v>549</v>
      </c>
      <c r="AC882" s="11"/>
      <c r="AD882" s="70" t="s">
        <v>548</v>
      </c>
      <c r="AE882" s="24">
        <v>29</v>
      </c>
      <c r="AF882" s="24">
        <v>20</v>
      </c>
      <c r="AG882" s="24">
        <v>18</v>
      </c>
      <c r="AH882" s="24">
        <v>3</v>
      </c>
      <c r="AI882" s="24">
        <v>11</v>
      </c>
      <c r="AJ882" s="24"/>
      <c r="AK882" s="4"/>
      <c r="AL882" s="4"/>
      <c r="AM882" s="24">
        <v>3442.22</v>
      </c>
      <c r="AN882" s="24">
        <v>2781.35</v>
      </c>
      <c r="AO882" s="24">
        <v>2572.75</v>
      </c>
      <c r="AP882" s="24">
        <v>57.77</v>
      </c>
      <c r="AQ882" s="24">
        <v>2268.64</v>
      </c>
      <c r="AR882" s="24"/>
      <c r="AS882" s="4"/>
      <c r="AT882" s="4"/>
      <c r="AU882" s="336">
        <v>118.69724137931</v>
      </c>
      <c r="AV882" s="336">
        <v>103.012962962963</v>
      </c>
      <c r="AW882" s="336">
        <v>91.883928571428598</v>
      </c>
      <c r="AX882" s="336">
        <v>2.0632142857142899</v>
      </c>
      <c r="AY882" s="336">
        <v>78.228965517241406</v>
      </c>
      <c r="AZ882" s="336"/>
      <c r="BA882" s="4"/>
    </row>
    <row r="883" spans="2:53">
      <c r="B883" s="11" t="s">
        <v>588</v>
      </c>
      <c r="C883" s="11"/>
      <c r="D883" s="70" t="s">
        <v>589</v>
      </c>
      <c r="E883" s="11">
        <v>8</v>
      </c>
      <c r="F883" s="11">
        <v>7</v>
      </c>
      <c r="G883" s="11">
        <v>5</v>
      </c>
      <c r="H883" s="11">
        <v>4</v>
      </c>
      <c r="I883" s="11">
        <v>2</v>
      </c>
      <c r="J883" s="11"/>
      <c r="M883" s="11">
        <v>984.71</v>
      </c>
      <c r="N883" s="147">
        <v>816.5</v>
      </c>
      <c r="O883" s="11">
        <v>505.35</v>
      </c>
      <c r="P883" s="11">
        <v>345.03</v>
      </c>
      <c r="Q883" s="11">
        <v>361.17</v>
      </c>
      <c r="R883" s="11"/>
      <c r="S883" s="4"/>
      <c r="T883" s="4"/>
      <c r="U883" s="328">
        <v>109.412222222222</v>
      </c>
      <c r="V883" s="328">
        <v>90.7222222222222</v>
      </c>
      <c r="W883" s="328">
        <v>56.15</v>
      </c>
      <c r="X883" s="328">
        <v>43.128749999999997</v>
      </c>
      <c r="Y883" s="328">
        <v>45.146250000000002</v>
      </c>
      <c r="Z883" s="328"/>
      <c r="AA883" s="4"/>
      <c r="AB883" s="11" t="s">
        <v>641</v>
      </c>
      <c r="AC883" s="11"/>
      <c r="AD883" s="70" t="s">
        <v>273</v>
      </c>
      <c r="AE883" s="24">
        <v>1</v>
      </c>
      <c r="AF883" s="24">
        <v>1</v>
      </c>
      <c r="AG883" s="24">
        <v>1</v>
      </c>
      <c r="AH883" s="24">
        <v>1</v>
      </c>
      <c r="AI883" s="24">
        <v>1</v>
      </c>
      <c r="AJ883" s="24"/>
      <c r="AK883" s="4"/>
      <c r="AL883" s="4"/>
      <c r="AM883" s="24">
        <v>7.74</v>
      </c>
      <c r="AN883" s="24">
        <v>10.39</v>
      </c>
      <c r="AO883" s="24">
        <v>10.39</v>
      </c>
      <c r="AP883" s="24">
        <v>11.76</v>
      </c>
      <c r="AQ883" s="24">
        <v>63.23</v>
      </c>
      <c r="AR883" s="24"/>
      <c r="AS883" s="4"/>
      <c r="AT883" s="4"/>
      <c r="AU883" s="336">
        <v>7.74</v>
      </c>
      <c r="AV883" s="336">
        <v>10.39</v>
      </c>
      <c r="AW883" s="336">
        <v>10.39</v>
      </c>
      <c r="AX883" s="336">
        <v>11.76</v>
      </c>
      <c r="AY883" s="336">
        <v>63.23</v>
      </c>
      <c r="AZ883" s="336"/>
      <c r="BA883" s="4"/>
    </row>
    <row r="884" spans="2:53">
      <c r="B884" s="11" t="s">
        <v>509</v>
      </c>
      <c r="C884" s="11"/>
      <c r="D884" s="70" t="s">
        <v>298</v>
      </c>
      <c r="E884" s="11">
        <v>27</v>
      </c>
      <c r="F884" s="11">
        <v>15</v>
      </c>
      <c r="G884" s="11">
        <v>15</v>
      </c>
      <c r="H884" s="11">
        <v>9</v>
      </c>
      <c r="I884" s="11">
        <v>8</v>
      </c>
      <c r="J884" s="11"/>
      <c r="M884" s="11">
        <v>4421.72</v>
      </c>
      <c r="N884" s="147">
        <v>3720.52</v>
      </c>
      <c r="O884" s="11">
        <v>3669.97</v>
      </c>
      <c r="P884" s="11">
        <v>1428.31</v>
      </c>
      <c r="Q884" s="11">
        <v>3803.72</v>
      </c>
      <c r="R884" s="11"/>
      <c r="S884" s="4"/>
      <c r="T884" s="4"/>
      <c r="U884" s="328">
        <v>133.99151515151499</v>
      </c>
      <c r="V884" s="328">
        <v>112.74303030303</v>
      </c>
      <c r="W884" s="328">
        <v>114.68656249999999</v>
      </c>
      <c r="X884" s="328">
        <v>47.610333333333301</v>
      </c>
      <c r="Y884" s="328">
        <v>126.79066666666699</v>
      </c>
      <c r="Z884" s="328"/>
      <c r="AA884" s="4"/>
      <c r="AB884" s="11" t="s">
        <v>272</v>
      </c>
      <c r="AC884" s="11"/>
      <c r="AD884" s="70" t="s">
        <v>273</v>
      </c>
      <c r="AE884" s="24">
        <v>25</v>
      </c>
      <c r="AF884" s="24">
        <v>11</v>
      </c>
      <c r="AG884" s="24">
        <v>8</v>
      </c>
      <c r="AH884" s="24">
        <v>8</v>
      </c>
      <c r="AI884" s="24">
        <v>6</v>
      </c>
      <c r="AJ884" s="24"/>
      <c r="AK884" s="4"/>
      <c r="AL884" s="4"/>
      <c r="AM884" s="24">
        <v>11541.97</v>
      </c>
      <c r="AN884" s="24">
        <v>1698.32</v>
      </c>
      <c r="AO884" s="24">
        <v>1074.55</v>
      </c>
      <c r="AP884" s="24">
        <v>1627.44</v>
      </c>
      <c r="AQ884" s="24">
        <v>1334.82</v>
      </c>
      <c r="AR884" s="24"/>
      <c r="AS884" s="4"/>
      <c r="AT884" s="4"/>
      <c r="AU884" s="336">
        <v>443.92192307692301</v>
      </c>
      <c r="AV884" s="336">
        <v>65.319999999999993</v>
      </c>
      <c r="AW884" s="336">
        <v>41.3288461538462</v>
      </c>
      <c r="AX884" s="336">
        <v>60.275555555555599</v>
      </c>
      <c r="AY884" s="336">
        <v>49.437777777777796</v>
      </c>
      <c r="AZ884" s="336"/>
      <c r="BA884" s="4"/>
    </row>
    <row r="885" spans="2:53">
      <c r="B885" s="11" t="s">
        <v>419</v>
      </c>
      <c r="C885" s="11"/>
      <c r="D885" s="70" t="s">
        <v>418</v>
      </c>
      <c r="E885" s="11">
        <v>1628</v>
      </c>
      <c r="F885" s="11">
        <v>1069</v>
      </c>
      <c r="G885" s="11">
        <v>806</v>
      </c>
      <c r="H885" s="11">
        <v>610</v>
      </c>
      <c r="I885" s="11">
        <v>733</v>
      </c>
      <c r="J885" s="11"/>
      <c r="M885" s="11">
        <v>249005.21</v>
      </c>
      <c r="N885" s="147">
        <v>155930.17000000001</v>
      </c>
      <c r="O885" s="11">
        <v>121279.78</v>
      </c>
      <c r="P885" s="11">
        <v>68659.94</v>
      </c>
      <c r="Q885" s="11">
        <v>258677.33</v>
      </c>
      <c r="R885" s="11"/>
      <c r="S885" s="4"/>
      <c r="T885" s="4"/>
      <c r="U885" s="328">
        <v>127.957456320658</v>
      </c>
      <c r="V885" s="328">
        <v>81.724407756813306</v>
      </c>
      <c r="W885" s="328">
        <v>65.769945770064993</v>
      </c>
      <c r="X885" s="328">
        <v>37.437262813522402</v>
      </c>
      <c r="Y885" s="328">
        <v>135.00904488517699</v>
      </c>
      <c r="Z885" s="328"/>
      <c r="AA885" s="4"/>
      <c r="AB885" s="11" t="s">
        <v>605</v>
      </c>
      <c r="AC885" s="11"/>
      <c r="AD885" s="70" t="s">
        <v>606</v>
      </c>
      <c r="AE885" s="24">
        <v>30</v>
      </c>
      <c r="AF885" s="24">
        <v>11</v>
      </c>
      <c r="AG885" s="24">
        <v>5</v>
      </c>
      <c r="AH885" s="24">
        <v>2</v>
      </c>
      <c r="AI885" s="24">
        <v>3</v>
      </c>
      <c r="AJ885" s="24"/>
      <c r="AK885" s="4"/>
      <c r="AL885" s="4"/>
      <c r="AM885" s="24">
        <v>20241.939999999999</v>
      </c>
      <c r="AN885" s="24">
        <v>666.36</v>
      </c>
      <c r="AO885" s="24">
        <v>153.96</v>
      </c>
      <c r="AP885" s="24">
        <v>259.95</v>
      </c>
      <c r="AQ885" s="24">
        <v>974.13</v>
      </c>
      <c r="AR885" s="24"/>
      <c r="AS885" s="4"/>
      <c r="AT885" s="4"/>
      <c r="AU885" s="336">
        <v>674.73133333333305</v>
      </c>
      <c r="AV885" s="336">
        <v>22.212</v>
      </c>
      <c r="AW885" s="336">
        <v>8.1031578947368406</v>
      </c>
      <c r="AX885" s="336">
        <v>12.9975</v>
      </c>
      <c r="AY885" s="336">
        <v>33.590689655172397</v>
      </c>
      <c r="AZ885" s="336"/>
      <c r="BA885" s="4"/>
    </row>
    <row r="886" spans="2:53">
      <c r="B886" s="11" t="s">
        <v>325</v>
      </c>
      <c r="C886" s="11"/>
      <c r="D886" s="70" t="s">
        <v>323</v>
      </c>
      <c r="E886" s="11">
        <v>104</v>
      </c>
      <c r="F886" s="11">
        <v>59</v>
      </c>
      <c r="G886" s="11">
        <v>42</v>
      </c>
      <c r="H886" s="11">
        <v>31</v>
      </c>
      <c r="I886" s="11">
        <v>47</v>
      </c>
      <c r="J886" s="11"/>
      <c r="M886" s="11">
        <v>10808.12</v>
      </c>
      <c r="N886" s="147">
        <v>6536.93</v>
      </c>
      <c r="O886" s="11">
        <v>4196.0200000000004</v>
      </c>
      <c r="P886" s="11">
        <v>3349.66</v>
      </c>
      <c r="Q886" s="11">
        <v>11547.75</v>
      </c>
      <c r="R886" s="11"/>
      <c r="S886" s="4"/>
      <c r="T886" s="4"/>
      <c r="U886" s="328">
        <v>90.824537815126007</v>
      </c>
      <c r="V886" s="328">
        <v>58.891261261261199</v>
      </c>
      <c r="W886" s="328">
        <v>35.863418803418803</v>
      </c>
      <c r="X886" s="328">
        <v>27.913833333333301</v>
      </c>
      <c r="Y886" s="328">
        <v>90.927165354330697</v>
      </c>
      <c r="Z886" s="328"/>
      <c r="AA886" s="4"/>
      <c r="AB886" s="11" t="s">
        <v>484</v>
      </c>
      <c r="AC886" s="11"/>
      <c r="AD886" s="70" t="s">
        <v>485</v>
      </c>
      <c r="AE886" s="24">
        <v>12</v>
      </c>
      <c r="AF886" s="24">
        <v>4</v>
      </c>
      <c r="AG886" s="24">
        <v>3</v>
      </c>
      <c r="AH886" s="24">
        <v>2</v>
      </c>
      <c r="AI886" s="24">
        <v>2</v>
      </c>
      <c r="AJ886" s="24"/>
      <c r="AK886" s="4"/>
      <c r="AL886" s="4"/>
      <c r="AM886" s="24">
        <v>2423.8200000000002</v>
      </c>
      <c r="AN886" s="24">
        <v>308.48</v>
      </c>
      <c r="AO886" s="24">
        <v>111.4</v>
      </c>
      <c r="AP886" s="24">
        <v>128.52000000000001</v>
      </c>
      <c r="AQ886" s="24">
        <v>101.1</v>
      </c>
      <c r="AR886" s="24"/>
      <c r="AS886" s="4"/>
      <c r="AT886" s="4"/>
      <c r="AU886" s="336">
        <v>201.98500000000001</v>
      </c>
      <c r="AV886" s="336">
        <v>28.043636363636399</v>
      </c>
      <c r="AW886" s="336">
        <v>13.925000000000001</v>
      </c>
      <c r="AX886" s="336">
        <v>18.36</v>
      </c>
      <c r="AY886" s="336">
        <v>12.637499999999999</v>
      </c>
      <c r="AZ886" s="336"/>
      <c r="BA886" s="4"/>
    </row>
    <row r="887" spans="2:53">
      <c r="B887" s="11" t="s">
        <v>1240</v>
      </c>
      <c r="C887" s="11"/>
      <c r="D887" s="70" t="s">
        <v>353</v>
      </c>
      <c r="E887" s="11">
        <v>1</v>
      </c>
      <c r="F887" s="11">
        <v>1</v>
      </c>
      <c r="G887" s="11">
        <v>1</v>
      </c>
      <c r="H887" s="11">
        <v>1</v>
      </c>
      <c r="I887" s="11">
        <v>1</v>
      </c>
      <c r="J887" s="11"/>
      <c r="M887" s="11">
        <v>74.59</v>
      </c>
      <c r="N887" s="147">
        <v>75.040000000000006</v>
      </c>
      <c r="O887" s="11">
        <v>73.39</v>
      </c>
      <c r="P887" s="11">
        <v>82.62</v>
      </c>
      <c r="Q887" s="11">
        <v>246.25</v>
      </c>
      <c r="R887" s="11"/>
      <c r="S887" s="4"/>
      <c r="T887" s="4"/>
      <c r="U887" s="328">
        <v>74.59</v>
      </c>
      <c r="V887" s="328">
        <v>75.040000000000006</v>
      </c>
      <c r="W887" s="328">
        <v>73.39</v>
      </c>
      <c r="X887" s="328">
        <v>82.62</v>
      </c>
      <c r="Y887" s="328">
        <v>246.25</v>
      </c>
      <c r="Z887" s="328"/>
      <c r="AA887" s="4"/>
      <c r="AB887" s="11" t="s">
        <v>358</v>
      </c>
      <c r="AC887" s="11"/>
      <c r="AD887" s="70" t="s">
        <v>359</v>
      </c>
      <c r="AE887" s="24">
        <v>56</v>
      </c>
      <c r="AF887" s="24">
        <v>26</v>
      </c>
      <c r="AG887" s="24">
        <v>10</v>
      </c>
      <c r="AH887" s="24">
        <v>7</v>
      </c>
      <c r="AI887" s="24">
        <v>6</v>
      </c>
      <c r="AJ887" s="24"/>
      <c r="AK887" s="4"/>
      <c r="AL887" s="4"/>
      <c r="AM887" s="24">
        <v>20524.77</v>
      </c>
      <c r="AN887" s="24">
        <v>7458.3</v>
      </c>
      <c r="AO887" s="24">
        <v>2570.48</v>
      </c>
      <c r="AP887" s="24">
        <v>2244.64</v>
      </c>
      <c r="AQ887" s="24">
        <v>8499.65</v>
      </c>
      <c r="AR887" s="24"/>
      <c r="AS887" s="4"/>
      <c r="AT887" s="4"/>
      <c r="AU887" s="336">
        <v>360.08368421052597</v>
      </c>
      <c r="AV887" s="336">
        <v>143.428846153846</v>
      </c>
      <c r="AW887" s="336">
        <v>50.401568627450999</v>
      </c>
      <c r="AX887" s="336">
        <v>42.351698113207597</v>
      </c>
      <c r="AY887" s="336">
        <v>166.65980392156899</v>
      </c>
      <c r="AZ887" s="336"/>
      <c r="BA887" s="4"/>
    </row>
    <row r="888" spans="2:53">
      <c r="B888" s="11" t="s">
        <v>356</v>
      </c>
      <c r="C888" s="11"/>
      <c r="D888" s="70" t="s">
        <v>350</v>
      </c>
      <c r="E888" s="11">
        <v>6</v>
      </c>
      <c r="F888" s="11">
        <v>7</v>
      </c>
      <c r="G888" s="11">
        <v>5</v>
      </c>
      <c r="H888" s="11">
        <v>4</v>
      </c>
      <c r="I888" s="11">
        <v>4</v>
      </c>
      <c r="J888" s="11"/>
      <c r="M888" s="11">
        <v>873.46</v>
      </c>
      <c r="N888" s="147">
        <v>954.51</v>
      </c>
      <c r="O888" s="11">
        <v>569.45000000000005</v>
      </c>
      <c r="P888" s="11">
        <v>158.49</v>
      </c>
      <c r="Q888" s="11">
        <v>384.17</v>
      </c>
      <c r="R888" s="11"/>
      <c r="S888" s="4"/>
      <c r="T888" s="4"/>
      <c r="U888" s="328">
        <v>124.78</v>
      </c>
      <c r="V888" s="328">
        <v>136.358571428571</v>
      </c>
      <c r="W888" s="328">
        <v>81.349999999999994</v>
      </c>
      <c r="X888" s="328">
        <v>22.641428571428602</v>
      </c>
      <c r="Y888" s="328">
        <v>54.8814285714286</v>
      </c>
      <c r="Z888" s="328"/>
      <c r="AA888" s="4"/>
      <c r="AB888" s="11" t="s">
        <v>358</v>
      </c>
      <c r="AC888" s="11"/>
      <c r="AD888" s="70" t="s">
        <v>556</v>
      </c>
      <c r="AE888" s="24">
        <v>2</v>
      </c>
      <c r="AF888" s="24">
        <v>1</v>
      </c>
      <c r="AG888" s="24"/>
      <c r="AH888" s="24"/>
      <c r="AI888" s="24"/>
      <c r="AJ888" s="24"/>
      <c r="AK888" s="4"/>
      <c r="AL888" s="4"/>
      <c r="AM888" s="24">
        <v>234.29</v>
      </c>
      <c r="AN888" s="24">
        <v>184.67</v>
      </c>
      <c r="AO888" s="24">
        <v>0</v>
      </c>
      <c r="AP888" s="24">
        <v>0</v>
      </c>
      <c r="AQ888" s="24">
        <v>0</v>
      </c>
      <c r="AR888" s="24"/>
      <c r="AS888" s="4"/>
      <c r="AT888" s="4"/>
      <c r="AU888" s="336">
        <v>117.145</v>
      </c>
      <c r="AV888" s="336">
        <v>92.334999999999994</v>
      </c>
      <c r="AW888" s="336">
        <v>0</v>
      </c>
      <c r="AX888" s="336">
        <v>0</v>
      </c>
      <c r="AY888" s="336">
        <v>0</v>
      </c>
      <c r="AZ888" s="336"/>
      <c r="BA888" s="4"/>
    </row>
    <row r="889" spans="2:53">
      <c r="B889" s="11" t="s">
        <v>356</v>
      </c>
      <c r="C889" s="11"/>
      <c r="D889" s="70" t="s">
        <v>353</v>
      </c>
      <c r="E889" s="11">
        <v>604</v>
      </c>
      <c r="F889" s="11">
        <v>412</v>
      </c>
      <c r="G889" s="11">
        <v>269</v>
      </c>
      <c r="H889" s="11">
        <v>205</v>
      </c>
      <c r="I889" s="11">
        <v>262</v>
      </c>
      <c r="J889" s="11"/>
      <c r="M889" s="11">
        <v>80560.089999999895</v>
      </c>
      <c r="N889" s="147">
        <v>58432.3</v>
      </c>
      <c r="O889" s="11">
        <v>30966.91</v>
      </c>
      <c r="P889" s="11">
        <v>19436.39</v>
      </c>
      <c r="Q889" s="11">
        <v>92070.96</v>
      </c>
      <c r="R889" s="11"/>
      <c r="S889" s="4"/>
      <c r="T889" s="4"/>
      <c r="U889" s="328">
        <v>110.96431129476601</v>
      </c>
      <c r="V889" s="328">
        <v>81.268845618915094</v>
      </c>
      <c r="W889" s="328">
        <v>43.6153661971831</v>
      </c>
      <c r="X889" s="328">
        <v>27.298300561797799</v>
      </c>
      <c r="Y889" s="328">
        <v>123.254297188755</v>
      </c>
      <c r="Z889" s="328"/>
      <c r="AA889" s="4"/>
      <c r="AB889" s="11" t="s">
        <v>467</v>
      </c>
      <c r="AC889" s="11"/>
      <c r="AD889" s="70" t="s">
        <v>237</v>
      </c>
      <c r="AE889" s="24">
        <v>5</v>
      </c>
      <c r="AF889" s="24">
        <v>2</v>
      </c>
      <c r="AG889" s="24"/>
      <c r="AH889" s="24"/>
      <c r="AI889" s="24"/>
      <c r="AJ889" s="24"/>
      <c r="AK889" s="4"/>
      <c r="AL889" s="4"/>
      <c r="AM889" s="24">
        <v>76.290000000000006</v>
      </c>
      <c r="AN889" s="24">
        <v>16.38</v>
      </c>
      <c r="AO889" s="24">
        <v>0</v>
      </c>
      <c r="AP889" s="24">
        <v>0</v>
      </c>
      <c r="AQ889" s="24">
        <v>0</v>
      </c>
      <c r="AR889" s="24"/>
      <c r="AS889" s="4"/>
      <c r="AT889" s="4"/>
      <c r="AU889" s="336">
        <v>15.257999999999999</v>
      </c>
      <c r="AV889" s="336">
        <v>4.0949999999999998</v>
      </c>
      <c r="AW889" s="336">
        <v>0</v>
      </c>
      <c r="AX889" s="336">
        <v>0</v>
      </c>
      <c r="AY889" s="336">
        <v>0</v>
      </c>
      <c r="AZ889" s="336"/>
      <c r="BA889" s="4"/>
    </row>
    <row r="890" spans="2:53">
      <c r="B890" s="11" t="s">
        <v>474</v>
      </c>
      <c r="C890" s="11"/>
      <c r="D890" s="70" t="s">
        <v>475</v>
      </c>
      <c r="E890" s="11">
        <v>146</v>
      </c>
      <c r="F890" s="11">
        <v>71</v>
      </c>
      <c r="G890" s="11">
        <v>37</v>
      </c>
      <c r="H890" s="11">
        <v>24</v>
      </c>
      <c r="I890" s="11">
        <v>25</v>
      </c>
      <c r="J890" s="11"/>
      <c r="M890" s="11">
        <v>28244.17</v>
      </c>
      <c r="N890" s="147">
        <v>12957.77</v>
      </c>
      <c r="O890" s="11">
        <v>6015.75</v>
      </c>
      <c r="P890" s="11">
        <v>3452.26</v>
      </c>
      <c r="Q890" s="11">
        <v>7284.64</v>
      </c>
      <c r="R890" s="11"/>
      <c r="S890" s="4"/>
      <c r="T890" s="4"/>
      <c r="U890" s="328">
        <v>170.145602409639</v>
      </c>
      <c r="V890" s="328">
        <v>79.010792682926805</v>
      </c>
      <c r="W890" s="328">
        <v>36.906441717791402</v>
      </c>
      <c r="X890" s="328">
        <v>21.050365853658501</v>
      </c>
      <c r="Y890" s="328">
        <v>43.6205988023952</v>
      </c>
      <c r="Z890" s="328"/>
      <c r="AA890" s="4"/>
      <c r="AB890" s="11" t="s">
        <v>608</v>
      </c>
      <c r="AC890" s="11"/>
      <c r="AD890" s="70" t="s">
        <v>441</v>
      </c>
      <c r="AE890" s="24">
        <v>27</v>
      </c>
      <c r="AF890" s="24">
        <v>16</v>
      </c>
      <c r="AG890" s="24">
        <v>9</v>
      </c>
      <c r="AH890" s="24">
        <v>7</v>
      </c>
      <c r="AI890" s="24">
        <v>6</v>
      </c>
      <c r="AJ890" s="24"/>
      <c r="AK890" s="4"/>
      <c r="AL890" s="4"/>
      <c r="AM890" s="24">
        <v>4379.34</v>
      </c>
      <c r="AN890" s="24">
        <v>3247.64</v>
      </c>
      <c r="AO890" s="24">
        <v>1334.41</v>
      </c>
      <c r="AP890" s="24">
        <v>382.88</v>
      </c>
      <c r="AQ890" s="24">
        <v>1611.93</v>
      </c>
      <c r="AR890" s="24"/>
      <c r="AS890" s="4"/>
      <c r="AT890" s="4"/>
      <c r="AU890" s="336">
        <v>162.19777777777799</v>
      </c>
      <c r="AV890" s="336">
        <v>115.987142857143</v>
      </c>
      <c r="AW890" s="336">
        <v>51.323461538461501</v>
      </c>
      <c r="AX890" s="336">
        <v>13.6742857142857</v>
      </c>
      <c r="AY890" s="336">
        <v>57.5689285714286</v>
      </c>
      <c r="AZ890" s="336"/>
      <c r="BA890" s="4"/>
    </row>
    <row r="891" spans="2:53">
      <c r="B891" s="11" t="s">
        <v>478</v>
      </c>
      <c r="C891" s="11"/>
      <c r="D891" s="70" t="s">
        <v>477</v>
      </c>
      <c r="E891" s="11">
        <v>104</v>
      </c>
      <c r="F891" s="11">
        <v>55</v>
      </c>
      <c r="G891" s="11">
        <v>35</v>
      </c>
      <c r="H891" s="11">
        <v>28</v>
      </c>
      <c r="I891" s="11">
        <v>37</v>
      </c>
      <c r="J891" s="11"/>
      <c r="M891" s="11">
        <v>14089.72</v>
      </c>
      <c r="N891" s="147">
        <v>9253.8700000000008</v>
      </c>
      <c r="O891" s="11">
        <v>4617.3999999999996</v>
      </c>
      <c r="P891" s="11">
        <v>3777.03</v>
      </c>
      <c r="Q891" s="11">
        <v>16309.99</v>
      </c>
      <c r="R891" s="11"/>
      <c r="S891" s="4"/>
      <c r="T891" s="4"/>
      <c r="U891" s="328">
        <v>115.489508196721</v>
      </c>
      <c r="V891" s="328">
        <v>75.851393442622907</v>
      </c>
      <c r="W891" s="328">
        <v>38.478333333333303</v>
      </c>
      <c r="X891" s="328">
        <v>30.959262295081999</v>
      </c>
      <c r="Y891" s="328">
        <v>126.434031007752</v>
      </c>
      <c r="Z891" s="328"/>
      <c r="AA891" s="4"/>
      <c r="AB891" s="11" t="s">
        <v>276</v>
      </c>
      <c r="AC891" s="11"/>
      <c r="AD891" s="70" t="s">
        <v>275</v>
      </c>
      <c r="AE891" s="24">
        <v>146</v>
      </c>
      <c r="AF891" s="24">
        <v>63</v>
      </c>
      <c r="AG891" s="24">
        <v>39</v>
      </c>
      <c r="AH891" s="24">
        <v>26</v>
      </c>
      <c r="AI891" s="24">
        <v>24</v>
      </c>
      <c r="AJ891" s="24"/>
      <c r="AK891" s="4"/>
      <c r="AL891" s="4"/>
      <c r="AM891" s="24">
        <v>88910.12</v>
      </c>
      <c r="AN891" s="24">
        <v>9933.94</v>
      </c>
      <c r="AO891" s="24">
        <v>2672.02</v>
      </c>
      <c r="AP891" s="24">
        <v>1160.8499999999999</v>
      </c>
      <c r="AQ891" s="24">
        <v>9660.33</v>
      </c>
      <c r="AR891" s="24"/>
      <c r="AS891" s="4"/>
      <c r="AT891" s="4"/>
      <c r="AU891" s="336">
        <v>600.744054054054</v>
      </c>
      <c r="AV891" s="336">
        <v>68.040684931506902</v>
      </c>
      <c r="AW891" s="336">
        <v>19.503795620438002</v>
      </c>
      <c r="AX891" s="336">
        <v>8.4733576642335695</v>
      </c>
      <c r="AY891" s="336">
        <v>68.030492957746503</v>
      </c>
      <c r="AZ891" s="336"/>
      <c r="BA891" s="4"/>
    </row>
    <row r="892" spans="2:53">
      <c r="B892" s="11" t="s">
        <v>423</v>
      </c>
      <c r="C892" s="11"/>
      <c r="D892" s="70" t="s">
        <v>422</v>
      </c>
      <c r="E892" s="11">
        <v>2274</v>
      </c>
      <c r="F892" s="11">
        <v>1512</v>
      </c>
      <c r="G892" s="11">
        <v>1121</v>
      </c>
      <c r="H892" s="11">
        <v>846</v>
      </c>
      <c r="I892" s="11">
        <v>1084</v>
      </c>
      <c r="J892" s="11"/>
      <c r="M892" s="11">
        <v>305679.49</v>
      </c>
      <c r="N892" s="147">
        <v>220390.67</v>
      </c>
      <c r="O892" s="11">
        <v>152365.70000000001</v>
      </c>
      <c r="P892" s="11">
        <v>88613.68</v>
      </c>
      <c r="Q892" s="11">
        <v>360040.09999999899</v>
      </c>
      <c r="R892" s="11"/>
      <c r="S892" s="4"/>
      <c r="T892" s="4"/>
      <c r="U892" s="328">
        <v>111.399231049563</v>
      </c>
      <c r="V892" s="328">
        <v>81.505425295857904</v>
      </c>
      <c r="W892" s="328">
        <v>57.955762647394501</v>
      </c>
      <c r="X892" s="328">
        <v>34.1346995377504</v>
      </c>
      <c r="Y892" s="328">
        <v>130.44931159420301</v>
      </c>
      <c r="Z892" s="328"/>
      <c r="AA892" s="4"/>
      <c r="AB892" s="11" t="s">
        <v>567</v>
      </c>
      <c r="AC892" s="11"/>
      <c r="AD892" s="70" t="s">
        <v>418</v>
      </c>
      <c r="AE892" s="24">
        <v>1</v>
      </c>
      <c r="AF892" s="24">
        <v>1</v>
      </c>
      <c r="AG892" s="24"/>
      <c r="AH892" s="24"/>
      <c r="AI892" s="24"/>
      <c r="AJ892" s="24"/>
      <c r="AK892" s="4"/>
      <c r="AL892" s="4"/>
      <c r="AM892" s="24">
        <v>33.33</v>
      </c>
      <c r="AN892" s="24">
        <v>76.260000000000005</v>
      </c>
      <c r="AO892" s="24">
        <v>0</v>
      </c>
      <c r="AP892" s="24">
        <v>0</v>
      </c>
      <c r="AQ892" s="24">
        <v>0</v>
      </c>
      <c r="AR892" s="24"/>
      <c r="AS892" s="4"/>
      <c r="AT892" s="4"/>
      <c r="AU892" s="336">
        <v>33.33</v>
      </c>
      <c r="AV892" s="336">
        <v>76.260000000000005</v>
      </c>
      <c r="AW892" s="336">
        <v>0</v>
      </c>
      <c r="AX892" s="336">
        <v>0</v>
      </c>
      <c r="AY892" s="336">
        <v>0</v>
      </c>
      <c r="AZ892" s="336"/>
      <c r="BA892" s="4"/>
    </row>
    <row r="893" spans="2:53">
      <c r="B893" s="11" t="s">
        <v>590</v>
      </c>
      <c r="C893" s="11"/>
      <c r="D893" s="70" t="s">
        <v>591</v>
      </c>
      <c r="E893" s="11">
        <v>36</v>
      </c>
      <c r="F893" s="11">
        <v>20</v>
      </c>
      <c r="G893" s="11">
        <v>13</v>
      </c>
      <c r="H893" s="11">
        <v>12</v>
      </c>
      <c r="I893" s="11">
        <v>14</v>
      </c>
      <c r="J893" s="11"/>
      <c r="M893" s="11">
        <v>10719.75</v>
      </c>
      <c r="N893" s="147">
        <v>2882.28</v>
      </c>
      <c r="O893" s="11">
        <v>1964.87</v>
      </c>
      <c r="P893" s="11">
        <v>2251.5300000000002</v>
      </c>
      <c r="Q893" s="11">
        <v>10963.04</v>
      </c>
      <c r="R893" s="11"/>
      <c r="S893" s="4"/>
      <c r="T893" s="4"/>
      <c r="U893" s="328">
        <v>233.03804347826099</v>
      </c>
      <c r="V893" s="328">
        <v>61.325106382978703</v>
      </c>
      <c r="W893" s="328">
        <v>42.714565217391304</v>
      </c>
      <c r="X893" s="328">
        <v>46.906874999999999</v>
      </c>
      <c r="Y893" s="328">
        <v>228.39666666666699</v>
      </c>
      <c r="Z893" s="328"/>
      <c r="AA893" s="4"/>
      <c r="AB893" s="11" t="s">
        <v>551</v>
      </c>
      <c r="AC893" s="11"/>
      <c r="AD893" s="70" t="s">
        <v>315</v>
      </c>
      <c r="AE893" s="24">
        <v>2</v>
      </c>
      <c r="AF893" s="24"/>
      <c r="AG893" s="24"/>
      <c r="AH893" s="24"/>
      <c r="AI893" s="24"/>
      <c r="AJ893" s="24"/>
      <c r="AK893" s="4"/>
      <c r="AL893" s="4"/>
      <c r="AM893" s="24">
        <v>24.15</v>
      </c>
      <c r="AN893" s="24">
        <v>0</v>
      </c>
      <c r="AO893" s="24">
        <v>0</v>
      </c>
      <c r="AP893" s="24">
        <v>0</v>
      </c>
      <c r="AQ893" s="24">
        <v>0</v>
      </c>
      <c r="AR893" s="24"/>
      <c r="AS893" s="4"/>
      <c r="AT893" s="4"/>
      <c r="AU893" s="336">
        <v>12.074999999999999</v>
      </c>
      <c r="AV893" s="336">
        <v>0</v>
      </c>
      <c r="AW893" s="336">
        <v>0</v>
      </c>
      <c r="AX893" s="336">
        <v>0</v>
      </c>
      <c r="AY893" s="336">
        <v>0</v>
      </c>
      <c r="AZ893" s="336"/>
      <c r="BA893" s="4"/>
    </row>
    <row r="894" spans="2:53">
      <c r="B894" s="11" t="s">
        <v>1275</v>
      </c>
      <c r="C894" s="11"/>
      <c r="D894" s="70" t="s">
        <v>254</v>
      </c>
      <c r="E894" s="11"/>
      <c r="F894" s="11"/>
      <c r="G894" s="11"/>
      <c r="H894" s="11">
        <v>1</v>
      </c>
      <c r="I894" s="11">
        <v>1</v>
      </c>
      <c r="J894" s="11"/>
      <c r="M894" s="11">
        <v>0</v>
      </c>
      <c r="N894" s="147">
        <v>0</v>
      </c>
      <c r="O894" s="11">
        <v>0</v>
      </c>
      <c r="P894" s="11">
        <v>282.57</v>
      </c>
      <c r="Q894" s="11">
        <v>3447.65</v>
      </c>
      <c r="R894" s="11"/>
      <c r="S894" s="4"/>
      <c r="T894" s="4"/>
      <c r="U894" s="328">
        <v>0</v>
      </c>
      <c r="V894" s="328">
        <v>0</v>
      </c>
      <c r="W894" s="328">
        <v>0</v>
      </c>
      <c r="X894" s="328">
        <v>282.57</v>
      </c>
      <c r="Y894" s="328">
        <v>3447.65</v>
      </c>
      <c r="Z894" s="328"/>
      <c r="AA894" s="4"/>
      <c r="AB894" s="11" t="s">
        <v>551</v>
      </c>
      <c r="AC894" s="11"/>
      <c r="AD894" s="70" t="s">
        <v>552</v>
      </c>
      <c r="AE894" s="24">
        <v>35</v>
      </c>
      <c r="AF894" s="24">
        <v>19</v>
      </c>
      <c r="AG894" s="24">
        <v>15</v>
      </c>
      <c r="AH894" s="24">
        <v>10</v>
      </c>
      <c r="AI894" s="24">
        <v>7</v>
      </c>
      <c r="AJ894" s="24"/>
      <c r="AK894" s="4"/>
      <c r="AL894" s="4"/>
      <c r="AM894" s="24">
        <v>4263.24</v>
      </c>
      <c r="AN894" s="24">
        <v>2172.3000000000002</v>
      </c>
      <c r="AO894" s="24">
        <v>1137.69</v>
      </c>
      <c r="AP894" s="24">
        <v>1654.97</v>
      </c>
      <c r="AQ894" s="24">
        <v>746.41</v>
      </c>
      <c r="AR894" s="24"/>
      <c r="AS894" s="4"/>
      <c r="AT894" s="4"/>
      <c r="AU894" s="336">
        <v>106.581</v>
      </c>
      <c r="AV894" s="336">
        <v>54.307499999999997</v>
      </c>
      <c r="AW894" s="336">
        <v>29.939210526315801</v>
      </c>
      <c r="AX894" s="336">
        <v>41.374250000000004</v>
      </c>
      <c r="AY894" s="336">
        <v>19.138717948718</v>
      </c>
      <c r="AZ894" s="336"/>
      <c r="BA894" s="4"/>
    </row>
    <row r="895" spans="2:53">
      <c r="B895" s="11" t="s">
        <v>427</v>
      </c>
      <c r="C895" s="11"/>
      <c r="D895" s="70" t="s">
        <v>426</v>
      </c>
      <c r="E895" s="11">
        <v>195</v>
      </c>
      <c r="F895" s="11">
        <v>100</v>
      </c>
      <c r="G895" s="11">
        <v>82</v>
      </c>
      <c r="H895" s="11">
        <v>76</v>
      </c>
      <c r="I895" s="11">
        <v>74</v>
      </c>
      <c r="J895" s="11"/>
      <c r="M895" s="11">
        <v>22057.01</v>
      </c>
      <c r="N895" s="147">
        <v>13167.82</v>
      </c>
      <c r="O895" s="11">
        <v>8142.22</v>
      </c>
      <c r="P895" s="11">
        <v>6796.05</v>
      </c>
      <c r="Q895" s="11">
        <v>18482.86</v>
      </c>
      <c r="R895" s="11"/>
      <c r="S895" s="4"/>
      <c r="T895" s="4"/>
      <c r="U895" s="328">
        <v>100.716940639269</v>
      </c>
      <c r="V895" s="328">
        <v>68.227046632124399</v>
      </c>
      <c r="W895" s="328">
        <v>40.109458128078799</v>
      </c>
      <c r="X895" s="328">
        <v>32.056839622641498</v>
      </c>
      <c r="Y895" s="328">
        <v>84.013000000000005</v>
      </c>
      <c r="Z895" s="328"/>
      <c r="AA895" s="4"/>
      <c r="AB895" s="11" t="s">
        <v>570</v>
      </c>
      <c r="AC895" s="11"/>
      <c r="AD895" s="70" t="s">
        <v>385</v>
      </c>
      <c r="AE895" s="24">
        <v>5</v>
      </c>
      <c r="AF895" s="24">
        <v>3</v>
      </c>
      <c r="AG895" s="24">
        <v>3</v>
      </c>
      <c r="AH895" s="24">
        <v>3</v>
      </c>
      <c r="AI895" s="24">
        <v>3</v>
      </c>
      <c r="AJ895" s="24"/>
      <c r="AK895" s="4"/>
      <c r="AL895" s="4"/>
      <c r="AM895" s="24">
        <v>253.38</v>
      </c>
      <c r="AN895" s="24">
        <v>137.22999999999999</v>
      </c>
      <c r="AO895" s="24">
        <v>165.9</v>
      </c>
      <c r="AP895" s="24">
        <v>243.96</v>
      </c>
      <c r="AQ895" s="24">
        <v>583.84</v>
      </c>
      <c r="AR895" s="24"/>
      <c r="AS895" s="4"/>
      <c r="AT895" s="4"/>
      <c r="AU895" s="336">
        <v>50.676000000000002</v>
      </c>
      <c r="AV895" s="336">
        <v>27.446000000000002</v>
      </c>
      <c r="AW895" s="336">
        <v>33.18</v>
      </c>
      <c r="AX895" s="336">
        <v>48.792000000000002</v>
      </c>
      <c r="AY895" s="336">
        <v>116.768</v>
      </c>
      <c r="AZ895" s="336"/>
      <c r="BA895" s="4"/>
    </row>
    <row r="896" spans="2:53">
      <c r="B896" s="11" t="s">
        <v>428</v>
      </c>
      <c r="C896" s="11"/>
      <c r="D896" s="70" t="s">
        <v>429</v>
      </c>
      <c r="E896" s="11">
        <v>126</v>
      </c>
      <c r="F896" s="11">
        <v>80</v>
      </c>
      <c r="G896" s="11">
        <v>51</v>
      </c>
      <c r="H896" s="11">
        <v>38</v>
      </c>
      <c r="I896" s="11">
        <v>49</v>
      </c>
      <c r="J896" s="11"/>
      <c r="M896" s="11">
        <v>25437.97</v>
      </c>
      <c r="N896" s="147">
        <v>14459.67</v>
      </c>
      <c r="O896" s="11">
        <v>7298.19</v>
      </c>
      <c r="P896" s="11">
        <v>6139.9</v>
      </c>
      <c r="Q896" s="11">
        <v>14689.13</v>
      </c>
      <c r="R896" s="11"/>
      <c r="S896" s="4"/>
      <c r="T896" s="4"/>
      <c r="U896" s="328">
        <v>179.14063380281701</v>
      </c>
      <c r="V896" s="328">
        <v>104.026402877698</v>
      </c>
      <c r="W896" s="328">
        <v>57.466062992125998</v>
      </c>
      <c r="X896" s="328">
        <v>45.4807407407407</v>
      </c>
      <c r="Y896" s="328">
        <v>102.72118881118899</v>
      </c>
      <c r="Z896" s="328"/>
      <c r="AA896" s="4"/>
      <c r="AB896" s="11" t="s">
        <v>522</v>
      </c>
      <c r="AC896" s="11"/>
      <c r="AD896" s="70" t="s">
        <v>348</v>
      </c>
      <c r="AE896" s="24">
        <v>17</v>
      </c>
      <c r="AF896" s="24">
        <v>6</v>
      </c>
      <c r="AG896" s="24">
        <v>4</v>
      </c>
      <c r="AH896" s="24">
        <v>2</v>
      </c>
      <c r="AI896" s="24">
        <v>2</v>
      </c>
      <c r="AJ896" s="24"/>
      <c r="AK896" s="4"/>
      <c r="AL896" s="4"/>
      <c r="AM896" s="24">
        <v>1990.97</v>
      </c>
      <c r="AN896" s="24">
        <v>402.31</v>
      </c>
      <c r="AO896" s="24">
        <v>200.63</v>
      </c>
      <c r="AP896" s="24">
        <v>86.23</v>
      </c>
      <c r="AQ896" s="24">
        <v>583</v>
      </c>
      <c r="AR896" s="24"/>
      <c r="AS896" s="4"/>
      <c r="AT896" s="4"/>
      <c r="AU896" s="336">
        <v>117.115882352941</v>
      </c>
      <c r="AV896" s="336">
        <v>23.6652941176471</v>
      </c>
      <c r="AW896" s="336">
        <v>12.539375</v>
      </c>
      <c r="AX896" s="336">
        <v>5.0723529411764696</v>
      </c>
      <c r="AY896" s="336">
        <v>34.294117647058798</v>
      </c>
      <c r="AZ896" s="336"/>
      <c r="BA896" s="4"/>
    </row>
    <row r="897" spans="2:53">
      <c r="B897" s="11" t="s">
        <v>430</v>
      </c>
      <c r="C897" s="11"/>
      <c r="D897" s="70" t="s">
        <v>431</v>
      </c>
      <c r="E897" s="11">
        <v>206</v>
      </c>
      <c r="F897" s="11">
        <v>108</v>
      </c>
      <c r="G897" s="11">
        <v>76</v>
      </c>
      <c r="H897" s="11">
        <v>52</v>
      </c>
      <c r="I897" s="11">
        <v>53</v>
      </c>
      <c r="J897" s="11"/>
      <c r="M897" s="11">
        <v>30240.87</v>
      </c>
      <c r="N897" s="147">
        <v>16727.849999999999</v>
      </c>
      <c r="O897" s="11">
        <v>10012.34</v>
      </c>
      <c r="P897" s="11">
        <v>6076.9</v>
      </c>
      <c r="Q897" s="11">
        <v>23554.07</v>
      </c>
      <c r="R897" s="11"/>
      <c r="S897" s="4"/>
      <c r="T897" s="4"/>
      <c r="U897" s="328">
        <v>130.348577586207</v>
      </c>
      <c r="V897" s="328">
        <v>74.677901785714297</v>
      </c>
      <c r="W897" s="328">
        <v>45.100630630630597</v>
      </c>
      <c r="X897" s="328">
        <v>27.0084444444444</v>
      </c>
      <c r="Y897" s="328">
        <v>101.526163793103</v>
      </c>
      <c r="Z897" s="328"/>
      <c r="AA897" s="4"/>
      <c r="AB897" s="11" t="s">
        <v>189</v>
      </c>
      <c r="AC897" s="11"/>
      <c r="AD897" s="70" t="s">
        <v>252</v>
      </c>
      <c r="AE897" s="24">
        <v>1</v>
      </c>
      <c r="AF897" s="24"/>
      <c r="AG897" s="24"/>
      <c r="AH897" s="24"/>
      <c r="AI897" s="24"/>
      <c r="AJ897" s="24"/>
      <c r="AK897" s="4"/>
      <c r="AL897" s="4"/>
      <c r="AM897" s="24">
        <v>65.31</v>
      </c>
      <c r="AN897" s="24">
        <v>0</v>
      </c>
      <c r="AO897" s="24">
        <v>0</v>
      </c>
      <c r="AP897" s="24">
        <v>0</v>
      </c>
      <c r="AQ897" s="24">
        <v>0</v>
      </c>
      <c r="AR897" s="24"/>
      <c r="AS897" s="4"/>
      <c r="AT897" s="4"/>
      <c r="AU897" s="336">
        <v>65.31</v>
      </c>
      <c r="AV897" s="336">
        <v>0</v>
      </c>
      <c r="AW897" s="336">
        <v>0</v>
      </c>
      <c r="AX897" s="336">
        <v>0</v>
      </c>
      <c r="AY897" s="336">
        <v>0</v>
      </c>
      <c r="AZ897" s="336"/>
      <c r="BA897" s="4"/>
    </row>
    <row r="898" spans="2:53">
      <c r="B898" s="11" t="s">
        <v>519</v>
      </c>
      <c r="C898" s="11"/>
      <c r="D898" s="70" t="s">
        <v>312</v>
      </c>
      <c r="E898" s="11">
        <v>4</v>
      </c>
      <c r="F898" s="11">
        <v>1</v>
      </c>
      <c r="G898" s="11"/>
      <c r="H898" s="11"/>
      <c r="I898" s="11"/>
      <c r="J898" s="11"/>
      <c r="M898" s="11">
        <v>908.41</v>
      </c>
      <c r="N898" s="147">
        <v>55.79</v>
      </c>
      <c r="O898" s="11"/>
      <c r="P898" s="11">
        <v>0</v>
      </c>
      <c r="Q898" s="11">
        <v>0</v>
      </c>
      <c r="R898" s="11"/>
      <c r="S898" s="4"/>
      <c r="T898" s="4"/>
      <c r="U898" s="328">
        <v>227.10249999999999</v>
      </c>
      <c r="V898" s="328">
        <v>13.9475</v>
      </c>
      <c r="W898" s="328"/>
      <c r="X898" s="328">
        <v>0</v>
      </c>
      <c r="Y898" s="328">
        <v>0</v>
      </c>
      <c r="Z898" s="328"/>
      <c r="AA898" s="4"/>
      <c r="AB898" s="11" t="s">
        <v>189</v>
      </c>
      <c r="AC898" s="11"/>
      <c r="AD898" s="70" t="s">
        <v>190</v>
      </c>
      <c r="AE898" s="24">
        <v>157</v>
      </c>
      <c r="AF898" s="24">
        <v>43</v>
      </c>
      <c r="AG898" s="24">
        <v>29</v>
      </c>
      <c r="AH898" s="24">
        <v>17</v>
      </c>
      <c r="AI898" s="24">
        <v>16</v>
      </c>
      <c r="AJ898" s="24"/>
      <c r="AK898" s="4"/>
      <c r="AL898" s="4"/>
      <c r="AM898" s="24">
        <v>78472.009999999995</v>
      </c>
      <c r="AN898" s="24">
        <v>7713.21</v>
      </c>
      <c r="AO898" s="24">
        <v>5288.04</v>
      </c>
      <c r="AP898" s="24">
        <v>3102.38</v>
      </c>
      <c r="AQ898" s="24">
        <v>15830.33</v>
      </c>
      <c r="AR898" s="24"/>
      <c r="AS898" s="4"/>
      <c r="AT898" s="4"/>
      <c r="AU898" s="336">
        <v>493.53465408805101</v>
      </c>
      <c r="AV898" s="336">
        <v>52.470816326530603</v>
      </c>
      <c r="AW898" s="336">
        <v>37.771714285714303</v>
      </c>
      <c r="AX898" s="336">
        <v>22.645109489051102</v>
      </c>
      <c r="AY898" s="336">
        <v>102.794350649351</v>
      </c>
      <c r="AZ898" s="336"/>
      <c r="BA898" s="4"/>
    </row>
    <row r="899" spans="2:53">
      <c r="B899" s="11" t="s">
        <v>519</v>
      </c>
      <c r="C899" s="11"/>
      <c r="D899" s="70" t="s">
        <v>319</v>
      </c>
      <c r="E899" s="11">
        <v>1</v>
      </c>
      <c r="F899" s="11"/>
      <c r="G899" s="11"/>
      <c r="H899" s="11"/>
      <c r="I899" s="11"/>
      <c r="J899" s="11"/>
      <c r="M899" s="11">
        <v>528.09</v>
      </c>
      <c r="N899" s="147">
        <v>0</v>
      </c>
      <c r="O899" s="11"/>
      <c r="P899" s="11">
        <v>0</v>
      </c>
      <c r="Q899" s="11">
        <v>0</v>
      </c>
      <c r="R899" s="11"/>
      <c r="S899" s="4"/>
      <c r="T899" s="4"/>
      <c r="U899" s="328">
        <v>528.09</v>
      </c>
      <c r="V899" s="328">
        <v>0</v>
      </c>
      <c r="W899" s="328"/>
      <c r="X899" s="328">
        <v>0</v>
      </c>
      <c r="Y899" s="328">
        <v>0</v>
      </c>
      <c r="Z899" s="328"/>
      <c r="AA899" s="4"/>
      <c r="AB899" s="11" t="s">
        <v>307</v>
      </c>
      <c r="AC899" s="11"/>
      <c r="AD899" s="70" t="s">
        <v>308</v>
      </c>
      <c r="AE899" s="24">
        <v>11</v>
      </c>
      <c r="AF899" s="24">
        <v>7</v>
      </c>
      <c r="AG899" s="24">
        <v>6</v>
      </c>
      <c r="AH899" s="24">
        <v>3</v>
      </c>
      <c r="AI899" s="24">
        <v>2</v>
      </c>
      <c r="AJ899" s="24"/>
      <c r="AK899" s="4"/>
      <c r="AL899" s="4"/>
      <c r="AM899" s="24">
        <v>1395.29</v>
      </c>
      <c r="AN899" s="24">
        <v>576.77</v>
      </c>
      <c r="AO899" s="24">
        <v>299.29000000000002</v>
      </c>
      <c r="AP899" s="24">
        <v>19.010000000000002</v>
      </c>
      <c r="AQ899" s="24">
        <v>11.38</v>
      </c>
      <c r="AR899" s="24"/>
      <c r="AS899" s="4"/>
      <c r="AT899" s="4"/>
      <c r="AU899" s="336">
        <v>126.844545454545</v>
      </c>
      <c r="AV899" s="336">
        <v>64.085555555555501</v>
      </c>
      <c r="AW899" s="336">
        <v>27.208181818181799</v>
      </c>
      <c r="AX899" s="336">
        <v>1.72818181818182</v>
      </c>
      <c r="AY899" s="336">
        <v>1.03454545454545</v>
      </c>
      <c r="AZ899" s="336"/>
      <c r="BA899" s="4"/>
    </row>
    <row r="900" spans="2:53">
      <c r="B900" s="11" t="s">
        <v>479</v>
      </c>
      <c r="C900" s="11"/>
      <c r="D900" s="70" t="s">
        <v>257</v>
      </c>
      <c r="E900" s="11">
        <v>135</v>
      </c>
      <c r="F900" s="11">
        <v>83</v>
      </c>
      <c r="G900" s="11">
        <v>62</v>
      </c>
      <c r="H900" s="11">
        <v>54</v>
      </c>
      <c r="I900" s="11">
        <v>57</v>
      </c>
      <c r="J900" s="11"/>
      <c r="M900" s="11">
        <v>15062.36</v>
      </c>
      <c r="N900" s="147">
        <v>9849.58</v>
      </c>
      <c r="O900" s="11">
        <v>6454.34</v>
      </c>
      <c r="P900" s="11">
        <v>5481.69</v>
      </c>
      <c r="Q900" s="11">
        <v>19650.669999999998</v>
      </c>
      <c r="R900" s="11"/>
      <c r="S900" s="4"/>
      <c r="T900" s="4"/>
      <c r="U900" s="328">
        <v>95.938598726114705</v>
      </c>
      <c r="V900" s="328">
        <v>63.1383333333333</v>
      </c>
      <c r="W900" s="328">
        <v>41.640903225806497</v>
      </c>
      <c r="X900" s="328">
        <v>35.365741935483904</v>
      </c>
      <c r="Y900" s="328">
        <v>119.09496969697</v>
      </c>
      <c r="Z900" s="328"/>
      <c r="AA900" s="4"/>
      <c r="AB900" s="11" t="s">
        <v>609</v>
      </c>
      <c r="AC900" s="11"/>
      <c r="AD900" s="70" t="s">
        <v>610</v>
      </c>
      <c r="AE900" s="24">
        <v>10</v>
      </c>
      <c r="AF900" s="24">
        <v>2</v>
      </c>
      <c r="AG900" s="24">
        <v>1</v>
      </c>
      <c r="AH900" s="24">
        <v>3</v>
      </c>
      <c r="AI900" s="24">
        <v>2</v>
      </c>
      <c r="AJ900" s="24"/>
      <c r="AK900" s="4"/>
      <c r="AL900" s="4"/>
      <c r="AM900" s="24">
        <v>1338.04</v>
      </c>
      <c r="AN900" s="24">
        <v>31.07</v>
      </c>
      <c r="AO900" s="24">
        <v>9.8699999999999992</v>
      </c>
      <c r="AP900" s="24">
        <v>49.74</v>
      </c>
      <c r="AQ900" s="24">
        <v>434.76</v>
      </c>
      <c r="AR900" s="24"/>
      <c r="AS900" s="4"/>
      <c r="AT900" s="4"/>
      <c r="AU900" s="336">
        <v>133.804</v>
      </c>
      <c r="AV900" s="336">
        <v>4.4385714285714304</v>
      </c>
      <c r="AW900" s="336">
        <v>1.2337499999999999</v>
      </c>
      <c r="AX900" s="336">
        <v>4.9740000000000002</v>
      </c>
      <c r="AY900" s="336">
        <v>43.475999999999999</v>
      </c>
      <c r="AZ900" s="336"/>
      <c r="BA900" s="4"/>
    </row>
    <row r="901" spans="2:53">
      <c r="B901" s="11" t="s">
        <v>258</v>
      </c>
      <c r="C901" s="11"/>
      <c r="D901" s="70" t="s">
        <v>259</v>
      </c>
      <c r="E901" s="11">
        <v>416</v>
      </c>
      <c r="F901" s="11">
        <v>234</v>
      </c>
      <c r="G901" s="11">
        <v>164</v>
      </c>
      <c r="H901" s="11">
        <v>134</v>
      </c>
      <c r="I901" s="11">
        <v>158</v>
      </c>
      <c r="J901" s="11"/>
      <c r="M901" s="11">
        <v>58838.879999999997</v>
      </c>
      <c r="N901" s="147">
        <v>32250.29</v>
      </c>
      <c r="O901" s="11">
        <v>20166.13</v>
      </c>
      <c r="P901" s="11">
        <v>17613.72</v>
      </c>
      <c r="Q901" s="11">
        <v>54978.239999999998</v>
      </c>
      <c r="R901" s="11"/>
      <c r="S901" s="4"/>
      <c r="T901" s="4"/>
      <c r="U901" s="328">
        <v>119.591219512195</v>
      </c>
      <c r="V901" s="328">
        <v>66.358621399176997</v>
      </c>
      <c r="W901" s="328">
        <v>41.665557851239697</v>
      </c>
      <c r="X901" s="328">
        <v>36.4673291925466</v>
      </c>
      <c r="Y901" s="328">
        <v>110.398072289157</v>
      </c>
      <c r="Z901" s="328"/>
      <c r="AA901" s="4"/>
      <c r="AB901" s="11" t="s">
        <v>209</v>
      </c>
      <c r="AC901" s="11"/>
      <c r="AD901" s="70" t="s">
        <v>208</v>
      </c>
      <c r="AE901" s="24">
        <v>34</v>
      </c>
      <c r="AF901" s="24">
        <v>24</v>
      </c>
      <c r="AG901" s="24">
        <v>15</v>
      </c>
      <c r="AH901" s="24">
        <v>4</v>
      </c>
      <c r="AI901" s="24">
        <v>3</v>
      </c>
      <c r="AJ901" s="24"/>
      <c r="AK901" s="4"/>
      <c r="AL901" s="4"/>
      <c r="AM901" s="24">
        <v>9449.68</v>
      </c>
      <c r="AN901" s="24">
        <v>5424.09</v>
      </c>
      <c r="AO901" s="24">
        <v>2030.79</v>
      </c>
      <c r="AP901" s="24">
        <v>575.65</v>
      </c>
      <c r="AQ901" s="24">
        <v>1768.75</v>
      </c>
      <c r="AR901" s="24"/>
      <c r="AS901" s="4"/>
      <c r="AT901" s="4"/>
      <c r="AU901" s="336">
        <v>277.93176470588202</v>
      </c>
      <c r="AV901" s="336">
        <v>164.36636363636401</v>
      </c>
      <c r="AW901" s="336">
        <v>63.462187499999999</v>
      </c>
      <c r="AX901" s="336">
        <v>20.558928571428599</v>
      </c>
      <c r="AY901" s="336">
        <v>55.2734375</v>
      </c>
      <c r="AZ901" s="336"/>
      <c r="BA901" s="4"/>
    </row>
    <row r="902" spans="2:53">
      <c r="B902" s="11" t="s">
        <v>500</v>
      </c>
      <c r="C902" s="11"/>
      <c r="D902" s="70" t="s">
        <v>286</v>
      </c>
      <c r="E902" s="11">
        <v>94</v>
      </c>
      <c r="F902" s="11">
        <v>31</v>
      </c>
      <c r="G902" s="11">
        <v>19</v>
      </c>
      <c r="H902" s="11">
        <v>17</v>
      </c>
      <c r="I902" s="11">
        <v>30</v>
      </c>
      <c r="J902" s="11"/>
      <c r="M902" s="11">
        <v>11604.37</v>
      </c>
      <c r="N902" s="147">
        <v>2074.96</v>
      </c>
      <c r="O902" s="11">
        <v>914.5</v>
      </c>
      <c r="P902" s="11">
        <v>1207.6199999999999</v>
      </c>
      <c r="Q902" s="11">
        <v>5380.47</v>
      </c>
      <c r="R902" s="11"/>
      <c r="S902" s="4"/>
      <c r="T902" s="4"/>
      <c r="U902" s="328">
        <v>116.0437</v>
      </c>
      <c r="V902" s="328">
        <v>22.0740425531915</v>
      </c>
      <c r="W902" s="328">
        <v>13.448529411764699</v>
      </c>
      <c r="X902" s="328">
        <v>12.711789473684201</v>
      </c>
      <c r="Y902" s="328">
        <v>51.242571428571402</v>
      </c>
      <c r="Z902" s="328"/>
      <c r="AA902" s="4"/>
      <c r="AB902" s="11" t="s">
        <v>280</v>
      </c>
      <c r="AC902" s="11"/>
      <c r="AD902" s="70" t="s">
        <v>278</v>
      </c>
      <c r="AE902" s="24">
        <v>93</v>
      </c>
      <c r="AF902" s="24">
        <v>40</v>
      </c>
      <c r="AG902" s="24">
        <v>22</v>
      </c>
      <c r="AH902" s="24">
        <v>16</v>
      </c>
      <c r="AI902" s="24">
        <v>16</v>
      </c>
      <c r="AJ902" s="24"/>
      <c r="AK902" s="4"/>
      <c r="AL902" s="4"/>
      <c r="AM902" s="24">
        <v>41635.480000000003</v>
      </c>
      <c r="AN902" s="24">
        <v>25887.73</v>
      </c>
      <c r="AO902" s="24">
        <v>1796.43</v>
      </c>
      <c r="AP902" s="24">
        <v>1598.16</v>
      </c>
      <c r="AQ902" s="24">
        <v>10878.23</v>
      </c>
      <c r="AR902" s="24"/>
      <c r="AS902" s="4"/>
      <c r="AT902" s="4"/>
      <c r="AU902" s="336">
        <v>433.70291666666702</v>
      </c>
      <c r="AV902" s="336">
        <v>304.56152941176498</v>
      </c>
      <c r="AW902" s="336">
        <v>20.413977272727301</v>
      </c>
      <c r="AX902" s="336">
        <v>18.5832558139535</v>
      </c>
      <c r="AY902" s="336">
        <v>118.241630434783</v>
      </c>
      <c r="AZ902" s="336"/>
      <c r="BA902" s="4"/>
    </row>
    <row r="903" spans="2:53">
      <c r="B903" s="11" t="s">
        <v>501</v>
      </c>
      <c r="C903" s="11"/>
      <c r="D903" s="70" t="s">
        <v>286</v>
      </c>
      <c r="E903" s="11">
        <v>22</v>
      </c>
      <c r="F903" s="11">
        <v>20</v>
      </c>
      <c r="G903" s="11">
        <v>16</v>
      </c>
      <c r="H903" s="11">
        <v>10</v>
      </c>
      <c r="I903" s="11">
        <v>19</v>
      </c>
      <c r="J903" s="11"/>
      <c r="M903" s="11">
        <v>2809.23</v>
      </c>
      <c r="N903" s="147">
        <v>2112.29</v>
      </c>
      <c r="O903" s="11">
        <v>2074.13</v>
      </c>
      <c r="P903" s="11">
        <v>880.55</v>
      </c>
      <c r="Q903" s="11">
        <v>9375.2099999999991</v>
      </c>
      <c r="R903" s="11"/>
      <c r="S903" s="4"/>
      <c r="T903" s="4"/>
      <c r="U903" s="328">
        <v>100.329642857143</v>
      </c>
      <c r="V903" s="328">
        <v>84.491600000000005</v>
      </c>
      <c r="W903" s="328">
        <v>98.768095238095199</v>
      </c>
      <c r="X903" s="328">
        <v>36.689583333333303</v>
      </c>
      <c r="Y903" s="328">
        <v>323.28310344827599</v>
      </c>
      <c r="Z903" s="328"/>
      <c r="AA903" s="4"/>
      <c r="AB903" s="11" t="s">
        <v>321</v>
      </c>
      <c r="AC903" s="11"/>
      <c r="AD903" s="70" t="s">
        <v>312</v>
      </c>
      <c r="AE903" s="24">
        <v>10</v>
      </c>
      <c r="AF903" s="24">
        <v>3</v>
      </c>
      <c r="AG903" s="24">
        <v>2</v>
      </c>
      <c r="AH903" s="24">
        <v>2</v>
      </c>
      <c r="AI903" s="24"/>
      <c r="AJ903" s="24"/>
      <c r="AK903" s="4"/>
      <c r="AL903" s="4"/>
      <c r="AM903" s="24">
        <v>3089.54</v>
      </c>
      <c r="AN903" s="24">
        <v>1211.4000000000001</v>
      </c>
      <c r="AO903" s="24">
        <v>1085.6099999999999</v>
      </c>
      <c r="AP903" s="24">
        <v>806.19</v>
      </c>
      <c r="AQ903" s="24">
        <v>0</v>
      </c>
      <c r="AR903" s="24"/>
      <c r="AS903" s="4"/>
      <c r="AT903" s="4"/>
      <c r="AU903" s="336">
        <v>308.95400000000001</v>
      </c>
      <c r="AV903" s="336">
        <v>151.42500000000001</v>
      </c>
      <c r="AW903" s="336">
        <v>135.70124999999999</v>
      </c>
      <c r="AX903" s="336">
        <v>89.576666666666696</v>
      </c>
      <c r="AY903" s="336">
        <v>0</v>
      </c>
      <c r="AZ903" s="336"/>
      <c r="BA903" s="4"/>
    </row>
    <row r="904" spans="2:53">
      <c r="B904" s="11" t="s">
        <v>243</v>
      </c>
      <c r="C904" s="11"/>
      <c r="D904" s="70" t="s">
        <v>237</v>
      </c>
      <c r="E904" s="11">
        <v>38</v>
      </c>
      <c r="F904" s="11">
        <v>24</v>
      </c>
      <c r="G904" s="11">
        <v>8</v>
      </c>
      <c r="H904" s="11">
        <v>6</v>
      </c>
      <c r="I904" s="11">
        <v>6</v>
      </c>
      <c r="J904" s="11"/>
      <c r="M904" s="11">
        <v>5232.1099999999997</v>
      </c>
      <c r="N904" s="147">
        <v>2684.45</v>
      </c>
      <c r="O904" s="11">
        <v>699.82</v>
      </c>
      <c r="P904" s="11">
        <v>797.07</v>
      </c>
      <c r="Q904" s="11">
        <v>2998.29</v>
      </c>
      <c r="R904" s="11"/>
      <c r="S904" s="4"/>
      <c r="T904" s="4"/>
      <c r="U904" s="328">
        <v>124.574047619048</v>
      </c>
      <c r="V904" s="328">
        <v>63.915476190476198</v>
      </c>
      <c r="W904" s="328">
        <v>16.6623809523809</v>
      </c>
      <c r="X904" s="328">
        <v>19.926749999999998</v>
      </c>
      <c r="Y904" s="328">
        <v>69.727674418604593</v>
      </c>
      <c r="Z904" s="328"/>
      <c r="AA904" s="4"/>
      <c r="AB904" s="11" t="s">
        <v>321</v>
      </c>
      <c r="AC904" s="11"/>
      <c r="AD904" s="70" t="s">
        <v>319</v>
      </c>
      <c r="AE904" s="24">
        <v>27</v>
      </c>
      <c r="AF904" s="24">
        <v>5</v>
      </c>
      <c r="AG904" s="24">
        <v>6</v>
      </c>
      <c r="AH904" s="24">
        <v>3</v>
      </c>
      <c r="AI904" s="24">
        <v>4</v>
      </c>
      <c r="AJ904" s="24"/>
      <c r="AK904" s="4"/>
      <c r="AL904" s="4"/>
      <c r="AM904" s="24">
        <v>7626.94</v>
      </c>
      <c r="AN904" s="24">
        <v>453.28</v>
      </c>
      <c r="AO904" s="24">
        <v>1409.63</v>
      </c>
      <c r="AP904" s="24">
        <v>226.44</v>
      </c>
      <c r="AQ904" s="24">
        <v>2527.87</v>
      </c>
      <c r="AR904" s="24"/>
      <c r="AS904" s="4"/>
      <c r="AT904" s="4"/>
      <c r="AU904" s="336">
        <v>282.47925925925898</v>
      </c>
      <c r="AV904" s="336">
        <v>28.33</v>
      </c>
      <c r="AW904" s="336">
        <v>70.481499999999997</v>
      </c>
      <c r="AX904" s="336">
        <v>9.8452173913043506</v>
      </c>
      <c r="AY904" s="336">
        <v>97.225769230769203</v>
      </c>
      <c r="AZ904" s="336"/>
      <c r="BA904" s="4"/>
    </row>
    <row r="905" spans="2:53">
      <c r="B905" s="11" t="s">
        <v>360</v>
      </c>
      <c r="C905" s="11"/>
      <c r="D905" s="70" t="s">
        <v>298</v>
      </c>
      <c r="E905" s="11">
        <v>1</v>
      </c>
      <c r="F905" s="11">
        <v>1</v>
      </c>
      <c r="G905" s="11"/>
      <c r="H905" s="11"/>
      <c r="I905" s="11"/>
      <c r="J905" s="11"/>
      <c r="M905" s="11">
        <v>340.38</v>
      </c>
      <c r="N905" s="147">
        <v>74.05</v>
      </c>
      <c r="O905" s="11">
        <v>0</v>
      </c>
      <c r="P905" s="11">
        <v>0</v>
      </c>
      <c r="Q905" s="11">
        <v>0</v>
      </c>
      <c r="R905" s="11"/>
      <c r="S905" s="4"/>
      <c r="T905" s="4"/>
      <c r="U905" s="328">
        <v>340.38</v>
      </c>
      <c r="V905" s="328">
        <v>74.05</v>
      </c>
      <c r="W905" s="328">
        <v>0</v>
      </c>
      <c r="X905" s="328">
        <v>0</v>
      </c>
      <c r="Y905" s="328">
        <v>0</v>
      </c>
      <c r="Z905" s="328"/>
      <c r="AA905" s="4"/>
      <c r="AB905" s="11" t="s">
        <v>496</v>
      </c>
      <c r="AC905" s="11"/>
      <c r="AD905" s="70" t="s">
        <v>494</v>
      </c>
      <c r="AE905" s="24">
        <v>9</v>
      </c>
      <c r="AF905" s="24">
        <v>5</v>
      </c>
      <c r="AG905" s="24">
        <v>4</v>
      </c>
      <c r="AH905" s="24">
        <v>2</v>
      </c>
      <c r="AI905" s="24">
        <v>2</v>
      </c>
      <c r="AJ905" s="24"/>
      <c r="AK905" s="4"/>
      <c r="AL905" s="4"/>
      <c r="AM905" s="24">
        <v>1808.81</v>
      </c>
      <c r="AN905" s="24">
        <v>406.44</v>
      </c>
      <c r="AO905" s="24">
        <v>184.77</v>
      </c>
      <c r="AP905" s="24">
        <v>180.78</v>
      </c>
      <c r="AQ905" s="24">
        <v>420.35</v>
      </c>
      <c r="AR905" s="24"/>
      <c r="AS905" s="4"/>
      <c r="AT905" s="4"/>
      <c r="AU905" s="336">
        <v>200.978888888889</v>
      </c>
      <c r="AV905" s="336">
        <v>45.16</v>
      </c>
      <c r="AW905" s="336">
        <v>23.096250000000001</v>
      </c>
      <c r="AX905" s="336">
        <v>20.086666666666702</v>
      </c>
      <c r="AY905" s="336">
        <v>46.705555555555598</v>
      </c>
      <c r="AZ905" s="336"/>
      <c r="BA905" s="4"/>
    </row>
    <row r="906" spans="2:53">
      <c r="B906" s="11" t="s">
        <v>360</v>
      </c>
      <c r="C906" s="11"/>
      <c r="D906" s="70" t="s">
        <v>538</v>
      </c>
      <c r="E906" s="11">
        <v>153</v>
      </c>
      <c r="F906" s="11">
        <v>73</v>
      </c>
      <c r="G906" s="11">
        <v>56</v>
      </c>
      <c r="H906" s="11">
        <v>41</v>
      </c>
      <c r="I906" s="11">
        <v>40</v>
      </c>
      <c r="J906" s="11"/>
      <c r="M906" s="11">
        <v>27024.48</v>
      </c>
      <c r="N906" s="147">
        <v>8453.15</v>
      </c>
      <c r="O906" s="11">
        <v>6629.44</v>
      </c>
      <c r="P906" s="11">
        <v>4880.8100000000004</v>
      </c>
      <c r="Q906" s="11">
        <v>10370.77</v>
      </c>
      <c r="R906" s="11"/>
      <c r="S906" s="4"/>
      <c r="T906" s="4"/>
      <c r="U906" s="328">
        <v>158.03789473684199</v>
      </c>
      <c r="V906" s="328">
        <v>52.504037267080797</v>
      </c>
      <c r="W906" s="328">
        <v>41.176645962732898</v>
      </c>
      <c r="X906" s="328">
        <v>29.226407185628702</v>
      </c>
      <c r="Y906" s="328">
        <v>62.100419161676598</v>
      </c>
      <c r="Z906" s="328"/>
      <c r="AA906" s="4"/>
      <c r="AB906" s="11" t="s">
        <v>362</v>
      </c>
      <c r="AC906" s="11"/>
      <c r="AD906" s="70" t="s">
        <v>361</v>
      </c>
      <c r="AE906" s="24">
        <v>43</v>
      </c>
      <c r="AF906" s="24">
        <v>28</v>
      </c>
      <c r="AG906" s="24">
        <v>17</v>
      </c>
      <c r="AH906" s="24">
        <v>8</v>
      </c>
      <c r="AI906" s="24">
        <v>10</v>
      </c>
      <c r="AJ906" s="24"/>
      <c r="AK906" s="4"/>
      <c r="AL906" s="4"/>
      <c r="AM906" s="24">
        <v>8127.22</v>
      </c>
      <c r="AN906" s="24">
        <v>3875.73</v>
      </c>
      <c r="AO906" s="24">
        <v>1184.6300000000001</v>
      </c>
      <c r="AP906" s="24">
        <v>393.96</v>
      </c>
      <c r="AQ906" s="24">
        <v>1116.28</v>
      </c>
      <c r="AR906" s="24"/>
      <c r="AS906" s="4"/>
      <c r="AT906" s="4"/>
      <c r="AU906" s="336">
        <v>184.70954545454501</v>
      </c>
      <c r="AV906" s="336">
        <v>88.084772727272707</v>
      </c>
      <c r="AW906" s="336">
        <v>28.205476190476201</v>
      </c>
      <c r="AX906" s="336">
        <v>9.1618604651162805</v>
      </c>
      <c r="AY906" s="336">
        <v>24.8062222222222</v>
      </c>
      <c r="AZ906" s="336"/>
      <c r="BA906" s="4"/>
    </row>
    <row r="907" spans="2:53">
      <c r="B907" s="11" t="s">
        <v>360</v>
      </c>
      <c r="C907" s="11"/>
      <c r="D907" s="70" t="s">
        <v>361</v>
      </c>
      <c r="E907" s="11">
        <v>1</v>
      </c>
      <c r="F907" s="11">
        <v>1</v>
      </c>
      <c r="G907" s="11">
        <v>1</v>
      </c>
      <c r="H907" s="11">
        <v>1</v>
      </c>
      <c r="I907" s="11"/>
      <c r="J907" s="11"/>
      <c r="M907" s="11">
        <v>206.67</v>
      </c>
      <c r="N907" s="147">
        <v>295</v>
      </c>
      <c r="O907" s="11">
        <v>295</v>
      </c>
      <c r="P907" s="11">
        <v>106.28</v>
      </c>
      <c r="Q907" s="11">
        <v>0</v>
      </c>
      <c r="R907" s="11"/>
      <c r="S907" s="4"/>
      <c r="T907" s="4"/>
      <c r="U907" s="328">
        <v>206.67</v>
      </c>
      <c r="V907" s="328">
        <v>295</v>
      </c>
      <c r="W907" s="328">
        <v>295</v>
      </c>
      <c r="X907" s="328">
        <v>106.28</v>
      </c>
      <c r="Y907" s="328">
        <v>0</v>
      </c>
      <c r="Z907" s="328"/>
      <c r="AA907" s="4"/>
      <c r="AB907" s="11" t="s">
        <v>363</v>
      </c>
      <c r="AC907" s="11"/>
      <c r="AD907" s="70" t="s">
        <v>364</v>
      </c>
      <c r="AE907" s="24">
        <v>4</v>
      </c>
      <c r="AF907" s="24">
        <v>3</v>
      </c>
      <c r="AG907" s="24">
        <v>2</v>
      </c>
      <c r="AH907" s="24"/>
      <c r="AI907" s="24"/>
      <c r="AJ907" s="24"/>
      <c r="AK907" s="4"/>
      <c r="AL907" s="4"/>
      <c r="AM907" s="24">
        <v>254.06</v>
      </c>
      <c r="AN907" s="24">
        <v>25.21</v>
      </c>
      <c r="AO907" s="24">
        <v>11.56</v>
      </c>
      <c r="AP907" s="24">
        <v>0</v>
      </c>
      <c r="AQ907" s="24">
        <v>0</v>
      </c>
      <c r="AR907" s="24"/>
      <c r="AS907" s="4"/>
      <c r="AT907" s="4"/>
      <c r="AU907" s="336">
        <v>50.811999999999998</v>
      </c>
      <c r="AV907" s="336">
        <v>5.0419999999999998</v>
      </c>
      <c r="AW907" s="336">
        <v>2.3119999999999998</v>
      </c>
      <c r="AX907" s="336">
        <v>0</v>
      </c>
      <c r="AY907" s="336">
        <v>0</v>
      </c>
      <c r="AZ907" s="336"/>
      <c r="BA907" s="4"/>
    </row>
    <row r="908" spans="2:53">
      <c r="B908" s="11" t="s">
        <v>432</v>
      </c>
      <c r="C908" s="11"/>
      <c r="D908" s="70" t="s">
        <v>433</v>
      </c>
      <c r="E908" s="11">
        <v>331</v>
      </c>
      <c r="F908" s="11">
        <v>219</v>
      </c>
      <c r="G908" s="11">
        <v>164</v>
      </c>
      <c r="H908" s="11">
        <v>129</v>
      </c>
      <c r="I908" s="11">
        <v>160</v>
      </c>
      <c r="J908" s="11"/>
      <c r="M908" s="11">
        <v>47579.14</v>
      </c>
      <c r="N908" s="147">
        <v>32984.699999999997</v>
      </c>
      <c r="O908" s="11">
        <v>24781.66</v>
      </c>
      <c r="P908" s="11">
        <v>19338.8</v>
      </c>
      <c r="Q908" s="11">
        <v>41793.589999999997</v>
      </c>
      <c r="R908" s="11"/>
      <c r="S908" s="4"/>
      <c r="T908" s="4"/>
      <c r="U908" s="328">
        <v>116.04668292682901</v>
      </c>
      <c r="V908" s="328">
        <v>80.844852941176498</v>
      </c>
      <c r="W908" s="328">
        <v>61.954149999999998</v>
      </c>
      <c r="X908" s="328">
        <v>48.347000000000001</v>
      </c>
      <c r="Y908" s="328">
        <v>101.44075242718399</v>
      </c>
      <c r="Z908" s="328"/>
      <c r="AA908" s="4"/>
      <c r="AB908" s="11" t="s">
        <v>365</v>
      </c>
      <c r="AC908" s="11"/>
      <c r="AD908" s="70" t="s">
        <v>366</v>
      </c>
      <c r="AE908" s="24">
        <v>8</v>
      </c>
      <c r="AF908" s="24">
        <v>5</v>
      </c>
      <c r="AG908" s="24">
        <v>2</v>
      </c>
      <c r="AH908" s="24">
        <v>2</v>
      </c>
      <c r="AI908" s="24">
        <v>2</v>
      </c>
      <c r="AJ908" s="24"/>
      <c r="AK908" s="4"/>
      <c r="AL908" s="4"/>
      <c r="AM908" s="24">
        <v>302.75</v>
      </c>
      <c r="AN908" s="24">
        <v>123.14</v>
      </c>
      <c r="AO908" s="24">
        <v>67.739999999999995</v>
      </c>
      <c r="AP908" s="24">
        <v>84.05</v>
      </c>
      <c r="AQ908" s="24">
        <v>574.95000000000005</v>
      </c>
      <c r="AR908" s="24"/>
      <c r="AS908" s="4"/>
      <c r="AT908" s="4"/>
      <c r="AU908" s="336">
        <v>37.84375</v>
      </c>
      <c r="AV908" s="336">
        <v>17.591428571428601</v>
      </c>
      <c r="AW908" s="336">
        <v>9.6771428571428597</v>
      </c>
      <c r="AX908" s="336">
        <v>12.007142857142901</v>
      </c>
      <c r="AY908" s="336">
        <v>82.1357142857143</v>
      </c>
      <c r="AZ908" s="336"/>
      <c r="BA908" s="4"/>
    </row>
    <row r="909" spans="2:53">
      <c r="B909" s="11" t="s">
        <v>597</v>
      </c>
      <c r="C909" s="11"/>
      <c r="D909" s="70" t="s">
        <v>598</v>
      </c>
      <c r="E909" s="11">
        <v>89</v>
      </c>
      <c r="F909" s="11">
        <v>46</v>
      </c>
      <c r="G909" s="11">
        <v>28</v>
      </c>
      <c r="H909" s="11">
        <v>10</v>
      </c>
      <c r="I909" s="11">
        <v>30</v>
      </c>
      <c r="J909" s="11"/>
      <c r="M909" s="11">
        <v>13590.77</v>
      </c>
      <c r="N909" s="147">
        <v>6205.45</v>
      </c>
      <c r="O909" s="11">
        <v>3540.78</v>
      </c>
      <c r="P909" s="11">
        <v>1217.3900000000001</v>
      </c>
      <c r="Q909" s="11">
        <v>13331.01</v>
      </c>
      <c r="R909" s="11"/>
      <c r="S909" s="4"/>
      <c r="T909" s="4"/>
      <c r="U909" s="328">
        <v>138.68132653061201</v>
      </c>
      <c r="V909" s="328">
        <v>63.973711340206201</v>
      </c>
      <c r="W909" s="328">
        <v>42.66</v>
      </c>
      <c r="X909" s="328">
        <v>12.814631578947401</v>
      </c>
      <c r="Y909" s="328">
        <v>125.76424528301899</v>
      </c>
      <c r="Z909" s="328"/>
      <c r="AA909" s="4"/>
      <c r="AB909" s="11" t="s">
        <v>504</v>
      </c>
      <c r="AC909" s="11"/>
      <c r="AD909" s="70" t="s">
        <v>289</v>
      </c>
      <c r="AE909" s="24">
        <v>2</v>
      </c>
      <c r="AF909" s="24"/>
      <c r="AG909" s="24"/>
      <c r="AH909" s="24"/>
      <c r="AI909" s="24"/>
      <c r="AJ909" s="24"/>
      <c r="AK909" s="4"/>
      <c r="AL909" s="4"/>
      <c r="AM909" s="24">
        <v>304.57</v>
      </c>
      <c r="AN909" s="24">
        <v>0</v>
      </c>
      <c r="AO909" s="24">
        <v>0</v>
      </c>
      <c r="AP909" s="24">
        <v>0</v>
      </c>
      <c r="AQ909" s="24">
        <v>0</v>
      </c>
      <c r="AR909" s="24"/>
      <c r="AS909" s="4"/>
      <c r="AT909" s="4"/>
      <c r="AU909" s="336">
        <v>152.285</v>
      </c>
      <c r="AV909" s="336">
        <v>0</v>
      </c>
      <c r="AW909" s="336">
        <v>0</v>
      </c>
      <c r="AX909" s="336">
        <v>0</v>
      </c>
      <c r="AY909" s="336">
        <v>0</v>
      </c>
      <c r="AZ909" s="336"/>
      <c r="BA909" s="4"/>
    </row>
    <row r="910" spans="2:53">
      <c r="B910" s="11" t="s">
        <v>436</v>
      </c>
      <c r="C910" s="11"/>
      <c r="D910" s="70" t="s">
        <v>437</v>
      </c>
      <c r="E910" s="11">
        <v>138</v>
      </c>
      <c r="F910" s="11">
        <v>86</v>
      </c>
      <c r="G910" s="11">
        <v>57</v>
      </c>
      <c r="H910" s="11">
        <v>44</v>
      </c>
      <c r="I910" s="11">
        <v>51</v>
      </c>
      <c r="J910" s="11"/>
      <c r="M910" s="11">
        <v>23180.3</v>
      </c>
      <c r="N910" s="147">
        <v>12888.54</v>
      </c>
      <c r="O910" s="11">
        <v>13612.9</v>
      </c>
      <c r="P910" s="11">
        <v>5063.6099999999997</v>
      </c>
      <c r="Q910" s="11">
        <v>14505.29</v>
      </c>
      <c r="R910" s="11"/>
      <c r="S910" s="4"/>
      <c r="T910" s="4"/>
      <c r="U910" s="328">
        <v>144.87687500000001</v>
      </c>
      <c r="V910" s="328">
        <v>80.553375000000003</v>
      </c>
      <c r="W910" s="328">
        <v>87.262179487179495</v>
      </c>
      <c r="X910" s="328">
        <v>33.5338410596027</v>
      </c>
      <c r="Y910" s="328">
        <v>91.228238993710704</v>
      </c>
      <c r="Z910" s="328"/>
      <c r="AA910" s="4"/>
      <c r="AB910" s="11" t="s">
        <v>297</v>
      </c>
      <c r="AC910" s="11"/>
      <c r="AD910" s="70" t="s">
        <v>298</v>
      </c>
      <c r="AE910" s="24">
        <v>3</v>
      </c>
      <c r="AF910" s="24">
        <v>1</v>
      </c>
      <c r="AG910" s="24"/>
      <c r="AH910" s="24"/>
      <c r="AI910" s="24">
        <v>1</v>
      </c>
      <c r="AJ910" s="24"/>
      <c r="AK910" s="4"/>
      <c r="AL910" s="4"/>
      <c r="AM910" s="24">
        <v>1352.36</v>
      </c>
      <c r="AN910" s="24">
        <v>128.09</v>
      </c>
      <c r="AO910" s="24">
        <v>0</v>
      </c>
      <c r="AP910" s="24">
        <v>0</v>
      </c>
      <c r="AQ910" s="24">
        <v>1157.45</v>
      </c>
      <c r="AR910" s="24"/>
      <c r="AS910" s="4"/>
      <c r="AT910" s="4"/>
      <c r="AU910" s="336">
        <v>450.78666666666697</v>
      </c>
      <c r="AV910" s="336">
        <v>42.696666666666701</v>
      </c>
      <c r="AW910" s="336">
        <v>0</v>
      </c>
      <c r="AX910" s="336">
        <v>0</v>
      </c>
      <c r="AY910" s="336">
        <v>289.36250000000001</v>
      </c>
      <c r="AZ910" s="336"/>
      <c r="BA910" s="4"/>
    </row>
    <row r="911" spans="2:53">
      <c r="B911" s="11" t="s">
        <v>599</v>
      </c>
      <c r="C911" s="11"/>
      <c r="D911" s="70" t="s">
        <v>600</v>
      </c>
      <c r="E911" s="11">
        <v>71</v>
      </c>
      <c r="F911" s="11">
        <v>46</v>
      </c>
      <c r="G911" s="11">
        <v>32</v>
      </c>
      <c r="H911" s="11">
        <v>20</v>
      </c>
      <c r="I911" s="11">
        <v>23</v>
      </c>
      <c r="J911" s="11"/>
      <c r="M911" s="11">
        <v>10520.97</v>
      </c>
      <c r="N911" s="147">
        <v>7122.48</v>
      </c>
      <c r="O911" s="11">
        <v>4255.92</v>
      </c>
      <c r="P911" s="11">
        <v>2988.19</v>
      </c>
      <c r="Q911" s="11">
        <v>6974.94</v>
      </c>
      <c r="R911" s="11"/>
      <c r="S911" s="4"/>
      <c r="T911" s="4"/>
      <c r="U911" s="328">
        <v>133.17683544303799</v>
      </c>
      <c r="V911" s="328">
        <v>90.157974683544296</v>
      </c>
      <c r="W911" s="328">
        <v>53.198999999999998</v>
      </c>
      <c r="X911" s="328">
        <v>36.891234567901201</v>
      </c>
      <c r="Y911" s="328">
        <v>87.186750000000004</v>
      </c>
      <c r="Z911" s="328"/>
      <c r="AA911" s="4"/>
      <c r="AB911" s="11" t="s">
        <v>357</v>
      </c>
      <c r="AC911" s="11"/>
      <c r="AD911" s="70" t="s">
        <v>353</v>
      </c>
      <c r="AE911" s="24">
        <v>3</v>
      </c>
      <c r="AF911" s="24">
        <v>3</v>
      </c>
      <c r="AG911" s="24"/>
      <c r="AH911" s="24"/>
      <c r="AI911" s="24"/>
      <c r="AJ911" s="24"/>
      <c r="AK911" s="4"/>
      <c r="AL911" s="4"/>
      <c r="AM911" s="24">
        <v>144.72</v>
      </c>
      <c r="AN911" s="24">
        <v>131.13</v>
      </c>
      <c r="AO911" s="24">
        <v>0</v>
      </c>
      <c r="AP911" s="24">
        <v>0</v>
      </c>
      <c r="AQ911" s="24">
        <v>0</v>
      </c>
      <c r="AR911" s="24"/>
      <c r="AS911" s="4"/>
      <c r="AT911" s="4"/>
      <c r="AU911" s="336">
        <v>48.24</v>
      </c>
      <c r="AV911" s="336">
        <v>43.71</v>
      </c>
      <c r="AW911" s="336">
        <v>0</v>
      </c>
      <c r="AX911" s="336">
        <v>0</v>
      </c>
      <c r="AY911" s="336">
        <v>0</v>
      </c>
      <c r="AZ911" s="336"/>
      <c r="BA911" s="4"/>
    </row>
    <row r="912" spans="2:53">
      <c r="B912" s="11" t="s">
        <v>1276</v>
      </c>
      <c r="C912" s="11"/>
      <c r="D912" s="70" t="s">
        <v>208</v>
      </c>
      <c r="E912" s="11">
        <v>3</v>
      </c>
      <c r="F912" s="11">
        <v>2</v>
      </c>
      <c r="G912" s="11"/>
      <c r="H912" s="11"/>
      <c r="I912" s="11">
        <v>1</v>
      </c>
      <c r="J912" s="11"/>
      <c r="M912" s="11">
        <v>122.71</v>
      </c>
      <c r="N912" s="147">
        <v>57.76</v>
      </c>
      <c r="O912" s="11">
        <v>0</v>
      </c>
      <c r="P912" s="11">
        <v>0</v>
      </c>
      <c r="Q912" s="11">
        <v>626.20000000000005</v>
      </c>
      <c r="R912" s="11"/>
      <c r="S912" s="4"/>
      <c r="T912" s="4"/>
      <c r="U912" s="328">
        <v>30.677499999999998</v>
      </c>
      <c r="V912" s="328">
        <v>14.44</v>
      </c>
      <c r="W912" s="328">
        <v>0</v>
      </c>
      <c r="X912" s="328">
        <v>0</v>
      </c>
      <c r="Y912" s="328">
        <v>156.55000000000001</v>
      </c>
      <c r="Z912" s="328"/>
      <c r="AA912" s="4"/>
      <c r="AB912" s="11" t="s">
        <v>555</v>
      </c>
      <c r="AC912" s="11"/>
      <c r="AD912" s="70" t="s">
        <v>556</v>
      </c>
      <c r="AE912" s="24">
        <v>40</v>
      </c>
      <c r="AF912" s="24">
        <v>23</v>
      </c>
      <c r="AG912" s="24">
        <v>14</v>
      </c>
      <c r="AH912" s="24">
        <v>13</v>
      </c>
      <c r="AI912" s="24">
        <v>6</v>
      </c>
      <c r="AJ912" s="24"/>
      <c r="AK912" s="4"/>
      <c r="AL912" s="4"/>
      <c r="AM912" s="24">
        <v>6005.73</v>
      </c>
      <c r="AN912" s="24">
        <v>4594.01</v>
      </c>
      <c r="AO912" s="24">
        <v>1718.49</v>
      </c>
      <c r="AP912" s="24">
        <v>3615.33</v>
      </c>
      <c r="AQ912" s="24">
        <v>3519.36</v>
      </c>
      <c r="AR912" s="24"/>
      <c r="AS912" s="4"/>
      <c r="AT912" s="4"/>
      <c r="AU912" s="336">
        <v>146.481219512195</v>
      </c>
      <c r="AV912" s="336">
        <v>117.79512820512799</v>
      </c>
      <c r="AW912" s="336">
        <v>49.099714285714299</v>
      </c>
      <c r="AX912" s="336">
        <v>95.140263157894694</v>
      </c>
      <c r="AY912" s="336">
        <v>87.983999999999995</v>
      </c>
      <c r="AZ912" s="336"/>
      <c r="BA912" s="4"/>
    </row>
    <row r="913" spans="2:53">
      <c r="B913" s="11" t="s">
        <v>639</v>
      </c>
      <c r="C913" s="11"/>
      <c r="D913" s="70" t="s">
        <v>192</v>
      </c>
      <c r="E913" s="11">
        <v>10</v>
      </c>
      <c r="F913" s="11">
        <v>3</v>
      </c>
      <c r="G913" s="11">
        <v>3</v>
      </c>
      <c r="H913" s="11">
        <v>3</v>
      </c>
      <c r="I913" s="11">
        <v>2</v>
      </c>
      <c r="J913" s="11"/>
      <c r="M913" s="11">
        <v>866.37</v>
      </c>
      <c r="N913" s="147">
        <v>190.11</v>
      </c>
      <c r="O913" s="11">
        <v>345.6</v>
      </c>
      <c r="P913" s="11">
        <v>120.74</v>
      </c>
      <c r="Q913" s="11">
        <v>409.63</v>
      </c>
      <c r="R913" s="11"/>
      <c r="S913" s="4"/>
      <c r="T913" s="4"/>
      <c r="U913" s="328">
        <v>72.197500000000005</v>
      </c>
      <c r="V913" s="328">
        <v>15.842499999999999</v>
      </c>
      <c r="W913" s="328">
        <v>34.56</v>
      </c>
      <c r="X913" s="328">
        <v>12.074</v>
      </c>
      <c r="Y913" s="328">
        <v>40.963000000000001</v>
      </c>
      <c r="Z913" s="328"/>
      <c r="AA913" s="4"/>
      <c r="AB913" s="11" t="s">
        <v>281</v>
      </c>
      <c r="AC913" s="11"/>
      <c r="AD913" s="70" t="s">
        <v>282</v>
      </c>
      <c r="AE913" s="24">
        <v>27</v>
      </c>
      <c r="AF913" s="24">
        <v>19</v>
      </c>
      <c r="AG913" s="24">
        <v>9</v>
      </c>
      <c r="AH913" s="24">
        <v>7</v>
      </c>
      <c r="AI913" s="24">
        <v>8</v>
      </c>
      <c r="AJ913" s="24"/>
      <c r="AK913" s="4"/>
      <c r="AL913" s="4"/>
      <c r="AM913" s="24">
        <v>9817.08</v>
      </c>
      <c r="AN913" s="24">
        <v>6982.2</v>
      </c>
      <c r="AO913" s="24">
        <v>1253.56</v>
      </c>
      <c r="AP913" s="24">
        <v>1159.25</v>
      </c>
      <c r="AQ913" s="24">
        <v>4636.29</v>
      </c>
      <c r="AR913" s="24"/>
      <c r="AS913" s="4"/>
      <c r="AT913" s="4"/>
      <c r="AU913" s="336">
        <v>350.61</v>
      </c>
      <c r="AV913" s="336">
        <v>258.60000000000002</v>
      </c>
      <c r="AW913" s="336">
        <v>50.142400000000002</v>
      </c>
      <c r="AX913" s="336">
        <v>42.935185185185198</v>
      </c>
      <c r="AY913" s="336">
        <v>171.71444444444401</v>
      </c>
      <c r="AZ913" s="336"/>
      <c r="BA913" s="4"/>
    </row>
    <row r="914" spans="2:53">
      <c r="B914" s="11" t="s">
        <v>562</v>
      </c>
      <c r="C914" s="11"/>
      <c r="D914" s="70" t="s">
        <v>374</v>
      </c>
      <c r="E914" s="11">
        <v>53</v>
      </c>
      <c r="F914" s="11">
        <v>40</v>
      </c>
      <c r="G914" s="11">
        <v>38</v>
      </c>
      <c r="H914" s="11">
        <v>30</v>
      </c>
      <c r="I914" s="11">
        <v>24</v>
      </c>
      <c r="J914" s="11"/>
      <c r="M914" s="11">
        <v>3169.57</v>
      </c>
      <c r="N914" s="147">
        <v>1377.2</v>
      </c>
      <c r="O914" s="11">
        <v>1072.81</v>
      </c>
      <c r="P914" s="11">
        <v>948.29</v>
      </c>
      <c r="Q914" s="11">
        <v>3302.96</v>
      </c>
      <c r="R914" s="11"/>
      <c r="S914" s="4"/>
      <c r="T914" s="4"/>
      <c r="U914" s="328">
        <v>58.695740740740703</v>
      </c>
      <c r="V914" s="328">
        <v>25.5037037037037</v>
      </c>
      <c r="W914" s="328">
        <v>19.866851851851902</v>
      </c>
      <c r="X914" s="328">
        <v>17.241636363636399</v>
      </c>
      <c r="Y914" s="328">
        <v>62.32</v>
      </c>
      <c r="Z914" s="328"/>
      <c r="AA914" s="4"/>
      <c r="AB914" s="11" t="s">
        <v>557</v>
      </c>
      <c r="AC914" s="11"/>
      <c r="AD914" s="70" t="s">
        <v>558</v>
      </c>
      <c r="AE914" s="24">
        <v>1</v>
      </c>
      <c r="AF914" s="24">
        <v>1</v>
      </c>
      <c r="AG914" s="24">
        <v>1</v>
      </c>
      <c r="AH914" s="24"/>
      <c r="AI914" s="24"/>
      <c r="AJ914" s="24"/>
      <c r="AK914" s="4"/>
      <c r="AL914" s="4"/>
      <c r="AM914" s="24">
        <v>28.34</v>
      </c>
      <c r="AN914" s="24">
        <v>30.23</v>
      </c>
      <c r="AO914" s="24">
        <v>28.28</v>
      </c>
      <c r="AP914" s="24">
        <v>0</v>
      </c>
      <c r="AQ914" s="24">
        <v>0</v>
      </c>
      <c r="AR914" s="24"/>
      <c r="AS914" s="4"/>
      <c r="AT914" s="4"/>
      <c r="AU914" s="336">
        <v>28.34</v>
      </c>
      <c r="AV914" s="336">
        <v>30.23</v>
      </c>
      <c r="AW914" s="336">
        <v>28.28</v>
      </c>
      <c r="AX914" s="336">
        <v>0</v>
      </c>
      <c r="AY914" s="336">
        <v>0</v>
      </c>
      <c r="AZ914" s="336"/>
      <c r="BA914" s="4"/>
    </row>
    <row r="915" spans="2:53">
      <c r="B915" s="11" t="s">
        <v>343</v>
      </c>
      <c r="C915" s="11"/>
      <c r="D915" s="70" t="s">
        <v>344</v>
      </c>
      <c r="E915" s="11">
        <v>340</v>
      </c>
      <c r="F915" s="11">
        <v>205</v>
      </c>
      <c r="G915" s="11">
        <v>165</v>
      </c>
      <c r="H915" s="11">
        <v>120</v>
      </c>
      <c r="I915" s="11">
        <v>122</v>
      </c>
      <c r="J915" s="11"/>
      <c r="M915" s="11">
        <v>44484.77</v>
      </c>
      <c r="N915" s="147">
        <v>21234.36</v>
      </c>
      <c r="O915" s="11">
        <v>18107.150000000001</v>
      </c>
      <c r="P915" s="11">
        <v>11498.87</v>
      </c>
      <c r="Q915" s="11">
        <v>31413.97</v>
      </c>
      <c r="R915" s="11"/>
      <c r="S915" s="4"/>
      <c r="T915" s="4"/>
      <c r="U915" s="328">
        <v>111.490651629073</v>
      </c>
      <c r="V915" s="328">
        <v>54.307826086956503</v>
      </c>
      <c r="W915" s="328">
        <v>46.788501291989697</v>
      </c>
      <c r="X915" s="328">
        <v>29.408874680306901</v>
      </c>
      <c r="Y915" s="328">
        <v>77.184201474201501</v>
      </c>
      <c r="Z915" s="328"/>
      <c r="AA915" s="4"/>
      <c r="AB915" s="11" t="s">
        <v>210</v>
      </c>
      <c r="AC915" s="11"/>
      <c r="AD915" s="70" t="s">
        <v>208</v>
      </c>
      <c r="AE915" s="24">
        <v>14</v>
      </c>
      <c r="AF915" s="24">
        <v>9</v>
      </c>
      <c r="AG915" s="24">
        <v>4</v>
      </c>
      <c r="AH915" s="24">
        <v>2</v>
      </c>
      <c r="AI915" s="24">
        <v>1</v>
      </c>
      <c r="AJ915" s="24"/>
      <c r="AK915" s="4"/>
      <c r="AL915" s="4"/>
      <c r="AM915" s="24">
        <v>1845.04</v>
      </c>
      <c r="AN915" s="24">
        <v>1311.11</v>
      </c>
      <c r="AO915" s="24">
        <v>807.41</v>
      </c>
      <c r="AP915" s="24">
        <v>827.05</v>
      </c>
      <c r="AQ915" s="24">
        <v>8258.34</v>
      </c>
      <c r="AR915" s="24"/>
      <c r="AS915" s="4"/>
      <c r="AT915" s="4"/>
      <c r="AU915" s="336">
        <v>131.788571428571</v>
      </c>
      <c r="AV915" s="336">
        <v>93.650714285714301</v>
      </c>
      <c r="AW915" s="336">
        <v>57.672142857142902</v>
      </c>
      <c r="AX915" s="336">
        <v>63.619230769230803</v>
      </c>
      <c r="AY915" s="336">
        <v>635.25692307692304</v>
      </c>
      <c r="AZ915" s="336"/>
      <c r="BA915" s="4"/>
    </row>
    <row r="916" spans="2:53">
      <c r="B916" s="11" t="s">
        <v>345</v>
      </c>
      <c r="C916" s="11"/>
      <c r="D916" s="70" t="s">
        <v>346</v>
      </c>
      <c r="E916" s="11">
        <v>1408</v>
      </c>
      <c r="F916" s="11">
        <v>544</v>
      </c>
      <c r="G916" s="11">
        <v>296</v>
      </c>
      <c r="H916" s="11">
        <v>186</v>
      </c>
      <c r="I916" s="11">
        <v>217</v>
      </c>
      <c r="J916" s="11"/>
      <c r="M916" s="11">
        <v>127103.56</v>
      </c>
      <c r="N916" s="147">
        <v>42557.429999999898</v>
      </c>
      <c r="O916" s="11">
        <v>19673.75</v>
      </c>
      <c r="P916" s="11">
        <v>11074.14</v>
      </c>
      <c r="Q916" s="11">
        <v>43097.54</v>
      </c>
      <c r="R916" s="11"/>
      <c r="S916" s="4"/>
      <c r="T916" s="4"/>
      <c r="U916" s="328">
        <v>86.4062270564241</v>
      </c>
      <c r="V916" s="328">
        <v>29.927869198312202</v>
      </c>
      <c r="W916" s="328">
        <v>14.9269726858877</v>
      </c>
      <c r="X916" s="328">
        <v>8.0015462427745696</v>
      </c>
      <c r="Y916" s="328">
        <v>30.8279971387697</v>
      </c>
      <c r="Z916" s="328"/>
      <c r="AA916" s="4"/>
      <c r="AB916" s="11" t="s">
        <v>326</v>
      </c>
      <c r="AC916" s="11"/>
      <c r="AD916" s="70" t="s">
        <v>323</v>
      </c>
      <c r="AE916" s="24">
        <v>24</v>
      </c>
      <c r="AF916" s="24">
        <v>11</v>
      </c>
      <c r="AG916" s="24">
        <v>7</v>
      </c>
      <c r="AH916" s="24">
        <v>4</v>
      </c>
      <c r="AI916" s="24">
        <v>4</v>
      </c>
      <c r="AJ916" s="24"/>
      <c r="AK916" s="4"/>
      <c r="AL916" s="4"/>
      <c r="AM916" s="24">
        <v>14546.73</v>
      </c>
      <c r="AN916" s="24">
        <v>10922.85</v>
      </c>
      <c r="AO916" s="24">
        <v>3983.54</v>
      </c>
      <c r="AP916" s="24">
        <v>202.89</v>
      </c>
      <c r="AQ916" s="24">
        <v>512.79</v>
      </c>
      <c r="AR916" s="24"/>
      <c r="AS916" s="4"/>
      <c r="AT916" s="4"/>
      <c r="AU916" s="336">
        <v>606.11374999999998</v>
      </c>
      <c r="AV916" s="336">
        <v>420.10961538461498</v>
      </c>
      <c r="AW916" s="336">
        <v>199.17699999999999</v>
      </c>
      <c r="AX916" s="336">
        <v>8.8213043478260893</v>
      </c>
      <c r="AY916" s="336">
        <v>19.722692307692299</v>
      </c>
      <c r="AZ916" s="336"/>
      <c r="BA916" s="4"/>
    </row>
    <row r="917" spans="2:53">
      <c r="B917" s="11" t="s">
        <v>347</v>
      </c>
      <c r="C917" s="11"/>
      <c r="D917" s="70" t="s">
        <v>348</v>
      </c>
      <c r="E917" s="11">
        <v>132</v>
      </c>
      <c r="F917" s="11">
        <v>72</v>
      </c>
      <c r="G917" s="11">
        <v>45</v>
      </c>
      <c r="H917" s="11">
        <v>41</v>
      </c>
      <c r="I917" s="11">
        <v>35</v>
      </c>
      <c r="J917" s="11"/>
      <c r="M917" s="11">
        <v>13794.29</v>
      </c>
      <c r="N917" s="147">
        <v>9082.69</v>
      </c>
      <c r="O917" s="11">
        <v>4065.77</v>
      </c>
      <c r="P917" s="11">
        <v>3756.67</v>
      </c>
      <c r="Q917" s="11">
        <v>5958.49</v>
      </c>
      <c r="R917" s="11"/>
      <c r="S917" s="4"/>
      <c r="T917" s="4"/>
      <c r="U917" s="328">
        <v>93.838707482993101</v>
      </c>
      <c r="V917" s="328">
        <v>60.551266666666699</v>
      </c>
      <c r="W917" s="328">
        <v>32.788467741935499</v>
      </c>
      <c r="X917" s="328">
        <v>25.212550335570501</v>
      </c>
      <c r="Y917" s="328">
        <v>40.260067567567603</v>
      </c>
      <c r="Z917" s="328"/>
      <c r="AA917" s="4"/>
      <c r="AB917" s="11" t="s">
        <v>283</v>
      </c>
      <c r="AC917" s="11"/>
      <c r="AD917" s="70" t="s">
        <v>284</v>
      </c>
      <c r="AE917" s="24">
        <v>82</v>
      </c>
      <c r="AF917" s="24">
        <v>57</v>
      </c>
      <c r="AG917" s="24">
        <v>35</v>
      </c>
      <c r="AH917" s="24">
        <v>22</v>
      </c>
      <c r="AI917" s="24">
        <v>24</v>
      </c>
      <c r="AJ917" s="24"/>
      <c r="AK917" s="4"/>
      <c r="AL917" s="4"/>
      <c r="AM917" s="24">
        <v>21541.67</v>
      </c>
      <c r="AN917" s="24">
        <v>2967.87</v>
      </c>
      <c r="AO917" s="24">
        <v>1524.4</v>
      </c>
      <c r="AP917" s="24">
        <v>840.52</v>
      </c>
      <c r="AQ917" s="24">
        <v>5624.09</v>
      </c>
      <c r="AR917" s="24"/>
      <c r="AS917" s="4"/>
      <c r="AT917" s="4"/>
      <c r="AU917" s="336">
        <v>250.48453488372101</v>
      </c>
      <c r="AV917" s="336">
        <v>35.331785714285701</v>
      </c>
      <c r="AW917" s="336">
        <v>18.819753086419801</v>
      </c>
      <c r="AX917" s="336">
        <v>10.126746987951799</v>
      </c>
      <c r="AY917" s="336">
        <v>67.7601204819277</v>
      </c>
      <c r="AZ917" s="336"/>
      <c r="BA917" s="4"/>
    </row>
    <row r="918" spans="2:53">
      <c r="B918" s="11" t="s">
        <v>540</v>
      </c>
      <c r="C918" s="11"/>
      <c r="D918" s="70" t="s">
        <v>541</v>
      </c>
      <c r="E918" s="11">
        <v>79</v>
      </c>
      <c r="F918" s="11">
        <v>34</v>
      </c>
      <c r="G918" s="11">
        <v>8</v>
      </c>
      <c r="H918" s="11">
        <v>20</v>
      </c>
      <c r="I918" s="11">
        <v>30</v>
      </c>
      <c r="J918" s="11"/>
      <c r="M918" s="11">
        <v>18227.560000000001</v>
      </c>
      <c r="N918" s="147">
        <v>4427.1400000000003</v>
      </c>
      <c r="O918" s="11">
        <v>1035.73</v>
      </c>
      <c r="P918" s="11">
        <v>1873.93</v>
      </c>
      <c r="Q918" s="11">
        <v>10179.969999999999</v>
      </c>
      <c r="R918" s="11"/>
      <c r="S918" s="4"/>
      <c r="T918" s="4"/>
      <c r="U918" s="328">
        <v>207.131363636364</v>
      </c>
      <c r="V918" s="328">
        <v>52.7040476190476</v>
      </c>
      <c r="W918" s="328">
        <v>38.360370370370397</v>
      </c>
      <c r="X918" s="328">
        <v>22.308690476190499</v>
      </c>
      <c r="Y918" s="328">
        <v>122.650240963855</v>
      </c>
      <c r="Z918" s="328"/>
      <c r="AA918" s="4"/>
      <c r="AB918" s="11" t="s">
        <v>244</v>
      </c>
      <c r="AC918" s="11"/>
      <c r="AD918" s="70" t="s">
        <v>237</v>
      </c>
      <c r="AE918" s="24">
        <v>2</v>
      </c>
      <c r="AF918" s="24">
        <v>2</v>
      </c>
      <c r="AG918" s="24">
        <v>2</v>
      </c>
      <c r="AH918" s="24">
        <v>1</v>
      </c>
      <c r="AI918" s="24">
        <v>1</v>
      </c>
      <c r="AJ918" s="24"/>
      <c r="AK918" s="4"/>
      <c r="AL918" s="4"/>
      <c r="AM918" s="24">
        <v>249.63</v>
      </c>
      <c r="AN918" s="24">
        <v>189.46</v>
      </c>
      <c r="AO918" s="24">
        <v>158.35</v>
      </c>
      <c r="AP918" s="24">
        <v>23.43</v>
      </c>
      <c r="AQ918" s="24">
        <v>153.4</v>
      </c>
      <c r="AR918" s="24"/>
      <c r="AS918" s="4"/>
      <c r="AT918" s="4"/>
      <c r="AU918" s="336">
        <v>124.815</v>
      </c>
      <c r="AV918" s="336">
        <v>94.73</v>
      </c>
      <c r="AW918" s="336">
        <v>79.174999999999997</v>
      </c>
      <c r="AX918" s="336">
        <v>11.715</v>
      </c>
      <c r="AY918" s="336">
        <v>76.7</v>
      </c>
      <c r="AZ918" s="336"/>
      <c r="BA918" s="4"/>
    </row>
    <row r="919" spans="2:53">
      <c r="B919" s="11" t="s">
        <v>342</v>
      </c>
      <c r="C919" s="11"/>
      <c r="D919" s="70" t="s">
        <v>341</v>
      </c>
      <c r="E919" s="11">
        <v>111</v>
      </c>
      <c r="F919" s="11">
        <v>62</v>
      </c>
      <c r="G919" s="11">
        <v>34</v>
      </c>
      <c r="H919" s="11">
        <v>23</v>
      </c>
      <c r="I919" s="11">
        <v>28</v>
      </c>
      <c r="J919" s="11"/>
      <c r="M919" s="11">
        <v>15187.97</v>
      </c>
      <c r="N919" s="147">
        <v>8724.92</v>
      </c>
      <c r="O919" s="11">
        <v>4175.82</v>
      </c>
      <c r="P919" s="11">
        <v>2017.88</v>
      </c>
      <c r="Q919" s="11">
        <v>13108.05</v>
      </c>
      <c r="R919" s="11"/>
      <c r="S919" s="4"/>
      <c r="T919" s="4"/>
      <c r="U919" s="328">
        <v>123.479430894309</v>
      </c>
      <c r="V919" s="328">
        <v>72.707666666666697</v>
      </c>
      <c r="W919" s="328">
        <v>35.090924369747903</v>
      </c>
      <c r="X919" s="328">
        <v>16.956974789916</v>
      </c>
      <c r="Y919" s="328">
        <v>109.23375</v>
      </c>
      <c r="Z919" s="328"/>
      <c r="AA919" s="4"/>
      <c r="AB919" s="11" t="s">
        <v>458</v>
      </c>
      <c r="AC919" s="11"/>
      <c r="AD919" s="70" t="s">
        <v>212</v>
      </c>
      <c r="AE919" s="24">
        <v>25</v>
      </c>
      <c r="AF919" s="24">
        <v>16</v>
      </c>
      <c r="AG919" s="24">
        <v>3</v>
      </c>
      <c r="AH919" s="24">
        <v>3</v>
      </c>
      <c r="AI919" s="24">
        <v>2</v>
      </c>
      <c r="AJ919" s="24"/>
      <c r="AK919" s="4"/>
      <c r="AL919" s="4"/>
      <c r="AM919" s="24">
        <v>6519.27</v>
      </c>
      <c r="AN919" s="24">
        <v>1987.7</v>
      </c>
      <c r="AO919" s="24">
        <v>147.51</v>
      </c>
      <c r="AP919" s="24">
        <v>1509.32</v>
      </c>
      <c r="AQ919" s="24">
        <v>11270.77</v>
      </c>
      <c r="AR919" s="24"/>
      <c r="AS919" s="4"/>
      <c r="AT919" s="4"/>
      <c r="AU919" s="336">
        <v>250.74115384615399</v>
      </c>
      <c r="AV919" s="336">
        <v>82.820833333333297</v>
      </c>
      <c r="AW919" s="336">
        <v>6.1462500000000002</v>
      </c>
      <c r="AX919" s="336">
        <v>60.372799999999998</v>
      </c>
      <c r="AY919" s="336">
        <v>450.83080000000001</v>
      </c>
      <c r="AZ919" s="336"/>
      <c r="BA919" s="4"/>
    </row>
    <row r="920" spans="2:53">
      <c r="B920" s="11" t="s">
        <v>285</v>
      </c>
      <c r="C920" s="11"/>
      <c r="D920" s="70" t="s">
        <v>286</v>
      </c>
      <c r="E920" s="11">
        <v>190</v>
      </c>
      <c r="F920" s="11">
        <v>102</v>
      </c>
      <c r="G920" s="11">
        <v>80</v>
      </c>
      <c r="H920" s="11">
        <v>66</v>
      </c>
      <c r="I920" s="11">
        <v>62</v>
      </c>
      <c r="J920" s="11"/>
      <c r="M920" s="11">
        <v>18826.97</v>
      </c>
      <c r="N920" s="147">
        <v>12087.86</v>
      </c>
      <c r="O920" s="11">
        <v>6880.39</v>
      </c>
      <c r="P920" s="11">
        <v>7064.8</v>
      </c>
      <c r="Q920" s="11">
        <v>19799.77</v>
      </c>
      <c r="R920" s="11"/>
      <c r="S920" s="4"/>
      <c r="T920" s="4"/>
      <c r="U920" s="328">
        <v>88.389530516431904</v>
      </c>
      <c r="V920" s="328">
        <v>58.3954589371981</v>
      </c>
      <c r="W920" s="328">
        <v>33.893546798029597</v>
      </c>
      <c r="X920" s="328">
        <v>34.801970443349802</v>
      </c>
      <c r="Y920" s="328">
        <v>96.115388349514504</v>
      </c>
      <c r="Z920" s="328"/>
      <c r="AA920" s="4"/>
      <c r="AB920" s="11" t="s">
        <v>559</v>
      </c>
      <c r="AC920" s="11"/>
      <c r="AD920" s="70" t="s">
        <v>560</v>
      </c>
      <c r="AE920" s="24">
        <v>8</v>
      </c>
      <c r="AF920" s="24">
        <v>5</v>
      </c>
      <c r="AG920" s="24">
        <v>2</v>
      </c>
      <c r="AH920" s="24">
        <v>3</v>
      </c>
      <c r="AI920" s="24">
        <v>2</v>
      </c>
      <c r="AJ920" s="24"/>
      <c r="AK920" s="4"/>
      <c r="AL920" s="4"/>
      <c r="AM920" s="24">
        <v>7963.38</v>
      </c>
      <c r="AN920" s="24">
        <v>182.59</v>
      </c>
      <c r="AO920" s="24">
        <v>29.24</v>
      </c>
      <c r="AP920" s="24">
        <v>105.49</v>
      </c>
      <c r="AQ920" s="24">
        <v>1764.18</v>
      </c>
      <c r="AR920" s="24"/>
      <c r="AS920" s="4"/>
      <c r="AT920" s="4"/>
      <c r="AU920" s="336">
        <v>995.42250000000001</v>
      </c>
      <c r="AV920" s="336">
        <v>22.82375</v>
      </c>
      <c r="AW920" s="336">
        <v>3.6549999999999998</v>
      </c>
      <c r="AX920" s="336">
        <v>13.186249999999999</v>
      </c>
      <c r="AY920" s="336">
        <v>220.52250000000001</v>
      </c>
      <c r="AZ920" s="336"/>
      <c r="BA920" s="4"/>
    </row>
    <row r="921" spans="2:53">
      <c r="B921" s="11" t="s">
        <v>260</v>
      </c>
      <c r="C921" s="11"/>
      <c r="D921" s="70" t="s">
        <v>261</v>
      </c>
      <c r="E921" s="11">
        <v>580</v>
      </c>
      <c r="F921" s="11">
        <v>431</v>
      </c>
      <c r="G921" s="11">
        <v>321</v>
      </c>
      <c r="H921" s="11">
        <v>280</v>
      </c>
      <c r="I921" s="11">
        <v>333</v>
      </c>
      <c r="J921" s="11"/>
      <c r="M921" s="11">
        <v>87266.260000000097</v>
      </c>
      <c r="N921" s="147">
        <v>65031.68</v>
      </c>
      <c r="O921" s="11">
        <v>46959.68</v>
      </c>
      <c r="P921" s="11">
        <v>33785.949999999997</v>
      </c>
      <c r="Q921" s="11">
        <v>148438.70000000001</v>
      </c>
      <c r="R921" s="11"/>
      <c r="S921" s="4"/>
      <c r="T921" s="4"/>
      <c r="U921" s="328">
        <v>125.92533910533901</v>
      </c>
      <c r="V921" s="328">
        <v>94.248811594202905</v>
      </c>
      <c r="W921" s="328">
        <v>71.367294832826701</v>
      </c>
      <c r="X921" s="328">
        <v>52.058474576271202</v>
      </c>
      <c r="Y921" s="328">
        <v>206.451599443672</v>
      </c>
      <c r="Z921" s="328"/>
      <c r="AA921" s="4"/>
      <c r="AB921" s="11" t="s">
        <v>559</v>
      </c>
      <c r="AC921" s="11"/>
      <c r="AD921" s="70" t="s">
        <v>379</v>
      </c>
      <c r="AE921" s="24">
        <v>1</v>
      </c>
      <c r="AF921" s="24">
        <v>1</v>
      </c>
      <c r="AG921" s="24">
        <v>1</v>
      </c>
      <c r="AH921" s="24">
        <v>1</v>
      </c>
      <c r="AI921" s="24">
        <v>1</v>
      </c>
      <c r="AJ921" s="24"/>
      <c r="AK921" s="4"/>
      <c r="AL921" s="4"/>
      <c r="AM921" s="24">
        <v>9.3800000000000008</v>
      </c>
      <c r="AN921" s="24">
        <v>10.64</v>
      </c>
      <c r="AO921" s="24">
        <v>9.67</v>
      </c>
      <c r="AP921" s="24">
        <v>10.78</v>
      </c>
      <c r="AQ921" s="24">
        <v>4.22</v>
      </c>
      <c r="AR921" s="24"/>
      <c r="AS921" s="4"/>
      <c r="AT921" s="4"/>
      <c r="AU921" s="336">
        <v>9.3800000000000008</v>
      </c>
      <c r="AV921" s="336">
        <v>10.64</v>
      </c>
      <c r="AW921" s="336">
        <v>9.67</v>
      </c>
      <c r="AX921" s="336">
        <v>10.78</v>
      </c>
      <c r="AY921" s="336">
        <v>4.22</v>
      </c>
      <c r="AZ921" s="336"/>
      <c r="BA921" s="4"/>
    </row>
    <row r="922" spans="2:53">
      <c r="B922" s="11" t="s">
        <v>480</v>
      </c>
      <c r="C922" s="11"/>
      <c r="D922" s="70" t="s">
        <v>263</v>
      </c>
      <c r="E922" s="11">
        <v>91</v>
      </c>
      <c r="F922" s="11">
        <v>61</v>
      </c>
      <c r="G922" s="11">
        <v>39</v>
      </c>
      <c r="H922" s="11">
        <v>39</v>
      </c>
      <c r="I922" s="11">
        <v>40</v>
      </c>
      <c r="J922" s="11"/>
      <c r="M922" s="11">
        <v>13915.8</v>
      </c>
      <c r="N922" s="147">
        <v>7720.55</v>
      </c>
      <c r="O922" s="11">
        <v>4799.3</v>
      </c>
      <c r="P922" s="11">
        <v>3928.34</v>
      </c>
      <c r="Q922" s="11">
        <v>9698.65</v>
      </c>
      <c r="R922" s="11"/>
      <c r="S922" s="4"/>
      <c r="T922" s="4"/>
      <c r="U922" s="328">
        <v>128.85</v>
      </c>
      <c r="V922" s="328">
        <v>70.830733944954105</v>
      </c>
      <c r="W922" s="328">
        <v>46.147115384615397</v>
      </c>
      <c r="X922" s="328">
        <v>38.139223300970897</v>
      </c>
      <c r="Y922" s="328">
        <v>90.641588785046693</v>
      </c>
      <c r="Z922" s="328"/>
      <c r="AA922" s="4"/>
      <c r="AB922" s="11" t="s">
        <v>287</v>
      </c>
      <c r="AC922" s="11"/>
      <c r="AD922" s="70" t="s">
        <v>286</v>
      </c>
      <c r="AE922" s="24">
        <v>138</v>
      </c>
      <c r="AF922" s="24">
        <v>61</v>
      </c>
      <c r="AG922" s="24">
        <v>42</v>
      </c>
      <c r="AH922" s="24">
        <v>33</v>
      </c>
      <c r="AI922" s="24">
        <v>26</v>
      </c>
      <c r="AJ922" s="24"/>
      <c r="AK922" s="4"/>
      <c r="AL922" s="4"/>
      <c r="AM922" s="24">
        <v>47641.38</v>
      </c>
      <c r="AN922" s="24">
        <v>5569.94</v>
      </c>
      <c r="AO922" s="24">
        <v>4435.0600000000004</v>
      </c>
      <c r="AP922" s="24">
        <v>3325.81</v>
      </c>
      <c r="AQ922" s="24">
        <v>16755.2</v>
      </c>
      <c r="AR922" s="24"/>
      <c r="AS922" s="4"/>
      <c r="AT922" s="4"/>
      <c r="AU922" s="336">
        <v>342.74374100719399</v>
      </c>
      <c r="AV922" s="336">
        <v>45.655245901639297</v>
      </c>
      <c r="AW922" s="336">
        <v>34.380310077519397</v>
      </c>
      <c r="AX922" s="336">
        <v>25.387862595419801</v>
      </c>
      <c r="AY922" s="336">
        <v>121.41449275362299</v>
      </c>
      <c r="AZ922" s="336"/>
      <c r="BA922" s="4"/>
    </row>
    <row r="923" spans="2:53">
      <c r="B923" s="11" t="s">
        <v>267</v>
      </c>
      <c r="C923" s="11"/>
      <c r="D923" s="70" t="s">
        <v>265</v>
      </c>
      <c r="E923" s="11">
        <v>637</v>
      </c>
      <c r="F923" s="11">
        <v>454</v>
      </c>
      <c r="G923" s="11">
        <v>332</v>
      </c>
      <c r="H923" s="11">
        <v>256</v>
      </c>
      <c r="I923" s="11">
        <v>332</v>
      </c>
      <c r="J923" s="11"/>
      <c r="M923" s="11">
        <v>94235.209999999905</v>
      </c>
      <c r="N923" s="147">
        <v>73832.14</v>
      </c>
      <c r="O923" s="11">
        <v>47411.16</v>
      </c>
      <c r="P923" s="11">
        <v>27628.03</v>
      </c>
      <c r="Q923" s="11">
        <v>110210.04</v>
      </c>
      <c r="R923" s="11"/>
      <c r="S923" s="4"/>
      <c r="T923" s="4"/>
      <c r="U923" s="328">
        <v>127.68998644986399</v>
      </c>
      <c r="V923" s="328">
        <v>101.417774725275</v>
      </c>
      <c r="W923" s="328">
        <v>66.588707865168502</v>
      </c>
      <c r="X923" s="328">
        <v>39.022641242937802</v>
      </c>
      <c r="Y923" s="328">
        <v>144.443040629096</v>
      </c>
      <c r="Z923" s="328"/>
      <c r="AA923" s="4"/>
      <c r="AB923" s="11" t="s">
        <v>216</v>
      </c>
      <c r="AC923" s="11"/>
      <c r="AD923" s="70" t="s">
        <v>214</v>
      </c>
      <c r="AE923" s="24">
        <v>410</v>
      </c>
      <c r="AF923" s="24">
        <v>92</v>
      </c>
      <c r="AG923" s="24">
        <v>52</v>
      </c>
      <c r="AH923" s="24">
        <v>33</v>
      </c>
      <c r="AI923" s="24">
        <v>38</v>
      </c>
      <c r="AJ923" s="24"/>
      <c r="AK923" s="4"/>
      <c r="AL923" s="4"/>
      <c r="AM923" s="24">
        <v>191319</v>
      </c>
      <c r="AN923" s="24">
        <v>25943.11</v>
      </c>
      <c r="AO923" s="24">
        <v>9503.9699999999993</v>
      </c>
      <c r="AP923" s="24">
        <v>6498.14</v>
      </c>
      <c r="AQ923" s="24">
        <v>19779.16</v>
      </c>
      <c r="AR923" s="24"/>
      <c r="AS923" s="4"/>
      <c r="AT923" s="4"/>
      <c r="AU923" s="336">
        <v>461.00963855421702</v>
      </c>
      <c r="AV923" s="336">
        <v>67.036459948320399</v>
      </c>
      <c r="AW923" s="336">
        <v>26.6965449438202</v>
      </c>
      <c r="AX923" s="336">
        <v>19.1685545722714</v>
      </c>
      <c r="AY923" s="336">
        <v>49.324588528678298</v>
      </c>
      <c r="AZ923" s="336"/>
      <c r="BA923" s="4"/>
    </row>
    <row r="924" spans="2:53">
      <c r="B924" s="11" t="s">
        <v>268</v>
      </c>
      <c r="C924" s="11"/>
      <c r="D924" s="70" t="s">
        <v>269</v>
      </c>
      <c r="E924" s="11">
        <v>733</v>
      </c>
      <c r="F924" s="11">
        <v>463</v>
      </c>
      <c r="G924" s="11">
        <v>328</v>
      </c>
      <c r="H924" s="11">
        <v>247</v>
      </c>
      <c r="I924" s="11">
        <v>301</v>
      </c>
      <c r="J924" s="11"/>
      <c r="M924" s="11">
        <v>100276.98</v>
      </c>
      <c r="N924" s="147">
        <v>70567.100000000006</v>
      </c>
      <c r="O924" s="11">
        <v>41403.93</v>
      </c>
      <c r="P924" s="11">
        <v>27079.119999999999</v>
      </c>
      <c r="Q924" s="11">
        <v>86137</v>
      </c>
      <c r="R924" s="11"/>
      <c r="S924" s="4"/>
      <c r="T924" s="4"/>
      <c r="U924" s="328">
        <v>114.471438356164</v>
      </c>
      <c r="V924" s="328">
        <v>82.054767441860506</v>
      </c>
      <c r="W924" s="328">
        <v>49.173313539192399</v>
      </c>
      <c r="X924" s="328">
        <v>31.7830046948357</v>
      </c>
      <c r="Y924" s="328">
        <v>96.674523007856294</v>
      </c>
      <c r="Z924" s="328"/>
      <c r="AA924" s="4"/>
      <c r="AB924" s="11" t="s">
        <v>196</v>
      </c>
      <c r="AC924" s="11"/>
      <c r="AD924" s="70" t="s">
        <v>197</v>
      </c>
      <c r="AE924" s="24">
        <v>60</v>
      </c>
      <c r="AF924" s="24">
        <v>28</v>
      </c>
      <c r="AG924" s="24">
        <v>20</v>
      </c>
      <c r="AH924" s="24">
        <v>16</v>
      </c>
      <c r="AI924" s="24">
        <v>15</v>
      </c>
      <c r="AJ924" s="24"/>
      <c r="AK924" s="4"/>
      <c r="AL924" s="4"/>
      <c r="AM924" s="24">
        <v>59048.1</v>
      </c>
      <c r="AN924" s="24">
        <v>2940.35</v>
      </c>
      <c r="AO924" s="24">
        <v>2054.46</v>
      </c>
      <c r="AP924" s="24">
        <v>2738.65</v>
      </c>
      <c r="AQ924" s="24">
        <v>30922.78</v>
      </c>
      <c r="AR924" s="24"/>
      <c r="AS924" s="4"/>
      <c r="AT924" s="4"/>
      <c r="AU924" s="336">
        <v>952.38870967742002</v>
      </c>
      <c r="AV924" s="336">
        <v>49.0058333333333</v>
      </c>
      <c r="AW924" s="336">
        <v>38.045555555555602</v>
      </c>
      <c r="AX924" s="336">
        <v>46.417796610169503</v>
      </c>
      <c r="AY924" s="336">
        <v>498.75451612903203</v>
      </c>
      <c r="AZ924" s="336"/>
      <c r="BA924" s="4"/>
    </row>
    <row r="925" spans="2:53">
      <c r="B925" s="11" t="s">
        <v>381</v>
      </c>
      <c r="C925" s="11"/>
      <c r="D925" s="70" t="s">
        <v>379</v>
      </c>
      <c r="E925" s="11">
        <v>97</v>
      </c>
      <c r="F925" s="11">
        <v>58</v>
      </c>
      <c r="G925" s="11">
        <v>36</v>
      </c>
      <c r="H925" s="11">
        <v>28</v>
      </c>
      <c r="I925" s="11">
        <v>27</v>
      </c>
      <c r="J925" s="11"/>
      <c r="M925" s="11">
        <v>20365.14</v>
      </c>
      <c r="N925" s="147">
        <v>11438.59</v>
      </c>
      <c r="O925" s="11">
        <v>5529.25</v>
      </c>
      <c r="P925" s="11">
        <v>4107.62</v>
      </c>
      <c r="Q925" s="11">
        <v>11123.06</v>
      </c>
      <c r="R925" s="11"/>
      <c r="S925" s="4"/>
      <c r="T925" s="4"/>
      <c r="U925" s="328">
        <v>168.30694214875999</v>
      </c>
      <c r="V925" s="328">
        <v>96.122605042016801</v>
      </c>
      <c r="W925" s="328">
        <v>47.6659482758621</v>
      </c>
      <c r="X925" s="328">
        <v>36.031754385964902</v>
      </c>
      <c r="Y925" s="328">
        <v>93.4710924369748</v>
      </c>
      <c r="Z925" s="328"/>
      <c r="AA925" s="4"/>
      <c r="AB925" s="11" t="s">
        <v>370</v>
      </c>
      <c r="AC925" s="11"/>
      <c r="AD925" s="70" t="s">
        <v>368</v>
      </c>
      <c r="AE925" s="24">
        <v>56</v>
      </c>
      <c r="AF925" s="24">
        <v>24</v>
      </c>
      <c r="AG925" s="24">
        <v>10</v>
      </c>
      <c r="AH925" s="24">
        <v>6</v>
      </c>
      <c r="AI925" s="24">
        <v>6</v>
      </c>
      <c r="AJ925" s="24"/>
      <c r="AK925" s="4"/>
      <c r="AL925" s="4"/>
      <c r="AM925" s="24">
        <v>10229.08</v>
      </c>
      <c r="AN925" s="24">
        <v>4325.91</v>
      </c>
      <c r="AO925" s="24">
        <v>1763.18</v>
      </c>
      <c r="AP925" s="24">
        <v>754.6</v>
      </c>
      <c r="AQ925" s="24">
        <v>1310.42</v>
      </c>
      <c r="AR925" s="24"/>
      <c r="AS925" s="4"/>
      <c r="AT925" s="4"/>
      <c r="AU925" s="336">
        <v>173.37423728813599</v>
      </c>
      <c r="AV925" s="336">
        <v>78.652909090909105</v>
      </c>
      <c r="AW925" s="336">
        <v>30.932982456140401</v>
      </c>
      <c r="AX925" s="336">
        <v>13.238596491228099</v>
      </c>
      <c r="AY925" s="336">
        <v>22.593448275862102</v>
      </c>
      <c r="AZ925" s="336"/>
      <c r="BA925" s="4"/>
    </row>
    <row r="926" spans="2:53">
      <c r="B926" s="11" t="s">
        <v>510</v>
      </c>
      <c r="C926" s="11"/>
      <c r="D926" s="70" t="s">
        <v>308</v>
      </c>
      <c r="E926" s="11">
        <v>28</v>
      </c>
      <c r="F926" s="11">
        <v>23</v>
      </c>
      <c r="G926" s="11">
        <v>19</v>
      </c>
      <c r="H926" s="11">
        <v>15</v>
      </c>
      <c r="I926" s="11">
        <v>13</v>
      </c>
      <c r="J926" s="11"/>
      <c r="M926" s="11">
        <v>3956.9</v>
      </c>
      <c r="N926" s="147">
        <v>3200.24</v>
      </c>
      <c r="O926" s="11">
        <v>1359.78</v>
      </c>
      <c r="P926" s="11">
        <v>793.27</v>
      </c>
      <c r="Q926" s="11">
        <v>3178.86</v>
      </c>
      <c r="R926" s="11"/>
      <c r="S926" s="4"/>
      <c r="T926" s="4"/>
      <c r="U926" s="328">
        <v>116.37941176470601</v>
      </c>
      <c r="V926" s="328">
        <v>91.435428571428602</v>
      </c>
      <c r="W926" s="328">
        <v>38.850857142857201</v>
      </c>
      <c r="X926" s="328">
        <v>22.664857142857201</v>
      </c>
      <c r="Y926" s="328">
        <v>93.495882352941194</v>
      </c>
      <c r="Z926" s="328"/>
      <c r="AA926" s="4"/>
      <c r="AB926" s="11" t="s">
        <v>290</v>
      </c>
      <c r="AC926" s="11"/>
      <c r="AD926" s="70" t="s">
        <v>289</v>
      </c>
      <c r="AE926" s="24">
        <v>44</v>
      </c>
      <c r="AF926" s="24">
        <v>16</v>
      </c>
      <c r="AG926" s="24">
        <v>11</v>
      </c>
      <c r="AH926" s="24">
        <v>8</v>
      </c>
      <c r="AI926" s="24">
        <v>6</v>
      </c>
      <c r="AJ926" s="24"/>
      <c r="AK926" s="4"/>
      <c r="AL926" s="4"/>
      <c r="AM926" s="24">
        <v>8702.42</v>
      </c>
      <c r="AN926" s="24">
        <v>6988.27</v>
      </c>
      <c r="AO926" s="24">
        <v>1326.85</v>
      </c>
      <c r="AP926" s="24">
        <v>203.22</v>
      </c>
      <c r="AQ926" s="24">
        <v>1313.24</v>
      </c>
      <c r="AR926" s="24"/>
      <c r="AS926" s="4"/>
      <c r="AT926" s="4"/>
      <c r="AU926" s="336">
        <v>185.157872340425</v>
      </c>
      <c r="AV926" s="336">
        <v>158.824318181818</v>
      </c>
      <c r="AW926" s="336">
        <v>32.362195121951203</v>
      </c>
      <c r="AX926" s="336">
        <v>4.72604651162791</v>
      </c>
      <c r="AY926" s="336">
        <v>29.846363636363598</v>
      </c>
      <c r="AZ926" s="336"/>
      <c r="BA926" s="4"/>
    </row>
    <row r="927" spans="2:53">
      <c r="B927" s="11" t="s">
        <v>225</v>
      </c>
      <c r="C927" s="11"/>
      <c r="D927" s="70" t="s">
        <v>222</v>
      </c>
      <c r="E927" s="11">
        <v>1244</v>
      </c>
      <c r="F927" s="11">
        <v>674</v>
      </c>
      <c r="G927" s="11">
        <v>525</v>
      </c>
      <c r="H927" s="11">
        <v>147</v>
      </c>
      <c r="I927" s="11">
        <v>604</v>
      </c>
      <c r="J927" s="11"/>
      <c r="M927" s="11">
        <v>161286.81</v>
      </c>
      <c r="N927" s="147">
        <v>66535.28</v>
      </c>
      <c r="O927" s="11">
        <v>45799.3</v>
      </c>
      <c r="P927" s="11">
        <v>15683</v>
      </c>
      <c r="Q927" s="11">
        <v>155699.75</v>
      </c>
      <c r="R927" s="11"/>
      <c r="S927" s="4"/>
      <c r="T927" s="4"/>
      <c r="U927" s="328">
        <v>115.700724533716</v>
      </c>
      <c r="V927" s="328">
        <v>48.424512372634602</v>
      </c>
      <c r="W927" s="328">
        <v>35.014755351681899</v>
      </c>
      <c r="X927" s="328">
        <v>12.8443898443898</v>
      </c>
      <c r="Y927" s="328">
        <v>108.049791811242</v>
      </c>
      <c r="Z927" s="328"/>
      <c r="AA927" s="4"/>
      <c r="AB927" s="11" t="s">
        <v>624</v>
      </c>
      <c r="AC927" s="11"/>
      <c r="AD927" s="70" t="s">
        <v>612</v>
      </c>
      <c r="AE927" s="24">
        <v>14</v>
      </c>
      <c r="AF927" s="24">
        <v>6</v>
      </c>
      <c r="AG927" s="24">
        <v>2</v>
      </c>
      <c r="AH927" s="24"/>
      <c r="AI927" s="24">
        <v>2</v>
      </c>
      <c r="AJ927" s="24"/>
      <c r="AK927" s="4"/>
      <c r="AL927" s="4"/>
      <c r="AM927" s="24">
        <v>1489.83</v>
      </c>
      <c r="AN927" s="24">
        <v>781.91</v>
      </c>
      <c r="AO927" s="24">
        <v>141.28</v>
      </c>
      <c r="AP927" s="24">
        <v>0</v>
      </c>
      <c r="AQ927" s="24">
        <v>201.84</v>
      </c>
      <c r="AR927" s="24"/>
      <c r="AS927" s="4"/>
      <c r="AT927" s="4"/>
      <c r="AU927" s="336">
        <v>106.41642857142899</v>
      </c>
      <c r="AV927" s="336">
        <v>60.146923076923102</v>
      </c>
      <c r="AW927" s="336">
        <v>11.7733333333333</v>
      </c>
      <c r="AX927" s="336">
        <v>0</v>
      </c>
      <c r="AY927" s="336">
        <v>16.82</v>
      </c>
      <c r="AZ927" s="336"/>
      <c r="BA927" s="4"/>
    </row>
    <row r="928" spans="2:53">
      <c r="B928" s="11" t="s">
        <v>1282</v>
      </c>
      <c r="C928" s="11"/>
      <c r="D928" s="70" t="s">
        <v>222</v>
      </c>
      <c r="E928" s="11">
        <v>1</v>
      </c>
      <c r="F928" s="11"/>
      <c r="G928" s="11"/>
      <c r="H928" s="11"/>
      <c r="I928" s="11"/>
      <c r="J928" s="11"/>
      <c r="M928" s="11">
        <v>285.87</v>
      </c>
      <c r="N928" s="147">
        <v>0</v>
      </c>
      <c r="O928" s="11">
        <v>0</v>
      </c>
      <c r="P928" s="11">
        <v>0</v>
      </c>
      <c r="Q928" s="11">
        <v>0</v>
      </c>
      <c r="R928" s="11"/>
      <c r="S928" s="4"/>
      <c r="T928" s="4"/>
      <c r="U928" s="328">
        <v>285.87</v>
      </c>
      <c r="V928" s="328">
        <v>0</v>
      </c>
      <c r="W928" s="328">
        <v>0</v>
      </c>
      <c r="X928" s="328">
        <v>0</v>
      </c>
      <c r="Y928" s="328">
        <v>0</v>
      </c>
      <c r="Z928" s="328"/>
      <c r="AA928" s="4"/>
      <c r="AB928" s="11" t="s">
        <v>624</v>
      </c>
      <c r="AC928" s="11"/>
      <c r="AD928" s="70" t="s">
        <v>1257</v>
      </c>
      <c r="AE928" s="24">
        <v>1</v>
      </c>
      <c r="AF928" s="24">
        <v>1</v>
      </c>
      <c r="AG928" s="24">
        <v>1</v>
      </c>
      <c r="AH928" s="24">
        <v>1</v>
      </c>
      <c r="AI928" s="24"/>
      <c r="AJ928" s="24"/>
      <c r="AK928" s="4"/>
      <c r="AL928" s="4"/>
      <c r="AM928" s="24">
        <v>34.65</v>
      </c>
      <c r="AN928" s="24">
        <v>19.8</v>
      </c>
      <c r="AO928" s="24">
        <v>12.59</v>
      </c>
      <c r="AP928" s="24">
        <v>12.74</v>
      </c>
      <c r="AQ928" s="24">
        <v>0</v>
      </c>
      <c r="AR928" s="24"/>
      <c r="AS928" s="4"/>
      <c r="AT928" s="4"/>
      <c r="AU928" s="336">
        <v>34.65</v>
      </c>
      <c r="AV928" s="336">
        <v>19.8</v>
      </c>
      <c r="AW928" s="336">
        <v>12.59</v>
      </c>
      <c r="AX928" s="336">
        <v>12.74</v>
      </c>
      <c r="AY928" s="336">
        <v>0</v>
      </c>
      <c r="AZ928" s="336"/>
      <c r="BA928" s="4"/>
    </row>
    <row r="929" spans="2:53">
      <c r="B929" s="11" t="s">
        <v>511</v>
      </c>
      <c r="C929" s="11"/>
      <c r="D929" s="70" t="s">
        <v>312</v>
      </c>
      <c r="E929" s="11">
        <v>82</v>
      </c>
      <c r="F929" s="11">
        <v>31</v>
      </c>
      <c r="G929" s="11">
        <v>27</v>
      </c>
      <c r="H929" s="11">
        <v>19</v>
      </c>
      <c r="I929" s="11">
        <v>34</v>
      </c>
      <c r="J929" s="11"/>
      <c r="M929" s="11">
        <v>10491.28</v>
      </c>
      <c r="N929" s="147">
        <v>3941.01</v>
      </c>
      <c r="O929" s="11">
        <v>3371.95</v>
      </c>
      <c r="P929" s="11">
        <v>2380.6</v>
      </c>
      <c r="Q929" s="11">
        <v>25302.59</v>
      </c>
      <c r="R929" s="11"/>
      <c r="S929" s="4"/>
      <c r="T929" s="4"/>
      <c r="U929" s="328">
        <v>111.609361702128</v>
      </c>
      <c r="V929" s="328">
        <v>53.986438356164399</v>
      </c>
      <c r="W929" s="328">
        <v>41.629012345679001</v>
      </c>
      <c r="X929" s="328">
        <v>27.363218390804601</v>
      </c>
      <c r="Y929" s="328">
        <v>255.581717171717</v>
      </c>
      <c r="Z929" s="328"/>
      <c r="AA929" s="4"/>
      <c r="AB929" s="11" t="s">
        <v>473</v>
      </c>
      <c r="AC929" s="11"/>
      <c r="AD929" s="70" t="s">
        <v>246</v>
      </c>
      <c r="AE929" s="24">
        <v>26</v>
      </c>
      <c r="AF929" s="24">
        <v>13</v>
      </c>
      <c r="AG929" s="24">
        <v>7</v>
      </c>
      <c r="AH929" s="24">
        <v>8</v>
      </c>
      <c r="AI929" s="24">
        <v>7</v>
      </c>
      <c r="AJ929" s="24"/>
      <c r="AK929" s="4"/>
      <c r="AL929" s="4"/>
      <c r="AM929" s="24">
        <v>5502.66</v>
      </c>
      <c r="AN929" s="24">
        <v>1052.3900000000001</v>
      </c>
      <c r="AO929" s="24">
        <v>761.46</v>
      </c>
      <c r="AP929" s="24">
        <v>20090.099999999999</v>
      </c>
      <c r="AQ929" s="24">
        <v>32406.84</v>
      </c>
      <c r="AR929" s="24"/>
      <c r="AS929" s="4"/>
      <c r="AT929" s="4"/>
      <c r="AU929" s="336">
        <v>203.80222222222201</v>
      </c>
      <c r="AV929" s="336">
        <v>40.476538461538503</v>
      </c>
      <c r="AW929" s="336">
        <v>30.458400000000001</v>
      </c>
      <c r="AX929" s="336">
        <v>772.69615384615395</v>
      </c>
      <c r="AY929" s="336">
        <v>1246.4169230769201</v>
      </c>
      <c r="AZ929" s="336"/>
      <c r="BA929" s="4"/>
    </row>
    <row r="930" spans="2:53">
      <c r="B930" s="11" t="s">
        <v>1212</v>
      </c>
      <c r="C930" s="11"/>
      <c r="D930" s="70" t="s">
        <v>301</v>
      </c>
      <c r="E930" s="11">
        <v>1</v>
      </c>
      <c r="F930" s="11">
        <v>1</v>
      </c>
      <c r="G930" s="11"/>
      <c r="H930" s="11"/>
      <c r="I930" s="11"/>
      <c r="J930" s="11"/>
      <c r="M930" s="11">
        <v>251.97</v>
      </c>
      <c r="N930" s="147">
        <v>46.73</v>
      </c>
      <c r="O930" s="11">
        <v>0</v>
      </c>
      <c r="P930" s="11">
        <v>0</v>
      </c>
      <c r="Q930" s="11">
        <v>0</v>
      </c>
      <c r="R930" s="11"/>
      <c r="S930" s="4"/>
      <c r="T930" s="4"/>
      <c r="U930" s="328">
        <v>251.97</v>
      </c>
      <c r="V930" s="328">
        <v>46.73</v>
      </c>
      <c r="W930" s="328">
        <v>0</v>
      </c>
      <c r="X930" s="328">
        <v>0</v>
      </c>
      <c r="Y930" s="328">
        <v>0</v>
      </c>
      <c r="Z930" s="328"/>
      <c r="AA930" s="4"/>
      <c r="AB930" s="11" t="s">
        <v>451</v>
      </c>
      <c r="AC930" s="11"/>
      <c r="AD930" s="70" t="s">
        <v>206</v>
      </c>
      <c r="AE930" s="24">
        <v>4</v>
      </c>
      <c r="AF930" s="24">
        <v>2</v>
      </c>
      <c r="AG930" s="24">
        <v>1</v>
      </c>
      <c r="AH930" s="24"/>
      <c r="AI930" s="24"/>
      <c r="AJ930" s="24"/>
      <c r="AK930" s="4"/>
      <c r="AL930" s="4"/>
      <c r="AM930" s="24">
        <v>358.22</v>
      </c>
      <c r="AN930" s="24">
        <v>246.22</v>
      </c>
      <c r="AO930" s="24">
        <v>0.56000000000000005</v>
      </c>
      <c r="AP930" s="24">
        <v>0</v>
      </c>
      <c r="AQ930" s="24">
        <v>0</v>
      </c>
      <c r="AR930" s="24"/>
      <c r="AS930" s="4"/>
      <c r="AT930" s="4"/>
      <c r="AU930" s="336">
        <v>89.555000000000007</v>
      </c>
      <c r="AV930" s="336">
        <v>61.555</v>
      </c>
      <c r="AW930" s="336">
        <v>0.14000000000000001</v>
      </c>
      <c r="AX930" s="336">
        <v>0</v>
      </c>
      <c r="AY930" s="336">
        <v>0</v>
      </c>
      <c r="AZ930" s="336"/>
      <c r="BA930" s="4"/>
    </row>
    <row r="931" spans="2:53">
      <c r="B931" s="11" t="s">
        <v>270</v>
      </c>
      <c r="C931" s="11"/>
      <c r="D931" s="70" t="s">
        <v>271</v>
      </c>
      <c r="E931" s="11">
        <v>520</v>
      </c>
      <c r="F931" s="11">
        <v>311</v>
      </c>
      <c r="G931" s="11">
        <v>221</v>
      </c>
      <c r="H931" s="11">
        <v>183</v>
      </c>
      <c r="I931" s="11">
        <v>201</v>
      </c>
      <c r="J931" s="11"/>
      <c r="M931" s="11">
        <v>53357.580000000104</v>
      </c>
      <c r="N931" s="147">
        <v>34144.910000000003</v>
      </c>
      <c r="O931" s="11">
        <v>21851.09</v>
      </c>
      <c r="P931" s="11">
        <v>17761.669999999998</v>
      </c>
      <c r="Q931" s="11">
        <v>43060.56</v>
      </c>
      <c r="R931" s="11"/>
      <c r="S931" s="4"/>
      <c r="T931" s="4"/>
      <c r="U931" s="328">
        <v>88.3403642384107</v>
      </c>
      <c r="V931" s="328">
        <v>57.970984719864198</v>
      </c>
      <c r="W931" s="328">
        <v>37.674293103448299</v>
      </c>
      <c r="X931" s="328">
        <v>30.570860585197899</v>
      </c>
      <c r="Y931" s="328">
        <v>72.007625418060201</v>
      </c>
      <c r="Z931" s="328"/>
      <c r="AA931" s="4"/>
      <c r="AB931" s="11" t="s">
        <v>291</v>
      </c>
      <c r="AC931" s="11"/>
      <c r="AD931" s="70" t="s">
        <v>292</v>
      </c>
      <c r="AE931" s="24">
        <v>22</v>
      </c>
      <c r="AF931" s="24">
        <v>15</v>
      </c>
      <c r="AG931" s="24">
        <v>11</v>
      </c>
      <c r="AH931" s="24">
        <v>8</v>
      </c>
      <c r="AI931" s="24">
        <v>6</v>
      </c>
      <c r="AJ931" s="24"/>
      <c r="AK931" s="4"/>
      <c r="AL931" s="4"/>
      <c r="AM931" s="24">
        <v>3136.58</v>
      </c>
      <c r="AN931" s="24">
        <v>1597.36</v>
      </c>
      <c r="AO931" s="24">
        <v>890.37</v>
      </c>
      <c r="AP931" s="24">
        <v>288.89</v>
      </c>
      <c r="AQ931" s="24">
        <v>2095.48</v>
      </c>
      <c r="AR931" s="24"/>
      <c r="AS931" s="4"/>
      <c r="AT931" s="4"/>
      <c r="AU931" s="336">
        <v>130.69083333333299</v>
      </c>
      <c r="AV931" s="336">
        <v>66.5566666666667</v>
      </c>
      <c r="AW931" s="336">
        <v>37.098750000000003</v>
      </c>
      <c r="AX931" s="336">
        <v>12.0370833333333</v>
      </c>
      <c r="AY931" s="336">
        <v>83.819199999999995</v>
      </c>
      <c r="AZ931" s="336"/>
      <c r="BA931" s="4"/>
    </row>
    <row r="932" spans="2:53">
      <c r="B932" s="11" t="s">
        <v>640</v>
      </c>
      <c r="C932" s="11"/>
      <c r="D932" s="70" t="s">
        <v>400</v>
      </c>
      <c r="E932" s="11">
        <v>2</v>
      </c>
      <c r="F932" s="11">
        <v>2</v>
      </c>
      <c r="G932" s="11">
        <v>2</v>
      </c>
      <c r="H932" s="11"/>
      <c r="I932" s="11"/>
      <c r="J932" s="11"/>
      <c r="M932" s="11">
        <v>68.78</v>
      </c>
      <c r="N932" s="147">
        <v>61.68</v>
      </c>
      <c r="O932" s="11">
        <v>39.53</v>
      </c>
      <c r="P932" s="11">
        <v>0</v>
      </c>
      <c r="Q932" s="11"/>
      <c r="R932" s="11"/>
      <c r="S932" s="4"/>
      <c r="T932" s="4"/>
      <c r="U932" s="328">
        <v>34.39</v>
      </c>
      <c r="V932" s="328">
        <v>30.84</v>
      </c>
      <c r="W932" s="328">
        <v>19.765000000000001</v>
      </c>
      <c r="X932" s="328">
        <v>0</v>
      </c>
      <c r="Y932" s="328"/>
      <c r="Z932" s="328"/>
      <c r="AA932" s="4"/>
      <c r="AB932" s="11" t="s">
        <v>530</v>
      </c>
      <c r="AC932" s="11"/>
      <c r="AD932" s="70" t="s">
        <v>330</v>
      </c>
      <c r="AE932" s="24">
        <v>1</v>
      </c>
      <c r="AF932" s="24"/>
      <c r="AG932" s="24"/>
      <c r="AH932" s="24"/>
      <c r="AI932" s="24"/>
      <c r="AJ932" s="24"/>
      <c r="AK932" s="4"/>
      <c r="AL932" s="4"/>
      <c r="AM932" s="24">
        <v>10.87</v>
      </c>
      <c r="AN932" s="24"/>
      <c r="AO932" s="24">
        <v>0</v>
      </c>
      <c r="AP932" s="24">
        <v>0</v>
      </c>
      <c r="AQ932" s="24">
        <v>0</v>
      </c>
      <c r="AR932" s="24"/>
      <c r="AS932" s="4"/>
      <c r="AT932" s="4"/>
      <c r="AU932" s="336">
        <v>10.87</v>
      </c>
      <c r="AV932" s="336"/>
      <c r="AW932" s="336">
        <v>0</v>
      </c>
      <c r="AX932" s="336">
        <v>0</v>
      </c>
      <c r="AY932" s="336">
        <v>0</v>
      </c>
      <c r="AZ932" s="336"/>
      <c r="BA932" s="4"/>
    </row>
    <row r="933" spans="2:53">
      <c r="B933" s="11" t="s">
        <v>583</v>
      </c>
      <c r="C933" s="11"/>
      <c r="D933" s="70" t="s">
        <v>408</v>
      </c>
      <c r="E933" s="11">
        <v>1</v>
      </c>
      <c r="F933" s="11">
        <v>1</v>
      </c>
      <c r="G933" s="11"/>
      <c r="H933" s="11"/>
      <c r="I933" s="11">
        <v>1</v>
      </c>
      <c r="J933" s="11"/>
      <c r="M933" s="11">
        <v>302.08</v>
      </c>
      <c r="N933" s="147">
        <v>36.01</v>
      </c>
      <c r="O933" s="11">
        <v>0</v>
      </c>
      <c r="P933" s="11">
        <v>0</v>
      </c>
      <c r="Q933" s="11">
        <v>82.73</v>
      </c>
      <c r="R933" s="11"/>
      <c r="S933" s="4"/>
      <c r="T933" s="4"/>
      <c r="U933" s="328">
        <v>302.08</v>
      </c>
      <c r="V933" s="328">
        <v>36.01</v>
      </c>
      <c r="W933" s="328">
        <v>0</v>
      </c>
      <c r="X933" s="328">
        <v>0</v>
      </c>
      <c r="Y933" s="328">
        <v>41.365000000000002</v>
      </c>
      <c r="Z933" s="328"/>
      <c r="AA933" s="4"/>
      <c r="AB933" s="11" t="s">
        <v>293</v>
      </c>
      <c r="AC933" s="11"/>
      <c r="AD933" s="70" t="s">
        <v>294</v>
      </c>
      <c r="AE933" s="24">
        <v>12</v>
      </c>
      <c r="AF933" s="24">
        <v>2</v>
      </c>
      <c r="AG933" s="24">
        <v>2</v>
      </c>
      <c r="AH933" s="24">
        <v>1</v>
      </c>
      <c r="AI933" s="24">
        <v>1</v>
      </c>
      <c r="AJ933" s="24"/>
      <c r="AK933" s="4"/>
      <c r="AL933" s="4"/>
      <c r="AM933" s="24">
        <v>979.56</v>
      </c>
      <c r="AN933" s="24">
        <v>130.44999999999999</v>
      </c>
      <c r="AO933" s="24">
        <v>118.5</v>
      </c>
      <c r="AP933" s="24">
        <v>85.96</v>
      </c>
      <c r="AQ933" s="24">
        <v>265.22000000000003</v>
      </c>
      <c r="AR933" s="24"/>
      <c r="AS933" s="4"/>
      <c r="AT933" s="4"/>
      <c r="AU933" s="336">
        <v>75.350769230769203</v>
      </c>
      <c r="AV933" s="336">
        <v>14.494444444444399</v>
      </c>
      <c r="AW933" s="336">
        <v>10.7727272727273</v>
      </c>
      <c r="AX933" s="336">
        <v>6.6123076923076898</v>
      </c>
      <c r="AY933" s="336">
        <v>20.4015384615385</v>
      </c>
      <c r="AZ933" s="336"/>
      <c r="BA933" s="4"/>
    </row>
    <row r="934" spans="2:53">
      <c r="B934" s="11" t="s">
        <v>351</v>
      </c>
      <c r="C934" s="11"/>
      <c r="D934" s="70" t="s">
        <v>350</v>
      </c>
      <c r="E934" s="11">
        <v>2081</v>
      </c>
      <c r="F934" s="11">
        <v>1399</v>
      </c>
      <c r="G934" s="11">
        <v>994</v>
      </c>
      <c r="H934" s="11">
        <v>789</v>
      </c>
      <c r="I934" s="11">
        <v>984</v>
      </c>
      <c r="J934" s="11"/>
      <c r="M934" s="11">
        <v>240424.76</v>
      </c>
      <c r="N934" s="147">
        <v>174268.48</v>
      </c>
      <c r="O934" s="11">
        <v>108483.56</v>
      </c>
      <c r="P934" s="11">
        <v>73188.300000000105</v>
      </c>
      <c r="Q934" s="11">
        <v>270310.31</v>
      </c>
      <c r="R934" s="11"/>
      <c r="S934" s="4"/>
      <c r="T934" s="4"/>
      <c r="U934" s="328">
        <v>101.27411962931799</v>
      </c>
      <c r="V934" s="328">
        <v>75.343052313013402</v>
      </c>
      <c r="W934" s="328">
        <v>47.811176729837001</v>
      </c>
      <c r="X934" s="328">
        <v>32.586064113980399</v>
      </c>
      <c r="Y934" s="328">
        <v>110.150900570497</v>
      </c>
      <c r="Z934" s="328"/>
      <c r="AA934" s="4"/>
      <c r="AB934" s="11" t="s">
        <v>295</v>
      </c>
      <c r="AC934" s="11"/>
      <c r="AD934" s="70" t="s">
        <v>212</v>
      </c>
      <c r="AE934" s="24">
        <v>1</v>
      </c>
      <c r="AF934" s="24"/>
      <c r="AG934" s="24"/>
      <c r="AH934" s="24"/>
      <c r="AI934" s="24">
        <v>1</v>
      </c>
      <c r="AJ934" s="24"/>
      <c r="AK934" s="4"/>
      <c r="AL934" s="4"/>
      <c r="AM934" s="24">
        <v>165.69</v>
      </c>
      <c r="AN934" s="24">
        <v>0</v>
      </c>
      <c r="AO934" s="24">
        <v>0</v>
      </c>
      <c r="AP934" s="24">
        <v>0</v>
      </c>
      <c r="AQ934" s="24">
        <v>299.37</v>
      </c>
      <c r="AR934" s="24"/>
      <c r="AS934" s="4"/>
      <c r="AT934" s="4"/>
      <c r="AU934" s="336">
        <v>165.69</v>
      </c>
      <c r="AV934" s="336">
        <v>0</v>
      </c>
      <c r="AW934" s="336">
        <v>0</v>
      </c>
      <c r="AX934" s="336">
        <v>0</v>
      </c>
      <c r="AY934" s="336">
        <v>149.685</v>
      </c>
      <c r="AZ934" s="336"/>
      <c r="BA934" s="4"/>
    </row>
    <row r="935" spans="2:53">
      <c r="B935" s="11" t="s">
        <v>512</v>
      </c>
      <c r="C935" s="11"/>
      <c r="D935" s="70" t="s">
        <v>546</v>
      </c>
      <c r="E935" s="11">
        <v>216</v>
      </c>
      <c r="F935" s="11">
        <v>114</v>
      </c>
      <c r="G935" s="11">
        <v>90</v>
      </c>
      <c r="H935" s="11">
        <v>62</v>
      </c>
      <c r="I935" s="11">
        <v>69</v>
      </c>
      <c r="J935" s="11"/>
      <c r="M935" s="11">
        <v>26444.93</v>
      </c>
      <c r="N935" s="147">
        <v>15706.32</v>
      </c>
      <c r="O935" s="11">
        <v>11680.81</v>
      </c>
      <c r="P935" s="11">
        <v>6186.99</v>
      </c>
      <c r="Q935" s="11">
        <v>19982.91</v>
      </c>
      <c r="R935" s="11"/>
      <c r="S935" s="4"/>
      <c r="T935" s="4"/>
      <c r="U935" s="328">
        <v>104.940198412698</v>
      </c>
      <c r="V935" s="328">
        <v>65.442999999999998</v>
      </c>
      <c r="W935" s="328">
        <v>50.348318965517201</v>
      </c>
      <c r="X935" s="328">
        <v>25.672157676348601</v>
      </c>
      <c r="Y935" s="328">
        <v>80.252650602409602</v>
      </c>
      <c r="Z935" s="328"/>
      <c r="AA935" s="4"/>
      <c r="AB935" s="11" t="s">
        <v>295</v>
      </c>
      <c r="AC935" s="11"/>
      <c r="AD935" s="70" t="s">
        <v>296</v>
      </c>
      <c r="AE935" s="24">
        <v>57</v>
      </c>
      <c r="AF935" s="24">
        <v>32</v>
      </c>
      <c r="AG935" s="24">
        <v>20</v>
      </c>
      <c r="AH935" s="24">
        <v>16</v>
      </c>
      <c r="AI935" s="24">
        <v>14</v>
      </c>
      <c r="AJ935" s="24"/>
      <c r="AK935" s="4"/>
      <c r="AL935" s="4"/>
      <c r="AM935" s="24">
        <v>25860.99</v>
      </c>
      <c r="AN935" s="24">
        <v>6590.38</v>
      </c>
      <c r="AO935" s="24">
        <v>3501.34</v>
      </c>
      <c r="AP935" s="24">
        <v>2483.09</v>
      </c>
      <c r="AQ935" s="24">
        <v>6945.17</v>
      </c>
      <c r="AR935" s="24"/>
      <c r="AS935" s="4"/>
      <c r="AT935" s="4"/>
      <c r="AU935" s="336">
        <v>453.70157894736798</v>
      </c>
      <c r="AV935" s="336">
        <v>115.620701754386</v>
      </c>
      <c r="AW935" s="336">
        <v>66.063018867924498</v>
      </c>
      <c r="AX935" s="336">
        <v>46.850754716981101</v>
      </c>
      <c r="AY935" s="336">
        <v>131.040943396226</v>
      </c>
      <c r="AZ935" s="336"/>
      <c r="BA935" s="4"/>
    </row>
    <row r="936" spans="2:53">
      <c r="B936" s="11" t="s">
        <v>512</v>
      </c>
      <c r="C936" s="11"/>
      <c r="D936" s="70" t="s">
        <v>548</v>
      </c>
      <c r="E936" s="11">
        <v>1</v>
      </c>
      <c r="F936" s="11">
        <v>1</v>
      </c>
      <c r="G936" s="11">
        <v>1</v>
      </c>
      <c r="H936" s="11">
        <v>1</v>
      </c>
      <c r="I936" s="11">
        <v>1</v>
      </c>
      <c r="J936" s="11"/>
      <c r="M936" s="11">
        <v>4.4800000000000004</v>
      </c>
      <c r="N936" s="147">
        <v>5.28</v>
      </c>
      <c r="O936" s="11">
        <v>4.8</v>
      </c>
      <c r="P936" s="11">
        <v>4.6399999999999997</v>
      </c>
      <c r="Q936" s="11">
        <v>113.47</v>
      </c>
      <c r="R936" s="11"/>
      <c r="S936" s="4"/>
      <c r="T936" s="4"/>
      <c r="U936" s="328">
        <v>4.4800000000000004</v>
      </c>
      <c r="V936" s="328">
        <v>5.28</v>
      </c>
      <c r="W936" s="328">
        <v>4.8</v>
      </c>
      <c r="X936" s="328">
        <v>4.6399999999999997</v>
      </c>
      <c r="Y936" s="328">
        <v>113.47</v>
      </c>
      <c r="Z936" s="328"/>
      <c r="AA936" s="4"/>
      <c r="AB936" s="11" t="s">
        <v>299</v>
      </c>
      <c r="AC936" s="11"/>
      <c r="AD936" s="70" t="s">
        <v>298</v>
      </c>
      <c r="AE936" s="24">
        <v>56</v>
      </c>
      <c r="AF936" s="24">
        <v>21</v>
      </c>
      <c r="AG936" s="24">
        <v>17</v>
      </c>
      <c r="AH936" s="24">
        <v>12</v>
      </c>
      <c r="AI936" s="24">
        <v>8</v>
      </c>
      <c r="AJ936" s="24"/>
      <c r="AK936" s="4"/>
      <c r="AL936" s="4"/>
      <c r="AM936" s="24">
        <v>11591.84</v>
      </c>
      <c r="AN936" s="24">
        <v>4198.08</v>
      </c>
      <c r="AO936" s="24">
        <v>2659.8</v>
      </c>
      <c r="AP936" s="24">
        <v>1626.19</v>
      </c>
      <c r="AQ936" s="24">
        <v>3850.87</v>
      </c>
      <c r="AR936" s="24"/>
      <c r="AS936" s="4"/>
      <c r="AT936" s="4"/>
      <c r="AU936" s="336">
        <v>206.99714285714299</v>
      </c>
      <c r="AV936" s="336">
        <v>80.7323076923077</v>
      </c>
      <c r="AW936" s="336">
        <v>49.255555555555603</v>
      </c>
      <c r="AX936" s="336">
        <v>29.039107142857102</v>
      </c>
      <c r="AY936" s="336">
        <v>68.765535714285704</v>
      </c>
      <c r="AZ936" s="336"/>
      <c r="BA936" s="4"/>
    </row>
    <row r="937" spans="2:53">
      <c r="B937" s="11" t="s">
        <v>596</v>
      </c>
      <c r="C937" s="11"/>
      <c r="D937" s="70" t="s">
        <v>433</v>
      </c>
      <c r="E937" s="11"/>
      <c r="F937" s="11">
        <v>1</v>
      </c>
      <c r="G937" s="11">
        <v>2</v>
      </c>
      <c r="H937" s="11"/>
      <c r="I937" s="11">
        <v>1</v>
      </c>
      <c r="J937" s="11"/>
      <c r="M937" s="11">
        <v>0</v>
      </c>
      <c r="N937" s="147">
        <v>162.41</v>
      </c>
      <c r="O937" s="11">
        <v>230.63</v>
      </c>
      <c r="P937" s="11">
        <v>0</v>
      </c>
      <c r="Q937" s="11">
        <v>213.41</v>
      </c>
      <c r="R937" s="11"/>
      <c r="S937" s="4"/>
      <c r="T937" s="4"/>
      <c r="U937" s="328">
        <v>0</v>
      </c>
      <c r="V937" s="328">
        <v>81.204999999999998</v>
      </c>
      <c r="W937" s="328">
        <v>115.315</v>
      </c>
      <c r="X937" s="328">
        <v>0</v>
      </c>
      <c r="Y937" s="328">
        <v>71.136666666666699</v>
      </c>
      <c r="Z937" s="328"/>
      <c r="AA937" s="4"/>
      <c r="AB937" s="11" t="s">
        <v>420</v>
      </c>
      <c r="AC937" s="11"/>
      <c r="AD937" s="70" t="s">
        <v>418</v>
      </c>
      <c r="AE937" s="24">
        <v>8</v>
      </c>
      <c r="AF937" s="24">
        <v>4</v>
      </c>
      <c r="AG937" s="24">
        <v>3</v>
      </c>
      <c r="AH937" s="24">
        <v>2</v>
      </c>
      <c r="AI937" s="24">
        <v>2</v>
      </c>
      <c r="AJ937" s="24"/>
      <c r="AK937" s="4"/>
      <c r="AL937" s="4"/>
      <c r="AM937" s="24">
        <v>305.76</v>
      </c>
      <c r="AN937" s="24">
        <v>91.87</v>
      </c>
      <c r="AO937" s="24">
        <v>35.11</v>
      </c>
      <c r="AP937" s="24">
        <v>43.04</v>
      </c>
      <c r="AQ937" s="24">
        <v>283.20999999999998</v>
      </c>
      <c r="AR937" s="24"/>
      <c r="AS937" s="4"/>
      <c r="AT937" s="4"/>
      <c r="AU937" s="336">
        <v>38.22</v>
      </c>
      <c r="AV937" s="336">
        <v>13.124285714285699</v>
      </c>
      <c r="AW937" s="336">
        <v>5.0157142857142896</v>
      </c>
      <c r="AX937" s="336">
        <v>6.1485714285714304</v>
      </c>
      <c r="AY937" s="336">
        <v>40.458571428571403</v>
      </c>
      <c r="AZ937" s="336"/>
      <c r="BA937" s="4"/>
    </row>
    <row r="938" spans="2:53">
      <c r="B938" s="11" t="s">
        <v>601</v>
      </c>
      <c r="C938" s="11"/>
      <c r="D938" s="70" t="s">
        <v>602</v>
      </c>
      <c r="E938" s="11">
        <v>35</v>
      </c>
      <c r="F938" s="11">
        <v>21</v>
      </c>
      <c r="G938" s="11">
        <v>14</v>
      </c>
      <c r="H938" s="11">
        <v>8</v>
      </c>
      <c r="I938" s="11">
        <v>11</v>
      </c>
      <c r="J938" s="11"/>
      <c r="M938" s="11">
        <v>5623.48</v>
      </c>
      <c r="N938" s="147">
        <v>3853.08</v>
      </c>
      <c r="O938" s="11">
        <v>1618.73</v>
      </c>
      <c r="P938" s="11">
        <v>573.66999999999996</v>
      </c>
      <c r="Q938" s="11">
        <v>5981.46</v>
      </c>
      <c r="R938" s="11"/>
      <c r="S938" s="4"/>
      <c r="T938" s="4"/>
      <c r="U938" s="328">
        <v>144.191794871795</v>
      </c>
      <c r="V938" s="328">
        <v>110.08799999999999</v>
      </c>
      <c r="W938" s="328">
        <v>42.598157894736801</v>
      </c>
      <c r="X938" s="328">
        <v>15.0965789473684</v>
      </c>
      <c r="Y938" s="328">
        <v>161.66108108108099</v>
      </c>
      <c r="Z938" s="328"/>
      <c r="AA938" s="4"/>
      <c r="AB938" s="11" t="s">
        <v>371</v>
      </c>
      <c r="AC938" s="11"/>
      <c r="AD938" s="70" t="s">
        <v>372</v>
      </c>
      <c r="AE938" s="24">
        <v>3</v>
      </c>
      <c r="AF938" s="24">
        <v>1</v>
      </c>
      <c r="AG938" s="24"/>
      <c r="AH938" s="24"/>
      <c r="AI938" s="24"/>
      <c r="AJ938" s="24"/>
      <c r="AK938" s="4"/>
      <c r="AL938" s="4"/>
      <c r="AM938" s="24">
        <v>1901.25</v>
      </c>
      <c r="AN938" s="24">
        <v>68.11</v>
      </c>
      <c r="AO938" s="24">
        <v>0</v>
      </c>
      <c r="AP938" s="24">
        <v>0</v>
      </c>
      <c r="AQ938" s="24">
        <v>0</v>
      </c>
      <c r="AR938" s="24"/>
      <c r="AS938" s="4"/>
      <c r="AT938" s="4"/>
      <c r="AU938" s="336">
        <v>633.75</v>
      </c>
      <c r="AV938" s="336">
        <v>22.703333333333301</v>
      </c>
      <c r="AW938" s="336">
        <v>0</v>
      </c>
      <c r="AX938" s="336">
        <v>0</v>
      </c>
      <c r="AY938" s="336">
        <v>0</v>
      </c>
      <c r="AZ938" s="336"/>
      <c r="BA938" s="4"/>
    </row>
    <row r="939" spans="2:53">
      <c r="B939" s="11" t="s">
        <v>1296</v>
      </c>
      <c r="C939" s="11"/>
      <c r="D939" s="70" t="s">
        <v>602</v>
      </c>
      <c r="E939" s="11">
        <v>1</v>
      </c>
      <c r="F939" s="11"/>
      <c r="G939" s="11"/>
      <c r="H939" s="11"/>
      <c r="I939" s="11"/>
      <c r="J939" s="11"/>
      <c r="M939" s="11">
        <v>148.74</v>
      </c>
      <c r="N939" s="147">
        <v>0</v>
      </c>
      <c r="O939" s="11">
        <v>0</v>
      </c>
      <c r="P939" s="11">
        <v>0</v>
      </c>
      <c r="Q939" s="11">
        <v>0</v>
      </c>
      <c r="R939" s="11"/>
      <c r="S939" s="4"/>
      <c r="T939" s="4"/>
      <c r="U939" s="328">
        <v>148.74</v>
      </c>
      <c r="V939" s="328">
        <v>0</v>
      </c>
      <c r="W939" s="328">
        <v>0</v>
      </c>
      <c r="X939" s="328">
        <v>0</v>
      </c>
      <c r="Y939" s="328">
        <v>0</v>
      </c>
      <c r="Z939" s="328"/>
      <c r="AA939" s="4"/>
      <c r="AB939" s="11" t="s">
        <v>375</v>
      </c>
      <c r="AC939" s="11"/>
      <c r="AD939" s="70" t="s">
        <v>374</v>
      </c>
      <c r="AE939" s="24">
        <v>298</v>
      </c>
      <c r="AF939" s="24">
        <v>121</v>
      </c>
      <c r="AG939" s="24">
        <v>79</v>
      </c>
      <c r="AH939" s="24">
        <v>61</v>
      </c>
      <c r="AI939" s="24">
        <v>59</v>
      </c>
      <c r="AJ939" s="24"/>
      <c r="AK939" s="4"/>
      <c r="AL939" s="4"/>
      <c r="AM939" s="24">
        <v>36553.449999999997</v>
      </c>
      <c r="AN939" s="24">
        <v>13541.63</v>
      </c>
      <c r="AO939" s="24">
        <v>7503.04</v>
      </c>
      <c r="AP939" s="24">
        <v>11038.22</v>
      </c>
      <c r="AQ939" s="24">
        <v>66776.600000000006</v>
      </c>
      <c r="AR939" s="24"/>
      <c r="AS939" s="4"/>
      <c r="AT939" s="4"/>
      <c r="AU939" s="336">
        <v>120.638448844884</v>
      </c>
      <c r="AV939" s="336">
        <v>45.594713804713798</v>
      </c>
      <c r="AW939" s="336">
        <v>26.796571428571401</v>
      </c>
      <c r="AX939" s="336">
        <v>37.802123287671201</v>
      </c>
      <c r="AY939" s="336">
        <v>222.588666666667</v>
      </c>
      <c r="AZ939" s="336"/>
      <c r="BA939" s="4"/>
    </row>
    <row r="940" spans="2:53">
      <c r="B940" s="11" t="s">
        <v>438</v>
      </c>
      <c r="C940" s="11"/>
      <c r="D940" s="70" t="s">
        <v>439</v>
      </c>
      <c r="E940" s="11">
        <v>142</v>
      </c>
      <c r="F940" s="11">
        <v>98</v>
      </c>
      <c r="G940" s="11">
        <v>71</v>
      </c>
      <c r="H940" s="11">
        <v>52</v>
      </c>
      <c r="I940" s="11">
        <v>58</v>
      </c>
      <c r="J940" s="11"/>
      <c r="M940" s="11">
        <v>21014.5</v>
      </c>
      <c r="N940" s="147">
        <v>14544.05</v>
      </c>
      <c r="O940" s="11">
        <v>7810.54</v>
      </c>
      <c r="P940" s="11">
        <v>8433.08</v>
      </c>
      <c r="Q940" s="11">
        <v>22186.09</v>
      </c>
      <c r="R940" s="11"/>
      <c r="S940" s="4"/>
      <c r="T940" s="4"/>
      <c r="U940" s="328">
        <v>131.34062499999999</v>
      </c>
      <c r="V940" s="328">
        <v>90.900312499999998</v>
      </c>
      <c r="W940" s="328">
        <v>52.070266666666697</v>
      </c>
      <c r="X940" s="328">
        <v>56.980270270270303</v>
      </c>
      <c r="Y940" s="328">
        <v>137.801801242236</v>
      </c>
      <c r="Z940" s="328"/>
      <c r="AA940" s="4"/>
      <c r="AB940" s="11" t="s">
        <v>376</v>
      </c>
      <c r="AC940" s="11"/>
      <c r="AD940" s="70" t="s">
        <v>374</v>
      </c>
      <c r="AE940" s="24">
        <v>41</v>
      </c>
      <c r="AF940" s="24">
        <v>14</v>
      </c>
      <c r="AG940" s="24">
        <v>9</v>
      </c>
      <c r="AH940" s="24">
        <v>6</v>
      </c>
      <c r="AI940" s="24">
        <v>6</v>
      </c>
      <c r="AJ940" s="24"/>
      <c r="AK940" s="4"/>
      <c r="AL940" s="4"/>
      <c r="AM940" s="24">
        <v>6343.18</v>
      </c>
      <c r="AN940" s="24">
        <v>481.02</v>
      </c>
      <c r="AO940" s="24">
        <v>1365.07</v>
      </c>
      <c r="AP940" s="24">
        <v>2486.8200000000002</v>
      </c>
      <c r="AQ940" s="24">
        <v>6755.17</v>
      </c>
      <c r="AR940" s="24"/>
      <c r="AS940" s="4"/>
      <c r="AT940" s="4"/>
      <c r="AU940" s="336">
        <v>151.02809523809501</v>
      </c>
      <c r="AV940" s="336">
        <v>11.7321951219512</v>
      </c>
      <c r="AW940" s="336">
        <v>33.294390243902399</v>
      </c>
      <c r="AX940" s="336">
        <v>60.654146341463402</v>
      </c>
      <c r="AY940" s="336">
        <v>160.83738095238101</v>
      </c>
      <c r="AZ940" s="336"/>
      <c r="BA940" s="4"/>
    </row>
    <row r="941" spans="2:53">
      <c r="B941" s="11" t="s">
        <v>549</v>
      </c>
      <c r="C941" s="11"/>
      <c r="D941" s="70" t="s">
        <v>548</v>
      </c>
      <c r="E941" s="11">
        <v>107</v>
      </c>
      <c r="F941" s="11">
        <v>23</v>
      </c>
      <c r="G941" s="11">
        <v>18</v>
      </c>
      <c r="H941" s="11">
        <v>16</v>
      </c>
      <c r="I941" s="11">
        <v>16</v>
      </c>
      <c r="J941" s="11"/>
      <c r="M941" s="11">
        <v>28788.81</v>
      </c>
      <c r="N941" s="147">
        <v>4741</v>
      </c>
      <c r="O941" s="11">
        <v>3024.63</v>
      </c>
      <c r="P941" s="11">
        <v>3281.14</v>
      </c>
      <c r="Q941" s="11">
        <v>12986.84</v>
      </c>
      <c r="R941" s="11"/>
      <c r="S941" s="4"/>
      <c r="T941" s="4"/>
      <c r="U941" s="328">
        <v>261.71645454545398</v>
      </c>
      <c r="V941" s="328">
        <v>87.796296296296305</v>
      </c>
      <c r="W941" s="328">
        <v>29.946831683168298</v>
      </c>
      <c r="X941" s="328">
        <v>29.828545454545502</v>
      </c>
      <c r="Y941" s="328">
        <v>119.145321100917</v>
      </c>
      <c r="Z941" s="328"/>
      <c r="AA941" s="4"/>
      <c r="AB941" s="11" t="s">
        <v>303</v>
      </c>
      <c r="AC941" s="11"/>
      <c r="AD941" s="70" t="s">
        <v>233</v>
      </c>
      <c r="AE941" s="24"/>
      <c r="AF941" s="24"/>
      <c r="AG941" s="24"/>
      <c r="AH941" s="24"/>
      <c r="AI941" s="24">
        <v>1</v>
      </c>
      <c r="AJ941" s="24"/>
      <c r="AK941" s="4"/>
      <c r="AL941" s="4"/>
      <c r="AM941" s="24"/>
      <c r="AN941" s="24"/>
      <c r="AO941" s="24"/>
      <c r="AP941" s="24"/>
      <c r="AQ941" s="24">
        <v>531.55999999999995</v>
      </c>
      <c r="AR941" s="24"/>
      <c r="AS941" s="4"/>
      <c r="AT941" s="4"/>
      <c r="AU941" s="336"/>
      <c r="AV941" s="336"/>
      <c r="AW941" s="336"/>
      <c r="AX941" s="336"/>
      <c r="AY941" s="336">
        <v>531.55999999999995</v>
      </c>
      <c r="AZ941" s="336"/>
      <c r="BA941" s="4"/>
    </row>
    <row r="942" spans="2:53">
      <c r="B942" s="11" t="s">
        <v>641</v>
      </c>
      <c r="C942" s="11"/>
      <c r="D942" s="70" t="s">
        <v>273</v>
      </c>
      <c r="E942" s="11">
        <v>18</v>
      </c>
      <c r="F942" s="11">
        <v>15</v>
      </c>
      <c r="G942" s="11">
        <v>8</v>
      </c>
      <c r="H942" s="11">
        <v>9</v>
      </c>
      <c r="I942" s="11">
        <v>8</v>
      </c>
      <c r="J942" s="11"/>
      <c r="M942" s="11">
        <v>3605.39</v>
      </c>
      <c r="N942" s="147">
        <v>3026.32</v>
      </c>
      <c r="O942" s="11">
        <v>1451</v>
      </c>
      <c r="P942" s="11">
        <v>1071.1400000000001</v>
      </c>
      <c r="Q942" s="11">
        <v>2124.2199999999998</v>
      </c>
      <c r="R942" s="11"/>
      <c r="S942" s="4"/>
      <c r="T942" s="4"/>
      <c r="U942" s="328">
        <v>180.26949999999999</v>
      </c>
      <c r="V942" s="328">
        <v>151.316</v>
      </c>
      <c r="W942" s="328">
        <v>72.55</v>
      </c>
      <c r="X942" s="328">
        <v>56.3757894736842</v>
      </c>
      <c r="Y942" s="328">
        <v>118.01222222222199</v>
      </c>
      <c r="Z942" s="328"/>
      <c r="AA942" s="4"/>
      <c r="AB942" s="11" t="s">
        <v>303</v>
      </c>
      <c r="AC942" s="11"/>
      <c r="AD942" s="70" t="s">
        <v>301</v>
      </c>
      <c r="AE942" s="24">
        <v>207</v>
      </c>
      <c r="AF942" s="24">
        <v>101</v>
      </c>
      <c r="AG942" s="24">
        <v>53</v>
      </c>
      <c r="AH942" s="24">
        <v>36</v>
      </c>
      <c r="AI942" s="24">
        <v>37</v>
      </c>
      <c r="AJ942" s="24"/>
      <c r="AK942" s="4"/>
      <c r="AL942" s="4"/>
      <c r="AM942" s="24">
        <v>48646.37</v>
      </c>
      <c r="AN942" s="24">
        <v>9276.48</v>
      </c>
      <c r="AO942" s="24">
        <v>6232.89</v>
      </c>
      <c r="AP942" s="24">
        <v>2220.86</v>
      </c>
      <c r="AQ942" s="24">
        <v>10515.32</v>
      </c>
      <c r="AR942" s="24"/>
      <c r="AS942" s="4"/>
      <c r="AT942" s="4"/>
      <c r="AU942" s="336">
        <v>229.46400943396199</v>
      </c>
      <c r="AV942" s="336">
        <v>46.151641791044803</v>
      </c>
      <c r="AW942" s="336">
        <v>30.855891089108901</v>
      </c>
      <c r="AX942" s="336">
        <v>10.8334634146341</v>
      </c>
      <c r="AY942" s="336">
        <v>50.072952380952401</v>
      </c>
      <c r="AZ942" s="336"/>
      <c r="BA942" s="4"/>
    </row>
    <row r="943" spans="2:53">
      <c r="B943" s="11" t="s">
        <v>272</v>
      </c>
      <c r="C943" s="11"/>
      <c r="D943" s="70" t="s">
        <v>273</v>
      </c>
      <c r="E943" s="11">
        <v>124</v>
      </c>
      <c r="F943" s="11">
        <v>81</v>
      </c>
      <c r="G943" s="11">
        <v>60</v>
      </c>
      <c r="H943" s="11">
        <v>39</v>
      </c>
      <c r="I943" s="11">
        <v>46</v>
      </c>
      <c r="J943" s="11"/>
      <c r="M943" s="11">
        <v>22137.08</v>
      </c>
      <c r="N943" s="147">
        <v>17363.27</v>
      </c>
      <c r="O943" s="11">
        <v>10074.74</v>
      </c>
      <c r="P943" s="11">
        <v>5111.46</v>
      </c>
      <c r="Q943" s="11">
        <v>13619.55</v>
      </c>
      <c r="R943" s="11"/>
      <c r="S943" s="4"/>
      <c r="T943" s="4"/>
      <c r="U943" s="328">
        <v>147.58053333333299</v>
      </c>
      <c r="V943" s="328">
        <v>114.988543046358</v>
      </c>
      <c r="W943" s="328">
        <v>68.072567567567603</v>
      </c>
      <c r="X943" s="328">
        <v>34.771836734693899</v>
      </c>
      <c r="Y943" s="328">
        <v>89.602302631578894</v>
      </c>
      <c r="Z943" s="328"/>
      <c r="AA943" s="4"/>
      <c r="AB943" s="11" t="s">
        <v>435</v>
      </c>
      <c r="AC943" s="11"/>
      <c r="AD943" s="70" t="s">
        <v>433</v>
      </c>
      <c r="AE943" s="24">
        <v>11</v>
      </c>
      <c r="AF943" s="24">
        <v>8</v>
      </c>
      <c r="AG943" s="24">
        <v>3</v>
      </c>
      <c r="AH943" s="24">
        <v>2</v>
      </c>
      <c r="AI943" s="24">
        <v>2</v>
      </c>
      <c r="AJ943" s="24"/>
      <c r="AK943" s="4"/>
      <c r="AL943" s="4"/>
      <c r="AM943" s="24">
        <v>605.12</v>
      </c>
      <c r="AN943" s="24">
        <v>461.65</v>
      </c>
      <c r="AO943" s="24">
        <v>69.13</v>
      </c>
      <c r="AP943" s="24">
        <v>58.75</v>
      </c>
      <c r="AQ943" s="24">
        <v>212.74</v>
      </c>
      <c r="AR943" s="24"/>
      <c r="AS943" s="4"/>
      <c r="AT943" s="4"/>
      <c r="AU943" s="336">
        <v>55.010909090909102</v>
      </c>
      <c r="AV943" s="336">
        <v>41.968181818181797</v>
      </c>
      <c r="AW943" s="336">
        <v>6.9130000000000003</v>
      </c>
      <c r="AX943" s="336">
        <v>5.3409090909090899</v>
      </c>
      <c r="AY943" s="336">
        <v>19.34</v>
      </c>
      <c r="AZ943" s="336"/>
      <c r="BA943" s="4"/>
    </row>
    <row r="944" spans="2:53">
      <c r="B944" s="11" t="s">
        <v>483</v>
      </c>
      <c r="C944" s="11"/>
      <c r="D944" s="70" t="s">
        <v>273</v>
      </c>
      <c r="E944" s="11">
        <v>1</v>
      </c>
      <c r="F944" s="11"/>
      <c r="G944" s="11"/>
      <c r="H944" s="11"/>
      <c r="I944" s="11"/>
      <c r="J944" s="11"/>
      <c r="M944" s="11">
        <v>279.89</v>
      </c>
      <c r="N944" s="147">
        <v>0</v>
      </c>
      <c r="O944" s="11">
        <v>0</v>
      </c>
      <c r="P944" s="11">
        <v>0</v>
      </c>
      <c r="Q944" s="11">
        <v>0</v>
      </c>
      <c r="R944" s="11"/>
      <c r="S944" s="4"/>
      <c r="T944" s="4"/>
      <c r="U944" s="328">
        <v>279.89</v>
      </c>
      <c r="V944" s="328">
        <v>0</v>
      </c>
      <c r="W944" s="328">
        <v>0</v>
      </c>
      <c r="X944" s="328">
        <v>0</v>
      </c>
      <c r="Y944" s="328">
        <v>0</v>
      </c>
      <c r="Z944" s="328"/>
      <c r="AA944" s="4"/>
      <c r="AB944" s="11" t="s">
        <v>305</v>
      </c>
      <c r="AC944" s="11"/>
      <c r="AD944" s="70" t="s">
        <v>306</v>
      </c>
      <c r="AE944" s="24">
        <v>25</v>
      </c>
      <c r="AF944" s="24">
        <v>21</v>
      </c>
      <c r="AG944" s="24">
        <v>15</v>
      </c>
      <c r="AH944" s="24">
        <v>10</v>
      </c>
      <c r="AI944" s="24">
        <v>16</v>
      </c>
      <c r="AJ944" s="24"/>
      <c r="AK944" s="4"/>
      <c r="AL944" s="4"/>
      <c r="AM944" s="24">
        <v>4549.26</v>
      </c>
      <c r="AN944" s="24">
        <v>3014.55</v>
      </c>
      <c r="AO944" s="24">
        <v>1724.09</v>
      </c>
      <c r="AP944" s="24">
        <v>936.7</v>
      </c>
      <c r="AQ944" s="24">
        <v>11078.26</v>
      </c>
      <c r="AR944" s="24"/>
      <c r="AS944" s="4"/>
      <c r="AT944" s="4"/>
      <c r="AU944" s="336">
        <v>181.97040000000001</v>
      </c>
      <c r="AV944" s="336">
        <v>120.58199999999999</v>
      </c>
      <c r="AW944" s="336">
        <v>68.9636</v>
      </c>
      <c r="AX944" s="336">
        <v>37.468000000000004</v>
      </c>
      <c r="AY944" s="336">
        <v>426.08692307692297</v>
      </c>
      <c r="AZ944" s="336"/>
      <c r="BA944" s="4"/>
    </row>
    <row r="945" spans="2:53">
      <c r="B945" s="11" t="s">
        <v>1213</v>
      </c>
      <c r="C945" s="11"/>
      <c r="D945" s="70" t="s">
        <v>261</v>
      </c>
      <c r="E945" s="11">
        <v>2</v>
      </c>
      <c r="F945" s="11">
        <v>2</v>
      </c>
      <c r="G945" s="11">
        <v>2</v>
      </c>
      <c r="H945" s="11">
        <v>1</v>
      </c>
      <c r="I945" s="11">
        <v>1</v>
      </c>
      <c r="J945" s="11"/>
      <c r="M945" s="11">
        <v>510.18</v>
      </c>
      <c r="N945" s="147">
        <v>330.38</v>
      </c>
      <c r="O945" s="11">
        <v>137.66999999999999</v>
      </c>
      <c r="P945" s="11">
        <v>13.48</v>
      </c>
      <c r="Q945" s="11">
        <v>185.78</v>
      </c>
      <c r="R945" s="11"/>
      <c r="S945" s="4"/>
      <c r="T945" s="4"/>
      <c r="U945" s="328">
        <v>255.09</v>
      </c>
      <c r="V945" s="328">
        <v>165.19</v>
      </c>
      <c r="W945" s="328">
        <v>68.834999999999994</v>
      </c>
      <c r="X945" s="328">
        <v>6.74</v>
      </c>
      <c r="Y945" s="328">
        <v>92.89</v>
      </c>
      <c r="Z945" s="328"/>
      <c r="AA945" s="4"/>
      <c r="AB945" s="11" t="s">
        <v>383</v>
      </c>
      <c r="AC945" s="11"/>
      <c r="AD945" s="70" t="s">
        <v>379</v>
      </c>
      <c r="AE945" s="24">
        <v>31</v>
      </c>
      <c r="AF945" s="24">
        <v>20</v>
      </c>
      <c r="AG945" s="24">
        <v>12</v>
      </c>
      <c r="AH945" s="24">
        <v>6</v>
      </c>
      <c r="AI945" s="24">
        <v>3</v>
      </c>
      <c r="AJ945" s="24"/>
      <c r="AK945" s="4"/>
      <c r="AL945" s="4"/>
      <c r="AM945" s="24">
        <v>12131.88</v>
      </c>
      <c r="AN945" s="24">
        <v>911.87</v>
      </c>
      <c r="AO945" s="24">
        <v>305.41000000000003</v>
      </c>
      <c r="AP945" s="24">
        <v>634.76</v>
      </c>
      <c r="AQ945" s="24">
        <v>1010.86</v>
      </c>
      <c r="AR945" s="24"/>
      <c r="AS945" s="4"/>
      <c r="AT945" s="4"/>
      <c r="AU945" s="336">
        <v>356.82</v>
      </c>
      <c r="AV945" s="336">
        <v>27.6324242424242</v>
      </c>
      <c r="AW945" s="336">
        <v>8.9826470588235292</v>
      </c>
      <c r="AX945" s="336">
        <v>17.6322222222222</v>
      </c>
      <c r="AY945" s="336">
        <v>28.881714285714299</v>
      </c>
      <c r="AZ945" s="336"/>
      <c r="BA945" s="4"/>
    </row>
    <row r="946" spans="2:53">
      <c r="B946" s="11" t="s">
        <v>605</v>
      </c>
      <c r="C946" s="11"/>
      <c r="D946" s="70" t="s">
        <v>212</v>
      </c>
      <c r="E946" s="11">
        <v>2</v>
      </c>
      <c r="F946" s="11">
        <v>1</v>
      </c>
      <c r="G946" s="11"/>
      <c r="H946" s="11"/>
      <c r="I946" s="11"/>
      <c r="J946" s="11"/>
      <c r="M946" s="11">
        <v>182.13</v>
      </c>
      <c r="N946" s="147">
        <v>90</v>
      </c>
      <c r="O946" s="11">
        <v>0</v>
      </c>
      <c r="P946" s="11">
        <v>0</v>
      </c>
      <c r="Q946" s="11">
        <v>0</v>
      </c>
      <c r="R946" s="11"/>
      <c r="S946" s="4"/>
      <c r="T946" s="4"/>
      <c r="U946" s="328">
        <v>91.064999999999998</v>
      </c>
      <c r="V946" s="328">
        <v>45</v>
      </c>
      <c r="W946" s="328">
        <v>0</v>
      </c>
      <c r="X946" s="328">
        <v>0</v>
      </c>
      <c r="Y946" s="328">
        <v>0</v>
      </c>
      <c r="Z946" s="328"/>
      <c r="AA946" s="4"/>
      <c r="AB946" s="11" t="s">
        <v>309</v>
      </c>
      <c r="AC946" s="11"/>
      <c r="AD946" s="70" t="s">
        <v>308</v>
      </c>
      <c r="AE946" s="24">
        <v>93</v>
      </c>
      <c r="AF946" s="24">
        <v>46</v>
      </c>
      <c r="AG946" s="24">
        <v>30</v>
      </c>
      <c r="AH946" s="24">
        <v>15</v>
      </c>
      <c r="AI946" s="24">
        <v>21</v>
      </c>
      <c r="AJ946" s="24"/>
      <c r="AK946" s="4"/>
      <c r="AL946" s="4"/>
      <c r="AM946" s="24">
        <v>30192.26</v>
      </c>
      <c r="AN946" s="24">
        <v>5570.51</v>
      </c>
      <c r="AO946" s="24">
        <v>1338</v>
      </c>
      <c r="AP946" s="24">
        <v>748.56</v>
      </c>
      <c r="AQ946" s="24">
        <v>4936.51</v>
      </c>
      <c r="AR946" s="24"/>
      <c r="AS946" s="4"/>
      <c r="AT946" s="4"/>
      <c r="AU946" s="336">
        <v>324.64795698924701</v>
      </c>
      <c r="AV946" s="336">
        <v>59.260744680851097</v>
      </c>
      <c r="AW946" s="336">
        <v>15.0337078651685</v>
      </c>
      <c r="AX946" s="336">
        <v>8.6041379310344794</v>
      </c>
      <c r="AY946" s="336">
        <v>52.5160638297872</v>
      </c>
      <c r="AZ946" s="336"/>
      <c r="BA946" s="4"/>
    </row>
    <row r="947" spans="2:53">
      <c r="B947" s="11" t="s">
        <v>605</v>
      </c>
      <c r="C947" s="11"/>
      <c r="D947" s="70" t="s">
        <v>606</v>
      </c>
      <c r="E947" s="11">
        <v>94</v>
      </c>
      <c r="F947" s="11">
        <v>41</v>
      </c>
      <c r="G947" s="11">
        <v>26</v>
      </c>
      <c r="H947" s="11">
        <v>18</v>
      </c>
      <c r="I947" s="11">
        <v>18</v>
      </c>
      <c r="J947" s="11"/>
      <c r="M947" s="11">
        <v>14763.48</v>
      </c>
      <c r="N947" s="147">
        <v>5955.78</v>
      </c>
      <c r="O947" s="11">
        <v>2788.79</v>
      </c>
      <c r="P947" s="11">
        <v>2374.75</v>
      </c>
      <c r="Q947" s="11">
        <v>10106.66</v>
      </c>
      <c r="R947" s="11"/>
      <c r="S947" s="4"/>
      <c r="T947" s="4"/>
      <c r="U947" s="328">
        <v>139.27811320754699</v>
      </c>
      <c r="V947" s="328">
        <v>57.267115384615401</v>
      </c>
      <c r="W947" s="328">
        <v>29.986989247311801</v>
      </c>
      <c r="X947" s="328">
        <v>24.481958762886599</v>
      </c>
      <c r="Y947" s="328">
        <v>97.179423076923101</v>
      </c>
      <c r="Z947" s="328"/>
      <c r="AA947" s="4"/>
      <c r="AB947" s="11"/>
      <c r="AC947" s="11"/>
      <c r="AD947" s="70"/>
      <c r="AE947" s="24"/>
      <c r="AF947" s="24"/>
      <c r="AG947" s="24"/>
      <c r="AH947" s="24"/>
      <c r="AI947" s="24"/>
      <c r="AJ947" s="24"/>
      <c r="AK947" s="4"/>
      <c r="AL947" s="4"/>
      <c r="AM947" s="24"/>
      <c r="AN947" s="24"/>
      <c r="AO947" s="24"/>
      <c r="AP947" s="24"/>
      <c r="AQ947" s="24"/>
      <c r="AR947" s="24"/>
      <c r="AS947" s="4"/>
      <c r="AT947" s="4"/>
      <c r="AU947" s="336"/>
      <c r="AV947" s="336"/>
      <c r="AW947" s="336"/>
      <c r="AX947" s="336"/>
      <c r="AY947" s="336"/>
      <c r="AZ947" s="336"/>
      <c r="BA947" s="4"/>
    </row>
    <row r="948" spans="2:53">
      <c r="B948" s="11" t="s">
        <v>484</v>
      </c>
      <c r="C948" s="11"/>
      <c r="D948" s="70" t="s">
        <v>485</v>
      </c>
      <c r="E948" s="11">
        <v>33</v>
      </c>
      <c r="F948" s="11">
        <v>22</v>
      </c>
      <c r="G948" s="11">
        <v>14</v>
      </c>
      <c r="H948" s="11">
        <v>7</v>
      </c>
      <c r="I948" s="11">
        <v>11</v>
      </c>
      <c r="J948" s="11"/>
      <c r="M948" s="11">
        <v>4935.2700000000004</v>
      </c>
      <c r="N948" s="147">
        <v>3780.67</v>
      </c>
      <c r="O948" s="11">
        <v>2376.29</v>
      </c>
      <c r="P948" s="11">
        <v>1292.96</v>
      </c>
      <c r="Q948" s="11">
        <v>3378.89</v>
      </c>
      <c r="R948" s="11"/>
      <c r="S948" s="4"/>
      <c r="T948" s="4"/>
      <c r="U948" s="328">
        <v>133.385675675676</v>
      </c>
      <c r="V948" s="328">
        <v>105.018611111111</v>
      </c>
      <c r="W948" s="328">
        <v>72.008787878787899</v>
      </c>
      <c r="X948" s="328">
        <v>36.941714285714298</v>
      </c>
      <c r="Y948" s="328">
        <v>93.858055555555595</v>
      </c>
      <c r="Z948" s="328"/>
      <c r="AA948" s="4"/>
      <c r="AB948" s="11"/>
      <c r="AC948" s="11"/>
      <c r="AD948" s="70"/>
      <c r="AE948" s="24"/>
      <c r="AF948" s="24"/>
      <c r="AG948" s="24"/>
      <c r="AH948" s="24"/>
      <c r="AI948" s="24"/>
      <c r="AJ948" s="24"/>
      <c r="AK948" s="4"/>
      <c r="AL948" s="4"/>
      <c r="AM948" s="24"/>
      <c r="AN948" s="24"/>
      <c r="AO948" s="24"/>
      <c r="AP948" s="24"/>
      <c r="AQ948" s="24"/>
      <c r="AR948" s="24"/>
      <c r="AS948" s="4"/>
      <c r="AT948" s="4"/>
      <c r="AU948" s="336"/>
      <c r="AV948" s="336"/>
      <c r="AW948" s="336"/>
      <c r="AX948" s="336"/>
      <c r="AY948" s="336"/>
      <c r="AZ948" s="336"/>
      <c r="BA948" s="4"/>
    </row>
    <row r="949" spans="2:53">
      <c r="B949" s="11" t="s">
        <v>358</v>
      </c>
      <c r="C949" s="11"/>
      <c r="D949" s="70" t="s">
        <v>359</v>
      </c>
      <c r="E949" s="11">
        <v>336</v>
      </c>
      <c r="F949" s="11">
        <v>198</v>
      </c>
      <c r="G949" s="11">
        <v>150</v>
      </c>
      <c r="H949" s="11">
        <v>110</v>
      </c>
      <c r="I949" s="11">
        <v>146</v>
      </c>
      <c r="J949" s="11"/>
      <c r="M949" s="11">
        <v>37996.35</v>
      </c>
      <c r="N949" s="147">
        <v>24792.16</v>
      </c>
      <c r="O949" s="11">
        <v>18948.52</v>
      </c>
      <c r="P949" s="11">
        <v>10778.82</v>
      </c>
      <c r="Q949" s="11">
        <v>34518.86</v>
      </c>
      <c r="R949" s="11"/>
      <c r="S949" s="4"/>
      <c r="T949" s="4"/>
      <c r="U949" s="328">
        <v>96.437436548223303</v>
      </c>
      <c r="V949" s="328">
        <v>63.8973195876289</v>
      </c>
      <c r="W949" s="328">
        <v>49.2169350649351</v>
      </c>
      <c r="X949" s="328">
        <v>27.924404145077698</v>
      </c>
      <c r="Y949" s="328">
        <v>84.192341463414607</v>
      </c>
      <c r="Z949" s="328"/>
      <c r="AA949" s="4"/>
      <c r="AB949" s="11"/>
      <c r="AC949" s="11"/>
      <c r="AD949" s="70"/>
      <c r="AE949" s="24"/>
      <c r="AF949" s="24"/>
      <c r="AG949" s="24"/>
      <c r="AH949" s="24"/>
      <c r="AI949" s="24"/>
      <c r="AJ949" s="24"/>
      <c r="AK949" s="4"/>
      <c r="AL949" s="4"/>
      <c r="AM949" s="24"/>
      <c r="AN949" s="24"/>
      <c r="AO949" s="24"/>
      <c r="AP949" s="24"/>
      <c r="AQ949" s="24"/>
      <c r="AR949" s="24"/>
      <c r="AS949" s="4"/>
      <c r="AT949" s="4"/>
      <c r="AU949" s="336"/>
      <c r="AV949" s="336"/>
      <c r="AW949" s="336"/>
      <c r="AX949" s="336"/>
      <c r="AY949" s="336"/>
      <c r="AZ949" s="336"/>
      <c r="BA949" s="4"/>
    </row>
    <row r="950" spans="2:53">
      <c r="B950" s="11" t="s">
        <v>467</v>
      </c>
      <c r="C950" s="11"/>
      <c r="D950" s="70" t="s">
        <v>237</v>
      </c>
      <c r="E950" s="11">
        <v>20</v>
      </c>
      <c r="F950" s="11">
        <v>14</v>
      </c>
      <c r="G950" s="11">
        <v>11</v>
      </c>
      <c r="H950" s="11">
        <v>4</v>
      </c>
      <c r="I950" s="11">
        <v>8</v>
      </c>
      <c r="J950" s="11"/>
      <c r="M950" s="11">
        <v>3270.05</v>
      </c>
      <c r="N950" s="147">
        <v>2405.87</v>
      </c>
      <c r="O950" s="11">
        <v>1522.26</v>
      </c>
      <c r="P950" s="11">
        <v>353.97</v>
      </c>
      <c r="Q950" s="11">
        <v>3756.46</v>
      </c>
      <c r="R950" s="11"/>
      <c r="S950" s="4"/>
      <c r="T950" s="4"/>
      <c r="U950" s="328">
        <v>148.63863636363601</v>
      </c>
      <c r="V950" s="328">
        <v>114.565238095238</v>
      </c>
      <c r="W950" s="328">
        <v>76.113</v>
      </c>
      <c r="X950" s="328">
        <v>17.698499999999999</v>
      </c>
      <c r="Y950" s="328">
        <v>156.51916666666699</v>
      </c>
      <c r="Z950" s="328"/>
      <c r="AA950" s="4"/>
      <c r="AB950" s="11"/>
      <c r="AC950" s="11"/>
      <c r="AD950" s="70"/>
      <c r="AE950" s="24"/>
      <c r="AF950" s="24"/>
      <c r="AG950" s="24"/>
      <c r="AH950" s="24"/>
      <c r="AI950" s="24"/>
      <c r="AJ950" s="24"/>
      <c r="AK950" s="4"/>
      <c r="AL950" s="4"/>
      <c r="AM950" s="24"/>
      <c r="AN950" s="24"/>
      <c r="AO950" s="24"/>
      <c r="AP950" s="24"/>
      <c r="AQ950" s="24"/>
      <c r="AR950" s="24"/>
      <c r="AS950" s="4"/>
      <c r="AT950" s="4"/>
      <c r="AU950" s="336"/>
      <c r="AV950" s="336"/>
      <c r="AW950" s="336"/>
      <c r="AX950" s="336"/>
      <c r="AY950" s="336"/>
      <c r="AZ950" s="336"/>
      <c r="BA950" s="4"/>
    </row>
    <row r="951" spans="2:53">
      <c r="B951" s="11" t="s">
        <v>608</v>
      </c>
      <c r="C951" s="11"/>
      <c r="D951" s="70" t="s">
        <v>441</v>
      </c>
      <c r="E951" s="11">
        <v>110</v>
      </c>
      <c r="F951" s="11">
        <v>63</v>
      </c>
      <c r="G951" s="11">
        <v>45</v>
      </c>
      <c r="H951" s="11">
        <v>33</v>
      </c>
      <c r="I951" s="11">
        <v>38</v>
      </c>
      <c r="J951" s="11"/>
      <c r="M951" s="11">
        <v>17761.759999999998</v>
      </c>
      <c r="N951" s="147">
        <v>13131.8</v>
      </c>
      <c r="O951" s="11">
        <v>7188.7</v>
      </c>
      <c r="P951" s="11">
        <v>5328.69</v>
      </c>
      <c r="Q951" s="11">
        <v>13216.27</v>
      </c>
      <c r="R951" s="11"/>
      <c r="S951" s="4"/>
      <c r="T951" s="4"/>
      <c r="U951" s="328">
        <v>136.628923076923</v>
      </c>
      <c r="V951" s="328">
        <v>101.796899224806</v>
      </c>
      <c r="W951" s="328">
        <v>56.161718749999999</v>
      </c>
      <c r="X951" s="328">
        <v>42.291190476190501</v>
      </c>
      <c r="Y951" s="328">
        <v>99.370451127819507</v>
      </c>
      <c r="Z951" s="328"/>
      <c r="AA951" s="4"/>
      <c r="AB951" s="11"/>
      <c r="AC951" s="11"/>
      <c r="AD951" s="70"/>
      <c r="AE951" s="24"/>
      <c r="AF951" s="24"/>
      <c r="AG951" s="24"/>
      <c r="AH951" s="24"/>
      <c r="AI951" s="24"/>
      <c r="AJ951" s="24"/>
      <c r="AK951" s="4"/>
      <c r="AL951" s="4"/>
      <c r="AM951" s="24"/>
      <c r="AN951" s="24"/>
      <c r="AO951" s="24"/>
      <c r="AP951" s="24"/>
      <c r="AQ951" s="24"/>
      <c r="AR951" s="24"/>
      <c r="AS951" s="4"/>
      <c r="AT951" s="4"/>
      <c r="AU951" s="336"/>
      <c r="AV951" s="336"/>
      <c r="AW951" s="336"/>
      <c r="AX951" s="336"/>
      <c r="AY951" s="336"/>
      <c r="AZ951" s="336"/>
      <c r="BA951" s="4"/>
    </row>
    <row r="952" spans="2:53">
      <c r="B952" s="11" t="s">
        <v>276</v>
      </c>
      <c r="C952" s="11"/>
      <c r="D952" s="70" t="s">
        <v>275</v>
      </c>
      <c r="E952" s="11">
        <v>875</v>
      </c>
      <c r="F952" s="11">
        <v>621</v>
      </c>
      <c r="G952" s="11">
        <v>457</v>
      </c>
      <c r="H952" s="11">
        <v>374</v>
      </c>
      <c r="I952" s="11">
        <v>461</v>
      </c>
      <c r="J952" s="11"/>
      <c r="M952" s="11">
        <v>136376.78</v>
      </c>
      <c r="N952" s="147">
        <v>90506.289999999906</v>
      </c>
      <c r="O952" s="11">
        <v>52699.1700000001</v>
      </c>
      <c r="P952" s="11">
        <v>34272.43</v>
      </c>
      <c r="Q952" s="11">
        <v>153896.87</v>
      </c>
      <c r="R952" s="11"/>
      <c r="S952" s="4"/>
      <c r="T952" s="4"/>
      <c r="U952" s="328">
        <v>133.57177277179201</v>
      </c>
      <c r="V952" s="328">
        <v>90.869769076305204</v>
      </c>
      <c r="W952" s="328">
        <v>54.329041237113501</v>
      </c>
      <c r="X952" s="328">
        <v>35.700447916666597</v>
      </c>
      <c r="Y952" s="328">
        <v>147.41079501915701</v>
      </c>
      <c r="Z952" s="328"/>
      <c r="AA952" s="4"/>
      <c r="AB952" s="11"/>
      <c r="AC952" s="11"/>
      <c r="AD952" s="70"/>
      <c r="AE952" s="24"/>
      <c r="AF952" s="24"/>
      <c r="AG952" s="24"/>
      <c r="AH952" s="24"/>
      <c r="AI952" s="24"/>
      <c r="AJ952" s="24"/>
      <c r="AK952" s="4"/>
      <c r="AL952" s="4"/>
      <c r="AM952" s="24"/>
      <c r="AN952" s="24"/>
      <c r="AO952" s="24"/>
      <c r="AP952" s="24"/>
      <c r="AQ952" s="24"/>
      <c r="AR952" s="24"/>
      <c r="AS952" s="4"/>
      <c r="AT952" s="4"/>
      <c r="AU952" s="336"/>
      <c r="AV952" s="336"/>
      <c r="AW952" s="336"/>
      <c r="AX952" s="336"/>
      <c r="AY952" s="336"/>
      <c r="AZ952" s="336"/>
      <c r="BA952" s="4"/>
    </row>
    <row r="953" spans="2:53">
      <c r="B953" s="11" t="s">
        <v>567</v>
      </c>
      <c r="C953" s="11"/>
      <c r="D953" s="70" t="s">
        <v>353</v>
      </c>
      <c r="E953" s="11">
        <v>12</v>
      </c>
      <c r="F953" s="11">
        <v>7</v>
      </c>
      <c r="G953" s="11">
        <v>6</v>
      </c>
      <c r="H953" s="11">
        <v>4</v>
      </c>
      <c r="I953" s="11">
        <v>4</v>
      </c>
      <c r="J953" s="11"/>
      <c r="M953" s="11">
        <v>1230.1400000000001</v>
      </c>
      <c r="N953" s="147">
        <v>742.56</v>
      </c>
      <c r="O953" s="11">
        <v>630.21</v>
      </c>
      <c r="P953" s="11">
        <v>224.2</v>
      </c>
      <c r="Q953" s="11">
        <v>2248.83</v>
      </c>
      <c r="R953" s="11"/>
      <c r="S953" s="4"/>
      <c r="T953" s="4"/>
      <c r="U953" s="328">
        <v>94.626153846153798</v>
      </c>
      <c r="V953" s="328">
        <v>61.88</v>
      </c>
      <c r="W953" s="328">
        <v>48.477692307692301</v>
      </c>
      <c r="X953" s="328">
        <v>17.246153846153799</v>
      </c>
      <c r="Y953" s="328">
        <v>172.98692307692301</v>
      </c>
      <c r="Z953" s="328"/>
      <c r="AA953" s="4"/>
      <c r="AB953" s="11"/>
      <c r="AC953" s="11"/>
      <c r="AD953" s="70"/>
      <c r="AE953" s="24"/>
      <c r="AF953" s="24"/>
      <c r="AG953" s="24"/>
      <c r="AH953" s="24"/>
      <c r="AI953" s="24"/>
      <c r="AJ953" s="24"/>
      <c r="AK953" s="4"/>
      <c r="AL953" s="4"/>
      <c r="AM953" s="24"/>
      <c r="AN953" s="24"/>
      <c r="AO953" s="24"/>
      <c r="AP953" s="24"/>
      <c r="AQ953" s="24"/>
      <c r="AR953" s="24"/>
      <c r="AS953" s="4"/>
      <c r="AT953" s="4"/>
      <c r="AU953" s="336"/>
      <c r="AV953" s="336"/>
      <c r="AW953" s="336"/>
      <c r="AX953" s="336"/>
      <c r="AY953" s="336"/>
      <c r="AZ953" s="336"/>
      <c r="BA953" s="4"/>
    </row>
    <row r="954" spans="2:53">
      <c r="B954" s="11" t="s">
        <v>567</v>
      </c>
      <c r="C954" s="11"/>
      <c r="D954" s="70" t="s">
        <v>568</v>
      </c>
      <c r="E954" s="11">
        <v>15</v>
      </c>
      <c r="F954" s="11">
        <v>9</v>
      </c>
      <c r="G954" s="11">
        <v>8</v>
      </c>
      <c r="H954" s="11">
        <v>4</v>
      </c>
      <c r="I954" s="11">
        <v>5</v>
      </c>
      <c r="J954" s="11"/>
      <c r="M954" s="11">
        <v>1792.24</v>
      </c>
      <c r="N954" s="147">
        <v>1058.25</v>
      </c>
      <c r="O954" s="11">
        <v>825.8</v>
      </c>
      <c r="P954" s="11">
        <v>680.39</v>
      </c>
      <c r="Q954" s="11">
        <v>1125.52</v>
      </c>
      <c r="R954" s="11"/>
      <c r="S954" s="4"/>
      <c r="T954" s="4"/>
      <c r="U954" s="328">
        <v>94.328421052631597</v>
      </c>
      <c r="V954" s="328">
        <v>55.697368421052602</v>
      </c>
      <c r="W954" s="328">
        <v>43.463157894736803</v>
      </c>
      <c r="X954" s="328">
        <v>35.81</v>
      </c>
      <c r="Y954" s="328">
        <v>59.237894736842101</v>
      </c>
      <c r="Z954" s="328"/>
      <c r="AA954" s="4"/>
      <c r="AB954" s="11"/>
      <c r="AC954" s="11"/>
      <c r="AD954" s="70"/>
      <c r="AE954" s="24"/>
      <c r="AF954" s="24"/>
      <c r="AG954" s="24"/>
      <c r="AH954" s="24"/>
      <c r="AI954" s="24"/>
      <c r="AJ954" s="24"/>
      <c r="AK954" s="4"/>
      <c r="AL954" s="4"/>
      <c r="AM954" s="24"/>
      <c r="AN954" s="24"/>
      <c r="AO954" s="24"/>
      <c r="AP954" s="24"/>
      <c r="AQ954" s="24"/>
      <c r="AR954" s="24"/>
      <c r="AS954" s="4"/>
      <c r="AT954" s="4"/>
      <c r="AU954" s="336"/>
      <c r="AV954" s="336"/>
      <c r="AW954" s="336"/>
      <c r="AX954" s="336"/>
      <c r="AY954" s="336"/>
      <c r="AZ954" s="336"/>
      <c r="BA954" s="4"/>
    </row>
    <row r="955" spans="2:53">
      <c r="B955" s="11" t="s">
        <v>567</v>
      </c>
      <c r="C955" s="11"/>
      <c r="D955" s="70" t="s">
        <v>418</v>
      </c>
      <c r="E955" s="11">
        <v>14</v>
      </c>
      <c r="F955" s="11">
        <v>10</v>
      </c>
      <c r="G955" s="11">
        <v>6</v>
      </c>
      <c r="H955" s="11">
        <v>8</v>
      </c>
      <c r="I955" s="11">
        <v>7</v>
      </c>
      <c r="J955" s="11"/>
      <c r="M955" s="11">
        <v>1551.34</v>
      </c>
      <c r="N955" s="147">
        <v>848.92</v>
      </c>
      <c r="O955" s="11">
        <v>545.39</v>
      </c>
      <c r="P955" s="11">
        <v>764.17</v>
      </c>
      <c r="Q955" s="11">
        <v>1363.11</v>
      </c>
      <c r="R955" s="11"/>
      <c r="S955" s="4"/>
      <c r="T955" s="4"/>
      <c r="U955" s="328">
        <v>86.185555555555595</v>
      </c>
      <c r="V955" s="328">
        <v>47.162222222222198</v>
      </c>
      <c r="W955" s="328">
        <v>32.0817647058823</v>
      </c>
      <c r="X955" s="328">
        <v>44.951176470588202</v>
      </c>
      <c r="Y955" s="328">
        <v>71.742631578947396</v>
      </c>
      <c r="Z955" s="328"/>
      <c r="AA955" s="4"/>
      <c r="AB955" s="11"/>
      <c r="AC955" s="11"/>
      <c r="AD955" s="70"/>
      <c r="AE955" s="24"/>
      <c r="AF955" s="24"/>
      <c r="AG955" s="24"/>
      <c r="AH955" s="24"/>
      <c r="AI955" s="24"/>
      <c r="AJ955" s="24"/>
      <c r="AK955" s="4"/>
      <c r="AL955" s="4"/>
      <c r="AM955" s="24"/>
      <c r="AN955" s="24"/>
      <c r="AO955" s="24"/>
      <c r="AP955" s="24"/>
      <c r="AQ955" s="24"/>
      <c r="AR955" s="24"/>
      <c r="AS955" s="4"/>
      <c r="AT955" s="4"/>
      <c r="AU955" s="336"/>
      <c r="AV955" s="336"/>
      <c r="AW955" s="336"/>
      <c r="AX955" s="336"/>
      <c r="AY955" s="336"/>
      <c r="AZ955" s="336"/>
      <c r="BA955" s="4"/>
    </row>
    <row r="956" spans="2:53">
      <c r="B956" s="11" t="s">
        <v>551</v>
      </c>
      <c r="C956" s="11"/>
      <c r="D956" s="70" t="s">
        <v>552</v>
      </c>
      <c r="E956" s="11">
        <v>222</v>
      </c>
      <c r="F956" s="11">
        <v>116</v>
      </c>
      <c r="G956" s="11">
        <v>68</v>
      </c>
      <c r="H956" s="11">
        <v>51</v>
      </c>
      <c r="I956" s="11">
        <v>46</v>
      </c>
      <c r="J956" s="11"/>
      <c r="M956" s="11">
        <v>18313.740000000002</v>
      </c>
      <c r="N956" s="147">
        <v>9599.44</v>
      </c>
      <c r="O956" s="11">
        <v>4854.37</v>
      </c>
      <c r="P956" s="11">
        <v>2616.9499999999998</v>
      </c>
      <c r="Q956" s="11">
        <v>12652.03</v>
      </c>
      <c r="R956" s="11"/>
      <c r="S956" s="4"/>
      <c r="T956" s="4"/>
      <c r="U956" s="328">
        <v>75.365185185185197</v>
      </c>
      <c r="V956" s="328">
        <v>41.376896551724201</v>
      </c>
      <c r="W956" s="328">
        <v>21.2910964912281</v>
      </c>
      <c r="X956" s="328">
        <v>11.4277292576419</v>
      </c>
      <c r="Y956" s="328">
        <v>55.008826086956503</v>
      </c>
      <c r="Z956" s="328"/>
      <c r="AA956" s="4"/>
      <c r="AB956" s="11"/>
      <c r="AC956" s="11"/>
      <c r="AD956" s="70"/>
      <c r="AE956" s="24"/>
      <c r="AF956" s="24"/>
      <c r="AG956" s="24"/>
      <c r="AH956" s="24"/>
      <c r="AI956" s="24"/>
      <c r="AJ956" s="24"/>
      <c r="AK956" s="4"/>
      <c r="AL956" s="4"/>
      <c r="AM956" s="24"/>
      <c r="AN956" s="24"/>
      <c r="AO956" s="24"/>
      <c r="AP956" s="24"/>
      <c r="AQ956" s="24"/>
      <c r="AR956" s="24"/>
      <c r="AS956" s="4"/>
      <c r="AT956" s="4"/>
      <c r="AU956" s="336"/>
      <c r="AV956" s="336"/>
      <c r="AW956" s="336"/>
      <c r="AX956" s="336"/>
      <c r="AY956" s="336"/>
      <c r="AZ956" s="336"/>
      <c r="BA956" s="4"/>
    </row>
    <row r="957" spans="2:53">
      <c r="B957" s="11" t="s">
        <v>570</v>
      </c>
      <c r="C957" s="11"/>
      <c r="D957" s="70" t="s">
        <v>385</v>
      </c>
      <c r="E957" s="11">
        <v>3</v>
      </c>
      <c r="F957" s="11">
        <v>1</v>
      </c>
      <c r="G957" s="11"/>
      <c r="H957" s="11"/>
      <c r="I957" s="11">
        <v>3</v>
      </c>
      <c r="J957" s="11"/>
      <c r="M957" s="11">
        <v>209.55</v>
      </c>
      <c r="N957" s="147">
        <v>8.14</v>
      </c>
      <c r="O957" s="11">
        <v>0</v>
      </c>
      <c r="P957" s="11">
        <v>0</v>
      </c>
      <c r="Q957" s="11">
        <v>707.34</v>
      </c>
      <c r="R957" s="11"/>
      <c r="S957" s="4"/>
      <c r="T957" s="4"/>
      <c r="U957" s="328">
        <v>69.849999999999994</v>
      </c>
      <c r="V957" s="328">
        <v>2.7133333333333298</v>
      </c>
      <c r="W957" s="328">
        <v>0</v>
      </c>
      <c r="X957" s="328">
        <v>0</v>
      </c>
      <c r="Y957" s="328">
        <v>141.46799999999999</v>
      </c>
      <c r="Z957" s="328"/>
      <c r="AA957" s="4"/>
      <c r="AB957" s="11"/>
      <c r="AC957" s="11"/>
      <c r="AD957" s="70"/>
      <c r="AE957" s="24"/>
      <c r="AF957" s="24"/>
      <c r="AG957" s="24"/>
      <c r="AH957" s="24"/>
      <c r="AI957" s="24"/>
      <c r="AJ957" s="24"/>
      <c r="AK957" s="4"/>
      <c r="AL957" s="4"/>
      <c r="AM957" s="24"/>
      <c r="AN957" s="24"/>
      <c r="AO957" s="24"/>
      <c r="AP957" s="24"/>
      <c r="AQ957" s="24"/>
      <c r="AR957" s="24"/>
      <c r="AS957" s="4"/>
      <c r="AT957" s="4"/>
      <c r="AU957" s="336"/>
      <c r="AV957" s="336"/>
      <c r="AW957" s="336"/>
      <c r="AX957" s="336"/>
      <c r="AY957" s="336"/>
      <c r="AZ957" s="336"/>
      <c r="BA957" s="4"/>
    </row>
    <row r="958" spans="2:53">
      <c r="B958" s="11" t="s">
        <v>642</v>
      </c>
      <c r="C958" s="11"/>
      <c r="D958" s="70" t="s">
        <v>312</v>
      </c>
      <c r="E958" s="11">
        <v>8</v>
      </c>
      <c r="F958" s="11">
        <v>2</v>
      </c>
      <c r="G958" s="11">
        <v>2</v>
      </c>
      <c r="H958" s="11">
        <v>2</v>
      </c>
      <c r="I958" s="11">
        <v>1</v>
      </c>
      <c r="J958" s="11"/>
      <c r="M958" s="11">
        <v>956.67</v>
      </c>
      <c r="N958" s="147">
        <v>136.88999999999999</v>
      </c>
      <c r="O958" s="11">
        <v>105.03</v>
      </c>
      <c r="P958" s="11">
        <v>107.63</v>
      </c>
      <c r="Q958" s="11">
        <v>103.3</v>
      </c>
      <c r="R958" s="11"/>
      <c r="S958" s="4"/>
      <c r="T958" s="4"/>
      <c r="U958" s="328">
        <v>119.58374999999999</v>
      </c>
      <c r="V958" s="328">
        <v>17.111249999999998</v>
      </c>
      <c r="W958" s="328">
        <v>21.006</v>
      </c>
      <c r="X958" s="328">
        <v>13.453749999999999</v>
      </c>
      <c r="Y958" s="328">
        <v>12.9125</v>
      </c>
      <c r="Z958" s="328"/>
      <c r="AA958" s="4"/>
      <c r="AB958" s="11"/>
      <c r="AC958" s="11"/>
      <c r="AD958" s="70"/>
      <c r="AE958" s="24"/>
      <c r="AF958" s="24"/>
      <c r="AG958" s="24"/>
      <c r="AH958" s="24"/>
      <c r="AI958" s="24"/>
      <c r="AJ958" s="24"/>
      <c r="AK958" s="4"/>
      <c r="AL958" s="4"/>
      <c r="AM958" s="24"/>
      <c r="AN958" s="24"/>
      <c r="AO958" s="24"/>
      <c r="AP958" s="24"/>
      <c r="AQ958" s="24"/>
      <c r="AR958" s="24"/>
      <c r="AS958" s="4"/>
      <c r="AT958" s="4"/>
      <c r="AU958" s="336"/>
      <c r="AV958" s="336"/>
      <c r="AW958" s="336"/>
      <c r="AX958" s="336"/>
      <c r="AY958" s="336"/>
      <c r="AZ958" s="336"/>
      <c r="BA958" s="4"/>
    </row>
    <row r="959" spans="2:53">
      <c r="B959" s="11" t="s">
        <v>1297</v>
      </c>
      <c r="C959" s="11"/>
      <c r="D959" s="70" t="s">
        <v>614</v>
      </c>
      <c r="E959" s="11">
        <v>1</v>
      </c>
      <c r="F959" s="11"/>
      <c r="G959" s="11"/>
      <c r="H959" s="11"/>
      <c r="I959" s="11"/>
      <c r="J959" s="11"/>
      <c r="M959" s="11">
        <v>80</v>
      </c>
      <c r="N959" s="147"/>
      <c r="O959" s="11"/>
      <c r="P959" s="11"/>
      <c r="Q959" s="11"/>
      <c r="R959" s="11"/>
      <c r="S959" s="4"/>
      <c r="T959" s="4"/>
      <c r="U959" s="328">
        <v>80</v>
      </c>
      <c r="V959" s="328"/>
      <c r="W959" s="328"/>
      <c r="X959" s="328"/>
      <c r="Y959" s="328"/>
      <c r="Z959" s="328"/>
      <c r="AA959" s="4"/>
      <c r="AB959" s="11"/>
      <c r="AC959" s="11"/>
      <c r="AD959" s="70"/>
      <c r="AE959" s="24"/>
      <c r="AF959" s="24"/>
      <c r="AG959" s="24"/>
      <c r="AH959" s="24"/>
      <c r="AI959" s="24"/>
      <c r="AJ959" s="24"/>
      <c r="AK959" s="4"/>
      <c r="AL959" s="4"/>
      <c r="AM959" s="24"/>
      <c r="AN959" s="24"/>
      <c r="AO959" s="24"/>
      <c r="AP959" s="24"/>
      <c r="AQ959" s="24"/>
      <c r="AR959" s="24"/>
      <c r="AS959" s="4"/>
      <c r="AT959" s="4"/>
      <c r="AU959" s="336"/>
      <c r="AV959" s="336"/>
      <c r="AW959" s="336"/>
      <c r="AX959" s="336"/>
      <c r="AY959" s="336"/>
      <c r="AZ959" s="336"/>
      <c r="BA959" s="4"/>
    </row>
    <row r="960" spans="2:53">
      <c r="B960" s="11" t="s">
        <v>1298</v>
      </c>
      <c r="C960" s="11"/>
      <c r="D960" s="70" t="s">
        <v>312</v>
      </c>
      <c r="E960" s="11">
        <v>1</v>
      </c>
      <c r="F960" s="11"/>
      <c r="G960" s="11"/>
      <c r="H960" s="11"/>
      <c r="I960" s="11"/>
      <c r="J960" s="11"/>
      <c r="M960" s="11">
        <v>58.36</v>
      </c>
      <c r="N960" s="147">
        <v>0</v>
      </c>
      <c r="O960" s="11">
        <v>0</v>
      </c>
      <c r="P960" s="11">
        <v>0</v>
      </c>
      <c r="Q960" s="11">
        <v>0</v>
      </c>
      <c r="R960" s="11"/>
      <c r="S960" s="4"/>
      <c r="T960" s="4"/>
      <c r="U960" s="328">
        <v>58.36</v>
      </c>
      <c r="V960" s="328">
        <v>0</v>
      </c>
      <c r="W960" s="328">
        <v>0</v>
      </c>
      <c r="X960" s="328">
        <v>0</v>
      </c>
      <c r="Y960" s="328">
        <v>0</v>
      </c>
      <c r="Z960" s="328"/>
      <c r="AA960" s="4"/>
      <c r="AB960" s="11"/>
      <c r="AC960" s="11"/>
      <c r="AD960" s="70"/>
      <c r="AE960" s="24"/>
      <c r="AF960" s="24"/>
      <c r="AG960" s="24"/>
      <c r="AH960" s="24"/>
      <c r="AI960" s="24"/>
      <c r="AJ960" s="24"/>
      <c r="AK960" s="4"/>
      <c r="AL960" s="4"/>
      <c r="AM960" s="24"/>
      <c r="AN960" s="24"/>
      <c r="AO960" s="24"/>
      <c r="AP960" s="24"/>
      <c r="AQ960" s="24"/>
      <c r="AR960" s="24"/>
      <c r="AS960" s="4"/>
      <c r="AT960" s="4"/>
      <c r="AU960" s="336"/>
      <c r="AV960" s="336"/>
      <c r="AW960" s="336"/>
      <c r="AX960" s="336"/>
      <c r="AY960" s="336"/>
      <c r="AZ960" s="336"/>
      <c r="BA960" s="4"/>
    </row>
    <row r="961" spans="2:53">
      <c r="B961" s="11" t="s">
        <v>522</v>
      </c>
      <c r="C961" s="11"/>
      <c r="D961" s="70" t="s">
        <v>348</v>
      </c>
      <c r="E961" s="11">
        <v>165</v>
      </c>
      <c r="F961" s="11">
        <v>81</v>
      </c>
      <c r="G961" s="11">
        <v>49</v>
      </c>
      <c r="H961" s="11">
        <v>35</v>
      </c>
      <c r="I961" s="11">
        <v>46</v>
      </c>
      <c r="J961" s="11"/>
      <c r="M961" s="11">
        <v>27759.11</v>
      </c>
      <c r="N961" s="147">
        <v>10369.99</v>
      </c>
      <c r="O961" s="11">
        <v>5301.57</v>
      </c>
      <c r="P961" s="11">
        <v>3369.63</v>
      </c>
      <c r="Q961" s="11">
        <v>13736.88</v>
      </c>
      <c r="R961" s="11"/>
      <c r="S961" s="4"/>
      <c r="T961" s="4"/>
      <c r="U961" s="328">
        <v>150.86472826086899</v>
      </c>
      <c r="V961" s="328">
        <v>57.292762430939199</v>
      </c>
      <c r="W961" s="328">
        <v>29.6177094972067</v>
      </c>
      <c r="X961" s="328">
        <v>19.037457627118599</v>
      </c>
      <c r="Y961" s="328">
        <v>75.894364640883893</v>
      </c>
      <c r="Z961" s="328"/>
      <c r="AA961" s="4"/>
      <c r="AB961" s="11"/>
      <c r="AC961" s="11"/>
      <c r="AD961" s="70"/>
      <c r="AE961" s="24"/>
      <c r="AF961" s="24"/>
      <c r="AG961" s="24"/>
      <c r="AH961" s="24"/>
      <c r="AI961" s="24"/>
      <c r="AJ961" s="24"/>
      <c r="AK961" s="4"/>
      <c r="AL961" s="4"/>
      <c r="AM961" s="24"/>
      <c r="AN961" s="24"/>
      <c r="AO961" s="24"/>
      <c r="AP961" s="24"/>
      <c r="AQ961" s="24"/>
      <c r="AR961" s="24"/>
      <c r="AS961" s="4"/>
      <c r="AT961" s="4"/>
      <c r="AU961" s="336"/>
      <c r="AV961" s="336"/>
      <c r="AW961" s="336"/>
      <c r="AX961" s="336"/>
      <c r="AY961" s="336"/>
      <c r="AZ961" s="336"/>
      <c r="BA961" s="4"/>
    </row>
    <row r="962" spans="2:53">
      <c r="B962" s="11" t="s">
        <v>522</v>
      </c>
      <c r="C962" s="11"/>
      <c r="D962" s="70" t="s">
        <v>552</v>
      </c>
      <c r="E962" s="11">
        <v>1</v>
      </c>
      <c r="F962" s="11"/>
      <c r="G962" s="11"/>
      <c r="H962" s="11"/>
      <c r="I962" s="11"/>
      <c r="J962" s="11"/>
      <c r="M962" s="11">
        <v>49.67</v>
      </c>
      <c r="N962" s="147">
        <v>0</v>
      </c>
      <c r="O962" s="11">
        <v>0</v>
      </c>
      <c r="P962" s="11">
        <v>0</v>
      </c>
      <c r="Q962" s="11">
        <v>0</v>
      </c>
      <c r="R962" s="11"/>
      <c r="S962" s="4"/>
      <c r="T962" s="4"/>
      <c r="U962" s="328">
        <v>49.67</v>
      </c>
      <c r="V962" s="328">
        <v>0</v>
      </c>
      <c r="W962" s="328">
        <v>0</v>
      </c>
      <c r="X962" s="328">
        <v>0</v>
      </c>
      <c r="Y962" s="328">
        <v>0</v>
      </c>
      <c r="Z962" s="328"/>
      <c r="AA962" s="4"/>
      <c r="AB962" s="11"/>
      <c r="AC962" s="11"/>
      <c r="AD962" s="70"/>
      <c r="AE962" s="24"/>
      <c r="AF962" s="24"/>
      <c r="AG962" s="24"/>
      <c r="AH962" s="24"/>
      <c r="AI962" s="24"/>
      <c r="AJ962" s="24"/>
      <c r="AK962" s="4"/>
      <c r="AL962" s="4"/>
      <c r="AM962" s="24"/>
      <c r="AN962" s="24"/>
      <c r="AO962" s="24"/>
      <c r="AP962" s="24"/>
      <c r="AQ962" s="24"/>
      <c r="AR962" s="24"/>
      <c r="AS962" s="4"/>
      <c r="AT962" s="4"/>
      <c r="AU962" s="336"/>
      <c r="AV962" s="336"/>
      <c r="AW962" s="336"/>
      <c r="AX962" s="336"/>
      <c r="AY962" s="336"/>
      <c r="AZ962" s="336"/>
      <c r="BA962" s="4"/>
    </row>
    <row r="963" spans="2:53">
      <c r="B963" s="11" t="s">
        <v>189</v>
      </c>
      <c r="C963" s="11"/>
      <c r="D963" s="70" t="s">
        <v>190</v>
      </c>
      <c r="E963" s="11">
        <v>1227</v>
      </c>
      <c r="F963" s="11">
        <v>623</v>
      </c>
      <c r="G963" s="11">
        <v>396</v>
      </c>
      <c r="H963" s="11">
        <v>273</v>
      </c>
      <c r="I963" s="11">
        <v>406</v>
      </c>
      <c r="J963" s="11"/>
      <c r="M963" s="11">
        <v>156450.85</v>
      </c>
      <c r="N963" s="147">
        <v>84996.089999999895</v>
      </c>
      <c r="O963" s="11">
        <v>49375.15</v>
      </c>
      <c r="P963" s="11">
        <v>29863.66</v>
      </c>
      <c r="Q963" s="11">
        <v>113717.86</v>
      </c>
      <c r="R963" s="11"/>
      <c r="S963" s="4"/>
      <c r="T963" s="4"/>
      <c r="U963" s="328">
        <v>110.87941176470601</v>
      </c>
      <c r="V963" s="328">
        <v>62.543112582781397</v>
      </c>
      <c r="W963" s="328">
        <v>39.437020766773102</v>
      </c>
      <c r="X963" s="328">
        <v>22.572683295540401</v>
      </c>
      <c r="Y963" s="328">
        <v>81.635218951902402</v>
      </c>
      <c r="Z963" s="328"/>
      <c r="AA963" s="4"/>
      <c r="AB963" s="11"/>
      <c r="AC963" s="11"/>
      <c r="AD963" s="70"/>
      <c r="AE963" s="24"/>
      <c r="AF963" s="24"/>
      <c r="AG963" s="24"/>
      <c r="AH963" s="24"/>
      <c r="AI963" s="24"/>
      <c r="AJ963" s="24"/>
      <c r="AK963" s="4"/>
      <c r="AL963" s="4"/>
      <c r="AM963" s="24"/>
      <c r="AN963" s="24"/>
      <c r="AO963" s="24"/>
      <c r="AP963" s="24"/>
      <c r="AQ963" s="24"/>
      <c r="AR963" s="24"/>
      <c r="AS963" s="4"/>
      <c r="AT963" s="4"/>
      <c r="AU963" s="336"/>
      <c r="AV963" s="336"/>
      <c r="AW963" s="336"/>
      <c r="AX963" s="336"/>
      <c r="AY963" s="336"/>
      <c r="AZ963" s="336"/>
      <c r="BA963" s="4"/>
    </row>
    <row r="964" spans="2:53">
      <c r="B964" s="11" t="s">
        <v>307</v>
      </c>
      <c r="C964" s="11"/>
      <c r="D964" s="70" t="s">
        <v>308</v>
      </c>
      <c r="E964" s="11">
        <v>23</v>
      </c>
      <c r="F964" s="11">
        <v>14</v>
      </c>
      <c r="G964" s="11">
        <v>10</v>
      </c>
      <c r="H964" s="11">
        <v>9</v>
      </c>
      <c r="I964" s="11">
        <v>8</v>
      </c>
      <c r="J964" s="11"/>
      <c r="M964" s="11">
        <v>2397.83</v>
      </c>
      <c r="N964" s="147">
        <v>1757.1</v>
      </c>
      <c r="O964" s="11">
        <v>855.88</v>
      </c>
      <c r="P964" s="11">
        <v>739.57</v>
      </c>
      <c r="Q964" s="11">
        <v>1176.08</v>
      </c>
      <c r="R964" s="11"/>
      <c r="S964" s="4"/>
      <c r="T964" s="4"/>
      <c r="U964" s="328">
        <v>95.913200000000003</v>
      </c>
      <c r="V964" s="328">
        <v>73.212500000000006</v>
      </c>
      <c r="W964" s="328">
        <v>35.661666666666697</v>
      </c>
      <c r="X964" s="328">
        <v>30.8154166666667</v>
      </c>
      <c r="Y964" s="328">
        <v>51.133913043478302</v>
      </c>
      <c r="Z964" s="328"/>
      <c r="AA964" s="4"/>
      <c r="AB964" s="11"/>
      <c r="AC964" s="11"/>
      <c r="AD964" s="70"/>
      <c r="AE964" s="24"/>
      <c r="AF964" s="24"/>
      <c r="AG964" s="24"/>
      <c r="AH964" s="24"/>
      <c r="AI964" s="24"/>
      <c r="AJ964" s="24"/>
      <c r="AK964" s="4"/>
      <c r="AL964" s="4"/>
      <c r="AM964" s="24"/>
      <c r="AN964" s="24"/>
      <c r="AO964" s="24"/>
      <c r="AP964" s="24"/>
      <c r="AQ964" s="24"/>
      <c r="AR964" s="24"/>
      <c r="AS964" s="4"/>
      <c r="AT964" s="4"/>
      <c r="AU964" s="336"/>
      <c r="AV964" s="336"/>
      <c r="AW964" s="336"/>
      <c r="AX964" s="336"/>
      <c r="AY964" s="336"/>
      <c r="AZ964" s="336"/>
      <c r="BA964" s="4"/>
    </row>
    <row r="965" spans="2:53">
      <c r="B965" s="11" t="s">
        <v>609</v>
      </c>
      <c r="C965" s="11"/>
      <c r="D965" s="70" t="s">
        <v>610</v>
      </c>
      <c r="E965" s="11">
        <v>48</v>
      </c>
      <c r="F965" s="11">
        <v>2</v>
      </c>
      <c r="G965" s="11">
        <v>14</v>
      </c>
      <c r="H965" s="11">
        <v>10</v>
      </c>
      <c r="I965" s="11">
        <v>12</v>
      </c>
      <c r="J965" s="11"/>
      <c r="M965" s="11">
        <v>10017.92</v>
      </c>
      <c r="N965" s="147">
        <v>383.34</v>
      </c>
      <c r="O965" s="11">
        <v>2190.81</v>
      </c>
      <c r="P965" s="11">
        <v>1422.16</v>
      </c>
      <c r="Q965" s="11">
        <v>3789.32</v>
      </c>
      <c r="R965" s="11"/>
      <c r="S965" s="4"/>
      <c r="T965" s="4"/>
      <c r="U965" s="328">
        <v>200.35839999999999</v>
      </c>
      <c r="V965" s="328">
        <v>25.556000000000001</v>
      </c>
      <c r="W965" s="328">
        <v>56.1746153846154</v>
      </c>
      <c r="X965" s="328">
        <v>29.628333333333298</v>
      </c>
      <c r="Y965" s="328">
        <v>77.333061224489796</v>
      </c>
      <c r="Z965" s="328"/>
      <c r="AA965" s="4"/>
      <c r="AB965" s="11"/>
      <c r="AC965" s="11"/>
      <c r="AD965" s="70"/>
      <c r="AE965" s="24"/>
      <c r="AF965" s="24"/>
      <c r="AG965" s="24"/>
      <c r="AH965" s="24"/>
      <c r="AI965" s="24"/>
      <c r="AJ965" s="24"/>
      <c r="AK965" s="4"/>
      <c r="AL965" s="4"/>
      <c r="AM965" s="24"/>
      <c r="AN965" s="24"/>
      <c r="AO965" s="24"/>
      <c r="AP965" s="24"/>
      <c r="AQ965" s="24"/>
      <c r="AR965" s="24"/>
      <c r="AS965" s="4"/>
      <c r="AT965" s="4"/>
      <c r="AU965" s="336"/>
      <c r="AV965" s="336"/>
      <c r="AW965" s="336"/>
      <c r="AX965" s="336"/>
      <c r="AY965" s="336"/>
      <c r="AZ965" s="336"/>
      <c r="BA965" s="4"/>
    </row>
    <row r="966" spans="2:53">
      <c r="B966" s="11" t="s">
        <v>209</v>
      </c>
      <c r="C966" s="11"/>
      <c r="D966" s="70" t="s">
        <v>208</v>
      </c>
      <c r="E966" s="11">
        <v>100</v>
      </c>
      <c r="F966" s="11">
        <v>46</v>
      </c>
      <c r="G966" s="11">
        <v>30</v>
      </c>
      <c r="H966" s="11">
        <v>24</v>
      </c>
      <c r="I966" s="11">
        <v>22</v>
      </c>
      <c r="J966" s="11"/>
      <c r="M966" s="11">
        <v>9375.9800000000105</v>
      </c>
      <c r="N966" s="147">
        <v>3361.74</v>
      </c>
      <c r="O966" s="11">
        <v>1653.19</v>
      </c>
      <c r="P966" s="11">
        <v>862.05</v>
      </c>
      <c r="Q966" s="11">
        <v>8031.91</v>
      </c>
      <c r="R966" s="11"/>
      <c r="S966" s="4"/>
      <c r="T966" s="4"/>
      <c r="U966" s="328">
        <v>88.452641509434002</v>
      </c>
      <c r="V966" s="328">
        <v>37.3526666666667</v>
      </c>
      <c r="W966" s="328">
        <v>19.002183908046</v>
      </c>
      <c r="X966" s="328">
        <v>10.0238372093023</v>
      </c>
      <c r="Y966" s="328">
        <v>94.493058823529395</v>
      </c>
      <c r="Z966" s="328"/>
      <c r="AA966" s="4"/>
      <c r="AB966" s="11"/>
      <c r="AC966" s="11"/>
      <c r="AD966" s="70"/>
      <c r="AE966" s="24"/>
      <c r="AF966" s="24"/>
      <c r="AG966" s="24"/>
      <c r="AH966" s="24"/>
      <c r="AI966" s="24"/>
      <c r="AJ966" s="24"/>
      <c r="AK966" s="4"/>
      <c r="AL966" s="4"/>
      <c r="AM966" s="24"/>
      <c r="AN966" s="24"/>
      <c r="AO966" s="24"/>
      <c r="AP966" s="24"/>
      <c r="AQ966" s="24"/>
      <c r="AR966" s="24"/>
      <c r="AS966" s="4"/>
      <c r="AT966" s="4"/>
      <c r="AU966" s="336"/>
      <c r="AV966" s="336"/>
      <c r="AW966" s="336"/>
      <c r="AX966" s="336"/>
      <c r="AY966" s="336"/>
      <c r="AZ966" s="336"/>
      <c r="BA966" s="4"/>
    </row>
    <row r="967" spans="2:53">
      <c r="B967" s="11" t="s">
        <v>280</v>
      </c>
      <c r="C967" s="11"/>
      <c r="D967" s="70" t="s">
        <v>278</v>
      </c>
      <c r="E967" s="11">
        <v>3007</v>
      </c>
      <c r="F967" s="11">
        <v>1893</v>
      </c>
      <c r="G967" s="11">
        <v>1257</v>
      </c>
      <c r="H967" s="11">
        <v>914</v>
      </c>
      <c r="I967" s="11">
        <v>1585</v>
      </c>
      <c r="J967" s="11"/>
      <c r="M967" s="11">
        <v>388194.65</v>
      </c>
      <c r="N967" s="147">
        <v>264078.23000000097</v>
      </c>
      <c r="O967" s="11">
        <v>151757.85999999999</v>
      </c>
      <c r="P967" s="11">
        <v>105101.84</v>
      </c>
      <c r="Q967" s="11">
        <v>575753.83999999799</v>
      </c>
      <c r="R967" s="11"/>
      <c r="S967" s="4"/>
      <c r="T967" s="4"/>
      <c r="U967" s="328">
        <v>111.96845976348401</v>
      </c>
      <c r="V967" s="328">
        <v>77.853251768868105</v>
      </c>
      <c r="W967" s="328">
        <v>46.423328234934203</v>
      </c>
      <c r="X967" s="328">
        <v>31.373683582089502</v>
      </c>
      <c r="Y967" s="328">
        <v>145.90822098327399</v>
      </c>
      <c r="Z967" s="328"/>
      <c r="AA967" s="4"/>
      <c r="AB967" s="11"/>
      <c r="AC967" s="11"/>
      <c r="AD967" s="70"/>
      <c r="AE967" s="24"/>
      <c r="AF967" s="24"/>
      <c r="AG967" s="24"/>
      <c r="AH967" s="24"/>
      <c r="AI967" s="24"/>
      <c r="AJ967" s="24"/>
      <c r="AK967" s="4"/>
      <c r="AL967" s="4"/>
      <c r="AM967" s="24"/>
      <c r="AN967" s="24"/>
      <c r="AO967" s="24"/>
      <c r="AP967" s="24"/>
      <c r="AQ967" s="24"/>
      <c r="AR967" s="24"/>
      <c r="AS967" s="4"/>
      <c r="AT967" s="4"/>
      <c r="AU967" s="336"/>
      <c r="AV967" s="336"/>
      <c r="AW967" s="336"/>
      <c r="AX967" s="336"/>
      <c r="AY967" s="336"/>
      <c r="AZ967" s="336"/>
      <c r="BA967" s="4"/>
    </row>
    <row r="968" spans="2:53">
      <c r="B968" s="11" t="s">
        <v>280</v>
      </c>
      <c r="C968" s="11"/>
      <c r="D968" s="70" t="s">
        <v>643</v>
      </c>
      <c r="E968" s="11">
        <v>1</v>
      </c>
      <c r="F968" s="11"/>
      <c r="G968" s="11"/>
      <c r="H968" s="11"/>
      <c r="I968" s="11"/>
      <c r="J968" s="11"/>
      <c r="M968" s="11">
        <v>68.599999999999994</v>
      </c>
      <c r="N968" s="147"/>
      <c r="O968" s="11"/>
      <c r="P968" s="11"/>
      <c r="Q968" s="11"/>
      <c r="R968" s="11"/>
      <c r="S968" s="4"/>
      <c r="T968" s="4"/>
      <c r="U968" s="328">
        <v>68.599999999999994</v>
      </c>
      <c r="V968" s="328"/>
      <c r="W968" s="328"/>
      <c r="X968" s="328"/>
      <c r="Y968" s="328"/>
      <c r="Z968" s="328"/>
      <c r="AA968" s="4"/>
      <c r="AB968" s="11"/>
      <c r="AC968" s="11"/>
      <c r="AD968" s="70"/>
      <c r="AE968" s="24"/>
      <c r="AF968" s="24"/>
      <c r="AG968" s="24"/>
      <c r="AH968" s="24"/>
      <c r="AI968" s="24"/>
      <c r="AJ968" s="24"/>
      <c r="AK968" s="4"/>
      <c r="AL968" s="4"/>
      <c r="AM968" s="24"/>
      <c r="AN968" s="24"/>
      <c r="AO968" s="24"/>
      <c r="AP968" s="24"/>
      <c r="AQ968" s="24"/>
      <c r="AR968" s="24"/>
      <c r="AS968" s="4"/>
      <c r="AT968" s="4"/>
      <c r="AU968" s="336"/>
      <c r="AV968" s="336"/>
      <c r="AW968" s="336"/>
      <c r="AX968" s="336"/>
      <c r="AY968" s="336"/>
      <c r="AZ968" s="336"/>
      <c r="BA968" s="4"/>
    </row>
    <row r="969" spans="2:53">
      <c r="B969" s="11" t="s">
        <v>321</v>
      </c>
      <c r="C969" s="11"/>
      <c r="D969" s="70" t="s">
        <v>312</v>
      </c>
      <c r="E969" s="11">
        <v>1</v>
      </c>
      <c r="F969" s="11"/>
      <c r="G969" s="11"/>
      <c r="H969" s="11"/>
      <c r="I969" s="11">
        <v>1</v>
      </c>
      <c r="J969" s="11"/>
      <c r="M969" s="11">
        <v>243</v>
      </c>
      <c r="N969" s="147">
        <v>0</v>
      </c>
      <c r="O969" s="11">
        <v>0</v>
      </c>
      <c r="P969" s="11">
        <v>0</v>
      </c>
      <c r="Q969" s="11">
        <v>106.66</v>
      </c>
      <c r="R969" s="11"/>
      <c r="S969" s="4"/>
      <c r="T969" s="4"/>
      <c r="U969" s="328">
        <v>243</v>
      </c>
      <c r="V969" s="328">
        <v>0</v>
      </c>
      <c r="W969" s="328">
        <v>0</v>
      </c>
      <c r="X969" s="328">
        <v>0</v>
      </c>
      <c r="Y969" s="328">
        <v>106.66</v>
      </c>
      <c r="Z969" s="328"/>
      <c r="AA969" s="4"/>
      <c r="AB969" s="11"/>
      <c r="AC969" s="11"/>
      <c r="AD969" s="70"/>
      <c r="AE969" s="24"/>
      <c r="AF969" s="24"/>
      <c r="AG969" s="24"/>
      <c r="AH969" s="24"/>
      <c r="AI969" s="24"/>
      <c r="AJ969" s="24"/>
      <c r="AK969" s="4"/>
      <c r="AL969" s="4"/>
      <c r="AM969" s="24"/>
      <c r="AN969" s="24"/>
      <c r="AO969" s="24"/>
      <c r="AP969" s="24"/>
      <c r="AQ969" s="24"/>
      <c r="AR969" s="24"/>
      <c r="AS969" s="4"/>
      <c r="AT969" s="4"/>
      <c r="AU969" s="336"/>
      <c r="AV969" s="336"/>
      <c r="AW969" s="336"/>
      <c r="AX969" s="336"/>
      <c r="AY969" s="336"/>
      <c r="AZ969" s="336"/>
      <c r="BA969" s="4"/>
    </row>
    <row r="970" spans="2:53">
      <c r="B970" s="11" t="s">
        <v>321</v>
      </c>
      <c r="C970" s="11"/>
      <c r="D970" s="70" t="s">
        <v>319</v>
      </c>
      <c r="E970" s="11">
        <v>363</v>
      </c>
      <c r="F970" s="11">
        <v>159</v>
      </c>
      <c r="G970" s="11">
        <v>104</v>
      </c>
      <c r="H970" s="11">
        <v>83</v>
      </c>
      <c r="I970" s="11">
        <v>101</v>
      </c>
      <c r="J970" s="11"/>
      <c r="M970" s="11">
        <v>45640.33</v>
      </c>
      <c r="N970" s="147">
        <v>19145.03</v>
      </c>
      <c r="O970" s="11">
        <v>9596.14</v>
      </c>
      <c r="P970" s="11">
        <v>8116.95</v>
      </c>
      <c r="Q970" s="11">
        <v>37482.519999999997</v>
      </c>
      <c r="R970" s="11"/>
      <c r="S970" s="4"/>
      <c r="T970" s="4"/>
      <c r="U970" s="328">
        <v>113.81628428927699</v>
      </c>
      <c r="V970" s="328">
        <v>53.627535014005602</v>
      </c>
      <c r="W970" s="328">
        <v>25.865606469002699</v>
      </c>
      <c r="X970" s="328">
        <v>21.193080939947802</v>
      </c>
      <c r="Y970" s="328">
        <v>94.892455696202603</v>
      </c>
      <c r="Z970" s="328"/>
      <c r="AA970" s="4"/>
      <c r="AB970" s="11"/>
      <c r="AC970" s="11"/>
      <c r="AD970" s="70"/>
      <c r="AE970" s="24"/>
      <c r="AF970" s="24"/>
      <c r="AG970" s="24"/>
      <c r="AH970" s="24"/>
      <c r="AI970" s="24"/>
      <c r="AJ970" s="24"/>
      <c r="AK970" s="4"/>
      <c r="AL970" s="4"/>
      <c r="AM970" s="24"/>
      <c r="AN970" s="24"/>
      <c r="AO970" s="24"/>
      <c r="AP970" s="24"/>
      <c r="AQ970" s="24"/>
      <c r="AR970" s="24"/>
      <c r="AS970" s="4"/>
      <c r="AT970" s="4"/>
      <c r="AU970" s="336"/>
      <c r="AV970" s="336"/>
      <c r="AW970" s="336"/>
      <c r="AX970" s="336"/>
      <c r="AY970" s="336"/>
      <c r="AZ970" s="336"/>
      <c r="BA970" s="4"/>
    </row>
    <row r="971" spans="2:53">
      <c r="B971" s="11" t="s">
        <v>321</v>
      </c>
      <c r="C971" s="11"/>
      <c r="D971" s="70" t="s">
        <v>330</v>
      </c>
      <c r="E971" s="11">
        <v>2</v>
      </c>
      <c r="F971" s="11">
        <v>1</v>
      </c>
      <c r="G971" s="11">
        <v>1</v>
      </c>
      <c r="H971" s="11"/>
      <c r="I971" s="11">
        <v>1</v>
      </c>
      <c r="J971" s="11"/>
      <c r="M971" s="11">
        <v>165.59</v>
      </c>
      <c r="N971" s="147">
        <v>177.21</v>
      </c>
      <c r="O971" s="11">
        <v>135.32</v>
      </c>
      <c r="P971" s="11">
        <v>0</v>
      </c>
      <c r="Q971" s="11">
        <v>582.13</v>
      </c>
      <c r="R971" s="11"/>
      <c r="S971" s="4"/>
      <c r="T971" s="4"/>
      <c r="U971" s="328">
        <v>82.795000000000002</v>
      </c>
      <c r="V971" s="328">
        <v>88.605000000000004</v>
      </c>
      <c r="W971" s="328">
        <v>67.66</v>
      </c>
      <c r="X971" s="328">
        <v>0</v>
      </c>
      <c r="Y971" s="328">
        <v>291.065</v>
      </c>
      <c r="Z971" s="328"/>
      <c r="AA971" s="4"/>
      <c r="AB971" s="11"/>
      <c r="AC971" s="11"/>
      <c r="AD971" s="70"/>
      <c r="AE971" s="24"/>
      <c r="AF971" s="24"/>
      <c r="AG971" s="24"/>
      <c r="AH971" s="24"/>
      <c r="AI971" s="24"/>
      <c r="AJ971" s="24"/>
      <c r="AK971" s="4"/>
      <c r="AL971" s="4"/>
      <c r="AM971" s="24"/>
      <c r="AN971" s="24"/>
      <c r="AO971" s="24"/>
      <c r="AP971" s="24"/>
      <c r="AQ971" s="24"/>
      <c r="AR971" s="24"/>
      <c r="AS971" s="4"/>
      <c r="AT971" s="4"/>
      <c r="AU971" s="336"/>
      <c r="AV971" s="336"/>
      <c r="AW971" s="336"/>
      <c r="AX971" s="336"/>
      <c r="AY971" s="336"/>
      <c r="AZ971" s="336"/>
      <c r="BA971" s="4"/>
    </row>
    <row r="972" spans="2:53">
      <c r="B972" s="11" t="s">
        <v>496</v>
      </c>
      <c r="C972" s="11"/>
      <c r="D972" s="70" t="s">
        <v>494</v>
      </c>
      <c r="E972" s="11">
        <v>39</v>
      </c>
      <c r="F972" s="11">
        <v>24</v>
      </c>
      <c r="G972" s="11">
        <v>17</v>
      </c>
      <c r="H972" s="11">
        <v>19</v>
      </c>
      <c r="I972" s="11">
        <v>19</v>
      </c>
      <c r="J972" s="11"/>
      <c r="M972" s="11">
        <v>5588.75</v>
      </c>
      <c r="N972" s="147">
        <v>2497.91</v>
      </c>
      <c r="O972" s="11">
        <v>2252.64</v>
      </c>
      <c r="P972" s="11">
        <v>1112.96</v>
      </c>
      <c r="Q972" s="11">
        <v>4615.17</v>
      </c>
      <c r="R972" s="11"/>
      <c r="S972" s="4"/>
      <c r="T972" s="4"/>
      <c r="U972" s="328">
        <v>133.06547619047601</v>
      </c>
      <c r="V972" s="328">
        <v>59.474047619047603</v>
      </c>
      <c r="W972" s="328">
        <v>54.942439024390303</v>
      </c>
      <c r="X972" s="328">
        <v>22.2592</v>
      </c>
      <c r="Y972" s="328">
        <v>88.753269230769206</v>
      </c>
      <c r="Z972" s="328"/>
      <c r="AA972" s="4"/>
      <c r="AB972" s="11"/>
      <c r="AC972" s="11"/>
      <c r="AD972" s="70"/>
      <c r="AE972" s="24"/>
      <c r="AF972" s="24"/>
      <c r="AG972" s="24"/>
      <c r="AH972" s="24"/>
      <c r="AI972" s="24"/>
      <c r="AJ972" s="24"/>
      <c r="AK972" s="4"/>
      <c r="AL972" s="4"/>
      <c r="AM972" s="24"/>
      <c r="AN972" s="24"/>
      <c r="AO972" s="24"/>
      <c r="AP972" s="24"/>
      <c r="AQ972" s="24"/>
      <c r="AR972" s="24"/>
      <c r="AS972" s="4"/>
      <c r="AT972" s="4"/>
      <c r="AU972" s="336"/>
      <c r="AV972" s="336"/>
      <c r="AW972" s="336"/>
      <c r="AX972" s="336"/>
      <c r="AY972" s="336"/>
      <c r="AZ972" s="336"/>
      <c r="BA972" s="4"/>
    </row>
    <row r="973" spans="2:53">
      <c r="B973" s="11" t="s">
        <v>362</v>
      </c>
      <c r="C973" s="11"/>
      <c r="D973" s="70" t="s">
        <v>361</v>
      </c>
      <c r="E973" s="11">
        <v>579</v>
      </c>
      <c r="F973" s="11">
        <v>419</v>
      </c>
      <c r="G973" s="11">
        <v>324</v>
      </c>
      <c r="H973" s="11">
        <v>258</v>
      </c>
      <c r="I973" s="11">
        <v>283</v>
      </c>
      <c r="J973" s="11"/>
      <c r="M973" s="11">
        <v>49522.37</v>
      </c>
      <c r="N973" s="147">
        <v>39265.97</v>
      </c>
      <c r="O973" s="11">
        <v>24587.67</v>
      </c>
      <c r="P973" s="11">
        <v>19811.849999999999</v>
      </c>
      <c r="Q973" s="11">
        <v>62903.839999999997</v>
      </c>
      <c r="R973" s="11"/>
      <c r="S973" s="4"/>
      <c r="T973" s="4"/>
      <c r="U973" s="328">
        <v>72.2954306569344</v>
      </c>
      <c r="V973" s="328">
        <v>57.155705967976701</v>
      </c>
      <c r="W973" s="328">
        <v>36.8630734632684</v>
      </c>
      <c r="X973" s="328">
        <v>29.394436201780401</v>
      </c>
      <c r="Y973" s="328">
        <v>88.348089887640498</v>
      </c>
      <c r="Z973" s="328"/>
      <c r="AA973" s="4"/>
      <c r="AB973" s="11"/>
      <c r="AC973" s="11"/>
      <c r="AD973" s="70"/>
      <c r="AE973" s="24"/>
      <c r="AF973" s="24"/>
      <c r="AG973" s="24"/>
      <c r="AH973" s="24"/>
      <c r="AI973" s="24"/>
      <c r="AJ973" s="24"/>
      <c r="AK973" s="4"/>
      <c r="AL973" s="4"/>
      <c r="AM973" s="24"/>
      <c r="AN973" s="24"/>
      <c r="AO973" s="24"/>
      <c r="AP973" s="24"/>
      <c r="AQ973" s="24"/>
      <c r="AR973" s="24"/>
      <c r="AS973" s="4"/>
      <c r="AT973" s="4"/>
      <c r="AU973" s="336"/>
      <c r="AV973" s="336"/>
      <c r="AW973" s="336"/>
      <c r="AX973" s="336"/>
      <c r="AY973" s="336"/>
      <c r="AZ973" s="336"/>
      <c r="BA973" s="4"/>
    </row>
    <row r="974" spans="2:53">
      <c r="B974" s="11" t="s">
        <v>363</v>
      </c>
      <c r="C974" s="11"/>
      <c r="D974" s="70" t="s">
        <v>364</v>
      </c>
      <c r="E974" s="11">
        <v>85</v>
      </c>
      <c r="F974" s="11">
        <v>28</v>
      </c>
      <c r="G974" s="11">
        <v>20</v>
      </c>
      <c r="H974" s="11">
        <v>5</v>
      </c>
      <c r="I974" s="11">
        <v>21</v>
      </c>
      <c r="J974" s="11"/>
      <c r="M974" s="11">
        <v>24640.41</v>
      </c>
      <c r="N974" s="147">
        <v>6687.21</v>
      </c>
      <c r="O974" s="11">
        <v>3855.39</v>
      </c>
      <c r="P974" s="11">
        <v>522.30999999999995</v>
      </c>
      <c r="Q974" s="11">
        <v>8322.8799999999992</v>
      </c>
      <c r="R974" s="11"/>
      <c r="S974" s="4"/>
      <c r="T974" s="4"/>
      <c r="U974" s="328">
        <v>256.67093749999998</v>
      </c>
      <c r="V974" s="328">
        <v>68.940309278350497</v>
      </c>
      <c r="W974" s="328">
        <v>41.455806451612901</v>
      </c>
      <c r="X974" s="328">
        <v>5.8034444444444402</v>
      </c>
      <c r="Y974" s="328">
        <v>84.069494949494896</v>
      </c>
      <c r="Z974" s="328"/>
      <c r="AA974" s="4"/>
      <c r="AB974" s="11"/>
      <c r="AC974" s="11"/>
      <c r="AD974" s="70"/>
      <c r="AE974" s="24"/>
      <c r="AF974" s="24"/>
      <c r="AG974" s="24"/>
      <c r="AH974" s="24"/>
      <c r="AI974" s="24"/>
      <c r="AJ974" s="24"/>
      <c r="AK974" s="4"/>
      <c r="AL974" s="4"/>
      <c r="AM974" s="24"/>
      <c r="AN974" s="24"/>
      <c r="AO974" s="24"/>
      <c r="AP974" s="24"/>
      <c r="AQ974" s="24"/>
      <c r="AR974" s="24"/>
      <c r="AS974" s="4"/>
      <c r="AT974" s="4"/>
      <c r="AU974" s="336"/>
      <c r="AV974" s="336"/>
      <c r="AW974" s="336"/>
      <c r="AX974" s="336"/>
      <c r="AY974" s="336"/>
      <c r="AZ974" s="336"/>
      <c r="BA974" s="4"/>
    </row>
    <row r="975" spans="2:53">
      <c r="B975" s="11" t="s">
        <v>644</v>
      </c>
      <c r="C975" s="11"/>
      <c r="D975" s="70" t="s">
        <v>330</v>
      </c>
      <c r="E975" s="11"/>
      <c r="F975" s="11"/>
      <c r="G975" s="11"/>
      <c r="H975" s="11">
        <v>1</v>
      </c>
      <c r="I975" s="11">
        <v>1</v>
      </c>
      <c r="J975" s="11"/>
      <c r="M975" s="11">
        <v>0</v>
      </c>
      <c r="N975" s="147">
        <v>0</v>
      </c>
      <c r="O975" s="11">
        <v>0</v>
      </c>
      <c r="P975" s="11">
        <v>100.21</v>
      </c>
      <c r="Q975" s="11">
        <v>21.88</v>
      </c>
      <c r="R975" s="11"/>
      <c r="S975" s="4"/>
      <c r="T975" s="4"/>
      <c r="U975" s="328">
        <v>0</v>
      </c>
      <c r="V975" s="328">
        <v>0</v>
      </c>
      <c r="W975" s="328">
        <v>0</v>
      </c>
      <c r="X975" s="328">
        <v>100.21</v>
      </c>
      <c r="Y975" s="328">
        <v>21.88</v>
      </c>
      <c r="Z975" s="328"/>
      <c r="AA975" s="4"/>
      <c r="AB975" s="11"/>
      <c r="AC975" s="11"/>
      <c r="AD975" s="70"/>
      <c r="AE975" s="24"/>
      <c r="AF975" s="24"/>
      <c r="AG975" s="24"/>
      <c r="AH975" s="24"/>
      <c r="AI975" s="24"/>
      <c r="AJ975" s="24"/>
      <c r="AK975" s="4"/>
      <c r="AL975" s="4"/>
      <c r="AM975" s="24"/>
      <c r="AN975" s="24"/>
      <c r="AO975" s="24"/>
      <c r="AP975" s="24"/>
      <c r="AQ975" s="24"/>
      <c r="AR975" s="24"/>
      <c r="AS975" s="4"/>
      <c r="AT975" s="4"/>
      <c r="AU975" s="336"/>
      <c r="AV975" s="336"/>
      <c r="AW975" s="336"/>
      <c r="AX975" s="336"/>
      <c r="AY975" s="336"/>
      <c r="AZ975" s="336"/>
      <c r="BA975" s="4"/>
    </row>
    <row r="976" spans="2:53">
      <c r="B976" s="11" t="s">
        <v>1246</v>
      </c>
      <c r="C976" s="11"/>
      <c r="D976" s="70" t="s">
        <v>259</v>
      </c>
      <c r="E976" s="11">
        <v>1</v>
      </c>
      <c r="F976" s="11"/>
      <c r="G976" s="11"/>
      <c r="H976" s="11"/>
      <c r="I976" s="11"/>
      <c r="J976" s="11"/>
      <c r="M976" s="11">
        <v>15</v>
      </c>
      <c r="N976" s="147"/>
      <c r="O976" s="11"/>
      <c r="P976" s="11"/>
      <c r="Q976" s="11"/>
      <c r="R976" s="11"/>
      <c r="S976" s="4"/>
      <c r="T976" s="4"/>
      <c r="U976" s="328">
        <v>15</v>
      </c>
      <c r="V976" s="328"/>
      <c r="W976" s="328"/>
      <c r="X976" s="328"/>
      <c r="Y976" s="328"/>
      <c r="Z976" s="328"/>
      <c r="AA976" s="4"/>
      <c r="AB976" s="11"/>
      <c r="AC976" s="11"/>
      <c r="AD976" s="70"/>
      <c r="AE976" s="24"/>
      <c r="AF976" s="24"/>
      <c r="AG976" s="24"/>
      <c r="AH976" s="24"/>
      <c r="AI976" s="24"/>
      <c r="AJ976" s="24"/>
      <c r="AK976" s="4"/>
      <c r="AL976" s="4"/>
      <c r="AM976" s="24"/>
      <c r="AN976" s="24"/>
      <c r="AO976" s="24"/>
      <c r="AP976" s="24"/>
      <c r="AQ976" s="24"/>
      <c r="AR976" s="24"/>
      <c r="AS976" s="4"/>
      <c r="AT976" s="4"/>
      <c r="AU976" s="336"/>
      <c r="AV976" s="336"/>
      <c r="AW976" s="336"/>
      <c r="AX976" s="336"/>
      <c r="AY976" s="336"/>
      <c r="AZ976" s="336"/>
      <c r="BA976" s="4"/>
    </row>
    <row r="977" spans="2:53">
      <c r="B977" s="11" t="s">
        <v>365</v>
      </c>
      <c r="C977" s="11"/>
      <c r="D977" s="70" t="s">
        <v>366</v>
      </c>
      <c r="E977" s="11">
        <v>77</v>
      </c>
      <c r="F977" s="11">
        <v>25</v>
      </c>
      <c r="G977" s="11">
        <v>19</v>
      </c>
      <c r="H977" s="11">
        <v>12</v>
      </c>
      <c r="I977" s="11">
        <v>23</v>
      </c>
      <c r="J977" s="11"/>
      <c r="M977" s="11">
        <v>15614.68</v>
      </c>
      <c r="N977" s="147">
        <v>5655.23</v>
      </c>
      <c r="O977" s="11">
        <v>3491.42</v>
      </c>
      <c r="P977" s="11">
        <v>4028.11</v>
      </c>
      <c r="Q977" s="11">
        <v>18176.04</v>
      </c>
      <c r="R977" s="11"/>
      <c r="S977" s="4"/>
      <c r="T977" s="4"/>
      <c r="U977" s="328">
        <v>177.439545454545</v>
      </c>
      <c r="V977" s="328">
        <v>64.263977272727303</v>
      </c>
      <c r="W977" s="328">
        <v>44.195189873417704</v>
      </c>
      <c r="X977" s="328">
        <v>49.729753086419798</v>
      </c>
      <c r="Y977" s="328">
        <v>199.73670329670301</v>
      </c>
      <c r="Z977" s="328"/>
      <c r="AA977" s="4"/>
      <c r="AB977" s="11"/>
      <c r="AC977" s="11"/>
      <c r="AD977" s="70"/>
      <c r="AE977" s="24"/>
      <c r="AF977" s="24"/>
      <c r="AG977" s="24"/>
      <c r="AH977" s="24"/>
      <c r="AI977" s="24"/>
      <c r="AJ977" s="24"/>
      <c r="AK977" s="4"/>
      <c r="AL977" s="4"/>
      <c r="AM977" s="24"/>
      <c r="AN977" s="24"/>
      <c r="AO977" s="24"/>
      <c r="AP977" s="24"/>
      <c r="AQ977" s="24"/>
      <c r="AR977" s="24"/>
      <c r="AS977" s="4"/>
      <c r="AT977" s="4"/>
      <c r="AU977" s="336"/>
      <c r="AV977" s="336"/>
      <c r="AW977" s="336"/>
      <c r="AX977" s="336"/>
      <c r="AY977" s="336"/>
      <c r="AZ977" s="336"/>
      <c r="BA977" s="4"/>
    </row>
    <row r="978" spans="2:53">
      <c r="B978" s="11" t="s">
        <v>504</v>
      </c>
      <c r="C978" s="11"/>
      <c r="D978" s="70" t="s">
        <v>289</v>
      </c>
      <c r="E978" s="11">
        <v>17</v>
      </c>
      <c r="F978" s="11">
        <v>6</v>
      </c>
      <c r="G978" s="11">
        <v>8</v>
      </c>
      <c r="H978" s="11">
        <v>11</v>
      </c>
      <c r="I978" s="11">
        <v>7</v>
      </c>
      <c r="J978" s="11"/>
      <c r="M978" s="11">
        <v>4052.59</v>
      </c>
      <c r="N978" s="147">
        <v>726.34</v>
      </c>
      <c r="O978" s="11">
        <v>1857.47</v>
      </c>
      <c r="P978" s="11">
        <v>1989.29</v>
      </c>
      <c r="Q978" s="11">
        <v>2600.2800000000002</v>
      </c>
      <c r="R978" s="11"/>
      <c r="S978" s="4"/>
      <c r="T978" s="4"/>
      <c r="U978" s="328">
        <v>202.62950000000001</v>
      </c>
      <c r="V978" s="328">
        <v>40.352222222222203</v>
      </c>
      <c r="W978" s="328">
        <v>71.441153846153796</v>
      </c>
      <c r="X978" s="328">
        <v>73.677407407407401</v>
      </c>
      <c r="Y978" s="328">
        <v>89.664827586206897</v>
      </c>
      <c r="Z978" s="328"/>
      <c r="AA978" s="4"/>
      <c r="AB978" s="11"/>
      <c r="AC978" s="11"/>
      <c r="AD978" s="70"/>
      <c r="AE978" s="24"/>
      <c r="AF978" s="24"/>
      <c r="AG978" s="24"/>
      <c r="AH978" s="24"/>
      <c r="AI978" s="24"/>
      <c r="AJ978" s="24"/>
      <c r="AK978" s="4"/>
      <c r="AL978" s="4"/>
      <c r="AM978" s="24"/>
      <c r="AN978" s="24"/>
      <c r="AO978" s="24"/>
      <c r="AP978" s="24"/>
      <c r="AQ978" s="24"/>
      <c r="AR978" s="24"/>
      <c r="AS978" s="4"/>
      <c r="AT978" s="4"/>
      <c r="AU978" s="336"/>
      <c r="AV978" s="336"/>
      <c r="AW978" s="336"/>
      <c r="AX978" s="336"/>
      <c r="AY978" s="336"/>
      <c r="AZ978" s="336"/>
      <c r="BA978" s="4"/>
    </row>
    <row r="979" spans="2:53">
      <c r="B979" s="11" t="s">
        <v>297</v>
      </c>
      <c r="C979" s="11"/>
      <c r="D979" s="70" t="s">
        <v>298</v>
      </c>
      <c r="E979" s="11">
        <v>17</v>
      </c>
      <c r="F979" s="11">
        <v>7</v>
      </c>
      <c r="G979" s="11">
        <v>5</v>
      </c>
      <c r="H979" s="11">
        <v>4</v>
      </c>
      <c r="I979" s="11">
        <v>3</v>
      </c>
      <c r="J979" s="11"/>
      <c r="M979" s="11">
        <v>1953.54</v>
      </c>
      <c r="N979" s="147">
        <v>698.9</v>
      </c>
      <c r="O979" s="11">
        <v>409.54</v>
      </c>
      <c r="P979" s="11">
        <v>285.49</v>
      </c>
      <c r="Q979" s="11">
        <v>679.6</v>
      </c>
      <c r="R979" s="11"/>
      <c r="S979" s="4"/>
      <c r="T979" s="4"/>
      <c r="U979" s="328">
        <v>108.53</v>
      </c>
      <c r="V979" s="328">
        <v>41.111764705882401</v>
      </c>
      <c r="W979" s="328">
        <v>24.090588235294099</v>
      </c>
      <c r="X979" s="328">
        <v>16.793529411764698</v>
      </c>
      <c r="Y979" s="328">
        <v>42.475000000000001</v>
      </c>
      <c r="Z979" s="328"/>
      <c r="AA979" s="4"/>
      <c r="AB979" s="11"/>
      <c r="AC979" s="11"/>
      <c r="AD979" s="70"/>
      <c r="AE979" s="24"/>
      <c r="AF979" s="24"/>
      <c r="AG979" s="24"/>
      <c r="AH979" s="24"/>
      <c r="AI979" s="24"/>
      <c r="AJ979" s="24"/>
      <c r="AK979" s="4"/>
      <c r="AL979" s="4"/>
      <c r="AM979" s="24"/>
      <c r="AN979" s="24"/>
      <c r="AO979" s="24"/>
      <c r="AP979" s="24"/>
      <c r="AQ979" s="24"/>
      <c r="AR979" s="24"/>
      <c r="AS979" s="4"/>
      <c r="AT979" s="4"/>
      <c r="AU979" s="336"/>
      <c r="AV979" s="336"/>
      <c r="AW979" s="336"/>
      <c r="AX979" s="336"/>
      <c r="AY979" s="336"/>
      <c r="AZ979" s="336"/>
      <c r="BA979" s="4"/>
    </row>
    <row r="980" spans="2:53">
      <c r="B980" s="11" t="s">
        <v>382</v>
      </c>
      <c r="C980" s="11"/>
      <c r="D980" s="70" t="s">
        <v>379</v>
      </c>
      <c r="E980" s="11">
        <v>10</v>
      </c>
      <c r="F980" s="11">
        <v>5</v>
      </c>
      <c r="G980" s="11">
        <v>3</v>
      </c>
      <c r="H980" s="11">
        <v>2</v>
      </c>
      <c r="I980" s="11">
        <v>3</v>
      </c>
      <c r="J980" s="11"/>
      <c r="M980" s="11">
        <v>2504.0100000000002</v>
      </c>
      <c r="N980" s="147">
        <v>1502.86</v>
      </c>
      <c r="O980" s="11">
        <v>937.12</v>
      </c>
      <c r="P980" s="11">
        <v>400.23</v>
      </c>
      <c r="Q980" s="11">
        <v>657.65</v>
      </c>
      <c r="R980" s="11"/>
      <c r="S980" s="4"/>
      <c r="T980" s="4"/>
      <c r="U980" s="328">
        <v>227.637272727273</v>
      </c>
      <c r="V980" s="328">
        <v>136.623636363636</v>
      </c>
      <c r="W980" s="328">
        <v>85.192727272727296</v>
      </c>
      <c r="X980" s="328">
        <v>36.384545454545503</v>
      </c>
      <c r="Y980" s="328">
        <v>59.786363636363603</v>
      </c>
      <c r="Z980" s="328"/>
      <c r="AA980" s="4"/>
      <c r="AB980" s="11"/>
      <c r="AC980" s="11"/>
      <c r="AD980" s="70"/>
      <c r="AE980" s="24"/>
      <c r="AF980" s="24"/>
      <c r="AG980" s="24"/>
      <c r="AH980" s="24"/>
      <c r="AI980" s="24"/>
      <c r="AJ980" s="24"/>
      <c r="AK980" s="4"/>
      <c r="AL980" s="4"/>
      <c r="AM980" s="24"/>
      <c r="AN980" s="24"/>
      <c r="AO980" s="24"/>
      <c r="AP980" s="24"/>
      <c r="AQ980" s="24"/>
      <c r="AR980" s="24"/>
      <c r="AS980" s="4"/>
      <c r="AT980" s="4"/>
      <c r="AU980" s="336"/>
      <c r="AV980" s="336"/>
      <c r="AW980" s="336"/>
      <c r="AX980" s="336"/>
      <c r="AY980" s="336"/>
      <c r="AZ980" s="336"/>
      <c r="BA980" s="4"/>
    </row>
    <row r="981" spans="2:53">
      <c r="B981" s="11" t="s">
        <v>357</v>
      </c>
      <c r="C981" s="11"/>
      <c r="D981" s="70" t="s">
        <v>353</v>
      </c>
      <c r="E981" s="11">
        <v>65</v>
      </c>
      <c r="F981" s="11">
        <v>40</v>
      </c>
      <c r="G981" s="11">
        <v>29</v>
      </c>
      <c r="H981" s="11">
        <v>24</v>
      </c>
      <c r="I981" s="11">
        <v>24</v>
      </c>
      <c r="J981" s="11"/>
      <c r="M981" s="11">
        <v>8691.77</v>
      </c>
      <c r="N981" s="147">
        <v>4986.66</v>
      </c>
      <c r="O981" s="11">
        <v>2706.48</v>
      </c>
      <c r="P981" s="11">
        <v>2415.13</v>
      </c>
      <c r="Q981" s="11">
        <v>7081.3</v>
      </c>
      <c r="R981" s="11"/>
      <c r="S981" s="4"/>
      <c r="T981" s="4"/>
      <c r="U981" s="328">
        <v>114.36539473684201</v>
      </c>
      <c r="V981" s="328">
        <v>65.613947368421094</v>
      </c>
      <c r="W981" s="328">
        <v>36.574054054054002</v>
      </c>
      <c r="X981" s="328">
        <v>31.7780263157895</v>
      </c>
      <c r="Y981" s="328">
        <v>88.516249999999999</v>
      </c>
      <c r="Z981" s="328"/>
      <c r="AA981" s="4"/>
      <c r="AB981" s="11"/>
      <c r="AC981" s="11"/>
      <c r="AD981" s="70"/>
      <c r="AE981" s="24"/>
      <c r="AF981" s="24"/>
      <c r="AG981" s="24"/>
      <c r="AH981" s="24"/>
      <c r="AI981" s="24"/>
      <c r="AJ981" s="24"/>
      <c r="AK981" s="4"/>
      <c r="AL981" s="4"/>
      <c r="AM981" s="24"/>
      <c r="AN981" s="24"/>
      <c r="AO981" s="24"/>
      <c r="AP981" s="24"/>
      <c r="AQ981" s="24"/>
      <c r="AR981" s="24"/>
      <c r="AS981" s="4"/>
      <c r="AT981" s="4"/>
      <c r="AU981" s="336"/>
      <c r="AV981" s="336"/>
      <c r="AW981" s="336"/>
      <c r="AX981" s="336"/>
      <c r="AY981" s="336"/>
      <c r="AZ981" s="336"/>
      <c r="BA981" s="4"/>
    </row>
    <row r="982" spans="2:53">
      <c r="B982" s="11" t="s">
        <v>555</v>
      </c>
      <c r="C982" s="11"/>
      <c r="D982" s="70" t="s">
        <v>556</v>
      </c>
      <c r="E982" s="11">
        <v>85</v>
      </c>
      <c r="F982" s="11">
        <v>33</v>
      </c>
      <c r="G982" s="11">
        <v>20</v>
      </c>
      <c r="H982" s="11">
        <v>12</v>
      </c>
      <c r="I982" s="11">
        <v>10</v>
      </c>
      <c r="J982" s="11"/>
      <c r="M982" s="11">
        <v>5516.84</v>
      </c>
      <c r="N982" s="147">
        <v>2036.48</v>
      </c>
      <c r="O982" s="11">
        <v>1604.58</v>
      </c>
      <c r="P982" s="11">
        <v>380.62</v>
      </c>
      <c r="Q982" s="11">
        <v>858.34</v>
      </c>
      <c r="R982" s="11"/>
      <c r="S982" s="4"/>
      <c r="T982" s="4"/>
      <c r="U982" s="328">
        <v>63.411954022988503</v>
      </c>
      <c r="V982" s="328">
        <v>25.456</v>
      </c>
      <c r="W982" s="328">
        <v>22.285833333333301</v>
      </c>
      <c r="X982" s="328">
        <v>4.9431168831168799</v>
      </c>
      <c r="Y982" s="328">
        <v>11.293947368421099</v>
      </c>
      <c r="Z982" s="328"/>
      <c r="AA982" s="4"/>
      <c r="AB982" s="11"/>
      <c r="AC982" s="11"/>
      <c r="AD982" s="70"/>
      <c r="AE982" s="24"/>
      <c r="AF982" s="24"/>
      <c r="AG982" s="24"/>
      <c r="AH982" s="24"/>
      <c r="AI982" s="24"/>
      <c r="AJ982" s="24"/>
      <c r="AK982" s="4"/>
      <c r="AL982" s="4"/>
      <c r="AM982" s="24"/>
      <c r="AN982" s="24"/>
      <c r="AO982" s="24"/>
      <c r="AP982" s="24"/>
      <c r="AQ982" s="24"/>
      <c r="AR982" s="24"/>
      <c r="AS982" s="4"/>
      <c r="AT982" s="4"/>
      <c r="AU982" s="336"/>
      <c r="AV982" s="336"/>
      <c r="AW982" s="336"/>
      <c r="AX982" s="336"/>
      <c r="AY982" s="336"/>
      <c r="AZ982" s="336"/>
      <c r="BA982" s="4"/>
    </row>
    <row r="983" spans="2:53">
      <c r="B983" s="11" t="s">
        <v>1214</v>
      </c>
      <c r="C983" s="11"/>
      <c r="D983" s="70" t="s">
        <v>385</v>
      </c>
      <c r="E983" s="11">
        <v>8</v>
      </c>
      <c r="F983" s="11">
        <v>1</v>
      </c>
      <c r="G983" s="11"/>
      <c r="H983" s="11">
        <v>1</v>
      </c>
      <c r="I983" s="11">
        <v>1</v>
      </c>
      <c r="J983" s="11"/>
      <c r="M983" s="11">
        <v>718.4</v>
      </c>
      <c r="N983" s="147">
        <v>8.0399999999999991</v>
      </c>
      <c r="O983" s="11">
        <v>0</v>
      </c>
      <c r="P983" s="11">
        <v>306.97000000000003</v>
      </c>
      <c r="Q983" s="11">
        <v>926.86</v>
      </c>
      <c r="R983" s="11"/>
      <c r="S983" s="4"/>
      <c r="T983" s="4"/>
      <c r="U983" s="328">
        <v>79.822222222222194</v>
      </c>
      <c r="V983" s="328">
        <v>0.89333333333333298</v>
      </c>
      <c r="W983" s="328">
        <v>0</v>
      </c>
      <c r="X983" s="328">
        <v>38.371250000000003</v>
      </c>
      <c r="Y983" s="328">
        <v>102.98444444444399</v>
      </c>
      <c r="Z983" s="328"/>
      <c r="AA983" s="4"/>
      <c r="AB983" s="11"/>
      <c r="AC983" s="11"/>
      <c r="AD983" s="70"/>
      <c r="AE983" s="24"/>
      <c r="AF983" s="24"/>
      <c r="AG983" s="24"/>
      <c r="AH983" s="24"/>
      <c r="AI983" s="24"/>
      <c r="AJ983" s="24"/>
      <c r="AK983" s="4"/>
      <c r="AL983" s="4"/>
      <c r="AM983" s="24"/>
      <c r="AN983" s="24"/>
      <c r="AO983" s="24"/>
      <c r="AP983" s="24"/>
      <c r="AQ983" s="24"/>
      <c r="AR983" s="24"/>
      <c r="AS983" s="4"/>
      <c r="AT983" s="4"/>
      <c r="AU983" s="336"/>
      <c r="AV983" s="336"/>
      <c r="AW983" s="336"/>
      <c r="AX983" s="336"/>
      <c r="AY983" s="336"/>
      <c r="AZ983" s="336"/>
      <c r="BA983" s="4"/>
    </row>
    <row r="984" spans="2:53">
      <c r="B984" s="11" t="s">
        <v>281</v>
      </c>
      <c r="C984" s="11"/>
      <c r="D984" s="70" t="s">
        <v>282</v>
      </c>
      <c r="E984" s="11">
        <v>362</v>
      </c>
      <c r="F984" s="11">
        <v>227</v>
      </c>
      <c r="G984" s="11">
        <v>177</v>
      </c>
      <c r="H984" s="11">
        <v>136</v>
      </c>
      <c r="I984" s="11">
        <v>174</v>
      </c>
      <c r="J984" s="11"/>
      <c r="M984" s="11">
        <v>37701.32</v>
      </c>
      <c r="N984" s="147">
        <v>24042.19</v>
      </c>
      <c r="O984" s="11">
        <v>18382.73</v>
      </c>
      <c r="P984" s="11">
        <v>12480.9</v>
      </c>
      <c r="Q984" s="11">
        <v>44200.73</v>
      </c>
      <c r="R984" s="11"/>
      <c r="S984" s="4"/>
      <c r="T984" s="4"/>
      <c r="U984" s="328">
        <v>87.677488372092995</v>
      </c>
      <c r="V984" s="328">
        <v>57.107339667458398</v>
      </c>
      <c r="W984" s="328">
        <v>43.977822966507198</v>
      </c>
      <c r="X984" s="328">
        <v>29.787350835322201</v>
      </c>
      <c r="Y984" s="328">
        <v>102.08020785219399</v>
      </c>
      <c r="Z984" s="328"/>
      <c r="AA984" s="4"/>
      <c r="AB984" s="11"/>
      <c r="AC984" s="11"/>
      <c r="AD984" s="70"/>
      <c r="AE984" s="24"/>
      <c r="AF984" s="24"/>
      <c r="AG984" s="24"/>
      <c r="AH984" s="24"/>
      <c r="AI984" s="24"/>
      <c r="AJ984" s="24"/>
      <c r="AK984" s="4"/>
      <c r="AL984" s="4"/>
      <c r="AM984" s="24"/>
      <c r="AN984" s="24"/>
      <c r="AO984" s="24"/>
      <c r="AP984" s="24"/>
      <c r="AQ984" s="24"/>
      <c r="AR984" s="24"/>
      <c r="AS984" s="4"/>
      <c r="AT984" s="4"/>
      <c r="AU984" s="336"/>
      <c r="AV984" s="336"/>
      <c r="AW984" s="336"/>
      <c r="AX984" s="336"/>
      <c r="AY984" s="336"/>
      <c r="AZ984" s="336"/>
      <c r="BA984" s="4"/>
    </row>
    <row r="985" spans="2:53">
      <c r="B985" s="11" t="s">
        <v>557</v>
      </c>
      <c r="C985" s="11"/>
      <c r="D985" s="70" t="s">
        <v>558</v>
      </c>
      <c r="E985" s="11">
        <v>21</v>
      </c>
      <c r="F985" s="11">
        <v>13</v>
      </c>
      <c r="G985" s="11">
        <v>13</v>
      </c>
      <c r="H985" s="11">
        <v>12</v>
      </c>
      <c r="I985" s="11">
        <v>8</v>
      </c>
      <c r="J985" s="11"/>
      <c r="M985" s="11">
        <v>1442.1</v>
      </c>
      <c r="N985" s="147">
        <v>701.35</v>
      </c>
      <c r="O985" s="11">
        <v>399.46</v>
      </c>
      <c r="P985" s="11">
        <v>370.36</v>
      </c>
      <c r="Q985" s="11">
        <v>1308.73</v>
      </c>
      <c r="R985" s="11"/>
      <c r="S985" s="4"/>
      <c r="T985" s="4"/>
      <c r="U985" s="328">
        <v>68.671428571428606</v>
      </c>
      <c r="V985" s="328">
        <v>33.397619047619003</v>
      </c>
      <c r="W985" s="328">
        <v>18.157272727272701</v>
      </c>
      <c r="X985" s="328">
        <v>17.6361904761905</v>
      </c>
      <c r="Y985" s="328">
        <v>62.320476190476199</v>
      </c>
      <c r="Z985" s="328"/>
      <c r="AA985" s="4"/>
      <c r="AB985" s="11"/>
      <c r="AC985" s="11"/>
      <c r="AD985" s="70"/>
      <c r="AE985" s="24"/>
      <c r="AF985" s="24"/>
      <c r="AG985" s="24"/>
      <c r="AH985" s="24"/>
      <c r="AI985" s="24"/>
      <c r="AJ985" s="24"/>
      <c r="AK985" s="4"/>
      <c r="AL985" s="4"/>
      <c r="AM985" s="24"/>
      <c r="AN985" s="24"/>
      <c r="AO985" s="24"/>
      <c r="AP985" s="24"/>
      <c r="AQ985" s="24"/>
      <c r="AR985" s="24"/>
      <c r="AS985" s="4"/>
      <c r="AT985" s="4"/>
      <c r="AU985" s="336"/>
      <c r="AV985" s="336"/>
      <c r="AW985" s="336"/>
      <c r="AX985" s="336"/>
      <c r="AY985" s="336"/>
      <c r="AZ985" s="336"/>
      <c r="BA985" s="4"/>
    </row>
    <row r="986" spans="2:53">
      <c r="B986" s="11" t="s">
        <v>210</v>
      </c>
      <c r="C986" s="11"/>
      <c r="D986" s="70" t="s">
        <v>208</v>
      </c>
      <c r="E986" s="11">
        <v>100</v>
      </c>
      <c r="F986" s="11">
        <v>56</v>
      </c>
      <c r="G986" s="11">
        <v>33</v>
      </c>
      <c r="H986" s="11">
        <v>20</v>
      </c>
      <c r="I986" s="11">
        <v>16</v>
      </c>
      <c r="J986" s="11"/>
      <c r="M986" s="11">
        <v>7146.87</v>
      </c>
      <c r="N986" s="147">
        <v>4511.26</v>
      </c>
      <c r="O986" s="11">
        <v>1710.67</v>
      </c>
      <c r="P986" s="11">
        <v>886.55</v>
      </c>
      <c r="Q986" s="11">
        <v>2614.84</v>
      </c>
      <c r="R986" s="11"/>
      <c r="S986" s="4"/>
      <c r="T986" s="4"/>
      <c r="U986" s="328">
        <v>67.423301886792501</v>
      </c>
      <c r="V986" s="328">
        <v>44.6659405940594</v>
      </c>
      <c r="W986" s="328">
        <v>17.455816326530599</v>
      </c>
      <c r="X986" s="328">
        <v>9.0464285714285708</v>
      </c>
      <c r="Y986" s="328">
        <v>25.889504950495098</v>
      </c>
      <c r="Z986" s="328"/>
      <c r="AA986" s="4"/>
      <c r="AB986" s="11"/>
      <c r="AC986" s="11"/>
      <c r="AD986" s="70"/>
      <c r="AE986" s="24"/>
      <c r="AF986" s="24"/>
      <c r="AG986" s="24"/>
      <c r="AH986" s="24"/>
      <c r="AI986" s="24"/>
      <c r="AJ986" s="24"/>
      <c r="AK986" s="4"/>
      <c r="AL986" s="4"/>
      <c r="AM986" s="24"/>
      <c r="AN986" s="24"/>
      <c r="AO986" s="24"/>
      <c r="AP986" s="24"/>
      <c r="AQ986" s="24"/>
      <c r="AR986" s="24"/>
      <c r="AS986" s="4"/>
      <c r="AT986" s="4"/>
      <c r="AU986" s="336"/>
      <c r="AV986" s="336"/>
      <c r="AW986" s="336"/>
      <c r="AX986" s="336"/>
      <c r="AY986" s="336"/>
      <c r="AZ986" s="336"/>
      <c r="BA986" s="4"/>
    </row>
    <row r="987" spans="2:53">
      <c r="B987" s="11" t="s">
        <v>326</v>
      </c>
      <c r="C987" s="11"/>
      <c r="D987" s="70" t="s">
        <v>323</v>
      </c>
      <c r="E987" s="11">
        <v>103</v>
      </c>
      <c r="F987" s="11">
        <v>37</v>
      </c>
      <c r="G987" s="11">
        <v>22</v>
      </c>
      <c r="H987" s="11">
        <v>15</v>
      </c>
      <c r="I987" s="11">
        <v>21</v>
      </c>
      <c r="J987" s="11"/>
      <c r="M987" s="11">
        <v>19346</v>
      </c>
      <c r="N987" s="147">
        <v>5112.3900000000003</v>
      </c>
      <c r="O987" s="11">
        <v>2913.14</v>
      </c>
      <c r="P987" s="11">
        <v>2642.09</v>
      </c>
      <c r="Q987" s="11">
        <v>4216.37</v>
      </c>
      <c r="R987" s="11"/>
      <c r="S987" s="4"/>
      <c r="T987" s="4"/>
      <c r="U987" s="328">
        <v>169.70175438596499</v>
      </c>
      <c r="V987" s="328">
        <v>46.057567567567602</v>
      </c>
      <c r="W987" s="328">
        <v>32.7319101123596</v>
      </c>
      <c r="X987" s="328">
        <v>23.590089285714299</v>
      </c>
      <c r="Y987" s="328">
        <v>37.646160714285699</v>
      </c>
      <c r="Z987" s="328"/>
      <c r="AA987" s="4"/>
      <c r="AB987" s="11"/>
      <c r="AC987" s="11"/>
      <c r="AD987" s="70"/>
      <c r="AE987" s="24"/>
      <c r="AF987" s="24"/>
      <c r="AG987" s="24"/>
      <c r="AH987" s="24"/>
      <c r="AI987" s="24"/>
      <c r="AJ987" s="24"/>
      <c r="AK987" s="4"/>
      <c r="AL987" s="4"/>
      <c r="AM987" s="24"/>
      <c r="AN987" s="24"/>
      <c r="AO987" s="24"/>
      <c r="AP987" s="24"/>
      <c r="AQ987" s="24"/>
      <c r="AR987" s="24"/>
      <c r="AS987" s="4"/>
      <c r="AT987" s="4"/>
      <c r="AU987" s="336"/>
      <c r="AV987" s="336"/>
      <c r="AW987" s="336"/>
      <c r="AX987" s="336"/>
      <c r="AY987" s="336"/>
      <c r="AZ987" s="336"/>
      <c r="BA987" s="4"/>
    </row>
    <row r="988" spans="2:53">
      <c r="B988" s="11" t="s">
        <v>283</v>
      </c>
      <c r="C988" s="11"/>
      <c r="D988" s="70" t="s">
        <v>284</v>
      </c>
      <c r="E988" s="11">
        <v>688</v>
      </c>
      <c r="F988" s="11">
        <v>433</v>
      </c>
      <c r="G988" s="11">
        <v>318</v>
      </c>
      <c r="H988" s="11">
        <v>260</v>
      </c>
      <c r="I988" s="11">
        <v>300</v>
      </c>
      <c r="J988" s="11"/>
      <c r="M988" s="11">
        <v>86733.61</v>
      </c>
      <c r="N988" s="147">
        <v>61218.46</v>
      </c>
      <c r="O988" s="11">
        <v>41080.839999999997</v>
      </c>
      <c r="P988" s="11">
        <v>30438.46</v>
      </c>
      <c r="Q988" s="11">
        <v>86357.46</v>
      </c>
      <c r="R988" s="11"/>
      <c r="S988" s="4"/>
      <c r="T988" s="4"/>
      <c r="U988" s="328">
        <v>100.61903712297</v>
      </c>
      <c r="V988" s="328">
        <v>71.7684173505275</v>
      </c>
      <c r="W988" s="328">
        <v>48.273607520563999</v>
      </c>
      <c r="X988" s="328">
        <v>36.236261904761903</v>
      </c>
      <c r="Y988" s="328">
        <v>99.719930715935305</v>
      </c>
      <c r="Z988" s="328"/>
      <c r="AA988" s="4"/>
      <c r="AB988" s="11"/>
      <c r="AC988" s="11"/>
      <c r="AD988" s="70"/>
      <c r="AE988" s="24"/>
      <c r="AF988" s="24"/>
      <c r="AG988" s="24"/>
      <c r="AH988" s="24"/>
      <c r="AI988" s="24"/>
      <c r="AJ988" s="24"/>
      <c r="AK988" s="4"/>
      <c r="AL988" s="4"/>
      <c r="AM988" s="24"/>
      <c r="AN988" s="24"/>
      <c r="AO988" s="24"/>
      <c r="AP988" s="24"/>
      <c r="AQ988" s="24"/>
      <c r="AR988" s="24"/>
      <c r="AS988" s="4"/>
      <c r="AT988" s="4"/>
      <c r="AU988" s="336"/>
      <c r="AV988" s="336"/>
      <c r="AW988" s="336"/>
      <c r="AX988" s="336"/>
      <c r="AY988" s="336"/>
      <c r="AZ988" s="336"/>
      <c r="BA988" s="4"/>
    </row>
    <row r="989" spans="2:53">
      <c r="B989" s="11" t="s">
        <v>244</v>
      </c>
      <c r="C989" s="11"/>
      <c r="D989" s="70" t="s">
        <v>237</v>
      </c>
      <c r="E989" s="11">
        <v>72</v>
      </c>
      <c r="F989" s="11">
        <v>29</v>
      </c>
      <c r="G989" s="11">
        <v>18</v>
      </c>
      <c r="H989" s="11">
        <v>12</v>
      </c>
      <c r="I989" s="11">
        <v>13</v>
      </c>
      <c r="J989" s="11"/>
      <c r="M989" s="11">
        <v>11948.63</v>
      </c>
      <c r="N989" s="147">
        <v>4440.28</v>
      </c>
      <c r="O989" s="11">
        <v>2795.16</v>
      </c>
      <c r="P989" s="11">
        <v>1335.87</v>
      </c>
      <c r="Q989" s="11">
        <v>12792.47</v>
      </c>
      <c r="R989" s="11"/>
      <c r="S989" s="4"/>
      <c r="T989" s="4"/>
      <c r="U989" s="328">
        <v>145.715</v>
      </c>
      <c r="V989" s="328">
        <v>57.665974025974002</v>
      </c>
      <c r="W989" s="328">
        <v>37.268799999999999</v>
      </c>
      <c r="X989" s="328">
        <v>18.052297297297301</v>
      </c>
      <c r="Y989" s="328">
        <v>170.56626666666699</v>
      </c>
      <c r="Z989" s="328"/>
      <c r="AA989" s="4"/>
      <c r="AB989" s="11"/>
      <c r="AC989" s="11"/>
      <c r="AD989" s="70"/>
      <c r="AE989" s="24"/>
      <c r="AF989" s="24"/>
      <c r="AG989" s="24"/>
      <c r="AH989" s="24"/>
      <c r="AI989" s="24"/>
      <c r="AJ989" s="24"/>
      <c r="AK989" s="4"/>
      <c r="AL989" s="4"/>
      <c r="AM989" s="24"/>
      <c r="AN989" s="24"/>
      <c r="AO989" s="24"/>
      <c r="AP989" s="24"/>
      <c r="AQ989" s="24"/>
      <c r="AR989" s="24"/>
      <c r="AS989" s="4"/>
      <c r="AT989" s="4"/>
      <c r="AU989" s="336"/>
      <c r="AV989" s="336"/>
      <c r="AW989" s="336"/>
      <c r="AX989" s="336"/>
      <c r="AY989" s="336"/>
      <c r="AZ989" s="336"/>
      <c r="BA989" s="4"/>
    </row>
    <row r="990" spans="2:53">
      <c r="B990" s="11" t="s">
        <v>645</v>
      </c>
      <c r="C990" s="11"/>
      <c r="D990" s="70" t="s">
        <v>289</v>
      </c>
      <c r="E990" s="11">
        <v>3</v>
      </c>
      <c r="F990" s="11">
        <v>2</v>
      </c>
      <c r="G990" s="11">
        <v>1</v>
      </c>
      <c r="H990" s="11">
        <v>1</v>
      </c>
      <c r="I990" s="11">
        <v>1</v>
      </c>
      <c r="J990" s="11"/>
      <c r="M990" s="11">
        <v>357.1</v>
      </c>
      <c r="N990" s="147">
        <v>337.58</v>
      </c>
      <c r="O990" s="11">
        <v>203</v>
      </c>
      <c r="P990" s="11">
        <v>203</v>
      </c>
      <c r="Q990" s="11">
        <v>984.55</v>
      </c>
      <c r="R990" s="11"/>
      <c r="S990" s="4"/>
      <c r="T990" s="4"/>
      <c r="U990" s="328">
        <v>119.033333333333</v>
      </c>
      <c r="V990" s="328">
        <v>112.526666666667</v>
      </c>
      <c r="W990" s="328">
        <v>67.6666666666667</v>
      </c>
      <c r="X990" s="328">
        <v>67.6666666666667</v>
      </c>
      <c r="Y990" s="328">
        <v>328.183333333333</v>
      </c>
      <c r="Z990" s="328"/>
      <c r="AA990" s="4"/>
      <c r="AB990" s="11"/>
      <c r="AC990" s="11"/>
      <c r="AD990" s="70"/>
      <c r="AE990" s="24"/>
      <c r="AF990" s="24"/>
      <c r="AG990" s="24"/>
      <c r="AH990" s="24"/>
      <c r="AI990" s="24"/>
      <c r="AJ990" s="24"/>
      <c r="AK990" s="4"/>
      <c r="AL990" s="4"/>
      <c r="AM990" s="24"/>
      <c r="AN990" s="24"/>
      <c r="AO990" s="24"/>
      <c r="AP990" s="24"/>
      <c r="AQ990" s="24"/>
      <c r="AR990" s="24"/>
      <c r="AS990" s="4"/>
      <c r="AT990" s="4"/>
      <c r="AU990" s="336"/>
      <c r="AV990" s="336"/>
      <c r="AW990" s="336"/>
      <c r="AX990" s="336"/>
      <c r="AY990" s="336"/>
      <c r="AZ990" s="336"/>
      <c r="BA990" s="4"/>
    </row>
    <row r="991" spans="2:53">
      <c r="B991" s="11" t="s">
        <v>458</v>
      </c>
      <c r="C991" s="11"/>
      <c r="D991" s="70" t="s">
        <v>212</v>
      </c>
      <c r="E991" s="11">
        <v>130</v>
      </c>
      <c r="F991" s="11">
        <v>76</v>
      </c>
      <c r="G991" s="11">
        <v>58</v>
      </c>
      <c r="H991" s="11">
        <v>42</v>
      </c>
      <c r="I991" s="11">
        <v>62</v>
      </c>
      <c r="J991" s="11"/>
      <c r="M991" s="11">
        <v>13454.56</v>
      </c>
      <c r="N991" s="147">
        <v>6904.3</v>
      </c>
      <c r="O991" s="11">
        <v>5198.6899999999996</v>
      </c>
      <c r="P991" s="11">
        <v>3064.18</v>
      </c>
      <c r="Q991" s="11">
        <v>17101.97</v>
      </c>
      <c r="R991" s="11"/>
      <c r="S991" s="4"/>
      <c r="T991" s="4"/>
      <c r="U991" s="328">
        <v>91.527619047619098</v>
      </c>
      <c r="V991" s="328">
        <v>48.966666666666697</v>
      </c>
      <c r="W991" s="328">
        <v>36.870141843971602</v>
      </c>
      <c r="X991" s="328">
        <v>21.887</v>
      </c>
      <c r="Y991" s="328">
        <v>104.920061349693</v>
      </c>
      <c r="Z991" s="328"/>
      <c r="AA991" s="4"/>
      <c r="AB991" s="11"/>
      <c r="AC991" s="11"/>
      <c r="AD991" s="70"/>
      <c r="AE991" s="24"/>
      <c r="AF991" s="24"/>
      <c r="AG991" s="24"/>
      <c r="AH991" s="24"/>
      <c r="AI991" s="24"/>
      <c r="AJ991" s="24"/>
      <c r="AK991" s="4"/>
      <c r="AL991" s="4"/>
      <c r="AM991" s="24"/>
      <c r="AN991" s="24"/>
      <c r="AO991" s="24"/>
      <c r="AP991" s="24"/>
      <c r="AQ991" s="24"/>
      <c r="AR991" s="24"/>
      <c r="AS991" s="4"/>
      <c r="AT991" s="4"/>
      <c r="AU991" s="336"/>
      <c r="AV991" s="336"/>
      <c r="AW991" s="336"/>
      <c r="AX991" s="336"/>
      <c r="AY991" s="336"/>
      <c r="AZ991" s="336"/>
      <c r="BA991" s="4"/>
    </row>
    <row r="992" spans="2:53">
      <c r="B992" s="11" t="s">
        <v>517</v>
      </c>
      <c r="C992" s="11"/>
      <c r="D992" s="70" t="s">
        <v>192</v>
      </c>
      <c r="E992" s="11">
        <v>20</v>
      </c>
      <c r="F992" s="11">
        <v>14</v>
      </c>
      <c r="G992" s="11">
        <v>9</v>
      </c>
      <c r="H992" s="11">
        <v>5</v>
      </c>
      <c r="I992" s="11">
        <v>5</v>
      </c>
      <c r="J992" s="11"/>
      <c r="M992" s="11">
        <v>1566.67</v>
      </c>
      <c r="N992" s="147">
        <v>1205.25</v>
      </c>
      <c r="O992" s="11">
        <v>629.20000000000005</v>
      </c>
      <c r="P992" s="11">
        <v>325.38</v>
      </c>
      <c r="Q992" s="11">
        <v>1269.97</v>
      </c>
      <c r="R992" s="11"/>
      <c r="S992" s="4"/>
      <c r="T992" s="4"/>
      <c r="U992" s="328">
        <v>78.333500000000001</v>
      </c>
      <c r="V992" s="328">
        <v>63.434210526315802</v>
      </c>
      <c r="W992" s="328">
        <v>34.955555555555499</v>
      </c>
      <c r="X992" s="328">
        <v>18.0766666666667</v>
      </c>
      <c r="Y992" s="328">
        <v>66.840526315789504</v>
      </c>
      <c r="Z992" s="328"/>
      <c r="AA992" s="4"/>
      <c r="AB992" s="11"/>
      <c r="AC992" s="11"/>
      <c r="AD992" s="70"/>
      <c r="AE992" s="24"/>
      <c r="AF992" s="24"/>
      <c r="AG992" s="24"/>
      <c r="AH992" s="24"/>
      <c r="AI992" s="24"/>
      <c r="AJ992" s="24"/>
      <c r="AK992" s="4"/>
      <c r="AL992" s="4"/>
      <c r="AM992" s="24"/>
      <c r="AN992" s="24"/>
      <c r="AO992" s="24"/>
      <c r="AP992" s="24"/>
      <c r="AQ992" s="24"/>
      <c r="AR992" s="24"/>
      <c r="AS992" s="4"/>
      <c r="AT992" s="4"/>
      <c r="AU992" s="336"/>
      <c r="AV992" s="336"/>
      <c r="AW992" s="336"/>
      <c r="AX992" s="336"/>
      <c r="AY992" s="336"/>
      <c r="AZ992" s="336"/>
      <c r="BA992" s="4"/>
    </row>
    <row r="993" spans="2:53">
      <c r="B993" s="11" t="s">
        <v>1248</v>
      </c>
      <c r="C993" s="11"/>
      <c r="D993" s="70" t="s">
        <v>192</v>
      </c>
      <c r="E993" s="11"/>
      <c r="F993" s="11"/>
      <c r="G993" s="11"/>
      <c r="H993" s="11">
        <v>1</v>
      </c>
      <c r="I993" s="11">
        <v>1</v>
      </c>
      <c r="J993" s="11"/>
      <c r="M993" s="11">
        <v>0</v>
      </c>
      <c r="N993" s="147">
        <v>0</v>
      </c>
      <c r="O993" s="11">
        <v>0</v>
      </c>
      <c r="P993" s="11">
        <v>32.96</v>
      </c>
      <c r="Q993" s="11">
        <v>22</v>
      </c>
      <c r="R993" s="11"/>
      <c r="S993" s="4"/>
      <c r="T993" s="4"/>
      <c r="U993" s="328">
        <v>0</v>
      </c>
      <c r="V993" s="328">
        <v>0</v>
      </c>
      <c r="W993" s="328">
        <v>0</v>
      </c>
      <c r="X993" s="328">
        <v>32.96</v>
      </c>
      <c r="Y993" s="328">
        <v>22</v>
      </c>
      <c r="Z993" s="328"/>
      <c r="AA993" s="4"/>
      <c r="AB993" s="11"/>
      <c r="AC993" s="11"/>
      <c r="AD993" s="70"/>
      <c r="AE993" s="24"/>
      <c r="AF993" s="24"/>
      <c r="AG993" s="24"/>
      <c r="AH993" s="24"/>
      <c r="AI993" s="24"/>
      <c r="AJ993" s="24"/>
      <c r="AK993" s="4"/>
      <c r="AL993" s="4"/>
      <c r="AM993" s="24"/>
      <c r="AN993" s="24"/>
      <c r="AO993" s="24"/>
      <c r="AP993" s="24"/>
      <c r="AQ993" s="24"/>
      <c r="AR993" s="24"/>
      <c r="AS993" s="4"/>
      <c r="AT993" s="4"/>
      <c r="AU993" s="336"/>
      <c r="AV993" s="336"/>
      <c r="AW993" s="336"/>
      <c r="AX993" s="336"/>
      <c r="AY993" s="336"/>
      <c r="AZ993" s="336"/>
      <c r="BA993" s="4"/>
    </row>
    <row r="994" spans="2:53">
      <c r="B994" s="11" t="s">
        <v>559</v>
      </c>
      <c r="C994" s="11"/>
      <c r="D994" s="70" t="s">
        <v>560</v>
      </c>
      <c r="E994" s="11">
        <v>52</v>
      </c>
      <c r="F994" s="11">
        <v>30</v>
      </c>
      <c r="G994" s="11">
        <v>21</v>
      </c>
      <c r="H994" s="11">
        <v>15</v>
      </c>
      <c r="I994" s="11">
        <v>15</v>
      </c>
      <c r="J994" s="11"/>
      <c r="M994" s="11">
        <v>9237.11</v>
      </c>
      <c r="N994" s="147">
        <v>5640.28</v>
      </c>
      <c r="O994" s="11">
        <v>2382.38</v>
      </c>
      <c r="P994" s="11">
        <v>2143.2399999999998</v>
      </c>
      <c r="Q994" s="11">
        <v>3932</v>
      </c>
      <c r="R994" s="11"/>
      <c r="S994" s="4"/>
      <c r="T994" s="4"/>
      <c r="U994" s="328">
        <v>151.42803278688501</v>
      </c>
      <c r="V994" s="328">
        <v>92.463606557377005</v>
      </c>
      <c r="W994" s="328">
        <v>39.706333333333298</v>
      </c>
      <c r="X994" s="328">
        <v>35.135081967213097</v>
      </c>
      <c r="Y994" s="328">
        <v>66.644067796610202</v>
      </c>
      <c r="Z994" s="328"/>
      <c r="AA994" s="4"/>
      <c r="AB994" s="11"/>
      <c r="AC994" s="11"/>
      <c r="AD994" s="70"/>
      <c r="AE994" s="24"/>
      <c r="AF994" s="24"/>
      <c r="AG994" s="24"/>
      <c r="AH994" s="24"/>
      <c r="AI994" s="24"/>
      <c r="AJ994" s="24"/>
      <c r="AK994" s="4"/>
      <c r="AL994" s="4"/>
      <c r="AM994" s="24"/>
      <c r="AN994" s="24"/>
      <c r="AO994" s="24"/>
      <c r="AP994" s="24"/>
      <c r="AQ994" s="24"/>
      <c r="AR994" s="24"/>
      <c r="AS994" s="4"/>
      <c r="AT994" s="4"/>
      <c r="AU994" s="336"/>
      <c r="AV994" s="336"/>
      <c r="AW994" s="336"/>
      <c r="AX994" s="336"/>
      <c r="AY994" s="336"/>
      <c r="AZ994" s="336"/>
      <c r="BA994" s="4"/>
    </row>
    <row r="995" spans="2:53">
      <c r="B995" s="11" t="s">
        <v>559</v>
      </c>
      <c r="C995" s="11"/>
      <c r="D995" s="70" t="s">
        <v>379</v>
      </c>
      <c r="E995" s="11">
        <v>1</v>
      </c>
      <c r="F995" s="11">
        <v>1</v>
      </c>
      <c r="G995" s="11">
        <v>1</v>
      </c>
      <c r="H995" s="11">
        <v>1</v>
      </c>
      <c r="I995" s="11">
        <v>1</v>
      </c>
      <c r="J995" s="11"/>
      <c r="M995" s="11">
        <v>162.51</v>
      </c>
      <c r="N995" s="147">
        <v>137.19</v>
      </c>
      <c r="O995" s="11">
        <v>13.82</v>
      </c>
      <c r="P995" s="11">
        <v>8.35</v>
      </c>
      <c r="Q995" s="11">
        <v>65</v>
      </c>
      <c r="R995" s="11"/>
      <c r="S995" s="4"/>
      <c r="T995" s="4"/>
      <c r="U995" s="328">
        <v>162.51</v>
      </c>
      <c r="V995" s="328">
        <v>137.19</v>
      </c>
      <c r="W995" s="328">
        <v>13.82</v>
      </c>
      <c r="X995" s="328">
        <v>8.35</v>
      </c>
      <c r="Y995" s="328">
        <v>65</v>
      </c>
      <c r="Z995" s="328"/>
      <c r="AA995" s="4"/>
      <c r="AB995" s="11"/>
      <c r="AC995" s="11"/>
      <c r="AD995" s="70"/>
      <c r="AE995" s="24"/>
      <c r="AF995" s="24"/>
      <c r="AG995" s="24"/>
      <c r="AH995" s="24"/>
      <c r="AI995" s="24"/>
      <c r="AJ995" s="24"/>
      <c r="AK995" s="4"/>
      <c r="AL995" s="4"/>
      <c r="AM995" s="24"/>
      <c r="AN995" s="24"/>
      <c r="AO995" s="24"/>
      <c r="AP995" s="24"/>
      <c r="AQ995" s="24"/>
      <c r="AR995" s="24"/>
      <c r="AS995" s="4"/>
      <c r="AT995" s="4"/>
      <c r="AU995" s="336"/>
      <c r="AV995" s="336"/>
      <c r="AW995" s="336"/>
      <c r="AX995" s="336"/>
      <c r="AY995" s="336"/>
      <c r="AZ995" s="336"/>
      <c r="BA995" s="4"/>
    </row>
    <row r="996" spans="2:53">
      <c r="B996" s="11" t="s">
        <v>287</v>
      </c>
      <c r="C996" s="11"/>
      <c r="D996" s="70" t="s">
        <v>286</v>
      </c>
      <c r="E996" s="11">
        <v>2249</v>
      </c>
      <c r="F996" s="11">
        <v>1003</v>
      </c>
      <c r="G996" s="11">
        <v>583</v>
      </c>
      <c r="H996" s="11">
        <v>468</v>
      </c>
      <c r="I996" s="11">
        <v>725</v>
      </c>
      <c r="J996" s="11"/>
      <c r="M996" s="11">
        <v>258095.31</v>
      </c>
      <c r="N996" s="147">
        <v>105507.29</v>
      </c>
      <c r="O996" s="11">
        <v>59032.18</v>
      </c>
      <c r="P996" s="11">
        <v>38596.71</v>
      </c>
      <c r="Q996" s="11">
        <v>184104.13</v>
      </c>
      <c r="R996" s="11"/>
      <c r="S996" s="4"/>
      <c r="T996" s="4"/>
      <c r="U996" s="328">
        <v>105.776766393443</v>
      </c>
      <c r="V996" s="328">
        <v>45.654387710947702</v>
      </c>
      <c r="W996" s="328">
        <v>31.416806812134102</v>
      </c>
      <c r="X996" s="328">
        <v>17.261498211091201</v>
      </c>
      <c r="Y996" s="328">
        <v>74.960964983713396</v>
      </c>
      <c r="Z996" s="328"/>
      <c r="AA996" s="4"/>
      <c r="AB996" s="11"/>
      <c r="AC996" s="11"/>
      <c r="AD996" s="70"/>
      <c r="AE996" s="24"/>
      <c r="AF996" s="24"/>
      <c r="AG996" s="24"/>
      <c r="AH996" s="24"/>
      <c r="AI996" s="24"/>
      <c r="AJ996" s="24"/>
      <c r="AK996" s="4"/>
      <c r="AL996" s="4"/>
      <c r="AM996" s="24"/>
      <c r="AN996" s="24"/>
      <c r="AO996" s="24"/>
      <c r="AP996" s="24"/>
      <c r="AQ996" s="24"/>
      <c r="AR996" s="24"/>
      <c r="AS996" s="4"/>
      <c r="AT996" s="4"/>
      <c r="AU996" s="336"/>
      <c r="AV996" s="336"/>
      <c r="AW996" s="336"/>
      <c r="AX996" s="336"/>
      <c r="AY996" s="336"/>
      <c r="AZ996" s="336"/>
      <c r="BA996" s="4"/>
    </row>
    <row r="997" spans="2:53">
      <c r="B997" s="11" t="s">
        <v>216</v>
      </c>
      <c r="C997" s="11"/>
      <c r="D997" s="70" t="s">
        <v>214</v>
      </c>
      <c r="E997" s="11">
        <v>1653</v>
      </c>
      <c r="F997" s="11">
        <v>618</v>
      </c>
      <c r="G997" s="11">
        <v>437</v>
      </c>
      <c r="H997" s="11">
        <v>211</v>
      </c>
      <c r="I997" s="11">
        <v>415</v>
      </c>
      <c r="J997" s="11"/>
      <c r="M997" s="11">
        <v>252548.71</v>
      </c>
      <c r="N997" s="147">
        <v>82583.02</v>
      </c>
      <c r="O997" s="11">
        <v>60762.36</v>
      </c>
      <c r="P997" s="11">
        <v>26378.7</v>
      </c>
      <c r="Q997" s="11">
        <v>127099.88</v>
      </c>
      <c r="R997" s="11"/>
      <c r="S997" s="4"/>
      <c r="T997" s="4"/>
      <c r="U997" s="328">
        <v>138.080213231274</v>
      </c>
      <c r="V997" s="328">
        <v>49.8088178528347</v>
      </c>
      <c r="W997" s="328">
        <v>36.341124401913902</v>
      </c>
      <c r="X997" s="328">
        <v>15.7861759425494</v>
      </c>
      <c r="Y997" s="328">
        <v>70.259745715865094</v>
      </c>
      <c r="Z997" s="328"/>
      <c r="AA997" s="4"/>
      <c r="AB997" s="11"/>
      <c r="AC997" s="11"/>
      <c r="AD997" s="70"/>
      <c r="AE997" s="24"/>
      <c r="AF997" s="24"/>
      <c r="AG997" s="24"/>
      <c r="AH997" s="24"/>
      <c r="AI997" s="24"/>
      <c r="AJ997" s="24"/>
      <c r="AK997" s="4"/>
      <c r="AL997" s="4"/>
      <c r="AM997" s="24"/>
      <c r="AN997" s="24"/>
      <c r="AO997" s="24"/>
      <c r="AP997" s="24"/>
      <c r="AQ997" s="24"/>
      <c r="AR997" s="24"/>
      <c r="AS997" s="4"/>
      <c r="AT997" s="4"/>
      <c r="AU997" s="336"/>
      <c r="AV997" s="336"/>
      <c r="AW997" s="336"/>
      <c r="AX997" s="336"/>
      <c r="AY997" s="336"/>
      <c r="AZ997" s="336"/>
      <c r="BA997" s="4"/>
    </row>
    <row r="998" spans="2:53">
      <c r="B998" s="11" t="s">
        <v>216</v>
      </c>
      <c r="C998" s="11"/>
      <c r="D998" s="70" t="s">
        <v>190</v>
      </c>
      <c r="E998" s="11">
        <v>1</v>
      </c>
      <c r="F998" s="11">
        <v>1</v>
      </c>
      <c r="G998" s="11">
        <v>1</v>
      </c>
      <c r="H998" s="11"/>
      <c r="I998" s="11"/>
      <c r="J998" s="11"/>
      <c r="M998" s="11">
        <v>93.79</v>
      </c>
      <c r="N998" s="147">
        <v>105.2</v>
      </c>
      <c r="O998" s="11">
        <v>61.01</v>
      </c>
      <c r="P998" s="11">
        <v>0</v>
      </c>
      <c r="Q998" s="11">
        <v>0</v>
      </c>
      <c r="R998" s="11"/>
      <c r="S998" s="4"/>
      <c r="T998" s="4"/>
      <c r="U998" s="328">
        <v>93.79</v>
      </c>
      <c r="V998" s="328">
        <v>105.2</v>
      </c>
      <c r="W998" s="328">
        <v>61.01</v>
      </c>
      <c r="X998" s="328">
        <v>0</v>
      </c>
      <c r="Y998" s="328">
        <v>0</v>
      </c>
      <c r="Z998" s="328"/>
      <c r="AA998" s="4"/>
      <c r="AB998" s="11"/>
      <c r="AC998" s="11"/>
      <c r="AD998" s="70"/>
      <c r="AE998" s="24"/>
      <c r="AF998" s="24"/>
      <c r="AG998" s="24"/>
      <c r="AH998" s="24"/>
      <c r="AI998" s="24"/>
      <c r="AJ998" s="24"/>
      <c r="AK998" s="4"/>
      <c r="AL998" s="4"/>
      <c r="AM998" s="24"/>
      <c r="AN998" s="24"/>
      <c r="AO998" s="24"/>
      <c r="AP998" s="24"/>
      <c r="AQ998" s="24"/>
      <c r="AR998" s="24"/>
      <c r="AS998" s="4"/>
      <c r="AT998" s="4"/>
      <c r="AU998" s="336"/>
      <c r="AV998" s="336"/>
      <c r="AW998" s="336"/>
      <c r="AX998" s="336"/>
      <c r="AY998" s="336"/>
      <c r="AZ998" s="336"/>
      <c r="BA998" s="4"/>
    </row>
    <row r="999" spans="2:53">
      <c r="B999" s="11" t="s">
        <v>1299</v>
      </c>
      <c r="C999" s="11"/>
      <c r="D999" s="70" t="s">
        <v>1304</v>
      </c>
      <c r="E999" s="11"/>
      <c r="F999" s="11"/>
      <c r="G999" s="11"/>
      <c r="H999" s="11"/>
      <c r="I999" s="11">
        <v>1</v>
      </c>
      <c r="J999" s="11"/>
      <c r="M999" s="11"/>
      <c r="N999" s="147"/>
      <c r="O999" s="11"/>
      <c r="P999" s="11">
        <v>-7.83</v>
      </c>
      <c r="Q999" s="11">
        <v>981.84</v>
      </c>
      <c r="R999" s="11"/>
      <c r="S999" s="4"/>
      <c r="T999" s="4"/>
      <c r="U999" s="328"/>
      <c r="V999" s="328"/>
      <c r="W999" s="328"/>
      <c r="X999" s="328">
        <v>-7.83</v>
      </c>
      <c r="Y999" s="328">
        <v>981.84</v>
      </c>
      <c r="Z999" s="328"/>
      <c r="AA999" s="4"/>
      <c r="AB999" s="11"/>
      <c r="AC999" s="11"/>
      <c r="AD999" s="70"/>
      <c r="AE999" s="24"/>
      <c r="AF999" s="24"/>
      <c r="AG999" s="24"/>
      <c r="AH999" s="24"/>
      <c r="AI999" s="24"/>
      <c r="AJ999" s="24"/>
      <c r="AK999" s="4"/>
      <c r="AL999" s="4"/>
      <c r="AM999" s="24"/>
      <c r="AN999" s="24"/>
      <c r="AO999" s="24"/>
      <c r="AP999" s="24"/>
      <c r="AQ999" s="24"/>
      <c r="AR999" s="24"/>
      <c r="AS999" s="4"/>
      <c r="AT999" s="4"/>
      <c r="AU999" s="336"/>
      <c r="AV999" s="336"/>
      <c r="AW999" s="336"/>
      <c r="AX999" s="336"/>
      <c r="AY999" s="336"/>
      <c r="AZ999" s="336"/>
      <c r="BA999" s="4"/>
    </row>
    <row r="1000" spans="2:53">
      <c r="B1000" s="11" t="s">
        <v>571</v>
      </c>
      <c r="C1000" s="11"/>
      <c r="D1000" s="70" t="s">
        <v>385</v>
      </c>
      <c r="E1000" s="11">
        <v>10</v>
      </c>
      <c r="F1000" s="11">
        <v>5</v>
      </c>
      <c r="G1000" s="11">
        <v>3</v>
      </c>
      <c r="H1000" s="11">
        <v>2</v>
      </c>
      <c r="I1000" s="11">
        <v>4</v>
      </c>
      <c r="J1000" s="11"/>
      <c r="M1000" s="11">
        <v>1618.09</v>
      </c>
      <c r="N1000" s="147">
        <v>937.42</v>
      </c>
      <c r="O1000" s="11">
        <v>943.89</v>
      </c>
      <c r="P1000" s="11">
        <v>285.56</v>
      </c>
      <c r="Q1000" s="11">
        <v>2482.69</v>
      </c>
      <c r="R1000" s="11"/>
      <c r="S1000" s="4"/>
      <c r="T1000" s="4"/>
      <c r="U1000" s="328">
        <v>147.09909090909099</v>
      </c>
      <c r="V1000" s="328">
        <v>85.22</v>
      </c>
      <c r="W1000" s="328">
        <v>85.808181818181794</v>
      </c>
      <c r="X1000" s="328">
        <v>28.556000000000001</v>
      </c>
      <c r="Y1000" s="328">
        <v>248.26900000000001</v>
      </c>
      <c r="Z1000" s="328"/>
      <c r="AA1000" s="4"/>
      <c r="AB1000" s="11"/>
      <c r="AC1000" s="11"/>
      <c r="AD1000" s="70"/>
      <c r="AE1000" s="24"/>
      <c r="AF1000" s="24"/>
      <c r="AG1000" s="24"/>
      <c r="AH1000" s="24"/>
      <c r="AI1000" s="24"/>
      <c r="AJ1000" s="24"/>
      <c r="AK1000" s="4"/>
      <c r="AL1000" s="4"/>
      <c r="AM1000" s="24"/>
      <c r="AN1000" s="24"/>
      <c r="AO1000" s="24"/>
      <c r="AP1000" s="24"/>
      <c r="AQ1000" s="24"/>
      <c r="AR1000" s="24"/>
      <c r="AS1000" s="4"/>
      <c r="AT1000" s="4"/>
      <c r="AU1000" s="336"/>
      <c r="AV1000" s="336"/>
      <c r="AW1000" s="336"/>
      <c r="AX1000" s="336"/>
      <c r="AY1000" s="336"/>
      <c r="AZ1000" s="336"/>
      <c r="BA1000" s="4"/>
    </row>
    <row r="1001" spans="2:53">
      <c r="B1001" s="11" t="s">
        <v>1300</v>
      </c>
      <c r="C1001" s="11"/>
      <c r="D1001" s="70" t="s">
        <v>400</v>
      </c>
      <c r="E1001" s="11">
        <v>1</v>
      </c>
      <c r="F1001" s="11"/>
      <c r="G1001" s="11"/>
      <c r="H1001" s="11"/>
      <c r="I1001" s="11"/>
      <c r="J1001" s="11"/>
      <c r="M1001" s="11">
        <v>41.57</v>
      </c>
      <c r="N1001" s="147">
        <v>0</v>
      </c>
      <c r="O1001" s="11">
        <v>0</v>
      </c>
      <c r="P1001" s="11">
        <v>0</v>
      </c>
      <c r="Q1001" s="11">
        <v>0</v>
      </c>
      <c r="R1001" s="11"/>
      <c r="S1001" s="4"/>
      <c r="T1001" s="4"/>
      <c r="U1001" s="328">
        <v>41.57</v>
      </c>
      <c r="V1001" s="328">
        <v>0</v>
      </c>
      <c r="W1001" s="328">
        <v>0</v>
      </c>
      <c r="X1001" s="328">
        <v>0</v>
      </c>
      <c r="Y1001" s="328">
        <v>0</v>
      </c>
      <c r="Z1001" s="328"/>
      <c r="AA1001" s="4"/>
      <c r="AB1001" s="11"/>
      <c r="AC1001" s="11"/>
      <c r="AD1001" s="70"/>
      <c r="AE1001" s="24"/>
      <c r="AF1001" s="24"/>
      <c r="AG1001" s="24"/>
      <c r="AH1001" s="24"/>
      <c r="AI1001" s="24"/>
      <c r="AJ1001" s="24"/>
      <c r="AK1001" s="4"/>
      <c r="AL1001" s="4"/>
      <c r="AM1001" s="24"/>
      <c r="AN1001" s="24"/>
      <c r="AO1001" s="24"/>
      <c r="AP1001" s="24"/>
      <c r="AQ1001" s="24"/>
      <c r="AR1001" s="24"/>
      <c r="AS1001" s="4"/>
      <c r="AT1001" s="4"/>
      <c r="AU1001" s="336"/>
      <c r="AV1001" s="336"/>
      <c r="AW1001" s="336"/>
      <c r="AX1001" s="336"/>
      <c r="AY1001" s="336"/>
      <c r="AZ1001" s="336"/>
      <c r="BA1001" s="4"/>
    </row>
    <row r="1002" spans="2:53">
      <c r="B1002" s="11" t="s">
        <v>196</v>
      </c>
      <c r="C1002" s="11"/>
      <c r="D1002" s="70" t="s">
        <v>197</v>
      </c>
      <c r="E1002" s="11">
        <v>648</v>
      </c>
      <c r="F1002" s="11">
        <v>446</v>
      </c>
      <c r="G1002" s="11">
        <v>332</v>
      </c>
      <c r="H1002" s="11">
        <v>262</v>
      </c>
      <c r="I1002" s="11">
        <v>245</v>
      </c>
      <c r="J1002" s="11"/>
      <c r="M1002" s="11">
        <v>59534.31</v>
      </c>
      <c r="N1002" s="147">
        <v>38237.769999999997</v>
      </c>
      <c r="O1002" s="11">
        <v>20545.79</v>
      </c>
      <c r="P1002" s="11">
        <v>17290.599999999999</v>
      </c>
      <c r="Q1002" s="11">
        <v>54603.09</v>
      </c>
      <c r="R1002" s="11"/>
      <c r="S1002" s="4"/>
      <c r="T1002" s="4"/>
      <c r="U1002" s="328">
        <v>82.457493074792197</v>
      </c>
      <c r="V1002" s="328">
        <v>54.084540311173903</v>
      </c>
      <c r="W1002" s="328">
        <v>29.267507122507102</v>
      </c>
      <c r="X1002" s="328">
        <v>25.022575976845101</v>
      </c>
      <c r="Y1002" s="328">
        <v>79.7125401459854</v>
      </c>
      <c r="Z1002" s="328"/>
      <c r="AA1002" s="4"/>
      <c r="AB1002" s="11"/>
      <c r="AC1002" s="11"/>
      <c r="AD1002" s="70"/>
      <c r="AE1002" s="24"/>
      <c r="AF1002" s="24"/>
      <c r="AG1002" s="24"/>
      <c r="AH1002" s="24"/>
      <c r="AI1002" s="24"/>
      <c r="AJ1002" s="24"/>
      <c r="AK1002" s="4"/>
      <c r="AL1002" s="4"/>
      <c r="AM1002" s="24"/>
      <c r="AN1002" s="24"/>
      <c r="AO1002" s="24"/>
      <c r="AP1002" s="24"/>
      <c r="AQ1002" s="24"/>
      <c r="AR1002" s="24"/>
      <c r="AS1002" s="4"/>
      <c r="AT1002" s="4"/>
      <c r="AU1002" s="336"/>
      <c r="AV1002" s="336"/>
      <c r="AW1002" s="336"/>
      <c r="AX1002" s="336"/>
      <c r="AY1002" s="336"/>
      <c r="AZ1002" s="336"/>
      <c r="BA1002" s="4"/>
    </row>
    <row r="1003" spans="2:53">
      <c r="B1003" s="11" t="s">
        <v>370</v>
      </c>
      <c r="C1003" s="11"/>
      <c r="D1003" s="70" t="s">
        <v>368</v>
      </c>
      <c r="E1003" s="11">
        <v>743</v>
      </c>
      <c r="F1003" s="11">
        <v>461</v>
      </c>
      <c r="G1003" s="11">
        <v>302</v>
      </c>
      <c r="H1003" s="11">
        <v>225</v>
      </c>
      <c r="I1003" s="11">
        <v>268</v>
      </c>
      <c r="J1003" s="11"/>
      <c r="M1003" s="11">
        <v>108969.68</v>
      </c>
      <c r="N1003" s="147">
        <v>70570.929999999993</v>
      </c>
      <c r="O1003" s="11">
        <v>40642.29</v>
      </c>
      <c r="P1003" s="11">
        <v>23119.86</v>
      </c>
      <c r="Q1003" s="11">
        <v>97662.970000000103</v>
      </c>
      <c r="R1003" s="11"/>
      <c r="S1003" s="4"/>
      <c r="T1003" s="4"/>
      <c r="U1003" s="328">
        <v>123.548390022676</v>
      </c>
      <c r="V1003" s="328">
        <v>80.837262313860293</v>
      </c>
      <c r="W1003" s="328">
        <v>47.479310747663497</v>
      </c>
      <c r="X1003" s="328">
        <v>26.883558139534902</v>
      </c>
      <c r="Y1003" s="328">
        <v>108.756091314031</v>
      </c>
      <c r="Z1003" s="328"/>
      <c r="AA1003" s="4"/>
      <c r="AB1003" s="11"/>
      <c r="AC1003" s="11"/>
      <c r="AD1003" s="70"/>
      <c r="AE1003" s="24"/>
      <c r="AF1003" s="24"/>
      <c r="AG1003" s="24"/>
      <c r="AH1003" s="24"/>
      <c r="AI1003" s="24"/>
      <c r="AJ1003" s="24"/>
      <c r="AK1003" s="4"/>
      <c r="AL1003" s="4"/>
      <c r="AM1003" s="24"/>
      <c r="AN1003" s="24"/>
      <c r="AO1003" s="24"/>
      <c r="AP1003" s="24"/>
      <c r="AQ1003" s="24"/>
      <c r="AR1003" s="24"/>
      <c r="AS1003" s="4"/>
      <c r="AT1003" s="4"/>
      <c r="AU1003" s="336"/>
      <c r="AV1003" s="336"/>
      <c r="AW1003" s="336"/>
      <c r="AX1003" s="336"/>
      <c r="AY1003" s="336"/>
      <c r="AZ1003" s="336"/>
      <c r="BA1003" s="4"/>
    </row>
    <row r="1004" spans="2:53">
      <c r="B1004" s="11" t="s">
        <v>290</v>
      </c>
      <c r="C1004" s="11"/>
      <c r="D1004" s="70" t="s">
        <v>289</v>
      </c>
      <c r="E1004" s="11">
        <v>230</v>
      </c>
      <c r="F1004" s="11">
        <v>138</v>
      </c>
      <c r="G1004" s="11">
        <v>91</v>
      </c>
      <c r="H1004" s="11">
        <v>61</v>
      </c>
      <c r="I1004" s="11">
        <v>65</v>
      </c>
      <c r="J1004" s="11"/>
      <c r="M1004" s="11">
        <v>41177.93</v>
      </c>
      <c r="N1004" s="147">
        <v>23628.58</v>
      </c>
      <c r="O1004" s="11">
        <v>14816.71</v>
      </c>
      <c r="P1004" s="11">
        <v>8252.35</v>
      </c>
      <c r="Q1004" s="11">
        <v>46696.38</v>
      </c>
      <c r="R1004" s="11"/>
      <c r="S1004" s="4"/>
      <c r="T1004" s="4"/>
      <c r="U1004" s="328">
        <v>148.65678700360999</v>
      </c>
      <c r="V1004" s="328">
        <v>85.922109090909103</v>
      </c>
      <c r="W1004" s="328">
        <v>53.878945454545502</v>
      </c>
      <c r="X1004" s="328">
        <v>30.008545454545398</v>
      </c>
      <c r="Y1004" s="328">
        <v>169.18978260869599</v>
      </c>
      <c r="Z1004" s="328"/>
      <c r="AA1004" s="4"/>
      <c r="AB1004" s="11"/>
      <c r="AC1004" s="11"/>
      <c r="AD1004" s="70"/>
      <c r="AE1004" s="24"/>
      <c r="AF1004" s="24"/>
      <c r="AG1004" s="24"/>
      <c r="AH1004" s="24"/>
      <c r="AI1004" s="24"/>
      <c r="AJ1004" s="24"/>
      <c r="AK1004" s="4"/>
      <c r="AL1004" s="4"/>
      <c r="AM1004" s="24"/>
      <c r="AN1004" s="24"/>
      <c r="AO1004" s="24"/>
      <c r="AP1004" s="24"/>
      <c r="AQ1004" s="24"/>
      <c r="AR1004" s="24"/>
      <c r="AS1004" s="4"/>
      <c r="AT1004" s="4"/>
      <c r="AU1004" s="336"/>
      <c r="AV1004" s="336"/>
      <c r="AW1004" s="336"/>
      <c r="AX1004" s="336"/>
      <c r="AY1004" s="336"/>
      <c r="AZ1004" s="336"/>
      <c r="BA1004" s="4"/>
    </row>
    <row r="1005" spans="2:53">
      <c r="B1005" s="11" t="s">
        <v>624</v>
      </c>
      <c r="C1005" s="11"/>
      <c r="D1005" s="70" t="s">
        <v>612</v>
      </c>
      <c r="E1005" s="11">
        <v>105</v>
      </c>
      <c r="F1005" s="11">
        <v>62</v>
      </c>
      <c r="G1005" s="11">
        <v>42</v>
      </c>
      <c r="H1005" s="11">
        <v>24</v>
      </c>
      <c r="I1005" s="11">
        <v>41</v>
      </c>
      <c r="J1005" s="11"/>
      <c r="M1005" s="11">
        <v>19003.46</v>
      </c>
      <c r="N1005" s="147">
        <v>11843.24</v>
      </c>
      <c r="O1005" s="11">
        <v>6797.34</v>
      </c>
      <c r="P1005" s="11">
        <v>4232.1499999999996</v>
      </c>
      <c r="Q1005" s="11">
        <v>16241.77</v>
      </c>
      <c r="R1005" s="11"/>
      <c r="S1005" s="4"/>
      <c r="T1005" s="4"/>
      <c r="U1005" s="328">
        <v>155.76606557376999</v>
      </c>
      <c r="V1005" s="328">
        <v>99.523025210084</v>
      </c>
      <c r="W1005" s="328">
        <v>57.120504201680703</v>
      </c>
      <c r="X1005" s="328">
        <v>36.484051724137899</v>
      </c>
      <c r="Y1005" s="328">
        <v>134.229504132231</v>
      </c>
      <c r="Z1005" s="328"/>
      <c r="AA1005" s="4"/>
      <c r="AB1005" s="11"/>
      <c r="AC1005" s="11"/>
      <c r="AD1005" s="70"/>
      <c r="AE1005" s="24"/>
      <c r="AF1005" s="24"/>
      <c r="AG1005" s="24"/>
      <c r="AH1005" s="24"/>
      <c r="AI1005" s="24"/>
      <c r="AJ1005" s="24"/>
      <c r="AK1005" s="4"/>
      <c r="AL1005" s="4"/>
      <c r="AM1005" s="24"/>
      <c r="AN1005" s="24"/>
      <c r="AO1005" s="24"/>
      <c r="AP1005" s="24"/>
      <c r="AQ1005" s="24"/>
      <c r="AR1005" s="24"/>
      <c r="AS1005" s="4"/>
      <c r="AT1005" s="4"/>
      <c r="AU1005" s="336"/>
      <c r="AV1005" s="336"/>
      <c r="AW1005" s="336"/>
      <c r="AX1005" s="336"/>
      <c r="AY1005" s="336"/>
      <c r="AZ1005" s="336"/>
      <c r="BA1005" s="4"/>
    </row>
    <row r="1006" spans="2:53">
      <c r="B1006" s="11" t="s">
        <v>624</v>
      </c>
      <c r="C1006" s="11"/>
      <c r="D1006" s="70" t="s">
        <v>1257</v>
      </c>
      <c r="E1006" s="11">
        <v>1</v>
      </c>
      <c r="F1006" s="11"/>
      <c r="G1006" s="11"/>
      <c r="H1006" s="11"/>
      <c r="I1006" s="11"/>
      <c r="J1006" s="11"/>
      <c r="M1006" s="11">
        <v>85.84</v>
      </c>
      <c r="N1006" s="147">
        <v>0</v>
      </c>
      <c r="O1006" s="11">
        <v>0</v>
      </c>
      <c r="P1006" s="11">
        <v>0</v>
      </c>
      <c r="Q1006" s="11">
        <v>0</v>
      </c>
      <c r="R1006" s="11"/>
      <c r="S1006" s="4"/>
      <c r="T1006" s="4"/>
      <c r="U1006" s="328">
        <v>85.84</v>
      </c>
      <c r="V1006" s="328">
        <v>0</v>
      </c>
      <c r="W1006" s="328">
        <v>0</v>
      </c>
      <c r="X1006" s="328">
        <v>0</v>
      </c>
      <c r="Y1006" s="328">
        <v>0</v>
      </c>
      <c r="Z1006" s="328"/>
      <c r="AA1006" s="4"/>
      <c r="AB1006" s="11"/>
      <c r="AC1006" s="11"/>
      <c r="AD1006" s="70"/>
      <c r="AE1006" s="24"/>
      <c r="AF1006" s="24"/>
      <c r="AG1006" s="24"/>
      <c r="AH1006" s="24"/>
      <c r="AI1006" s="24"/>
      <c r="AJ1006" s="24"/>
      <c r="AK1006" s="4"/>
      <c r="AL1006" s="4"/>
      <c r="AM1006" s="24"/>
      <c r="AN1006" s="24"/>
      <c r="AO1006" s="24"/>
      <c r="AP1006" s="24"/>
      <c r="AQ1006" s="24"/>
      <c r="AR1006" s="24"/>
      <c r="AS1006" s="4"/>
      <c r="AT1006" s="4"/>
      <c r="AU1006" s="336"/>
      <c r="AV1006" s="336"/>
      <c r="AW1006" s="336"/>
      <c r="AX1006" s="336"/>
      <c r="AY1006" s="336"/>
      <c r="AZ1006" s="336"/>
      <c r="BA1006" s="4"/>
    </row>
    <row r="1007" spans="2:53">
      <c r="B1007" s="11" t="s">
        <v>1215</v>
      </c>
      <c r="C1007" s="11"/>
      <c r="D1007" s="70" t="s">
        <v>246</v>
      </c>
      <c r="E1007" s="11">
        <v>4</v>
      </c>
      <c r="F1007" s="11">
        <v>2</v>
      </c>
      <c r="G1007" s="11"/>
      <c r="H1007" s="11">
        <v>1</v>
      </c>
      <c r="I1007" s="11">
        <v>1</v>
      </c>
      <c r="J1007" s="11"/>
      <c r="M1007" s="11">
        <v>360.71</v>
      </c>
      <c r="N1007" s="147">
        <v>213.51</v>
      </c>
      <c r="O1007" s="11">
        <v>0</v>
      </c>
      <c r="P1007" s="11">
        <v>187.09</v>
      </c>
      <c r="Q1007" s="11">
        <v>85.53</v>
      </c>
      <c r="R1007" s="11"/>
      <c r="S1007" s="4"/>
      <c r="T1007" s="4"/>
      <c r="U1007" s="328">
        <v>90.177499999999995</v>
      </c>
      <c r="V1007" s="328">
        <v>53.377499999999998</v>
      </c>
      <c r="W1007" s="328">
        <v>0</v>
      </c>
      <c r="X1007" s="328">
        <v>62.363333333333301</v>
      </c>
      <c r="Y1007" s="328">
        <v>21.3825</v>
      </c>
      <c r="Z1007" s="328"/>
      <c r="AA1007" s="4"/>
      <c r="AB1007" s="11"/>
      <c r="AC1007" s="11"/>
      <c r="AD1007" s="70"/>
      <c r="AE1007" s="24"/>
      <c r="AF1007" s="24"/>
      <c r="AG1007" s="24"/>
      <c r="AH1007" s="24"/>
      <c r="AI1007" s="24"/>
      <c r="AJ1007" s="24"/>
      <c r="AK1007" s="4"/>
      <c r="AL1007" s="4"/>
      <c r="AM1007" s="24"/>
      <c r="AN1007" s="24"/>
      <c r="AO1007" s="24"/>
      <c r="AP1007" s="24"/>
      <c r="AQ1007" s="24"/>
      <c r="AR1007" s="24"/>
      <c r="AS1007" s="4"/>
      <c r="AT1007" s="4"/>
      <c r="AU1007" s="336"/>
      <c r="AV1007" s="336"/>
      <c r="AW1007" s="336"/>
      <c r="AX1007" s="336"/>
      <c r="AY1007" s="336"/>
      <c r="AZ1007" s="336"/>
      <c r="BA1007" s="4"/>
    </row>
    <row r="1008" spans="2:53">
      <c r="B1008" s="11" t="s">
        <v>473</v>
      </c>
      <c r="C1008" s="11"/>
      <c r="D1008" s="70" t="s">
        <v>246</v>
      </c>
      <c r="E1008" s="11">
        <v>47</v>
      </c>
      <c r="F1008" s="11">
        <v>23</v>
      </c>
      <c r="G1008" s="11">
        <v>15</v>
      </c>
      <c r="H1008" s="11">
        <v>16</v>
      </c>
      <c r="I1008" s="11">
        <v>15</v>
      </c>
      <c r="J1008" s="11"/>
      <c r="M1008" s="11">
        <v>6932.43</v>
      </c>
      <c r="N1008" s="147">
        <v>2861.6</v>
      </c>
      <c r="O1008" s="11">
        <v>1746.12</v>
      </c>
      <c r="P1008" s="11">
        <v>2626.55</v>
      </c>
      <c r="Q1008" s="11">
        <v>4471.91</v>
      </c>
      <c r="R1008" s="11"/>
      <c r="S1008" s="4"/>
      <c r="T1008" s="4"/>
      <c r="U1008" s="328">
        <v>123.793392857143</v>
      </c>
      <c r="V1008" s="328">
        <v>53.992452830188697</v>
      </c>
      <c r="W1008" s="328">
        <v>32.9456603773585</v>
      </c>
      <c r="X1008" s="328">
        <v>47.755454545454498</v>
      </c>
      <c r="Y1008" s="328">
        <v>79.855535714285693</v>
      </c>
      <c r="Z1008" s="328"/>
      <c r="AA1008" s="4"/>
      <c r="AB1008" s="11"/>
      <c r="AC1008" s="11"/>
      <c r="AD1008" s="70"/>
      <c r="AE1008" s="24"/>
      <c r="AF1008" s="24"/>
      <c r="AG1008" s="24"/>
      <c r="AH1008" s="24"/>
      <c r="AI1008" s="24"/>
      <c r="AJ1008" s="24"/>
      <c r="AK1008" s="4"/>
      <c r="AL1008" s="4"/>
      <c r="AM1008" s="24"/>
      <c r="AN1008" s="24"/>
      <c r="AO1008" s="24"/>
      <c r="AP1008" s="24"/>
      <c r="AQ1008" s="24"/>
      <c r="AR1008" s="24"/>
      <c r="AS1008" s="4"/>
      <c r="AT1008" s="4"/>
      <c r="AU1008" s="336"/>
      <c r="AV1008" s="336"/>
      <c r="AW1008" s="336"/>
      <c r="AX1008" s="336"/>
      <c r="AY1008" s="336"/>
      <c r="AZ1008" s="336"/>
      <c r="BA1008" s="4"/>
    </row>
    <row r="1009" spans="2:53">
      <c r="B1009" s="11" t="s">
        <v>1250</v>
      </c>
      <c r="C1009" s="11"/>
      <c r="D1009" s="70" t="s">
        <v>330</v>
      </c>
      <c r="E1009" s="11">
        <v>2</v>
      </c>
      <c r="F1009" s="11">
        <v>2</v>
      </c>
      <c r="G1009" s="11">
        <v>2</v>
      </c>
      <c r="H1009" s="11">
        <v>2</v>
      </c>
      <c r="I1009" s="11">
        <v>2</v>
      </c>
      <c r="J1009" s="11"/>
      <c r="M1009" s="11">
        <v>9.7899999999999991</v>
      </c>
      <c r="N1009" s="147">
        <v>11.75</v>
      </c>
      <c r="O1009" s="11">
        <v>10.65</v>
      </c>
      <c r="P1009" s="11">
        <v>7.67</v>
      </c>
      <c r="Q1009" s="11">
        <v>591.91</v>
      </c>
      <c r="R1009" s="11"/>
      <c r="S1009" s="4"/>
      <c r="T1009" s="4"/>
      <c r="U1009" s="328">
        <v>4.8949999999999996</v>
      </c>
      <c r="V1009" s="328">
        <v>5.875</v>
      </c>
      <c r="W1009" s="328">
        <v>5.3250000000000002</v>
      </c>
      <c r="X1009" s="328">
        <v>3.835</v>
      </c>
      <c r="Y1009" s="328">
        <v>295.95499999999998</v>
      </c>
      <c r="Z1009" s="328"/>
      <c r="AA1009" s="4"/>
      <c r="AB1009" s="11"/>
      <c r="AC1009" s="11"/>
      <c r="AD1009" s="70"/>
      <c r="AE1009" s="24"/>
      <c r="AF1009" s="24"/>
      <c r="AG1009" s="24"/>
      <c r="AH1009" s="24"/>
      <c r="AI1009" s="24"/>
      <c r="AJ1009" s="24"/>
      <c r="AK1009" s="4"/>
      <c r="AL1009" s="4"/>
      <c r="AM1009" s="24"/>
      <c r="AN1009" s="24"/>
      <c r="AO1009" s="24"/>
      <c r="AP1009" s="24"/>
      <c r="AQ1009" s="24"/>
      <c r="AR1009" s="24"/>
      <c r="AS1009" s="4"/>
      <c r="AT1009" s="4"/>
      <c r="AU1009" s="336"/>
      <c r="AV1009" s="336"/>
      <c r="AW1009" s="336"/>
      <c r="AX1009" s="336"/>
      <c r="AY1009" s="336"/>
      <c r="AZ1009" s="336"/>
      <c r="BA1009" s="4"/>
    </row>
    <row r="1010" spans="2:53">
      <c r="B1010" s="11" t="s">
        <v>451</v>
      </c>
      <c r="C1010" s="11"/>
      <c r="D1010" s="70" t="s">
        <v>206</v>
      </c>
      <c r="E1010" s="11">
        <v>14</v>
      </c>
      <c r="F1010" s="11">
        <v>10</v>
      </c>
      <c r="G1010" s="11">
        <v>3</v>
      </c>
      <c r="H1010" s="11">
        <v>5</v>
      </c>
      <c r="I1010" s="11">
        <v>5</v>
      </c>
      <c r="J1010" s="11"/>
      <c r="M1010" s="11">
        <v>3887.92</v>
      </c>
      <c r="N1010" s="147">
        <v>3413.09</v>
      </c>
      <c r="O1010" s="11">
        <v>1391.65</v>
      </c>
      <c r="P1010" s="11">
        <v>936.34</v>
      </c>
      <c r="Q1010" s="11">
        <v>895.31</v>
      </c>
      <c r="R1010" s="11"/>
      <c r="S1010" s="4"/>
      <c r="T1010" s="4"/>
      <c r="U1010" s="328">
        <v>215.995555555556</v>
      </c>
      <c r="V1010" s="328">
        <v>189.616111111111</v>
      </c>
      <c r="W1010" s="328">
        <v>77.313888888888897</v>
      </c>
      <c r="X1010" s="328">
        <v>52.018888888888902</v>
      </c>
      <c r="Y1010" s="328">
        <v>44.765500000000003</v>
      </c>
      <c r="Z1010" s="328"/>
      <c r="AA1010" s="4"/>
      <c r="AB1010" s="11"/>
      <c r="AC1010" s="11"/>
      <c r="AD1010" s="70"/>
      <c r="AE1010" s="24"/>
      <c r="AF1010" s="24"/>
      <c r="AG1010" s="24"/>
      <c r="AH1010" s="24"/>
      <c r="AI1010" s="24"/>
      <c r="AJ1010" s="24"/>
      <c r="AK1010" s="4"/>
      <c r="AL1010" s="4"/>
      <c r="AM1010" s="24"/>
      <c r="AN1010" s="24"/>
      <c r="AO1010" s="24"/>
      <c r="AP1010" s="24"/>
      <c r="AQ1010" s="24"/>
      <c r="AR1010" s="24"/>
      <c r="AS1010" s="4"/>
      <c r="AT1010" s="4"/>
      <c r="AU1010" s="336"/>
      <c r="AV1010" s="336"/>
      <c r="AW1010" s="336"/>
      <c r="AX1010" s="336"/>
      <c r="AY1010" s="336"/>
      <c r="AZ1010" s="336"/>
      <c r="BA1010" s="4"/>
    </row>
    <row r="1011" spans="2:53">
      <c r="B1011" s="11" t="s">
        <v>291</v>
      </c>
      <c r="C1011" s="11"/>
      <c r="D1011" s="70" t="s">
        <v>292</v>
      </c>
      <c r="E1011" s="11">
        <v>187</v>
      </c>
      <c r="F1011" s="11">
        <v>118</v>
      </c>
      <c r="G1011" s="11">
        <v>67</v>
      </c>
      <c r="H1011" s="11">
        <v>52</v>
      </c>
      <c r="I1011" s="11">
        <v>75</v>
      </c>
      <c r="J1011" s="11"/>
      <c r="M1011" s="11">
        <v>25636.61</v>
      </c>
      <c r="N1011" s="147">
        <v>22448.48</v>
      </c>
      <c r="O1011" s="11">
        <v>8879.41</v>
      </c>
      <c r="P1011" s="11">
        <v>6750.26</v>
      </c>
      <c r="Q1011" s="11">
        <v>29040.73</v>
      </c>
      <c r="R1011" s="11"/>
      <c r="S1011" s="4"/>
      <c r="T1011" s="4"/>
      <c r="U1011" s="328">
        <v>113.94048888888901</v>
      </c>
      <c r="V1011" s="328">
        <v>99.7710222222223</v>
      </c>
      <c r="W1011" s="328">
        <v>39.464044444444397</v>
      </c>
      <c r="X1011" s="328">
        <v>30.406576576576601</v>
      </c>
      <c r="Y1011" s="328">
        <v>122.01987394958</v>
      </c>
      <c r="Z1011" s="328"/>
      <c r="AA1011" s="4"/>
      <c r="AB1011" s="11"/>
      <c r="AC1011" s="11"/>
      <c r="AD1011" s="70"/>
      <c r="AE1011" s="24"/>
      <c r="AF1011" s="24"/>
      <c r="AG1011" s="24"/>
      <c r="AH1011" s="24"/>
      <c r="AI1011" s="24"/>
      <c r="AJ1011" s="24"/>
      <c r="AK1011" s="4"/>
      <c r="AL1011" s="4"/>
      <c r="AM1011" s="24"/>
      <c r="AN1011" s="24"/>
      <c r="AO1011" s="24"/>
      <c r="AP1011" s="24"/>
      <c r="AQ1011" s="24"/>
      <c r="AR1011" s="24"/>
      <c r="AS1011" s="4"/>
      <c r="AT1011" s="4"/>
      <c r="AU1011" s="336"/>
      <c r="AV1011" s="336"/>
      <c r="AW1011" s="336"/>
      <c r="AX1011" s="336"/>
      <c r="AY1011" s="336"/>
      <c r="AZ1011" s="336"/>
      <c r="BA1011" s="4"/>
    </row>
    <row r="1012" spans="2:53">
      <c r="B1012" s="11" t="s">
        <v>647</v>
      </c>
      <c r="C1012" s="11"/>
      <c r="D1012" s="70" t="s">
        <v>292</v>
      </c>
      <c r="E1012" s="11"/>
      <c r="F1012" s="11">
        <v>1</v>
      </c>
      <c r="G1012" s="11">
        <v>1</v>
      </c>
      <c r="H1012" s="11">
        <v>1</v>
      </c>
      <c r="I1012" s="11">
        <v>1</v>
      </c>
      <c r="J1012" s="11"/>
      <c r="M1012" s="11">
        <v>0</v>
      </c>
      <c r="N1012" s="147">
        <v>187.81</v>
      </c>
      <c r="O1012" s="11">
        <v>180.84</v>
      </c>
      <c r="P1012" s="11">
        <v>156.55000000000001</v>
      </c>
      <c r="Q1012" s="11">
        <v>59.27</v>
      </c>
      <c r="R1012" s="11"/>
      <c r="S1012" s="4"/>
      <c r="T1012" s="4"/>
      <c r="U1012" s="328">
        <v>0</v>
      </c>
      <c r="V1012" s="328">
        <v>187.81</v>
      </c>
      <c r="W1012" s="328">
        <v>180.84</v>
      </c>
      <c r="X1012" s="328">
        <v>156.55000000000001</v>
      </c>
      <c r="Y1012" s="328">
        <v>59.27</v>
      </c>
      <c r="Z1012" s="328"/>
      <c r="AA1012" s="4"/>
      <c r="AB1012" s="11"/>
      <c r="AC1012" s="11"/>
      <c r="AD1012" s="70"/>
      <c r="AE1012" s="24"/>
      <c r="AF1012" s="24"/>
      <c r="AG1012" s="24"/>
      <c r="AH1012" s="24"/>
      <c r="AI1012" s="24"/>
      <c r="AJ1012" s="24"/>
      <c r="AK1012" s="4"/>
      <c r="AL1012" s="4"/>
      <c r="AM1012" s="24"/>
      <c r="AN1012" s="24"/>
      <c r="AO1012" s="24"/>
      <c r="AP1012" s="24"/>
      <c r="AQ1012" s="24"/>
      <c r="AR1012" s="24"/>
      <c r="AS1012" s="4"/>
      <c r="AT1012" s="4"/>
      <c r="AU1012" s="336"/>
      <c r="AV1012" s="336"/>
      <c r="AW1012" s="336"/>
      <c r="AX1012" s="336"/>
      <c r="AY1012" s="336"/>
      <c r="AZ1012" s="336"/>
      <c r="BA1012" s="4"/>
    </row>
    <row r="1013" spans="2:53">
      <c r="B1013" s="11" t="s">
        <v>530</v>
      </c>
      <c r="C1013" s="11"/>
      <c r="D1013" s="70" t="s">
        <v>330</v>
      </c>
      <c r="E1013" s="11">
        <v>10</v>
      </c>
      <c r="F1013" s="11">
        <v>5</v>
      </c>
      <c r="G1013" s="11">
        <v>4</v>
      </c>
      <c r="H1013" s="11">
        <v>3</v>
      </c>
      <c r="I1013" s="11">
        <v>4</v>
      </c>
      <c r="J1013" s="11"/>
      <c r="M1013" s="11">
        <v>2120.0300000000002</v>
      </c>
      <c r="N1013" s="147">
        <v>1143.68</v>
      </c>
      <c r="O1013" s="11">
        <v>338.34</v>
      </c>
      <c r="P1013" s="11">
        <v>286.33999999999997</v>
      </c>
      <c r="Q1013" s="11">
        <v>1257.3399999999999</v>
      </c>
      <c r="R1013" s="11"/>
      <c r="S1013" s="4"/>
      <c r="T1013" s="4"/>
      <c r="U1013" s="328">
        <v>192.73</v>
      </c>
      <c r="V1013" s="328">
        <v>114.36799999999999</v>
      </c>
      <c r="W1013" s="328">
        <v>33.834000000000003</v>
      </c>
      <c r="X1013" s="328">
        <v>28.634</v>
      </c>
      <c r="Y1013" s="328">
        <v>114.303636363636</v>
      </c>
      <c r="Z1013" s="328"/>
      <c r="AA1013" s="4"/>
      <c r="AB1013" s="11"/>
      <c r="AC1013" s="11"/>
      <c r="AD1013" s="70"/>
      <c r="AE1013" s="24"/>
      <c r="AF1013" s="24"/>
      <c r="AG1013" s="24"/>
      <c r="AH1013" s="24"/>
      <c r="AI1013" s="24"/>
      <c r="AJ1013" s="24"/>
      <c r="AK1013" s="4"/>
      <c r="AL1013" s="4"/>
      <c r="AM1013" s="24"/>
      <c r="AN1013" s="24"/>
      <c r="AO1013" s="24"/>
      <c r="AP1013" s="24"/>
      <c r="AQ1013" s="24"/>
      <c r="AR1013" s="24"/>
      <c r="AS1013" s="4"/>
      <c r="AT1013" s="4"/>
      <c r="AU1013" s="336"/>
      <c r="AV1013" s="336"/>
      <c r="AW1013" s="336"/>
      <c r="AX1013" s="336"/>
      <c r="AY1013" s="336"/>
      <c r="AZ1013" s="336"/>
      <c r="BA1013" s="4"/>
    </row>
    <row r="1014" spans="2:53">
      <c r="B1014" s="11" t="s">
        <v>293</v>
      </c>
      <c r="C1014" s="11"/>
      <c r="D1014" s="70" t="s">
        <v>294</v>
      </c>
      <c r="E1014" s="11">
        <v>293</v>
      </c>
      <c r="F1014" s="11">
        <v>201</v>
      </c>
      <c r="G1014" s="11">
        <v>141</v>
      </c>
      <c r="H1014" s="11">
        <v>96</v>
      </c>
      <c r="I1014" s="11">
        <v>125</v>
      </c>
      <c r="J1014" s="11"/>
      <c r="M1014" s="11">
        <v>33016.75</v>
      </c>
      <c r="N1014" s="147">
        <v>24258.45</v>
      </c>
      <c r="O1014" s="11">
        <v>15884.83</v>
      </c>
      <c r="P1014" s="11">
        <v>12027.85</v>
      </c>
      <c r="Q1014" s="11">
        <v>39176.769999999997</v>
      </c>
      <c r="R1014" s="11"/>
      <c r="S1014" s="4"/>
      <c r="T1014" s="4"/>
      <c r="U1014" s="328">
        <v>90.955234159779593</v>
      </c>
      <c r="V1014" s="328">
        <v>67.572284122562607</v>
      </c>
      <c r="W1014" s="328">
        <v>44.872401129943498</v>
      </c>
      <c r="X1014" s="328">
        <v>34.267378917378899</v>
      </c>
      <c r="Y1014" s="328">
        <v>105.597762803235</v>
      </c>
      <c r="Z1014" s="328"/>
      <c r="AA1014" s="4"/>
      <c r="AB1014" s="11"/>
      <c r="AC1014" s="11"/>
      <c r="AD1014" s="70"/>
      <c r="AE1014" s="24"/>
      <c r="AF1014" s="24"/>
      <c r="AG1014" s="24"/>
      <c r="AH1014" s="24"/>
      <c r="AI1014" s="24"/>
      <c r="AJ1014" s="24"/>
      <c r="AK1014" s="4"/>
      <c r="AL1014" s="4"/>
      <c r="AM1014" s="24"/>
      <c r="AN1014" s="24"/>
      <c r="AO1014" s="24"/>
      <c r="AP1014" s="24"/>
      <c r="AQ1014" s="24"/>
      <c r="AR1014" s="24"/>
      <c r="AS1014" s="4"/>
      <c r="AT1014" s="4"/>
      <c r="AU1014" s="336"/>
      <c r="AV1014" s="336"/>
      <c r="AW1014" s="336"/>
      <c r="AX1014" s="336"/>
      <c r="AY1014" s="336"/>
      <c r="AZ1014" s="336"/>
      <c r="BA1014" s="4"/>
    </row>
    <row r="1015" spans="2:53">
      <c r="B1015" s="11" t="s">
        <v>648</v>
      </c>
      <c r="C1015" s="11"/>
      <c r="D1015" s="70" t="s">
        <v>204</v>
      </c>
      <c r="E1015" s="11">
        <v>2</v>
      </c>
      <c r="F1015" s="11">
        <v>1</v>
      </c>
      <c r="G1015" s="11"/>
      <c r="H1015" s="11"/>
      <c r="I1015" s="11"/>
      <c r="J1015" s="11"/>
      <c r="M1015" s="11">
        <v>364.1</v>
      </c>
      <c r="N1015" s="147">
        <v>185.84</v>
      </c>
      <c r="O1015" s="11">
        <v>0</v>
      </c>
      <c r="P1015" s="11">
        <v>0</v>
      </c>
      <c r="Q1015" s="11">
        <v>0</v>
      </c>
      <c r="R1015" s="11"/>
      <c r="S1015" s="4"/>
      <c r="T1015" s="4"/>
      <c r="U1015" s="328">
        <v>182.05</v>
      </c>
      <c r="V1015" s="328">
        <v>92.92</v>
      </c>
      <c r="W1015" s="328">
        <v>0</v>
      </c>
      <c r="X1015" s="328">
        <v>0</v>
      </c>
      <c r="Y1015" s="328">
        <v>0</v>
      </c>
      <c r="Z1015" s="328"/>
      <c r="AA1015" s="4"/>
      <c r="AB1015" s="11"/>
      <c r="AC1015" s="11"/>
      <c r="AD1015" s="70"/>
      <c r="AE1015" s="24"/>
      <c r="AF1015" s="24"/>
      <c r="AG1015" s="24"/>
      <c r="AH1015" s="24"/>
      <c r="AI1015" s="24"/>
      <c r="AJ1015" s="24"/>
      <c r="AK1015" s="4"/>
      <c r="AL1015" s="4"/>
      <c r="AM1015" s="24"/>
      <c r="AN1015" s="24"/>
      <c r="AO1015" s="24"/>
      <c r="AP1015" s="24"/>
      <c r="AQ1015" s="24"/>
      <c r="AR1015" s="24"/>
      <c r="AS1015" s="4"/>
      <c r="AT1015" s="4"/>
      <c r="AU1015" s="336"/>
      <c r="AV1015" s="336"/>
      <c r="AW1015" s="336"/>
      <c r="AX1015" s="336"/>
      <c r="AY1015" s="336"/>
      <c r="AZ1015" s="336"/>
      <c r="BA1015" s="4"/>
    </row>
    <row r="1016" spans="2:53">
      <c r="B1016" s="11" t="s">
        <v>1301</v>
      </c>
      <c r="C1016" s="11"/>
      <c r="D1016" s="70" t="s">
        <v>350</v>
      </c>
      <c r="E1016" s="11">
        <v>2</v>
      </c>
      <c r="F1016" s="11">
        <v>1</v>
      </c>
      <c r="G1016" s="11">
        <v>1</v>
      </c>
      <c r="H1016" s="11"/>
      <c r="I1016" s="11">
        <v>1</v>
      </c>
      <c r="J1016" s="11"/>
      <c r="M1016" s="11">
        <v>379.6</v>
      </c>
      <c r="N1016" s="147">
        <v>635.51</v>
      </c>
      <c r="O1016" s="11">
        <v>633.94000000000005</v>
      </c>
      <c r="P1016" s="11">
        <v>0</v>
      </c>
      <c r="Q1016" s="11">
        <v>288.95</v>
      </c>
      <c r="R1016" s="11"/>
      <c r="S1016" s="4"/>
      <c r="T1016" s="4"/>
      <c r="U1016" s="328">
        <v>189.8</v>
      </c>
      <c r="V1016" s="328">
        <v>317.755</v>
      </c>
      <c r="W1016" s="328">
        <v>316.97000000000003</v>
      </c>
      <c r="X1016" s="328">
        <v>0</v>
      </c>
      <c r="Y1016" s="328">
        <v>96.316666666666706</v>
      </c>
      <c r="Z1016" s="328"/>
      <c r="AA1016" s="4"/>
      <c r="AB1016" s="11"/>
      <c r="AC1016" s="11"/>
      <c r="AD1016" s="70"/>
      <c r="AE1016" s="24"/>
      <c r="AF1016" s="24"/>
      <c r="AG1016" s="24"/>
      <c r="AH1016" s="24"/>
      <c r="AI1016" s="24"/>
      <c r="AJ1016" s="24"/>
      <c r="AK1016" s="4"/>
      <c r="AL1016" s="4"/>
      <c r="AM1016" s="24"/>
      <c r="AN1016" s="24"/>
      <c r="AO1016" s="24"/>
      <c r="AP1016" s="24"/>
      <c r="AQ1016" s="24"/>
      <c r="AR1016" s="24"/>
      <c r="AS1016" s="4"/>
      <c r="AT1016" s="4"/>
      <c r="AU1016" s="336"/>
      <c r="AV1016" s="336"/>
      <c r="AW1016" s="336"/>
      <c r="AX1016" s="336"/>
      <c r="AY1016" s="336"/>
      <c r="AZ1016" s="336"/>
      <c r="BA1016" s="4"/>
    </row>
    <row r="1017" spans="2:53">
      <c r="B1017" s="11" t="s">
        <v>295</v>
      </c>
      <c r="C1017" s="11"/>
      <c r="D1017" s="70" t="s">
        <v>296</v>
      </c>
      <c r="E1017" s="11">
        <v>335</v>
      </c>
      <c r="F1017" s="11">
        <v>208</v>
      </c>
      <c r="G1017" s="11">
        <v>151</v>
      </c>
      <c r="H1017" s="11">
        <v>108</v>
      </c>
      <c r="I1017" s="11">
        <v>118</v>
      </c>
      <c r="J1017" s="11"/>
      <c r="M1017" s="11">
        <v>45439.22</v>
      </c>
      <c r="N1017" s="147">
        <v>32280.02</v>
      </c>
      <c r="O1017" s="11">
        <v>17610.05</v>
      </c>
      <c r="P1017" s="11">
        <v>10507.57</v>
      </c>
      <c r="Q1017" s="11">
        <v>44598.48</v>
      </c>
      <c r="R1017" s="11"/>
      <c r="S1017" s="4"/>
      <c r="T1017" s="4"/>
      <c r="U1017" s="328">
        <v>118.023948051948</v>
      </c>
      <c r="V1017" s="328">
        <v>85.171556728232204</v>
      </c>
      <c r="W1017" s="328">
        <v>47.085695187165797</v>
      </c>
      <c r="X1017" s="328">
        <v>27.7978042328042</v>
      </c>
      <c r="Y1017" s="328">
        <v>116.749947643979</v>
      </c>
      <c r="Z1017" s="328"/>
      <c r="AA1017" s="4"/>
      <c r="AB1017" s="11"/>
      <c r="AC1017" s="11"/>
      <c r="AD1017" s="70"/>
      <c r="AE1017" s="24"/>
      <c r="AF1017" s="24"/>
      <c r="AG1017" s="24"/>
      <c r="AH1017" s="24"/>
      <c r="AI1017" s="24"/>
      <c r="AJ1017" s="24"/>
      <c r="AK1017" s="4"/>
      <c r="AL1017" s="4"/>
      <c r="AM1017" s="24"/>
      <c r="AN1017" s="24"/>
      <c r="AO1017" s="24"/>
      <c r="AP1017" s="24"/>
      <c r="AQ1017" s="24"/>
      <c r="AR1017" s="24"/>
      <c r="AS1017" s="4"/>
      <c r="AT1017" s="4"/>
      <c r="AU1017" s="336"/>
      <c r="AV1017" s="336"/>
      <c r="AW1017" s="336"/>
      <c r="AX1017" s="336"/>
      <c r="AY1017" s="336"/>
      <c r="AZ1017" s="336"/>
      <c r="BA1017" s="4"/>
    </row>
    <row r="1018" spans="2:53">
      <c r="B1018" s="11" t="s">
        <v>649</v>
      </c>
      <c r="C1018" s="11"/>
      <c r="D1018" s="70" t="s">
        <v>192</v>
      </c>
      <c r="E1018" s="11">
        <v>7</v>
      </c>
      <c r="F1018" s="11">
        <v>4</v>
      </c>
      <c r="G1018" s="11">
        <v>3</v>
      </c>
      <c r="H1018" s="11">
        <v>1</v>
      </c>
      <c r="I1018" s="11">
        <v>1</v>
      </c>
      <c r="J1018" s="11"/>
      <c r="M1018" s="11">
        <v>928.03</v>
      </c>
      <c r="N1018" s="147">
        <v>490.96</v>
      </c>
      <c r="O1018" s="11">
        <v>285.77</v>
      </c>
      <c r="P1018" s="11">
        <v>8.9</v>
      </c>
      <c r="Q1018" s="11">
        <v>13.15</v>
      </c>
      <c r="R1018" s="11"/>
      <c r="S1018" s="4"/>
      <c r="T1018" s="4"/>
      <c r="U1018" s="328">
        <v>132.57571428571401</v>
      </c>
      <c r="V1018" s="328">
        <v>70.137142857142805</v>
      </c>
      <c r="W1018" s="328">
        <v>40.824285714285701</v>
      </c>
      <c r="X1018" s="328">
        <v>1.27142857142857</v>
      </c>
      <c r="Y1018" s="328">
        <v>1.8785714285714299</v>
      </c>
      <c r="Z1018" s="328"/>
      <c r="AA1018" s="4"/>
      <c r="AB1018" s="11"/>
      <c r="AC1018" s="11"/>
      <c r="AD1018" s="70"/>
      <c r="AE1018" s="24"/>
      <c r="AF1018" s="24"/>
      <c r="AG1018" s="24"/>
      <c r="AH1018" s="24"/>
      <c r="AI1018" s="24"/>
      <c r="AJ1018" s="24"/>
      <c r="AK1018" s="4"/>
      <c r="AL1018" s="4"/>
      <c r="AM1018" s="24"/>
      <c r="AN1018" s="24"/>
      <c r="AO1018" s="24"/>
      <c r="AP1018" s="24"/>
      <c r="AQ1018" s="24"/>
      <c r="AR1018" s="24"/>
      <c r="AS1018" s="4"/>
      <c r="AT1018" s="4"/>
      <c r="AU1018" s="336"/>
      <c r="AV1018" s="336"/>
      <c r="AW1018" s="336"/>
      <c r="AX1018" s="336"/>
      <c r="AY1018" s="336"/>
      <c r="AZ1018" s="336"/>
      <c r="BA1018" s="4"/>
    </row>
    <row r="1019" spans="2:53">
      <c r="B1019" s="11" t="s">
        <v>299</v>
      </c>
      <c r="C1019" s="11"/>
      <c r="D1019" s="70" t="s">
        <v>298</v>
      </c>
      <c r="E1019" s="11">
        <v>168</v>
      </c>
      <c r="F1019" s="11">
        <v>116</v>
      </c>
      <c r="G1019" s="11">
        <v>75</v>
      </c>
      <c r="H1019" s="11">
        <v>55</v>
      </c>
      <c r="I1019" s="11">
        <v>71</v>
      </c>
      <c r="J1019" s="11"/>
      <c r="M1019" s="11">
        <v>17899.740000000002</v>
      </c>
      <c r="N1019" s="147">
        <v>15157.72</v>
      </c>
      <c r="O1019" s="11">
        <v>9002.2199999999993</v>
      </c>
      <c r="P1019" s="11">
        <v>4839.3</v>
      </c>
      <c r="Q1019" s="11">
        <v>23411.39</v>
      </c>
      <c r="R1019" s="11"/>
      <c r="S1019" s="4"/>
      <c r="T1019" s="4"/>
      <c r="U1019" s="328">
        <v>97.281195652173906</v>
      </c>
      <c r="V1019" s="328">
        <v>82.829071038251399</v>
      </c>
      <c r="W1019" s="328">
        <v>49.462747252747299</v>
      </c>
      <c r="X1019" s="328">
        <v>26.589560439560401</v>
      </c>
      <c r="Y1019" s="328">
        <v>119.445867346939</v>
      </c>
      <c r="Z1019" s="328"/>
      <c r="AA1019" s="4"/>
      <c r="AB1019" s="11"/>
      <c r="AC1019" s="11"/>
      <c r="AD1019" s="70"/>
      <c r="AE1019" s="24"/>
      <c r="AF1019" s="24"/>
      <c r="AG1019" s="24"/>
      <c r="AH1019" s="24"/>
      <c r="AI1019" s="24"/>
      <c r="AJ1019" s="24"/>
      <c r="AK1019" s="4"/>
      <c r="AL1019" s="4"/>
      <c r="AM1019" s="24"/>
      <c r="AN1019" s="24"/>
      <c r="AO1019" s="24"/>
      <c r="AP1019" s="24"/>
      <c r="AQ1019" s="24"/>
      <c r="AR1019" s="24"/>
      <c r="AS1019" s="4"/>
      <c r="AT1019" s="4"/>
      <c r="AU1019" s="336"/>
      <c r="AV1019" s="336"/>
      <c r="AW1019" s="336"/>
      <c r="AX1019" s="336"/>
      <c r="AY1019" s="336"/>
      <c r="AZ1019" s="336"/>
      <c r="BA1019" s="4"/>
    </row>
    <row r="1020" spans="2:53">
      <c r="B1020" s="11" t="s">
        <v>650</v>
      </c>
      <c r="C1020" s="11"/>
      <c r="D1020" s="70" t="s">
        <v>286</v>
      </c>
      <c r="E1020" s="11">
        <v>7</v>
      </c>
      <c r="F1020" s="11">
        <v>2</v>
      </c>
      <c r="G1020" s="11">
        <v>7</v>
      </c>
      <c r="H1020" s="11">
        <v>5</v>
      </c>
      <c r="I1020" s="11">
        <v>4</v>
      </c>
      <c r="J1020" s="11"/>
      <c r="M1020" s="11">
        <v>895.73</v>
      </c>
      <c r="N1020" s="147">
        <v>377.74</v>
      </c>
      <c r="O1020" s="11">
        <v>700.6</v>
      </c>
      <c r="P1020" s="11">
        <v>549.86</v>
      </c>
      <c r="Q1020" s="11">
        <v>772.63</v>
      </c>
      <c r="R1020" s="11"/>
      <c r="S1020" s="4"/>
      <c r="T1020" s="4"/>
      <c r="U1020" s="328">
        <v>89.572999999999993</v>
      </c>
      <c r="V1020" s="328">
        <v>47.217500000000001</v>
      </c>
      <c r="W1020" s="328">
        <v>70.06</v>
      </c>
      <c r="X1020" s="328">
        <v>68.732500000000002</v>
      </c>
      <c r="Y1020" s="328">
        <v>85.847777777777793</v>
      </c>
      <c r="Z1020" s="328"/>
      <c r="AA1020" s="4"/>
      <c r="AB1020" s="11"/>
      <c r="AC1020" s="11"/>
      <c r="AD1020" s="70"/>
      <c r="AE1020" s="24"/>
      <c r="AF1020" s="24"/>
      <c r="AG1020" s="24"/>
      <c r="AH1020" s="24"/>
      <c r="AI1020" s="24"/>
      <c r="AJ1020" s="24"/>
      <c r="AK1020" s="4"/>
      <c r="AL1020" s="4"/>
      <c r="AM1020" s="24"/>
      <c r="AN1020" s="24"/>
      <c r="AO1020" s="24"/>
      <c r="AP1020" s="24"/>
      <c r="AQ1020" s="24"/>
      <c r="AR1020" s="24"/>
      <c r="AS1020" s="4"/>
      <c r="AT1020" s="4"/>
      <c r="AU1020" s="336"/>
      <c r="AV1020" s="336"/>
      <c r="AW1020" s="336"/>
      <c r="AX1020" s="336"/>
      <c r="AY1020" s="336"/>
      <c r="AZ1020" s="336"/>
      <c r="BA1020" s="4"/>
    </row>
    <row r="1021" spans="2:53">
      <c r="B1021" s="11" t="s">
        <v>563</v>
      </c>
      <c r="C1021" s="11"/>
      <c r="D1021" s="70" t="s">
        <v>374</v>
      </c>
      <c r="E1021" s="11">
        <v>3</v>
      </c>
      <c r="F1021" s="11">
        <v>3</v>
      </c>
      <c r="G1021" s="11">
        <v>3</v>
      </c>
      <c r="H1021" s="11">
        <v>3</v>
      </c>
      <c r="I1021" s="11">
        <v>5</v>
      </c>
      <c r="J1021" s="11"/>
      <c r="M1021" s="11">
        <v>60.53</v>
      </c>
      <c r="N1021" s="147">
        <v>65.62</v>
      </c>
      <c r="O1021" s="11">
        <v>44.87</v>
      </c>
      <c r="P1021" s="11">
        <v>44.63</v>
      </c>
      <c r="Q1021" s="11">
        <v>310.37</v>
      </c>
      <c r="R1021" s="11"/>
      <c r="S1021" s="4"/>
      <c r="T1021" s="4"/>
      <c r="U1021" s="328">
        <v>20.176666666666701</v>
      </c>
      <c r="V1021" s="328">
        <v>21.873333333333299</v>
      </c>
      <c r="W1021" s="328">
        <v>14.956666666666701</v>
      </c>
      <c r="X1021" s="328">
        <v>11.157500000000001</v>
      </c>
      <c r="Y1021" s="328">
        <v>51.728333333333303</v>
      </c>
      <c r="Z1021" s="328"/>
      <c r="AA1021" s="4"/>
      <c r="AB1021" s="11"/>
      <c r="AC1021" s="11"/>
      <c r="AD1021" s="70"/>
      <c r="AE1021" s="24"/>
      <c r="AF1021" s="24"/>
      <c r="AG1021" s="24"/>
      <c r="AH1021" s="24"/>
      <c r="AI1021" s="24"/>
      <c r="AJ1021" s="24"/>
      <c r="AK1021" s="4"/>
      <c r="AL1021" s="4"/>
      <c r="AM1021" s="24"/>
      <c r="AN1021" s="24"/>
      <c r="AO1021" s="24"/>
      <c r="AP1021" s="24"/>
      <c r="AQ1021" s="24"/>
      <c r="AR1021" s="24"/>
      <c r="AS1021" s="4"/>
      <c r="AT1021" s="4"/>
      <c r="AU1021" s="336"/>
      <c r="AV1021" s="336"/>
      <c r="AW1021" s="336"/>
      <c r="AX1021" s="336"/>
      <c r="AY1021" s="336"/>
      <c r="AZ1021" s="336"/>
      <c r="BA1021" s="4"/>
    </row>
    <row r="1022" spans="2:53">
      <c r="B1022" s="11" t="s">
        <v>420</v>
      </c>
      <c r="C1022" s="11"/>
      <c r="D1022" s="70" t="s">
        <v>418</v>
      </c>
      <c r="E1022" s="11">
        <v>129</v>
      </c>
      <c r="F1022" s="11">
        <v>82</v>
      </c>
      <c r="G1022" s="11">
        <v>43</v>
      </c>
      <c r="H1022" s="11">
        <v>36</v>
      </c>
      <c r="I1022" s="11">
        <v>30</v>
      </c>
      <c r="J1022" s="11"/>
      <c r="M1022" s="11">
        <v>23761.89</v>
      </c>
      <c r="N1022" s="147">
        <v>15266.62</v>
      </c>
      <c r="O1022" s="11">
        <v>4867.3</v>
      </c>
      <c r="P1022" s="11">
        <v>3113.81</v>
      </c>
      <c r="Q1022" s="11">
        <v>10002.59</v>
      </c>
      <c r="R1022" s="11"/>
      <c r="S1022" s="4"/>
      <c r="T1022" s="4"/>
      <c r="U1022" s="328">
        <v>159.47577181208001</v>
      </c>
      <c r="V1022" s="328">
        <v>103.854557823129</v>
      </c>
      <c r="W1022" s="328">
        <v>34.037062937062899</v>
      </c>
      <c r="X1022" s="328">
        <v>22.241499999999998</v>
      </c>
      <c r="Y1022" s="328">
        <v>69.948181818181794</v>
      </c>
      <c r="Z1022" s="328"/>
      <c r="AA1022" s="4"/>
      <c r="AB1022" s="11"/>
      <c r="AC1022" s="11"/>
      <c r="AD1022" s="70"/>
      <c r="AE1022" s="24"/>
      <c r="AF1022" s="24"/>
      <c r="AG1022" s="24"/>
      <c r="AH1022" s="24"/>
      <c r="AI1022" s="24"/>
      <c r="AJ1022" s="24"/>
      <c r="AK1022" s="4"/>
      <c r="AL1022" s="4"/>
      <c r="AM1022" s="24"/>
      <c r="AN1022" s="24"/>
      <c r="AO1022" s="24"/>
      <c r="AP1022" s="24"/>
      <c r="AQ1022" s="24"/>
      <c r="AR1022" s="24"/>
      <c r="AS1022" s="4"/>
      <c r="AT1022" s="4"/>
      <c r="AU1022" s="336"/>
      <c r="AV1022" s="336"/>
      <c r="AW1022" s="336"/>
      <c r="AX1022" s="336"/>
      <c r="AY1022" s="336"/>
      <c r="AZ1022" s="336"/>
      <c r="BA1022" s="4"/>
    </row>
    <row r="1023" spans="2:53">
      <c r="B1023" s="11" t="s">
        <v>371</v>
      </c>
      <c r="C1023" s="11"/>
      <c r="D1023" s="70" t="s">
        <v>323</v>
      </c>
      <c r="E1023" s="11">
        <v>1</v>
      </c>
      <c r="F1023" s="11">
        <v>1</v>
      </c>
      <c r="G1023" s="11"/>
      <c r="H1023" s="11"/>
      <c r="I1023" s="11"/>
      <c r="J1023" s="11"/>
      <c r="M1023" s="11">
        <v>136.05000000000001</v>
      </c>
      <c r="N1023" s="147">
        <v>57.05</v>
      </c>
      <c r="O1023" s="11">
        <v>0</v>
      </c>
      <c r="P1023" s="11">
        <v>0</v>
      </c>
      <c r="Q1023" s="11">
        <v>0</v>
      </c>
      <c r="R1023" s="11"/>
      <c r="S1023" s="4"/>
      <c r="T1023" s="4"/>
      <c r="U1023" s="328">
        <v>136.05000000000001</v>
      </c>
      <c r="V1023" s="328">
        <v>57.05</v>
      </c>
      <c r="W1023" s="328">
        <v>0</v>
      </c>
      <c r="X1023" s="328">
        <v>0</v>
      </c>
      <c r="Y1023" s="328">
        <v>0</v>
      </c>
      <c r="Z1023" s="328"/>
      <c r="AA1023" s="4"/>
      <c r="AB1023" s="11"/>
      <c r="AC1023" s="11"/>
      <c r="AD1023" s="70"/>
      <c r="AE1023" s="24"/>
      <c r="AF1023" s="24"/>
      <c r="AG1023" s="24"/>
      <c r="AH1023" s="24"/>
      <c r="AI1023" s="24"/>
      <c r="AJ1023" s="24"/>
      <c r="AK1023" s="4"/>
      <c r="AL1023" s="4"/>
      <c r="AM1023" s="24"/>
      <c r="AN1023" s="24"/>
      <c r="AO1023" s="24"/>
      <c r="AP1023" s="24"/>
      <c r="AQ1023" s="24"/>
      <c r="AR1023" s="24"/>
      <c r="AS1023" s="4"/>
      <c r="AT1023" s="4"/>
      <c r="AU1023" s="336"/>
      <c r="AV1023" s="336"/>
      <c r="AW1023" s="336"/>
      <c r="AX1023" s="336"/>
      <c r="AY1023" s="336"/>
      <c r="AZ1023" s="336"/>
      <c r="BA1023" s="4"/>
    </row>
    <row r="1024" spans="2:53">
      <c r="B1024" s="11" t="s">
        <v>371</v>
      </c>
      <c r="C1024" s="11"/>
      <c r="D1024" s="70" t="s">
        <v>372</v>
      </c>
      <c r="E1024" s="11">
        <v>145</v>
      </c>
      <c r="F1024" s="11">
        <v>96</v>
      </c>
      <c r="G1024" s="11">
        <v>70</v>
      </c>
      <c r="H1024" s="11">
        <v>33</v>
      </c>
      <c r="I1024" s="11">
        <v>50</v>
      </c>
      <c r="J1024" s="11"/>
      <c r="M1024" s="11">
        <v>25389.26</v>
      </c>
      <c r="N1024" s="147">
        <v>17170.48</v>
      </c>
      <c r="O1024" s="11">
        <v>12991.27</v>
      </c>
      <c r="P1024" s="11">
        <v>4034.36</v>
      </c>
      <c r="Q1024" s="11">
        <v>15028.17</v>
      </c>
      <c r="R1024" s="11"/>
      <c r="S1024" s="4"/>
      <c r="T1024" s="4"/>
      <c r="U1024" s="328">
        <v>151.12654761904801</v>
      </c>
      <c r="V1024" s="328">
        <v>104.06351515151501</v>
      </c>
      <c r="W1024" s="328">
        <v>82.223227848101303</v>
      </c>
      <c r="X1024" s="328">
        <v>26.0281290322581</v>
      </c>
      <c r="Y1024" s="328">
        <v>89.989041916167693</v>
      </c>
      <c r="Z1024" s="328"/>
      <c r="AA1024" s="4"/>
      <c r="AB1024" s="11"/>
      <c r="AC1024" s="11"/>
      <c r="AD1024" s="70"/>
      <c r="AE1024" s="24"/>
      <c r="AF1024" s="24"/>
      <c r="AG1024" s="24"/>
      <c r="AH1024" s="24"/>
      <c r="AI1024" s="24"/>
      <c r="AJ1024" s="24"/>
      <c r="AK1024" s="4"/>
      <c r="AL1024" s="4"/>
      <c r="AM1024" s="24"/>
      <c r="AN1024" s="24"/>
      <c r="AO1024" s="24"/>
      <c r="AP1024" s="24"/>
      <c r="AQ1024" s="24"/>
      <c r="AR1024" s="24"/>
      <c r="AS1024" s="4"/>
      <c r="AT1024" s="4"/>
      <c r="AU1024" s="336"/>
      <c r="AV1024" s="336"/>
      <c r="AW1024" s="336"/>
      <c r="AX1024" s="336"/>
      <c r="AY1024" s="336"/>
      <c r="AZ1024" s="336"/>
      <c r="BA1024" s="4"/>
    </row>
    <row r="1025" spans="2:61">
      <c r="B1025" s="11" t="s">
        <v>375</v>
      </c>
      <c r="C1025" s="11"/>
      <c r="D1025" s="70" t="s">
        <v>374</v>
      </c>
      <c r="E1025" s="11">
        <v>1097</v>
      </c>
      <c r="F1025" s="11">
        <v>663</v>
      </c>
      <c r="G1025" s="11">
        <v>489</v>
      </c>
      <c r="H1025" s="11">
        <v>383</v>
      </c>
      <c r="I1025" s="11">
        <v>364</v>
      </c>
      <c r="J1025" s="11"/>
      <c r="M1025" s="11">
        <v>83508.440000000104</v>
      </c>
      <c r="N1025" s="147">
        <v>42275.32</v>
      </c>
      <c r="O1025" s="11">
        <v>28958.34</v>
      </c>
      <c r="P1025" s="11">
        <v>30842.42</v>
      </c>
      <c r="Q1025" s="11">
        <v>73633.100000000006</v>
      </c>
      <c r="R1025" s="11"/>
      <c r="S1025" s="4"/>
      <c r="T1025" s="4"/>
      <c r="U1025" s="328">
        <v>69.359169435216003</v>
      </c>
      <c r="V1025" s="328">
        <v>35.948401360544203</v>
      </c>
      <c r="W1025" s="328">
        <v>25.491496478873199</v>
      </c>
      <c r="X1025" s="328">
        <v>26.9366113537118</v>
      </c>
      <c r="Y1025" s="328">
        <v>64.140331010452996</v>
      </c>
      <c r="Z1025" s="328"/>
      <c r="AA1025" s="4"/>
      <c r="AB1025" s="11"/>
      <c r="AC1025" s="11"/>
      <c r="AD1025" s="70"/>
      <c r="AE1025" s="24"/>
      <c r="AF1025" s="24"/>
      <c r="AG1025" s="24"/>
      <c r="AH1025" s="24"/>
      <c r="AI1025" s="24"/>
      <c r="AJ1025" s="24"/>
      <c r="AK1025" s="4"/>
      <c r="AL1025" s="4"/>
      <c r="AM1025" s="24"/>
      <c r="AN1025" s="24"/>
      <c r="AO1025" s="24"/>
      <c r="AP1025" s="24"/>
      <c r="AQ1025" s="24"/>
      <c r="AR1025" s="24"/>
      <c r="AS1025" s="4"/>
      <c r="AT1025" s="4"/>
      <c r="AU1025" s="336"/>
      <c r="AV1025" s="336"/>
      <c r="AW1025" s="336"/>
      <c r="AX1025" s="336"/>
      <c r="AY1025" s="336"/>
      <c r="AZ1025" s="336"/>
      <c r="BA1025" s="4"/>
    </row>
    <row r="1026" spans="2:61">
      <c r="B1026" s="11" t="s">
        <v>376</v>
      </c>
      <c r="C1026" s="11"/>
      <c r="D1026" s="70" t="s">
        <v>374</v>
      </c>
      <c r="E1026" s="11">
        <v>319</v>
      </c>
      <c r="F1026" s="11">
        <v>183</v>
      </c>
      <c r="G1026" s="11">
        <v>121</v>
      </c>
      <c r="H1026" s="11">
        <v>94</v>
      </c>
      <c r="I1026" s="11">
        <v>96</v>
      </c>
      <c r="J1026" s="11"/>
      <c r="M1026" s="11">
        <v>21046.87</v>
      </c>
      <c r="N1026" s="147">
        <v>12718.52</v>
      </c>
      <c r="O1026" s="11">
        <v>7056.13</v>
      </c>
      <c r="P1026" s="11">
        <v>4319.74</v>
      </c>
      <c r="Q1026" s="11">
        <v>19428.34</v>
      </c>
      <c r="R1026" s="11"/>
      <c r="S1026" s="4"/>
      <c r="T1026" s="4"/>
      <c r="U1026" s="328">
        <v>61.361137026239</v>
      </c>
      <c r="V1026" s="328">
        <v>38.424531722054397</v>
      </c>
      <c r="W1026" s="328">
        <v>21.9134472049689</v>
      </c>
      <c r="X1026" s="328">
        <v>13.2915076923077</v>
      </c>
      <c r="Y1026" s="328">
        <v>59.052705167173201</v>
      </c>
      <c r="Z1026" s="328"/>
      <c r="AA1026" s="4"/>
      <c r="AB1026" s="11"/>
      <c r="AC1026" s="11"/>
      <c r="AD1026" s="70"/>
      <c r="AE1026" s="24"/>
      <c r="AF1026" s="24"/>
      <c r="AG1026" s="24"/>
      <c r="AH1026" s="24"/>
      <c r="AI1026" s="24"/>
      <c r="AJ1026" s="24"/>
      <c r="AK1026" s="4"/>
      <c r="AL1026" s="4"/>
      <c r="AM1026" s="24"/>
      <c r="AN1026" s="24"/>
      <c r="AO1026" s="24"/>
      <c r="AP1026" s="24"/>
      <c r="AQ1026" s="24"/>
      <c r="AR1026" s="24"/>
      <c r="AS1026" s="4"/>
      <c r="AT1026" s="4"/>
      <c r="AU1026" s="336"/>
      <c r="AV1026" s="336"/>
      <c r="AW1026" s="336"/>
      <c r="AX1026" s="336"/>
      <c r="AY1026" s="336"/>
      <c r="AZ1026" s="336"/>
      <c r="BA1026" s="4"/>
    </row>
    <row r="1027" spans="2:61">
      <c r="B1027" s="11" t="s">
        <v>303</v>
      </c>
      <c r="C1027" s="11"/>
      <c r="D1027" s="70" t="s">
        <v>233</v>
      </c>
      <c r="E1027" s="11"/>
      <c r="F1027" s="11"/>
      <c r="G1027" s="11"/>
      <c r="H1027" s="11"/>
      <c r="I1027" s="11">
        <v>1</v>
      </c>
      <c r="J1027" s="11"/>
      <c r="M1027" s="11">
        <v>0</v>
      </c>
      <c r="N1027" s="147">
        <v>0</v>
      </c>
      <c r="O1027" s="11">
        <v>0</v>
      </c>
      <c r="P1027" s="11">
        <v>0</v>
      </c>
      <c r="Q1027" s="11">
        <v>140.22</v>
      </c>
      <c r="R1027" s="11"/>
      <c r="S1027" s="4"/>
      <c r="T1027" s="4"/>
      <c r="U1027" s="328">
        <v>0</v>
      </c>
      <c r="V1027" s="328">
        <v>0</v>
      </c>
      <c r="W1027" s="328">
        <v>0</v>
      </c>
      <c r="X1027" s="328">
        <v>0</v>
      </c>
      <c r="Y1027" s="328">
        <v>140.22</v>
      </c>
      <c r="Z1027" s="328"/>
      <c r="AA1027" s="4"/>
      <c r="AB1027" s="11"/>
      <c r="AC1027" s="11"/>
      <c r="AD1027" s="70"/>
      <c r="AE1027" s="24"/>
      <c r="AF1027" s="24"/>
      <c r="AG1027" s="24"/>
      <c r="AH1027" s="24"/>
      <c r="AI1027" s="24"/>
      <c r="AJ1027" s="24"/>
      <c r="AK1027" s="4"/>
      <c r="AL1027" s="4"/>
      <c r="AM1027" s="24"/>
      <c r="AN1027" s="24"/>
      <c r="AO1027" s="24"/>
      <c r="AP1027" s="24"/>
      <c r="AQ1027" s="24"/>
      <c r="AR1027" s="24"/>
      <c r="AS1027" s="4"/>
      <c r="AT1027" s="4"/>
      <c r="AU1027" s="336"/>
      <c r="AV1027" s="336"/>
      <c r="AW1027" s="336"/>
      <c r="AX1027" s="336"/>
      <c r="AY1027" s="336"/>
      <c r="AZ1027" s="336"/>
      <c r="BA1027" s="4"/>
    </row>
    <row r="1028" spans="2:61">
      <c r="B1028" s="11" t="s">
        <v>303</v>
      </c>
      <c r="C1028" s="11"/>
      <c r="D1028" s="70" t="s">
        <v>301</v>
      </c>
      <c r="E1028" s="11">
        <v>2531</v>
      </c>
      <c r="F1028" s="11">
        <v>1530</v>
      </c>
      <c r="G1028" s="11">
        <v>1081</v>
      </c>
      <c r="H1028" s="11">
        <v>793</v>
      </c>
      <c r="I1028" s="11">
        <v>1007</v>
      </c>
      <c r="J1028" s="11"/>
      <c r="M1028" s="11">
        <v>337132.18</v>
      </c>
      <c r="N1028" s="147">
        <v>194820.83</v>
      </c>
      <c r="O1028" s="11">
        <v>146267.17000000001</v>
      </c>
      <c r="P1028" s="11">
        <v>80412.17</v>
      </c>
      <c r="Q1028" s="11">
        <v>345914.06</v>
      </c>
      <c r="R1028" s="11"/>
      <c r="S1028" s="4"/>
      <c r="T1028" s="4"/>
      <c r="U1028" s="328">
        <v>114.90531015678199</v>
      </c>
      <c r="V1028" s="328">
        <v>67.225959282263602</v>
      </c>
      <c r="W1028" s="328">
        <v>51.4300879043601</v>
      </c>
      <c r="X1028" s="328">
        <v>28.484651080410899</v>
      </c>
      <c r="Y1028" s="328">
        <v>116.902352145995</v>
      </c>
      <c r="Z1028" s="328"/>
      <c r="AA1028" s="4"/>
      <c r="AB1028" s="11"/>
      <c r="AC1028" s="11"/>
      <c r="AD1028" s="70"/>
      <c r="AE1028" s="24"/>
      <c r="AF1028" s="24"/>
      <c r="AG1028" s="24"/>
      <c r="AH1028" s="24"/>
      <c r="AI1028" s="24"/>
      <c r="AJ1028" s="24"/>
      <c r="AK1028" s="4"/>
      <c r="AL1028" s="4"/>
      <c r="AM1028" s="24"/>
      <c r="AN1028" s="24"/>
      <c r="AO1028" s="24"/>
      <c r="AP1028" s="24"/>
      <c r="AQ1028" s="24"/>
      <c r="AR1028" s="24"/>
      <c r="AS1028" s="4"/>
      <c r="AT1028" s="4"/>
      <c r="AU1028" s="336"/>
      <c r="AV1028" s="336"/>
      <c r="AW1028" s="336"/>
      <c r="AX1028" s="336"/>
      <c r="AY1028" s="336"/>
      <c r="AZ1028" s="336"/>
      <c r="BA1028" s="4"/>
    </row>
    <row r="1029" spans="2:61">
      <c r="B1029" s="11" t="s">
        <v>435</v>
      </c>
      <c r="C1029" s="11"/>
      <c r="D1029" s="70" t="s">
        <v>433</v>
      </c>
      <c r="E1029" s="11">
        <v>52</v>
      </c>
      <c r="F1029" s="11">
        <v>25</v>
      </c>
      <c r="G1029" s="11">
        <v>13</v>
      </c>
      <c r="H1029" s="11">
        <v>8</v>
      </c>
      <c r="I1029" s="11">
        <v>10</v>
      </c>
      <c r="J1029" s="11"/>
      <c r="M1029" s="11">
        <v>8154.93</v>
      </c>
      <c r="N1029" s="147">
        <v>4451.17</v>
      </c>
      <c r="O1029" s="11">
        <v>1778.59</v>
      </c>
      <c r="P1029" s="11">
        <v>1061.07</v>
      </c>
      <c r="Q1029" s="11">
        <v>4987.17</v>
      </c>
      <c r="R1029" s="11"/>
      <c r="S1029" s="4"/>
      <c r="T1029" s="4"/>
      <c r="U1029" s="328">
        <v>135.91550000000001</v>
      </c>
      <c r="V1029" s="328">
        <v>76.744310344827596</v>
      </c>
      <c r="W1029" s="328">
        <v>31.203333333333301</v>
      </c>
      <c r="X1029" s="328">
        <v>18.9476785714286</v>
      </c>
      <c r="Y1029" s="328">
        <v>85.985689655172393</v>
      </c>
      <c r="Z1029" s="328"/>
      <c r="AA1029" s="4"/>
      <c r="AB1029" s="11"/>
      <c r="AC1029" s="11"/>
      <c r="AD1029" s="70"/>
      <c r="AE1029" s="24"/>
      <c r="AF1029" s="24"/>
      <c r="AG1029" s="24"/>
      <c r="AH1029" s="24"/>
      <c r="AI1029" s="24"/>
      <c r="AJ1029" s="24"/>
      <c r="AK1029" s="4"/>
      <c r="AL1029" s="4"/>
      <c r="AM1029" s="24"/>
      <c r="AN1029" s="24"/>
      <c r="AO1029" s="24"/>
      <c r="AP1029" s="24"/>
      <c r="AQ1029" s="24"/>
      <c r="AR1029" s="24"/>
      <c r="AS1029" s="4"/>
      <c r="AT1029" s="4"/>
      <c r="AU1029" s="336"/>
      <c r="AV1029" s="336"/>
      <c r="AW1029" s="336"/>
      <c r="AX1029" s="336"/>
      <c r="AY1029" s="336"/>
      <c r="AZ1029" s="336"/>
      <c r="BA1029" s="4"/>
    </row>
    <row r="1030" spans="2:61">
      <c r="B1030" s="11" t="s">
        <v>305</v>
      </c>
      <c r="C1030" s="11"/>
      <c r="D1030" s="70" t="s">
        <v>306</v>
      </c>
      <c r="E1030" s="11">
        <v>54</v>
      </c>
      <c r="F1030" s="11">
        <v>33</v>
      </c>
      <c r="G1030" s="11">
        <v>17</v>
      </c>
      <c r="H1030" s="11">
        <v>13</v>
      </c>
      <c r="I1030" s="11">
        <v>16</v>
      </c>
      <c r="J1030" s="11"/>
      <c r="M1030" s="11">
        <v>7140.29</v>
      </c>
      <c r="N1030" s="147">
        <v>5707.11</v>
      </c>
      <c r="O1030" s="11">
        <v>2874.18</v>
      </c>
      <c r="P1030" s="11">
        <v>2920.24</v>
      </c>
      <c r="Q1030" s="11">
        <v>3048.69</v>
      </c>
      <c r="R1030" s="11"/>
      <c r="S1030" s="4"/>
      <c r="T1030" s="4"/>
      <c r="U1030" s="328">
        <v>113.33793650793601</v>
      </c>
      <c r="V1030" s="328">
        <v>95.118499999999997</v>
      </c>
      <c r="W1030" s="328">
        <v>49.554827586206898</v>
      </c>
      <c r="X1030" s="328">
        <v>48.670666666666698</v>
      </c>
      <c r="Y1030" s="328">
        <v>43.552714285714302</v>
      </c>
      <c r="Z1030" s="328"/>
      <c r="AA1030" s="4"/>
      <c r="AB1030" s="11"/>
      <c r="AC1030" s="11"/>
      <c r="AD1030" s="70"/>
      <c r="AE1030" s="24"/>
      <c r="AF1030" s="24"/>
      <c r="AG1030" s="24"/>
      <c r="AH1030" s="24"/>
      <c r="AI1030" s="24"/>
      <c r="AJ1030" s="24"/>
      <c r="AK1030" s="4"/>
      <c r="AL1030" s="4"/>
      <c r="AM1030" s="24"/>
      <c r="AN1030" s="24"/>
      <c r="AO1030" s="24"/>
      <c r="AP1030" s="24"/>
      <c r="AQ1030" s="24"/>
      <c r="AR1030" s="24"/>
      <c r="AS1030" s="4"/>
      <c r="AT1030" s="4"/>
      <c r="AU1030" s="336"/>
      <c r="AV1030" s="336"/>
      <c r="AW1030" s="336"/>
      <c r="AX1030" s="336"/>
      <c r="AY1030" s="336"/>
      <c r="AZ1030" s="336"/>
      <c r="BA1030" s="4"/>
    </row>
    <row r="1031" spans="2:61">
      <c r="B1031" s="11" t="s">
        <v>383</v>
      </c>
      <c r="C1031" s="11"/>
      <c r="D1031" s="70" t="s">
        <v>379</v>
      </c>
      <c r="E1031" s="11">
        <v>268</v>
      </c>
      <c r="F1031" s="11">
        <v>199</v>
      </c>
      <c r="G1031" s="11">
        <v>137</v>
      </c>
      <c r="H1031" s="11">
        <v>112</v>
      </c>
      <c r="I1031" s="11">
        <v>134</v>
      </c>
      <c r="J1031" s="11"/>
      <c r="M1031" s="11">
        <v>28205.82</v>
      </c>
      <c r="N1031" s="147">
        <v>23663.31</v>
      </c>
      <c r="O1031" s="11">
        <v>15607.25</v>
      </c>
      <c r="P1031" s="11">
        <v>11032.65</v>
      </c>
      <c r="Q1031" s="11">
        <v>63713.89</v>
      </c>
      <c r="R1031" s="11"/>
      <c r="S1031" s="4"/>
      <c r="T1031" s="4"/>
      <c r="U1031" s="328">
        <v>86.520920245398699</v>
      </c>
      <c r="V1031" s="328">
        <v>73.717476635514004</v>
      </c>
      <c r="W1031" s="328">
        <v>50.023237179487197</v>
      </c>
      <c r="X1031" s="328">
        <v>34.913449367088603</v>
      </c>
      <c r="Y1031" s="328">
        <v>186.844252199414</v>
      </c>
      <c r="Z1031" s="328"/>
      <c r="AA1031" s="4"/>
      <c r="AB1031" s="11"/>
      <c r="AC1031" s="11"/>
      <c r="AD1031" s="70"/>
      <c r="AE1031" s="24"/>
      <c r="AF1031" s="24"/>
      <c r="AG1031" s="24"/>
      <c r="AH1031" s="24"/>
      <c r="AI1031" s="24"/>
      <c r="AJ1031" s="24"/>
      <c r="AK1031" s="4"/>
      <c r="AL1031" s="4"/>
      <c r="AM1031" s="24"/>
      <c r="AN1031" s="24"/>
      <c r="AO1031" s="24"/>
      <c r="AP1031" s="24"/>
      <c r="AQ1031" s="24"/>
      <c r="AR1031" s="24"/>
      <c r="AS1031" s="4"/>
      <c r="AT1031" s="4"/>
      <c r="AU1031" s="336"/>
      <c r="AV1031" s="336"/>
      <c r="AW1031" s="336"/>
      <c r="AX1031" s="336"/>
      <c r="AY1031" s="336"/>
      <c r="AZ1031" s="336"/>
      <c r="BA1031" s="4"/>
    </row>
    <row r="1032" spans="2:61">
      <c r="B1032" s="11" t="s">
        <v>1302</v>
      </c>
      <c r="C1032" s="11"/>
      <c r="D1032" s="70" t="s">
        <v>1285</v>
      </c>
      <c r="E1032" s="11">
        <v>1</v>
      </c>
      <c r="F1032" s="11">
        <v>1</v>
      </c>
      <c r="G1032" s="11"/>
      <c r="H1032" s="11">
        <v>1</v>
      </c>
      <c r="I1032" s="11">
        <v>1</v>
      </c>
      <c r="J1032" s="11"/>
      <c r="M1032" s="11">
        <v>118</v>
      </c>
      <c r="N1032" s="147">
        <v>118</v>
      </c>
      <c r="O1032" s="11">
        <v>0</v>
      </c>
      <c r="P1032" s="11">
        <v>90.46</v>
      </c>
      <c r="Q1032" s="11">
        <v>150.63</v>
      </c>
      <c r="R1032" s="11"/>
      <c r="S1032" s="4"/>
      <c r="T1032" s="4"/>
      <c r="U1032" s="328">
        <v>118</v>
      </c>
      <c r="V1032" s="328">
        <v>118</v>
      </c>
      <c r="W1032" s="328">
        <v>0</v>
      </c>
      <c r="X1032" s="328">
        <v>90.46</v>
      </c>
      <c r="Y1032" s="328">
        <v>150.63</v>
      </c>
      <c r="Z1032" s="328"/>
      <c r="AA1032" s="4"/>
      <c r="AB1032" s="11"/>
      <c r="AC1032" s="11"/>
      <c r="AD1032" s="70"/>
      <c r="AE1032" s="24"/>
      <c r="AF1032" s="24"/>
      <c r="AG1032" s="24"/>
      <c r="AH1032" s="24"/>
      <c r="AI1032" s="24"/>
      <c r="AJ1032" s="24"/>
      <c r="AK1032" s="4"/>
      <c r="AL1032" s="4"/>
      <c r="AM1032" s="24"/>
      <c r="AN1032" s="24"/>
      <c r="AO1032" s="24"/>
      <c r="AP1032" s="24"/>
      <c r="AQ1032" s="24"/>
      <c r="AR1032" s="24"/>
      <c r="AS1032" s="4"/>
      <c r="AT1032" s="4"/>
      <c r="AU1032" s="336"/>
      <c r="AV1032" s="336"/>
      <c r="AW1032" s="336"/>
      <c r="AX1032" s="336"/>
      <c r="AY1032" s="336"/>
      <c r="AZ1032" s="336"/>
      <c r="BA1032" s="4"/>
    </row>
    <row r="1033" spans="2:61">
      <c r="B1033" s="11" t="s">
        <v>309</v>
      </c>
      <c r="C1033" s="11"/>
      <c r="D1033" s="70" t="s">
        <v>308</v>
      </c>
      <c r="E1033" s="11">
        <v>475</v>
      </c>
      <c r="F1033" s="11">
        <v>262</v>
      </c>
      <c r="G1033" s="11">
        <v>181</v>
      </c>
      <c r="H1033" s="11">
        <v>136</v>
      </c>
      <c r="I1033" s="11">
        <v>165</v>
      </c>
      <c r="J1033" s="11"/>
      <c r="M1033" s="11">
        <v>63486.660000000098</v>
      </c>
      <c r="N1033" s="147">
        <v>37924.080000000002</v>
      </c>
      <c r="O1033" s="11">
        <v>25576.76</v>
      </c>
      <c r="P1033" s="11">
        <v>11894.89</v>
      </c>
      <c r="Q1033" s="11">
        <v>55172.77</v>
      </c>
      <c r="R1033" s="11"/>
      <c r="S1033" s="4"/>
      <c r="T1033" s="4"/>
      <c r="U1033" s="328">
        <v>116.48928440367</v>
      </c>
      <c r="V1033" s="328">
        <v>70.622122905027894</v>
      </c>
      <c r="W1033" s="328">
        <v>49.186076923076897</v>
      </c>
      <c r="X1033" s="328">
        <v>22.743575525812599</v>
      </c>
      <c r="Y1033" s="328">
        <v>101.982939001848</v>
      </c>
      <c r="Z1033" s="328"/>
      <c r="AA1033" s="4"/>
      <c r="AB1033" s="11"/>
      <c r="AC1033" s="11"/>
      <c r="AD1033" s="70"/>
      <c r="AE1033" s="24"/>
      <c r="AF1033" s="24"/>
      <c r="AG1033" s="24"/>
      <c r="AH1033" s="24"/>
      <c r="AI1033" s="24"/>
      <c r="AJ1033" s="24"/>
      <c r="AK1033" s="4"/>
      <c r="AL1033" s="4"/>
      <c r="AM1033" s="24"/>
      <c r="AN1033" s="24"/>
      <c r="AO1033" s="24"/>
      <c r="AP1033" s="24"/>
      <c r="AQ1033" s="24"/>
      <c r="AR1033" s="24"/>
      <c r="AS1033" s="4"/>
      <c r="AT1033" s="4"/>
      <c r="AU1033" s="336"/>
      <c r="AV1033" s="336"/>
      <c r="AW1033" s="336"/>
      <c r="AX1033" s="336"/>
      <c r="AY1033" s="336"/>
      <c r="AZ1033" s="336"/>
      <c r="BA1033" s="4"/>
    </row>
    <row r="1034" spans="2:61">
      <c r="B1034" s="11" t="s">
        <v>1216</v>
      </c>
      <c r="C1034" s="11"/>
      <c r="D1034" s="70" t="s">
        <v>308</v>
      </c>
      <c r="E1034" s="11">
        <v>4</v>
      </c>
      <c r="F1034" s="11">
        <v>4</v>
      </c>
      <c r="G1034" s="11">
        <v>4</v>
      </c>
      <c r="H1034" s="11">
        <v>4</v>
      </c>
      <c r="I1034" s="11">
        <v>4</v>
      </c>
      <c r="J1034" s="11"/>
      <c r="M1034" s="11">
        <v>29.31</v>
      </c>
      <c r="N1034" s="147">
        <v>40.630000000000003</v>
      </c>
      <c r="O1034" s="11">
        <v>33.700000000000003</v>
      </c>
      <c r="P1034" s="11">
        <v>54.01</v>
      </c>
      <c r="Q1034" s="11">
        <v>575.39</v>
      </c>
      <c r="R1034" s="11"/>
      <c r="S1034" s="4"/>
      <c r="T1034" s="4"/>
      <c r="U1034" s="328">
        <v>7.3274999999999997</v>
      </c>
      <c r="V1034" s="328">
        <v>10.157500000000001</v>
      </c>
      <c r="W1034" s="328">
        <v>8.4250000000000007</v>
      </c>
      <c r="X1034" s="328">
        <v>13.5025</v>
      </c>
      <c r="Y1034" s="328">
        <v>143.8475</v>
      </c>
      <c r="Z1034" s="328"/>
      <c r="AA1034" s="4"/>
      <c r="AB1034" s="11"/>
      <c r="AC1034" s="11"/>
      <c r="AD1034" s="70"/>
      <c r="AE1034" s="24"/>
      <c r="AF1034" s="24"/>
      <c r="AG1034" s="24"/>
      <c r="AH1034" s="24"/>
      <c r="AI1034" s="24"/>
      <c r="AJ1034" s="24"/>
      <c r="AK1034" s="4"/>
      <c r="AL1034" s="4"/>
      <c r="AM1034" s="24"/>
      <c r="AN1034" s="24"/>
      <c r="AO1034" s="24"/>
      <c r="AP1034" s="24"/>
      <c r="AQ1034" s="24"/>
      <c r="AR1034" s="24"/>
      <c r="AS1034" s="4"/>
      <c r="AT1034" s="4"/>
      <c r="AU1034" s="336"/>
      <c r="AV1034" s="336"/>
      <c r="AW1034" s="336"/>
      <c r="AX1034" s="336"/>
      <c r="AY1034" s="336"/>
      <c r="AZ1034" s="336"/>
      <c r="BA1034" s="4"/>
    </row>
    <row r="1035" spans="2:61" ht="13.8" thickBot="1">
      <c r="B1035" s="11"/>
      <c r="C1035" s="11"/>
      <c r="D1035" s="70"/>
      <c r="E1035" s="11"/>
      <c r="F1035" s="11"/>
      <c r="G1035" s="11"/>
      <c r="H1035" s="11"/>
      <c r="I1035" s="11"/>
      <c r="J1035" s="11"/>
      <c r="M1035" s="11"/>
      <c r="N1035" s="147"/>
      <c r="O1035" s="11"/>
      <c r="P1035" s="11"/>
      <c r="Q1035" s="11"/>
      <c r="R1035" s="11"/>
      <c r="S1035" s="4"/>
      <c r="T1035" s="4"/>
      <c r="U1035" s="328"/>
      <c r="V1035" s="328"/>
      <c r="W1035" s="328"/>
      <c r="X1035" s="328"/>
      <c r="Y1035" s="328"/>
      <c r="Z1035" s="328"/>
      <c r="AA1035" s="4"/>
      <c r="AB1035" s="11"/>
      <c r="AC1035" s="11"/>
      <c r="AD1035" s="70"/>
      <c r="AE1035" s="24"/>
      <c r="AF1035" s="24"/>
      <c r="AG1035" s="24"/>
      <c r="AH1035" s="24"/>
      <c r="AI1035" s="24"/>
      <c r="AJ1035" s="24"/>
      <c r="AK1035" s="4"/>
      <c r="AL1035" s="4"/>
      <c r="AM1035" s="24"/>
      <c r="AN1035" s="24"/>
      <c r="AO1035" s="24"/>
      <c r="AP1035" s="24"/>
      <c r="AQ1035" s="24"/>
      <c r="AR1035" s="24"/>
      <c r="AS1035" s="4"/>
      <c r="AT1035" s="4"/>
      <c r="AU1035" s="336"/>
      <c r="AV1035" s="336"/>
      <c r="AW1035" s="336"/>
      <c r="AX1035" s="336"/>
      <c r="AY1035" s="336"/>
      <c r="AZ1035" s="336"/>
      <c r="BA1035" s="4"/>
    </row>
    <row r="1036" spans="2:61" ht="13.8" thickBot="1">
      <c r="B1036" s="93" t="s">
        <v>102</v>
      </c>
      <c r="C1036" s="100"/>
      <c r="D1036" s="106"/>
      <c r="E1036" s="95">
        <v>72725</v>
      </c>
      <c r="F1036" s="95">
        <v>43293</v>
      </c>
      <c r="G1036" s="95">
        <v>30445</v>
      </c>
      <c r="H1036" s="95">
        <v>23036</v>
      </c>
      <c r="I1036" s="95">
        <v>29711</v>
      </c>
      <c r="J1036" s="96"/>
      <c r="L1036" s="149" t="s">
        <v>103</v>
      </c>
      <c r="M1036" s="297">
        <v>9350275.3399999924</v>
      </c>
      <c r="N1036" s="297">
        <v>5520256.2000000002</v>
      </c>
      <c r="O1036" s="297">
        <v>3481050.8099999977</v>
      </c>
      <c r="P1036" s="297">
        <v>2276727.1799999988</v>
      </c>
      <c r="Q1036" s="297">
        <v>9146663.0599999949</v>
      </c>
      <c r="R1036" s="96"/>
      <c r="S1036" s="4"/>
      <c r="T1036" s="149" t="s">
        <v>104</v>
      </c>
      <c r="U1036" s="334">
        <v>125.39678400697557</v>
      </c>
      <c r="V1036" s="334">
        <v>70.062657173821066</v>
      </c>
      <c r="W1036" s="334">
        <v>43.502597127669347</v>
      </c>
      <c r="X1036" s="334">
        <v>27.825681469770352</v>
      </c>
      <c r="Y1036" s="334">
        <v>111.46023290165137</v>
      </c>
      <c r="Z1036" s="331"/>
      <c r="AA1036" s="4"/>
      <c r="AB1036" s="93" t="s">
        <v>102</v>
      </c>
      <c r="AC1036" s="100"/>
      <c r="AD1036" s="106"/>
      <c r="AE1036" s="103">
        <v>8470</v>
      </c>
      <c r="AF1036" s="104">
        <v>3820</v>
      </c>
      <c r="AG1036" s="104">
        <v>2360</v>
      </c>
      <c r="AH1036" s="104">
        <v>1630</v>
      </c>
      <c r="AI1036" s="104">
        <v>1482</v>
      </c>
      <c r="AJ1036" s="105"/>
      <c r="AK1036" s="4"/>
      <c r="AL1036" s="149" t="s">
        <v>103</v>
      </c>
      <c r="AM1036" s="301">
        <v>3500476.1900000046</v>
      </c>
      <c r="AN1036" s="302">
        <v>863476.10999999975</v>
      </c>
      <c r="AO1036" s="302">
        <v>345571.9</v>
      </c>
      <c r="AP1036" s="302">
        <v>226735.9500000001</v>
      </c>
      <c r="AQ1036" s="302">
        <v>899740.67</v>
      </c>
      <c r="AR1036" s="105"/>
      <c r="AS1036" s="4"/>
      <c r="AT1036" s="149" t="s">
        <v>104</v>
      </c>
      <c r="AU1036" s="339">
        <v>267.54260744310824</v>
      </c>
      <c r="AV1036" s="340">
        <v>91.115044382487497</v>
      </c>
      <c r="AW1036" s="340">
        <v>30.752322096269129</v>
      </c>
      <c r="AX1036" s="340">
        <v>27.888173633132382</v>
      </c>
      <c r="AY1036" s="340">
        <v>101.78846675786914</v>
      </c>
      <c r="AZ1036" s="341"/>
      <c r="BA1036" s="4"/>
    </row>
    <row r="1037" spans="2:61" s="4" customFormat="1">
      <c r="U1037" s="332"/>
      <c r="V1037" s="332"/>
      <c r="W1037" s="332"/>
      <c r="X1037" s="332"/>
      <c r="Y1037" s="332"/>
      <c r="Z1037" s="332"/>
      <c r="AU1037" s="332"/>
      <c r="AV1037" s="332"/>
      <c r="AW1037" s="332"/>
      <c r="AX1037" s="332"/>
      <c r="AY1037" s="332"/>
      <c r="AZ1037" s="332"/>
    </row>
    <row r="1038" spans="2:61" hidden="1">
      <c r="U1038" s="335"/>
      <c r="V1038" s="335"/>
      <c r="W1038" s="335"/>
      <c r="X1038" s="332"/>
      <c r="Y1038" s="332"/>
      <c r="Z1038" s="335"/>
      <c r="AU1038" s="335"/>
      <c r="AV1038" s="335"/>
      <c r="AW1038" s="335"/>
      <c r="AX1038" s="335"/>
      <c r="AY1038" s="335"/>
      <c r="AZ1038" s="332"/>
      <c r="BA1038" s="4"/>
      <c r="BI1038" s="4"/>
    </row>
    <row r="1039" spans="2:61">
      <c r="U1039" s="335"/>
      <c r="V1039" s="335"/>
      <c r="W1039" s="335"/>
      <c r="X1039" s="332"/>
      <c r="Y1039" s="332"/>
      <c r="Z1039" s="335"/>
      <c r="AU1039" s="335"/>
      <c r="AV1039" s="335"/>
      <c r="AW1039" s="335"/>
      <c r="AX1039" s="335"/>
      <c r="AY1039" s="335"/>
      <c r="AZ1039" s="335"/>
    </row>
    <row r="1040" spans="2:61">
      <c r="U1040" s="335"/>
      <c r="V1040" s="335"/>
      <c r="W1040" s="335"/>
      <c r="X1040" s="332"/>
      <c r="Y1040" s="332"/>
      <c r="Z1040" s="335"/>
      <c r="AU1040" s="335"/>
      <c r="AV1040" s="335"/>
      <c r="AW1040" s="335"/>
      <c r="AX1040" s="335"/>
      <c r="AY1040" s="335"/>
      <c r="AZ1040" s="335"/>
    </row>
    <row r="1041" spans="21:52">
      <c r="U1041" s="335"/>
      <c r="V1041" s="335"/>
      <c r="W1041" s="335"/>
      <c r="X1041" s="332"/>
      <c r="Y1041" s="332"/>
      <c r="Z1041" s="335"/>
      <c r="AU1041" s="335"/>
      <c r="AV1041" s="335"/>
      <c r="AW1041" s="335"/>
      <c r="AX1041" s="335"/>
      <c r="AY1041" s="335"/>
      <c r="AZ1041" s="335"/>
    </row>
    <row r="1042" spans="21:52">
      <c r="U1042" s="335"/>
      <c r="V1042" s="335"/>
      <c r="W1042" s="335"/>
      <c r="X1042" s="332"/>
      <c r="Y1042" s="332"/>
      <c r="Z1042" s="335"/>
      <c r="AU1042" s="335"/>
      <c r="AV1042" s="335"/>
      <c r="AW1042" s="335"/>
      <c r="AX1042" s="335"/>
      <c r="AY1042" s="335"/>
      <c r="AZ1042" s="335"/>
    </row>
    <row r="1043" spans="21:52">
      <c r="U1043" s="335"/>
      <c r="V1043" s="335"/>
      <c r="W1043" s="335"/>
      <c r="X1043" s="332"/>
      <c r="Y1043" s="332"/>
      <c r="Z1043" s="335"/>
      <c r="AU1043" s="335"/>
      <c r="AV1043" s="335"/>
      <c r="AW1043" s="335"/>
      <c r="AX1043" s="335"/>
      <c r="AY1043" s="335"/>
      <c r="AZ1043" s="335"/>
    </row>
    <row r="1044" spans="21:52">
      <c r="U1044" s="335"/>
      <c r="V1044" s="335"/>
      <c r="W1044" s="335"/>
      <c r="X1044" s="332"/>
      <c r="Y1044" s="332"/>
      <c r="Z1044" s="335"/>
      <c r="AU1044" s="335"/>
      <c r="AV1044" s="335"/>
      <c r="AW1044" s="335"/>
      <c r="AX1044" s="335"/>
      <c r="AY1044" s="335"/>
      <c r="AZ1044" s="335"/>
    </row>
    <row r="1045" spans="21:52">
      <c r="U1045" s="335"/>
      <c r="V1045" s="335"/>
      <c r="W1045" s="335"/>
      <c r="X1045" s="332"/>
      <c r="Y1045" s="332"/>
      <c r="Z1045" s="335"/>
      <c r="AU1045" s="335"/>
      <c r="AV1045" s="335"/>
      <c r="AW1045" s="335"/>
      <c r="AX1045" s="335"/>
      <c r="AY1045" s="335"/>
      <c r="AZ1045" s="335"/>
    </row>
    <row r="1046" spans="21:52">
      <c r="U1046" s="335"/>
      <c r="V1046" s="335"/>
      <c r="W1046" s="335"/>
      <c r="X1046" s="332"/>
      <c r="Y1046" s="332"/>
      <c r="Z1046" s="335"/>
      <c r="AU1046" s="335"/>
      <c r="AV1046" s="335"/>
      <c r="AW1046" s="335"/>
      <c r="AX1046" s="335"/>
      <c r="AY1046" s="335"/>
      <c r="AZ1046" s="335"/>
    </row>
    <row r="1047" spans="21:52">
      <c r="U1047" s="335"/>
      <c r="V1047" s="335"/>
      <c r="W1047" s="335"/>
      <c r="X1047" s="332"/>
      <c r="Y1047" s="332"/>
      <c r="Z1047" s="335"/>
      <c r="AU1047" s="335"/>
      <c r="AV1047" s="335"/>
      <c r="AW1047" s="335"/>
      <c r="AX1047" s="335"/>
      <c r="AY1047" s="335"/>
      <c r="AZ1047" s="335"/>
    </row>
    <row r="1048" spans="21:52">
      <c r="U1048" s="335"/>
      <c r="V1048" s="335"/>
      <c r="W1048" s="335"/>
      <c r="X1048" s="332"/>
      <c r="Y1048" s="332"/>
      <c r="Z1048" s="335"/>
      <c r="AU1048" s="335"/>
      <c r="AV1048" s="335"/>
      <c r="AW1048" s="335"/>
      <c r="AX1048" s="335"/>
      <c r="AY1048" s="335"/>
      <c r="AZ1048" s="335"/>
    </row>
    <row r="1049" spans="21:52">
      <c r="U1049" s="335"/>
      <c r="V1049" s="335"/>
      <c r="W1049" s="335"/>
      <c r="X1049" s="332"/>
      <c r="Y1049" s="332"/>
      <c r="Z1049" s="335"/>
      <c r="AU1049" s="335"/>
      <c r="AV1049" s="335"/>
      <c r="AW1049" s="335"/>
      <c r="AX1049" s="335"/>
      <c r="AY1049" s="335"/>
      <c r="AZ1049" s="335"/>
    </row>
    <row r="1050" spans="21:52">
      <c r="U1050" s="335"/>
      <c r="V1050" s="335"/>
      <c r="W1050" s="335"/>
      <c r="X1050" s="332"/>
      <c r="Y1050" s="332"/>
      <c r="Z1050" s="335"/>
      <c r="AU1050" s="335"/>
      <c r="AV1050" s="335"/>
      <c r="AW1050" s="335"/>
      <c r="AX1050" s="335"/>
      <c r="AY1050" s="335"/>
      <c r="AZ1050" s="335"/>
    </row>
    <row r="1051" spans="21:52">
      <c r="U1051" s="335"/>
      <c r="V1051" s="335"/>
      <c r="W1051" s="335"/>
      <c r="X1051" s="332"/>
      <c r="Y1051" s="332"/>
      <c r="Z1051" s="335"/>
      <c r="AU1051" s="335"/>
      <c r="AV1051" s="335"/>
      <c r="AW1051" s="335"/>
      <c r="AX1051" s="335"/>
      <c r="AY1051" s="335"/>
      <c r="AZ1051" s="335"/>
    </row>
    <row r="1052" spans="21:52">
      <c r="U1052" s="335"/>
      <c r="V1052" s="335"/>
      <c r="W1052" s="335"/>
      <c r="X1052" s="332"/>
      <c r="Y1052" s="332"/>
      <c r="Z1052" s="335"/>
      <c r="AU1052" s="335"/>
      <c r="AV1052" s="335"/>
      <c r="AW1052" s="335"/>
      <c r="AX1052" s="335"/>
      <c r="AY1052" s="335"/>
      <c r="AZ1052" s="335"/>
    </row>
    <row r="1053" spans="21:52">
      <c r="U1053" s="335"/>
      <c r="V1053" s="335"/>
      <c r="W1053" s="335"/>
      <c r="X1053" s="332"/>
      <c r="Y1053" s="332"/>
      <c r="Z1053" s="335"/>
    </row>
    <row r="1054" spans="21:52">
      <c r="U1054" s="335"/>
      <c r="V1054" s="335"/>
      <c r="W1054" s="335"/>
      <c r="X1054" s="332"/>
      <c r="Y1054" s="332"/>
      <c r="Z1054" s="335"/>
    </row>
    <row r="1055" spans="21:52">
      <c r="U1055" s="335"/>
      <c r="V1055" s="335"/>
      <c r="W1055" s="335"/>
      <c r="X1055" s="332"/>
      <c r="Y1055" s="332"/>
      <c r="Z1055" s="335"/>
    </row>
    <row r="1056" spans="21:52"/>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sheetData>
  <mergeCells count="20">
    <mergeCell ref="AE16:AJ16"/>
    <mergeCell ref="AM16:AR16"/>
    <mergeCell ref="AM370:AR370"/>
    <mergeCell ref="AM701:AR701"/>
    <mergeCell ref="AU16:AZ16"/>
    <mergeCell ref="AU370:AZ370"/>
    <mergeCell ref="AU701:AZ701"/>
    <mergeCell ref="E701:J701"/>
    <mergeCell ref="AE370:AJ370"/>
    <mergeCell ref="AE701:AJ701"/>
    <mergeCell ref="M370:R370"/>
    <mergeCell ref="M701:R701"/>
    <mergeCell ref="U370:Z370"/>
    <mergeCell ref="U701:Z701"/>
    <mergeCell ref="U16:Z16"/>
    <mergeCell ref="A2:E3"/>
    <mergeCell ref="E16:J16"/>
    <mergeCell ref="H2:O3"/>
    <mergeCell ref="E370:J370"/>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87"/>
  <sheetViews>
    <sheetView zoomScale="70" zoomScaleNormal="70" zoomScaleSheetLayoutView="40" zoomScalePageLayoutView="55" workbookViewId="0">
      <pane xSplit="1" topLeftCell="B1" activePane="topRight" state="frozen"/>
      <selection pane="topRight" activeCell="C7" sqref="C7"/>
    </sheetView>
  </sheetViews>
  <sheetFormatPr defaultColWidth="0" defaultRowHeight="14.4" zeroHeight="1"/>
  <cols>
    <col min="1" max="1" width="23.6640625" style="4" customWidth="1"/>
    <col min="2" max="2" width="18.6640625" style="5" customWidth="1"/>
    <col min="3" max="3" width="25.44140625" style="5" customWidth="1"/>
    <col min="4" max="5" width="18.6640625" style="5" customWidth="1"/>
    <col min="6" max="6" width="20.6640625" style="5" customWidth="1"/>
    <col min="7" max="9" width="20.6640625" style="307" customWidth="1"/>
    <col min="10" max="10" width="20.6640625" style="315" customWidth="1"/>
    <col min="11" max="11" width="2.5546875" style="4" customWidth="1"/>
    <col min="12" max="12" width="20.6640625" style="59" customWidth="1"/>
    <col min="13" max="14" width="20.6640625" style="307" customWidth="1"/>
    <col min="15" max="15" width="20.6640625" style="5" customWidth="1"/>
    <col min="16" max="17" width="20.6640625" style="307" customWidth="1"/>
    <col min="18" max="18" width="20.6640625" style="5" customWidth="1"/>
    <col min="19" max="20" width="20.6640625" style="307" customWidth="1"/>
    <col min="21" max="21" width="2.5546875" style="4" customWidth="1"/>
    <col min="22" max="22" width="20.6640625" style="59" customWidth="1"/>
    <col min="23" max="30" width="20.6640625" style="5" customWidth="1"/>
    <col min="31" max="31" width="8.6640625" style="4" customWidth="1"/>
    <col min="34" max="36" width="0" style="5" hidden="1" customWidth="1"/>
    <col min="37" max="16382" width="8.6640625" style="5" hidden="1"/>
    <col min="16383" max="16384" width="8.6640625" hidden="1"/>
  </cols>
  <sheetData>
    <row r="1" spans="1:30" ht="15" thickBot="1">
      <c r="A1" s="60" t="s">
        <v>105</v>
      </c>
      <c r="B1" s="4"/>
      <c r="C1" s="4"/>
      <c r="D1" s="4"/>
      <c r="E1" s="4"/>
      <c r="F1" s="4"/>
      <c r="G1" s="303"/>
      <c r="H1" s="304"/>
      <c r="I1" s="304"/>
      <c r="J1" s="313"/>
      <c r="L1" s="60" t="s">
        <v>106</v>
      </c>
      <c r="M1" s="303"/>
      <c r="N1" s="303"/>
      <c r="O1" s="4"/>
      <c r="P1" s="304"/>
      <c r="Q1" s="304"/>
      <c r="R1" s="4"/>
      <c r="S1" s="304"/>
      <c r="T1" s="304"/>
      <c r="V1" s="60" t="s">
        <v>107</v>
      </c>
      <c r="W1" s="4"/>
      <c r="X1" s="4"/>
      <c r="Y1" s="4"/>
      <c r="Z1" s="4"/>
      <c r="AA1" s="4"/>
      <c r="AB1" s="4"/>
      <c r="AC1" s="4"/>
      <c r="AD1" s="4"/>
    </row>
    <row r="2" spans="1:30" ht="78" customHeight="1" thickBot="1">
      <c r="A2" s="472" t="s">
        <v>108</v>
      </c>
      <c r="B2" s="473"/>
      <c r="C2" s="473"/>
      <c r="D2" s="474"/>
      <c r="E2" s="107"/>
      <c r="F2" s="107"/>
      <c r="G2" s="305"/>
      <c r="H2" s="305"/>
      <c r="I2" s="304"/>
      <c r="J2" s="313"/>
      <c r="L2" s="475" t="s">
        <v>109</v>
      </c>
      <c r="M2" s="476"/>
      <c r="N2" s="477"/>
      <c r="O2" s="19"/>
      <c r="P2" s="321"/>
      <c r="Q2" s="321"/>
      <c r="R2" s="4"/>
      <c r="S2" s="304"/>
      <c r="T2" s="304"/>
      <c r="V2" s="475" t="s">
        <v>110</v>
      </c>
      <c r="W2" s="476"/>
      <c r="X2" s="476"/>
      <c r="Y2" s="477"/>
      <c r="Z2" s="19"/>
      <c r="AA2" s="19"/>
      <c r="AB2" s="19"/>
      <c r="AC2" s="4"/>
      <c r="AD2" s="4"/>
    </row>
    <row r="3" spans="1:30">
      <c r="A3" s="158"/>
      <c r="B3" s="158"/>
      <c r="C3" s="158"/>
      <c r="D3" s="158"/>
      <c r="E3" s="107"/>
      <c r="F3" s="107"/>
      <c r="G3" s="305"/>
      <c r="H3" s="305"/>
      <c r="I3" s="304"/>
      <c r="J3" s="313"/>
      <c r="L3" s="159"/>
      <c r="M3" s="319"/>
      <c r="N3" s="319"/>
      <c r="O3" s="19"/>
      <c r="P3" s="321"/>
      <c r="Q3" s="321"/>
      <c r="R3" s="4"/>
      <c r="S3" s="304"/>
      <c r="T3" s="304"/>
      <c r="V3" s="159"/>
      <c r="W3" s="64"/>
      <c r="X3" s="64"/>
      <c r="Y3" s="64"/>
      <c r="Z3" s="19"/>
      <c r="AA3" s="19"/>
      <c r="AB3" s="19"/>
      <c r="AC3" s="4"/>
      <c r="AD3" s="4"/>
    </row>
    <row r="4" spans="1:30">
      <c r="A4" s="6" t="s">
        <v>14</v>
      </c>
      <c r="B4" s="62"/>
      <c r="C4" s="62"/>
      <c r="D4" s="62"/>
      <c r="E4" s="62"/>
      <c r="F4" s="6"/>
      <c r="G4" s="306"/>
      <c r="H4" s="306"/>
      <c r="I4" s="304"/>
      <c r="J4" s="313"/>
      <c r="L4" s="51" t="s">
        <v>15</v>
      </c>
      <c r="M4" s="304"/>
      <c r="N4" s="304"/>
      <c r="O4" s="4"/>
      <c r="P4" s="304"/>
      <c r="Q4" s="304"/>
      <c r="R4" s="4"/>
      <c r="S4" s="304"/>
      <c r="T4" s="304"/>
      <c r="V4" s="51" t="s">
        <v>111</v>
      </c>
      <c r="W4" s="4"/>
      <c r="X4" s="4"/>
      <c r="Y4" s="4"/>
      <c r="Z4" s="4"/>
      <c r="AA4" s="4"/>
      <c r="AB4" s="4"/>
      <c r="AC4" s="4"/>
      <c r="AD4" s="4"/>
    </row>
    <row r="5" spans="1:30">
      <c r="B5" s="4"/>
      <c r="C5" s="4"/>
      <c r="D5" s="4"/>
      <c r="E5" s="4"/>
      <c r="F5" s="4"/>
      <c r="G5" s="304"/>
      <c r="H5" s="304"/>
      <c r="I5" s="304"/>
      <c r="J5" s="313"/>
      <c r="L5" s="51"/>
      <c r="M5" s="304"/>
      <c r="N5" s="304"/>
      <c r="O5" s="4"/>
      <c r="P5" s="304"/>
      <c r="Q5" s="304"/>
      <c r="R5" s="4"/>
      <c r="S5" s="304"/>
      <c r="T5" s="304"/>
      <c r="V5" s="51"/>
      <c r="W5" s="4"/>
      <c r="X5" s="4"/>
      <c r="Y5" s="4"/>
      <c r="Z5" s="4"/>
      <c r="AA5" s="4"/>
      <c r="AB5" s="4"/>
      <c r="AC5" s="4"/>
      <c r="AD5" s="4"/>
    </row>
    <row r="6" spans="1:30">
      <c r="A6" s="4" t="s">
        <v>15</v>
      </c>
      <c r="B6" s="4"/>
      <c r="C6" s="4"/>
      <c r="D6" s="4"/>
      <c r="E6" s="4"/>
      <c r="F6" s="4"/>
      <c r="G6" s="304"/>
      <c r="H6" s="304"/>
      <c r="I6" s="304"/>
      <c r="J6" s="313"/>
      <c r="L6" s="51"/>
      <c r="M6" s="304"/>
      <c r="N6" s="304"/>
      <c r="O6" s="4"/>
      <c r="P6" s="304"/>
      <c r="Q6" s="304"/>
      <c r="R6" s="4"/>
      <c r="S6" s="304"/>
      <c r="T6" s="304"/>
      <c r="V6" s="89" t="s">
        <v>16</v>
      </c>
      <c r="W6" s="4" t="s">
        <v>112</v>
      </c>
      <c r="X6" s="4"/>
      <c r="Y6" s="4"/>
      <c r="Z6" s="4"/>
      <c r="AA6" s="4"/>
      <c r="AB6" s="4"/>
      <c r="AC6" s="4"/>
      <c r="AD6" s="4"/>
    </row>
    <row r="7" spans="1:30">
      <c r="B7" s="4"/>
      <c r="C7" s="4"/>
      <c r="D7" s="4"/>
      <c r="E7" s="4"/>
      <c r="F7" s="4"/>
      <c r="G7" s="304"/>
      <c r="H7" s="304"/>
      <c r="I7" s="304"/>
      <c r="J7" s="313"/>
      <c r="M7" s="304"/>
      <c r="N7" s="304"/>
      <c r="O7" s="4"/>
      <c r="P7" s="304"/>
      <c r="Q7" s="304"/>
      <c r="R7" s="4"/>
      <c r="S7" s="304"/>
      <c r="T7" s="304"/>
      <c r="V7" s="51"/>
      <c r="W7" s="4" t="s">
        <v>113</v>
      </c>
      <c r="X7" s="4"/>
      <c r="Y7" s="4"/>
      <c r="Z7" s="4"/>
      <c r="AA7" s="4"/>
      <c r="AB7" s="4"/>
      <c r="AC7" s="4"/>
      <c r="AD7" s="4"/>
    </row>
    <row r="8" spans="1:30">
      <c r="B8" s="4"/>
      <c r="C8" s="4"/>
      <c r="D8" s="4"/>
      <c r="E8" s="4"/>
      <c r="F8" s="4"/>
      <c r="G8" s="304"/>
      <c r="H8" s="304"/>
      <c r="I8" s="304"/>
      <c r="J8" s="313"/>
      <c r="L8" s="51"/>
      <c r="M8" s="304"/>
      <c r="N8" s="304"/>
      <c r="O8" s="4"/>
      <c r="P8" s="304"/>
      <c r="Q8" s="304"/>
      <c r="R8" s="4"/>
      <c r="S8" s="304"/>
      <c r="T8" s="304"/>
      <c r="V8" s="51"/>
      <c r="W8" s="4" t="s">
        <v>114</v>
      </c>
      <c r="X8" s="4"/>
      <c r="Y8" s="4"/>
      <c r="Z8" s="4"/>
      <c r="AA8" s="4"/>
      <c r="AB8" s="4"/>
      <c r="AC8" s="4"/>
      <c r="AD8" s="4"/>
    </row>
    <row r="9" spans="1:30">
      <c r="B9" s="4"/>
      <c r="C9" s="4"/>
      <c r="D9" s="4"/>
      <c r="E9" s="4"/>
      <c r="F9" s="4"/>
      <c r="G9" s="304"/>
      <c r="H9" s="304"/>
      <c r="I9" s="304"/>
      <c r="J9" s="314" t="s">
        <v>25</v>
      </c>
      <c r="L9" s="51"/>
      <c r="M9" s="304"/>
      <c r="N9" s="304"/>
      <c r="O9" s="4"/>
      <c r="P9" s="304"/>
      <c r="Q9" s="304"/>
      <c r="R9" s="4"/>
      <c r="S9" s="304"/>
      <c r="T9" s="322" t="s">
        <v>25</v>
      </c>
      <c r="V9" s="51"/>
      <c r="W9" s="4"/>
      <c r="X9" s="4"/>
      <c r="Y9" s="4"/>
      <c r="Z9" s="4"/>
      <c r="AA9" s="4"/>
      <c r="AB9" s="4"/>
      <c r="AC9" s="4"/>
      <c r="AD9" s="4"/>
    </row>
    <row r="10" spans="1:30">
      <c r="A10" s="142" t="str">
        <f>Arrearages!A16</f>
        <v>[Name of Utility]</v>
      </c>
      <c r="B10" s="4"/>
      <c r="C10" s="4"/>
      <c r="D10" s="4"/>
      <c r="E10" s="4"/>
      <c r="F10" s="4"/>
      <c r="H10" s="304"/>
      <c r="I10" s="304"/>
      <c r="L10" s="51"/>
      <c r="M10" s="304"/>
      <c r="N10" s="304"/>
      <c r="O10" s="4"/>
      <c r="V10" s="51"/>
      <c r="W10" s="4"/>
      <c r="AB10" s="4"/>
      <c r="AC10" s="4"/>
      <c r="AD10" s="4"/>
    </row>
    <row r="11" spans="1:30" ht="79.2">
      <c r="A11" s="56" t="s">
        <v>1196</v>
      </c>
      <c r="B11" s="67" t="s">
        <v>115</v>
      </c>
      <c r="C11" s="67" t="s">
        <v>33</v>
      </c>
      <c r="D11" s="67" t="s">
        <v>34</v>
      </c>
      <c r="E11" s="67" t="s">
        <v>35</v>
      </c>
      <c r="F11" s="68" t="s">
        <v>116</v>
      </c>
      <c r="G11" s="308" t="s">
        <v>117</v>
      </c>
      <c r="H11" s="308" t="s">
        <v>118</v>
      </c>
      <c r="I11" s="308" t="s">
        <v>119</v>
      </c>
      <c r="J11" s="316" t="s">
        <v>120</v>
      </c>
      <c r="K11" s="71"/>
      <c r="L11" s="68" t="s">
        <v>121</v>
      </c>
      <c r="M11" s="308" t="s">
        <v>122</v>
      </c>
      <c r="N11" s="308" t="s">
        <v>123</v>
      </c>
      <c r="O11" s="68" t="s">
        <v>124</v>
      </c>
      <c r="P11" s="308" t="s">
        <v>125</v>
      </c>
      <c r="Q11" s="308" t="s">
        <v>126</v>
      </c>
      <c r="R11" s="68" t="s">
        <v>127</v>
      </c>
      <c r="S11" s="308" t="s">
        <v>128</v>
      </c>
      <c r="T11" s="308" t="s">
        <v>129</v>
      </c>
      <c r="U11" s="71"/>
      <c r="V11" s="68" t="s">
        <v>130</v>
      </c>
      <c r="W11" s="68" t="s">
        <v>131</v>
      </c>
      <c r="X11" s="68" t="s">
        <v>132</v>
      </c>
      <c r="Y11" s="68" t="s">
        <v>133</v>
      </c>
      <c r="Z11" s="68" t="s">
        <v>134</v>
      </c>
      <c r="AA11" s="68" t="s">
        <v>135</v>
      </c>
      <c r="AB11" s="68" t="s">
        <v>136</v>
      </c>
      <c r="AC11" s="68" t="s">
        <v>137</v>
      </c>
      <c r="AD11" s="68" t="s">
        <v>138</v>
      </c>
    </row>
    <row r="12" spans="1:30">
      <c r="A12" s="56"/>
      <c r="B12" s="11"/>
      <c r="C12" s="11" t="s">
        <v>311</v>
      </c>
      <c r="D12" s="11"/>
      <c r="E12" s="11" t="s">
        <v>312</v>
      </c>
      <c r="F12" s="11">
        <v>216</v>
      </c>
      <c r="G12" s="309">
        <v>96.918767630219193</v>
      </c>
      <c r="H12" s="309">
        <v>222200.21000000002</v>
      </c>
      <c r="I12" s="309">
        <v>1690.70823255814</v>
      </c>
      <c r="J12" s="317">
        <v>12.5967741935484</v>
      </c>
      <c r="L12" s="11">
        <v>145</v>
      </c>
      <c r="M12" s="309">
        <v>93554.59</v>
      </c>
      <c r="N12" s="309">
        <v>1317.67028169014</v>
      </c>
      <c r="O12" s="11"/>
      <c r="P12" s="309"/>
      <c r="Q12" s="309"/>
      <c r="R12" s="11">
        <v>216</v>
      </c>
      <c r="S12" s="309">
        <v>222200.21000000002</v>
      </c>
      <c r="T12" s="309">
        <v>1690.70823255814</v>
      </c>
      <c r="V12" s="11"/>
      <c r="W12" s="11"/>
      <c r="X12" s="11"/>
      <c r="Y12" s="11"/>
      <c r="Z12" s="11"/>
      <c r="AA12" s="11"/>
      <c r="AB12" s="11"/>
      <c r="AC12" s="11"/>
      <c r="AD12" s="11"/>
    </row>
    <row r="13" spans="1:30">
      <c r="A13" s="56"/>
      <c r="B13" s="11"/>
      <c r="C13" s="11" t="s">
        <v>311</v>
      </c>
      <c r="D13" s="11"/>
      <c r="E13" s="11" t="s">
        <v>319</v>
      </c>
      <c r="F13" s="11">
        <v>217</v>
      </c>
      <c r="G13" s="309">
        <v>158.52540575240801</v>
      </c>
      <c r="H13" s="309">
        <v>246023.91</v>
      </c>
      <c r="I13" s="309">
        <v>1714.3236574074101</v>
      </c>
      <c r="J13" s="317">
        <v>24.764705882352899</v>
      </c>
      <c r="L13" s="11">
        <v>132</v>
      </c>
      <c r="M13" s="309">
        <v>108120.1</v>
      </c>
      <c r="N13" s="309">
        <v>1858.2630952381</v>
      </c>
      <c r="O13" s="11">
        <v>1</v>
      </c>
      <c r="P13" s="309">
        <v>85.89</v>
      </c>
      <c r="Q13" s="309">
        <v>85.89</v>
      </c>
      <c r="R13" s="11">
        <v>216</v>
      </c>
      <c r="S13" s="309">
        <v>245938.02</v>
      </c>
      <c r="T13" s="309">
        <v>1719.20939534884</v>
      </c>
      <c r="V13" s="11"/>
      <c r="W13" s="11"/>
      <c r="X13" s="11"/>
      <c r="Y13" s="11"/>
      <c r="Z13" s="11"/>
      <c r="AA13" s="11"/>
      <c r="AB13" s="11"/>
      <c r="AC13" s="11"/>
      <c r="AD13" s="11"/>
    </row>
    <row r="14" spans="1:30">
      <c r="A14" s="56"/>
      <c r="B14" s="11"/>
      <c r="C14" s="11" t="s">
        <v>313</v>
      </c>
      <c r="D14" s="11"/>
      <c r="E14" s="11" t="s">
        <v>312</v>
      </c>
      <c r="F14" s="11">
        <v>38</v>
      </c>
      <c r="G14" s="309">
        <v>212.58549855169301</v>
      </c>
      <c r="H14" s="309">
        <v>52617.24</v>
      </c>
      <c r="I14" s="309">
        <v>1384.6642105263199</v>
      </c>
      <c r="J14" s="317">
        <v>12.3125</v>
      </c>
      <c r="L14" s="11">
        <v>17</v>
      </c>
      <c r="M14" s="309">
        <v>39491.96</v>
      </c>
      <c r="N14" s="309">
        <v>1880.56952380952</v>
      </c>
      <c r="O14" s="11"/>
      <c r="P14" s="309"/>
      <c r="Q14" s="309"/>
      <c r="R14" s="11">
        <v>38</v>
      </c>
      <c r="S14" s="309">
        <v>52617.24</v>
      </c>
      <c r="T14" s="309">
        <v>1384.6642105263199</v>
      </c>
      <c r="V14" s="11"/>
      <c r="W14" s="11"/>
      <c r="X14" s="11"/>
      <c r="Y14" s="11"/>
      <c r="Z14" s="11"/>
      <c r="AA14" s="11"/>
      <c r="AB14" s="11"/>
      <c r="AC14" s="11"/>
      <c r="AD14" s="11"/>
    </row>
    <row r="15" spans="1:30">
      <c r="A15" s="56"/>
      <c r="B15" s="11"/>
      <c r="C15" s="11" t="s">
        <v>617</v>
      </c>
      <c r="D15" s="11"/>
      <c r="E15" s="11" t="s">
        <v>212</v>
      </c>
      <c r="F15" s="11">
        <v>13</v>
      </c>
      <c r="G15" s="309">
        <v>164.998474747475</v>
      </c>
      <c r="H15" s="309">
        <v>19048.53</v>
      </c>
      <c r="I15" s="309">
        <v>1465.2715384615401</v>
      </c>
      <c r="J15" s="317">
        <v>12.8</v>
      </c>
      <c r="L15" s="11">
        <v>7</v>
      </c>
      <c r="M15" s="309">
        <v>15382.66</v>
      </c>
      <c r="N15" s="309">
        <v>2563.7766666666698</v>
      </c>
      <c r="O15" s="11"/>
      <c r="P15" s="309"/>
      <c r="Q15" s="309"/>
      <c r="R15" s="11">
        <v>13</v>
      </c>
      <c r="S15" s="309">
        <v>19048.53</v>
      </c>
      <c r="T15" s="309">
        <v>1465.2715384615401</v>
      </c>
      <c r="V15" s="11"/>
      <c r="W15" s="11"/>
      <c r="X15" s="11"/>
      <c r="Y15" s="11"/>
      <c r="Z15" s="11"/>
      <c r="AA15" s="11"/>
      <c r="AB15" s="11"/>
      <c r="AC15" s="11"/>
      <c r="AD15" s="11"/>
    </row>
    <row r="16" spans="1:30">
      <c r="A16" s="56"/>
      <c r="B16" s="11"/>
      <c r="C16" s="11" t="s">
        <v>201</v>
      </c>
      <c r="D16" s="11"/>
      <c r="E16" s="11" t="s">
        <v>202</v>
      </c>
      <c r="F16" s="11">
        <v>33</v>
      </c>
      <c r="G16" s="309">
        <v>141.26575476992099</v>
      </c>
      <c r="H16" s="309">
        <v>63506.54</v>
      </c>
      <c r="I16" s="309">
        <v>1924.44060606061</v>
      </c>
      <c r="J16" s="317">
        <v>13.8888888888889</v>
      </c>
      <c r="L16" s="11">
        <v>20</v>
      </c>
      <c r="M16" s="309">
        <v>25144.53</v>
      </c>
      <c r="N16" s="309">
        <v>1934.19461538462</v>
      </c>
      <c r="O16" s="11"/>
      <c r="P16" s="309"/>
      <c r="Q16" s="309"/>
      <c r="R16" s="11">
        <v>33</v>
      </c>
      <c r="S16" s="309">
        <v>63506.54</v>
      </c>
      <c r="T16" s="309">
        <v>1924.44060606061</v>
      </c>
      <c r="V16" s="11"/>
      <c r="W16" s="11"/>
      <c r="X16" s="11"/>
      <c r="Y16" s="11"/>
      <c r="Z16" s="11"/>
      <c r="AA16" s="11"/>
      <c r="AB16" s="11"/>
      <c r="AC16" s="11"/>
      <c r="AD16" s="11"/>
    </row>
    <row r="17" spans="1:30">
      <c r="A17" s="56"/>
      <c r="B17" s="11"/>
      <c r="C17" s="11" t="s">
        <v>203</v>
      </c>
      <c r="D17" s="11"/>
      <c r="E17" s="11" t="s">
        <v>204</v>
      </c>
      <c r="F17" s="11">
        <v>206</v>
      </c>
      <c r="G17" s="309">
        <v>169.828183884298</v>
      </c>
      <c r="H17" s="309">
        <v>307939.24</v>
      </c>
      <c r="I17" s="309">
        <v>1494.8506796116501</v>
      </c>
      <c r="J17" s="317">
        <v>12.4393939393939</v>
      </c>
      <c r="L17" s="11">
        <v>126</v>
      </c>
      <c r="M17" s="309">
        <v>158420.82999999999</v>
      </c>
      <c r="N17" s="309">
        <v>1980.2603750000001</v>
      </c>
      <c r="O17" s="11"/>
      <c r="P17" s="309"/>
      <c r="Q17" s="309"/>
      <c r="R17" s="11">
        <v>206</v>
      </c>
      <c r="S17" s="309">
        <v>307939.24</v>
      </c>
      <c r="T17" s="309">
        <v>1494.8506796116501</v>
      </c>
      <c r="V17" s="11"/>
      <c r="W17" s="11"/>
      <c r="X17" s="11"/>
      <c r="Y17" s="11"/>
      <c r="Z17" s="11"/>
      <c r="AA17" s="11"/>
      <c r="AB17" s="11"/>
      <c r="AC17" s="11"/>
      <c r="AD17" s="11"/>
    </row>
    <row r="18" spans="1:30">
      <c r="A18" s="56"/>
      <c r="B18" s="11"/>
      <c r="C18" s="11" t="s">
        <v>194</v>
      </c>
      <c r="D18" s="11"/>
      <c r="E18" s="11" t="s">
        <v>195</v>
      </c>
      <c r="F18" s="11">
        <v>715</v>
      </c>
      <c r="G18" s="309">
        <v>103.855042246233</v>
      </c>
      <c r="H18" s="309">
        <v>783889.72</v>
      </c>
      <c r="I18" s="309">
        <v>1096.34925874126</v>
      </c>
      <c r="J18" s="317">
        <v>12.430327868852499</v>
      </c>
      <c r="L18" s="11">
        <v>408</v>
      </c>
      <c r="M18" s="309">
        <v>384474.77</v>
      </c>
      <c r="N18" s="309">
        <v>1252.3608143322499</v>
      </c>
      <c r="O18" s="11">
        <v>7</v>
      </c>
      <c r="P18" s="309">
        <v>1415.05</v>
      </c>
      <c r="Q18" s="309">
        <v>202.15</v>
      </c>
      <c r="R18" s="11">
        <v>708</v>
      </c>
      <c r="S18" s="309">
        <v>782474.67</v>
      </c>
      <c r="T18" s="309">
        <v>1105.19021186441</v>
      </c>
      <c r="V18" s="11"/>
      <c r="W18" s="11"/>
      <c r="X18" s="11"/>
      <c r="Y18" s="11"/>
      <c r="Z18" s="11"/>
      <c r="AA18" s="11"/>
      <c r="AB18" s="11"/>
      <c r="AC18" s="11"/>
      <c r="AD18" s="11"/>
    </row>
    <row r="19" spans="1:30">
      <c r="A19" s="56"/>
      <c r="B19" s="11"/>
      <c r="C19" s="11" t="s">
        <v>497</v>
      </c>
      <c r="D19" s="11"/>
      <c r="E19" s="11" t="s">
        <v>284</v>
      </c>
      <c r="F19" s="11">
        <v>1</v>
      </c>
      <c r="G19" s="309"/>
      <c r="H19" s="309">
        <v>841.32</v>
      </c>
      <c r="I19" s="309">
        <v>841.32</v>
      </c>
      <c r="J19" s="317"/>
      <c r="L19" s="11">
        <v>1</v>
      </c>
      <c r="M19" s="309"/>
      <c r="N19" s="309"/>
      <c r="O19" s="11"/>
      <c r="P19" s="309"/>
      <c r="Q19" s="309"/>
      <c r="R19" s="11">
        <v>1</v>
      </c>
      <c r="S19" s="309">
        <v>841.32</v>
      </c>
      <c r="T19" s="309">
        <v>841.32</v>
      </c>
      <c r="V19" s="11"/>
      <c r="W19" s="11"/>
      <c r="X19" s="11"/>
      <c r="Y19" s="11"/>
      <c r="Z19" s="11"/>
      <c r="AA19" s="11"/>
      <c r="AB19" s="11"/>
      <c r="AC19" s="11"/>
      <c r="AD19" s="11"/>
    </row>
    <row r="20" spans="1:30">
      <c r="A20" s="56"/>
      <c r="B20" s="11"/>
      <c r="C20" s="11" t="s">
        <v>466</v>
      </c>
      <c r="D20" s="11"/>
      <c r="E20" s="11" t="s">
        <v>233</v>
      </c>
      <c r="F20" s="11">
        <v>5</v>
      </c>
      <c r="G20" s="309">
        <v>30.561666666666699</v>
      </c>
      <c r="H20" s="309">
        <v>2992.34</v>
      </c>
      <c r="I20" s="309">
        <v>598.46799999999996</v>
      </c>
      <c r="J20" s="317">
        <v>13</v>
      </c>
      <c r="L20" s="11">
        <v>4</v>
      </c>
      <c r="M20" s="309">
        <v>366.74</v>
      </c>
      <c r="N20" s="309">
        <v>366.74</v>
      </c>
      <c r="O20" s="11"/>
      <c r="P20" s="309"/>
      <c r="Q20" s="309"/>
      <c r="R20" s="11">
        <v>5</v>
      </c>
      <c r="S20" s="309">
        <v>2992.34</v>
      </c>
      <c r="T20" s="309">
        <v>598.46799999999996</v>
      </c>
      <c r="V20" s="11"/>
      <c r="W20" s="11"/>
      <c r="X20" s="11"/>
      <c r="Y20" s="11"/>
      <c r="Z20" s="11"/>
      <c r="AA20" s="11"/>
      <c r="AB20" s="11"/>
      <c r="AC20" s="11"/>
      <c r="AD20" s="11"/>
    </row>
    <row r="21" spans="1:30">
      <c r="A21" s="56"/>
      <c r="B21" s="11"/>
      <c r="C21" s="11" t="s">
        <v>513</v>
      </c>
      <c r="D21" s="11"/>
      <c r="E21" s="11" t="s">
        <v>514</v>
      </c>
      <c r="F21" s="11">
        <v>10</v>
      </c>
      <c r="G21" s="309"/>
      <c r="H21" s="309">
        <v>10890.75</v>
      </c>
      <c r="I21" s="309">
        <v>1089.075</v>
      </c>
      <c r="J21" s="317"/>
      <c r="L21" s="11">
        <v>10</v>
      </c>
      <c r="M21" s="309"/>
      <c r="N21" s="309"/>
      <c r="O21" s="11"/>
      <c r="P21" s="309"/>
      <c r="Q21" s="309"/>
      <c r="R21" s="11">
        <v>10</v>
      </c>
      <c r="S21" s="309">
        <v>10890.75</v>
      </c>
      <c r="T21" s="309">
        <v>1089.075</v>
      </c>
      <c r="V21" s="11"/>
      <c r="W21" s="11"/>
      <c r="X21" s="11"/>
      <c r="Y21" s="11"/>
      <c r="Z21" s="11"/>
      <c r="AA21" s="11"/>
      <c r="AB21" s="11"/>
      <c r="AC21" s="11"/>
      <c r="AD21" s="11"/>
    </row>
    <row r="22" spans="1:30">
      <c r="A22" s="56"/>
      <c r="B22" s="11"/>
      <c r="C22" s="11" t="s">
        <v>352</v>
      </c>
      <c r="D22" s="11"/>
      <c r="E22" s="11" t="s">
        <v>353</v>
      </c>
      <c r="F22" s="11">
        <v>186</v>
      </c>
      <c r="G22" s="309">
        <v>174.52337171717201</v>
      </c>
      <c r="H22" s="309">
        <v>257781.88</v>
      </c>
      <c r="I22" s="309">
        <v>1385.92408602151</v>
      </c>
      <c r="J22" s="317">
        <v>13.088888888888899</v>
      </c>
      <c r="L22" s="11">
        <v>127</v>
      </c>
      <c r="M22" s="309">
        <v>119862.58</v>
      </c>
      <c r="N22" s="309">
        <v>2031.5691525423699</v>
      </c>
      <c r="O22" s="11">
        <v>1</v>
      </c>
      <c r="P22" s="309">
        <v>267.08999999999997</v>
      </c>
      <c r="Q22" s="309">
        <v>267.08999999999997</v>
      </c>
      <c r="R22" s="11">
        <v>185</v>
      </c>
      <c r="S22" s="309">
        <v>257514.79</v>
      </c>
      <c r="T22" s="309">
        <v>1391.97183783784</v>
      </c>
      <c r="V22" s="11"/>
      <c r="W22" s="11"/>
      <c r="X22" s="11"/>
      <c r="Y22" s="11"/>
      <c r="Z22" s="11"/>
      <c r="AA22" s="11"/>
      <c r="AB22" s="11"/>
      <c r="AC22" s="11"/>
      <c r="AD22" s="11"/>
    </row>
    <row r="23" spans="1:30">
      <c r="A23" s="56"/>
      <c r="B23" s="11"/>
      <c r="C23" s="11" t="s">
        <v>205</v>
      </c>
      <c r="D23" s="11"/>
      <c r="E23" s="11" t="s">
        <v>206</v>
      </c>
      <c r="F23" s="11">
        <v>66</v>
      </c>
      <c r="G23" s="309">
        <v>128.84458080808099</v>
      </c>
      <c r="H23" s="309">
        <v>67244.539999999994</v>
      </c>
      <c r="I23" s="309">
        <v>1018.85666666667</v>
      </c>
      <c r="J23" s="317">
        <v>10</v>
      </c>
      <c r="L23" s="11">
        <v>47</v>
      </c>
      <c r="M23" s="309">
        <v>19436.93</v>
      </c>
      <c r="N23" s="309">
        <v>1022.99631578947</v>
      </c>
      <c r="O23" s="11">
        <v>2</v>
      </c>
      <c r="P23" s="309">
        <v>510.55</v>
      </c>
      <c r="Q23" s="309">
        <v>255.27500000000001</v>
      </c>
      <c r="R23" s="11">
        <v>64</v>
      </c>
      <c r="S23" s="309">
        <v>66733.990000000005</v>
      </c>
      <c r="T23" s="309">
        <v>1042.7185937500001</v>
      </c>
      <c r="V23" s="11"/>
      <c r="W23" s="11"/>
      <c r="X23" s="11"/>
      <c r="Y23" s="11"/>
      <c r="Z23" s="11"/>
      <c r="AA23" s="11"/>
      <c r="AB23" s="11"/>
      <c r="AC23" s="11"/>
      <c r="AD23" s="11"/>
    </row>
    <row r="24" spans="1:30">
      <c r="A24" s="56"/>
      <c r="B24" s="11"/>
      <c r="C24" s="11" t="s">
        <v>205</v>
      </c>
      <c r="D24" s="11"/>
      <c r="E24" s="11" t="s">
        <v>452</v>
      </c>
      <c r="F24" s="11">
        <v>2</v>
      </c>
      <c r="G24" s="309"/>
      <c r="H24" s="309">
        <v>795.75</v>
      </c>
      <c r="I24" s="309">
        <v>397.875</v>
      </c>
      <c r="J24" s="317"/>
      <c r="L24" s="11">
        <v>2</v>
      </c>
      <c r="M24" s="309"/>
      <c r="N24" s="309"/>
      <c r="O24" s="11"/>
      <c r="P24" s="309"/>
      <c r="Q24" s="309"/>
      <c r="R24" s="11">
        <v>2</v>
      </c>
      <c r="S24" s="309">
        <v>795.75</v>
      </c>
      <c r="T24" s="309">
        <v>397.875</v>
      </c>
      <c r="V24" s="11"/>
      <c r="W24" s="11"/>
      <c r="X24" s="11"/>
      <c r="Y24" s="11"/>
      <c r="Z24" s="11"/>
      <c r="AA24" s="11"/>
      <c r="AB24" s="11"/>
      <c r="AC24" s="11"/>
      <c r="AD24" s="11"/>
    </row>
    <row r="25" spans="1:30">
      <c r="A25" s="56"/>
      <c r="B25" s="11"/>
      <c r="C25" s="11" t="s">
        <v>205</v>
      </c>
      <c r="D25" s="11"/>
      <c r="E25" s="11" t="s">
        <v>208</v>
      </c>
      <c r="F25" s="11">
        <v>1</v>
      </c>
      <c r="G25" s="309"/>
      <c r="H25" s="309">
        <v>1076.0999999999999</v>
      </c>
      <c r="I25" s="309">
        <v>1076.0999999999999</v>
      </c>
      <c r="J25" s="317"/>
      <c r="L25" s="11">
        <v>1</v>
      </c>
      <c r="M25" s="309"/>
      <c r="N25" s="309"/>
      <c r="O25" s="11"/>
      <c r="P25" s="309"/>
      <c r="Q25" s="309"/>
      <c r="R25" s="11">
        <v>1</v>
      </c>
      <c r="S25" s="309">
        <v>1076.0999999999999</v>
      </c>
      <c r="T25" s="309">
        <v>1076.0999999999999</v>
      </c>
      <c r="V25" s="11"/>
      <c r="W25" s="11"/>
      <c r="X25" s="11"/>
      <c r="Y25" s="11"/>
      <c r="Z25" s="11"/>
      <c r="AA25" s="11"/>
      <c r="AB25" s="11"/>
      <c r="AC25" s="11"/>
      <c r="AD25" s="11"/>
    </row>
    <row r="26" spans="1:30">
      <c r="A26" s="56"/>
      <c r="B26" s="11"/>
      <c r="C26" s="11" t="s">
        <v>487</v>
      </c>
      <c r="D26" s="11"/>
      <c r="E26" s="11" t="s">
        <v>190</v>
      </c>
      <c r="F26" s="11">
        <v>15</v>
      </c>
      <c r="G26" s="309">
        <v>216.93</v>
      </c>
      <c r="H26" s="309">
        <v>21357.200000000001</v>
      </c>
      <c r="I26" s="309">
        <v>1423.8133333333301</v>
      </c>
      <c r="J26" s="317">
        <v>11.2</v>
      </c>
      <c r="L26" s="11">
        <v>9</v>
      </c>
      <c r="M26" s="309">
        <v>12095.16</v>
      </c>
      <c r="N26" s="309">
        <v>2015.86</v>
      </c>
      <c r="O26" s="11"/>
      <c r="P26" s="309"/>
      <c r="Q26" s="309"/>
      <c r="R26" s="11">
        <v>15</v>
      </c>
      <c r="S26" s="309">
        <v>21357.200000000001</v>
      </c>
      <c r="T26" s="309">
        <v>1423.8133333333301</v>
      </c>
      <c r="V26" s="11"/>
      <c r="W26" s="11"/>
      <c r="X26" s="11"/>
      <c r="Y26" s="11"/>
      <c r="Z26" s="11"/>
      <c r="AA26" s="11"/>
      <c r="AB26" s="11"/>
      <c r="AC26" s="11"/>
      <c r="AD26" s="11"/>
    </row>
    <row r="27" spans="1:30">
      <c r="A27" s="56"/>
      <c r="B27" s="11"/>
      <c r="C27" s="11" t="s">
        <v>207</v>
      </c>
      <c r="D27" s="11"/>
      <c r="E27" s="11" t="s">
        <v>208</v>
      </c>
      <c r="F27" s="11">
        <v>21</v>
      </c>
      <c r="G27" s="309">
        <v>116.744491550117</v>
      </c>
      <c r="H27" s="309">
        <v>24757.599999999999</v>
      </c>
      <c r="I27" s="309">
        <v>1178.93333333333</v>
      </c>
      <c r="J27" s="317">
        <v>13.25</v>
      </c>
      <c r="L27" s="11">
        <v>15</v>
      </c>
      <c r="M27" s="309">
        <v>8035.26</v>
      </c>
      <c r="N27" s="309">
        <v>1339.21</v>
      </c>
      <c r="O27" s="11"/>
      <c r="P27" s="309"/>
      <c r="Q27" s="309"/>
      <c r="R27" s="11">
        <v>21</v>
      </c>
      <c r="S27" s="309">
        <v>24757.599999999999</v>
      </c>
      <c r="T27" s="309">
        <v>1178.93333333333</v>
      </c>
      <c r="V27" s="11"/>
      <c r="W27" s="11"/>
      <c r="X27" s="11"/>
      <c r="Y27" s="11"/>
      <c r="Z27" s="11"/>
      <c r="AA27" s="11"/>
      <c r="AB27" s="11"/>
      <c r="AC27" s="11"/>
      <c r="AD27" s="11"/>
    </row>
    <row r="28" spans="1:30">
      <c r="A28" s="56"/>
      <c r="B28" s="11"/>
      <c r="C28" s="11" t="s">
        <v>207</v>
      </c>
      <c r="D28" s="11"/>
      <c r="E28" s="11" t="s">
        <v>249</v>
      </c>
      <c r="F28" s="11">
        <v>36</v>
      </c>
      <c r="G28" s="309">
        <v>825.58268037518098</v>
      </c>
      <c r="H28" s="309">
        <v>34144.120000000003</v>
      </c>
      <c r="I28" s="309">
        <v>2050.7531250000002</v>
      </c>
      <c r="J28" s="317">
        <v>20.5</v>
      </c>
      <c r="L28" s="11">
        <v>24</v>
      </c>
      <c r="M28" s="309">
        <v>11229.7</v>
      </c>
      <c r="N28" s="309">
        <v>2164.2399999999971</v>
      </c>
      <c r="O28" s="11"/>
      <c r="P28" s="309"/>
      <c r="Q28" s="309"/>
      <c r="R28" s="11">
        <v>36</v>
      </c>
      <c r="S28" s="309">
        <v>34144.120000000003</v>
      </c>
      <c r="T28" s="309">
        <v>2050.7531250000002</v>
      </c>
      <c r="V28" s="11"/>
      <c r="W28" s="11"/>
      <c r="X28" s="11"/>
      <c r="Y28" s="11"/>
      <c r="Z28" s="11"/>
      <c r="AA28" s="11"/>
      <c r="AB28" s="11"/>
      <c r="AC28" s="11"/>
      <c r="AD28" s="11"/>
    </row>
    <row r="29" spans="1:30">
      <c r="A29" s="56"/>
      <c r="B29" s="11"/>
      <c r="C29" s="11" t="s">
        <v>1199</v>
      </c>
      <c r="D29" s="11"/>
      <c r="E29" s="11" t="s">
        <v>341</v>
      </c>
      <c r="F29" s="11">
        <v>2</v>
      </c>
      <c r="G29" s="309"/>
      <c r="H29" s="309">
        <v>3722.42</v>
      </c>
      <c r="I29" s="309">
        <v>1861.21</v>
      </c>
      <c r="J29" s="317"/>
      <c r="L29" s="11"/>
      <c r="M29" s="309">
        <v>3722.42</v>
      </c>
      <c r="N29" s="309">
        <v>1861.21</v>
      </c>
      <c r="O29" s="11"/>
      <c r="P29" s="309"/>
      <c r="Q29" s="309"/>
      <c r="R29" s="11">
        <v>2</v>
      </c>
      <c r="S29" s="309">
        <v>3722.42</v>
      </c>
      <c r="T29" s="309">
        <v>1861.21</v>
      </c>
      <c r="V29" s="11"/>
      <c r="W29" s="11"/>
      <c r="X29" s="11"/>
      <c r="Y29" s="11"/>
      <c r="Z29" s="11"/>
      <c r="AA29" s="11"/>
      <c r="AB29" s="11"/>
      <c r="AC29" s="11"/>
      <c r="AD29" s="11"/>
    </row>
    <row r="30" spans="1:30">
      <c r="A30" s="56"/>
      <c r="B30" s="11"/>
      <c r="C30" s="11" t="s">
        <v>417</v>
      </c>
      <c r="D30" s="11"/>
      <c r="E30" s="11" t="s">
        <v>418</v>
      </c>
      <c r="F30" s="11">
        <v>15</v>
      </c>
      <c r="G30" s="309">
        <v>114.095757575758</v>
      </c>
      <c r="H30" s="309">
        <v>12337.29</v>
      </c>
      <c r="I30" s="309">
        <v>822.48599999999999</v>
      </c>
      <c r="J30" s="317">
        <v>12.5</v>
      </c>
      <c r="L30" s="11">
        <v>11</v>
      </c>
      <c r="M30" s="309">
        <v>4869.9399999999996</v>
      </c>
      <c r="N30" s="309">
        <v>1217.4849999999999</v>
      </c>
      <c r="O30" s="11"/>
      <c r="P30" s="309"/>
      <c r="Q30" s="309"/>
      <c r="R30" s="11">
        <v>15</v>
      </c>
      <c r="S30" s="309">
        <v>12337.29</v>
      </c>
      <c r="T30" s="309">
        <v>822.48599999999999</v>
      </c>
      <c r="V30" s="11"/>
      <c r="W30" s="11"/>
      <c r="X30" s="11"/>
      <c r="Y30" s="11"/>
      <c r="Z30" s="11"/>
      <c r="AA30" s="11"/>
      <c r="AB30" s="11"/>
      <c r="AC30" s="11"/>
      <c r="AD30" s="11"/>
    </row>
    <row r="31" spans="1:30">
      <c r="A31" s="56"/>
      <c r="B31" s="11"/>
      <c r="C31" s="11" t="s">
        <v>1200</v>
      </c>
      <c r="D31" s="11"/>
      <c r="E31" s="11" t="s">
        <v>379</v>
      </c>
      <c r="F31" s="11">
        <v>16</v>
      </c>
      <c r="G31" s="309">
        <v>345.33994444444448</v>
      </c>
      <c r="H31" s="309">
        <v>20436.919999999998</v>
      </c>
      <c r="I31" s="309">
        <v>4613.9053333333304</v>
      </c>
      <c r="J31" s="317">
        <v>28.4</v>
      </c>
      <c r="L31" s="11">
        <v>9</v>
      </c>
      <c r="M31" s="309">
        <v>10535.93</v>
      </c>
      <c r="N31" s="309">
        <v>4659.0633333333299</v>
      </c>
      <c r="O31" s="11"/>
      <c r="P31" s="309"/>
      <c r="Q31" s="309"/>
      <c r="R31" s="11">
        <v>16</v>
      </c>
      <c r="S31" s="309">
        <v>20436.919999999998</v>
      </c>
      <c r="T31" s="309">
        <v>4613.9053333333304</v>
      </c>
      <c r="V31" s="11"/>
      <c r="W31" s="11"/>
      <c r="X31" s="11"/>
      <c r="Y31" s="11"/>
      <c r="Z31" s="11"/>
      <c r="AA31" s="11"/>
      <c r="AB31" s="11"/>
      <c r="AC31" s="11"/>
      <c r="AD31" s="11"/>
    </row>
    <row r="32" spans="1:30">
      <c r="A32" s="56"/>
      <c r="B32" s="11"/>
      <c r="C32" s="11" t="s">
        <v>211</v>
      </c>
      <c r="D32" s="11"/>
      <c r="E32" s="11" t="s">
        <v>212</v>
      </c>
      <c r="F32" s="11">
        <v>191</v>
      </c>
      <c r="G32" s="309">
        <v>140.546030354566</v>
      </c>
      <c r="H32" s="309">
        <v>230343.89</v>
      </c>
      <c r="I32" s="309">
        <v>1205.98895287958</v>
      </c>
      <c r="J32" s="317">
        <v>12</v>
      </c>
      <c r="L32" s="11">
        <v>121</v>
      </c>
      <c r="M32" s="309">
        <v>104154.22</v>
      </c>
      <c r="N32" s="309">
        <v>1487.91742857143</v>
      </c>
      <c r="O32" s="11"/>
      <c r="P32" s="309"/>
      <c r="Q32" s="309"/>
      <c r="R32" s="11">
        <v>191</v>
      </c>
      <c r="S32" s="309">
        <v>230343.89</v>
      </c>
      <c r="T32" s="309">
        <v>1205.98895287958</v>
      </c>
      <c r="V32" s="11"/>
      <c r="W32" s="11"/>
      <c r="X32" s="11"/>
      <c r="Y32" s="11"/>
      <c r="Z32" s="11"/>
      <c r="AA32" s="11"/>
      <c r="AB32" s="11"/>
      <c r="AC32" s="11"/>
      <c r="AD32" s="11"/>
    </row>
    <row r="33" spans="1:30">
      <c r="A33" s="56"/>
      <c r="B33" s="11"/>
      <c r="C33" s="11" t="s">
        <v>213</v>
      </c>
      <c r="D33" s="11"/>
      <c r="E33" s="11" t="s">
        <v>214</v>
      </c>
      <c r="F33" s="11">
        <v>128</v>
      </c>
      <c r="G33" s="309">
        <v>221.33535944264003</v>
      </c>
      <c r="H33" s="309">
        <v>112977.29999999999</v>
      </c>
      <c r="I33" s="309">
        <v>1498.5420472440951</v>
      </c>
      <c r="J33" s="317">
        <v>18.6875</v>
      </c>
      <c r="L33" s="11">
        <v>77</v>
      </c>
      <c r="M33" s="309">
        <v>58602.47</v>
      </c>
      <c r="N33" s="309">
        <v>1773.5636</v>
      </c>
      <c r="O33" s="11">
        <v>1</v>
      </c>
      <c r="P33" s="309">
        <v>142.44999999999999</v>
      </c>
      <c r="Q33" s="309">
        <v>142.44999999999999</v>
      </c>
      <c r="R33" s="11">
        <v>127</v>
      </c>
      <c r="S33" s="309">
        <v>112834.84999999999</v>
      </c>
      <c r="T33" s="309">
        <v>1504.4333333333338</v>
      </c>
      <c r="V33" s="11"/>
      <c r="W33" s="11"/>
      <c r="X33" s="11"/>
      <c r="Y33" s="11"/>
      <c r="Z33" s="11"/>
      <c r="AA33" s="11"/>
      <c r="AB33" s="11"/>
      <c r="AC33" s="11"/>
      <c r="AD33" s="11"/>
    </row>
    <row r="34" spans="1:30">
      <c r="A34" s="56"/>
      <c r="B34" s="11"/>
      <c r="C34" s="11" t="s">
        <v>236</v>
      </c>
      <c r="D34" s="11"/>
      <c r="E34" s="11" t="s">
        <v>237</v>
      </c>
      <c r="F34" s="11">
        <v>22</v>
      </c>
      <c r="G34" s="309">
        <v>111.084365530303</v>
      </c>
      <c r="H34" s="309">
        <v>30356.05</v>
      </c>
      <c r="I34" s="309">
        <v>1379.82045454545</v>
      </c>
      <c r="J34" s="317">
        <v>15.5</v>
      </c>
      <c r="L34" s="11">
        <v>14</v>
      </c>
      <c r="M34" s="309">
        <v>14342.82</v>
      </c>
      <c r="N34" s="309">
        <v>1792.8525</v>
      </c>
      <c r="O34" s="11"/>
      <c r="P34" s="309"/>
      <c r="Q34" s="309"/>
      <c r="R34" s="11">
        <v>22</v>
      </c>
      <c r="S34" s="309">
        <v>30356.05</v>
      </c>
      <c r="T34" s="309">
        <v>1379.82045454545</v>
      </c>
      <c r="V34" s="11"/>
      <c r="W34" s="11"/>
      <c r="X34" s="11"/>
      <c r="Y34" s="11"/>
      <c r="Z34" s="11"/>
      <c r="AA34" s="11"/>
      <c r="AB34" s="11"/>
      <c r="AC34" s="11"/>
      <c r="AD34" s="11"/>
    </row>
    <row r="35" spans="1:30">
      <c r="A35" s="56"/>
      <c r="B35" s="11"/>
      <c r="C35" s="11" t="s">
        <v>238</v>
      </c>
      <c r="D35" s="11"/>
      <c r="E35" s="11" t="s">
        <v>237</v>
      </c>
      <c r="F35" s="11">
        <v>2</v>
      </c>
      <c r="G35" s="309">
        <v>262.12154545454501</v>
      </c>
      <c r="H35" s="309">
        <v>3715.82</v>
      </c>
      <c r="I35" s="309">
        <v>1857.91</v>
      </c>
      <c r="J35" s="317">
        <v>9</v>
      </c>
      <c r="L35" s="11"/>
      <c r="M35" s="309">
        <v>3715.82</v>
      </c>
      <c r="N35" s="309">
        <v>1857.91</v>
      </c>
      <c r="O35" s="11"/>
      <c r="P35" s="309"/>
      <c r="Q35" s="309"/>
      <c r="R35" s="11">
        <v>2</v>
      </c>
      <c r="S35" s="309">
        <v>3715.82</v>
      </c>
      <c r="T35" s="309">
        <v>1857.91</v>
      </c>
      <c r="V35" s="11"/>
      <c r="W35" s="11"/>
      <c r="X35" s="11"/>
      <c r="Y35" s="11"/>
      <c r="Z35" s="11"/>
      <c r="AA35" s="11"/>
      <c r="AB35" s="11"/>
      <c r="AC35" s="11"/>
      <c r="AD35" s="11"/>
    </row>
    <row r="36" spans="1:30">
      <c r="A36" s="56"/>
      <c r="B36" s="11"/>
      <c r="C36" s="11" t="s">
        <v>1201</v>
      </c>
      <c r="D36" s="11"/>
      <c r="E36" s="11" t="s">
        <v>1217</v>
      </c>
      <c r="F36" s="11">
        <v>2</v>
      </c>
      <c r="G36" s="309">
        <v>425.26666666666699</v>
      </c>
      <c r="H36" s="309">
        <v>3727.21</v>
      </c>
      <c r="I36" s="309">
        <v>1863.605</v>
      </c>
      <c r="J36" s="317">
        <v>7</v>
      </c>
      <c r="L36" s="11">
        <v>1</v>
      </c>
      <c r="M36" s="309">
        <v>3528.21</v>
      </c>
      <c r="N36" s="309">
        <v>3528.21</v>
      </c>
      <c r="O36" s="11"/>
      <c r="P36" s="309"/>
      <c r="Q36" s="309"/>
      <c r="R36" s="11">
        <v>2</v>
      </c>
      <c r="S36" s="309">
        <v>3727.21</v>
      </c>
      <c r="T36" s="309">
        <v>1863.605</v>
      </c>
      <c r="V36" s="11"/>
      <c r="W36" s="11"/>
      <c r="X36" s="11"/>
      <c r="Y36" s="11"/>
      <c r="Z36" s="11"/>
      <c r="AA36" s="11"/>
      <c r="AB36" s="11"/>
      <c r="AC36" s="11"/>
      <c r="AD36" s="11"/>
    </row>
    <row r="37" spans="1:30">
      <c r="A37" s="56"/>
      <c r="B37" s="11"/>
      <c r="C37" s="11" t="s">
        <v>453</v>
      </c>
      <c r="D37" s="11"/>
      <c r="E37" s="11" t="s">
        <v>208</v>
      </c>
      <c r="F37" s="11">
        <v>6</v>
      </c>
      <c r="G37" s="309"/>
      <c r="H37" s="309">
        <v>6530.97</v>
      </c>
      <c r="I37" s="309">
        <v>1088.4949999999999</v>
      </c>
      <c r="J37" s="317"/>
      <c r="L37" s="11">
        <v>4</v>
      </c>
      <c r="M37" s="309">
        <v>2699.51</v>
      </c>
      <c r="N37" s="309">
        <v>1349.7550000000001</v>
      </c>
      <c r="O37" s="11"/>
      <c r="P37" s="309"/>
      <c r="Q37" s="309"/>
      <c r="R37" s="11">
        <v>6</v>
      </c>
      <c r="S37" s="309">
        <v>6530.97</v>
      </c>
      <c r="T37" s="309">
        <v>1088.4949999999999</v>
      </c>
      <c r="V37" s="11"/>
      <c r="W37" s="11"/>
      <c r="X37" s="11"/>
      <c r="Y37" s="11"/>
      <c r="Z37" s="11"/>
      <c r="AA37" s="11"/>
      <c r="AB37" s="11"/>
      <c r="AC37" s="11"/>
      <c r="AD37" s="11"/>
    </row>
    <row r="38" spans="1:30">
      <c r="A38" s="56"/>
      <c r="B38" s="11"/>
      <c r="C38" s="11" t="s">
        <v>459</v>
      </c>
      <c r="D38" s="11"/>
      <c r="E38" s="11" t="s">
        <v>460</v>
      </c>
      <c r="F38" s="11">
        <v>16</v>
      </c>
      <c r="G38" s="309">
        <v>125.179761904762</v>
      </c>
      <c r="H38" s="309">
        <v>18166.89</v>
      </c>
      <c r="I38" s="309">
        <v>1135.430625</v>
      </c>
      <c r="J38" s="317">
        <v>14.285714285714301</v>
      </c>
      <c r="L38" s="11">
        <v>8</v>
      </c>
      <c r="M38" s="309">
        <v>10041</v>
      </c>
      <c r="N38" s="309">
        <v>1255.125</v>
      </c>
      <c r="O38" s="11"/>
      <c r="P38" s="309"/>
      <c r="Q38" s="309"/>
      <c r="R38" s="11">
        <v>16</v>
      </c>
      <c r="S38" s="309">
        <v>18166.89</v>
      </c>
      <c r="T38" s="309">
        <v>1135.430625</v>
      </c>
      <c r="V38" s="11"/>
      <c r="W38" s="11"/>
      <c r="X38" s="11"/>
      <c r="Y38" s="11"/>
      <c r="Z38" s="11"/>
      <c r="AA38" s="11"/>
      <c r="AB38" s="11"/>
      <c r="AC38" s="11"/>
      <c r="AD38" s="11"/>
    </row>
    <row r="39" spans="1:30">
      <c r="A39" s="56"/>
      <c r="B39" s="11"/>
      <c r="C39" s="11" t="s">
        <v>384</v>
      </c>
      <c r="D39" s="11"/>
      <c r="E39" s="11" t="s">
        <v>385</v>
      </c>
      <c r="F39" s="11">
        <v>666</v>
      </c>
      <c r="G39" s="309">
        <v>130.165144743555</v>
      </c>
      <c r="H39" s="309">
        <v>944308.65</v>
      </c>
      <c r="I39" s="309">
        <v>1417.8808558558601</v>
      </c>
      <c r="J39" s="317">
        <v>12.6544502617801</v>
      </c>
      <c r="L39" s="11">
        <v>415</v>
      </c>
      <c r="M39" s="309">
        <v>412639.22</v>
      </c>
      <c r="N39" s="309">
        <v>1643.9809561753</v>
      </c>
      <c r="O39" s="11">
        <v>2</v>
      </c>
      <c r="P39" s="309">
        <v>391.35</v>
      </c>
      <c r="Q39" s="309">
        <v>195.67500000000001</v>
      </c>
      <c r="R39" s="11">
        <v>664</v>
      </c>
      <c r="S39" s="309">
        <v>943917.3</v>
      </c>
      <c r="T39" s="309">
        <v>1421.5621987951799</v>
      </c>
      <c r="V39" s="11"/>
      <c r="W39" s="11"/>
      <c r="X39" s="11"/>
      <c r="Y39" s="11"/>
      <c r="Z39" s="11"/>
      <c r="AA39" s="11"/>
      <c r="AB39" s="11"/>
      <c r="AC39" s="11"/>
      <c r="AD39" s="11"/>
    </row>
    <row r="40" spans="1:30">
      <c r="A40" s="56"/>
      <c r="B40" s="11"/>
      <c r="C40" s="11" t="s">
        <v>384</v>
      </c>
      <c r="D40" s="11"/>
      <c r="E40" s="11" t="s">
        <v>607</v>
      </c>
      <c r="F40" s="11">
        <v>1</v>
      </c>
      <c r="G40" s="309"/>
      <c r="H40" s="309">
        <v>1653.62</v>
      </c>
      <c r="I40" s="309">
        <v>1653.62</v>
      </c>
      <c r="J40" s="317"/>
      <c r="L40" s="11">
        <v>1</v>
      </c>
      <c r="M40" s="309"/>
      <c r="N40" s="309"/>
      <c r="O40" s="11"/>
      <c r="P40" s="309"/>
      <c r="Q40" s="309"/>
      <c r="R40" s="11">
        <v>1</v>
      </c>
      <c r="S40" s="309">
        <v>1653.62</v>
      </c>
      <c r="T40" s="309">
        <v>1653.62</v>
      </c>
      <c r="V40" s="11"/>
      <c r="W40" s="11"/>
      <c r="X40" s="11"/>
      <c r="Y40" s="11"/>
      <c r="Z40" s="11"/>
      <c r="AA40" s="11"/>
      <c r="AB40" s="11"/>
      <c r="AC40" s="11"/>
      <c r="AD40" s="11"/>
    </row>
    <row r="41" spans="1:30">
      <c r="A41" s="56"/>
      <c r="B41" s="11"/>
      <c r="C41" s="11" t="s">
        <v>314</v>
      </c>
      <c r="D41" s="11"/>
      <c r="E41" s="11" t="s">
        <v>315</v>
      </c>
      <c r="F41" s="11">
        <v>78</v>
      </c>
      <c r="G41" s="309">
        <v>86.438583694083704</v>
      </c>
      <c r="H41" s="309">
        <v>76643.55</v>
      </c>
      <c r="I41" s="309">
        <v>982.60961538461504</v>
      </c>
      <c r="J41" s="317">
        <v>12</v>
      </c>
      <c r="L41" s="11">
        <v>48</v>
      </c>
      <c r="M41" s="309">
        <v>43415.49</v>
      </c>
      <c r="N41" s="309">
        <v>1447.183</v>
      </c>
      <c r="O41" s="11"/>
      <c r="P41" s="309"/>
      <c r="Q41" s="309"/>
      <c r="R41" s="11">
        <v>78</v>
      </c>
      <c r="S41" s="309">
        <v>76643.55</v>
      </c>
      <c r="T41" s="309">
        <v>982.60961538461504</v>
      </c>
      <c r="V41" s="11"/>
      <c r="W41" s="11"/>
      <c r="X41" s="11"/>
      <c r="Y41" s="11"/>
      <c r="Z41" s="11"/>
      <c r="AA41" s="11"/>
      <c r="AB41" s="11"/>
      <c r="AC41" s="11"/>
      <c r="AD41" s="11"/>
    </row>
    <row r="42" spans="1:30">
      <c r="A42" s="56"/>
      <c r="B42" s="11"/>
      <c r="C42" s="11" t="s">
        <v>1202</v>
      </c>
      <c r="D42" s="11"/>
      <c r="E42" s="11" t="s">
        <v>385</v>
      </c>
      <c r="F42" s="11">
        <v>2</v>
      </c>
      <c r="G42" s="309">
        <v>61.203749999999999</v>
      </c>
      <c r="H42" s="309">
        <v>2166.6799999999998</v>
      </c>
      <c r="I42" s="309">
        <v>1083.3399999999999</v>
      </c>
      <c r="J42" s="317">
        <v>16</v>
      </c>
      <c r="L42" s="11"/>
      <c r="M42" s="309">
        <v>2166.6799999999998</v>
      </c>
      <c r="N42" s="309">
        <v>1083.3399999999999</v>
      </c>
      <c r="O42" s="11"/>
      <c r="P42" s="309"/>
      <c r="Q42" s="309"/>
      <c r="R42" s="11">
        <v>2</v>
      </c>
      <c r="S42" s="309">
        <v>2166.6799999999998</v>
      </c>
      <c r="T42" s="309">
        <v>1083.3399999999999</v>
      </c>
      <c r="V42" s="11"/>
      <c r="W42" s="11"/>
      <c r="X42" s="11"/>
      <c r="Y42" s="11"/>
      <c r="Z42" s="11"/>
      <c r="AA42" s="11"/>
      <c r="AB42" s="11"/>
      <c r="AC42" s="11"/>
      <c r="AD42" s="11"/>
    </row>
    <row r="43" spans="1:30">
      <c r="A43" s="56"/>
      <c r="B43" s="11"/>
      <c r="C43" s="11" t="s">
        <v>387</v>
      </c>
      <c r="D43" s="11"/>
      <c r="E43" s="11" t="s">
        <v>388</v>
      </c>
      <c r="F43" s="11">
        <v>48</v>
      </c>
      <c r="G43" s="309">
        <v>87.709298340548401</v>
      </c>
      <c r="H43" s="309">
        <v>67692.149999999994</v>
      </c>
      <c r="I43" s="309">
        <v>3343.9851111111102</v>
      </c>
      <c r="J43" s="317">
        <v>11.4285714285714</v>
      </c>
      <c r="L43" s="11">
        <v>28</v>
      </c>
      <c r="M43" s="309">
        <v>27973.51</v>
      </c>
      <c r="N43" s="309">
        <v>2493.1742105263202</v>
      </c>
      <c r="O43" s="11"/>
      <c r="P43" s="309"/>
      <c r="Q43" s="309"/>
      <c r="R43" s="11">
        <v>48</v>
      </c>
      <c r="S43" s="309">
        <v>67692.149999999994</v>
      </c>
      <c r="T43" s="309">
        <v>3343.9851111111102</v>
      </c>
      <c r="V43" s="11"/>
      <c r="W43" s="11"/>
      <c r="X43" s="11"/>
      <c r="Y43" s="11"/>
      <c r="Z43" s="11"/>
      <c r="AA43" s="11"/>
      <c r="AB43" s="11"/>
      <c r="AC43" s="11"/>
      <c r="AD43" s="11"/>
    </row>
    <row r="44" spans="1:30">
      <c r="A44" s="56"/>
      <c r="B44" s="11"/>
      <c r="C44" s="11" t="s">
        <v>520</v>
      </c>
      <c r="D44" s="11"/>
      <c r="E44" s="11" t="s">
        <v>323</v>
      </c>
      <c r="F44" s="11">
        <v>22</v>
      </c>
      <c r="G44" s="309">
        <v>149.680383597884</v>
      </c>
      <c r="H44" s="309">
        <v>24162.38</v>
      </c>
      <c r="I44" s="309">
        <v>1098.29</v>
      </c>
      <c r="J44" s="317">
        <v>10.5555555555556</v>
      </c>
      <c r="L44" s="11">
        <v>12</v>
      </c>
      <c r="M44" s="309">
        <v>10637.78</v>
      </c>
      <c r="N44" s="309">
        <v>1063.778</v>
      </c>
      <c r="O44" s="11"/>
      <c r="P44" s="309"/>
      <c r="Q44" s="309"/>
      <c r="R44" s="11">
        <v>22</v>
      </c>
      <c r="S44" s="309">
        <v>24162.38</v>
      </c>
      <c r="T44" s="309">
        <v>1098.29</v>
      </c>
      <c r="V44" s="11"/>
      <c r="W44" s="11"/>
      <c r="X44" s="11"/>
      <c r="Y44" s="11"/>
      <c r="Z44" s="11"/>
      <c r="AA44" s="11"/>
      <c r="AB44" s="11"/>
      <c r="AC44" s="11"/>
      <c r="AD44" s="11"/>
    </row>
    <row r="45" spans="1:30">
      <c r="A45" s="56"/>
      <c r="B45" s="11"/>
      <c r="C45" s="11" t="s">
        <v>316</v>
      </c>
      <c r="D45" s="11"/>
      <c r="E45" s="11" t="s">
        <v>192</v>
      </c>
      <c r="F45" s="11">
        <v>68</v>
      </c>
      <c r="G45" s="309">
        <v>147.695155236576</v>
      </c>
      <c r="H45" s="309">
        <v>79276.2</v>
      </c>
      <c r="I45" s="309">
        <v>1165.82647058824</v>
      </c>
      <c r="J45" s="317">
        <v>11.3157894736842</v>
      </c>
      <c r="L45" s="11">
        <v>41</v>
      </c>
      <c r="M45" s="309">
        <v>38719.120000000003</v>
      </c>
      <c r="N45" s="309">
        <v>1434.0414814814801</v>
      </c>
      <c r="O45" s="11"/>
      <c r="P45" s="309"/>
      <c r="Q45" s="309"/>
      <c r="R45" s="11">
        <v>68</v>
      </c>
      <c r="S45" s="309">
        <v>79276.2</v>
      </c>
      <c r="T45" s="309">
        <v>1165.82647058824</v>
      </c>
      <c r="V45" s="11"/>
      <c r="W45" s="11"/>
      <c r="X45" s="11"/>
      <c r="Y45" s="11"/>
      <c r="Z45" s="11"/>
      <c r="AA45" s="11"/>
      <c r="AB45" s="11"/>
      <c r="AC45" s="11"/>
      <c r="AD45" s="11"/>
    </row>
    <row r="46" spans="1:30">
      <c r="A46" s="56"/>
      <c r="B46" s="11"/>
      <c r="C46" s="11" t="s">
        <v>515</v>
      </c>
      <c r="D46" s="11"/>
      <c r="E46" s="11" t="s">
        <v>323</v>
      </c>
      <c r="F46" s="11">
        <v>85</v>
      </c>
      <c r="G46" s="309">
        <v>125.725293512044</v>
      </c>
      <c r="H46" s="309">
        <v>110670.22</v>
      </c>
      <c r="I46" s="309">
        <v>1302.00258823529</v>
      </c>
      <c r="J46" s="317">
        <v>11.4230769230769</v>
      </c>
      <c r="L46" s="11">
        <v>52</v>
      </c>
      <c r="M46" s="309">
        <v>42535.19</v>
      </c>
      <c r="N46" s="309">
        <v>1288.94515151515</v>
      </c>
      <c r="O46" s="11"/>
      <c r="P46" s="309"/>
      <c r="Q46" s="309"/>
      <c r="R46" s="11">
        <v>85</v>
      </c>
      <c r="S46" s="309">
        <v>110670.22</v>
      </c>
      <c r="T46" s="309">
        <v>1302.00258823529</v>
      </c>
      <c r="V46" s="11"/>
      <c r="W46" s="11"/>
      <c r="X46" s="11"/>
      <c r="Y46" s="11"/>
      <c r="Z46" s="11"/>
      <c r="AA46" s="11"/>
      <c r="AB46" s="11"/>
      <c r="AC46" s="11"/>
      <c r="AD46" s="11"/>
    </row>
    <row r="47" spans="1:30">
      <c r="A47" s="56"/>
      <c r="B47" s="11"/>
      <c r="C47" s="11" t="s">
        <v>349</v>
      </c>
      <c r="D47" s="11"/>
      <c r="E47" s="11" t="s">
        <v>350</v>
      </c>
      <c r="F47" s="11">
        <v>5</v>
      </c>
      <c r="G47" s="309">
        <v>218.12166666666701</v>
      </c>
      <c r="H47" s="309">
        <v>5814.16</v>
      </c>
      <c r="I47" s="309">
        <v>1162.8320000000001</v>
      </c>
      <c r="J47" s="317">
        <v>13</v>
      </c>
      <c r="L47" s="11">
        <v>4</v>
      </c>
      <c r="M47" s="309">
        <v>2785.46</v>
      </c>
      <c r="N47" s="309">
        <v>2785.46</v>
      </c>
      <c r="O47" s="11"/>
      <c r="P47" s="309"/>
      <c r="Q47" s="309"/>
      <c r="R47" s="11">
        <v>5</v>
      </c>
      <c r="S47" s="309">
        <v>5814.16</v>
      </c>
      <c r="T47" s="309">
        <v>1162.8320000000001</v>
      </c>
      <c r="V47" s="11"/>
      <c r="W47" s="11"/>
      <c r="X47" s="11"/>
      <c r="Y47" s="11"/>
      <c r="Z47" s="11"/>
      <c r="AA47" s="11"/>
      <c r="AB47" s="11"/>
      <c r="AC47" s="11"/>
      <c r="AD47" s="11"/>
    </row>
    <row r="48" spans="1:30">
      <c r="A48" s="56"/>
      <c r="B48" s="11"/>
      <c r="C48" s="11" t="s">
        <v>349</v>
      </c>
      <c r="D48" s="11"/>
      <c r="E48" s="11" t="s">
        <v>353</v>
      </c>
      <c r="F48" s="11">
        <v>17</v>
      </c>
      <c r="G48" s="309">
        <v>88.4433333333333</v>
      </c>
      <c r="H48" s="309">
        <v>19067.5</v>
      </c>
      <c r="I48" s="309">
        <v>1121.61764705882</v>
      </c>
      <c r="J48" s="317">
        <v>7</v>
      </c>
      <c r="L48" s="11">
        <v>14</v>
      </c>
      <c r="M48" s="309">
        <v>4913.6000000000004</v>
      </c>
      <c r="N48" s="309">
        <v>1637.86666666667</v>
      </c>
      <c r="O48" s="11"/>
      <c r="P48" s="309"/>
      <c r="Q48" s="309"/>
      <c r="R48" s="11">
        <v>17</v>
      </c>
      <c r="S48" s="309">
        <v>19067.5</v>
      </c>
      <c r="T48" s="309">
        <v>1121.61764705882</v>
      </c>
      <c r="V48" s="11"/>
      <c r="W48" s="11"/>
      <c r="X48" s="11"/>
      <c r="Y48" s="11"/>
      <c r="Z48" s="11"/>
      <c r="AA48" s="11"/>
      <c r="AB48" s="11"/>
      <c r="AC48" s="11"/>
      <c r="AD48" s="11"/>
    </row>
    <row r="49" spans="1:30">
      <c r="A49" s="56"/>
      <c r="B49" s="11"/>
      <c r="C49" s="11" t="s">
        <v>446</v>
      </c>
      <c r="D49" s="11"/>
      <c r="E49" s="11" t="s">
        <v>422</v>
      </c>
      <c r="F49" s="11">
        <v>5</v>
      </c>
      <c r="G49" s="309">
        <v>461.08560606060598</v>
      </c>
      <c r="H49" s="309">
        <v>14525.74</v>
      </c>
      <c r="I49" s="309">
        <v>2905.1480000000001</v>
      </c>
      <c r="J49" s="317">
        <v>12.5</v>
      </c>
      <c r="L49" s="11">
        <v>3</v>
      </c>
      <c r="M49" s="309">
        <v>11562.75</v>
      </c>
      <c r="N49" s="309">
        <v>5781.375</v>
      </c>
      <c r="O49" s="11"/>
      <c r="P49" s="309"/>
      <c r="Q49" s="309"/>
      <c r="R49" s="11">
        <v>5</v>
      </c>
      <c r="S49" s="309">
        <v>14525.74</v>
      </c>
      <c r="T49" s="309">
        <v>2905.1480000000001</v>
      </c>
      <c r="V49" s="11"/>
      <c r="W49" s="11"/>
      <c r="X49" s="11"/>
      <c r="Y49" s="11"/>
      <c r="Z49" s="11"/>
      <c r="AA49" s="11"/>
      <c r="AB49" s="11"/>
      <c r="AC49" s="11"/>
      <c r="AD49" s="11"/>
    </row>
    <row r="50" spans="1:30">
      <c r="A50" s="56"/>
      <c r="B50" s="11"/>
      <c r="C50" s="11" t="s">
        <v>264</v>
      </c>
      <c r="D50" s="11"/>
      <c r="E50" s="11" t="s">
        <v>265</v>
      </c>
      <c r="F50" s="11">
        <v>158</v>
      </c>
      <c r="G50" s="309">
        <v>127.971195173962</v>
      </c>
      <c r="H50" s="309">
        <v>177794.07</v>
      </c>
      <c r="I50" s="309">
        <v>1125.2789240506299</v>
      </c>
      <c r="J50" s="317">
        <v>11.5555555555556</v>
      </c>
      <c r="L50" s="11">
        <v>106</v>
      </c>
      <c r="M50" s="309">
        <v>72227</v>
      </c>
      <c r="N50" s="309">
        <v>1388.98076923077</v>
      </c>
      <c r="O50" s="11">
        <v>1</v>
      </c>
      <c r="P50" s="309">
        <v>106.69</v>
      </c>
      <c r="Q50" s="309">
        <v>106.69</v>
      </c>
      <c r="R50" s="11">
        <v>157</v>
      </c>
      <c r="S50" s="309">
        <v>177687.38</v>
      </c>
      <c r="T50" s="309">
        <v>1131.7667515923599</v>
      </c>
      <c r="V50" s="11"/>
      <c r="W50" s="11"/>
      <c r="X50" s="11"/>
      <c r="Y50" s="11"/>
      <c r="Z50" s="11"/>
      <c r="AA50" s="11"/>
      <c r="AB50" s="11"/>
      <c r="AC50" s="11"/>
      <c r="AD50" s="11"/>
    </row>
    <row r="51" spans="1:30">
      <c r="A51" s="56"/>
      <c r="B51" s="11"/>
      <c r="C51" s="11" t="s">
        <v>300</v>
      </c>
      <c r="D51" s="11"/>
      <c r="E51" s="11" t="s">
        <v>301</v>
      </c>
      <c r="F51" s="11">
        <v>27</v>
      </c>
      <c r="G51" s="309">
        <v>232.57200216450201</v>
      </c>
      <c r="H51" s="309">
        <v>38761.15</v>
      </c>
      <c r="I51" s="309">
        <v>1435.5981481481499</v>
      </c>
      <c r="J51" s="317">
        <v>10.714285714285699</v>
      </c>
      <c r="L51" s="11">
        <v>18</v>
      </c>
      <c r="M51" s="309">
        <v>18438.18</v>
      </c>
      <c r="N51" s="309">
        <v>2048.6866666666701</v>
      </c>
      <c r="O51" s="11"/>
      <c r="P51" s="309"/>
      <c r="Q51" s="309"/>
      <c r="R51" s="11">
        <v>27</v>
      </c>
      <c r="S51" s="309">
        <v>38761.15</v>
      </c>
      <c r="T51" s="309">
        <v>1435.5981481481499</v>
      </c>
      <c r="V51" s="11"/>
      <c r="W51" s="11"/>
      <c r="X51" s="11"/>
      <c r="Y51" s="11"/>
      <c r="Z51" s="11"/>
      <c r="AA51" s="11"/>
      <c r="AB51" s="11"/>
      <c r="AC51" s="11"/>
      <c r="AD51" s="11"/>
    </row>
    <row r="52" spans="1:30">
      <c r="A52" s="56"/>
      <c r="B52" s="11"/>
      <c r="C52" s="11" t="s">
        <v>217</v>
      </c>
      <c r="D52" s="11"/>
      <c r="E52" s="11" t="s">
        <v>218</v>
      </c>
      <c r="F52" s="11">
        <v>80</v>
      </c>
      <c r="G52" s="309">
        <v>163.25647222222199</v>
      </c>
      <c r="H52" s="309">
        <v>133136.82</v>
      </c>
      <c r="I52" s="309">
        <v>1664.2102500000001</v>
      </c>
      <c r="J52" s="317">
        <v>12.4166666666667</v>
      </c>
      <c r="L52" s="11">
        <v>51</v>
      </c>
      <c r="M52" s="309">
        <v>43055.33</v>
      </c>
      <c r="N52" s="309">
        <v>1484.6665517241399</v>
      </c>
      <c r="O52" s="11"/>
      <c r="P52" s="309"/>
      <c r="Q52" s="309"/>
      <c r="R52" s="11">
        <v>80</v>
      </c>
      <c r="S52" s="309">
        <v>133136.82</v>
      </c>
      <c r="T52" s="309">
        <v>1664.2102500000001</v>
      </c>
      <c r="V52" s="11"/>
      <c r="W52" s="11"/>
      <c r="X52" s="11"/>
      <c r="Y52" s="11"/>
      <c r="Z52" s="11"/>
      <c r="AA52" s="11"/>
      <c r="AB52" s="11"/>
      <c r="AC52" s="11"/>
      <c r="AD52" s="11"/>
    </row>
    <row r="53" spans="1:30">
      <c r="A53" s="56"/>
      <c r="B53" s="11"/>
      <c r="C53" s="11" t="s">
        <v>508</v>
      </c>
      <c r="D53" s="11"/>
      <c r="E53" s="11" t="s">
        <v>298</v>
      </c>
      <c r="F53" s="11">
        <v>9</v>
      </c>
      <c r="G53" s="309">
        <v>93.297583333333293</v>
      </c>
      <c r="H53" s="309">
        <v>11649.1</v>
      </c>
      <c r="I53" s="309">
        <v>1294.3444444444399</v>
      </c>
      <c r="J53" s="317">
        <v>9.5</v>
      </c>
      <c r="L53" s="11">
        <v>6</v>
      </c>
      <c r="M53" s="309">
        <v>3366.25</v>
      </c>
      <c r="N53" s="309">
        <v>1122.0833333333301</v>
      </c>
      <c r="O53" s="11"/>
      <c r="P53" s="309"/>
      <c r="Q53" s="309"/>
      <c r="R53" s="11">
        <v>9</v>
      </c>
      <c r="S53" s="309">
        <v>11649.1</v>
      </c>
      <c r="T53" s="309">
        <v>1294.3444444444399</v>
      </c>
      <c r="V53" s="11"/>
      <c r="W53" s="11"/>
      <c r="X53" s="11"/>
      <c r="Y53" s="11"/>
      <c r="Z53" s="11"/>
      <c r="AA53" s="11"/>
      <c r="AB53" s="11"/>
      <c r="AC53" s="11"/>
      <c r="AD53" s="11"/>
    </row>
    <row r="54" spans="1:30">
      <c r="A54" s="56"/>
      <c r="B54" s="11"/>
      <c r="C54" s="11" t="s">
        <v>389</v>
      </c>
      <c r="D54" s="11"/>
      <c r="E54" s="11" t="s">
        <v>390</v>
      </c>
      <c r="F54" s="11">
        <v>54</v>
      </c>
      <c r="G54" s="309">
        <v>289.80021464646501</v>
      </c>
      <c r="H54" s="309">
        <v>143127.47</v>
      </c>
      <c r="I54" s="309">
        <v>2650.5087037037001</v>
      </c>
      <c r="J54" s="317">
        <v>13.5</v>
      </c>
      <c r="L54" s="11">
        <v>35</v>
      </c>
      <c r="M54" s="309">
        <v>95092.64</v>
      </c>
      <c r="N54" s="309">
        <v>5004.87578947368</v>
      </c>
      <c r="O54" s="11"/>
      <c r="P54" s="309"/>
      <c r="Q54" s="309"/>
      <c r="R54" s="11">
        <v>54</v>
      </c>
      <c r="S54" s="309">
        <v>143127.47</v>
      </c>
      <c r="T54" s="309">
        <v>2650.5087037037001</v>
      </c>
      <c r="V54" s="11"/>
      <c r="W54" s="11"/>
      <c r="X54" s="11"/>
      <c r="Y54" s="11"/>
      <c r="Z54" s="11"/>
      <c r="AA54" s="11"/>
      <c r="AB54" s="11"/>
      <c r="AC54" s="11"/>
      <c r="AD54" s="11"/>
    </row>
    <row r="55" spans="1:30">
      <c r="A55" s="56"/>
      <c r="B55" s="11"/>
      <c r="C55" s="11" t="s">
        <v>578</v>
      </c>
      <c r="D55" s="11"/>
      <c r="E55" s="11" t="s">
        <v>400</v>
      </c>
      <c r="F55" s="11">
        <v>8</v>
      </c>
      <c r="G55" s="309">
        <v>68.658636363636404</v>
      </c>
      <c r="H55" s="309">
        <v>8064.59</v>
      </c>
      <c r="I55" s="309">
        <v>1008.07375</v>
      </c>
      <c r="J55" s="317">
        <v>9.5</v>
      </c>
      <c r="L55" s="11">
        <v>6</v>
      </c>
      <c r="M55" s="309">
        <v>1047.99</v>
      </c>
      <c r="N55" s="309">
        <v>523.995</v>
      </c>
      <c r="O55" s="11"/>
      <c r="P55" s="309"/>
      <c r="Q55" s="309"/>
      <c r="R55" s="11">
        <v>8</v>
      </c>
      <c r="S55" s="309">
        <v>8064.59</v>
      </c>
      <c r="T55" s="309">
        <v>1008.07375</v>
      </c>
      <c r="V55" s="11"/>
      <c r="W55" s="11"/>
      <c r="X55" s="11"/>
      <c r="Y55" s="11"/>
      <c r="Z55" s="11"/>
      <c r="AA55" s="11"/>
      <c r="AB55" s="11"/>
      <c r="AC55" s="11"/>
      <c r="AD55" s="11"/>
    </row>
    <row r="56" spans="1:30">
      <c r="A56" s="56"/>
      <c r="B56" s="11"/>
      <c r="C56" s="11" t="s">
        <v>219</v>
      </c>
      <c r="D56" s="11"/>
      <c r="E56" s="11" t="s">
        <v>220</v>
      </c>
      <c r="F56" s="11">
        <v>14</v>
      </c>
      <c r="G56" s="309">
        <v>241.37121212121201</v>
      </c>
      <c r="H56" s="309">
        <v>17755.099999999999</v>
      </c>
      <c r="I56" s="309">
        <v>1268.2214285714299</v>
      </c>
      <c r="J56" s="317">
        <v>12.5</v>
      </c>
      <c r="L56" s="11">
        <v>12</v>
      </c>
      <c r="M56" s="309">
        <v>5484.32</v>
      </c>
      <c r="N56" s="309">
        <v>2742.16</v>
      </c>
      <c r="O56" s="11"/>
      <c r="P56" s="309"/>
      <c r="Q56" s="309"/>
      <c r="R56" s="11">
        <v>14</v>
      </c>
      <c r="S56" s="309">
        <v>17755.099999999999</v>
      </c>
      <c r="T56" s="309">
        <v>1268.2214285714299</v>
      </c>
      <c r="V56" s="11"/>
      <c r="W56" s="11"/>
      <c r="X56" s="11"/>
      <c r="Y56" s="11"/>
      <c r="Z56" s="11"/>
      <c r="AA56" s="11"/>
      <c r="AB56" s="11"/>
      <c r="AC56" s="11"/>
      <c r="AD56" s="11"/>
    </row>
    <row r="57" spans="1:30">
      <c r="A57" s="56"/>
      <c r="B57" s="11"/>
      <c r="C57" s="11" t="s">
        <v>506</v>
      </c>
      <c r="D57" s="11"/>
      <c r="E57" s="11" t="s">
        <v>292</v>
      </c>
      <c r="F57" s="11">
        <v>36</v>
      </c>
      <c r="G57" s="309">
        <v>175.35949775533101</v>
      </c>
      <c r="H57" s="309">
        <v>52798.65</v>
      </c>
      <c r="I57" s="309">
        <v>1466.62916666667</v>
      </c>
      <c r="J57" s="317">
        <v>12.5555555555556</v>
      </c>
      <c r="L57" s="11">
        <v>21</v>
      </c>
      <c r="M57" s="309">
        <v>21902.54</v>
      </c>
      <c r="N57" s="309">
        <v>1460.1693333333301</v>
      </c>
      <c r="O57" s="11"/>
      <c r="P57" s="309"/>
      <c r="Q57" s="309"/>
      <c r="R57" s="11">
        <v>36</v>
      </c>
      <c r="S57" s="309">
        <v>52798.65</v>
      </c>
      <c r="T57" s="309">
        <v>1466.62916666667</v>
      </c>
      <c r="V57" s="11"/>
      <c r="W57" s="11"/>
      <c r="X57" s="11"/>
      <c r="Y57" s="11"/>
      <c r="Z57" s="11"/>
      <c r="AA57" s="11"/>
      <c r="AB57" s="11"/>
      <c r="AC57" s="11"/>
      <c r="AD57" s="11"/>
    </row>
    <row r="58" spans="1:30">
      <c r="A58" s="56"/>
      <c r="B58" s="11"/>
      <c r="C58" s="11" t="s">
        <v>461</v>
      </c>
      <c r="D58" s="11"/>
      <c r="E58" s="11" t="s">
        <v>462</v>
      </c>
      <c r="F58" s="11">
        <v>16</v>
      </c>
      <c r="G58" s="309">
        <v>252.55475000000001</v>
      </c>
      <c r="H58" s="309">
        <v>20396.400000000001</v>
      </c>
      <c r="I58" s="309">
        <v>1274.7750000000001</v>
      </c>
      <c r="J58" s="317">
        <v>9.5</v>
      </c>
      <c r="L58" s="11">
        <v>13</v>
      </c>
      <c r="M58" s="309">
        <v>5913.58</v>
      </c>
      <c r="N58" s="309">
        <v>1971.19333333333</v>
      </c>
      <c r="O58" s="11"/>
      <c r="P58" s="309"/>
      <c r="Q58" s="309"/>
      <c r="R58" s="11">
        <v>16</v>
      </c>
      <c r="S58" s="309">
        <v>20396.400000000001</v>
      </c>
      <c r="T58" s="309">
        <v>1274.7750000000001</v>
      </c>
      <c r="V58" s="11"/>
      <c r="W58" s="11"/>
      <c r="X58" s="11"/>
      <c r="Y58" s="11"/>
      <c r="Z58" s="11"/>
      <c r="AA58" s="11"/>
      <c r="AB58" s="11"/>
      <c r="AC58" s="11"/>
      <c r="AD58" s="11"/>
    </row>
    <row r="59" spans="1:30">
      <c r="A59" s="56"/>
      <c r="B59" s="11"/>
      <c r="C59" s="11" t="s">
        <v>391</v>
      </c>
      <c r="D59" s="11"/>
      <c r="E59" s="11" t="s">
        <v>392</v>
      </c>
      <c r="F59" s="11">
        <v>214</v>
      </c>
      <c r="G59" s="309">
        <v>115.292721734148</v>
      </c>
      <c r="H59" s="309">
        <v>237203.44</v>
      </c>
      <c r="I59" s="309">
        <v>1108.4272897196299</v>
      </c>
      <c r="J59" s="317">
        <v>11.3333333333333</v>
      </c>
      <c r="L59" s="11">
        <v>144</v>
      </c>
      <c r="M59" s="309">
        <v>84994.99</v>
      </c>
      <c r="N59" s="309">
        <v>1214.2141428571399</v>
      </c>
      <c r="O59" s="11">
        <v>2</v>
      </c>
      <c r="P59" s="309">
        <v>496.83</v>
      </c>
      <c r="Q59" s="309">
        <v>248.41499999999999</v>
      </c>
      <c r="R59" s="11">
        <v>212</v>
      </c>
      <c r="S59" s="309">
        <v>236706.61</v>
      </c>
      <c r="T59" s="309">
        <v>1116.54061320755</v>
      </c>
      <c r="V59" s="11"/>
      <c r="W59" s="11"/>
      <c r="X59" s="11"/>
      <c r="Y59" s="11"/>
      <c r="Z59" s="11"/>
      <c r="AA59" s="11"/>
      <c r="AB59" s="11"/>
      <c r="AC59" s="11"/>
      <c r="AD59" s="11"/>
    </row>
    <row r="60" spans="1:30">
      <c r="A60" s="56"/>
      <c r="B60" s="11"/>
      <c r="C60" s="11" t="s">
        <v>221</v>
      </c>
      <c r="D60" s="11"/>
      <c r="E60" s="11" t="s">
        <v>222</v>
      </c>
      <c r="F60" s="11">
        <v>508</v>
      </c>
      <c r="G60" s="309">
        <v>128.06870463243399</v>
      </c>
      <c r="H60" s="309">
        <v>615252.03</v>
      </c>
      <c r="I60" s="309">
        <v>1211.12604330709</v>
      </c>
      <c r="J60" s="317">
        <v>12.159090909090899</v>
      </c>
      <c r="L60" s="11">
        <v>331</v>
      </c>
      <c r="M60" s="309">
        <v>268729.77</v>
      </c>
      <c r="N60" s="309">
        <v>1518.24728813559</v>
      </c>
      <c r="O60" s="11">
        <v>2</v>
      </c>
      <c r="P60" s="309">
        <v>480.44</v>
      </c>
      <c r="Q60" s="309">
        <v>240.22</v>
      </c>
      <c r="R60" s="11">
        <v>506</v>
      </c>
      <c r="S60" s="309">
        <v>614771.59</v>
      </c>
      <c r="T60" s="309">
        <v>1214.9636166007899</v>
      </c>
      <c r="V60" s="11"/>
      <c r="W60" s="11"/>
      <c r="X60" s="11"/>
      <c r="Y60" s="11"/>
      <c r="Z60" s="11"/>
      <c r="AA60" s="11"/>
      <c r="AB60" s="11"/>
      <c r="AC60" s="11"/>
      <c r="AD60" s="11"/>
    </row>
    <row r="61" spans="1:30">
      <c r="A61" s="56"/>
      <c r="B61" s="11"/>
      <c r="C61" s="11" t="s">
        <v>521</v>
      </c>
      <c r="D61" s="11"/>
      <c r="E61" s="11" t="s">
        <v>323</v>
      </c>
      <c r="F61" s="11">
        <v>8</v>
      </c>
      <c r="G61" s="309">
        <v>160.82162878787901</v>
      </c>
      <c r="H61" s="309">
        <v>14248.94</v>
      </c>
      <c r="I61" s="309">
        <v>1781.1175000000001</v>
      </c>
      <c r="J61" s="317">
        <v>12.5</v>
      </c>
      <c r="L61" s="11">
        <v>6</v>
      </c>
      <c r="M61" s="309">
        <v>3631.41</v>
      </c>
      <c r="N61" s="309">
        <v>1815.7049999999999</v>
      </c>
      <c r="O61" s="11"/>
      <c r="P61" s="309"/>
      <c r="Q61" s="309"/>
      <c r="R61" s="11">
        <v>8</v>
      </c>
      <c r="S61" s="309">
        <v>14248.94</v>
      </c>
      <c r="T61" s="309">
        <v>1781.1175000000001</v>
      </c>
      <c r="V61" s="11"/>
      <c r="W61" s="11"/>
      <c r="X61" s="11"/>
      <c r="Y61" s="11"/>
      <c r="Z61" s="11"/>
      <c r="AA61" s="11"/>
      <c r="AB61" s="11"/>
      <c r="AC61" s="11"/>
      <c r="AD61" s="11"/>
    </row>
    <row r="62" spans="1:30">
      <c r="A62" s="56"/>
      <c r="B62" s="11"/>
      <c r="C62" s="11" t="s">
        <v>193</v>
      </c>
      <c r="D62" s="11"/>
      <c r="E62" s="11" t="s">
        <v>192</v>
      </c>
      <c r="F62" s="11">
        <v>23</v>
      </c>
      <c r="G62" s="309">
        <v>152.79413419913399</v>
      </c>
      <c r="H62" s="309">
        <v>20239.259999999998</v>
      </c>
      <c r="I62" s="309">
        <v>879.96782608695696</v>
      </c>
      <c r="J62" s="317">
        <v>8.8571428571428594</v>
      </c>
      <c r="L62" s="11">
        <v>14</v>
      </c>
      <c r="M62" s="309">
        <v>14758.78</v>
      </c>
      <c r="N62" s="309">
        <v>1639.8644444444401</v>
      </c>
      <c r="O62" s="11"/>
      <c r="P62" s="309"/>
      <c r="Q62" s="309"/>
      <c r="R62" s="11">
        <v>23</v>
      </c>
      <c r="S62" s="309">
        <v>20239.259999999998</v>
      </c>
      <c r="T62" s="309">
        <v>879.96782608695696</v>
      </c>
      <c r="V62" s="11"/>
      <c r="W62" s="11"/>
      <c r="X62" s="11"/>
      <c r="Y62" s="11"/>
      <c r="Z62" s="11"/>
      <c r="AA62" s="11"/>
      <c r="AB62" s="11"/>
      <c r="AC62" s="11"/>
      <c r="AD62" s="11"/>
    </row>
    <row r="63" spans="1:30">
      <c r="A63" s="56"/>
      <c r="B63" s="11"/>
      <c r="C63" s="11" t="s">
        <v>302</v>
      </c>
      <c r="D63" s="11"/>
      <c r="E63" s="11" t="s">
        <v>301</v>
      </c>
      <c r="F63" s="11">
        <v>64</v>
      </c>
      <c r="G63" s="309">
        <v>128.72887499999999</v>
      </c>
      <c r="H63" s="309">
        <v>76620.850000000006</v>
      </c>
      <c r="I63" s="309">
        <v>1197.2007812500001</v>
      </c>
      <c r="J63" s="317">
        <v>13</v>
      </c>
      <c r="L63" s="11">
        <v>43</v>
      </c>
      <c r="M63" s="309">
        <v>31658.28</v>
      </c>
      <c r="N63" s="309">
        <v>1507.53714285714</v>
      </c>
      <c r="O63" s="11"/>
      <c r="P63" s="309"/>
      <c r="Q63" s="309"/>
      <c r="R63" s="11">
        <v>64</v>
      </c>
      <c r="S63" s="309">
        <v>76620.850000000006</v>
      </c>
      <c r="T63" s="309">
        <v>1197.2007812500001</v>
      </c>
      <c r="V63" s="11"/>
      <c r="W63" s="11"/>
      <c r="X63" s="11"/>
      <c r="Y63" s="11"/>
      <c r="Z63" s="11"/>
      <c r="AA63" s="11"/>
      <c r="AB63" s="11"/>
      <c r="AC63" s="11"/>
      <c r="AD63" s="11"/>
    </row>
    <row r="64" spans="1:30">
      <c r="A64" s="56"/>
      <c r="B64" s="11"/>
      <c r="C64" s="11" t="s">
        <v>525</v>
      </c>
      <c r="D64" s="11"/>
      <c r="E64" s="11" t="s">
        <v>526</v>
      </c>
      <c r="F64" s="11">
        <v>11</v>
      </c>
      <c r="G64" s="309">
        <v>109.18680555555601</v>
      </c>
      <c r="H64" s="309">
        <v>11721.13</v>
      </c>
      <c r="I64" s="309">
        <v>1065.5572727272699</v>
      </c>
      <c r="J64" s="317">
        <v>12</v>
      </c>
      <c r="L64" s="11">
        <v>5</v>
      </c>
      <c r="M64" s="309">
        <v>7651.4</v>
      </c>
      <c r="N64" s="309">
        <v>1275.2333333333299</v>
      </c>
      <c r="O64" s="11"/>
      <c r="P64" s="309"/>
      <c r="Q64" s="309"/>
      <c r="R64" s="11">
        <v>11</v>
      </c>
      <c r="S64" s="309">
        <v>11721.13</v>
      </c>
      <c r="T64" s="309">
        <v>1065.5572727272699</v>
      </c>
      <c r="V64" s="11"/>
      <c r="W64" s="11"/>
      <c r="X64" s="11"/>
      <c r="Y64" s="11"/>
      <c r="Z64" s="11"/>
      <c r="AA64" s="11"/>
      <c r="AB64" s="11"/>
      <c r="AC64" s="11"/>
      <c r="AD64" s="11"/>
    </row>
    <row r="65" spans="1:30">
      <c r="A65" s="56"/>
      <c r="B65" s="11"/>
      <c r="C65" s="11" t="s">
        <v>565</v>
      </c>
      <c r="D65" s="11"/>
      <c r="E65" s="11" t="s">
        <v>379</v>
      </c>
      <c r="F65" s="11">
        <v>12</v>
      </c>
      <c r="G65" s="309">
        <v>63.8958333333333</v>
      </c>
      <c r="H65" s="309">
        <v>17525.34</v>
      </c>
      <c r="I65" s="309">
        <v>1460.4449999999999</v>
      </c>
      <c r="J65" s="317">
        <v>8.5</v>
      </c>
      <c r="L65" s="11">
        <v>9</v>
      </c>
      <c r="M65" s="309">
        <v>2452.41</v>
      </c>
      <c r="N65" s="309">
        <v>817.47</v>
      </c>
      <c r="O65" s="11"/>
      <c r="P65" s="309"/>
      <c r="Q65" s="309"/>
      <c r="R65" s="11">
        <v>12</v>
      </c>
      <c r="S65" s="309">
        <v>17525.34</v>
      </c>
      <c r="T65" s="309">
        <v>1460.4449999999999</v>
      </c>
      <c r="V65" s="11"/>
      <c r="W65" s="11"/>
      <c r="X65" s="11"/>
      <c r="Y65" s="11"/>
      <c r="Z65" s="11"/>
      <c r="AA65" s="11"/>
      <c r="AB65" s="11"/>
      <c r="AC65" s="11"/>
      <c r="AD65" s="11"/>
    </row>
    <row r="66" spans="1:30">
      <c r="A66" s="56"/>
      <c r="B66" s="11"/>
      <c r="C66" s="11" t="s">
        <v>579</v>
      </c>
      <c r="D66" s="11"/>
      <c r="E66" s="11" t="s">
        <v>400</v>
      </c>
      <c r="F66" s="11">
        <v>1</v>
      </c>
      <c r="G66" s="309">
        <v>249.148</v>
      </c>
      <c r="H66" s="309">
        <v>1410.74</v>
      </c>
      <c r="I66" s="309">
        <v>1410.74</v>
      </c>
      <c r="J66" s="317">
        <v>6</v>
      </c>
      <c r="L66" s="11"/>
      <c r="M66" s="309">
        <v>1410.74</v>
      </c>
      <c r="N66" s="309">
        <v>1410.74</v>
      </c>
      <c r="O66" s="11"/>
      <c r="P66" s="309"/>
      <c r="Q66" s="309"/>
      <c r="R66" s="11">
        <v>1</v>
      </c>
      <c r="S66" s="309">
        <v>1410.74</v>
      </c>
      <c r="T66" s="309">
        <v>1410.74</v>
      </c>
      <c r="V66" s="11"/>
      <c r="W66" s="11"/>
      <c r="X66" s="11"/>
      <c r="Y66" s="11"/>
      <c r="Z66" s="11"/>
      <c r="AA66" s="11"/>
      <c r="AB66" s="11"/>
      <c r="AC66" s="11"/>
      <c r="AD66" s="11"/>
    </row>
    <row r="67" spans="1:30">
      <c r="A67" s="56"/>
      <c r="B67" s="11"/>
      <c r="C67" s="11" t="s">
        <v>464</v>
      </c>
      <c r="D67" s="11"/>
      <c r="E67" s="11" t="s">
        <v>465</v>
      </c>
      <c r="F67" s="11">
        <v>13</v>
      </c>
      <c r="G67" s="309">
        <v>68.490015151515195</v>
      </c>
      <c r="H67" s="309">
        <v>15900.41</v>
      </c>
      <c r="I67" s="309">
        <v>1223.10846153846</v>
      </c>
      <c r="J67" s="317">
        <v>12.8</v>
      </c>
      <c r="L67" s="11">
        <v>8</v>
      </c>
      <c r="M67" s="309">
        <v>4251.6400000000003</v>
      </c>
      <c r="N67" s="309">
        <v>850.32799999999997</v>
      </c>
      <c r="O67" s="11"/>
      <c r="P67" s="309"/>
      <c r="Q67" s="309"/>
      <c r="R67" s="11">
        <v>13</v>
      </c>
      <c r="S67" s="309">
        <v>15900.41</v>
      </c>
      <c r="T67" s="309">
        <v>1223.10846153846</v>
      </c>
      <c r="V67" s="11"/>
      <c r="W67" s="11"/>
      <c r="X67" s="11"/>
      <c r="Y67" s="11"/>
      <c r="Z67" s="11"/>
      <c r="AA67" s="11"/>
      <c r="AB67" s="11"/>
      <c r="AC67" s="11"/>
      <c r="AD67" s="11"/>
    </row>
    <row r="68" spans="1:30">
      <c r="A68" s="56"/>
      <c r="B68" s="11"/>
      <c r="C68" s="11" t="s">
        <v>393</v>
      </c>
      <c r="D68" s="11"/>
      <c r="E68" s="11" t="s">
        <v>394</v>
      </c>
      <c r="F68" s="11">
        <v>13</v>
      </c>
      <c r="G68" s="309">
        <v>51.523295454545497</v>
      </c>
      <c r="H68" s="309">
        <v>11570.99</v>
      </c>
      <c r="I68" s="309">
        <v>890.07615384615406</v>
      </c>
      <c r="J68" s="317">
        <v>12.75</v>
      </c>
      <c r="L68" s="11">
        <v>8</v>
      </c>
      <c r="M68" s="309">
        <v>2892.11</v>
      </c>
      <c r="N68" s="309">
        <v>578.42200000000003</v>
      </c>
      <c r="O68" s="11"/>
      <c r="P68" s="309"/>
      <c r="Q68" s="309"/>
      <c r="R68" s="11">
        <v>13</v>
      </c>
      <c r="S68" s="309">
        <v>11570.99</v>
      </c>
      <c r="T68" s="309">
        <v>890.07615384615406</v>
      </c>
      <c r="V68" s="11"/>
      <c r="W68" s="11"/>
      <c r="X68" s="11"/>
      <c r="Y68" s="11"/>
      <c r="Z68" s="11"/>
      <c r="AA68" s="11"/>
      <c r="AB68" s="11"/>
      <c r="AC68" s="11"/>
      <c r="AD68" s="11"/>
    </row>
    <row r="69" spans="1:30">
      <c r="A69" s="56"/>
      <c r="B69" s="11"/>
      <c r="C69" s="11" t="s">
        <v>367</v>
      </c>
      <c r="D69" s="11"/>
      <c r="E69" s="11" t="s">
        <v>368</v>
      </c>
      <c r="F69" s="11">
        <v>26</v>
      </c>
      <c r="G69" s="309">
        <v>71.975909090909099</v>
      </c>
      <c r="H69" s="309">
        <v>29425.51</v>
      </c>
      <c r="I69" s="309">
        <v>1131.75038461538</v>
      </c>
      <c r="J69" s="317">
        <v>10.3333333333333</v>
      </c>
      <c r="L69" s="11">
        <v>20</v>
      </c>
      <c r="M69" s="309">
        <v>4161.95</v>
      </c>
      <c r="N69" s="309">
        <v>693.65833333333296</v>
      </c>
      <c r="O69" s="11"/>
      <c r="P69" s="309"/>
      <c r="Q69" s="309"/>
      <c r="R69" s="11">
        <v>26</v>
      </c>
      <c r="S69" s="309">
        <v>29425.51</v>
      </c>
      <c r="T69" s="309">
        <v>1131.75038461538</v>
      </c>
      <c r="V69" s="11"/>
      <c r="W69" s="11"/>
      <c r="X69" s="11"/>
      <c r="Y69" s="11"/>
      <c r="Z69" s="11"/>
      <c r="AA69" s="11"/>
      <c r="AB69" s="11"/>
      <c r="AC69" s="11"/>
      <c r="AD69" s="11"/>
    </row>
    <row r="70" spans="1:30">
      <c r="A70" s="56"/>
      <c r="B70" s="11"/>
      <c r="C70" s="11" t="s">
        <v>620</v>
      </c>
      <c r="D70" s="11"/>
      <c r="E70" s="11" t="s">
        <v>575</v>
      </c>
      <c r="F70" s="11">
        <v>9</v>
      </c>
      <c r="G70" s="309">
        <v>108.75152777777799</v>
      </c>
      <c r="H70" s="309">
        <v>17500.46</v>
      </c>
      <c r="I70" s="309">
        <v>1944.49555555556</v>
      </c>
      <c r="J70" s="317">
        <v>13</v>
      </c>
      <c r="L70" s="11">
        <v>4</v>
      </c>
      <c r="M70" s="309">
        <v>5889.04</v>
      </c>
      <c r="N70" s="309">
        <v>1177.808</v>
      </c>
      <c r="O70" s="11"/>
      <c r="P70" s="309"/>
      <c r="Q70" s="309"/>
      <c r="R70" s="11">
        <v>9</v>
      </c>
      <c r="S70" s="309">
        <v>17500.46</v>
      </c>
      <c r="T70" s="309">
        <v>1944.49555555556</v>
      </c>
      <c r="V70" s="11"/>
      <c r="W70" s="11"/>
      <c r="X70" s="11"/>
      <c r="Y70" s="11"/>
      <c r="Z70" s="11"/>
      <c r="AA70" s="11"/>
      <c r="AB70" s="11"/>
      <c r="AC70" s="11"/>
      <c r="AD70" s="11"/>
    </row>
    <row r="71" spans="1:30">
      <c r="A71" s="56"/>
      <c r="B71" s="11"/>
      <c r="C71" s="11" t="s">
        <v>327</v>
      </c>
      <c r="D71" s="11"/>
      <c r="E71" s="11" t="s">
        <v>328</v>
      </c>
      <c r="F71" s="11">
        <v>15</v>
      </c>
      <c r="G71" s="309">
        <v>158.080148358586</v>
      </c>
      <c r="H71" s="309">
        <v>27235.79</v>
      </c>
      <c r="I71" s="309">
        <v>1815.71933333333</v>
      </c>
      <c r="J71" s="317">
        <v>12.625</v>
      </c>
      <c r="L71" s="11">
        <v>6</v>
      </c>
      <c r="M71" s="309">
        <v>18955.27</v>
      </c>
      <c r="N71" s="309">
        <v>2106.1411111111101</v>
      </c>
      <c r="O71" s="11"/>
      <c r="P71" s="309"/>
      <c r="Q71" s="309"/>
      <c r="R71" s="11">
        <v>15</v>
      </c>
      <c r="S71" s="309">
        <v>27235.79</v>
      </c>
      <c r="T71" s="309">
        <v>1815.71933333333</v>
      </c>
      <c r="V71" s="11"/>
      <c r="W71" s="11"/>
      <c r="X71" s="11"/>
      <c r="Y71" s="11"/>
      <c r="Z71" s="11"/>
      <c r="AA71" s="11"/>
      <c r="AB71" s="11"/>
      <c r="AC71" s="11"/>
      <c r="AD71" s="11"/>
    </row>
    <row r="72" spans="1:30">
      <c r="A72" s="56"/>
      <c r="B72" s="11"/>
      <c r="C72" s="11" t="s">
        <v>329</v>
      </c>
      <c r="D72" s="11"/>
      <c r="E72" s="11" t="s">
        <v>330</v>
      </c>
      <c r="F72" s="11">
        <v>32</v>
      </c>
      <c r="G72" s="309">
        <v>108.013583333333</v>
      </c>
      <c r="H72" s="309">
        <v>45771.5</v>
      </c>
      <c r="I72" s="309">
        <v>1430.359375</v>
      </c>
      <c r="J72" s="317">
        <v>11.8</v>
      </c>
      <c r="L72" s="11">
        <v>21</v>
      </c>
      <c r="M72" s="309">
        <v>11668.47</v>
      </c>
      <c r="N72" s="309">
        <v>1060.77</v>
      </c>
      <c r="O72" s="11">
        <v>1</v>
      </c>
      <c r="P72" s="309">
        <v>10.31</v>
      </c>
      <c r="Q72" s="309">
        <v>10.31</v>
      </c>
      <c r="R72" s="11">
        <v>31</v>
      </c>
      <c r="S72" s="309">
        <v>45761.19</v>
      </c>
      <c r="T72" s="309">
        <v>1476.1674193548399</v>
      </c>
      <c r="V72" s="11"/>
      <c r="W72" s="11"/>
      <c r="X72" s="11"/>
      <c r="Y72" s="11"/>
      <c r="Z72" s="11"/>
      <c r="AA72" s="11"/>
      <c r="AB72" s="11"/>
      <c r="AC72" s="11"/>
      <c r="AD72" s="11"/>
    </row>
    <row r="73" spans="1:30">
      <c r="A73" s="56"/>
      <c r="B73" s="11"/>
      <c r="C73" s="11" t="s">
        <v>395</v>
      </c>
      <c r="D73" s="11"/>
      <c r="E73" s="11" t="s">
        <v>396</v>
      </c>
      <c r="F73" s="11">
        <v>13</v>
      </c>
      <c r="G73" s="309">
        <v>189.02916666666701</v>
      </c>
      <c r="H73" s="309">
        <v>15363.84</v>
      </c>
      <c r="I73" s="309">
        <v>1181.8338461538499</v>
      </c>
      <c r="J73" s="317">
        <v>13</v>
      </c>
      <c r="L73" s="11">
        <v>11</v>
      </c>
      <c r="M73" s="309">
        <v>2781.92</v>
      </c>
      <c r="N73" s="309">
        <v>1390.96</v>
      </c>
      <c r="O73" s="11"/>
      <c r="P73" s="309"/>
      <c r="Q73" s="309"/>
      <c r="R73" s="11">
        <v>13</v>
      </c>
      <c r="S73" s="309">
        <v>15363.84</v>
      </c>
      <c r="T73" s="309">
        <v>1181.8338461538499</v>
      </c>
      <c r="V73" s="11"/>
      <c r="W73" s="11"/>
      <c r="X73" s="11"/>
      <c r="Y73" s="11"/>
      <c r="Z73" s="11"/>
      <c r="AA73" s="11"/>
      <c r="AB73" s="11"/>
      <c r="AC73" s="11"/>
      <c r="AD73" s="11"/>
    </row>
    <row r="74" spans="1:30">
      <c r="A74" s="56"/>
      <c r="B74" s="11"/>
      <c r="C74" s="11" t="s">
        <v>576</v>
      </c>
      <c r="D74" s="11"/>
      <c r="E74" s="11" t="s">
        <v>577</v>
      </c>
      <c r="F74" s="11">
        <v>9</v>
      </c>
      <c r="G74" s="309">
        <v>200.152866161616</v>
      </c>
      <c r="H74" s="309">
        <v>18916.759999999998</v>
      </c>
      <c r="I74" s="309">
        <v>2101.8622222222202</v>
      </c>
      <c r="J74" s="317">
        <v>14.25</v>
      </c>
      <c r="L74" s="11">
        <v>5</v>
      </c>
      <c r="M74" s="309">
        <v>10738.32</v>
      </c>
      <c r="N74" s="309">
        <v>2684.58</v>
      </c>
      <c r="O74" s="11"/>
      <c r="P74" s="309"/>
      <c r="Q74" s="309"/>
      <c r="R74" s="11">
        <v>9</v>
      </c>
      <c r="S74" s="309">
        <v>18916.759999999998</v>
      </c>
      <c r="T74" s="309">
        <v>2101.8622222222202</v>
      </c>
      <c r="V74" s="11"/>
      <c r="W74" s="11"/>
      <c r="X74" s="11"/>
      <c r="Y74" s="11"/>
      <c r="Z74" s="11"/>
      <c r="AA74" s="11"/>
      <c r="AB74" s="11"/>
      <c r="AC74" s="11"/>
      <c r="AD74" s="11"/>
    </row>
    <row r="75" spans="1:30">
      <c r="A75" s="56"/>
      <c r="B75" s="11"/>
      <c r="C75" s="11" t="s">
        <v>397</v>
      </c>
      <c r="D75" s="11"/>
      <c r="E75" s="11" t="s">
        <v>398</v>
      </c>
      <c r="F75" s="11">
        <v>26</v>
      </c>
      <c r="G75" s="309">
        <v>43.718863636363601</v>
      </c>
      <c r="H75" s="309">
        <v>29858.68</v>
      </c>
      <c r="I75" s="309">
        <v>1148.41076923077</v>
      </c>
      <c r="J75" s="317">
        <v>7.5</v>
      </c>
      <c r="L75" s="11">
        <v>22</v>
      </c>
      <c r="M75" s="309">
        <v>4539.13</v>
      </c>
      <c r="N75" s="309">
        <v>1134.7825</v>
      </c>
      <c r="O75" s="11"/>
      <c r="P75" s="309"/>
      <c r="Q75" s="309"/>
      <c r="R75" s="11">
        <v>26</v>
      </c>
      <c r="S75" s="309">
        <v>29858.68</v>
      </c>
      <c r="T75" s="309">
        <v>1148.41076923077</v>
      </c>
      <c r="V75" s="11"/>
      <c r="W75" s="11"/>
      <c r="X75" s="11"/>
      <c r="Y75" s="11"/>
      <c r="Z75" s="11"/>
      <c r="AA75" s="11"/>
      <c r="AB75" s="11"/>
      <c r="AC75" s="11"/>
      <c r="AD75" s="11"/>
    </row>
    <row r="76" spans="1:30">
      <c r="A76" s="56"/>
      <c r="B76" s="11"/>
      <c r="C76" s="11" t="s">
        <v>527</v>
      </c>
      <c r="D76" s="11"/>
      <c r="E76" s="11" t="s">
        <v>330</v>
      </c>
      <c r="F76" s="11">
        <v>15</v>
      </c>
      <c r="G76" s="309">
        <v>72.438401515151497</v>
      </c>
      <c r="H76" s="309">
        <v>23769.360000000001</v>
      </c>
      <c r="I76" s="309">
        <v>1584.624</v>
      </c>
      <c r="J76" s="317">
        <v>13.8</v>
      </c>
      <c r="L76" s="11">
        <v>9</v>
      </c>
      <c r="M76" s="309">
        <v>6513.17</v>
      </c>
      <c r="N76" s="309">
        <v>1085.52833333333</v>
      </c>
      <c r="O76" s="11"/>
      <c r="P76" s="309"/>
      <c r="Q76" s="309"/>
      <c r="R76" s="11">
        <v>15</v>
      </c>
      <c r="S76" s="309">
        <v>23769.360000000001</v>
      </c>
      <c r="T76" s="309">
        <v>1584.624</v>
      </c>
      <c r="V76" s="11"/>
      <c r="W76" s="11"/>
      <c r="X76" s="11"/>
      <c r="Y76" s="11"/>
      <c r="Z76" s="11"/>
      <c r="AA76" s="11"/>
      <c r="AB76" s="11"/>
      <c r="AC76" s="11"/>
      <c r="AD76" s="11"/>
    </row>
    <row r="77" spans="1:30">
      <c r="A77" s="56"/>
      <c r="B77" s="11"/>
      <c r="C77" s="11" t="s">
        <v>527</v>
      </c>
      <c r="D77" s="11"/>
      <c r="E77" s="11" t="s">
        <v>353</v>
      </c>
      <c r="F77" s="11">
        <v>30</v>
      </c>
      <c r="G77" s="309">
        <v>105.83357208448101</v>
      </c>
      <c r="H77" s="309">
        <v>31074.98</v>
      </c>
      <c r="I77" s="309">
        <v>1035.8326666666701</v>
      </c>
      <c r="J77" s="317">
        <v>13.090909090909101</v>
      </c>
      <c r="L77" s="11">
        <v>17</v>
      </c>
      <c r="M77" s="309">
        <v>20273.03</v>
      </c>
      <c r="N77" s="309">
        <v>1559.46384615385</v>
      </c>
      <c r="O77" s="11"/>
      <c r="P77" s="309"/>
      <c r="Q77" s="309"/>
      <c r="R77" s="11">
        <v>30</v>
      </c>
      <c r="S77" s="309">
        <v>31074.98</v>
      </c>
      <c r="T77" s="309">
        <v>1035.8326666666701</v>
      </c>
      <c r="V77" s="11"/>
      <c r="W77" s="11"/>
      <c r="X77" s="11"/>
      <c r="Y77" s="11"/>
      <c r="Z77" s="11"/>
      <c r="AA77" s="11"/>
      <c r="AB77" s="11"/>
      <c r="AC77" s="11"/>
      <c r="AD77" s="11"/>
    </row>
    <row r="78" spans="1:30">
      <c r="A78" s="56"/>
      <c r="B78" s="11"/>
      <c r="C78" s="11" t="s">
        <v>331</v>
      </c>
      <c r="D78" s="11"/>
      <c r="E78" s="11" t="s">
        <v>330</v>
      </c>
      <c r="F78" s="11">
        <v>149</v>
      </c>
      <c r="G78" s="309">
        <v>136.35424007936501</v>
      </c>
      <c r="H78" s="309">
        <v>202823.27</v>
      </c>
      <c r="I78" s="309">
        <v>1361.23</v>
      </c>
      <c r="J78" s="317">
        <v>12.2380952380952</v>
      </c>
      <c r="L78" s="11">
        <v>99</v>
      </c>
      <c r="M78" s="309">
        <v>79364.22</v>
      </c>
      <c r="N78" s="309">
        <v>1587.2844</v>
      </c>
      <c r="O78" s="11"/>
      <c r="P78" s="309"/>
      <c r="Q78" s="309"/>
      <c r="R78" s="11">
        <v>149</v>
      </c>
      <c r="S78" s="309">
        <v>202823.27</v>
      </c>
      <c r="T78" s="309">
        <v>1361.23</v>
      </c>
      <c r="V78" s="11"/>
      <c r="W78" s="11"/>
      <c r="X78" s="11"/>
      <c r="Y78" s="11"/>
      <c r="Z78" s="11"/>
      <c r="AA78" s="11"/>
      <c r="AB78" s="11"/>
      <c r="AC78" s="11"/>
      <c r="AD78" s="11"/>
    </row>
    <row r="79" spans="1:30">
      <c r="A79" s="56"/>
      <c r="B79" s="11"/>
      <c r="C79" s="11" t="s">
        <v>544</v>
      </c>
      <c r="D79" s="11"/>
      <c r="E79" s="11" t="s">
        <v>353</v>
      </c>
      <c r="F79" s="11">
        <v>295</v>
      </c>
      <c r="G79" s="309">
        <v>200.86039271284301</v>
      </c>
      <c r="H79" s="309">
        <v>314963.69999999995</v>
      </c>
      <c r="I79" s="309">
        <v>4441.6651148851124</v>
      </c>
      <c r="J79" s="317">
        <v>18.342857142857099</v>
      </c>
      <c r="L79" s="11">
        <v>192</v>
      </c>
      <c r="M79" s="309">
        <v>129335.1</v>
      </c>
      <c r="N79" s="309">
        <v>2790.30792079208</v>
      </c>
      <c r="O79" s="11">
        <v>3</v>
      </c>
      <c r="P79" s="309">
        <v>415.74</v>
      </c>
      <c r="Q79" s="309">
        <v>138.58000000000001</v>
      </c>
      <c r="R79" s="11">
        <v>292</v>
      </c>
      <c r="S79" s="309">
        <v>314547.95999999996</v>
      </c>
      <c r="T79" s="309">
        <v>4451.4936446239226</v>
      </c>
      <c r="V79" s="11"/>
      <c r="W79" s="11"/>
      <c r="X79" s="11"/>
      <c r="Y79" s="11"/>
      <c r="Z79" s="11"/>
      <c r="AA79" s="11"/>
      <c r="AB79" s="11"/>
      <c r="AC79" s="11"/>
      <c r="AD79" s="11"/>
    </row>
    <row r="80" spans="1:30">
      <c r="A80" s="56"/>
      <c r="B80" s="11"/>
      <c r="C80" s="11" t="s">
        <v>380</v>
      </c>
      <c r="D80" s="11"/>
      <c r="E80" s="11" t="s">
        <v>379</v>
      </c>
      <c r="F80" s="11">
        <v>4</v>
      </c>
      <c r="G80" s="309"/>
      <c r="H80" s="309">
        <v>3306.39</v>
      </c>
      <c r="I80" s="309">
        <v>826.59749999999997</v>
      </c>
      <c r="J80" s="317"/>
      <c r="L80" s="11">
        <v>4</v>
      </c>
      <c r="M80" s="309"/>
      <c r="N80" s="309"/>
      <c r="O80" s="11"/>
      <c r="P80" s="309"/>
      <c r="Q80" s="309"/>
      <c r="R80" s="11">
        <v>4</v>
      </c>
      <c r="S80" s="309">
        <v>3306.39</v>
      </c>
      <c r="T80" s="309">
        <v>826.59749999999997</v>
      </c>
      <c r="V80" s="11"/>
      <c r="W80" s="11"/>
      <c r="X80" s="11"/>
      <c r="Y80" s="11"/>
      <c r="Z80" s="11"/>
      <c r="AA80" s="11"/>
      <c r="AB80" s="11"/>
      <c r="AC80" s="11"/>
      <c r="AD80" s="11"/>
    </row>
    <row r="81" spans="1:30">
      <c r="A81" s="56"/>
      <c r="B81" s="11"/>
      <c r="C81" s="11" t="s">
        <v>239</v>
      </c>
      <c r="D81" s="11"/>
      <c r="E81" s="11" t="s">
        <v>237</v>
      </c>
      <c r="F81" s="11">
        <v>16</v>
      </c>
      <c r="G81" s="309">
        <v>121.64208333333301</v>
      </c>
      <c r="H81" s="309">
        <v>13177.23</v>
      </c>
      <c r="I81" s="309">
        <v>823.57687499999997</v>
      </c>
      <c r="J81" s="317">
        <v>10</v>
      </c>
      <c r="L81" s="11">
        <v>14</v>
      </c>
      <c r="M81" s="309">
        <v>2521.8200000000002</v>
      </c>
      <c r="N81" s="309">
        <v>1260.9100000000001</v>
      </c>
      <c r="O81" s="11"/>
      <c r="P81" s="309"/>
      <c r="Q81" s="309"/>
      <c r="R81" s="11">
        <v>16</v>
      </c>
      <c r="S81" s="309">
        <v>13177.23</v>
      </c>
      <c r="T81" s="309">
        <v>823.57687499999997</v>
      </c>
      <c r="V81" s="11"/>
      <c r="W81" s="11"/>
      <c r="X81" s="11"/>
      <c r="Y81" s="11"/>
      <c r="Z81" s="11"/>
      <c r="AA81" s="11"/>
      <c r="AB81" s="11"/>
      <c r="AC81" s="11"/>
      <c r="AD81" s="11"/>
    </row>
    <row r="82" spans="1:30">
      <c r="A82" s="56"/>
      <c r="B82" s="11"/>
      <c r="C82" s="11" t="s">
        <v>399</v>
      </c>
      <c r="D82" s="11"/>
      <c r="E82" s="11" t="s">
        <v>400</v>
      </c>
      <c r="F82" s="11">
        <v>98</v>
      </c>
      <c r="G82" s="309">
        <v>227.978693320568</v>
      </c>
      <c r="H82" s="309">
        <v>164834.57999999999</v>
      </c>
      <c r="I82" s="309">
        <v>1681.9855102040799</v>
      </c>
      <c r="J82" s="317">
        <v>13.692307692307701</v>
      </c>
      <c r="L82" s="11">
        <v>69</v>
      </c>
      <c r="M82" s="309">
        <v>78986.509999999995</v>
      </c>
      <c r="N82" s="309">
        <v>2723.6727586206898</v>
      </c>
      <c r="O82" s="11"/>
      <c r="P82" s="309"/>
      <c r="Q82" s="309"/>
      <c r="R82" s="11">
        <v>98</v>
      </c>
      <c r="S82" s="309">
        <v>164834.57999999999</v>
      </c>
      <c r="T82" s="309">
        <v>1681.9855102040799</v>
      </c>
      <c r="V82" s="11"/>
      <c r="W82" s="11"/>
      <c r="X82" s="11"/>
      <c r="Y82" s="11"/>
      <c r="Z82" s="11"/>
      <c r="AA82" s="11"/>
      <c r="AB82" s="11"/>
      <c r="AC82" s="11"/>
      <c r="AD82" s="11"/>
    </row>
    <row r="83" spans="1:30">
      <c r="A83" s="56"/>
      <c r="B83" s="11"/>
      <c r="C83" s="11" t="s">
        <v>334</v>
      </c>
      <c r="D83" s="11"/>
      <c r="E83" s="11" t="s">
        <v>335</v>
      </c>
      <c r="F83" s="11">
        <v>45</v>
      </c>
      <c r="G83" s="309">
        <v>211.030006313131</v>
      </c>
      <c r="H83" s="309">
        <v>60373.31</v>
      </c>
      <c r="I83" s="309">
        <v>1341.62911111111</v>
      </c>
      <c r="J83" s="317">
        <v>9.75</v>
      </c>
      <c r="L83" s="11">
        <v>33</v>
      </c>
      <c r="M83" s="309">
        <v>23511.27</v>
      </c>
      <c r="N83" s="309">
        <v>1959.2725</v>
      </c>
      <c r="O83" s="11"/>
      <c r="P83" s="309"/>
      <c r="Q83" s="309"/>
      <c r="R83" s="11">
        <v>45</v>
      </c>
      <c r="S83" s="309">
        <v>60373.31</v>
      </c>
      <c r="T83" s="309">
        <v>1341.62911111111</v>
      </c>
      <c r="V83" s="11"/>
      <c r="W83" s="11"/>
      <c r="X83" s="11"/>
      <c r="Y83" s="11"/>
      <c r="Z83" s="11"/>
      <c r="AA83" s="11"/>
      <c r="AB83" s="11"/>
      <c r="AC83" s="11"/>
      <c r="AD83" s="11"/>
    </row>
    <row r="84" spans="1:30">
      <c r="A84" s="56"/>
      <c r="B84" s="11"/>
      <c r="C84" s="11" t="s">
        <v>545</v>
      </c>
      <c r="D84" s="11"/>
      <c r="E84" s="11" t="s">
        <v>353</v>
      </c>
      <c r="F84" s="11">
        <v>3</v>
      </c>
      <c r="G84" s="309"/>
      <c r="H84" s="309">
        <v>1583.64</v>
      </c>
      <c r="I84" s="309">
        <v>527.88</v>
      </c>
      <c r="J84" s="317"/>
      <c r="L84" s="11">
        <v>3</v>
      </c>
      <c r="M84" s="309"/>
      <c r="N84" s="309"/>
      <c r="O84" s="11"/>
      <c r="P84" s="309"/>
      <c r="Q84" s="309"/>
      <c r="R84" s="11">
        <v>3</v>
      </c>
      <c r="S84" s="309">
        <v>1583.64</v>
      </c>
      <c r="T84" s="309">
        <v>527.88</v>
      </c>
      <c r="V84" s="11"/>
      <c r="W84" s="11"/>
      <c r="X84" s="11"/>
      <c r="Y84" s="11"/>
      <c r="Z84" s="11"/>
      <c r="AA84" s="11"/>
      <c r="AB84" s="11"/>
      <c r="AC84" s="11"/>
      <c r="AD84" s="11"/>
    </row>
    <row r="85" spans="1:30">
      <c r="A85" s="56"/>
      <c r="B85" s="11"/>
      <c r="C85" s="11" t="s">
        <v>545</v>
      </c>
      <c r="D85" s="11"/>
      <c r="E85" s="11" t="s">
        <v>418</v>
      </c>
      <c r="F85" s="11">
        <v>12</v>
      </c>
      <c r="G85" s="309">
        <v>94.48</v>
      </c>
      <c r="H85" s="309">
        <v>12031.98</v>
      </c>
      <c r="I85" s="309">
        <v>1002.665</v>
      </c>
      <c r="J85" s="317">
        <v>13</v>
      </c>
      <c r="L85" s="11">
        <v>9</v>
      </c>
      <c r="M85" s="309">
        <v>5520.14</v>
      </c>
      <c r="N85" s="309">
        <v>1840.04666666667</v>
      </c>
      <c r="O85" s="11"/>
      <c r="P85" s="309"/>
      <c r="Q85" s="309"/>
      <c r="R85" s="11">
        <v>12</v>
      </c>
      <c r="S85" s="309">
        <v>12031.98</v>
      </c>
      <c r="T85" s="309">
        <v>1002.665</v>
      </c>
      <c r="V85" s="11"/>
      <c r="W85" s="11"/>
      <c r="X85" s="11"/>
      <c r="Y85" s="11"/>
      <c r="Z85" s="11"/>
      <c r="AA85" s="11"/>
      <c r="AB85" s="11"/>
      <c r="AC85" s="11"/>
      <c r="AD85" s="11"/>
    </row>
    <row r="86" spans="1:30">
      <c r="A86" s="56"/>
      <c r="B86" s="11"/>
      <c r="C86" s="11" t="s">
        <v>277</v>
      </c>
      <c r="D86" s="11"/>
      <c r="E86" s="11" t="s">
        <v>278</v>
      </c>
      <c r="F86" s="11">
        <v>351</v>
      </c>
      <c r="G86" s="309">
        <v>137.84773993855501</v>
      </c>
      <c r="H86" s="309">
        <v>519606.47</v>
      </c>
      <c r="I86" s="309">
        <v>1480.36031339031</v>
      </c>
      <c r="J86" s="317">
        <v>11.765765765765799</v>
      </c>
      <c r="L86" s="11">
        <v>208</v>
      </c>
      <c r="M86" s="309">
        <v>230407.79</v>
      </c>
      <c r="N86" s="309">
        <v>1611.24328671329</v>
      </c>
      <c r="O86" s="11">
        <v>1</v>
      </c>
      <c r="P86" s="309">
        <v>119.37</v>
      </c>
      <c r="Q86" s="309">
        <v>119.37</v>
      </c>
      <c r="R86" s="11">
        <v>350</v>
      </c>
      <c r="S86" s="309">
        <v>519487.1</v>
      </c>
      <c r="T86" s="309">
        <v>1484.2488571428601</v>
      </c>
      <c r="V86" s="11"/>
      <c r="W86" s="11"/>
      <c r="X86" s="11"/>
      <c r="Y86" s="11"/>
      <c r="Z86" s="11"/>
      <c r="AA86" s="11"/>
      <c r="AB86" s="11"/>
      <c r="AC86" s="11"/>
      <c r="AD86" s="11"/>
    </row>
    <row r="87" spans="1:30">
      <c r="A87" s="56"/>
      <c r="B87" s="11"/>
      <c r="C87" s="11" t="s">
        <v>317</v>
      </c>
      <c r="D87" s="11"/>
      <c r="E87" s="11" t="s">
        <v>192</v>
      </c>
      <c r="F87" s="11">
        <v>38</v>
      </c>
      <c r="G87" s="309">
        <v>167.88119834710699</v>
      </c>
      <c r="H87" s="309">
        <v>38308.99</v>
      </c>
      <c r="I87" s="309">
        <v>1008.13131578947</v>
      </c>
      <c r="J87" s="317">
        <v>10.909090909090899</v>
      </c>
      <c r="L87" s="11">
        <v>21</v>
      </c>
      <c r="M87" s="309">
        <v>23221.48</v>
      </c>
      <c r="N87" s="309">
        <v>1365.96941176471</v>
      </c>
      <c r="O87" s="11"/>
      <c r="P87" s="309"/>
      <c r="Q87" s="309"/>
      <c r="R87" s="11">
        <v>38</v>
      </c>
      <c r="S87" s="309">
        <v>38308.99</v>
      </c>
      <c r="T87" s="309">
        <v>1008.13131578947</v>
      </c>
      <c r="V87" s="11"/>
      <c r="W87" s="11"/>
      <c r="X87" s="11"/>
      <c r="Y87" s="11"/>
      <c r="Z87" s="11"/>
      <c r="AA87" s="11"/>
      <c r="AB87" s="11"/>
      <c r="AC87" s="11"/>
      <c r="AD87" s="11"/>
    </row>
    <row r="88" spans="1:30">
      <c r="A88" s="56"/>
      <c r="B88" s="11"/>
      <c r="C88" s="11" t="s">
        <v>401</v>
      </c>
      <c r="D88" s="11"/>
      <c r="E88" s="11" t="s">
        <v>402</v>
      </c>
      <c r="F88" s="11">
        <v>18</v>
      </c>
      <c r="G88" s="309">
        <v>110.464027777778</v>
      </c>
      <c r="H88" s="309">
        <v>22247.29</v>
      </c>
      <c r="I88" s="309">
        <v>1235.9605555555599</v>
      </c>
      <c r="J88" s="317">
        <v>15.3333333333333</v>
      </c>
      <c r="L88" s="11">
        <v>13</v>
      </c>
      <c r="M88" s="309">
        <v>6364.72</v>
      </c>
      <c r="N88" s="309">
        <v>1272.944</v>
      </c>
      <c r="O88" s="11"/>
      <c r="P88" s="309"/>
      <c r="Q88" s="309"/>
      <c r="R88" s="11">
        <v>18</v>
      </c>
      <c r="S88" s="309">
        <v>22247.29</v>
      </c>
      <c r="T88" s="309">
        <v>1235.9605555555599</v>
      </c>
      <c r="V88" s="11"/>
      <c r="W88" s="11"/>
      <c r="X88" s="11"/>
      <c r="Y88" s="11"/>
      <c r="Z88" s="11"/>
      <c r="AA88" s="11"/>
      <c r="AB88" s="11"/>
      <c r="AC88" s="11"/>
      <c r="AD88" s="11"/>
    </row>
    <row r="89" spans="1:30">
      <c r="A89" s="56"/>
      <c r="B89" s="11"/>
      <c r="C89" s="11" t="s">
        <v>401</v>
      </c>
      <c r="D89" s="11"/>
      <c r="E89" s="11" t="s">
        <v>418</v>
      </c>
      <c r="F89" s="11">
        <v>1</v>
      </c>
      <c r="G89" s="309">
        <v>141.785</v>
      </c>
      <c r="H89" s="309">
        <v>1701.42</v>
      </c>
      <c r="I89" s="309">
        <v>1701.42</v>
      </c>
      <c r="J89" s="317">
        <v>13</v>
      </c>
      <c r="L89" s="11"/>
      <c r="M89" s="309">
        <v>1701.42</v>
      </c>
      <c r="N89" s="309">
        <v>1701.42</v>
      </c>
      <c r="O89" s="11"/>
      <c r="P89" s="309"/>
      <c r="Q89" s="309"/>
      <c r="R89" s="11">
        <v>1</v>
      </c>
      <c r="S89" s="309">
        <v>1701.42</v>
      </c>
      <c r="T89" s="309">
        <v>1701.42</v>
      </c>
      <c r="V89" s="11"/>
      <c r="W89" s="11"/>
      <c r="X89" s="11"/>
      <c r="Y89" s="11"/>
      <c r="Z89" s="11"/>
      <c r="AA89" s="11"/>
      <c r="AB89" s="11"/>
      <c r="AC89" s="11"/>
      <c r="AD89" s="11"/>
    </row>
    <row r="90" spans="1:30">
      <c r="A90" s="56"/>
      <c r="B90" s="11"/>
      <c r="C90" s="11" t="s">
        <v>1203</v>
      </c>
      <c r="D90" s="11"/>
      <c r="E90" s="11" t="s">
        <v>418</v>
      </c>
      <c r="F90" s="11">
        <v>1</v>
      </c>
      <c r="G90" s="309"/>
      <c r="H90" s="309">
        <v>2882.4</v>
      </c>
      <c r="I90" s="309">
        <v>2882.4</v>
      </c>
      <c r="J90" s="317"/>
      <c r="L90" s="11"/>
      <c r="M90" s="309">
        <v>2882.4</v>
      </c>
      <c r="N90" s="309">
        <v>2882.4</v>
      </c>
      <c r="O90" s="11"/>
      <c r="P90" s="309"/>
      <c r="Q90" s="309"/>
      <c r="R90" s="11">
        <v>1</v>
      </c>
      <c r="S90" s="309">
        <v>2882.4</v>
      </c>
      <c r="T90" s="309">
        <v>2882.4</v>
      </c>
      <c r="V90" s="11"/>
      <c r="W90" s="11"/>
      <c r="X90" s="11"/>
      <c r="Y90" s="11"/>
      <c r="Z90" s="11"/>
      <c r="AA90" s="11"/>
      <c r="AB90" s="11"/>
      <c r="AC90" s="11"/>
      <c r="AD90" s="11"/>
    </row>
    <row r="91" spans="1:30">
      <c r="A91" s="56"/>
      <c r="B91" s="11"/>
      <c r="C91" s="11" t="s">
        <v>226</v>
      </c>
      <c r="D91" s="11"/>
      <c r="E91" s="11" t="s">
        <v>227</v>
      </c>
      <c r="F91" s="11">
        <v>4</v>
      </c>
      <c r="G91" s="309"/>
      <c r="H91" s="309">
        <v>5913.54</v>
      </c>
      <c r="I91" s="309">
        <v>1478.385</v>
      </c>
      <c r="J91" s="317"/>
      <c r="L91" s="11">
        <v>4</v>
      </c>
      <c r="M91" s="309"/>
      <c r="N91" s="309"/>
      <c r="O91" s="11"/>
      <c r="P91" s="309"/>
      <c r="Q91" s="309"/>
      <c r="R91" s="11">
        <v>4</v>
      </c>
      <c r="S91" s="309">
        <v>5913.54</v>
      </c>
      <c r="T91" s="309">
        <v>1478.385</v>
      </c>
      <c r="V91" s="11"/>
      <c r="W91" s="11"/>
      <c r="X91" s="11"/>
      <c r="Y91" s="11"/>
      <c r="Z91" s="11"/>
      <c r="AA91" s="11"/>
      <c r="AB91" s="11"/>
      <c r="AC91" s="11"/>
      <c r="AD91" s="11"/>
    </row>
    <row r="92" spans="1:30">
      <c r="A92" s="56"/>
      <c r="B92" s="11"/>
      <c r="C92" s="11" t="s">
        <v>569</v>
      </c>
      <c r="D92" s="11"/>
      <c r="E92" s="11" t="s">
        <v>385</v>
      </c>
      <c r="F92" s="11">
        <v>6</v>
      </c>
      <c r="G92" s="309">
        <v>146.46416666666701</v>
      </c>
      <c r="H92" s="309">
        <v>4880.82</v>
      </c>
      <c r="I92" s="309">
        <v>813.47</v>
      </c>
      <c r="J92" s="317">
        <v>13</v>
      </c>
      <c r="L92" s="11">
        <v>5</v>
      </c>
      <c r="M92" s="309">
        <v>1797.57</v>
      </c>
      <c r="N92" s="309">
        <v>1797.57</v>
      </c>
      <c r="O92" s="11"/>
      <c r="P92" s="309"/>
      <c r="Q92" s="309"/>
      <c r="R92" s="11">
        <v>6</v>
      </c>
      <c r="S92" s="309">
        <v>4880.82</v>
      </c>
      <c r="T92" s="309">
        <v>813.47</v>
      </c>
      <c r="V92" s="11"/>
      <c r="W92" s="11"/>
      <c r="X92" s="11"/>
      <c r="Y92" s="11"/>
      <c r="Z92" s="11"/>
      <c r="AA92" s="11"/>
      <c r="AB92" s="11"/>
      <c r="AC92" s="11"/>
      <c r="AD92" s="11"/>
    </row>
    <row r="93" spans="1:30">
      <c r="A93" s="56"/>
      <c r="B93" s="11"/>
      <c r="C93" s="11" t="s">
        <v>582</v>
      </c>
      <c r="D93" s="11"/>
      <c r="E93" s="11" t="s">
        <v>404</v>
      </c>
      <c r="F93" s="11">
        <v>14</v>
      </c>
      <c r="G93" s="309">
        <v>125.945422979798</v>
      </c>
      <c r="H93" s="309">
        <v>22213.79</v>
      </c>
      <c r="I93" s="309">
        <v>1586.69928571429</v>
      </c>
      <c r="J93" s="317">
        <v>13.6666666666667</v>
      </c>
      <c r="L93" s="11">
        <v>8</v>
      </c>
      <c r="M93" s="309">
        <v>11175.88</v>
      </c>
      <c r="N93" s="309">
        <v>1862.6466666666699</v>
      </c>
      <c r="O93" s="11"/>
      <c r="P93" s="309"/>
      <c r="Q93" s="309"/>
      <c r="R93" s="11">
        <v>14</v>
      </c>
      <c r="S93" s="309">
        <v>22213.79</v>
      </c>
      <c r="T93" s="309">
        <v>1586.69928571429</v>
      </c>
      <c r="V93" s="11"/>
      <c r="W93" s="11"/>
      <c r="X93" s="11"/>
      <c r="Y93" s="11"/>
      <c r="Z93" s="11"/>
      <c r="AA93" s="11"/>
      <c r="AB93" s="11"/>
      <c r="AC93" s="11"/>
      <c r="AD93" s="11"/>
    </row>
    <row r="94" spans="1:30">
      <c r="A94" s="56"/>
      <c r="B94" s="11"/>
      <c r="C94" s="11" t="s">
        <v>542</v>
      </c>
      <c r="D94" s="11"/>
      <c r="E94" s="11" t="s">
        <v>350</v>
      </c>
      <c r="F94" s="11">
        <v>1</v>
      </c>
      <c r="G94" s="309"/>
      <c r="H94" s="309">
        <v>688.01</v>
      </c>
      <c r="I94" s="309">
        <v>688.01</v>
      </c>
      <c r="J94" s="317"/>
      <c r="L94" s="11">
        <v>1</v>
      </c>
      <c r="M94" s="309"/>
      <c r="N94" s="309"/>
      <c r="O94" s="11"/>
      <c r="P94" s="309"/>
      <c r="Q94" s="309"/>
      <c r="R94" s="11">
        <v>1</v>
      </c>
      <c r="S94" s="309">
        <v>688.01</v>
      </c>
      <c r="T94" s="309">
        <v>688.01</v>
      </c>
      <c r="V94" s="11"/>
      <c r="W94" s="11"/>
      <c r="X94" s="11"/>
      <c r="Y94" s="11"/>
      <c r="Z94" s="11"/>
      <c r="AA94" s="11"/>
      <c r="AB94" s="11"/>
      <c r="AC94" s="11"/>
      <c r="AD94" s="11"/>
    </row>
    <row r="95" spans="1:30">
      <c r="A95" s="56"/>
      <c r="B95" s="11"/>
      <c r="C95" s="11" t="s">
        <v>199</v>
      </c>
      <c r="D95" s="11"/>
      <c r="E95" s="11" t="s">
        <v>200</v>
      </c>
      <c r="F95" s="11">
        <v>1</v>
      </c>
      <c r="G95" s="309"/>
      <c r="H95" s="309">
        <v>1155.6300000000001</v>
      </c>
      <c r="I95" s="309">
        <v>1155.6300000000001</v>
      </c>
      <c r="J95" s="317"/>
      <c r="L95" s="11"/>
      <c r="M95" s="309">
        <v>1155.6300000000001</v>
      </c>
      <c r="N95" s="309">
        <v>1155.6300000000001</v>
      </c>
      <c r="O95" s="11"/>
      <c r="P95" s="309"/>
      <c r="Q95" s="309"/>
      <c r="R95" s="11">
        <v>1</v>
      </c>
      <c r="S95" s="309">
        <v>1155.6300000000001</v>
      </c>
      <c r="T95" s="309">
        <v>1155.6300000000001</v>
      </c>
      <c r="V95" s="11"/>
      <c r="W95" s="11"/>
      <c r="X95" s="11"/>
      <c r="Y95" s="11"/>
      <c r="Z95" s="11"/>
      <c r="AA95" s="11"/>
      <c r="AB95" s="11"/>
      <c r="AC95" s="11"/>
      <c r="AD95" s="11"/>
    </row>
    <row r="96" spans="1:30">
      <c r="A96" s="56"/>
      <c r="B96" s="11"/>
      <c r="C96" s="11" t="s">
        <v>594</v>
      </c>
      <c r="D96" s="11"/>
      <c r="E96" s="11" t="s">
        <v>431</v>
      </c>
      <c r="F96" s="11">
        <v>3</v>
      </c>
      <c r="G96" s="309"/>
      <c r="H96" s="309">
        <v>4173.9799999999996</v>
      </c>
      <c r="I96" s="309">
        <v>1391.32666666667</v>
      </c>
      <c r="J96" s="317"/>
      <c r="L96" s="11">
        <v>3</v>
      </c>
      <c r="M96" s="309"/>
      <c r="N96" s="309"/>
      <c r="O96" s="11"/>
      <c r="P96" s="309"/>
      <c r="Q96" s="309"/>
      <c r="R96" s="11">
        <v>3</v>
      </c>
      <c r="S96" s="309">
        <v>4173.9799999999996</v>
      </c>
      <c r="T96" s="309">
        <v>1391.32666666667</v>
      </c>
      <c r="V96" s="11"/>
      <c r="W96" s="11"/>
      <c r="X96" s="11"/>
      <c r="Y96" s="11"/>
      <c r="Z96" s="11"/>
      <c r="AA96" s="11"/>
      <c r="AB96" s="11"/>
      <c r="AC96" s="11"/>
      <c r="AD96" s="11"/>
    </row>
    <row r="97" spans="1:30">
      <c r="A97" s="56"/>
      <c r="B97" s="11"/>
      <c r="C97" s="11" t="s">
        <v>318</v>
      </c>
      <c r="D97" s="11"/>
      <c r="E97" s="11" t="s">
        <v>192</v>
      </c>
      <c r="F97" s="11">
        <v>16</v>
      </c>
      <c r="G97" s="309">
        <v>78.324166666666599</v>
      </c>
      <c r="H97" s="309">
        <v>14289.83</v>
      </c>
      <c r="I97" s="309">
        <v>893.114375</v>
      </c>
      <c r="J97" s="317">
        <v>13</v>
      </c>
      <c r="L97" s="11">
        <v>14</v>
      </c>
      <c r="M97" s="309">
        <v>1879.78</v>
      </c>
      <c r="N97" s="309">
        <v>939.89</v>
      </c>
      <c r="O97" s="11"/>
      <c r="P97" s="309"/>
      <c r="Q97" s="309"/>
      <c r="R97" s="11">
        <v>16</v>
      </c>
      <c r="S97" s="309">
        <v>14289.83</v>
      </c>
      <c r="T97" s="309">
        <v>893.114375</v>
      </c>
      <c r="V97" s="11"/>
      <c r="W97" s="11"/>
      <c r="X97" s="11"/>
      <c r="Y97" s="11"/>
      <c r="Z97" s="11"/>
      <c r="AA97" s="11"/>
      <c r="AB97" s="11"/>
      <c r="AC97" s="11"/>
      <c r="AD97" s="11"/>
    </row>
    <row r="98" spans="1:30">
      <c r="A98" s="56"/>
      <c r="B98" s="11"/>
      <c r="C98" s="11" t="s">
        <v>318</v>
      </c>
      <c r="D98" s="11"/>
      <c r="E98" s="11" t="s">
        <v>368</v>
      </c>
      <c r="F98" s="11">
        <v>1</v>
      </c>
      <c r="G98" s="309"/>
      <c r="H98" s="309">
        <v>756.56</v>
      </c>
      <c r="I98" s="309">
        <v>756.56</v>
      </c>
      <c r="J98" s="317"/>
      <c r="L98" s="11">
        <v>1</v>
      </c>
      <c r="M98" s="309"/>
      <c r="N98" s="309"/>
      <c r="O98" s="11"/>
      <c r="P98" s="309"/>
      <c r="Q98" s="309"/>
      <c r="R98" s="11">
        <v>1</v>
      </c>
      <c r="S98" s="309">
        <v>756.56</v>
      </c>
      <c r="T98" s="309">
        <v>756.56</v>
      </c>
      <c r="V98" s="11"/>
      <c r="W98" s="11"/>
      <c r="X98" s="11"/>
      <c r="Y98" s="11"/>
      <c r="Z98" s="11"/>
      <c r="AA98" s="11"/>
      <c r="AB98" s="11"/>
      <c r="AC98" s="11"/>
      <c r="AD98" s="11"/>
    </row>
    <row r="99" spans="1:30">
      <c r="A99" s="56"/>
      <c r="B99" s="11"/>
      <c r="C99" s="11" t="s">
        <v>240</v>
      </c>
      <c r="D99" s="11"/>
      <c r="E99" s="11" t="s">
        <v>237</v>
      </c>
      <c r="F99" s="11">
        <v>9</v>
      </c>
      <c r="G99" s="309">
        <v>197.10962962963001</v>
      </c>
      <c r="H99" s="309">
        <v>16613.650000000001</v>
      </c>
      <c r="I99" s="309">
        <v>1845.9611111111101</v>
      </c>
      <c r="J99" s="317">
        <v>11</v>
      </c>
      <c r="L99" s="11">
        <v>4</v>
      </c>
      <c r="M99" s="309">
        <v>8074.58</v>
      </c>
      <c r="N99" s="309">
        <v>1614.9159999999999</v>
      </c>
      <c r="O99" s="11"/>
      <c r="P99" s="309"/>
      <c r="Q99" s="309"/>
      <c r="R99" s="11">
        <v>9</v>
      </c>
      <c r="S99" s="309">
        <v>16613.650000000001</v>
      </c>
      <c r="T99" s="309">
        <v>1845.9611111111101</v>
      </c>
      <c r="V99" s="11"/>
      <c r="W99" s="11"/>
      <c r="X99" s="11"/>
      <c r="Y99" s="11"/>
      <c r="Z99" s="11"/>
      <c r="AA99" s="11"/>
      <c r="AB99" s="11"/>
      <c r="AC99" s="11"/>
      <c r="AD99" s="11"/>
    </row>
    <row r="100" spans="1:30">
      <c r="A100" s="56"/>
      <c r="B100" s="11"/>
      <c r="C100" s="11" t="s">
        <v>405</v>
      </c>
      <c r="D100" s="11"/>
      <c r="E100" s="11" t="s">
        <v>406</v>
      </c>
      <c r="F100" s="11">
        <v>3</v>
      </c>
      <c r="G100" s="309">
        <v>72.877651515151499</v>
      </c>
      <c r="H100" s="309">
        <v>1766.77</v>
      </c>
      <c r="I100" s="309">
        <v>588.92333333333295</v>
      </c>
      <c r="J100" s="317">
        <v>12.5</v>
      </c>
      <c r="L100" s="11">
        <v>1</v>
      </c>
      <c r="M100" s="309">
        <v>1658.19</v>
      </c>
      <c r="N100" s="309">
        <v>829.09500000000003</v>
      </c>
      <c r="O100" s="11"/>
      <c r="P100" s="309"/>
      <c r="Q100" s="309"/>
      <c r="R100" s="11">
        <v>3</v>
      </c>
      <c r="S100" s="309">
        <v>1766.77</v>
      </c>
      <c r="T100" s="309">
        <v>588.92333333333295</v>
      </c>
      <c r="V100" s="11"/>
      <c r="W100" s="11"/>
      <c r="X100" s="11"/>
      <c r="Y100" s="11"/>
      <c r="Z100" s="11"/>
      <c r="AA100" s="11"/>
      <c r="AB100" s="11"/>
      <c r="AC100" s="11"/>
      <c r="AD100" s="11"/>
    </row>
    <row r="101" spans="1:30">
      <c r="A101" s="56"/>
      <c r="B101" s="11"/>
      <c r="C101" s="11" t="s">
        <v>407</v>
      </c>
      <c r="D101" s="11"/>
      <c r="E101" s="11" t="s">
        <v>408</v>
      </c>
      <c r="F101" s="11">
        <v>203</v>
      </c>
      <c r="G101" s="309">
        <v>156.360300590652</v>
      </c>
      <c r="H101" s="309">
        <v>313699.90999999997</v>
      </c>
      <c r="I101" s="309">
        <v>1545.31975369458</v>
      </c>
      <c r="J101" s="317">
        <v>12.661016949152501</v>
      </c>
      <c r="L101" s="11">
        <v>139</v>
      </c>
      <c r="M101" s="309">
        <v>119360.16</v>
      </c>
      <c r="N101" s="309">
        <v>1865.0025000000001</v>
      </c>
      <c r="O101" s="11"/>
      <c r="P101" s="309"/>
      <c r="Q101" s="309"/>
      <c r="R101" s="11">
        <v>203</v>
      </c>
      <c r="S101" s="309">
        <v>313699.90999999997</v>
      </c>
      <c r="T101" s="309">
        <v>1545.31975369458</v>
      </c>
      <c r="V101" s="11"/>
      <c r="W101" s="11"/>
      <c r="X101" s="11"/>
      <c r="Y101" s="11"/>
      <c r="Z101" s="11"/>
      <c r="AA101" s="11"/>
      <c r="AB101" s="11"/>
      <c r="AC101" s="11"/>
      <c r="AD101" s="11"/>
    </row>
    <row r="102" spans="1:30">
      <c r="A102" s="56"/>
      <c r="B102" s="11"/>
      <c r="C102" s="11" t="s">
        <v>407</v>
      </c>
      <c r="D102" s="11"/>
      <c r="E102" s="11" t="s">
        <v>433</v>
      </c>
      <c r="F102" s="11">
        <v>1</v>
      </c>
      <c r="G102" s="309"/>
      <c r="H102" s="309">
        <v>5665.46</v>
      </c>
      <c r="I102" s="309">
        <v>5665.46</v>
      </c>
      <c r="J102" s="317"/>
      <c r="L102" s="11">
        <v>1</v>
      </c>
      <c r="M102" s="309"/>
      <c r="N102" s="309"/>
      <c r="O102" s="11"/>
      <c r="P102" s="309"/>
      <c r="Q102" s="309"/>
      <c r="R102" s="11">
        <v>1</v>
      </c>
      <c r="S102" s="309">
        <v>5665.46</v>
      </c>
      <c r="T102" s="309">
        <v>5665.46</v>
      </c>
      <c r="V102" s="11"/>
      <c r="W102" s="11"/>
      <c r="X102" s="11"/>
      <c r="Y102" s="11"/>
      <c r="Z102" s="11"/>
      <c r="AA102" s="11"/>
      <c r="AB102" s="11"/>
      <c r="AC102" s="11"/>
      <c r="AD102" s="11"/>
    </row>
    <row r="103" spans="1:30">
      <c r="A103" s="56"/>
      <c r="B103" s="11"/>
      <c r="C103" s="11" t="s">
        <v>633</v>
      </c>
      <c r="D103" s="11"/>
      <c r="E103" s="11" t="s">
        <v>319</v>
      </c>
      <c r="F103" s="11">
        <v>25</v>
      </c>
      <c r="G103" s="309">
        <v>133.65956912878801</v>
      </c>
      <c r="H103" s="309">
        <v>17162.060000000001</v>
      </c>
      <c r="I103" s="309">
        <v>686.48239999999998</v>
      </c>
      <c r="J103" s="317">
        <v>13.5</v>
      </c>
      <c r="L103" s="11">
        <v>11</v>
      </c>
      <c r="M103" s="309">
        <v>16688.54</v>
      </c>
      <c r="N103" s="309">
        <v>1192.0385714285701</v>
      </c>
      <c r="O103" s="11"/>
      <c r="P103" s="309"/>
      <c r="Q103" s="309"/>
      <c r="R103" s="11">
        <v>25</v>
      </c>
      <c r="S103" s="309">
        <v>17162.060000000001</v>
      </c>
      <c r="T103" s="309">
        <v>686.48239999999998</v>
      </c>
      <c r="V103" s="11"/>
      <c r="W103" s="11"/>
      <c r="X103" s="11"/>
      <c r="Y103" s="11"/>
      <c r="Z103" s="11"/>
      <c r="AA103" s="11"/>
      <c r="AB103" s="11"/>
      <c r="AC103" s="11"/>
      <c r="AD103" s="11"/>
    </row>
    <row r="104" spans="1:30">
      <c r="A104" s="56"/>
      <c r="B104" s="11"/>
      <c r="C104" s="11" t="s">
        <v>332</v>
      </c>
      <c r="D104" s="11"/>
      <c r="E104" s="11" t="s">
        <v>330</v>
      </c>
      <c r="F104" s="11">
        <v>19</v>
      </c>
      <c r="G104" s="309">
        <v>230.78162373737399</v>
      </c>
      <c r="H104" s="309">
        <v>40116.25</v>
      </c>
      <c r="I104" s="309">
        <v>2111.3815789473701</v>
      </c>
      <c r="J104" s="317">
        <v>10.5</v>
      </c>
      <c r="L104" s="11">
        <v>9</v>
      </c>
      <c r="M104" s="309">
        <v>22718.03</v>
      </c>
      <c r="N104" s="309">
        <v>2271.8029999999999</v>
      </c>
      <c r="O104" s="11"/>
      <c r="P104" s="309"/>
      <c r="Q104" s="309"/>
      <c r="R104" s="11">
        <v>19</v>
      </c>
      <c r="S104" s="309">
        <v>40116.25</v>
      </c>
      <c r="T104" s="309">
        <v>2111.3815789473701</v>
      </c>
      <c r="V104" s="11"/>
      <c r="W104" s="11"/>
      <c r="X104" s="11"/>
      <c r="Y104" s="11"/>
      <c r="Z104" s="11"/>
      <c r="AA104" s="11"/>
      <c r="AB104" s="11"/>
      <c r="AC104" s="11"/>
      <c r="AD104" s="11"/>
    </row>
    <row r="105" spans="1:30">
      <c r="A105" s="56"/>
      <c r="B105" s="11"/>
      <c r="C105" s="11" t="s">
        <v>228</v>
      </c>
      <c r="D105" s="11"/>
      <c r="E105" s="11" t="s">
        <v>229</v>
      </c>
      <c r="F105" s="11">
        <v>27</v>
      </c>
      <c r="G105" s="309">
        <v>151.30237934904599</v>
      </c>
      <c r="H105" s="309">
        <v>28890.67</v>
      </c>
      <c r="I105" s="309">
        <v>1070.02481481481</v>
      </c>
      <c r="J105" s="317">
        <v>10.8888888888889</v>
      </c>
      <c r="L105" s="11">
        <v>17</v>
      </c>
      <c r="M105" s="309">
        <v>12447</v>
      </c>
      <c r="N105" s="309">
        <v>1244.7</v>
      </c>
      <c r="O105" s="11"/>
      <c r="P105" s="309"/>
      <c r="Q105" s="309"/>
      <c r="R105" s="11">
        <v>27</v>
      </c>
      <c r="S105" s="309">
        <v>28890.67</v>
      </c>
      <c r="T105" s="309">
        <v>1070.02481481481</v>
      </c>
      <c r="V105" s="11"/>
      <c r="W105" s="11"/>
      <c r="X105" s="11"/>
      <c r="Y105" s="11"/>
      <c r="Z105" s="11"/>
      <c r="AA105" s="11"/>
      <c r="AB105" s="11"/>
      <c r="AC105" s="11"/>
      <c r="AD105" s="11"/>
    </row>
    <row r="106" spans="1:30">
      <c r="A106" s="56"/>
      <c r="B106" s="11"/>
      <c r="C106" s="11" t="s">
        <v>230</v>
      </c>
      <c r="D106" s="11"/>
      <c r="E106" s="11" t="s">
        <v>231</v>
      </c>
      <c r="F106" s="11">
        <v>68</v>
      </c>
      <c r="G106" s="309">
        <v>86.351291282389099</v>
      </c>
      <c r="H106" s="309">
        <v>73547.88</v>
      </c>
      <c r="I106" s="309">
        <v>1081.58647058824</v>
      </c>
      <c r="J106" s="317">
        <v>13.130434782608701</v>
      </c>
      <c r="L106" s="11">
        <v>41</v>
      </c>
      <c r="M106" s="309">
        <v>31769.47</v>
      </c>
      <c r="N106" s="309">
        <v>1176.64703703704</v>
      </c>
      <c r="O106" s="11"/>
      <c r="P106" s="309"/>
      <c r="Q106" s="309"/>
      <c r="R106" s="11">
        <v>68</v>
      </c>
      <c r="S106" s="309">
        <v>73547.88</v>
      </c>
      <c r="T106" s="309">
        <v>1081.58647058824</v>
      </c>
      <c r="V106" s="11"/>
      <c r="W106" s="11"/>
      <c r="X106" s="11"/>
      <c r="Y106" s="11"/>
      <c r="Z106" s="11"/>
      <c r="AA106" s="11"/>
      <c r="AB106" s="11"/>
      <c r="AC106" s="11"/>
      <c r="AD106" s="11"/>
    </row>
    <row r="107" spans="1:30">
      <c r="A107" s="56"/>
      <c r="B107" s="11"/>
      <c r="C107" s="11" t="s">
        <v>232</v>
      </c>
      <c r="D107" s="11"/>
      <c r="E107" s="11" t="s">
        <v>233</v>
      </c>
      <c r="F107" s="11">
        <v>277</v>
      </c>
      <c r="G107" s="309">
        <v>132.93214229597601</v>
      </c>
      <c r="H107" s="309">
        <v>284295.56</v>
      </c>
      <c r="I107" s="309">
        <v>1026.3377617328499</v>
      </c>
      <c r="J107" s="317">
        <v>10.8095238095238</v>
      </c>
      <c r="L107" s="11">
        <v>188</v>
      </c>
      <c r="M107" s="309">
        <v>117199.2</v>
      </c>
      <c r="N107" s="309">
        <v>1316.8449438202299</v>
      </c>
      <c r="O107" s="11"/>
      <c r="P107" s="309"/>
      <c r="Q107" s="309"/>
      <c r="R107" s="11">
        <v>277</v>
      </c>
      <c r="S107" s="309">
        <v>284295.56</v>
      </c>
      <c r="T107" s="309">
        <v>1026.3377617328499</v>
      </c>
      <c r="V107" s="11"/>
      <c r="W107" s="11"/>
      <c r="X107" s="11"/>
      <c r="Y107" s="11"/>
      <c r="Z107" s="11"/>
      <c r="AA107" s="11"/>
      <c r="AB107" s="11"/>
      <c r="AC107" s="11"/>
      <c r="AD107" s="11"/>
    </row>
    <row r="108" spans="1:30">
      <c r="A108" s="56"/>
      <c r="B108" s="11"/>
      <c r="C108" s="11" t="s">
        <v>531</v>
      </c>
      <c r="D108" s="11"/>
      <c r="E108" s="11" t="s">
        <v>532</v>
      </c>
      <c r="F108" s="11">
        <v>14</v>
      </c>
      <c r="G108" s="309">
        <v>68.260151515151506</v>
      </c>
      <c r="H108" s="309">
        <v>16130.14</v>
      </c>
      <c r="I108" s="309">
        <v>1152.1528571428601</v>
      </c>
      <c r="J108" s="317">
        <v>12.5</v>
      </c>
      <c r="L108" s="11">
        <v>7</v>
      </c>
      <c r="M108" s="309">
        <v>8253.16</v>
      </c>
      <c r="N108" s="309">
        <v>1179.0228571428599</v>
      </c>
      <c r="O108" s="11"/>
      <c r="P108" s="309"/>
      <c r="Q108" s="309"/>
      <c r="R108" s="11">
        <v>14</v>
      </c>
      <c r="S108" s="309">
        <v>16130.14</v>
      </c>
      <c r="T108" s="309">
        <v>1152.1528571428601</v>
      </c>
      <c r="V108" s="11"/>
      <c r="W108" s="11"/>
      <c r="X108" s="11"/>
      <c r="Y108" s="11"/>
      <c r="Z108" s="11"/>
      <c r="AA108" s="11"/>
      <c r="AB108" s="11"/>
      <c r="AC108" s="11"/>
      <c r="AD108" s="11"/>
    </row>
    <row r="109" spans="1:30">
      <c r="A109" s="56"/>
      <c r="B109" s="11"/>
      <c r="C109" s="11" t="s">
        <v>528</v>
      </c>
      <c r="D109" s="11"/>
      <c r="E109" s="11" t="s">
        <v>330</v>
      </c>
      <c r="F109" s="11">
        <v>5</v>
      </c>
      <c r="G109" s="309">
        <v>75.609469696969697</v>
      </c>
      <c r="H109" s="309">
        <v>3164.58</v>
      </c>
      <c r="I109" s="309">
        <v>632.91600000000005</v>
      </c>
      <c r="J109" s="317">
        <v>9.5</v>
      </c>
      <c r="L109" s="11">
        <v>3</v>
      </c>
      <c r="M109" s="309">
        <v>1023.7</v>
      </c>
      <c r="N109" s="309">
        <v>511.85</v>
      </c>
      <c r="O109" s="11"/>
      <c r="P109" s="309"/>
      <c r="Q109" s="309"/>
      <c r="R109" s="11">
        <v>5</v>
      </c>
      <c r="S109" s="309">
        <v>3164.58</v>
      </c>
      <c r="T109" s="309">
        <v>632.91600000000005</v>
      </c>
      <c r="V109" s="11"/>
      <c r="W109" s="11"/>
      <c r="X109" s="11"/>
      <c r="Y109" s="11"/>
      <c r="Z109" s="11"/>
      <c r="AA109" s="11"/>
      <c r="AB109" s="11"/>
      <c r="AC109" s="11"/>
      <c r="AD109" s="11"/>
    </row>
    <row r="110" spans="1:30">
      <c r="A110" s="56"/>
      <c r="B110" s="11"/>
      <c r="C110" s="11" t="s">
        <v>336</v>
      </c>
      <c r="D110" s="11"/>
      <c r="E110" s="11" t="s">
        <v>337</v>
      </c>
      <c r="F110" s="11">
        <v>19</v>
      </c>
      <c r="G110" s="309">
        <v>156.659777777778</v>
      </c>
      <c r="H110" s="309">
        <v>27261.96</v>
      </c>
      <c r="I110" s="309">
        <v>1434.84</v>
      </c>
      <c r="J110" s="317">
        <v>13.8571428571429</v>
      </c>
      <c r="L110" s="11">
        <v>11</v>
      </c>
      <c r="M110" s="309">
        <v>20598.830000000002</v>
      </c>
      <c r="N110" s="309">
        <v>2574.8537500000002</v>
      </c>
      <c r="O110" s="11"/>
      <c r="P110" s="309"/>
      <c r="Q110" s="309"/>
      <c r="R110" s="11">
        <v>19</v>
      </c>
      <c r="S110" s="309">
        <v>27261.96</v>
      </c>
      <c r="T110" s="309">
        <v>1434.84</v>
      </c>
      <c r="V110" s="11"/>
      <c r="W110" s="11"/>
      <c r="X110" s="11"/>
      <c r="Y110" s="11"/>
      <c r="Z110" s="11"/>
      <c r="AA110" s="11"/>
      <c r="AB110" s="11"/>
      <c r="AC110" s="11"/>
      <c r="AD110" s="11"/>
    </row>
    <row r="111" spans="1:30">
      <c r="A111" s="56"/>
      <c r="B111" s="11"/>
      <c r="C111" s="11" t="s">
        <v>409</v>
      </c>
      <c r="D111" s="11"/>
      <c r="E111" s="11" t="s">
        <v>410</v>
      </c>
      <c r="F111" s="11">
        <v>10</v>
      </c>
      <c r="G111" s="309">
        <v>93.865277777777806</v>
      </c>
      <c r="H111" s="309">
        <v>9633.06</v>
      </c>
      <c r="I111" s="309">
        <v>963.30600000000004</v>
      </c>
      <c r="J111" s="317">
        <v>11</v>
      </c>
      <c r="L111" s="11">
        <v>7</v>
      </c>
      <c r="M111" s="309">
        <v>2626.25</v>
      </c>
      <c r="N111" s="309">
        <v>875.41666666666697</v>
      </c>
      <c r="O111" s="11"/>
      <c r="P111" s="309"/>
      <c r="Q111" s="309"/>
      <c r="R111" s="11">
        <v>10</v>
      </c>
      <c r="S111" s="309">
        <v>9633.06</v>
      </c>
      <c r="T111" s="309">
        <v>963.30600000000004</v>
      </c>
      <c r="V111" s="11"/>
      <c r="W111" s="11"/>
      <c r="X111" s="11"/>
      <c r="Y111" s="11"/>
      <c r="Z111" s="11"/>
      <c r="AA111" s="11"/>
      <c r="AB111" s="11"/>
      <c r="AC111" s="11"/>
      <c r="AD111" s="11"/>
    </row>
    <row r="112" spans="1:30">
      <c r="A112" s="56"/>
      <c r="B112" s="11"/>
      <c r="C112" s="11" t="s">
        <v>234</v>
      </c>
      <c r="D112" s="11"/>
      <c r="E112" s="11" t="s">
        <v>235</v>
      </c>
      <c r="F112" s="11">
        <v>9</v>
      </c>
      <c r="G112" s="309">
        <v>141.755</v>
      </c>
      <c r="H112" s="309">
        <v>7450.17</v>
      </c>
      <c r="I112" s="309">
        <v>827.79666666666697</v>
      </c>
      <c r="J112" s="317">
        <v>3</v>
      </c>
      <c r="L112" s="11">
        <v>5</v>
      </c>
      <c r="M112" s="309">
        <v>3703.78</v>
      </c>
      <c r="N112" s="309">
        <v>925.94500000000005</v>
      </c>
      <c r="O112" s="11"/>
      <c r="P112" s="309"/>
      <c r="Q112" s="309"/>
      <c r="R112" s="11">
        <v>9</v>
      </c>
      <c r="S112" s="309">
        <v>7450.17</v>
      </c>
      <c r="T112" s="309">
        <v>827.79666666666697</v>
      </c>
      <c r="V112" s="11"/>
      <c r="W112" s="11"/>
      <c r="X112" s="11"/>
      <c r="Y112" s="11"/>
      <c r="Z112" s="11"/>
      <c r="AA112" s="11"/>
      <c r="AB112" s="11"/>
      <c r="AC112" s="11"/>
      <c r="AD112" s="11"/>
    </row>
    <row r="113" spans="1:30">
      <c r="A113" s="56"/>
      <c r="B113" s="11"/>
      <c r="C113" s="11" t="s">
        <v>241</v>
      </c>
      <c r="D113" s="11"/>
      <c r="E113" s="11" t="s">
        <v>237</v>
      </c>
      <c r="F113" s="11">
        <v>253</v>
      </c>
      <c r="G113" s="309">
        <v>151.274749579125</v>
      </c>
      <c r="H113" s="309">
        <v>321151.71999999997</v>
      </c>
      <c r="I113" s="309">
        <v>1269.3743873517799</v>
      </c>
      <c r="J113" s="317">
        <v>13.7575757575758</v>
      </c>
      <c r="L113" s="11">
        <v>169</v>
      </c>
      <c r="M113" s="309">
        <v>161929.76</v>
      </c>
      <c r="N113" s="309">
        <v>1927.73523809524</v>
      </c>
      <c r="O113" s="11">
        <v>1</v>
      </c>
      <c r="P113" s="309">
        <v>277.83999999999997</v>
      </c>
      <c r="Q113" s="309">
        <v>277.83999999999997</v>
      </c>
      <c r="R113" s="11">
        <v>252</v>
      </c>
      <c r="S113" s="309">
        <v>320873.88</v>
      </c>
      <c r="T113" s="309">
        <v>1273.30904761905</v>
      </c>
      <c r="V113" s="11"/>
      <c r="W113" s="11"/>
      <c r="X113" s="11"/>
      <c r="Y113" s="11"/>
      <c r="Z113" s="11"/>
      <c r="AA113" s="11"/>
      <c r="AB113" s="11"/>
      <c r="AC113" s="11"/>
      <c r="AD113" s="11"/>
    </row>
    <row r="114" spans="1:30">
      <c r="A114" s="56"/>
      <c r="B114" s="11"/>
      <c r="C114" s="11" t="s">
        <v>468</v>
      </c>
      <c r="D114" s="11"/>
      <c r="E114" s="11" t="s">
        <v>469</v>
      </c>
      <c r="F114" s="11">
        <v>8</v>
      </c>
      <c r="G114" s="309">
        <v>206.19333333333299</v>
      </c>
      <c r="H114" s="309">
        <v>9052.77</v>
      </c>
      <c r="I114" s="309">
        <v>1131.5962500000001</v>
      </c>
      <c r="J114" s="317">
        <v>10</v>
      </c>
      <c r="L114" s="11">
        <v>7</v>
      </c>
      <c r="M114" s="309">
        <v>1855.74</v>
      </c>
      <c r="N114" s="309">
        <v>1855.74</v>
      </c>
      <c r="O114" s="11"/>
      <c r="P114" s="309"/>
      <c r="Q114" s="309"/>
      <c r="R114" s="11">
        <v>8</v>
      </c>
      <c r="S114" s="309">
        <v>9052.77</v>
      </c>
      <c r="T114" s="309">
        <v>1131.5962500000001</v>
      </c>
      <c r="V114" s="11"/>
      <c r="W114" s="11"/>
      <c r="X114" s="11"/>
      <c r="Y114" s="11"/>
      <c r="Z114" s="11"/>
      <c r="AA114" s="11"/>
      <c r="AB114" s="11"/>
      <c r="AC114" s="11"/>
      <c r="AD114" s="11"/>
    </row>
    <row r="115" spans="1:30">
      <c r="A115" s="56"/>
      <c r="B115" s="11"/>
      <c r="C115" s="11" t="s">
        <v>595</v>
      </c>
      <c r="D115" s="11"/>
      <c r="E115" s="11" t="s">
        <v>433</v>
      </c>
      <c r="F115" s="11">
        <v>4</v>
      </c>
      <c r="G115" s="309">
        <v>76.629469696969693</v>
      </c>
      <c r="H115" s="309">
        <v>5370.45</v>
      </c>
      <c r="I115" s="309">
        <v>1342.6125</v>
      </c>
      <c r="J115" s="317">
        <v>12.3333333333333</v>
      </c>
      <c r="L115" s="11">
        <v>1</v>
      </c>
      <c r="M115" s="309">
        <v>2940.53</v>
      </c>
      <c r="N115" s="309">
        <v>980.17666666666696</v>
      </c>
      <c r="O115" s="11"/>
      <c r="P115" s="309"/>
      <c r="Q115" s="309"/>
      <c r="R115" s="11">
        <v>4</v>
      </c>
      <c r="S115" s="309">
        <v>5370.45</v>
      </c>
      <c r="T115" s="309">
        <v>1342.6125</v>
      </c>
      <c r="V115" s="11"/>
      <c r="W115" s="11"/>
      <c r="X115" s="11"/>
      <c r="Y115" s="11"/>
      <c r="Z115" s="11"/>
      <c r="AA115" s="11"/>
      <c r="AB115" s="11"/>
      <c r="AC115" s="11"/>
      <c r="AD115" s="11"/>
    </row>
    <row r="116" spans="1:30">
      <c r="A116" s="56"/>
      <c r="B116" s="11"/>
      <c r="C116" s="11" t="s">
        <v>1204</v>
      </c>
      <c r="D116" s="11"/>
      <c r="E116" s="11" t="s">
        <v>275</v>
      </c>
      <c r="F116" s="11">
        <v>1</v>
      </c>
      <c r="G116" s="309"/>
      <c r="H116" s="309">
        <v>593.16</v>
      </c>
      <c r="I116" s="309">
        <v>593.16</v>
      </c>
      <c r="J116" s="317"/>
      <c r="L116" s="11">
        <v>1</v>
      </c>
      <c r="M116" s="309"/>
      <c r="N116" s="309"/>
      <c r="O116" s="11"/>
      <c r="P116" s="309"/>
      <c r="Q116" s="309"/>
      <c r="R116" s="11">
        <v>1</v>
      </c>
      <c r="S116" s="309">
        <v>593.16</v>
      </c>
      <c r="T116" s="309">
        <v>593.16</v>
      </c>
      <c r="V116" s="11"/>
      <c r="W116" s="11"/>
      <c r="X116" s="11"/>
      <c r="Y116" s="11"/>
      <c r="Z116" s="11"/>
      <c r="AA116" s="11"/>
      <c r="AB116" s="11"/>
      <c r="AC116" s="11"/>
      <c r="AD116" s="11"/>
    </row>
    <row r="117" spans="1:30">
      <c r="A117" s="56"/>
      <c r="B117" s="11"/>
      <c r="C117" s="11" t="s">
        <v>470</v>
      </c>
      <c r="D117" s="11"/>
      <c r="E117" s="11" t="s">
        <v>471</v>
      </c>
      <c r="F117" s="11">
        <v>8</v>
      </c>
      <c r="G117" s="309">
        <v>212.13055555555599</v>
      </c>
      <c r="H117" s="309">
        <v>6968.31</v>
      </c>
      <c r="I117" s="309">
        <v>871.03875000000005</v>
      </c>
      <c r="J117" s="317">
        <v>9</v>
      </c>
      <c r="L117" s="11">
        <v>4</v>
      </c>
      <c r="M117" s="309">
        <v>4932.84</v>
      </c>
      <c r="N117" s="309">
        <v>1233.21</v>
      </c>
      <c r="O117" s="11"/>
      <c r="P117" s="309"/>
      <c r="Q117" s="309"/>
      <c r="R117" s="11">
        <v>8</v>
      </c>
      <c r="S117" s="309">
        <v>6968.31</v>
      </c>
      <c r="T117" s="309">
        <v>871.03875000000005</v>
      </c>
      <c r="V117" s="11"/>
      <c r="W117" s="11"/>
      <c r="X117" s="11"/>
      <c r="Y117" s="11"/>
      <c r="Z117" s="11"/>
      <c r="AA117" s="11"/>
      <c r="AB117" s="11"/>
      <c r="AC117" s="11"/>
      <c r="AD117" s="11"/>
    </row>
    <row r="118" spans="1:30">
      <c r="A118" s="56"/>
      <c r="B118" s="11"/>
      <c r="C118" s="11" t="s">
        <v>1205</v>
      </c>
      <c r="D118" s="11"/>
      <c r="E118" s="11" t="s">
        <v>208</v>
      </c>
      <c r="F118" s="11">
        <v>1</v>
      </c>
      <c r="G118" s="309"/>
      <c r="H118" s="309">
        <v>4057.06</v>
      </c>
      <c r="I118" s="309">
        <v>4057.06</v>
      </c>
      <c r="J118" s="317"/>
      <c r="L118" s="11">
        <v>1</v>
      </c>
      <c r="M118" s="309"/>
      <c r="N118" s="309"/>
      <c r="O118" s="11"/>
      <c r="P118" s="309"/>
      <c r="Q118" s="309"/>
      <c r="R118" s="11">
        <v>1</v>
      </c>
      <c r="S118" s="309">
        <v>4057.06</v>
      </c>
      <c r="T118" s="309">
        <v>4057.06</v>
      </c>
      <c r="V118" s="11"/>
      <c r="W118" s="11"/>
      <c r="X118" s="11"/>
      <c r="Y118" s="11"/>
      <c r="Z118" s="11"/>
      <c r="AA118" s="11"/>
      <c r="AB118" s="11"/>
      <c r="AC118" s="11"/>
      <c r="AD118" s="11"/>
    </row>
    <row r="119" spans="1:30">
      <c r="A119" s="56"/>
      <c r="B119" s="11"/>
      <c r="C119" s="11" t="s">
        <v>411</v>
      </c>
      <c r="D119" s="11"/>
      <c r="E119" s="11" t="s">
        <v>412</v>
      </c>
      <c r="F119" s="11">
        <v>17</v>
      </c>
      <c r="G119" s="309">
        <v>151.4605</v>
      </c>
      <c r="H119" s="309">
        <v>22057.64</v>
      </c>
      <c r="I119" s="309">
        <v>1297.5082352941199</v>
      </c>
      <c r="J119" s="317">
        <v>13</v>
      </c>
      <c r="L119" s="11">
        <v>11</v>
      </c>
      <c r="M119" s="309">
        <v>9715.7099999999991</v>
      </c>
      <c r="N119" s="309">
        <v>1619.2850000000001</v>
      </c>
      <c r="O119" s="11"/>
      <c r="P119" s="309"/>
      <c r="Q119" s="309"/>
      <c r="R119" s="11">
        <v>17</v>
      </c>
      <c r="S119" s="309">
        <v>22057.64</v>
      </c>
      <c r="T119" s="309">
        <v>1297.5082352941199</v>
      </c>
      <c r="V119" s="11"/>
      <c r="W119" s="11"/>
      <c r="X119" s="11"/>
      <c r="Y119" s="11"/>
      <c r="Z119" s="11"/>
      <c r="AA119" s="11"/>
      <c r="AB119" s="11"/>
      <c r="AC119" s="11"/>
      <c r="AD119" s="11"/>
    </row>
    <row r="120" spans="1:30">
      <c r="A120" s="56"/>
      <c r="B120" s="11"/>
      <c r="C120" s="11" t="s">
        <v>493</v>
      </c>
      <c r="D120" s="11"/>
      <c r="E120" s="11" t="s">
        <v>494</v>
      </c>
      <c r="F120" s="11">
        <v>19</v>
      </c>
      <c r="G120" s="309">
        <v>149.254113636364</v>
      </c>
      <c r="H120" s="309">
        <v>14965.11</v>
      </c>
      <c r="I120" s="309">
        <v>787.637368421053</v>
      </c>
      <c r="J120" s="317">
        <v>9</v>
      </c>
      <c r="L120" s="11">
        <v>12</v>
      </c>
      <c r="M120" s="309">
        <v>7808.86</v>
      </c>
      <c r="N120" s="309">
        <v>1115.5514285714301</v>
      </c>
      <c r="O120" s="11">
        <v>1</v>
      </c>
      <c r="P120" s="309">
        <v>228.19</v>
      </c>
      <c r="Q120" s="309">
        <v>228.19</v>
      </c>
      <c r="R120" s="11">
        <v>18</v>
      </c>
      <c r="S120" s="309">
        <v>14736.92</v>
      </c>
      <c r="T120" s="309">
        <v>818.717777777778</v>
      </c>
      <c r="V120" s="11"/>
      <c r="W120" s="11"/>
      <c r="X120" s="11"/>
      <c r="Y120" s="11"/>
      <c r="Z120" s="11"/>
      <c r="AA120" s="11"/>
      <c r="AB120" s="11"/>
      <c r="AC120" s="11"/>
      <c r="AD120" s="11"/>
    </row>
    <row r="121" spans="1:30">
      <c r="A121" s="56"/>
      <c r="B121" s="11"/>
      <c r="C121" s="11" t="s">
        <v>1206</v>
      </c>
      <c r="D121" s="11"/>
      <c r="E121" s="11" t="s">
        <v>208</v>
      </c>
      <c r="F121" s="11">
        <v>1</v>
      </c>
      <c r="G121" s="309"/>
      <c r="H121" s="309">
        <v>1134.6199999999999</v>
      </c>
      <c r="I121" s="309">
        <v>1134.6199999999999</v>
      </c>
      <c r="J121" s="317"/>
      <c r="L121" s="11">
        <v>1</v>
      </c>
      <c r="M121" s="309"/>
      <c r="N121" s="309"/>
      <c r="O121" s="11"/>
      <c r="P121" s="309"/>
      <c r="Q121" s="309"/>
      <c r="R121" s="11">
        <v>1</v>
      </c>
      <c r="S121" s="309">
        <v>1134.6199999999999</v>
      </c>
      <c r="T121" s="309">
        <v>1134.6199999999999</v>
      </c>
      <c r="V121" s="11"/>
      <c r="W121" s="11"/>
      <c r="X121" s="11"/>
      <c r="Y121" s="11"/>
      <c r="Z121" s="11"/>
      <c r="AA121" s="11"/>
      <c r="AB121" s="11"/>
      <c r="AC121" s="11"/>
      <c r="AD121" s="11"/>
    </row>
    <row r="122" spans="1:30">
      <c r="A122" s="56"/>
      <c r="B122" s="11"/>
      <c r="C122" s="11" t="s">
        <v>489</v>
      </c>
      <c r="D122" s="11"/>
      <c r="E122" s="11" t="s">
        <v>190</v>
      </c>
      <c r="F122" s="11">
        <v>5</v>
      </c>
      <c r="G122" s="309">
        <v>49.4941666666667</v>
      </c>
      <c r="H122" s="309">
        <v>3461.85</v>
      </c>
      <c r="I122" s="309">
        <v>692.37</v>
      </c>
      <c r="J122" s="317">
        <v>12.6666666666667</v>
      </c>
      <c r="L122" s="11">
        <v>2</v>
      </c>
      <c r="M122" s="309">
        <v>1856.3</v>
      </c>
      <c r="N122" s="309">
        <v>618.76666666666699</v>
      </c>
      <c r="O122" s="11"/>
      <c r="P122" s="309"/>
      <c r="Q122" s="309"/>
      <c r="R122" s="11">
        <v>5</v>
      </c>
      <c r="S122" s="309">
        <v>3461.85</v>
      </c>
      <c r="T122" s="309">
        <v>692.37</v>
      </c>
      <c r="V122" s="11"/>
      <c r="W122" s="11"/>
      <c r="X122" s="11"/>
      <c r="Y122" s="11"/>
      <c r="Z122" s="11"/>
      <c r="AA122" s="11"/>
      <c r="AB122" s="11"/>
      <c r="AC122" s="11"/>
      <c r="AD122" s="11"/>
    </row>
    <row r="123" spans="1:30">
      <c r="A123" s="56"/>
      <c r="B123" s="11"/>
      <c r="C123" s="11" t="s">
        <v>288</v>
      </c>
      <c r="D123" s="11"/>
      <c r="E123" s="11" t="s">
        <v>289</v>
      </c>
      <c r="F123" s="11">
        <v>52</v>
      </c>
      <c r="G123" s="309">
        <v>121.63083491161601</v>
      </c>
      <c r="H123" s="309">
        <v>66031.839999999997</v>
      </c>
      <c r="I123" s="309">
        <v>1269.8430769230799</v>
      </c>
      <c r="J123" s="317">
        <v>14</v>
      </c>
      <c r="L123" s="11">
        <v>38</v>
      </c>
      <c r="M123" s="309">
        <v>27352.82</v>
      </c>
      <c r="N123" s="309">
        <v>1953.7728571428599</v>
      </c>
      <c r="O123" s="11"/>
      <c r="P123" s="309"/>
      <c r="Q123" s="309"/>
      <c r="R123" s="11">
        <v>52</v>
      </c>
      <c r="S123" s="309">
        <v>66031.839999999997</v>
      </c>
      <c r="T123" s="309">
        <v>1269.8430769230799</v>
      </c>
      <c r="V123" s="11"/>
      <c r="W123" s="11"/>
      <c r="X123" s="11"/>
      <c r="Y123" s="11"/>
      <c r="Z123" s="11"/>
      <c r="AA123" s="11"/>
      <c r="AB123" s="11"/>
      <c r="AC123" s="11"/>
      <c r="AD123" s="11"/>
    </row>
    <row r="124" spans="1:30">
      <c r="A124" s="56"/>
      <c r="B124" s="11"/>
      <c r="C124" s="11" t="s">
        <v>491</v>
      </c>
      <c r="D124" s="11"/>
      <c r="E124" s="11" t="s">
        <v>190</v>
      </c>
      <c r="F124" s="11">
        <v>2</v>
      </c>
      <c r="G124" s="309">
        <v>65.13</v>
      </c>
      <c r="H124" s="309">
        <v>9647.89</v>
      </c>
      <c r="I124" s="309">
        <v>4823.9449999999997</v>
      </c>
      <c r="J124" s="317">
        <v>12</v>
      </c>
      <c r="L124" s="11">
        <v>1</v>
      </c>
      <c r="M124" s="309">
        <v>716.43</v>
      </c>
      <c r="N124" s="309">
        <v>716.43</v>
      </c>
      <c r="O124" s="11"/>
      <c r="P124" s="309"/>
      <c r="Q124" s="309"/>
      <c r="R124" s="11">
        <v>2</v>
      </c>
      <c r="S124" s="309">
        <v>9647.89</v>
      </c>
      <c r="T124" s="309">
        <v>4823.9449999999997</v>
      </c>
      <c r="V124" s="11"/>
      <c r="W124" s="11"/>
      <c r="X124" s="11"/>
      <c r="Y124" s="11"/>
      <c r="Z124" s="11"/>
      <c r="AA124" s="11"/>
      <c r="AB124" s="11"/>
      <c r="AC124" s="11"/>
      <c r="AD124" s="11"/>
    </row>
    <row r="125" spans="1:30">
      <c r="A125" s="56"/>
      <c r="B125" s="11"/>
      <c r="C125" s="11" t="s">
        <v>472</v>
      </c>
      <c r="D125" s="11"/>
      <c r="E125" s="11" t="s">
        <v>246</v>
      </c>
      <c r="F125" s="11">
        <v>34</v>
      </c>
      <c r="G125" s="309">
        <v>229.375583333333</v>
      </c>
      <c r="H125" s="309">
        <v>38888.21</v>
      </c>
      <c r="I125" s="309">
        <v>1143.7708823529399</v>
      </c>
      <c r="J125" s="317">
        <v>11.4</v>
      </c>
      <c r="L125" s="11">
        <v>25</v>
      </c>
      <c r="M125" s="309">
        <v>19954</v>
      </c>
      <c r="N125" s="309">
        <v>2217.1111111111099</v>
      </c>
      <c r="O125" s="11"/>
      <c r="P125" s="309"/>
      <c r="Q125" s="309"/>
      <c r="R125" s="11">
        <v>34</v>
      </c>
      <c r="S125" s="309">
        <v>38888.21</v>
      </c>
      <c r="T125" s="309">
        <v>1143.7708823529399</v>
      </c>
      <c r="V125" s="11"/>
      <c r="W125" s="11"/>
      <c r="X125" s="11"/>
      <c r="Y125" s="11"/>
      <c r="Z125" s="11"/>
      <c r="AA125" s="11"/>
      <c r="AB125" s="11"/>
      <c r="AC125" s="11"/>
      <c r="AD125" s="11"/>
    </row>
    <row r="126" spans="1:30">
      <c r="A126" s="56"/>
      <c r="B126" s="11"/>
      <c r="C126" s="11" t="s">
        <v>253</v>
      </c>
      <c r="D126" s="11"/>
      <c r="E126" s="11" t="s">
        <v>254</v>
      </c>
      <c r="F126" s="11">
        <v>26</v>
      </c>
      <c r="G126" s="309">
        <v>274.20133459596002</v>
      </c>
      <c r="H126" s="309">
        <v>50847.92</v>
      </c>
      <c r="I126" s="309">
        <v>1955.6892307692301</v>
      </c>
      <c r="J126" s="317">
        <v>14.3</v>
      </c>
      <c r="L126" s="11">
        <v>16</v>
      </c>
      <c r="M126" s="309">
        <v>37079.800000000003</v>
      </c>
      <c r="N126" s="309">
        <v>3707.98</v>
      </c>
      <c r="O126" s="11"/>
      <c r="P126" s="309"/>
      <c r="Q126" s="309"/>
      <c r="R126" s="11">
        <v>26</v>
      </c>
      <c r="S126" s="309">
        <v>50847.92</v>
      </c>
      <c r="T126" s="309">
        <v>1955.6892307692301</v>
      </c>
      <c r="V126" s="11"/>
      <c r="W126" s="11"/>
      <c r="X126" s="11"/>
      <c r="Y126" s="11"/>
      <c r="Z126" s="11"/>
      <c r="AA126" s="11"/>
      <c r="AB126" s="11"/>
      <c r="AC126" s="11"/>
      <c r="AD126" s="11"/>
    </row>
    <row r="127" spans="1:30">
      <c r="A127" s="56"/>
      <c r="B127" s="11"/>
      <c r="C127" s="11" t="s">
        <v>413</v>
      </c>
      <c r="D127" s="11"/>
      <c r="E127" s="11" t="s">
        <v>414</v>
      </c>
      <c r="F127" s="11">
        <v>31</v>
      </c>
      <c r="G127" s="309">
        <v>94.216259906759902</v>
      </c>
      <c r="H127" s="309">
        <v>33320.32</v>
      </c>
      <c r="I127" s="309">
        <v>1074.8490322580601</v>
      </c>
      <c r="J127" s="317">
        <v>10.307692307692299</v>
      </c>
      <c r="L127" s="11">
        <v>15</v>
      </c>
      <c r="M127" s="309">
        <v>14198.46</v>
      </c>
      <c r="N127" s="309">
        <v>887.40374999999995</v>
      </c>
      <c r="O127" s="11"/>
      <c r="P127" s="309"/>
      <c r="Q127" s="309"/>
      <c r="R127" s="11">
        <v>31</v>
      </c>
      <c r="S127" s="309">
        <v>33320.32</v>
      </c>
      <c r="T127" s="309">
        <v>1074.8490322580601</v>
      </c>
      <c r="V127" s="11"/>
      <c r="W127" s="11"/>
      <c r="X127" s="11"/>
      <c r="Y127" s="11"/>
      <c r="Z127" s="11"/>
      <c r="AA127" s="11"/>
      <c r="AB127" s="11"/>
      <c r="AC127" s="11"/>
      <c r="AD127" s="11"/>
    </row>
    <row r="128" spans="1:30">
      <c r="A128" s="56"/>
      <c r="B128" s="11"/>
      <c r="C128" s="11" t="s">
        <v>421</v>
      </c>
      <c r="D128" s="11"/>
      <c r="E128" s="11" t="s">
        <v>422</v>
      </c>
      <c r="F128" s="11">
        <v>94</v>
      </c>
      <c r="G128" s="309">
        <v>124.23908351370901</v>
      </c>
      <c r="H128" s="309">
        <v>121169.69</v>
      </c>
      <c r="I128" s="309">
        <v>1289.03925531915</v>
      </c>
      <c r="J128" s="317">
        <v>12.785714285714301</v>
      </c>
      <c r="L128" s="11">
        <v>54</v>
      </c>
      <c r="M128" s="309">
        <v>62028.959999999999</v>
      </c>
      <c r="N128" s="309">
        <v>1550.7239999999999</v>
      </c>
      <c r="O128" s="11"/>
      <c r="P128" s="309"/>
      <c r="Q128" s="309"/>
      <c r="R128" s="11">
        <v>94</v>
      </c>
      <c r="S128" s="309">
        <v>121169.69</v>
      </c>
      <c r="T128" s="309">
        <v>1289.03925531915</v>
      </c>
      <c r="V128" s="11"/>
      <c r="W128" s="11"/>
      <c r="X128" s="11"/>
      <c r="Y128" s="11"/>
      <c r="Z128" s="11"/>
      <c r="AA128" s="11"/>
      <c r="AB128" s="11"/>
      <c r="AC128" s="11"/>
      <c r="AD128" s="11"/>
    </row>
    <row r="129" spans="1:30">
      <c r="A129" s="56"/>
      <c r="B129" s="11"/>
      <c r="C129" s="11" t="s">
        <v>463</v>
      </c>
      <c r="D129" s="11"/>
      <c r="E129" s="11" t="s">
        <v>222</v>
      </c>
      <c r="F129" s="11">
        <v>70</v>
      </c>
      <c r="G129" s="309">
        <v>135.16865800865801</v>
      </c>
      <c r="H129" s="309">
        <v>67547.320000000007</v>
      </c>
      <c r="I129" s="309">
        <v>964.96171428571404</v>
      </c>
      <c r="J129" s="317">
        <v>10.523809523809501</v>
      </c>
      <c r="L129" s="11">
        <v>44</v>
      </c>
      <c r="M129" s="309">
        <v>32075.39</v>
      </c>
      <c r="N129" s="309">
        <v>1233.6688461538499</v>
      </c>
      <c r="O129" s="11"/>
      <c r="P129" s="309"/>
      <c r="Q129" s="309"/>
      <c r="R129" s="11">
        <v>70</v>
      </c>
      <c r="S129" s="309">
        <v>67547.320000000007</v>
      </c>
      <c r="T129" s="309">
        <v>964.96171428571404</v>
      </c>
      <c r="V129" s="11"/>
      <c r="W129" s="11"/>
      <c r="X129" s="11"/>
      <c r="Y129" s="11"/>
      <c r="Z129" s="11"/>
      <c r="AA129" s="11"/>
      <c r="AB129" s="11"/>
      <c r="AC129" s="11"/>
      <c r="AD129" s="11"/>
    </row>
    <row r="130" spans="1:30">
      <c r="A130" s="56"/>
      <c r="B130" s="11"/>
      <c r="C130" s="11" t="s">
        <v>534</v>
      </c>
      <c r="D130" s="11"/>
      <c r="E130" s="11" t="s">
        <v>535</v>
      </c>
      <c r="F130" s="11">
        <v>6</v>
      </c>
      <c r="G130" s="309"/>
      <c r="H130" s="309">
        <v>7161.06</v>
      </c>
      <c r="I130" s="309">
        <v>1193.51</v>
      </c>
      <c r="J130" s="317"/>
      <c r="L130" s="11">
        <v>5</v>
      </c>
      <c r="M130" s="309">
        <v>4627.53</v>
      </c>
      <c r="N130" s="309">
        <v>4627.53</v>
      </c>
      <c r="O130" s="11"/>
      <c r="P130" s="309"/>
      <c r="Q130" s="309"/>
      <c r="R130" s="11">
        <v>6</v>
      </c>
      <c r="S130" s="309">
        <v>7161.06</v>
      </c>
      <c r="T130" s="309">
        <v>1193.51</v>
      </c>
      <c r="V130" s="11"/>
      <c r="W130" s="11"/>
      <c r="X130" s="11"/>
      <c r="Y130" s="11"/>
      <c r="Z130" s="11"/>
      <c r="AA130" s="11"/>
      <c r="AB130" s="11"/>
      <c r="AC130" s="11"/>
      <c r="AD130" s="11"/>
    </row>
    <row r="131" spans="1:30">
      <c r="A131" s="56"/>
      <c r="B131" s="11"/>
      <c r="C131" s="11" t="s">
        <v>415</v>
      </c>
      <c r="D131" s="11"/>
      <c r="E131" s="11" t="s">
        <v>416</v>
      </c>
      <c r="F131" s="11">
        <v>17</v>
      </c>
      <c r="G131" s="309">
        <v>80.327825757575795</v>
      </c>
      <c r="H131" s="309">
        <v>15312.28</v>
      </c>
      <c r="I131" s="309">
        <v>900.72235294117604</v>
      </c>
      <c r="J131" s="317">
        <v>20</v>
      </c>
      <c r="L131" s="11">
        <v>12</v>
      </c>
      <c r="M131" s="309">
        <v>8877.7900000000009</v>
      </c>
      <c r="N131" s="309">
        <v>1775.558</v>
      </c>
      <c r="O131" s="11"/>
      <c r="P131" s="309"/>
      <c r="Q131" s="309"/>
      <c r="R131" s="11">
        <v>17</v>
      </c>
      <c r="S131" s="309">
        <v>15312.28</v>
      </c>
      <c r="T131" s="309">
        <v>900.72235294117604</v>
      </c>
      <c r="V131" s="11"/>
      <c r="W131" s="11"/>
      <c r="X131" s="11"/>
      <c r="Y131" s="11"/>
      <c r="Z131" s="11"/>
      <c r="AA131" s="11"/>
      <c r="AB131" s="11"/>
      <c r="AC131" s="11"/>
      <c r="AD131" s="11"/>
    </row>
    <row r="132" spans="1:30">
      <c r="A132" s="56"/>
      <c r="B132" s="11"/>
      <c r="C132" s="11" t="s">
        <v>224</v>
      </c>
      <c r="D132" s="11"/>
      <c r="E132" s="11" t="s">
        <v>222</v>
      </c>
      <c r="F132" s="11">
        <v>602</v>
      </c>
      <c r="G132" s="309">
        <v>129.38132830340501</v>
      </c>
      <c r="H132" s="309">
        <v>688324.96</v>
      </c>
      <c r="I132" s="309">
        <v>1143.3969435215899</v>
      </c>
      <c r="J132" s="317">
        <v>12.2585034013605</v>
      </c>
      <c r="L132" s="11">
        <v>409</v>
      </c>
      <c r="M132" s="309">
        <v>285630.67</v>
      </c>
      <c r="N132" s="309">
        <v>1479.9516580310899</v>
      </c>
      <c r="O132" s="11">
        <v>1</v>
      </c>
      <c r="P132" s="309">
        <v>199.46</v>
      </c>
      <c r="Q132" s="309">
        <v>199.46</v>
      </c>
      <c r="R132" s="11">
        <v>601</v>
      </c>
      <c r="S132" s="309">
        <v>688125.5</v>
      </c>
      <c r="T132" s="309">
        <v>1144.96755407654</v>
      </c>
      <c r="V132" s="11"/>
      <c r="W132" s="11"/>
      <c r="X132" s="11"/>
      <c r="Y132" s="11"/>
      <c r="Z132" s="11"/>
      <c r="AA132" s="11"/>
      <c r="AB132" s="11"/>
      <c r="AC132" s="11"/>
      <c r="AD132" s="11"/>
    </row>
    <row r="133" spans="1:30">
      <c r="A133" s="56"/>
      <c r="B133" s="11"/>
      <c r="C133" s="11" t="s">
        <v>338</v>
      </c>
      <c r="D133" s="11"/>
      <c r="E133" s="11" t="s">
        <v>339</v>
      </c>
      <c r="F133" s="11">
        <v>53</v>
      </c>
      <c r="G133" s="309">
        <v>118.11532622139801</v>
      </c>
      <c r="H133" s="309">
        <v>79779.88</v>
      </c>
      <c r="I133" s="309">
        <v>1505.28075471698</v>
      </c>
      <c r="J133" s="317">
        <v>10.8571428571429</v>
      </c>
      <c r="L133" s="11">
        <v>34</v>
      </c>
      <c r="M133" s="309">
        <v>33037.79</v>
      </c>
      <c r="N133" s="309">
        <v>1738.83105263158</v>
      </c>
      <c r="O133" s="11"/>
      <c r="P133" s="309"/>
      <c r="Q133" s="309"/>
      <c r="R133" s="11">
        <v>53</v>
      </c>
      <c r="S133" s="309">
        <v>79779.88</v>
      </c>
      <c r="T133" s="309">
        <v>1505.28075471698</v>
      </c>
      <c r="V133" s="11"/>
      <c r="W133" s="11"/>
      <c r="X133" s="11"/>
      <c r="Y133" s="11"/>
      <c r="Z133" s="11"/>
      <c r="AA133" s="11"/>
      <c r="AB133" s="11"/>
      <c r="AC133" s="11"/>
      <c r="AD133" s="11"/>
    </row>
    <row r="134" spans="1:30">
      <c r="A134" s="56"/>
      <c r="B134" s="11"/>
      <c r="C134" s="11" t="s">
        <v>1207</v>
      </c>
      <c r="D134" s="11"/>
      <c r="E134" s="11" t="s">
        <v>286</v>
      </c>
      <c r="F134" s="11">
        <v>3</v>
      </c>
      <c r="G134" s="309">
        <v>42.031818181818203</v>
      </c>
      <c r="H134" s="309">
        <v>1817.26</v>
      </c>
      <c r="I134" s="309">
        <v>605.75333333333299</v>
      </c>
      <c r="J134" s="317">
        <v>12</v>
      </c>
      <c r="L134" s="11">
        <v>2</v>
      </c>
      <c r="M134" s="309">
        <v>503.35</v>
      </c>
      <c r="N134" s="309">
        <v>503.35</v>
      </c>
      <c r="O134" s="11"/>
      <c r="P134" s="309"/>
      <c r="Q134" s="309"/>
      <c r="R134" s="11">
        <v>3</v>
      </c>
      <c r="S134" s="309">
        <v>1817.26</v>
      </c>
      <c r="T134" s="309">
        <v>605.75333333333299</v>
      </c>
      <c r="V134" s="11"/>
      <c r="W134" s="11"/>
      <c r="X134" s="11"/>
      <c r="Y134" s="11"/>
      <c r="Z134" s="11"/>
      <c r="AA134" s="11"/>
      <c r="AB134" s="11"/>
      <c r="AC134" s="11"/>
      <c r="AD134" s="11"/>
    </row>
    <row r="135" spans="1:30">
      <c r="A135" s="56"/>
      <c r="B135" s="11"/>
      <c r="C135" s="11" t="s">
        <v>1208</v>
      </c>
      <c r="D135" s="11"/>
      <c r="E135" s="11" t="s">
        <v>284</v>
      </c>
      <c r="F135" s="11">
        <v>1</v>
      </c>
      <c r="G135" s="309"/>
      <c r="H135" s="309">
        <v>183.33</v>
      </c>
      <c r="I135" s="309">
        <v>183.33</v>
      </c>
      <c r="J135" s="317"/>
      <c r="L135" s="11">
        <v>1</v>
      </c>
      <c r="M135" s="309"/>
      <c r="N135" s="309"/>
      <c r="O135" s="11"/>
      <c r="P135" s="309"/>
      <c r="Q135" s="309"/>
      <c r="R135" s="11">
        <v>1</v>
      </c>
      <c r="S135" s="309">
        <v>183.33</v>
      </c>
      <c r="T135" s="309">
        <v>183.33</v>
      </c>
      <c r="V135" s="11"/>
      <c r="W135" s="11"/>
      <c r="X135" s="11"/>
      <c r="Y135" s="11"/>
      <c r="Z135" s="11"/>
      <c r="AA135" s="11"/>
      <c r="AB135" s="11"/>
      <c r="AC135" s="11"/>
      <c r="AD135" s="11"/>
    </row>
    <row r="136" spans="1:30">
      <c r="A136" s="56"/>
      <c r="B136" s="11"/>
      <c r="C136" s="11" t="s">
        <v>454</v>
      </c>
      <c r="D136" s="11"/>
      <c r="E136" s="11" t="s">
        <v>208</v>
      </c>
      <c r="F136" s="11">
        <v>7</v>
      </c>
      <c r="G136" s="309">
        <v>50.5758333333333</v>
      </c>
      <c r="H136" s="309">
        <v>12847.6</v>
      </c>
      <c r="I136" s="309">
        <v>1835.37142857143</v>
      </c>
      <c r="J136" s="317">
        <v>13</v>
      </c>
      <c r="L136" s="11">
        <v>6</v>
      </c>
      <c r="M136" s="309">
        <v>556.41</v>
      </c>
      <c r="N136" s="309">
        <v>556.41</v>
      </c>
      <c r="O136" s="11"/>
      <c r="P136" s="309"/>
      <c r="Q136" s="309"/>
      <c r="R136" s="11">
        <v>7</v>
      </c>
      <c r="S136" s="309">
        <v>12847.6</v>
      </c>
      <c r="T136" s="309">
        <v>1835.37142857143</v>
      </c>
      <c r="V136" s="11"/>
      <c r="W136" s="11"/>
      <c r="X136" s="11"/>
      <c r="Y136" s="11"/>
      <c r="Z136" s="11"/>
      <c r="AA136" s="11"/>
      <c r="AB136" s="11"/>
      <c r="AC136" s="11"/>
      <c r="AD136" s="11"/>
    </row>
    <row r="137" spans="1:30">
      <c r="A137" s="56"/>
      <c r="B137" s="11"/>
      <c r="C137" s="11" t="s">
        <v>1209</v>
      </c>
      <c r="D137" s="11"/>
      <c r="E137" s="11" t="s">
        <v>614</v>
      </c>
      <c r="F137" s="11">
        <v>7</v>
      </c>
      <c r="G137" s="309">
        <v>56.035833333333301</v>
      </c>
      <c r="H137" s="309">
        <v>10427.17</v>
      </c>
      <c r="I137" s="309">
        <v>1489.5957142857101</v>
      </c>
      <c r="J137" s="317">
        <v>13</v>
      </c>
      <c r="L137" s="11">
        <v>6</v>
      </c>
      <c r="M137" s="309">
        <v>672.43</v>
      </c>
      <c r="N137" s="309">
        <v>672.43</v>
      </c>
      <c r="O137" s="11"/>
      <c r="P137" s="309"/>
      <c r="Q137" s="309"/>
      <c r="R137" s="11">
        <v>7</v>
      </c>
      <c r="S137" s="309">
        <v>10427.17</v>
      </c>
      <c r="T137" s="309">
        <v>1489.5957142857101</v>
      </c>
      <c r="V137" s="11"/>
      <c r="W137" s="11"/>
      <c r="X137" s="11"/>
      <c r="Y137" s="11"/>
      <c r="Z137" s="11"/>
      <c r="AA137" s="11"/>
      <c r="AB137" s="11"/>
      <c r="AC137" s="11"/>
      <c r="AD137" s="11"/>
    </row>
    <row r="138" spans="1:30">
      <c r="A138" s="56"/>
      <c r="B138" s="11"/>
      <c r="C138" s="11" t="s">
        <v>1210</v>
      </c>
      <c r="D138" s="11"/>
      <c r="E138" s="11" t="s">
        <v>208</v>
      </c>
      <c r="F138" s="11">
        <v>3</v>
      </c>
      <c r="G138" s="309"/>
      <c r="H138" s="309">
        <v>7448.42</v>
      </c>
      <c r="I138" s="309">
        <v>2482.80666666667</v>
      </c>
      <c r="J138" s="317"/>
      <c r="L138" s="11">
        <v>3</v>
      </c>
      <c r="M138" s="309"/>
      <c r="N138" s="309"/>
      <c r="O138" s="11"/>
      <c r="P138" s="309"/>
      <c r="Q138" s="309"/>
      <c r="R138" s="11">
        <v>3</v>
      </c>
      <c r="S138" s="309">
        <v>7448.42</v>
      </c>
      <c r="T138" s="309">
        <v>2482.80666666667</v>
      </c>
      <c r="V138" s="11"/>
      <c r="W138" s="11"/>
      <c r="X138" s="11"/>
      <c r="Y138" s="11"/>
      <c r="Z138" s="11"/>
      <c r="AA138" s="11"/>
      <c r="AB138" s="11"/>
      <c r="AC138" s="11"/>
      <c r="AD138" s="11"/>
    </row>
    <row r="139" spans="1:30">
      <c r="A139" s="56"/>
      <c r="B139" s="11"/>
      <c r="C139" s="11" t="s">
        <v>333</v>
      </c>
      <c r="D139" s="11"/>
      <c r="E139" s="11" t="s">
        <v>330</v>
      </c>
      <c r="F139" s="11">
        <v>5</v>
      </c>
      <c r="G139" s="309">
        <v>290.881666666667</v>
      </c>
      <c r="H139" s="309">
        <v>8184.89</v>
      </c>
      <c r="I139" s="309">
        <v>1636.9780000000001</v>
      </c>
      <c r="J139" s="317">
        <v>7</v>
      </c>
      <c r="L139" s="11">
        <v>3</v>
      </c>
      <c r="M139" s="309">
        <v>4075.27</v>
      </c>
      <c r="N139" s="309">
        <v>2037.635</v>
      </c>
      <c r="O139" s="11"/>
      <c r="P139" s="309"/>
      <c r="Q139" s="309"/>
      <c r="R139" s="11">
        <v>5</v>
      </c>
      <c r="S139" s="309">
        <v>8184.89</v>
      </c>
      <c r="T139" s="309">
        <v>1636.9780000000001</v>
      </c>
      <c r="V139" s="11"/>
      <c r="W139" s="11"/>
      <c r="X139" s="11"/>
      <c r="Y139" s="11"/>
      <c r="Z139" s="11"/>
      <c r="AA139" s="11"/>
      <c r="AB139" s="11"/>
      <c r="AC139" s="11"/>
      <c r="AD139" s="11"/>
    </row>
    <row r="140" spans="1:30">
      <c r="A140" s="56"/>
      <c r="B140" s="11"/>
      <c r="C140" s="11" t="s">
        <v>586</v>
      </c>
      <c r="D140" s="11"/>
      <c r="E140" s="11" t="s">
        <v>587</v>
      </c>
      <c r="F140" s="11">
        <v>42</v>
      </c>
      <c r="G140" s="309">
        <v>230.543492424242</v>
      </c>
      <c r="H140" s="309">
        <v>73475.360000000001</v>
      </c>
      <c r="I140" s="309">
        <v>1749.41333333333</v>
      </c>
      <c r="J140" s="317">
        <v>10.6</v>
      </c>
      <c r="L140" s="11">
        <v>25</v>
      </c>
      <c r="M140" s="309">
        <v>48466.37</v>
      </c>
      <c r="N140" s="309">
        <v>2850.9629411764699</v>
      </c>
      <c r="O140" s="11"/>
      <c r="P140" s="309"/>
      <c r="Q140" s="309"/>
      <c r="R140" s="11">
        <v>42</v>
      </c>
      <c r="S140" s="309">
        <v>73475.360000000001</v>
      </c>
      <c r="T140" s="309">
        <v>1749.41333333333</v>
      </c>
      <c r="V140" s="11"/>
      <c r="W140" s="11"/>
      <c r="X140" s="11"/>
      <c r="Y140" s="11"/>
      <c r="Z140" s="11"/>
      <c r="AA140" s="11"/>
      <c r="AB140" s="11"/>
      <c r="AC140" s="11"/>
      <c r="AD140" s="11"/>
    </row>
    <row r="141" spans="1:30">
      <c r="A141" s="56"/>
      <c r="B141" s="11"/>
      <c r="C141" s="11" t="s">
        <v>250</v>
      </c>
      <c r="D141" s="11"/>
      <c r="E141" s="11" t="s">
        <v>249</v>
      </c>
      <c r="F141" s="11">
        <v>345</v>
      </c>
      <c r="G141" s="309">
        <v>141.40378683543699</v>
      </c>
      <c r="H141" s="309">
        <v>383505.45</v>
      </c>
      <c r="I141" s="309">
        <v>1111.6099999999999</v>
      </c>
      <c r="J141" s="317">
        <v>11.8780487804878</v>
      </c>
      <c r="L141" s="11">
        <v>237</v>
      </c>
      <c r="M141" s="309">
        <v>162847</v>
      </c>
      <c r="N141" s="309">
        <v>1507.8425925925901</v>
      </c>
      <c r="O141" s="11"/>
      <c r="P141" s="309"/>
      <c r="Q141" s="309"/>
      <c r="R141" s="11">
        <v>345</v>
      </c>
      <c r="S141" s="309">
        <v>383505.45</v>
      </c>
      <c r="T141" s="309">
        <v>1111.6099999999999</v>
      </c>
      <c r="V141" s="11"/>
      <c r="W141" s="11"/>
      <c r="X141" s="11"/>
      <c r="Y141" s="11"/>
      <c r="Z141" s="11"/>
      <c r="AA141" s="11"/>
      <c r="AB141" s="11"/>
      <c r="AC141" s="11"/>
      <c r="AD141" s="11"/>
    </row>
    <row r="142" spans="1:30">
      <c r="A142" s="56"/>
      <c r="B142" s="11"/>
      <c r="C142" s="11" t="s">
        <v>486</v>
      </c>
      <c r="D142" s="11"/>
      <c r="E142" s="11" t="s">
        <v>275</v>
      </c>
      <c r="F142" s="11">
        <v>11</v>
      </c>
      <c r="G142" s="309">
        <v>174.73541666666699</v>
      </c>
      <c r="H142" s="309">
        <v>20591.240000000002</v>
      </c>
      <c r="I142" s="309">
        <v>1871.9309090909101</v>
      </c>
      <c r="J142" s="317">
        <v>10</v>
      </c>
      <c r="L142" s="11">
        <v>8</v>
      </c>
      <c r="M142" s="309">
        <v>7003.21</v>
      </c>
      <c r="N142" s="309">
        <v>2334.40333333333</v>
      </c>
      <c r="O142" s="11"/>
      <c r="P142" s="309"/>
      <c r="Q142" s="309"/>
      <c r="R142" s="11">
        <v>11</v>
      </c>
      <c r="S142" s="309">
        <v>20591.240000000002</v>
      </c>
      <c r="T142" s="309">
        <v>1871.9309090909101</v>
      </c>
      <c r="V142" s="11"/>
      <c r="W142" s="11"/>
      <c r="X142" s="11"/>
      <c r="Y142" s="11"/>
      <c r="Z142" s="11"/>
      <c r="AA142" s="11"/>
      <c r="AB142" s="11"/>
      <c r="AC142" s="11"/>
      <c r="AD142" s="11"/>
    </row>
    <row r="143" spans="1:30">
      <c r="A143" s="56"/>
      <c r="B143" s="11"/>
      <c r="C143" s="11" t="s">
        <v>251</v>
      </c>
      <c r="D143" s="11"/>
      <c r="E143" s="11" t="s">
        <v>252</v>
      </c>
      <c r="F143" s="11">
        <v>157</v>
      </c>
      <c r="G143" s="309">
        <v>125.239308008658</v>
      </c>
      <c r="H143" s="309">
        <v>187143.77</v>
      </c>
      <c r="I143" s="309">
        <v>1191.99853503185</v>
      </c>
      <c r="J143" s="317">
        <v>11.5714285714286</v>
      </c>
      <c r="L143" s="11">
        <v>107</v>
      </c>
      <c r="M143" s="309">
        <v>76655.13</v>
      </c>
      <c r="N143" s="309">
        <v>1533.1025999999999</v>
      </c>
      <c r="O143" s="11">
        <v>1</v>
      </c>
      <c r="P143" s="309">
        <v>151.62</v>
      </c>
      <c r="Q143" s="309">
        <v>151.62</v>
      </c>
      <c r="R143" s="11">
        <v>156</v>
      </c>
      <c r="S143" s="309">
        <v>186992.15</v>
      </c>
      <c r="T143" s="309">
        <v>1198.6676282051301</v>
      </c>
      <c r="V143" s="11"/>
      <c r="W143" s="11"/>
      <c r="X143" s="11"/>
      <c r="Y143" s="11"/>
      <c r="Z143" s="11"/>
      <c r="AA143" s="11"/>
      <c r="AB143" s="11"/>
      <c r="AC143" s="11"/>
      <c r="AD143" s="11"/>
    </row>
    <row r="144" spans="1:30">
      <c r="A144" s="56"/>
      <c r="B144" s="11"/>
      <c r="C144" s="11" t="s">
        <v>443</v>
      </c>
      <c r="D144" s="11"/>
      <c r="E144" s="11" t="s">
        <v>444</v>
      </c>
      <c r="F144" s="11">
        <v>41</v>
      </c>
      <c r="G144" s="309">
        <v>123.704818181818</v>
      </c>
      <c r="H144" s="309">
        <v>31701.439999999999</v>
      </c>
      <c r="I144" s="309">
        <v>773.20585365853697</v>
      </c>
      <c r="J144" s="317">
        <v>9.6</v>
      </c>
      <c r="L144" s="11">
        <v>30</v>
      </c>
      <c r="M144" s="309">
        <v>11109.67</v>
      </c>
      <c r="N144" s="309">
        <v>1009.97</v>
      </c>
      <c r="O144" s="11"/>
      <c r="P144" s="309"/>
      <c r="Q144" s="309"/>
      <c r="R144" s="11">
        <v>41</v>
      </c>
      <c r="S144" s="309">
        <v>31701.439999999999</v>
      </c>
      <c r="T144" s="309">
        <v>773.20585365853697</v>
      </c>
      <c r="V144" s="11"/>
      <c r="W144" s="11"/>
      <c r="X144" s="11"/>
      <c r="Y144" s="11"/>
      <c r="Z144" s="11"/>
      <c r="AA144" s="11"/>
      <c r="AB144" s="11"/>
      <c r="AC144" s="11"/>
      <c r="AD144" s="11"/>
    </row>
    <row r="145" spans="1:30">
      <c r="A145" s="56"/>
      <c r="B145" s="11"/>
      <c r="C145" s="11" t="s">
        <v>255</v>
      </c>
      <c r="D145" s="11"/>
      <c r="E145" s="11" t="s">
        <v>254</v>
      </c>
      <c r="F145" s="11">
        <v>94</v>
      </c>
      <c r="G145" s="309">
        <v>153.95406490834301</v>
      </c>
      <c r="H145" s="309">
        <v>124778.51</v>
      </c>
      <c r="I145" s="309">
        <v>1327.43095744681</v>
      </c>
      <c r="J145" s="317">
        <v>12.8888888888889</v>
      </c>
      <c r="L145" s="11">
        <v>62</v>
      </c>
      <c r="M145" s="309">
        <v>58751.81</v>
      </c>
      <c r="N145" s="309">
        <v>1835.9940624999999</v>
      </c>
      <c r="O145" s="11"/>
      <c r="P145" s="309"/>
      <c r="Q145" s="309"/>
      <c r="R145" s="11">
        <v>94</v>
      </c>
      <c r="S145" s="309">
        <v>124778.51</v>
      </c>
      <c r="T145" s="309">
        <v>1327.43095744681</v>
      </c>
      <c r="V145" s="11"/>
      <c r="W145" s="11"/>
      <c r="X145" s="11"/>
      <c r="Y145" s="11"/>
      <c r="Z145" s="11"/>
      <c r="AA145" s="11"/>
      <c r="AB145" s="11"/>
      <c r="AC145" s="11"/>
      <c r="AD145" s="11"/>
    </row>
    <row r="146" spans="1:30">
      <c r="A146" s="56"/>
      <c r="B146" s="11"/>
      <c r="C146" s="11" t="s">
        <v>537</v>
      </c>
      <c r="D146" s="11"/>
      <c r="E146" s="11" t="s">
        <v>341</v>
      </c>
      <c r="F146" s="11">
        <v>28</v>
      </c>
      <c r="G146" s="309">
        <v>135.736325757576</v>
      </c>
      <c r="H146" s="309">
        <v>37477.79</v>
      </c>
      <c r="I146" s="309">
        <v>1338.4925000000001</v>
      </c>
      <c r="J146" s="317">
        <v>10.285714285714301</v>
      </c>
      <c r="L146" s="11">
        <v>20</v>
      </c>
      <c r="M146" s="309">
        <v>12443.71</v>
      </c>
      <c r="N146" s="309">
        <v>1555.4637499999999</v>
      </c>
      <c r="O146" s="11"/>
      <c r="P146" s="309"/>
      <c r="Q146" s="309"/>
      <c r="R146" s="11">
        <v>28</v>
      </c>
      <c r="S146" s="309">
        <v>37477.79</v>
      </c>
      <c r="T146" s="309">
        <v>1338.4925000000001</v>
      </c>
      <c r="V146" s="11"/>
      <c r="W146" s="11"/>
      <c r="X146" s="11"/>
      <c r="Y146" s="11"/>
      <c r="Z146" s="11"/>
      <c r="AA146" s="11"/>
      <c r="AB146" s="11"/>
      <c r="AC146" s="11"/>
      <c r="AD146" s="11"/>
    </row>
    <row r="147" spans="1:30">
      <c r="A147" s="56"/>
      <c r="B147" s="11"/>
      <c r="C147" s="11" t="s">
        <v>638</v>
      </c>
      <c r="D147" s="11"/>
      <c r="E147" s="11" t="s">
        <v>538</v>
      </c>
      <c r="F147" s="11">
        <v>2</v>
      </c>
      <c r="G147" s="309">
        <v>165.259166666667</v>
      </c>
      <c r="H147" s="309">
        <v>3250.93</v>
      </c>
      <c r="I147" s="309">
        <v>1625.4649999999999</v>
      </c>
      <c r="J147" s="317">
        <v>13</v>
      </c>
      <c r="L147" s="11">
        <v>1</v>
      </c>
      <c r="M147" s="309">
        <v>1999.11</v>
      </c>
      <c r="N147" s="309">
        <v>1999.11</v>
      </c>
      <c r="O147" s="11"/>
      <c r="P147" s="309"/>
      <c r="Q147" s="309"/>
      <c r="R147" s="11">
        <v>2</v>
      </c>
      <c r="S147" s="309">
        <v>3250.93</v>
      </c>
      <c r="T147" s="309">
        <v>1625.4649999999999</v>
      </c>
      <c r="V147" s="11"/>
      <c r="W147" s="11"/>
      <c r="X147" s="11"/>
      <c r="Y147" s="11"/>
      <c r="Z147" s="11"/>
      <c r="AA147" s="11"/>
      <c r="AB147" s="11"/>
      <c r="AC147" s="11"/>
      <c r="AD147" s="11"/>
    </row>
    <row r="148" spans="1:30">
      <c r="A148" s="56"/>
      <c r="B148" s="11"/>
      <c r="C148" s="11" t="s">
        <v>588</v>
      </c>
      <c r="D148" s="11"/>
      <c r="E148" s="11" t="s">
        <v>589</v>
      </c>
      <c r="F148" s="11">
        <v>1</v>
      </c>
      <c r="G148" s="309"/>
      <c r="H148" s="309">
        <v>543.99</v>
      </c>
      <c r="I148" s="309">
        <v>543.99</v>
      </c>
      <c r="J148" s="317"/>
      <c r="L148" s="11">
        <v>1</v>
      </c>
      <c r="M148" s="309"/>
      <c r="N148" s="309"/>
      <c r="O148" s="11"/>
      <c r="P148" s="309"/>
      <c r="Q148" s="309"/>
      <c r="R148" s="11">
        <v>1</v>
      </c>
      <c r="S148" s="309">
        <v>543.99</v>
      </c>
      <c r="T148" s="309">
        <v>543.99</v>
      </c>
      <c r="V148" s="11"/>
      <c r="W148" s="11"/>
      <c r="X148" s="11"/>
      <c r="Y148" s="11"/>
      <c r="Z148" s="11"/>
      <c r="AA148" s="11"/>
      <c r="AB148" s="11"/>
      <c r="AC148" s="11"/>
      <c r="AD148" s="11"/>
    </row>
    <row r="149" spans="1:30">
      <c r="A149" s="56"/>
      <c r="B149" s="11"/>
      <c r="C149" s="11" t="s">
        <v>509</v>
      </c>
      <c r="D149" s="11"/>
      <c r="E149" s="11" t="s">
        <v>298</v>
      </c>
      <c r="F149" s="11">
        <v>8</v>
      </c>
      <c r="G149" s="309">
        <v>163.41925925925901</v>
      </c>
      <c r="H149" s="309">
        <v>13344.95</v>
      </c>
      <c r="I149" s="309">
        <v>1668.1187500000001</v>
      </c>
      <c r="J149" s="317">
        <v>13</v>
      </c>
      <c r="L149" s="11">
        <v>4</v>
      </c>
      <c r="M149" s="309">
        <v>8054.5</v>
      </c>
      <c r="N149" s="309">
        <v>2013.625</v>
      </c>
      <c r="O149" s="11"/>
      <c r="P149" s="309"/>
      <c r="Q149" s="309"/>
      <c r="R149" s="11">
        <v>8</v>
      </c>
      <c r="S149" s="309">
        <v>13344.95</v>
      </c>
      <c r="T149" s="309">
        <v>1668.1187500000001</v>
      </c>
      <c r="V149" s="11"/>
      <c r="W149" s="11"/>
      <c r="X149" s="11"/>
      <c r="Y149" s="11"/>
      <c r="Z149" s="11"/>
      <c r="AA149" s="11"/>
      <c r="AB149" s="11"/>
      <c r="AC149" s="11"/>
      <c r="AD149" s="11"/>
    </row>
    <row r="150" spans="1:30">
      <c r="A150" s="56"/>
      <c r="B150" s="11"/>
      <c r="C150" s="11" t="s">
        <v>419</v>
      </c>
      <c r="D150" s="11"/>
      <c r="E150" s="11" t="s">
        <v>418</v>
      </c>
      <c r="F150" s="11">
        <v>539</v>
      </c>
      <c r="G150" s="309">
        <v>136.14306012681601</v>
      </c>
      <c r="H150" s="309">
        <v>730069.52</v>
      </c>
      <c r="I150" s="309">
        <v>1354.4889053803299</v>
      </c>
      <c r="J150" s="317">
        <v>12.3868613138686</v>
      </c>
      <c r="L150" s="11">
        <v>351</v>
      </c>
      <c r="M150" s="309">
        <v>312290.69</v>
      </c>
      <c r="N150" s="309">
        <v>1661.1206914893601</v>
      </c>
      <c r="O150" s="11">
        <v>2</v>
      </c>
      <c r="P150" s="309">
        <v>310.77999999999997</v>
      </c>
      <c r="Q150" s="309">
        <v>155.38999999999999</v>
      </c>
      <c r="R150" s="11">
        <v>537</v>
      </c>
      <c r="S150" s="309">
        <v>729758.74</v>
      </c>
      <c r="T150" s="309">
        <v>1358.9548230912501</v>
      </c>
      <c r="V150" s="11"/>
      <c r="W150" s="11"/>
      <c r="X150" s="11"/>
      <c r="Y150" s="11"/>
      <c r="Z150" s="11"/>
      <c r="AA150" s="11"/>
      <c r="AB150" s="11"/>
      <c r="AC150" s="11"/>
      <c r="AD150" s="11"/>
    </row>
    <row r="151" spans="1:30">
      <c r="A151" s="56"/>
      <c r="B151" s="11"/>
      <c r="C151" s="11" t="s">
        <v>325</v>
      </c>
      <c r="D151" s="11"/>
      <c r="E151" s="11" t="s">
        <v>323</v>
      </c>
      <c r="F151" s="11">
        <v>23</v>
      </c>
      <c r="G151" s="309">
        <v>176.489659722222</v>
      </c>
      <c r="H151" s="309">
        <v>25353.97</v>
      </c>
      <c r="I151" s="309">
        <v>1102.3465217391299</v>
      </c>
      <c r="J151" s="317">
        <v>10.875</v>
      </c>
      <c r="L151" s="11">
        <v>13</v>
      </c>
      <c r="M151" s="309">
        <v>15962.53</v>
      </c>
      <c r="N151" s="309">
        <v>1596.2529999999999</v>
      </c>
      <c r="O151" s="11"/>
      <c r="P151" s="309"/>
      <c r="Q151" s="309"/>
      <c r="R151" s="11">
        <v>23</v>
      </c>
      <c r="S151" s="309">
        <v>25353.97</v>
      </c>
      <c r="T151" s="309">
        <v>1102.3465217391299</v>
      </c>
      <c r="V151" s="11"/>
      <c r="W151" s="11"/>
      <c r="X151" s="11"/>
      <c r="Y151" s="11"/>
      <c r="Z151" s="11"/>
      <c r="AA151" s="11"/>
      <c r="AB151" s="11"/>
      <c r="AC151" s="11"/>
      <c r="AD151" s="11"/>
    </row>
    <row r="152" spans="1:30">
      <c r="A152" s="56"/>
      <c r="B152" s="11"/>
      <c r="C152" s="11" t="s">
        <v>356</v>
      </c>
      <c r="D152" s="11"/>
      <c r="E152" s="11" t="s">
        <v>350</v>
      </c>
      <c r="F152" s="11">
        <v>2</v>
      </c>
      <c r="G152" s="309">
        <v>144.01</v>
      </c>
      <c r="H152" s="309">
        <v>883.71</v>
      </c>
      <c r="I152" s="309">
        <v>441.85500000000002</v>
      </c>
      <c r="J152" s="317">
        <v>5</v>
      </c>
      <c r="L152" s="11">
        <v>1</v>
      </c>
      <c r="M152" s="309">
        <v>768.05</v>
      </c>
      <c r="N152" s="309">
        <v>768.05</v>
      </c>
      <c r="O152" s="11"/>
      <c r="P152" s="309"/>
      <c r="Q152" s="309"/>
      <c r="R152" s="11">
        <v>2</v>
      </c>
      <c r="S152" s="309">
        <v>883.71</v>
      </c>
      <c r="T152" s="309">
        <v>441.85500000000002</v>
      </c>
      <c r="V152" s="11"/>
      <c r="W152" s="11"/>
      <c r="X152" s="11"/>
      <c r="Y152" s="11"/>
      <c r="Z152" s="11"/>
      <c r="AA152" s="11"/>
      <c r="AB152" s="11"/>
      <c r="AC152" s="11"/>
      <c r="AD152" s="11"/>
    </row>
    <row r="153" spans="1:30">
      <c r="A153" s="56"/>
      <c r="B153" s="11"/>
      <c r="C153" s="11" t="s">
        <v>356</v>
      </c>
      <c r="D153" s="11"/>
      <c r="E153" s="11" t="s">
        <v>353</v>
      </c>
      <c r="F153" s="11">
        <v>151</v>
      </c>
      <c r="G153" s="309">
        <v>311.68967855020799</v>
      </c>
      <c r="H153" s="309">
        <v>199292.72</v>
      </c>
      <c r="I153" s="309">
        <v>2919.5935731414902</v>
      </c>
      <c r="J153" s="317">
        <v>23.652941176470598</v>
      </c>
      <c r="L153" s="11">
        <v>103</v>
      </c>
      <c r="M153" s="309">
        <v>81472.049999999988</v>
      </c>
      <c r="N153" s="309">
        <v>3522.6824651162797</v>
      </c>
      <c r="O153" s="11"/>
      <c r="P153" s="309"/>
      <c r="Q153" s="309"/>
      <c r="R153" s="11">
        <v>151</v>
      </c>
      <c r="S153" s="309">
        <v>199292.72</v>
      </c>
      <c r="T153" s="309">
        <v>2919.5935731414902</v>
      </c>
      <c r="V153" s="11"/>
      <c r="W153" s="11"/>
      <c r="X153" s="11"/>
      <c r="Y153" s="11"/>
      <c r="Z153" s="11"/>
      <c r="AA153" s="11"/>
      <c r="AB153" s="11"/>
      <c r="AC153" s="11"/>
      <c r="AD153" s="11"/>
    </row>
    <row r="154" spans="1:30">
      <c r="A154" s="56"/>
      <c r="B154" s="11"/>
      <c r="C154" s="11" t="s">
        <v>474</v>
      </c>
      <c r="D154" s="11"/>
      <c r="E154" s="11" t="s">
        <v>475</v>
      </c>
      <c r="F154" s="11">
        <v>34</v>
      </c>
      <c r="G154" s="309">
        <v>182.71772727272699</v>
      </c>
      <c r="H154" s="309">
        <v>39660.400000000001</v>
      </c>
      <c r="I154" s="309">
        <v>1166.4823529411799</v>
      </c>
      <c r="J154" s="317">
        <v>10.3333333333333</v>
      </c>
      <c r="L154" s="11">
        <v>28</v>
      </c>
      <c r="M154" s="309">
        <v>10443.719999999999</v>
      </c>
      <c r="N154" s="309">
        <v>1740.62</v>
      </c>
      <c r="O154" s="11"/>
      <c r="P154" s="309"/>
      <c r="Q154" s="309"/>
      <c r="R154" s="11">
        <v>34</v>
      </c>
      <c r="S154" s="309">
        <v>39660.400000000001</v>
      </c>
      <c r="T154" s="309">
        <v>1166.4823529411799</v>
      </c>
      <c r="V154" s="11"/>
      <c r="W154" s="11"/>
      <c r="X154" s="11"/>
      <c r="Y154" s="11"/>
      <c r="Z154" s="11"/>
      <c r="AA154" s="11"/>
      <c r="AB154" s="11"/>
      <c r="AC154" s="11"/>
      <c r="AD154" s="11"/>
    </row>
    <row r="155" spans="1:30">
      <c r="A155" s="56"/>
      <c r="B155" s="11"/>
      <c r="C155" s="11" t="s">
        <v>478</v>
      </c>
      <c r="D155" s="11"/>
      <c r="E155" s="11" t="s">
        <v>477</v>
      </c>
      <c r="F155" s="11">
        <v>32</v>
      </c>
      <c r="G155" s="309">
        <v>153.66022727272701</v>
      </c>
      <c r="H155" s="309">
        <v>39341.43</v>
      </c>
      <c r="I155" s="309">
        <v>1229.4196875</v>
      </c>
      <c r="J155" s="317">
        <v>10.8888888888889</v>
      </c>
      <c r="L155" s="11">
        <v>21</v>
      </c>
      <c r="M155" s="309">
        <v>16719.400000000001</v>
      </c>
      <c r="N155" s="309">
        <v>1519.94545454545</v>
      </c>
      <c r="O155" s="11"/>
      <c r="P155" s="309"/>
      <c r="Q155" s="309"/>
      <c r="R155" s="11">
        <v>32</v>
      </c>
      <c r="S155" s="309">
        <v>39341.43</v>
      </c>
      <c r="T155" s="309">
        <v>1229.4196875</v>
      </c>
      <c r="V155" s="11"/>
      <c r="W155" s="11"/>
      <c r="X155" s="11"/>
      <c r="Y155" s="11"/>
      <c r="Z155" s="11"/>
      <c r="AA155" s="11"/>
      <c r="AB155" s="11"/>
      <c r="AC155" s="11"/>
      <c r="AD155" s="11"/>
    </row>
    <row r="156" spans="1:30">
      <c r="A156" s="56"/>
      <c r="B156" s="11"/>
      <c r="C156" s="11" t="s">
        <v>423</v>
      </c>
      <c r="D156" s="11"/>
      <c r="E156" s="11" t="s">
        <v>422</v>
      </c>
      <c r="F156" s="11">
        <v>714</v>
      </c>
      <c r="G156" s="309">
        <v>128.45196881742001</v>
      </c>
      <c r="H156" s="309">
        <v>952986.61999999895</v>
      </c>
      <c r="I156" s="309">
        <v>1334.7151540616201</v>
      </c>
      <c r="J156" s="317">
        <v>12.2916666666667</v>
      </c>
      <c r="L156" s="11">
        <v>453</v>
      </c>
      <c r="M156" s="309">
        <v>401214.04</v>
      </c>
      <c r="N156" s="309">
        <v>1537.2185440613</v>
      </c>
      <c r="O156" s="11"/>
      <c r="P156" s="309"/>
      <c r="Q156" s="309"/>
      <c r="R156" s="11">
        <v>714</v>
      </c>
      <c r="S156" s="309">
        <v>952986.61999999895</v>
      </c>
      <c r="T156" s="309">
        <v>1334.7151540616201</v>
      </c>
      <c r="V156" s="11"/>
      <c r="W156" s="11"/>
      <c r="X156" s="11"/>
      <c r="Y156" s="11"/>
      <c r="Z156" s="11"/>
      <c r="AA156" s="11"/>
      <c r="AB156" s="11"/>
      <c r="AC156" s="11"/>
      <c r="AD156" s="11"/>
    </row>
    <row r="157" spans="1:30">
      <c r="A157" s="56"/>
      <c r="B157" s="11"/>
      <c r="C157" s="11" t="s">
        <v>590</v>
      </c>
      <c r="D157" s="11"/>
      <c r="E157" s="11" t="s">
        <v>591</v>
      </c>
      <c r="F157" s="11">
        <v>8</v>
      </c>
      <c r="G157" s="309">
        <v>251.81874999999999</v>
      </c>
      <c r="H157" s="309">
        <v>33147.160000000003</v>
      </c>
      <c r="I157" s="309">
        <v>4143.3950000000004</v>
      </c>
      <c r="J157" s="317">
        <v>13</v>
      </c>
      <c r="L157" s="11">
        <v>6</v>
      </c>
      <c r="M157" s="309">
        <v>6043.65</v>
      </c>
      <c r="N157" s="309">
        <v>3021.8249999999998</v>
      </c>
      <c r="O157" s="11"/>
      <c r="P157" s="309"/>
      <c r="Q157" s="309"/>
      <c r="R157" s="11">
        <v>8</v>
      </c>
      <c r="S157" s="309">
        <v>33147.160000000003</v>
      </c>
      <c r="T157" s="309">
        <v>4143.3950000000004</v>
      </c>
      <c r="V157" s="11"/>
      <c r="W157" s="11"/>
      <c r="X157" s="11"/>
      <c r="Y157" s="11"/>
      <c r="Z157" s="11"/>
      <c r="AA157" s="11"/>
      <c r="AB157" s="11"/>
      <c r="AC157" s="11"/>
      <c r="AD157" s="11"/>
    </row>
    <row r="158" spans="1:30">
      <c r="A158" s="56"/>
      <c r="B158" s="11"/>
      <c r="C158" s="11" t="s">
        <v>427</v>
      </c>
      <c r="D158" s="11"/>
      <c r="E158" s="11" t="s">
        <v>426</v>
      </c>
      <c r="F158" s="11">
        <v>62</v>
      </c>
      <c r="G158" s="309">
        <v>176.81433712121199</v>
      </c>
      <c r="H158" s="309">
        <v>85730.98</v>
      </c>
      <c r="I158" s="309">
        <v>1382.75774193548</v>
      </c>
      <c r="J158" s="317">
        <v>11.3888888888889</v>
      </c>
      <c r="L158" s="11">
        <v>43</v>
      </c>
      <c r="M158" s="309">
        <v>36740.61</v>
      </c>
      <c r="N158" s="309">
        <v>1933.7163157894699</v>
      </c>
      <c r="O158" s="11"/>
      <c r="P158" s="309"/>
      <c r="Q158" s="309"/>
      <c r="R158" s="11">
        <v>62</v>
      </c>
      <c r="S158" s="309">
        <v>85730.98</v>
      </c>
      <c r="T158" s="309">
        <v>1382.75774193548</v>
      </c>
      <c r="V158" s="11"/>
      <c r="W158" s="11"/>
      <c r="X158" s="11"/>
      <c r="Y158" s="11"/>
      <c r="Z158" s="11"/>
      <c r="AA158" s="11"/>
      <c r="AB158" s="11"/>
      <c r="AC158" s="11"/>
      <c r="AD158" s="11"/>
    </row>
    <row r="159" spans="1:30">
      <c r="A159" s="56"/>
      <c r="B159" s="11"/>
      <c r="C159" s="11" t="s">
        <v>428</v>
      </c>
      <c r="D159" s="11"/>
      <c r="E159" s="11" t="s">
        <v>429</v>
      </c>
      <c r="F159" s="11">
        <v>31</v>
      </c>
      <c r="G159" s="309">
        <v>263.37108585858601</v>
      </c>
      <c r="H159" s="309">
        <v>55385.94</v>
      </c>
      <c r="I159" s="309">
        <v>1786.6432258064499</v>
      </c>
      <c r="J159" s="317">
        <v>11.5</v>
      </c>
      <c r="L159" s="11">
        <v>20</v>
      </c>
      <c r="M159" s="309">
        <v>33517.82</v>
      </c>
      <c r="N159" s="309">
        <v>3047.0745454545499</v>
      </c>
      <c r="O159" s="11"/>
      <c r="P159" s="309"/>
      <c r="Q159" s="309"/>
      <c r="R159" s="11">
        <v>31</v>
      </c>
      <c r="S159" s="309">
        <v>55385.94</v>
      </c>
      <c r="T159" s="309">
        <v>1786.6432258064499</v>
      </c>
      <c r="V159" s="11"/>
      <c r="W159" s="11"/>
      <c r="X159" s="11"/>
      <c r="Y159" s="11"/>
      <c r="Z159" s="11"/>
      <c r="AA159" s="11"/>
      <c r="AB159" s="11"/>
      <c r="AC159" s="11"/>
      <c r="AD159" s="11"/>
    </row>
    <row r="160" spans="1:30">
      <c r="A160" s="56"/>
      <c r="B160" s="11"/>
      <c r="C160" s="11" t="s">
        <v>430</v>
      </c>
      <c r="D160" s="11"/>
      <c r="E160" s="11" t="s">
        <v>431</v>
      </c>
      <c r="F160" s="11">
        <v>46</v>
      </c>
      <c r="G160" s="309">
        <v>151.37511574074099</v>
      </c>
      <c r="H160" s="309">
        <v>73852.960000000006</v>
      </c>
      <c r="I160" s="309">
        <v>1605.49913043478</v>
      </c>
      <c r="J160" s="317">
        <v>13.5</v>
      </c>
      <c r="L160" s="11">
        <v>28</v>
      </c>
      <c r="M160" s="309">
        <v>38084.300000000003</v>
      </c>
      <c r="N160" s="309">
        <v>2115.7944444444402</v>
      </c>
      <c r="O160" s="11"/>
      <c r="P160" s="309"/>
      <c r="Q160" s="309"/>
      <c r="R160" s="11">
        <v>46</v>
      </c>
      <c r="S160" s="309">
        <v>73852.960000000006</v>
      </c>
      <c r="T160" s="309">
        <v>1605.49913043478</v>
      </c>
      <c r="V160" s="11"/>
      <c r="W160" s="11"/>
      <c r="X160" s="11"/>
      <c r="Y160" s="11"/>
      <c r="Z160" s="11"/>
      <c r="AA160" s="11"/>
      <c r="AB160" s="11"/>
      <c r="AC160" s="11"/>
      <c r="AD160" s="11"/>
    </row>
    <row r="161" spans="1:30">
      <c r="A161" s="56"/>
      <c r="B161" s="11"/>
      <c r="C161" s="11" t="s">
        <v>519</v>
      </c>
      <c r="D161" s="11"/>
      <c r="E161" s="11" t="s">
        <v>312</v>
      </c>
      <c r="F161" s="11">
        <v>1</v>
      </c>
      <c r="G161" s="309">
        <v>107.835833333333</v>
      </c>
      <c r="H161" s="309">
        <v>1294.03</v>
      </c>
      <c r="I161" s="309">
        <v>1294.03</v>
      </c>
      <c r="J161" s="317">
        <v>13</v>
      </c>
      <c r="L161" s="11"/>
      <c r="M161" s="309">
        <v>1294.03</v>
      </c>
      <c r="N161" s="309">
        <v>1294.03</v>
      </c>
      <c r="O161" s="11"/>
      <c r="P161" s="309"/>
      <c r="Q161" s="309"/>
      <c r="R161" s="11">
        <v>1</v>
      </c>
      <c r="S161" s="309">
        <v>1294.03</v>
      </c>
      <c r="T161" s="309">
        <v>1294.03</v>
      </c>
      <c r="V161" s="11"/>
      <c r="W161" s="11"/>
      <c r="X161" s="11"/>
      <c r="Y161" s="11"/>
      <c r="Z161" s="11"/>
      <c r="AA161" s="11"/>
      <c r="AB161" s="11"/>
      <c r="AC161" s="11"/>
      <c r="AD161" s="11"/>
    </row>
    <row r="162" spans="1:30">
      <c r="A162" s="56"/>
      <c r="B162" s="11"/>
      <c r="C162" s="11" t="s">
        <v>1211</v>
      </c>
      <c r="D162" s="11"/>
      <c r="E162" s="11" t="s">
        <v>257</v>
      </c>
      <c r="F162" s="11">
        <v>38</v>
      </c>
      <c r="G162" s="309">
        <v>196.98828030303</v>
      </c>
      <c r="H162" s="309">
        <v>59212.11</v>
      </c>
      <c r="I162" s="309">
        <v>5287.2332432432404</v>
      </c>
      <c r="J162" s="317">
        <v>10.7</v>
      </c>
      <c r="L162" s="11">
        <v>24</v>
      </c>
      <c r="M162" s="309">
        <v>32985.360000000001</v>
      </c>
      <c r="N162" s="309">
        <v>6035.1692307692301</v>
      </c>
      <c r="O162" s="11"/>
      <c r="P162" s="309"/>
      <c r="Q162" s="309"/>
      <c r="R162" s="11">
        <v>38</v>
      </c>
      <c r="S162" s="309">
        <v>59212.11</v>
      </c>
      <c r="T162" s="309">
        <v>5287.2332432432404</v>
      </c>
      <c r="V162" s="11"/>
      <c r="W162" s="11"/>
      <c r="X162" s="11"/>
      <c r="Y162" s="11"/>
      <c r="Z162" s="11"/>
      <c r="AA162" s="11"/>
      <c r="AB162" s="11"/>
      <c r="AC162" s="11"/>
      <c r="AD162" s="11"/>
    </row>
    <row r="163" spans="1:30">
      <c r="A163" s="56"/>
      <c r="B163" s="11"/>
      <c r="C163" s="11" t="s">
        <v>258</v>
      </c>
      <c r="D163" s="11"/>
      <c r="E163" s="11" t="s">
        <v>259</v>
      </c>
      <c r="F163" s="11">
        <v>124</v>
      </c>
      <c r="G163" s="309">
        <v>119.50738697318</v>
      </c>
      <c r="H163" s="309">
        <v>171244.45</v>
      </c>
      <c r="I163" s="309">
        <v>1381.0036290322601</v>
      </c>
      <c r="J163" s="317">
        <v>11.241379310344801</v>
      </c>
      <c r="L163" s="11">
        <v>85</v>
      </c>
      <c r="M163" s="309">
        <v>61053.4</v>
      </c>
      <c r="N163" s="309">
        <v>1565.4717948717901</v>
      </c>
      <c r="O163" s="11"/>
      <c r="P163" s="309"/>
      <c r="Q163" s="309"/>
      <c r="R163" s="11">
        <v>124</v>
      </c>
      <c r="S163" s="309">
        <v>171244.45</v>
      </c>
      <c r="T163" s="309">
        <v>1381.0036290322601</v>
      </c>
      <c r="V163" s="11"/>
      <c r="W163" s="11"/>
      <c r="X163" s="11"/>
      <c r="Y163" s="11"/>
      <c r="Z163" s="11"/>
      <c r="AA163" s="11"/>
      <c r="AB163" s="11"/>
      <c r="AC163" s="11"/>
      <c r="AD163" s="11"/>
    </row>
    <row r="164" spans="1:30">
      <c r="A164" s="56"/>
      <c r="B164" s="11"/>
      <c r="C164" s="11" t="s">
        <v>501</v>
      </c>
      <c r="D164" s="11"/>
      <c r="E164" s="11" t="s">
        <v>286</v>
      </c>
      <c r="F164" s="11">
        <v>21</v>
      </c>
      <c r="G164" s="309">
        <v>275.832878787879</v>
      </c>
      <c r="H164" s="309">
        <v>31430.26</v>
      </c>
      <c r="I164" s="309">
        <v>2302.69</v>
      </c>
      <c r="J164" s="317">
        <v>11.6</v>
      </c>
      <c r="L164" s="11">
        <v>13</v>
      </c>
      <c r="M164" s="309">
        <v>18968.11</v>
      </c>
      <c r="N164" s="309">
        <v>2371.0137500000001</v>
      </c>
      <c r="O164" s="11"/>
      <c r="P164" s="309"/>
      <c r="Q164" s="309"/>
      <c r="R164" s="11">
        <v>21</v>
      </c>
      <c r="S164" s="309">
        <v>31430.26</v>
      </c>
      <c r="T164" s="309">
        <v>2302.69</v>
      </c>
      <c r="V164" s="11"/>
      <c r="W164" s="11"/>
      <c r="X164" s="11"/>
      <c r="Y164" s="11"/>
      <c r="Z164" s="11"/>
      <c r="AA164" s="11"/>
      <c r="AB164" s="11"/>
      <c r="AC164" s="11"/>
      <c r="AD164" s="11"/>
    </row>
    <row r="165" spans="1:30">
      <c r="A165" s="56"/>
      <c r="B165" s="11"/>
      <c r="C165" s="11" t="s">
        <v>243</v>
      </c>
      <c r="D165" s="11"/>
      <c r="E165" s="11" t="s">
        <v>237</v>
      </c>
      <c r="F165" s="11">
        <v>8</v>
      </c>
      <c r="G165" s="309">
        <v>81.438712121212106</v>
      </c>
      <c r="H165" s="309">
        <v>9826.98</v>
      </c>
      <c r="I165" s="309">
        <v>1228.3724999999999</v>
      </c>
      <c r="J165" s="317">
        <v>12.6666666666667</v>
      </c>
      <c r="L165" s="11">
        <v>5</v>
      </c>
      <c r="M165" s="309">
        <v>2967.72</v>
      </c>
      <c r="N165" s="309">
        <v>989.24</v>
      </c>
      <c r="O165" s="11"/>
      <c r="P165" s="309"/>
      <c r="Q165" s="309"/>
      <c r="R165" s="11">
        <v>8</v>
      </c>
      <c r="S165" s="309">
        <v>9826.98</v>
      </c>
      <c r="T165" s="309">
        <v>1228.3724999999999</v>
      </c>
      <c r="V165" s="11"/>
      <c r="W165" s="11"/>
      <c r="X165" s="11"/>
      <c r="Y165" s="11"/>
      <c r="Z165" s="11"/>
      <c r="AA165" s="11"/>
      <c r="AB165" s="11"/>
      <c r="AC165" s="11"/>
      <c r="AD165" s="11"/>
    </row>
    <row r="166" spans="1:30">
      <c r="A166" s="56"/>
      <c r="B166" s="11"/>
      <c r="C166" s="11" t="s">
        <v>360</v>
      </c>
      <c r="D166" s="11"/>
      <c r="E166" s="11" t="s">
        <v>298</v>
      </c>
      <c r="F166" s="11">
        <v>1</v>
      </c>
      <c r="G166" s="309"/>
      <c r="H166" s="309">
        <v>900.52</v>
      </c>
      <c r="I166" s="309">
        <v>900.52</v>
      </c>
      <c r="J166" s="317"/>
      <c r="L166" s="11">
        <v>1</v>
      </c>
      <c r="M166" s="309"/>
      <c r="N166" s="309"/>
      <c r="O166" s="11"/>
      <c r="P166" s="309"/>
      <c r="Q166" s="309"/>
      <c r="R166" s="11">
        <v>1</v>
      </c>
      <c r="S166" s="309">
        <v>900.52</v>
      </c>
      <c r="T166" s="309">
        <v>900.52</v>
      </c>
      <c r="V166" s="11"/>
      <c r="W166" s="11"/>
      <c r="X166" s="11"/>
      <c r="Y166" s="11"/>
      <c r="Z166" s="11"/>
      <c r="AA166" s="11"/>
      <c r="AB166" s="11"/>
      <c r="AC166" s="11"/>
      <c r="AD166" s="11"/>
    </row>
    <row r="167" spans="1:30">
      <c r="A167" s="56"/>
      <c r="B167" s="11"/>
      <c r="C167" s="11" t="s">
        <v>360</v>
      </c>
      <c r="D167" s="11"/>
      <c r="E167" s="11" t="s">
        <v>538</v>
      </c>
      <c r="F167" s="11">
        <v>25</v>
      </c>
      <c r="G167" s="309">
        <v>215.382181818182</v>
      </c>
      <c r="H167" s="309">
        <v>43134.03</v>
      </c>
      <c r="I167" s="309">
        <v>1725.3612000000001</v>
      </c>
      <c r="J167" s="317">
        <v>10.4</v>
      </c>
      <c r="L167" s="11">
        <v>18</v>
      </c>
      <c r="M167" s="309">
        <v>12165.47</v>
      </c>
      <c r="N167" s="309">
        <v>1737.9242857142899</v>
      </c>
      <c r="O167" s="11"/>
      <c r="P167" s="309"/>
      <c r="Q167" s="309"/>
      <c r="R167" s="11">
        <v>25</v>
      </c>
      <c r="S167" s="309">
        <v>43134.03</v>
      </c>
      <c r="T167" s="309">
        <v>1725.3612000000001</v>
      </c>
      <c r="V167" s="11"/>
      <c r="W167" s="11"/>
      <c r="X167" s="11"/>
      <c r="Y167" s="11"/>
      <c r="Z167" s="11"/>
      <c r="AA167" s="11"/>
      <c r="AB167" s="11"/>
      <c r="AC167" s="11"/>
      <c r="AD167" s="11"/>
    </row>
    <row r="168" spans="1:30">
      <c r="A168" s="56"/>
      <c r="B168" s="11"/>
      <c r="C168" s="11" t="s">
        <v>432</v>
      </c>
      <c r="D168" s="11"/>
      <c r="E168" s="11" t="s">
        <v>433</v>
      </c>
      <c r="F168" s="11">
        <v>96</v>
      </c>
      <c r="G168" s="309">
        <v>198.617838263588</v>
      </c>
      <c r="H168" s="309">
        <v>126161.49</v>
      </c>
      <c r="I168" s="309">
        <v>1314.1821875000001</v>
      </c>
      <c r="J168" s="317">
        <v>12.380952380952399</v>
      </c>
      <c r="L168" s="11">
        <v>73</v>
      </c>
      <c r="M168" s="309">
        <v>50141.83</v>
      </c>
      <c r="N168" s="309">
        <v>2180.0795652173902</v>
      </c>
      <c r="O168" s="11"/>
      <c r="P168" s="309"/>
      <c r="Q168" s="309"/>
      <c r="R168" s="11">
        <v>96</v>
      </c>
      <c r="S168" s="309">
        <v>126161.49</v>
      </c>
      <c r="T168" s="309">
        <v>1314.1821875000001</v>
      </c>
      <c r="V168" s="11"/>
      <c r="W168" s="11"/>
      <c r="X168" s="11"/>
      <c r="Y168" s="11"/>
      <c r="Z168" s="11"/>
      <c r="AA168" s="11"/>
      <c r="AB168" s="11"/>
      <c r="AC168" s="11"/>
      <c r="AD168" s="11"/>
    </row>
    <row r="169" spans="1:30">
      <c r="A169" s="56"/>
      <c r="B169" s="11"/>
      <c r="C169" s="11" t="s">
        <v>597</v>
      </c>
      <c r="D169" s="11"/>
      <c r="E169" s="11" t="s">
        <v>598</v>
      </c>
      <c r="F169" s="11">
        <v>15</v>
      </c>
      <c r="G169" s="309">
        <v>128.494583333333</v>
      </c>
      <c r="H169" s="309">
        <v>21605.55</v>
      </c>
      <c r="I169" s="309">
        <v>1440.37</v>
      </c>
      <c r="J169" s="317">
        <v>11.25</v>
      </c>
      <c r="L169" s="11">
        <v>11</v>
      </c>
      <c r="M169" s="309">
        <v>5887.75</v>
      </c>
      <c r="N169" s="309">
        <v>1471.9375</v>
      </c>
      <c r="O169" s="11"/>
      <c r="P169" s="309"/>
      <c r="Q169" s="309"/>
      <c r="R169" s="11">
        <v>15</v>
      </c>
      <c r="S169" s="309">
        <v>21605.55</v>
      </c>
      <c r="T169" s="309">
        <v>1440.37</v>
      </c>
      <c r="V169" s="11"/>
      <c r="W169" s="11"/>
      <c r="X169" s="11"/>
      <c r="Y169" s="11"/>
      <c r="Z169" s="11"/>
      <c r="AA169" s="11"/>
      <c r="AB169" s="11"/>
      <c r="AC169" s="11"/>
      <c r="AD169" s="11"/>
    </row>
    <row r="170" spans="1:30">
      <c r="A170" s="56"/>
      <c r="B170" s="11"/>
      <c r="C170" s="11" t="s">
        <v>436</v>
      </c>
      <c r="D170" s="11"/>
      <c r="E170" s="11" t="s">
        <v>437</v>
      </c>
      <c r="F170" s="11">
        <v>32</v>
      </c>
      <c r="G170" s="309">
        <v>109.198436147186</v>
      </c>
      <c r="H170" s="309">
        <v>38735.86</v>
      </c>
      <c r="I170" s="309">
        <v>1210.495625</v>
      </c>
      <c r="J170" s="317">
        <v>13.714285714285699</v>
      </c>
      <c r="L170" s="11">
        <v>22</v>
      </c>
      <c r="M170" s="309">
        <v>12949.59</v>
      </c>
      <c r="N170" s="309">
        <v>1294.9590000000001</v>
      </c>
      <c r="O170" s="11"/>
      <c r="P170" s="309"/>
      <c r="Q170" s="309"/>
      <c r="R170" s="11">
        <v>32</v>
      </c>
      <c r="S170" s="309">
        <v>38735.86</v>
      </c>
      <c r="T170" s="309">
        <v>1210.495625</v>
      </c>
      <c r="V170" s="11"/>
      <c r="W170" s="11"/>
      <c r="X170" s="11"/>
      <c r="Y170" s="11"/>
      <c r="Z170" s="11"/>
      <c r="AA170" s="11"/>
      <c r="AB170" s="11"/>
      <c r="AC170" s="11"/>
      <c r="AD170" s="11"/>
    </row>
    <row r="171" spans="1:30">
      <c r="A171" s="56"/>
      <c r="B171" s="11"/>
      <c r="C171" s="11" t="s">
        <v>599</v>
      </c>
      <c r="D171" s="11"/>
      <c r="E171" s="11" t="s">
        <v>600</v>
      </c>
      <c r="F171" s="11">
        <v>19</v>
      </c>
      <c r="G171" s="309">
        <v>197.20506628787899</v>
      </c>
      <c r="H171" s="309">
        <v>36491.74</v>
      </c>
      <c r="I171" s="309">
        <v>1920.6178947368401</v>
      </c>
      <c r="J171" s="317">
        <v>13.5</v>
      </c>
      <c r="L171" s="11">
        <v>10</v>
      </c>
      <c r="M171" s="309">
        <v>20774.419999999998</v>
      </c>
      <c r="N171" s="309">
        <v>2308.2688888888902</v>
      </c>
      <c r="O171" s="11"/>
      <c r="P171" s="309"/>
      <c r="Q171" s="309"/>
      <c r="R171" s="11">
        <v>19</v>
      </c>
      <c r="S171" s="309">
        <v>36491.74</v>
      </c>
      <c r="T171" s="309">
        <v>1920.6178947368401</v>
      </c>
      <c r="V171" s="11"/>
      <c r="W171" s="11"/>
      <c r="X171" s="11"/>
      <c r="Y171" s="11"/>
      <c r="Z171" s="11"/>
      <c r="AA171" s="11"/>
      <c r="AB171" s="11"/>
      <c r="AC171" s="11"/>
      <c r="AD171" s="11"/>
    </row>
    <row r="172" spans="1:30">
      <c r="A172" s="56"/>
      <c r="B172" s="11"/>
      <c r="C172" s="11" t="s">
        <v>343</v>
      </c>
      <c r="D172" s="11"/>
      <c r="E172" s="11" t="s">
        <v>344</v>
      </c>
      <c r="F172" s="11">
        <v>83</v>
      </c>
      <c r="G172" s="309">
        <v>94.125027113237607</v>
      </c>
      <c r="H172" s="309">
        <v>106567.93</v>
      </c>
      <c r="I172" s="309">
        <v>1283.95096385542</v>
      </c>
      <c r="J172" s="317">
        <v>11.157894736842101</v>
      </c>
      <c r="L172" s="11">
        <v>53</v>
      </c>
      <c r="M172" s="309">
        <v>35299.599999999999</v>
      </c>
      <c r="N172" s="309">
        <v>1176.65333333333</v>
      </c>
      <c r="O172" s="11"/>
      <c r="P172" s="309"/>
      <c r="Q172" s="309"/>
      <c r="R172" s="11">
        <v>83</v>
      </c>
      <c r="S172" s="309">
        <v>106567.93</v>
      </c>
      <c r="T172" s="309">
        <v>1283.95096385542</v>
      </c>
      <c r="V172" s="11"/>
      <c r="W172" s="11"/>
      <c r="X172" s="11"/>
      <c r="Y172" s="11"/>
      <c r="Z172" s="11"/>
      <c r="AA172" s="11"/>
      <c r="AB172" s="11"/>
      <c r="AC172" s="11"/>
      <c r="AD172" s="11"/>
    </row>
    <row r="173" spans="1:30">
      <c r="A173" s="56"/>
      <c r="B173" s="11"/>
      <c r="C173" s="11" t="s">
        <v>188</v>
      </c>
      <c r="D173" s="11"/>
      <c r="E173" s="11" t="s">
        <v>188</v>
      </c>
      <c r="F173" s="11">
        <v>1</v>
      </c>
      <c r="G173" s="309"/>
      <c r="H173" s="309">
        <v>558.84</v>
      </c>
      <c r="I173" s="309">
        <v>558.84</v>
      </c>
      <c r="J173" s="317"/>
      <c r="L173" s="11">
        <v>1</v>
      </c>
      <c r="M173" s="309"/>
      <c r="N173" s="309"/>
      <c r="O173" s="11"/>
      <c r="P173" s="309"/>
      <c r="Q173" s="309"/>
      <c r="R173" s="11">
        <v>1</v>
      </c>
      <c r="S173" s="309">
        <v>558.84</v>
      </c>
      <c r="T173" s="309">
        <v>558.84</v>
      </c>
      <c r="V173" s="11"/>
      <c r="W173" s="11"/>
      <c r="X173" s="11"/>
      <c r="Y173" s="11"/>
      <c r="Z173" s="11"/>
      <c r="AA173" s="11"/>
      <c r="AB173" s="11"/>
      <c r="AC173" s="11"/>
      <c r="AD173" s="11"/>
    </row>
    <row r="174" spans="1:30">
      <c r="A174" s="56"/>
      <c r="B174" s="11"/>
      <c r="C174" s="11" t="s">
        <v>345</v>
      </c>
      <c r="D174" s="11"/>
      <c r="E174" s="11" t="s">
        <v>346</v>
      </c>
      <c r="F174" s="11">
        <v>78</v>
      </c>
      <c r="G174" s="309">
        <v>114.087007680976</v>
      </c>
      <c r="H174" s="309">
        <v>73922.55</v>
      </c>
      <c r="I174" s="309">
        <v>947.72500000000002</v>
      </c>
      <c r="J174" s="317">
        <v>11.7916666666667</v>
      </c>
      <c r="L174" s="11">
        <v>45</v>
      </c>
      <c r="M174" s="309">
        <v>40313.089999999997</v>
      </c>
      <c r="N174" s="309">
        <v>1221.6087878787901</v>
      </c>
      <c r="O174" s="11">
        <v>2</v>
      </c>
      <c r="P174" s="309">
        <v>224.94</v>
      </c>
      <c r="Q174" s="309">
        <v>112.47</v>
      </c>
      <c r="R174" s="11">
        <v>76</v>
      </c>
      <c r="S174" s="309">
        <v>73697.61</v>
      </c>
      <c r="T174" s="309">
        <v>969.70539473684198</v>
      </c>
      <c r="V174" s="11"/>
      <c r="W174" s="11"/>
      <c r="X174" s="11"/>
      <c r="Y174" s="11"/>
      <c r="Z174" s="11"/>
      <c r="AA174" s="11"/>
      <c r="AB174" s="11"/>
      <c r="AC174" s="11"/>
      <c r="AD174" s="11"/>
    </row>
    <row r="175" spans="1:30">
      <c r="A175" s="56"/>
      <c r="B175" s="11"/>
      <c r="C175" s="11" t="s">
        <v>347</v>
      </c>
      <c r="D175" s="11"/>
      <c r="E175" s="11" t="s">
        <v>348</v>
      </c>
      <c r="F175" s="11">
        <v>24</v>
      </c>
      <c r="G175" s="309">
        <v>113.70410173160199</v>
      </c>
      <c r="H175" s="309">
        <v>16908.5</v>
      </c>
      <c r="I175" s="309">
        <v>704.52083333333303</v>
      </c>
      <c r="J175" s="317">
        <v>10.285714285714301</v>
      </c>
      <c r="L175" s="11">
        <v>16</v>
      </c>
      <c r="M175" s="309">
        <v>5685.65</v>
      </c>
      <c r="N175" s="309">
        <v>710.70624999999995</v>
      </c>
      <c r="O175" s="11"/>
      <c r="P175" s="309"/>
      <c r="Q175" s="309"/>
      <c r="R175" s="11">
        <v>24</v>
      </c>
      <c r="S175" s="309">
        <v>16908.5</v>
      </c>
      <c r="T175" s="309">
        <v>704.52083333333303</v>
      </c>
      <c r="V175" s="11"/>
      <c r="W175" s="11"/>
      <c r="X175" s="11"/>
      <c r="Y175" s="11"/>
      <c r="Z175" s="11"/>
      <c r="AA175" s="11"/>
      <c r="AB175" s="11"/>
      <c r="AC175" s="11"/>
      <c r="AD175" s="11"/>
    </row>
    <row r="176" spans="1:30">
      <c r="A176" s="56"/>
      <c r="B176" s="11"/>
      <c r="C176" s="11" t="s">
        <v>540</v>
      </c>
      <c r="D176" s="11"/>
      <c r="E176" s="11" t="s">
        <v>541</v>
      </c>
      <c r="F176" s="11">
        <v>12</v>
      </c>
      <c r="G176" s="309">
        <v>222.53555555555599</v>
      </c>
      <c r="H176" s="309">
        <v>17110.34</v>
      </c>
      <c r="I176" s="309">
        <v>1425.8616666666701</v>
      </c>
      <c r="J176" s="317">
        <v>13</v>
      </c>
      <c r="L176" s="11">
        <v>8</v>
      </c>
      <c r="M176" s="309">
        <v>8973.02</v>
      </c>
      <c r="N176" s="309">
        <v>2243.2550000000001</v>
      </c>
      <c r="O176" s="11"/>
      <c r="P176" s="309"/>
      <c r="Q176" s="309"/>
      <c r="R176" s="11">
        <v>12</v>
      </c>
      <c r="S176" s="309">
        <v>17110.34</v>
      </c>
      <c r="T176" s="309">
        <v>1425.8616666666701</v>
      </c>
      <c r="V176" s="11"/>
      <c r="W176" s="11"/>
      <c r="X176" s="11"/>
      <c r="Y176" s="11"/>
      <c r="Z176" s="11"/>
      <c r="AA176" s="11"/>
      <c r="AB176" s="11"/>
      <c r="AC176" s="11"/>
      <c r="AD176" s="11"/>
    </row>
    <row r="177" spans="1:30">
      <c r="A177" s="56"/>
      <c r="B177" s="11"/>
      <c r="C177" s="11" t="s">
        <v>342</v>
      </c>
      <c r="D177" s="11"/>
      <c r="E177" s="11" t="s">
        <v>341</v>
      </c>
      <c r="F177" s="11">
        <v>23</v>
      </c>
      <c r="G177" s="309">
        <v>54.141480186480202</v>
      </c>
      <c r="H177" s="309">
        <v>29907.39</v>
      </c>
      <c r="I177" s="309">
        <v>1300.3213043478299</v>
      </c>
      <c r="J177" s="317">
        <v>11.2</v>
      </c>
      <c r="L177" s="11">
        <v>16</v>
      </c>
      <c r="M177" s="309">
        <v>4901.43</v>
      </c>
      <c r="N177" s="309">
        <v>700.20428571428602</v>
      </c>
      <c r="O177" s="11"/>
      <c r="P177" s="309"/>
      <c r="Q177" s="309"/>
      <c r="R177" s="11">
        <v>23</v>
      </c>
      <c r="S177" s="309">
        <v>29907.39</v>
      </c>
      <c r="T177" s="309">
        <v>1300.3213043478299</v>
      </c>
      <c r="V177" s="11"/>
      <c r="W177" s="11"/>
      <c r="X177" s="11"/>
      <c r="Y177" s="11"/>
      <c r="Z177" s="11"/>
      <c r="AA177" s="11"/>
      <c r="AB177" s="11"/>
      <c r="AC177" s="11"/>
      <c r="AD177" s="11"/>
    </row>
    <row r="178" spans="1:30">
      <c r="A178" s="56"/>
      <c r="B178" s="11"/>
      <c r="C178" s="11" t="s">
        <v>285</v>
      </c>
      <c r="D178" s="11"/>
      <c r="E178" s="11" t="s">
        <v>286</v>
      </c>
      <c r="F178" s="11">
        <v>36</v>
      </c>
      <c r="G178" s="309">
        <v>157.064154320988</v>
      </c>
      <c r="H178" s="309">
        <v>63819.45</v>
      </c>
      <c r="I178" s="309">
        <v>1772.7625</v>
      </c>
      <c r="J178" s="317">
        <v>11.1111111111111</v>
      </c>
      <c r="L178" s="11">
        <v>24</v>
      </c>
      <c r="M178" s="309">
        <v>22918.52</v>
      </c>
      <c r="N178" s="309">
        <v>1909.87666666667</v>
      </c>
      <c r="O178" s="11"/>
      <c r="P178" s="309"/>
      <c r="Q178" s="309"/>
      <c r="R178" s="11">
        <v>36</v>
      </c>
      <c r="S178" s="309">
        <v>63819.45</v>
      </c>
      <c r="T178" s="309">
        <v>1772.7625</v>
      </c>
      <c r="V178" s="11"/>
      <c r="W178" s="11"/>
      <c r="X178" s="11"/>
      <c r="Y178" s="11"/>
      <c r="Z178" s="11"/>
      <c r="AA178" s="11"/>
      <c r="AB178" s="11"/>
      <c r="AC178" s="11"/>
      <c r="AD178" s="11"/>
    </row>
    <row r="179" spans="1:30">
      <c r="A179" s="56"/>
      <c r="B179" s="11"/>
      <c r="C179" s="11" t="s">
        <v>260</v>
      </c>
      <c r="D179" s="11"/>
      <c r="E179" s="11" t="s">
        <v>261</v>
      </c>
      <c r="F179" s="11">
        <v>193</v>
      </c>
      <c r="G179" s="309">
        <v>128.067370533695</v>
      </c>
      <c r="H179" s="309">
        <v>255292.86</v>
      </c>
      <c r="I179" s="309">
        <v>1322.7609326424899</v>
      </c>
      <c r="J179" s="317">
        <v>13.089552238806</v>
      </c>
      <c r="L179" s="11">
        <v>108</v>
      </c>
      <c r="M179" s="309">
        <v>142629.68</v>
      </c>
      <c r="N179" s="309">
        <v>1677.99623529412</v>
      </c>
      <c r="O179" s="11">
        <v>1</v>
      </c>
      <c r="P179" s="309">
        <v>100.99</v>
      </c>
      <c r="Q179" s="309">
        <v>100.99</v>
      </c>
      <c r="R179" s="11">
        <v>192</v>
      </c>
      <c r="S179" s="309">
        <v>255191.87</v>
      </c>
      <c r="T179" s="309">
        <v>1329.1243229166701</v>
      </c>
      <c r="V179" s="11"/>
      <c r="W179" s="11"/>
      <c r="X179" s="11"/>
      <c r="Y179" s="11"/>
      <c r="Z179" s="11"/>
      <c r="AA179" s="11"/>
      <c r="AB179" s="11"/>
      <c r="AC179" s="11"/>
      <c r="AD179" s="11"/>
    </row>
    <row r="180" spans="1:30">
      <c r="A180" s="56"/>
      <c r="B180" s="11"/>
      <c r="C180" s="11" t="s">
        <v>480</v>
      </c>
      <c r="D180" s="11"/>
      <c r="E180" s="11" t="s">
        <v>263</v>
      </c>
      <c r="F180" s="11">
        <v>31</v>
      </c>
      <c r="G180" s="309">
        <v>179.15777777777799</v>
      </c>
      <c r="H180" s="309">
        <v>44149.73</v>
      </c>
      <c r="I180" s="309">
        <v>1424.18483870968</v>
      </c>
      <c r="J180" s="317">
        <v>9.6666666666666696</v>
      </c>
      <c r="L180" s="11">
        <v>25</v>
      </c>
      <c r="M180" s="309">
        <v>7415.87</v>
      </c>
      <c r="N180" s="309">
        <v>1235.9783333333301</v>
      </c>
      <c r="O180" s="11"/>
      <c r="P180" s="309"/>
      <c r="Q180" s="309"/>
      <c r="R180" s="11">
        <v>31</v>
      </c>
      <c r="S180" s="309">
        <v>44149.73</v>
      </c>
      <c r="T180" s="309">
        <v>1424.18483870968</v>
      </c>
      <c r="V180" s="11"/>
      <c r="W180" s="11"/>
      <c r="X180" s="11"/>
      <c r="Y180" s="11"/>
      <c r="Z180" s="11"/>
      <c r="AA180" s="11"/>
      <c r="AB180" s="11"/>
      <c r="AC180" s="11"/>
      <c r="AD180" s="11"/>
    </row>
    <row r="181" spans="1:30">
      <c r="A181" s="56"/>
      <c r="B181" s="11"/>
      <c r="C181" s="11" t="s">
        <v>267</v>
      </c>
      <c r="D181" s="11"/>
      <c r="E181" s="11" t="s">
        <v>265</v>
      </c>
      <c r="F181" s="11">
        <v>193</v>
      </c>
      <c r="G181" s="309">
        <v>138.31883173843701</v>
      </c>
      <c r="H181" s="309">
        <v>292792.49</v>
      </c>
      <c r="I181" s="309">
        <v>1517.0595336787601</v>
      </c>
      <c r="J181" s="317">
        <v>12.771929824561401</v>
      </c>
      <c r="L181" s="11">
        <v>112</v>
      </c>
      <c r="M181" s="309">
        <v>131017.21</v>
      </c>
      <c r="N181" s="309">
        <v>1617.4964197530901</v>
      </c>
      <c r="O181" s="11"/>
      <c r="P181" s="309"/>
      <c r="Q181" s="309"/>
      <c r="R181" s="11">
        <v>193</v>
      </c>
      <c r="S181" s="309">
        <v>292792.49</v>
      </c>
      <c r="T181" s="309">
        <v>1517.0595336787601</v>
      </c>
      <c r="V181" s="11"/>
      <c r="W181" s="11"/>
      <c r="X181" s="11"/>
      <c r="Y181" s="11"/>
      <c r="Z181" s="11"/>
      <c r="AA181" s="11"/>
      <c r="AB181" s="11"/>
      <c r="AC181" s="11"/>
      <c r="AD181" s="11"/>
    </row>
    <row r="182" spans="1:30">
      <c r="A182" s="56"/>
      <c r="B182" s="11"/>
      <c r="C182" s="11" t="s">
        <v>268</v>
      </c>
      <c r="D182" s="11"/>
      <c r="E182" s="11" t="s">
        <v>269</v>
      </c>
      <c r="F182" s="11">
        <v>275</v>
      </c>
      <c r="G182" s="309">
        <v>123.06861824915801</v>
      </c>
      <c r="H182" s="309">
        <v>318478.34999999998</v>
      </c>
      <c r="I182" s="309">
        <v>1158.10309090909</v>
      </c>
      <c r="J182" s="317">
        <v>11.7466666666667</v>
      </c>
      <c r="L182" s="11">
        <v>178</v>
      </c>
      <c r="M182" s="309">
        <v>130227.23</v>
      </c>
      <c r="N182" s="309">
        <v>1342.5487628865999</v>
      </c>
      <c r="O182" s="11"/>
      <c r="P182" s="309"/>
      <c r="Q182" s="309"/>
      <c r="R182" s="11">
        <v>275</v>
      </c>
      <c r="S182" s="309">
        <v>318478.34999999998</v>
      </c>
      <c r="T182" s="309">
        <v>1158.10309090909</v>
      </c>
      <c r="V182" s="11"/>
      <c r="W182" s="11"/>
      <c r="X182" s="11"/>
      <c r="Y182" s="11"/>
      <c r="Z182" s="11"/>
      <c r="AA182" s="11"/>
      <c r="AB182" s="11"/>
      <c r="AC182" s="11"/>
      <c r="AD182" s="11"/>
    </row>
    <row r="183" spans="1:30">
      <c r="A183" s="56"/>
      <c r="B183" s="11"/>
      <c r="C183" s="11" t="s">
        <v>381</v>
      </c>
      <c r="D183" s="11"/>
      <c r="E183" s="11" t="s">
        <v>379</v>
      </c>
      <c r="F183" s="11">
        <v>25</v>
      </c>
      <c r="G183" s="309">
        <v>170.861218975469</v>
      </c>
      <c r="H183" s="309">
        <v>36036.57</v>
      </c>
      <c r="I183" s="309">
        <v>1441.4628</v>
      </c>
      <c r="J183" s="317">
        <v>10.5</v>
      </c>
      <c r="L183" s="11">
        <v>17</v>
      </c>
      <c r="M183" s="309">
        <v>11951.32</v>
      </c>
      <c r="N183" s="309">
        <v>1493.915</v>
      </c>
      <c r="O183" s="11"/>
      <c r="P183" s="309"/>
      <c r="Q183" s="309"/>
      <c r="R183" s="11">
        <v>25</v>
      </c>
      <c r="S183" s="309">
        <v>36036.57</v>
      </c>
      <c r="T183" s="309">
        <v>1441.4628</v>
      </c>
      <c r="V183" s="11"/>
      <c r="W183" s="11"/>
      <c r="X183" s="11"/>
      <c r="Y183" s="11"/>
      <c r="Z183" s="11"/>
      <c r="AA183" s="11"/>
      <c r="AB183" s="11"/>
      <c r="AC183" s="11"/>
      <c r="AD183" s="11"/>
    </row>
    <row r="184" spans="1:30">
      <c r="A184" s="56"/>
      <c r="B184" s="11"/>
      <c r="C184" s="11" t="s">
        <v>510</v>
      </c>
      <c r="D184" s="11"/>
      <c r="E184" s="11" t="s">
        <v>308</v>
      </c>
      <c r="F184" s="11">
        <v>5</v>
      </c>
      <c r="G184" s="309"/>
      <c r="H184" s="309">
        <v>5129.34</v>
      </c>
      <c r="I184" s="309">
        <v>1025.8679999999999</v>
      </c>
      <c r="J184" s="317"/>
      <c r="L184" s="11">
        <v>3</v>
      </c>
      <c r="M184" s="309">
        <v>872.03</v>
      </c>
      <c r="N184" s="309">
        <v>436.01499999999999</v>
      </c>
      <c r="O184" s="11"/>
      <c r="P184" s="309"/>
      <c r="Q184" s="309"/>
      <c r="R184" s="11">
        <v>5</v>
      </c>
      <c r="S184" s="309">
        <v>5129.34</v>
      </c>
      <c r="T184" s="309">
        <v>1025.8679999999999</v>
      </c>
      <c r="V184" s="11"/>
      <c r="W184" s="11"/>
      <c r="X184" s="11"/>
      <c r="Y184" s="11"/>
      <c r="Z184" s="11"/>
      <c r="AA184" s="11"/>
      <c r="AB184" s="11"/>
      <c r="AC184" s="11"/>
      <c r="AD184" s="11"/>
    </row>
    <row r="185" spans="1:30">
      <c r="A185" s="56"/>
      <c r="B185" s="11"/>
      <c r="C185" s="11" t="s">
        <v>225</v>
      </c>
      <c r="D185" s="11"/>
      <c r="E185" s="11" t="s">
        <v>222</v>
      </c>
      <c r="F185" s="11">
        <v>290</v>
      </c>
      <c r="G185" s="309">
        <v>120.43560327963201</v>
      </c>
      <c r="H185" s="309">
        <v>322438.96000000002</v>
      </c>
      <c r="I185" s="309">
        <v>1111.8584827586201</v>
      </c>
      <c r="J185" s="317">
        <v>11.6075949367089</v>
      </c>
      <c r="L185" s="11">
        <v>187</v>
      </c>
      <c r="M185" s="309">
        <v>153552.31</v>
      </c>
      <c r="N185" s="309">
        <v>1490.7991262135899</v>
      </c>
      <c r="O185" s="11"/>
      <c r="P185" s="309"/>
      <c r="Q185" s="309"/>
      <c r="R185" s="11">
        <v>290</v>
      </c>
      <c r="S185" s="309">
        <v>322438.96000000002</v>
      </c>
      <c r="T185" s="309">
        <v>1111.8584827586201</v>
      </c>
      <c r="V185" s="11"/>
      <c r="W185" s="11"/>
      <c r="X185" s="11"/>
      <c r="Y185" s="11"/>
      <c r="Z185" s="11"/>
      <c r="AA185" s="11"/>
      <c r="AB185" s="11"/>
      <c r="AC185" s="11"/>
      <c r="AD185" s="11"/>
    </row>
    <row r="186" spans="1:30">
      <c r="A186" s="56"/>
      <c r="B186" s="11"/>
      <c r="C186" s="11" t="s">
        <v>511</v>
      </c>
      <c r="D186" s="11"/>
      <c r="E186" s="11" t="s">
        <v>312</v>
      </c>
      <c r="F186" s="11">
        <v>17</v>
      </c>
      <c r="G186" s="309">
        <v>115.64501893939401</v>
      </c>
      <c r="H186" s="309">
        <v>22360.78</v>
      </c>
      <c r="I186" s="309">
        <v>1315.34</v>
      </c>
      <c r="J186" s="317">
        <v>10.5</v>
      </c>
      <c r="L186" s="11">
        <v>9</v>
      </c>
      <c r="M186" s="309">
        <v>9904.49</v>
      </c>
      <c r="N186" s="309">
        <v>1238.06125</v>
      </c>
      <c r="O186" s="11"/>
      <c r="P186" s="309"/>
      <c r="Q186" s="309"/>
      <c r="R186" s="11">
        <v>17</v>
      </c>
      <c r="S186" s="309">
        <v>22360.78</v>
      </c>
      <c r="T186" s="309">
        <v>1315.34</v>
      </c>
      <c r="V186" s="11"/>
      <c r="W186" s="11"/>
      <c r="X186" s="11"/>
      <c r="Y186" s="11"/>
      <c r="Z186" s="11"/>
      <c r="AA186" s="11"/>
      <c r="AB186" s="11"/>
      <c r="AC186" s="11"/>
      <c r="AD186" s="11"/>
    </row>
    <row r="187" spans="1:30">
      <c r="A187" s="56"/>
      <c r="B187" s="11"/>
      <c r="C187" s="11" t="s">
        <v>1212</v>
      </c>
      <c r="D187" s="11"/>
      <c r="E187" s="11" t="s">
        <v>301</v>
      </c>
      <c r="F187" s="11">
        <v>1</v>
      </c>
      <c r="G187" s="309"/>
      <c r="H187" s="309">
        <v>273.04000000000002</v>
      </c>
      <c r="I187" s="309">
        <v>273.04000000000002</v>
      </c>
      <c r="J187" s="317"/>
      <c r="L187" s="11">
        <v>1</v>
      </c>
      <c r="M187" s="309"/>
      <c r="N187" s="309"/>
      <c r="O187" s="11"/>
      <c r="P187" s="309"/>
      <c r="Q187" s="309"/>
      <c r="R187" s="11">
        <v>1</v>
      </c>
      <c r="S187" s="309">
        <v>273.04000000000002</v>
      </c>
      <c r="T187" s="309">
        <v>273.04000000000002</v>
      </c>
      <c r="V187" s="11"/>
      <c r="W187" s="11"/>
      <c r="X187" s="11"/>
      <c r="Y187" s="11"/>
      <c r="Z187" s="11"/>
      <c r="AA187" s="11"/>
      <c r="AB187" s="11"/>
      <c r="AC187" s="11"/>
      <c r="AD187" s="11"/>
    </row>
    <row r="188" spans="1:30">
      <c r="A188" s="56"/>
      <c r="B188" s="11"/>
      <c r="C188" s="11" t="s">
        <v>270</v>
      </c>
      <c r="D188" s="11"/>
      <c r="E188" s="11" t="s">
        <v>271</v>
      </c>
      <c r="F188" s="11">
        <v>127</v>
      </c>
      <c r="G188" s="309">
        <v>146.20752543958099</v>
      </c>
      <c r="H188" s="309">
        <v>131225.68</v>
      </c>
      <c r="I188" s="309">
        <v>1033.27307086614</v>
      </c>
      <c r="J188" s="317">
        <v>10.2592592592593</v>
      </c>
      <c r="L188" s="11">
        <v>85</v>
      </c>
      <c r="M188" s="309">
        <v>58164.77</v>
      </c>
      <c r="N188" s="309">
        <v>1384.87547619048</v>
      </c>
      <c r="O188" s="11"/>
      <c r="P188" s="309"/>
      <c r="Q188" s="309"/>
      <c r="R188" s="11">
        <v>127</v>
      </c>
      <c r="S188" s="309">
        <v>131225.68</v>
      </c>
      <c r="T188" s="309">
        <v>1033.27307086614</v>
      </c>
      <c r="V188" s="11"/>
      <c r="W188" s="11"/>
      <c r="X188" s="11"/>
      <c r="Y188" s="11"/>
      <c r="Z188" s="11"/>
      <c r="AA188" s="11"/>
      <c r="AB188" s="11"/>
      <c r="AC188" s="11"/>
      <c r="AD188" s="11"/>
    </row>
    <row r="189" spans="1:30">
      <c r="A189" s="56"/>
      <c r="B189" s="11"/>
      <c r="C189" s="11" t="s">
        <v>640</v>
      </c>
      <c r="D189" s="11"/>
      <c r="E189" s="11" t="s">
        <v>400</v>
      </c>
      <c r="F189" s="11">
        <v>1</v>
      </c>
      <c r="G189" s="309"/>
      <c r="H189" s="309">
        <v>440.01</v>
      </c>
      <c r="I189" s="309">
        <v>440.01</v>
      </c>
      <c r="J189" s="317"/>
      <c r="L189" s="11">
        <v>1</v>
      </c>
      <c r="M189" s="309"/>
      <c r="N189" s="309"/>
      <c r="O189" s="11"/>
      <c r="P189" s="309"/>
      <c r="Q189" s="309"/>
      <c r="R189" s="11">
        <v>1</v>
      </c>
      <c r="S189" s="309">
        <v>440.01</v>
      </c>
      <c r="T189" s="309">
        <v>440.01</v>
      </c>
      <c r="V189" s="11"/>
      <c r="W189" s="11"/>
      <c r="X189" s="11"/>
      <c r="Y189" s="11"/>
      <c r="Z189" s="11"/>
      <c r="AA189" s="11"/>
      <c r="AB189" s="11"/>
      <c r="AC189" s="11"/>
      <c r="AD189" s="11"/>
    </row>
    <row r="190" spans="1:30">
      <c r="A190" s="56"/>
      <c r="B190" s="11"/>
      <c r="C190" s="11" t="s">
        <v>351</v>
      </c>
      <c r="D190" s="11"/>
      <c r="E190" s="11" t="s">
        <v>350</v>
      </c>
      <c r="F190" s="11">
        <v>401</v>
      </c>
      <c r="G190" s="309">
        <v>130.815792966511</v>
      </c>
      <c r="H190" s="309">
        <v>549475.43000000005</v>
      </c>
      <c r="I190" s="309">
        <v>1955.6599999999999</v>
      </c>
      <c r="J190" s="317">
        <v>13.152542372881401</v>
      </c>
      <c r="L190" s="11">
        <v>243</v>
      </c>
      <c r="M190" s="309">
        <v>269954.18</v>
      </c>
      <c r="N190" s="309">
        <v>1708.57075949367</v>
      </c>
      <c r="O190" s="11">
        <v>2</v>
      </c>
      <c r="P190" s="309">
        <v>466.16</v>
      </c>
      <c r="Q190" s="309">
        <v>233.08</v>
      </c>
      <c r="R190" s="11">
        <v>399</v>
      </c>
      <c r="S190" s="309">
        <v>549009.27</v>
      </c>
      <c r="T190" s="309">
        <v>1961.3843718592998</v>
      </c>
      <c r="V190" s="11"/>
      <c r="W190" s="11"/>
      <c r="X190" s="11"/>
      <c r="Y190" s="11"/>
      <c r="Z190" s="11"/>
      <c r="AA190" s="11"/>
      <c r="AB190" s="11"/>
      <c r="AC190" s="11"/>
      <c r="AD190" s="11"/>
    </row>
    <row r="191" spans="1:30">
      <c r="A191" s="56"/>
      <c r="B191" s="11"/>
      <c r="C191" s="11" t="s">
        <v>512</v>
      </c>
      <c r="D191" s="11"/>
      <c r="E191" s="11" t="s">
        <v>546</v>
      </c>
      <c r="F191" s="11">
        <v>35</v>
      </c>
      <c r="G191" s="309">
        <v>81.646012205387194</v>
      </c>
      <c r="H191" s="309">
        <v>24579.59</v>
      </c>
      <c r="I191" s="309">
        <v>702.274</v>
      </c>
      <c r="J191" s="317">
        <v>11.8333333333333</v>
      </c>
      <c r="L191" s="11">
        <v>23</v>
      </c>
      <c r="M191" s="309">
        <v>9628.18</v>
      </c>
      <c r="N191" s="309">
        <v>802.34833333333302</v>
      </c>
      <c r="O191" s="11"/>
      <c r="P191" s="309"/>
      <c r="Q191" s="309"/>
      <c r="R191" s="11">
        <v>35</v>
      </c>
      <c r="S191" s="309">
        <v>24579.59</v>
      </c>
      <c r="T191" s="309">
        <v>702.274</v>
      </c>
      <c r="V191" s="11"/>
      <c r="W191" s="11"/>
      <c r="X191" s="11"/>
      <c r="Y191" s="11"/>
      <c r="Z191" s="11"/>
      <c r="AA191" s="11"/>
      <c r="AB191" s="11"/>
      <c r="AC191" s="11"/>
      <c r="AD191" s="11"/>
    </row>
    <row r="192" spans="1:30">
      <c r="A192" s="56"/>
      <c r="B192" s="11"/>
      <c r="C192" s="11" t="s">
        <v>596</v>
      </c>
      <c r="D192" s="11"/>
      <c r="E192" s="11" t="s">
        <v>433</v>
      </c>
      <c r="F192" s="11">
        <v>1</v>
      </c>
      <c r="G192" s="309"/>
      <c r="H192" s="309">
        <v>919.78</v>
      </c>
      <c r="I192" s="309">
        <v>919.78</v>
      </c>
      <c r="J192" s="317"/>
      <c r="L192" s="11">
        <v>1</v>
      </c>
      <c r="M192" s="309"/>
      <c r="N192" s="309"/>
      <c r="O192" s="11"/>
      <c r="P192" s="309"/>
      <c r="Q192" s="309"/>
      <c r="R192" s="11">
        <v>1</v>
      </c>
      <c r="S192" s="309">
        <v>919.78</v>
      </c>
      <c r="T192" s="309">
        <v>919.78</v>
      </c>
      <c r="V192" s="11"/>
      <c r="W192" s="11"/>
      <c r="X192" s="11"/>
      <c r="Y192" s="11"/>
      <c r="Z192" s="11"/>
      <c r="AA192" s="11"/>
      <c r="AB192" s="11"/>
      <c r="AC192" s="11"/>
      <c r="AD192" s="11"/>
    </row>
    <row r="193" spans="1:30">
      <c r="A193" s="56"/>
      <c r="B193" s="11"/>
      <c r="C193" s="11" t="s">
        <v>601</v>
      </c>
      <c r="D193" s="11"/>
      <c r="E193" s="11" t="s">
        <v>602</v>
      </c>
      <c r="F193" s="11">
        <v>10</v>
      </c>
      <c r="G193" s="309">
        <v>100.317037037037</v>
      </c>
      <c r="H193" s="309">
        <v>19305.919999999998</v>
      </c>
      <c r="I193" s="309">
        <v>1930.5920000000001</v>
      </c>
      <c r="J193" s="317">
        <v>15</v>
      </c>
      <c r="L193" s="11">
        <v>6</v>
      </c>
      <c r="M193" s="309">
        <v>7654.5</v>
      </c>
      <c r="N193" s="309">
        <v>1913.625</v>
      </c>
      <c r="O193" s="11"/>
      <c r="P193" s="309"/>
      <c r="Q193" s="309"/>
      <c r="R193" s="11">
        <v>10</v>
      </c>
      <c r="S193" s="309">
        <v>19305.919999999998</v>
      </c>
      <c r="T193" s="309">
        <v>1930.5920000000001</v>
      </c>
      <c r="V193" s="11"/>
      <c r="W193" s="11"/>
      <c r="X193" s="11"/>
      <c r="Y193" s="11"/>
      <c r="Z193" s="11"/>
      <c r="AA193" s="11"/>
      <c r="AB193" s="11"/>
      <c r="AC193" s="11"/>
      <c r="AD193" s="11"/>
    </row>
    <row r="194" spans="1:30">
      <c r="A194" s="56"/>
      <c r="B194" s="11"/>
      <c r="C194" s="11" t="s">
        <v>438</v>
      </c>
      <c r="D194" s="11"/>
      <c r="E194" s="11" t="s">
        <v>439</v>
      </c>
      <c r="F194" s="11">
        <v>36</v>
      </c>
      <c r="G194" s="309">
        <v>136.52367297979799</v>
      </c>
      <c r="H194" s="309">
        <v>50969.09</v>
      </c>
      <c r="I194" s="309">
        <v>1415.80805555556</v>
      </c>
      <c r="J194" s="317">
        <v>9.9166666666666696</v>
      </c>
      <c r="L194" s="11">
        <v>20</v>
      </c>
      <c r="M194" s="309">
        <v>23653.54</v>
      </c>
      <c r="N194" s="309">
        <v>1478.3462500000001</v>
      </c>
      <c r="O194" s="11"/>
      <c r="P194" s="309"/>
      <c r="Q194" s="309"/>
      <c r="R194" s="11">
        <v>36</v>
      </c>
      <c r="S194" s="309">
        <v>50969.09</v>
      </c>
      <c r="T194" s="309">
        <v>1415.80805555556</v>
      </c>
      <c r="V194" s="11"/>
      <c r="W194" s="11"/>
      <c r="X194" s="11"/>
      <c r="Y194" s="11"/>
      <c r="Z194" s="11"/>
      <c r="AA194" s="11"/>
      <c r="AB194" s="11"/>
      <c r="AC194" s="11"/>
      <c r="AD194" s="11"/>
    </row>
    <row r="195" spans="1:30">
      <c r="A195" s="56"/>
      <c r="B195" s="11"/>
      <c r="C195" s="11" t="s">
        <v>549</v>
      </c>
      <c r="D195" s="11"/>
      <c r="E195" s="11" t="s">
        <v>548</v>
      </c>
      <c r="F195" s="11">
        <v>18</v>
      </c>
      <c r="G195" s="309">
        <v>165.18257575757599</v>
      </c>
      <c r="H195" s="309">
        <v>23505.23</v>
      </c>
      <c r="I195" s="309">
        <v>1305.8461111111101</v>
      </c>
      <c r="J195" s="317">
        <v>12.8</v>
      </c>
      <c r="L195" s="11">
        <v>11</v>
      </c>
      <c r="M195" s="309">
        <v>11186.06</v>
      </c>
      <c r="N195" s="309">
        <v>1598.0085714285699</v>
      </c>
      <c r="O195" s="11"/>
      <c r="P195" s="309"/>
      <c r="Q195" s="309"/>
      <c r="R195" s="11">
        <v>18</v>
      </c>
      <c r="S195" s="309">
        <v>23505.23</v>
      </c>
      <c r="T195" s="309">
        <v>1305.8461111111101</v>
      </c>
      <c r="V195" s="11"/>
      <c r="W195" s="11"/>
      <c r="X195" s="11"/>
      <c r="Y195" s="11"/>
      <c r="Z195" s="11"/>
      <c r="AA195" s="11"/>
      <c r="AB195" s="11"/>
      <c r="AC195" s="11"/>
      <c r="AD195" s="11"/>
    </row>
    <row r="196" spans="1:30">
      <c r="A196" s="56"/>
      <c r="B196" s="11"/>
      <c r="C196" s="11" t="s">
        <v>641</v>
      </c>
      <c r="D196" s="11"/>
      <c r="E196" s="11" t="s">
        <v>273</v>
      </c>
      <c r="F196" s="11">
        <v>35</v>
      </c>
      <c r="G196" s="309">
        <v>266.12671818181798</v>
      </c>
      <c r="H196" s="309">
        <v>45483.56</v>
      </c>
      <c r="I196" s="309">
        <v>3029.4686458333299</v>
      </c>
      <c r="J196" s="317">
        <v>24.2</v>
      </c>
      <c r="L196" s="11">
        <v>28</v>
      </c>
      <c r="M196" s="309">
        <v>10389.76</v>
      </c>
      <c r="N196" s="309">
        <v>3242.21</v>
      </c>
      <c r="O196" s="11"/>
      <c r="P196" s="309"/>
      <c r="Q196" s="309"/>
      <c r="R196" s="11">
        <v>35</v>
      </c>
      <c r="S196" s="309">
        <v>45483.56</v>
      </c>
      <c r="T196" s="309">
        <v>3029.4686458333299</v>
      </c>
      <c r="V196" s="11"/>
      <c r="W196" s="11"/>
      <c r="X196" s="11"/>
      <c r="Y196" s="11"/>
      <c r="Z196" s="11"/>
      <c r="AA196" s="11"/>
      <c r="AB196" s="11"/>
      <c r="AC196" s="11"/>
      <c r="AD196" s="11"/>
    </row>
    <row r="197" spans="1:30">
      <c r="A197" s="56"/>
      <c r="B197" s="11"/>
      <c r="C197" s="11" t="s">
        <v>1213</v>
      </c>
      <c r="D197" s="11"/>
      <c r="E197" s="11" t="s">
        <v>261</v>
      </c>
      <c r="F197" s="11">
        <v>1</v>
      </c>
      <c r="G197" s="309">
        <v>68.697500000000005</v>
      </c>
      <c r="H197" s="309">
        <v>829.37</v>
      </c>
      <c r="I197" s="309">
        <v>829.37</v>
      </c>
      <c r="J197" s="317">
        <v>13</v>
      </c>
      <c r="L197" s="11"/>
      <c r="M197" s="309">
        <v>829.37</v>
      </c>
      <c r="N197" s="309">
        <v>829.37</v>
      </c>
      <c r="O197" s="11"/>
      <c r="P197" s="309"/>
      <c r="Q197" s="309"/>
      <c r="R197" s="11">
        <v>1</v>
      </c>
      <c r="S197" s="309">
        <v>829.37</v>
      </c>
      <c r="T197" s="309">
        <v>829.37</v>
      </c>
      <c r="V197" s="11"/>
      <c r="W197" s="11"/>
      <c r="X197" s="11"/>
      <c r="Y197" s="11"/>
      <c r="Z197" s="11"/>
      <c r="AA197" s="11"/>
      <c r="AB197" s="11"/>
      <c r="AC197" s="11"/>
      <c r="AD197" s="11"/>
    </row>
    <row r="198" spans="1:30">
      <c r="A198" s="56"/>
      <c r="B198" s="11"/>
      <c r="C198" s="11" t="s">
        <v>605</v>
      </c>
      <c r="D198" s="11"/>
      <c r="E198" s="11" t="s">
        <v>606</v>
      </c>
      <c r="F198" s="11">
        <v>24</v>
      </c>
      <c r="G198" s="309">
        <v>71.686164983165</v>
      </c>
      <c r="H198" s="309">
        <v>27657.17</v>
      </c>
      <c r="I198" s="309">
        <v>1152.38208333333</v>
      </c>
      <c r="J198" s="317">
        <v>18.3333333333333</v>
      </c>
      <c r="L198" s="11">
        <v>19</v>
      </c>
      <c r="M198" s="309">
        <v>7737.34</v>
      </c>
      <c r="N198" s="309">
        <v>1547.4680000000001</v>
      </c>
      <c r="O198" s="11"/>
      <c r="P198" s="309"/>
      <c r="Q198" s="309"/>
      <c r="R198" s="11">
        <v>24</v>
      </c>
      <c r="S198" s="309">
        <v>27657.17</v>
      </c>
      <c r="T198" s="309">
        <v>1152.38208333333</v>
      </c>
      <c r="V198" s="11"/>
      <c r="W198" s="11"/>
      <c r="X198" s="11"/>
      <c r="Y198" s="11"/>
      <c r="Z198" s="11"/>
      <c r="AA198" s="11"/>
      <c r="AB198" s="11"/>
      <c r="AC198" s="11"/>
      <c r="AD198" s="11"/>
    </row>
    <row r="199" spans="1:30">
      <c r="A199" s="56"/>
      <c r="B199" s="11"/>
      <c r="C199" s="11" t="s">
        <v>484</v>
      </c>
      <c r="D199" s="11"/>
      <c r="E199" s="11" t="s">
        <v>485</v>
      </c>
      <c r="F199" s="11">
        <v>3</v>
      </c>
      <c r="G199" s="309">
        <v>55.261666666666699</v>
      </c>
      <c r="H199" s="309">
        <v>4111.7</v>
      </c>
      <c r="I199" s="309">
        <v>1370.56666666667</v>
      </c>
      <c r="J199" s="317">
        <v>7</v>
      </c>
      <c r="L199" s="11">
        <v>1</v>
      </c>
      <c r="M199" s="309">
        <v>3655.13</v>
      </c>
      <c r="N199" s="309">
        <v>1827.5650000000001</v>
      </c>
      <c r="O199" s="11"/>
      <c r="P199" s="309"/>
      <c r="Q199" s="309"/>
      <c r="R199" s="11">
        <v>3</v>
      </c>
      <c r="S199" s="309">
        <v>4111.7</v>
      </c>
      <c r="T199" s="309">
        <v>1370.56666666667</v>
      </c>
      <c r="V199" s="11"/>
      <c r="W199" s="11"/>
      <c r="X199" s="11"/>
      <c r="Y199" s="11"/>
      <c r="Z199" s="11"/>
      <c r="AA199" s="11"/>
      <c r="AB199" s="11"/>
      <c r="AC199" s="11"/>
      <c r="AD199" s="11"/>
    </row>
    <row r="200" spans="1:30">
      <c r="A200" s="56"/>
      <c r="B200" s="11"/>
      <c r="C200" s="11" t="s">
        <v>358</v>
      </c>
      <c r="D200" s="11"/>
      <c r="E200" s="11" t="s">
        <v>359</v>
      </c>
      <c r="F200" s="11">
        <v>57</v>
      </c>
      <c r="G200" s="309">
        <v>112.316098484848</v>
      </c>
      <c r="H200" s="309">
        <v>52088.67</v>
      </c>
      <c r="I200" s="309">
        <v>913.83631578947404</v>
      </c>
      <c r="J200" s="317">
        <v>11.25</v>
      </c>
      <c r="L200" s="11">
        <v>38</v>
      </c>
      <c r="M200" s="309">
        <v>21252.82</v>
      </c>
      <c r="N200" s="309">
        <v>1118.5694736842099</v>
      </c>
      <c r="O200" s="11"/>
      <c r="P200" s="309"/>
      <c r="Q200" s="309"/>
      <c r="R200" s="11">
        <v>57</v>
      </c>
      <c r="S200" s="309">
        <v>52088.67</v>
      </c>
      <c r="T200" s="309">
        <v>913.83631578947404</v>
      </c>
      <c r="V200" s="11"/>
      <c r="W200" s="11"/>
      <c r="X200" s="11"/>
      <c r="Y200" s="11"/>
      <c r="Z200" s="11"/>
      <c r="AA200" s="11"/>
      <c r="AB200" s="11"/>
      <c r="AC200" s="11"/>
      <c r="AD200" s="11"/>
    </row>
    <row r="201" spans="1:30">
      <c r="A201" s="56"/>
      <c r="B201" s="11"/>
      <c r="C201" s="11" t="s">
        <v>467</v>
      </c>
      <c r="D201" s="11"/>
      <c r="E201" s="11" t="s">
        <v>237</v>
      </c>
      <c r="F201" s="11">
        <v>5</v>
      </c>
      <c r="G201" s="309">
        <v>298.53833333333301</v>
      </c>
      <c r="H201" s="309">
        <v>7906.69</v>
      </c>
      <c r="I201" s="309">
        <v>1581.338</v>
      </c>
      <c r="J201" s="317">
        <v>7</v>
      </c>
      <c r="L201" s="11">
        <v>3</v>
      </c>
      <c r="M201" s="309">
        <v>2481.96</v>
      </c>
      <c r="N201" s="309">
        <v>1240.98</v>
      </c>
      <c r="O201" s="11"/>
      <c r="P201" s="309"/>
      <c r="Q201" s="309"/>
      <c r="R201" s="11">
        <v>5</v>
      </c>
      <c r="S201" s="309">
        <v>7906.69</v>
      </c>
      <c r="T201" s="309">
        <v>1581.338</v>
      </c>
      <c r="V201" s="11"/>
      <c r="W201" s="11"/>
      <c r="X201" s="11"/>
      <c r="Y201" s="11"/>
      <c r="Z201" s="11"/>
      <c r="AA201" s="11"/>
      <c r="AB201" s="11"/>
      <c r="AC201" s="11"/>
      <c r="AD201" s="11"/>
    </row>
    <row r="202" spans="1:30">
      <c r="A202" s="56"/>
      <c r="B202" s="11"/>
      <c r="C202" s="11" t="s">
        <v>608</v>
      </c>
      <c r="D202" s="11"/>
      <c r="E202" s="11" t="s">
        <v>441</v>
      </c>
      <c r="F202" s="11">
        <v>33</v>
      </c>
      <c r="G202" s="309">
        <v>144.36625000000001</v>
      </c>
      <c r="H202" s="309">
        <v>46832.31</v>
      </c>
      <c r="I202" s="309">
        <v>1419.1609090909101</v>
      </c>
      <c r="J202" s="317">
        <v>13</v>
      </c>
      <c r="L202" s="11">
        <v>26</v>
      </c>
      <c r="M202" s="309">
        <v>13927.38</v>
      </c>
      <c r="N202" s="309">
        <v>1989.62571428571</v>
      </c>
      <c r="O202" s="11"/>
      <c r="P202" s="309"/>
      <c r="Q202" s="309"/>
      <c r="R202" s="11">
        <v>33</v>
      </c>
      <c r="S202" s="309">
        <v>46832.31</v>
      </c>
      <c r="T202" s="309">
        <v>1419.1609090909101</v>
      </c>
      <c r="V202" s="11"/>
      <c r="W202" s="11"/>
      <c r="X202" s="11"/>
      <c r="Y202" s="11"/>
      <c r="Z202" s="11"/>
      <c r="AA202" s="11"/>
      <c r="AB202" s="11"/>
      <c r="AC202" s="11"/>
      <c r="AD202" s="11"/>
    </row>
    <row r="203" spans="1:30">
      <c r="A203" s="56"/>
      <c r="B203" s="11"/>
      <c r="C203" s="11" t="s">
        <v>276</v>
      </c>
      <c r="D203" s="11"/>
      <c r="E203" s="11" t="s">
        <v>275</v>
      </c>
      <c r="F203" s="11">
        <v>220</v>
      </c>
      <c r="G203" s="309">
        <v>161.315264192651</v>
      </c>
      <c r="H203" s="309">
        <v>370271.08</v>
      </c>
      <c r="I203" s="309">
        <v>1683.0503636363601</v>
      </c>
      <c r="J203" s="317">
        <v>13.0133333333333</v>
      </c>
      <c r="L203" s="11">
        <v>123</v>
      </c>
      <c r="M203" s="309">
        <v>179875.28</v>
      </c>
      <c r="N203" s="309">
        <v>1854.38432989691</v>
      </c>
      <c r="O203" s="11"/>
      <c r="P203" s="309"/>
      <c r="Q203" s="309"/>
      <c r="R203" s="11">
        <v>220</v>
      </c>
      <c r="S203" s="309">
        <v>370271.08</v>
      </c>
      <c r="T203" s="309">
        <v>1683.0503636363601</v>
      </c>
      <c r="V203" s="11"/>
      <c r="W203" s="11"/>
      <c r="X203" s="11"/>
      <c r="Y203" s="11"/>
      <c r="Z203" s="11"/>
      <c r="AA203" s="11"/>
      <c r="AB203" s="11"/>
      <c r="AC203" s="11"/>
      <c r="AD203" s="11"/>
    </row>
    <row r="204" spans="1:30">
      <c r="A204" s="56"/>
      <c r="B204" s="11"/>
      <c r="C204" s="11" t="s">
        <v>567</v>
      </c>
      <c r="D204" s="11"/>
      <c r="E204" s="11" t="s">
        <v>353</v>
      </c>
      <c r="F204" s="11">
        <v>2</v>
      </c>
      <c r="G204" s="309">
        <v>294.08472222222201</v>
      </c>
      <c r="H204" s="309">
        <v>12564.56</v>
      </c>
      <c r="I204" s="309">
        <v>6282.28</v>
      </c>
      <c r="J204" s="317">
        <v>37</v>
      </c>
      <c r="L204" s="11">
        <v>1</v>
      </c>
      <c r="M204" s="309">
        <v>10881.05</v>
      </c>
      <c r="N204" s="309">
        <v>10881.05</v>
      </c>
      <c r="O204" s="11"/>
      <c r="P204" s="309"/>
      <c r="Q204" s="309"/>
      <c r="R204" s="11">
        <v>2</v>
      </c>
      <c r="S204" s="309">
        <v>12564.56</v>
      </c>
      <c r="T204" s="309">
        <v>6282.28</v>
      </c>
      <c r="V204" s="11"/>
      <c r="W204" s="11"/>
      <c r="X204" s="11"/>
      <c r="Y204" s="11"/>
      <c r="Z204" s="11"/>
      <c r="AA204" s="11"/>
      <c r="AB204" s="11"/>
      <c r="AC204" s="11"/>
      <c r="AD204" s="11"/>
    </row>
    <row r="205" spans="1:30">
      <c r="A205" s="56"/>
      <c r="B205" s="11"/>
      <c r="C205" s="11" t="s">
        <v>567</v>
      </c>
      <c r="D205" s="11"/>
      <c r="E205" s="11" t="s">
        <v>568</v>
      </c>
      <c r="F205" s="11">
        <v>6</v>
      </c>
      <c r="G205" s="309">
        <v>130.82027777777799</v>
      </c>
      <c r="H205" s="309">
        <v>8636.5499999999993</v>
      </c>
      <c r="I205" s="309">
        <v>1439.425</v>
      </c>
      <c r="J205" s="317">
        <v>12</v>
      </c>
      <c r="L205" s="11">
        <v>4</v>
      </c>
      <c r="M205" s="309">
        <v>2552.06</v>
      </c>
      <c r="N205" s="309">
        <v>1276.03</v>
      </c>
      <c r="O205" s="11"/>
      <c r="P205" s="309"/>
      <c r="Q205" s="309"/>
      <c r="R205" s="11">
        <v>6</v>
      </c>
      <c r="S205" s="309">
        <v>8636.5499999999993</v>
      </c>
      <c r="T205" s="309">
        <v>1439.425</v>
      </c>
      <c r="V205" s="11"/>
      <c r="W205" s="11"/>
      <c r="X205" s="11"/>
      <c r="Y205" s="11"/>
      <c r="Z205" s="11"/>
      <c r="AA205" s="11"/>
      <c r="AB205" s="11"/>
      <c r="AC205" s="11"/>
      <c r="AD205" s="11"/>
    </row>
    <row r="206" spans="1:30">
      <c r="A206" s="56"/>
      <c r="B206" s="11"/>
      <c r="C206" s="11" t="s">
        <v>567</v>
      </c>
      <c r="D206" s="11"/>
      <c r="E206" s="11" t="s">
        <v>418</v>
      </c>
      <c r="F206" s="11">
        <v>7</v>
      </c>
      <c r="G206" s="309">
        <v>64.392499999999998</v>
      </c>
      <c r="H206" s="309">
        <v>7783.42</v>
      </c>
      <c r="I206" s="309">
        <v>1111.9171428571401</v>
      </c>
      <c r="J206" s="317">
        <v>13</v>
      </c>
      <c r="L206" s="11">
        <v>5</v>
      </c>
      <c r="M206" s="309">
        <v>4608.72</v>
      </c>
      <c r="N206" s="309">
        <v>2304.36</v>
      </c>
      <c r="O206" s="11"/>
      <c r="P206" s="309"/>
      <c r="Q206" s="309"/>
      <c r="R206" s="11">
        <v>7</v>
      </c>
      <c r="S206" s="309">
        <v>7783.42</v>
      </c>
      <c r="T206" s="309">
        <v>1111.9171428571401</v>
      </c>
      <c r="V206" s="11"/>
      <c r="W206" s="11"/>
      <c r="X206" s="11"/>
      <c r="Y206" s="11"/>
      <c r="Z206" s="11"/>
      <c r="AA206" s="11"/>
      <c r="AB206" s="11"/>
      <c r="AC206" s="11"/>
      <c r="AD206" s="11"/>
    </row>
    <row r="207" spans="1:30">
      <c r="A207" s="56"/>
      <c r="B207" s="11"/>
      <c r="C207" s="11" t="s">
        <v>551</v>
      </c>
      <c r="D207" s="11"/>
      <c r="E207" s="11" t="s">
        <v>552</v>
      </c>
      <c r="F207" s="11">
        <v>9</v>
      </c>
      <c r="G207" s="309">
        <v>140.35631313131299</v>
      </c>
      <c r="H207" s="309">
        <v>8942.02</v>
      </c>
      <c r="I207" s="309">
        <v>993.55777777777803</v>
      </c>
      <c r="J207" s="317">
        <v>10.6666666666667</v>
      </c>
      <c r="L207" s="11">
        <v>6</v>
      </c>
      <c r="M207" s="309">
        <v>3546.96</v>
      </c>
      <c r="N207" s="309">
        <v>1182.32</v>
      </c>
      <c r="O207" s="11"/>
      <c r="P207" s="309"/>
      <c r="Q207" s="309"/>
      <c r="R207" s="11">
        <v>9</v>
      </c>
      <c r="S207" s="309">
        <v>8942.02</v>
      </c>
      <c r="T207" s="309">
        <v>993.55777777777803</v>
      </c>
      <c r="V207" s="11"/>
      <c r="W207" s="11"/>
      <c r="X207" s="11"/>
      <c r="Y207" s="11"/>
      <c r="Z207" s="11"/>
      <c r="AA207" s="11"/>
      <c r="AB207" s="11"/>
      <c r="AC207" s="11"/>
      <c r="AD207" s="11"/>
    </row>
    <row r="208" spans="1:30">
      <c r="A208" s="56"/>
      <c r="B208" s="11"/>
      <c r="C208" s="11" t="s">
        <v>642</v>
      </c>
      <c r="D208" s="11"/>
      <c r="E208" s="11" t="s">
        <v>312</v>
      </c>
      <c r="F208" s="11">
        <v>3</v>
      </c>
      <c r="G208" s="309"/>
      <c r="H208" s="309">
        <v>2655.38</v>
      </c>
      <c r="I208" s="309">
        <v>885.12666666666701</v>
      </c>
      <c r="J208" s="317"/>
      <c r="L208" s="11">
        <v>3</v>
      </c>
      <c r="M208" s="309"/>
      <c r="N208" s="309"/>
      <c r="O208" s="11"/>
      <c r="P208" s="309"/>
      <c r="Q208" s="309"/>
      <c r="R208" s="11">
        <v>3</v>
      </c>
      <c r="S208" s="309">
        <v>2655.38</v>
      </c>
      <c r="T208" s="309">
        <v>885.12666666666701</v>
      </c>
      <c r="V208" s="11"/>
      <c r="W208" s="11"/>
      <c r="X208" s="11"/>
      <c r="Y208" s="11"/>
      <c r="Z208" s="11"/>
      <c r="AA208" s="11"/>
      <c r="AB208" s="11"/>
      <c r="AC208" s="11"/>
      <c r="AD208" s="11"/>
    </row>
    <row r="209" spans="1:30">
      <c r="A209" s="56"/>
      <c r="B209" s="11"/>
      <c r="C209" s="11" t="s">
        <v>522</v>
      </c>
      <c r="D209" s="11"/>
      <c r="E209" s="11" t="s">
        <v>348</v>
      </c>
      <c r="F209" s="11">
        <v>29</v>
      </c>
      <c r="G209" s="309">
        <v>124.145473484848</v>
      </c>
      <c r="H209" s="309">
        <v>30092.7</v>
      </c>
      <c r="I209" s="309">
        <v>1037.6793103448299</v>
      </c>
      <c r="J209" s="317">
        <v>11</v>
      </c>
      <c r="L209" s="11">
        <v>21</v>
      </c>
      <c r="M209" s="309">
        <v>7486.08</v>
      </c>
      <c r="N209" s="309">
        <v>935.76</v>
      </c>
      <c r="O209" s="11"/>
      <c r="P209" s="309"/>
      <c r="Q209" s="309"/>
      <c r="R209" s="11">
        <v>29</v>
      </c>
      <c r="S209" s="309">
        <v>30092.7</v>
      </c>
      <c r="T209" s="309">
        <v>1037.6793103448299</v>
      </c>
      <c r="V209" s="11"/>
      <c r="W209" s="11"/>
      <c r="X209" s="11"/>
      <c r="Y209" s="11"/>
      <c r="Z209" s="11"/>
      <c r="AA209" s="11"/>
      <c r="AB209" s="11"/>
      <c r="AC209" s="11"/>
      <c r="AD209" s="11"/>
    </row>
    <row r="210" spans="1:30">
      <c r="A210" s="56"/>
      <c r="B210" s="11"/>
      <c r="C210" s="11" t="s">
        <v>189</v>
      </c>
      <c r="D210" s="11"/>
      <c r="E210" s="11" t="s">
        <v>190</v>
      </c>
      <c r="F210" s="11">
        <v>266</v>
      </c>
      <c r="G210" s="309">
        <v>135.97082086247099</v>
      </c>
      <c r="H210" s="309">
        <v>336633.51</v>
      </c>
      <c r="I210" s="309">
        <v>1265.53951127819</v>
      </c>
      <c r="J210" s="317">
        <v>11.5538461538462</v>
      </c>
      <c r="L210" s="11">
        <v>178</v>
      </c>
      <c r="M210" s="309">
        <v>135146.09</v>
      </c>
      <c r="N210" s="309">
        <v>1535.7510227272701</v>
      </c>
      <c r="O210" s="11"/>
      <c r="P210" s="309"/>
      <c r="Q210" s="309"/>
      <c r="R210" s="11">
        <v>266</v>
      </c>
      <c r="S210" s="309">
        <v>336633.51</v>
      </c>
      <c r="T210" s="309">
        <v>1265.53951127819</v>
      </c>
      <c r="V210" s="11"/>
      <c r="W210" s="11"/>
      <c r="X210" s="11"/>
      <c r="Y210" s="11"/>
      <c r="Z210" s="11"/>
      <c r="AA210" s="11"/>
      <c r="AB210" s="11"/>
      <c r="AC210" s="11"/>
      <c r="AD210" s="11"/>
    </row>
    <row r="211" spans="1:30">
      <c r="A211" s="56"/>
      <c r="B211" s="11"/>
      <c r="C211" s="11" t="s">
        <v>307</v>
      </c>
      <c r="D211" s="11"/>
      <c r="E211" s="11" t="s">
        <v>308</v>
      </c>
      <c r="F211" s="11">
        <v>6</v>
      </c>
      <c r="G211" s="309">
        <v>42.114090909090898</v>
      </c>
      <c r="H211" s="309">
        <v>6374.15</v>
      </c>
      <c r="I211" s="309">
        <v>1062.3583333333299</v>
      </c>
      <c r="J211" s="317">
        <v>12</v>
      </c>
      <c r="L211" s="11">
        <v>2</v>
      </c>
      <c r="M211" s="309">
        <v>5264.16</v>
      </c>
      <c r="N211" s="309">
        <v>1316.04</v>
      </c>
      <c r="O211" s="11"/>
      <c r="P211" s="309"/>
      <c r="Q211" s="309"/>
      <c r="R211" s="11">
        <v>6</v>
      </c>
      <c r="S211" s="309">
        <v>6374.15</v>
      </c>
      <c r="T211" s="309">
        <v>1062.3583333333299</v>
      </c>
      <c r="V211" s="11"/>
      <c r="W211" s="11"/>
      <c r="X211" s="11"/>
      <c r="Y211" s="11"/>
      <c r="Z211" s="11"/>
      <c r="AA211" s="11"/>
      <c r="AB211" s="11"/>
      <c r="AC211" s="11"/>
      <c r="AD211" s="11"/>
    </row>
    <row r="212" spans="1:30">
      <c r="A212" s="56"/>
      <c r="B212" s="11"/>
      <c r="C212" s="11" t="s">
        <v>609</v>
      </c>
      <c r="D212" s="11"/>
      <c r="E212" s="11" t="s">
        <v>610</v>
      </c>
      <c r="F212" s="11">
        <v>6</v>
      </c>
      <c r="G212" s="309">
        <v>157.731628787879</v>
      </c>
      <c r="H212" s="309">
        <v>9124.18</v>
      </c>
      <c r="I212" s="309">
        <v>1520.6966666666699</v>
      </c>
      <c r="J212" s="317">
        <v>12.5</v>
      </c>
      <c r="L212" s="11">
        <v>4</v>
      </c>
      <c r="M212" s="309">
        <v>4000.38</v>
      </c>
      <c r="N212" s="309">
        <v>2000.19</v>
      </c>
      <c r="O212" s="11"/>
      <c r="P212" s="309"/>
      <c r="Q212" s="309"/>
      <c r="R212" s="11">
        <v>6</v>
      </c>
      <c r="S212" s="309">
        <v>9124.18</v>
      </c>
      <c r="T212" s="309">
        <v>1520.6966666666699</v>
      </c>
      <c r="V212" s="11"/>
      <c r="W212" s="11"/>
      <c r="X212" s="11"/>
      <c r="Y212" s="11"/>
      <c r="Z212" s="11"/>
      <c r="AA212" s="11"/>
      <c r="AB212" s="11"/>
      <c r="AC212" s="11"/>
      <c r="AD212" s="11"/>
    </row>
    <row r="213" spans="1:30">
      <c r="A213" s="56"/>
      <c r="B213" s="11"/>
      <c r="C213" s="11" t="s">
        <v>209</v>
      </c>
      <c r="D213" s="11"/>
      <c r="E213" s="11" t="s">
        <v>208</v>
      </c>
      <c r="F213" s="11">
        <v>10</v>
      </c>
      <c r="G213" s="309">
        <v>90.045255555555499</v>
      </c>
      <c r="H213" s="309">
        <v>11523.45</v>
      </c>
      <c r="I213" s="309">
        <v>1152.345</v>
      </c>
      <c r="J213" s="317">
        <v>11.6</v>
      </c>
      <c r="L213" s="11">
        <v>3</v>
      </c>
      <c r="M213" s="309">
        <v>8946.35</v>
      </c>
      <c r="N213" s="309">
        <v>1278.05</v>
      </c>
      <c r="O213" s="11"/>
      <c r="P213" s="309"/>
      <c r="Q213" s="309"/>
      <c r="R213" s="11">
        <v>10</v>
      </c>
      <c r="S213" s="309">
        <v>11523.45</v>
      </c>
      <c r="T213" s="309">
        <v>1152.345</v>
      </c>
      <c r="V213" s="11"/>
      <c r="W213" s="11"/>
      <c r="X213" s="11"/>
      <c r="Y213" s="11"/>
      <c r="Z213" s="11"/>
      <c r="AA213" s="11"/>
      <c r="AB213" s="11"/>
      <c r="AC213" s="11"/>
      <c r="AD213" s="11"/>
    </row>
    <row r="214" spans="1:30">
      <c r="A214" s="56"/>
      <c r="B214" s="11"/>
      <c r="C214" s="11" t="s">
        <v>280</v>
      </c>
      <c r="D214" s="11"/>
      <c r="E214" s="11" t="s">
        <v>278</v>
      </c>
      <c r="F214" s="11">
        <v>803</v>
      </c>
      <c r="G214" s="309">
        <v>144.717935558432</v>
      </c>
      <c r="H214" s="309">
        <v>1040269.9</v>
      </c>
      <c r="I214" s="309">
        <v>1295.4793275217901</v>
      </c>
      <c r="J214" s="317">
        <v>12.1219512195122</v>
      </c>
      <c r="L214" s="11">
        <v>479</v>
      </c>
      <c r="M214" s="309">
        <v>524243.31000000099</v>
      </c>
      <c r="N214" s="309">
        <v>1618.0349074074099</v>
      </c>
      <c r="O214" s="11"/>
      <c r="P214" s="309"/>
      <c r="Q214" s="309"/>
      <c r="R214" s="11">
        <v>803</v>
      </c>
      <c r="S214" s="309">
        <v>1040269.9</v>
      </c>
      <c r="T214" s="309">
        <v>1295.4793275217901</v>
      </c>
      <c r="V214" s="11"/>
      <c r="W214" s="11"/>
      <c r="X214" s="11"/>
      <c r="Y214" s="11"/>
      <c r="Z214" s="11"/>
      <c r="AA214" s="11"/>
      <c r="AB214" s="11"/>
      <c r="AC214" s="11"/>
      <c r="AD214" s="11"/>
    </row>
    <row r="215" spans="1:30">
      <c r="A215" s="56"/>
      <c r="B215" s="11"/>
      <c r="C215" s="11" t="s">
        <v>321</v>
      </c>
      <c r="D215" s="11"/>
      <c r="E215" s="11" t="s">
        <v>319</v>
      </c>
      <c r="F215" s="11">
        <v>60</v>
      </c>
      <c r="G215" s="309">
        <v>97.884717630853999</v>
      </c>
      <c r="H215" s="309">
        <v>46782.22</v>
      </c>
      <c r="I215" s="309">
        <v>1291.3257627118639</v>
      </c>
      <c r="J215" s="317">
        <v>12.909090909090899</v>
      </c>
      <c r="L215" s="11">
        <v>48</v>
      </c>
      <c r="M215" s="309">
        <v>15278</v>
      </c>
      <c r="N215" s="309">
        <v>1273.1666666666699</v>
      </c>
      <c r="O215" s="11"/>
      <c r="P215" s="309"/>
      <c r="Q215" s="309"/>
      <c r="R215" s="11">
        <v>60</v>
      </c>
      <c r="S215" s="309">
        <v>46782.22</v>
      </c>
      <c r="T215" s="309">
        <v>1291.3257627118639</v>
      </c>
      <c r="V215" s="11"/>
      <c r="W215" s="11"/>
      <c r="X215" s="11"/>
      <c r="Y215" s="11"/>
      <c r="Z215" s="11"/>
      <c r="AA215" s="11"/>
      <c r="AB215" s="11"/>
      <c r="AC215" s="11"/>
      <c r="AD215" s="11"/>
    </row>
    <row r="216" spans="1:30">
      <c r="A216" s="56"/>
      <c r="B216" s="11"/>
      <c r="C216" s="11" t="s">
        <v>496</v>
      </c>
      <c r="D216" s="11"/>
      <c r="E216" s="11" t="s">
        <v>494</v>
      </c>
      <c r="F216" s="11">
        <v>11</v>
      </c>
      <c r="G216" s="309">
        <v>167.82045454545499</v>
      </c>
      <c r="H216" s="309">
        <v>11292.08</v>
      </c>
      <c r="I216" s="309">
        <v>1026.55272727273</v>
      </c>
      <c r="J216" s="317">
        <v>12</v>
      </c>
      <c r="L216" s="11">
        <v>9</v>
      </c>
      <c r="M216" s="309">
        <v>3344.55</v>
      </c>
      <c r="N216" s="309">
        <v>1672.2750000000001</v>
      </c>
      <c r="O216" s="11"/>
      <c r="P216" s="309"/>
      <c r="Q216" s="309"/>
      <c r="R216" s="11">
        <v>11</v>
      </c>
      <c r="S216" s="309">
        <v>11292.08</v>
      </c>
      <c r="T216" s="309">
        <v>1026.55272727273</v>
      </c>
      <c r="V216" s="11"/>
      <c r="W216" s="11"/>
      <c r="X216" s="11"/>
      <c r="Y216" s="11"/>
      <c r="Z216" s="11"/>
      <c r="AA216" s="11"/>
      <c r="AB216" s="11"/>
      <c r="AC216" s="11"/>
      <c r="AD216" s="11"/>
    </row>
    <row r="217" spans="1:30">
      <c r="A217" s="56"/>
      <c r="B217" s="11"/>
      <c r="C217" s="11" t="s">
        <v>362</v>
      </c>
      <c r="D217" s="11"/>
      <c r="E217" s="11" t="s">
        <v>361</v>
      </c>
      <c r="F217" s="11">
        <v>133</v>
      </c>
      <c r="G217" s="309">
        <v>92.939186322686396</v>
      </c>
      <c r="H217" s="309">
        <v>101217.68</v>
      </c>
      <c r="I217" s="309">
        <v>761.035187969925</v>
      </c>
      <c r="J217" s="317">
        <v>10.3243243243243</v>
      </c>
      <c r="L217" s="11">
        <v>83</v>
      </c>
      <c r="M217" s="309">
        <v>48228.58</v>
      </c>
      <c r="N217" s="309">
        <v>964.57159999999999</v>
      </c>
      <c r="O217" s="11"/>
      <c r="P217" s="309"/>
      <c r="Q217" s="309"/>
      <c r="R217" s="11">
        <v>133</v>
      </c>
      <c r="S217" s="309">
        <v>101217.68</v>
      </c>
      <c r="T217" s="309">
        <v>761.035187969925</v>
      </c>
      <c r="V217" s="11"/>
      <c r="W217" s="11"/>
      <c r="X217" s="11"/>
      <c r="Y217" s="11"/>
      <c r="Z217" s="11"/>
      <c r="AA217" s="11"/>
      <c r="AB217" s="11"/>
      <c r="AC217" s="11"/>
      <c r="AD217" s="11"/>
    </row>
    <row r="218" spans="1:30">
      <c r="A218" s="56"/>
      <c r="B218" s="11"/>
      <c r="C218" s="11" t="s">
        <v>363</v>
      </c>
      <c r="D218" s="11"/>
      <c r="E218" s="11" t="s">
        <v>364</v>
      </c>
      <c r="F218" s="11">
        <v>21</v>
      </c>
      <c r="G218" s="309">
        <v>177.62740740740699</v>
      </c>
      <c r="H218" s="309">
        <v>20711.669999999998</v>
      </c>
      <c r="I218" s="309">
        <v>986.27</v>
      </c>
      <c r="J218" s="317">
        <v>11</v>
      </c>
      <c r="L218" s="11">
        <v>18</v>
      </c>
      <c r="M218" s="309">
        <v>4992.1400000000003</v>
      </c>
      <c r="N218" s="309">
        <v>1664.04666666667</v>
      </c>
      <c r="O218" s="11"/>
      <c r="P218" s="309"/>
      <c r="Q218" s="309"/>
      <c r="R218" s="11">
        <v>21</v>
      </c>
      <c r="S218" s="309">
        <v>20711.669999999998</v>
      </c>
      <c r="T218" s="309">
        <v>986.27</v>
      </c>
      <c r="V218" s="11"/>
      <c r="W218" s="11"/>
      <c r="X218" s="11"/>
      <c r="Y218" s="11"/>
      <c r="Z218" s="11"/>
      <c r="AA218" s="11"/>
      <c r="AB218" s="11"/>
      <c r="AC218" s="11"/>
      <c r="AD218" s="11"/>
    </row>
    <row r="219" spans="1:30">
      <c r="A219" s="56"/>
      <c r="B219" s="11"/>
      <c r="C219" s="11" t="s">
        <v>365</v>
      </c>
      <c r="D219" s="11"/>
      <c r="E219" s="11" t="s">
        <v>366</v>
      </c>
      <c r="F219" s="11">
        <v>9</v>
      </c>
      <c r="G219" s="309">
        <v>158.585555555556</v>
      </c>
      <c r="H219" s="309">
        <v>11743.23</v>
      </c>
      <c r="I219" s="309">
        <v>1304.8033333333301</v>
      </c>
      <c r="J219" s="317">
        <v>16</v>
      </c>
      <c r="L219" s="11">
        <v>5</v>
      </c>
      <c r="M219" s="309">
        <v>7948.58</v>
      </c>
      <c r="N219" s="309">
        <v>1987.145</v>
      </c>
      <c r="O219" s="11"/>
      <c r="P219" s="309"/>
      <c r="Q219" s="309"/>
      <c r="R219" s="11">
        <v>9</v>
      </c>
      <c r="S219" s="309">
        <v>11743.23</v>
      </c>
      <c r="T219" s="309">
        <v>1304.8033333333301</v>
      </c>
      <c r="V219" s="11"/>
      <c r="W219" s="11"/>
      <c r="X219" s="11"/>
      <c r="Y219" s="11"/>
      <c r="Z219" s="11"/>
      <c r="AA219" s="11"/>
      <c r="AB219" s="11"/>
      <c r="AC219" s="11"/>
      <c r="AD219" s="11"/>
    </row>
    <row r="220" spans="1:30">
      <c r="A220" s="56"/>
      <c r="B220" s="11"/>
      <c r="C220" s="11" t="s">
        <v>504</v>
      </c>
      <c r="D220" s="11"/>
      <c r="E220" s="11" t="s">
        <v>289</v>
      </c>
      <c r="F220" s="11">
        <v>3</v>
      </c>
      <c r="G220" s="309">
        <v>263.61624999999998</v>
      </c>
      <c r="H220" s="309">
        <v>7114.02</v>
      </c>
      <c r="I220" s="309">
        <v>2371.34</v>
      </c>
      <c r="J220" s="317">
        <v>13</v>
      </c>
      <c r="L220" s="11">
        <v>1</v>
      </c>
      <c r="M220" s="309">
        <v>5956.79</v>
      </c>
      <c r="N220" s="309">
        <v>2978.395</v>
      </c>
      <c r="O220" s="11"/>
      <c r="P220" s="309"/>
      <c r="Q220" s="309"/>
      <c r="R220" s="11">
        <v>3</v>
      </c>
      <c r="S220" s="309">
        <v>7114.02</v>
      </c>
      <c r="T220" s="309">
        <v>2371.34</v>
      </c>
      <c r="V220" s="11"/>
      <c r="W220" s="11"/>
      <c r="X220" s="11"/>
      <c r="Y220" s="11"/>
      <c r="Z220" s="11"/>
      <c r="AA220" s="11"/>
      <c r="AB220" s="11"/>
      <c r="AC220" s="11"/>
      <c r="AD220" s="11"/>
    </row>
    <row r="221" spans="1:30">
      <c r="A221" s="56"/>
      <c r="B221" s="11"/>
      <c r="C221" s="11" t="s">
        <v>297</v>
      </c>
      <c r="D221" s="11"/>
      <c r="E221" s="11" t="s">
        <v>298</v>
      </c>
      <c r="F221" s="11">
        <v>2</v>
      </c>
      <c r="G221" s="309"/>
      <c r="H221" s="309">
        <v>9912.3799999999992</v>
      </c>
      <c r="I221" s="309">
        <v>4956.1899999999996</v>
      </c>
      <c r="J221" s="317"/>
      <c r="L221" s="11">
        <v>1</v>
      </c>
      <c r="M221" s="309">
        <v>7652.15</v>
      </c>
      <c r="N221" s="309">
        <v>7652.15</v>
      </c>
      <c r="O221" s="11"/>
      <c r="P221" s="309"/>
      <c r="Q221" s="309"/>
      <c r="R221" s="11">
        <v>2</v>
      </c>
      <c r="S221" s="309">
        <v>9912.3799999999992</v>
      </c>
      <c r="T221" s="309">
        <v>4956.1899999999996</v>
      </c>
      <c r="V221" s="11"/>
      <c r="W221" s="11"/>
      <c r="X221" s="11"/>
      <c r="Y221" s="11"/>
      <c r="Z221" s="11"/>
      <c r="AA221" s="11"/>
      <c r="AB221" s="11"/>
      <c r="AC221" s="11"/>
      <c r="AD221" s="11"/>
    </row>
    <row r="222" spans="1:30">
      <c r="A222" s="56"/>
      <c r="B222" s="11"/>
      <c r="C222" s="11" t="s">
        <v>382</v>
      </c>
      <c r="D222" s="11"/>
      <c r="E222" s="11" t="s">
        <v>379</v>
      </c>
      <c r="F222" s="11">
        <v>3</v>
      </c>
      <c r="G222" s="309">
        <v>263.083125</v>
      </c>
      <c r="H222" s="309">
        <v>6974.8</v>
      </c>
      <c r="I222" s="309">
        <v>2324.9333333333302</v>
      </c>
      <c r="J222" s="317">
        <v>13.5</v>
      </c>
      <c r="L222" s="11">
        <v>1</v>
      </c>
      <c r="M222" s="309">
        <v>3844.34</v>
      </c>
      <c r="N222" s="309">
        <v>1922.17</v>
      </c>
      <c r="O222" s="11"/>
      <c r="P222" s="309"/>
      <c r="Q222" s="309"/>
      <c r="R222" s="11">
        <v>3</v>
      </c>
      <c r="S222" s="309">
        <v>6974.8</v>
      </c>
      <c r="T222" s="309">
        <v>2324.9333333333302</v>
      </c>
      <c r="V222" s="11"/>
      <c r="W222" s="11"/>
      <c r="X222" s="11"/>
      <c r="Y222" s="11"/>
      <c r="Z222" s="11"/>
      <c r="AA222" s="11"/>
      <c r="AB222" s="11"/>
      <c r="AC222" s="11"/>
      <c r="AD222" s="11"/>
    </row>
    <row r="223" spans="1:30">
      <c r="A223" s="56"/>
      <c r="B223" s="11"/>
      <c r="C223" s="11" t="s">
        <v>357</v>
      </c>
      <c r="D223" s="11"/>
      <c r="E223" s="11" t="s">
        <v>353</v>
      </c>
      <c r="F223" s="11">
        <v>16</v>
      </c>
      <c r="G223" s="309">
        <v>123.57550000000001</v>
      </c>
      <c r="H223" s="309">
        <v>18267.759999999998</v>
      </c>
      <c r="I223" s="309">
        <v>1141.7349999999999</v>
      </c>
      <c r="J223" s="317">
        <v>9.3333333333333304</v>
      </c>
      <c r="L223" s="11">
        <v>12</v>
      </c>
      <c r="M223" s="309">
        <v>3488.16</v>
      </c>
      <c r="N223" s="309">
        <v>872.04</v>
      </c>
      <c r="O223" s="11"/>
      <c r="P223" s="309"/>
      <c r="Q223" s="309"/>
      <c r="R223" s="11">
        <v>16</v>
      </c>
      <c r="S223" s="309">
        <v>18267.759999999998</v>
      </c>
      <c r="T223" s="309">
        <v>1141.7349999999999</v>
      </c>
      <c r="V223" s="11"/>
      <c r="W223" s="11"/>
      <c r="X223" s="11"/>
      <c r="Y223" s="11"/>
      <c r="Z223" s="11"/>
      <c r="AA223" s="11"/>
      <c r="AB223" s="11"/>
      <c r="AC223" s="11"/>
      <c r="AD223" s="11"/>
    </row>
    <row r="224" spans="1:30">
      <c r="A224" s="56"/>
      <c r="B224" s="11"/>
      <c r="C224" s="11" t="s">
        <v>555</v>
      </c>
      <c r="D224" s="11"/>
      <c r="E224" s="11" t="s">
        <v>556</v>
      </c>
      <c r="F224" s="11">
        <v>2</v>
      </c>
      <c r="G224" s="309"/>
      <c r="H224" s="309">
        <v>1018.89</v>
      </c>
      <c r="I224" s="309">
        <v>509.44499999999999</v>
      </c>
      <c r="J224" s="317"/>
      <c r="L224" s="11"/>
      <c r="M224" s="309">
        <v>1018.89</v>
      </c>
      <c r="N224" s="309">
        <v>509.44499999999999</v>
      </c>
      <c r="O224" s="11"/>
      <c r="P224" s="309"/>
      <c r="Q224" s="309"/>
      <c r="R224" s="11">
        <v>2</v>
      </c>
      <c r="S224" s="309">
        <v>1018.89</v>
      </c>
      <c r="T224" s="309">
        <v>509.44499999999999</v>
      </c>
      <c r="V224" s="11"/>
      <c r="W224" s="11"/>
      <c r="X224" s="11"/>
      <c r="Y224" s="11"/>
      <c r="Z224" s="11"/>
      <c r="AA224" s="11"/>
      <c r="AB224" s="11"/>
      <c r="AC224" s="11"/>
      <c r="AD224" s="11"/>
    </row>
    <row r="225" spans="1:30">
      <c r="A225" s="56"/>
      <c r="B225" s="11"/>
      <c r="C225" s="11" t="s">
        <v>1214</v>
      </c>
      <c r="D225" s="11"/>
      <c r="E225" s="11" t="s">
        <v>385</v>
      </c>
      <c r="F225" s="11">
        <v>1</v>
      </c>
      <c r="G225" s="309"/>
      <c r="H225" s="309">
        <v>1441.81</v>
      </c>
      <c r="I225" s="309">
        <v>1441.81</v>
      </c>
      <c r="J225" s="317"/>
      <c r="L225" s="11">
        <v>1</v>
      </c>
      <c r="M225" s="309"/>
      <c r="N225" s="309"/>
      <c r="O225" s="11"/>
      <c r="P225" s="309"/>
      <c r="Q225" s="309"/>
      <c r="R225" s="11">
        <v>1</v>
      </c>
      <c r="S225" s="309">
        <v>1441.81</v>
      </c>
      <c r="T225" s="309">
        <v>1441.81</v>
      </c>
      <c r="V225" s="11"/>
      <c r="W225" s="11"/>
      <c r="X225" s="11"/>
      <c r="Y225" s="11"/>
      <c r="Z225" s="11"/>
      <c r="AA225" s="11"/>
      <c r="AB225" s="11"/>
      <c r="AC225" s="11"/>
      <c r="AD225" s="11"/>
    </row>
    <row r="226" spans="1:30">
      <c r="A226" s="56"/>
      <c r="B226" s="11"/>
      <c r="C226" s="11" t="s">
        <v>281</v>
      </c>
      <c r="D226" s="11"/>
      <c r="E226" s="11" t="s">
        <v>282</v>
      </c>
      <c r="F226" s="11">
        <v>120</v>
      </c>
      <c r="G226" s="309">
        <v>181.10896522921499</v>
      </c>
      <c r="H226" s="309">
        <v>138188.10999999999</v>
      </c>
      <c r="I226" s="309">
        <v>1151.56758333333</v>
      </c>
      <c r="J226" s="317">
        <v>10.384615384615399</v>
      </c>
      <c r="L226" s="11">
        <v>82</v>
      </c>
      <c r="M226" s="309">
        <v>57666.91</v>
      </c>
      <c r="N226" s="309">
        <v>1517.55026315789</v>
      </c>
      <c r="O226" s="11"/>
      <c r="P226" s="309"/>
      <c r="Q226" s="309"/>
      <c r="R226" s="11">
        <v>120</v>
      </c>
      <c r="S226" s="309">
        <v>138188.10999999999</v>
      </c>
      <c r="T226" s="309">
        <v>1151.56758333333</v>
      </c>
      <c r="V226" s="11"/>
      <c r="W226" s="11"/>
      <c r="X226" s="11"/>
      <c r="Y226" s="11"/>
      <c r="Z226" s="11"/>
      <c r="AA226" s="11"/>
      <c r="AB226" s="11"/>
      <c r="AC226" s="11"/>
      <c r="AD226" s="11"/>
    </row>
    <row r="227" spans="1:30">
      <c r="A227" s="56"/>
      <c r="B227" s="11"/>
      <c r="C227" s="11" t="s">
        <v>557</v>
      </c>
      <c r="D227" s="11"/>
      <c r="E227" s="11" t="s">
        <v>558</v>
      </c>
      <c r="F227" s="11">
        <v>1</v>
      </c>
      <c r="G227" s="309"/>
      <c r="H227" s="309">
        <v>401.88</v>
      </c>
      <c r="I227" s="309">
        <v>401.88</v>
      </c>
      <c r="J227" s="317"/>
      <c r="L227" s="11">
        <v>1</v>
      </c>
      <c r="M227" s="309"/>
      <c r="N227" s="309"/>
      <c r="O227" s="11"/>
      <c r="P227" s="309"/>
      <c r="Q227" s="309"/>
      <c r="R227" s="11">
        <v>1</v>
      </c>
      <c r="S227" s="309">
        <v>401.88</v>
      </c>
      <c r="T227" s="309">
        <v>401.88</v>
      </c>
      <c r="V227" s="11"/>
      <c r="W227" s="11"/>
      <c r="X227" s="11"/>
      <c r="Y227" s="11"/>
      <c r="Z227" s="11"/>
      <c r="AA227" s="11"/>
      <c r="AB227" s="11"/>
      <c r="AC227" s="11"/>
      <c r="AD227" s="11"/>
    </row>
    <row r="228" spans="1:30">
      <c r="A228" s="56"/>
      <c r="B228" s="11"/>
      <c r="C228" s="11" t="s">
        <v>210</v>
      </c>
      <c r="D228" s="11"/>
      <c r="E228" s="11" t="s">
        <v>208</v>
      </c>
      <c r="F228" s="11">
        <v>3</v>
      </c>
      <c r="G228" s="309"/>
      <c r="H228" s="309">
        <v>2992.87</v>
      </c>
      <c r="I228" s="309">
        <v>997.62333333333299</v>
      </c>
      <c r="J228" s="317"/>
      <c r="L228" s="11">
        <v>3</v>
      </c>
      <c r="M228" s="309"/>
      <c r="N228" s="309"/>
      <c r="O228" s="11"/>
      <c r="P228" s="309"/>
      <c r="Q228" s="309"/>
      <c r="R228" s="11">
        <v>3</v>
      </c>
      <c r="S228" s="309">
        <v>2992.87</v>
      </c>
      <c r="T228" s="309">
        <v>997.62333333333299</v>
      </c>
      <c r="V228" s="11"/>
      <c r="W228" s="11"/>
      <c r="X228" s="11"/>
      <c r="Y228" s="11"/>
      <c r="Z228" s="11"/>
      <c r="AA228" s="11"/>
      <c r="AB228" s="11"/>
      <c r="AC228" s="11"/>
      <c r="AD228" s="11"/>
    </row>
    <row r="229" spans="1:30">
      <c r="A229" s="56"/>
      <c r="B229" s="11"/>
      <c r="C229" s="11" t="s">
        <v>326</v>
      </c>
      <c r="D229" s="11"/>
      <c r="E229" s="11" t="s">
        <v>323</v>
      </c>
      <c r="F229" s="11">
        <v>15</v>
      </c>
      <c r="G229" s="309">
        <v>181.22499999999999</v>
      </c>
      <c r="H229" s="309">
        <v>37840.660000000003</v>
      </c>
      <c r="I229" s="309">
        <v>2522.71066666667</v>
      </c>
      <c r="J229" s="317">
        <v>10</v>
      </c>
      <c r="L229" s="11">
        <v>11</v>
      </c>
      <c r="M229" s="309">
        <v>6853.76</v>
      </c>
      <c r="N229" s="309">
        <v>1713.44</v>
      </c>
      <c r="O229" s="11"/>
      <c r="P229" s="309"/>
      <c r="Q229" s="309"/>
      <c r="R229" s="11">
        <v>15</v>
      </c>
      <c r="S229" s="309">
        <v>37840.660000000003</v>
      </c>
      <c r="T229" s="309">
        <v>2522.71066666667</v>
      </c>
      <c r="V229" s="11"/>
      <c r="W229" s="11"/>
      <c r="X229" s="11"/>
      <c r="Y229" s="11"/>
      <c r="Z229" s="11"/>
      <c r="AA229" s="11"/>
      <c r="AB229" s="11"/>
      <c r="AC229" s="11"/>
      <c r="AD229" s="11"/>
    </row>
    <row r="230" spans="1:30">
      <c r="A230" s="56"/>
      <c r="B230" s="11"/>
      <c r="C230" s="11" t="s">
        <v>283</v>
      </c>
      <c r="D230" s="11"/>
      <c r="E230" s="11" t="s">
        <v>284</v>
      </c>
      <c r="F230" s="11">
        <v>263</v>
      </c>
      <c r="G230" s="309">
        <v>180.38887264545201</v>
      </c>
      <c r="H230" s="309">
        <v>375507.33</v>
      </c>
      <c r="I230" s="309">
        <v>1427.78452471483</v>
      </c>
      <c r="J230" s="317">
        <v>12.3484848484848</v>
      </c>
      <c r="L230" s="11">
        <v>167</v>
      </c>
      <c r="M230" s="309">
        <v>190165.91</v>
      </c>
      <c r="N230" s="309">
        <v>1980.8948958333301</v>
      </c>
      <c r="O230" s="11"/>
      <c r="P230" s="309"/>
      <c r="Q230" s="309"/>
      <c r="R230" s="11">
        <v>263</v>
      </c>
      <c r="S230" s="309">
        <v>375507.33</v>
      </c>
      <c r="T230" s="309">
        <v>1427.78452471483</v>
      </c>
      <c r="V230" s="11"/>
      <c r="W230" s="11"/>
      <c r="X230" s="11"/>
      <c r="Y230" s="11"/>
      <c r="Z230" s="11"/>
      <c r="AA230" s="11"/>
      <c r="AB230" s="11"/>
      <c r="AC230" s="11"/>
      <c r="AD230" s="11"/>
    </row>
    <row r="231" spans="1:30">
      <c r="A231" s="56"/>
      <c r="B231" s="11"/>
      <c r="C231" s="11" t="s">
        <v>244</v>
      </c>
      <c r="D231" s="11"/>
      <c r="E231" s="11" t="s">
        <v>237</v>
      </c>
      <c r="F231" s="11">
        <v>13</v>
      </c>
      <c r="G231" s="309">
        <v>479.21166666666699</v>
      </c>
      <c r="H231" s="309">
        <v>22954.75</v>
      </c>
      <c r="I231" s="309">
        <v>1765.75</v>
      </c>
      <c r="J231" s="317">
        <v>13</v>
      </c>
      <c r="L231" s="11">
        <v>12</v>
      </c>
      <c r="M231" s="309">
        <v>6229.54</v>
      </c>
      <c r="N231" s="309">
        <v>6229.54</v>
      </c>
      <c r="O231" s="11"/>
      <c r="P231" s="309"/>
      <c r="Q231" s="309"/>
      <c r="R231" s="11">
        <v>13</v>
      </c>
      <c r="S231" s="309">
        <v>22954.75</v>
      </c>
      <c r="T231" s="309">
        <v>1765.75</v>
      </c>
      <c r="V231" s="11"/>
      <c r="W231" s="11"/>
      <c r="X231" s="11"/>
      <c r="Y231" s="11"/>
      <c r="Z231" s="11"/>
      <c r="AA231" s="11"/>
      <c r="AB231" s="11"/>
      <c r="AC231" s="11"/>
      <c r="AD231" s="11"/>
    </row>
    <row r="232" spans="1:30">
      <c r="A232" s="56"/>
      <c r="B232" s="11"/>
      <c r="C232" s="11" t="s">
        <v>645</v>
      </c>
      <c r="D232" s="11"/>
      <c r="E232" s="11" t="s">
        <v>289</v>
      </c>
      <c r="F232" s="11">
        <v>5</v>
      </c>
      <c r="G232" s="309">
        <v>78.525454545454593</v>
      </c>
      <c r="H232" s="309">
        <v>21776.400000000001</v>
      </c>
      <c r="I232" s="309">
        <v>4355.28</v>
      </c>
      <c r="J232" s="317">
        <v>12</v>
      </c>
      <c r="L232" s="11">
        <v>4</v>
      </c>
      <c r="M232" s="309">
        <v>863.78</v>
      </c>
      <c r="N232" s="309">
        <v>863.78</v>
      </c>
      <c r="O232" s="11"/>
      <c r="P232" s="309"/>
      <c r="Q232" s="309"/>
      <c r="R232" s="11">
        <v>5</v>
      </c>
      <c r="S232" s="309">
        <v>21776.400000000001</v>
      </c>
      <c r="T232" s="309">
        <v>4355.28</v>
      </c>
      <c r="V232" s="11"/>
      <c r="W232" s="11"/>
      <c r="X232" s="11"/>
      <c r="Y232" s="11"/>
      <c r="Z232" s="11"/>
      <c r="AA232" s="11"/>
      <c r="AB232" s="11"/>
      <c r="AC232" s="11"/>
      <c r="AD232" s="11"/>
    </row>
    <row r="233" spans="1:30">
      <c r="A233" s="56"/>
      <c r="B233" s="11"/>
      <c r="C233" s="11" t="s">
        <v>458</v>
      </c>
      <c r="D233" s="11"/>
      <c r="E233" s="11" t="s">
        <v>212</v>
      </c>
      <c r="F233" s="11">
        <v>35</v>
      </c>
      <c r="G233" s="309">
        <v>119.55741582491601</v>
      </c>
      <c r="H233" s="309">
        <v>40022.49</v>
      </c>
      <c r="I233" s="309">
        <v>1143.4997142857101</v>
      </c>
      <c r="J233" s="317">
        <v>12.3333333333333</v>
      </c>
      <c r="L233" s="11">
        <v>22</v>
      </c>
      <c r="M233" s="309">
        <v>17706.73</v>
      </c>
      <c r="N233" s="309">
        <v>1362.05615384615</v>
      </c>
      <c r="O233" s="11"/>
      <c r="P233" s="309"/>
      <c r="Q233" s="309"/>
      <c r="R233" s="11">
        <v>35</v>
      </c>
      <c r="S233" s="309">
        <v>40022.49</v>
      </c>
      <c r="T233" s="309">
        <v>1143.4997142857101</v>
      </c>
      <c r="V233" s="11"/>
      <c r="W233" s="11"/>
      <c r="X233" s="11"/>
      <c r="Y233" s="11"/>
      <c r="Z233" s="11"/>
      <c r="AA233" s="11"/>
      <c r="AB233" s="11"/>
      <c r="AC233" s="11"/>
      <c r="AD233" s="11"/>
    </row>
    <row r="234" spans="1:30">
      <c r="A234" s="56"/>
      <c r="B234" s="11"/>
      <c r="C234" s="11" t="s">
        <v>517</v>
      </c>
      <c r="D234" s="11"/>
      <c r="E234" s="11" t="s">
        <v>192</v>
      </c>
      <c r="F234" s="11">
        <v>2</v>
      </c>
      <c r="G234" s="309">
        <v>87.448333333333295</v>
      </c>
      <c r="H234" s="309">
        <v>3445.67</v>
      </c>
      <c r="I234" s="309">
        <v>1722.835</v>
      </c>
      <c r="J234" s="317">
        <v>13</v>
      </c>
      <c r="L234" s="11">
        <v>1</v>
      </c>
      <c r="M234" s="309">
        <v>847.1</v>
      </c>
      <c r="N234" s="309">
        <v>847.1</v>
      </c>
      <c r="O234" s="11"/>
      <c r="P234" s="309"/>
      <c r="Q234" s="309"/>
      <c r="R234" s="11">
        <v>2</v>
      </c>
      <c r="S234" s="309">
        <v>3445.67</v>
      </c>
      <c r="T234" s="309">
        <v>1722.835</v>
      </c>
      <c r="V234" s="11"/>
      <c r="W234" s="11"/>
      <c r="X234" s="11"/>
      <c r="Y234" s="11"/>
      <c r="Z234" s="11"/>
      <c r="AA234" s="11"/>
      <c r="AB234" s="11"/>
      <c r="AC234" s="11"/>
      <c r="AD234" s="11"/>
    </row>
    <row r="235" spans="1:30">
      <c r="A235" s="56"/>
      <c r="B235" s="11"/>
      <c r="C235" s="11" t="s">
        <v>559</v>
      </c>
      <c r="D235" s="11"/>
      <c r="E235" s="11" t="s">
        <v>560</v>
      </c>
      <c r="F235" s="11">
        <v>11</v>
      </c>
      <c r="G235" s="309">
        <v>199.33066666666701</v>
      </c>
      <c r="H235" s="309">
        <v>11876.08</v>
      </c>
      <c r="I235" s="309">
        <v>1079.6436363636401</v>
      </c>
      <c r="J235" s="317">
        <v>8</v>
      </c>
      <c r="L235" s="11">
        <v>5</v>
      </c>
      <c r="M235" s="309">
        <v>6253.47</v>
      </c>
      <c r="N235" s="309">
        <v>1042.2449999999999</v>
      </c>
      <c r="O235" s="11"/>
      <c r="P235" s="309"/>
      <c r="Q235" s="309"/>
      <c r="R235" s="11">
        <v>11</v>
      </c>
      <c r="S235" s="309">
        <v>11876.08</v>
      </c>
      <c r="T235" s="309">
        <v>1079.6436363636401</v>
      </c>
      <c r="V235" s="11"/>
      <c r="W235" s="11"/>
      <c r="X235" s="11"/>
      <c r="Y235" s="11"/>
      <c r="Z235" s="11"/>
      <c r="AA235" s="11"/>
      <c r="AB235" s="11"/>
      <c r="AC235" s="11"/>
      <c r="AD235" s="11"/>
    </row>
    <row r="236" spans="1:30">
      <c r="A236" s="56"/>
      <c r="B236" s="11"/>
      <c r="C236" s="11" t="s">
        <v>287</v>
      </c>
      <c r="D236" s="11"/>
      <c r="E236" s="11" t="s">
        <v>286</v>
      </c>
      <c r="F236" s="11">
        <v>393</v>
      </c>
      <c r="G236" s="309">
        <v>136.01120683476299</v>
      </c>
      <c r="H236" s="309">
        <v>465676.65</v>
      </c>
      <c r="I236" s="309">
        <v>3834.0132142857101</v>
      </c>
      <c r="J236" s="317">
        <v>12.9021739130435</v>
      </c>
      <c r="L236" s="11">
        <v>265</v>
      </c>
      <c r="M236" s="309">
        <v>205815.64</v>
      </c>
      <c r="N236" s="309">
        <v>1607.9346875000001</v>
      </c>
      <c r="O236" s="11"/>
      <c r="P236" s="309"/>
      <c r="Q236" s="309"/>
      <c r="R236" s="11">
        <v>393</v>
      </c>
      <c r="S236" s="309">
        <v>465676.65</v>
      </c>
      <c r="T236" s="309">
        <v>3834.0132142857101</v>
      </c>
      <c r="V236" s="11"/>
      <c r="W236" s="11"/>
      <c r="X236" s="11"/>
      <c r="Y236" s="11"/>
      <c r="Z236" s="11"/>
      <c r="AA236" s="11"/>
      <c r="AB236" s="11"/>
      <c r="AC236" s="11"/>
      <c r="AD236" s="11"/>
    </row>
    <row r="237" spans="1:30">
      <c r="A237" s="56"/>
      <c r="B237" s="11"/>
      <c r="C237" s="11" t="s">
        <v>216</v>
      </c>
      <c r="D237" s="11"/>
      <c r="E237" s="11" t="s">
        <v>214</v>
      </c>
      <c r="F237" s="11">
        <v>314</v>
      </c>
      <c r="G237" s="309">
        <v>143.69936551687101</v>
      </c>
      <c r="H237" s="309">
        <v>407391.68</v>
      </c>
      <c r="I237" s="309">
        <v>1297.4257324840801</v>
      </c>
      <c r="J237" s="317">
        <v>12.563829787234001</v>
      </c>
      <c r="L237" s="11">
        <v>201</v>
      </c>
      <c r="M237" s="309">
        <v>200940.54</v>
      </c>
      <c r="N237" s="309">
        <v>1778.23486725664</v>
      </c>
      <c r="O237" s="11">
        <v>3</v>
      </c>
      <c r="P237" s="309">
        <v>638.35</v>
      </c>
      <c r="Q237" s="309">
        <v>212.78333333333299</v>
      </c>
      <c r="R237" s="11">
        <v>311</v>
      </c>
      <c r="S237" s="309">
        <v>406753.33</v>
      </c>
      <c r="T237" s="309">
        <v>1307.8885209003199</v>
      </c>
      <c r="V237" s="11"/>
      <c r="W237" s="11"/>
      <c r="X237" s="11"/>
      <c r="Y237" s="11"/>
      <c r="Z237" s="11"/>
      <c r="AA237" s="11"/>
      <c r="AB237" s="11"/>
      <c r="AC237" s="11"/>
      <c r="AD237" s="11"/>
    </row>
    <row r="238" spans="1:30">
      <c r="A238" s="56"/>
      <c r="B238" s="11"/>
      <c r="C238" s="11" t="s">
        <v>571</v>
      </c>
      <c r="D238" s="11"/>
      <c r="E238" s="11" t="s">
        <v>385</v>
      </c>
      <c r="F238" s="11">
        <v>8</v>
      </c>
      <c r="G238" s="309">
        <v>39.39875</v>
      </c>
      <c r="H238" s="309">
        <v>4095.8</v>
      </c>
      <c r="I238" s="309">
        <v>511.97500000000002</v>
      </c>
      <c r="J238" s="317">
        <v>13</v>
      </c>
      <c r="L238" s="11">
        <v>6</v>
      </c>
      <c r="M238" s="309">
        <v>1145.57</v>
      </c>
      <c r="N238" s="309">
        <v>572.78499999999997</v>
      </c>
      <c r="O238" s="11"/>
      <c r="P238" s="309"/>
      <c r="Q238" s="309"/>
      <c r="R238" s="11">
        <v>8</v>
      </c>
      <c r="S238" s="309">
        <v>4095.8</v>
      </c>
      <c r="T238" s="309">
        <v>511.97500000000002</v>
      </c>
      <c r="V238" s="11"/>
      <c r="W238" s="11"/>
      <c r="X238" s="11"/>
      <c r="Y238" s="11"/>
      <c r="Z238" s="11"/>
      <c r="AA238" s="11"/>
      <c r="AB238" s="11"/>
      <c r="AC238" s="11"/>
      <c r="AD238" s="11"/>
    </row>
    <row r="239" spans="1:30">
      <c r="A239" s="56"/>
      <c r="B239" s="11"/>
      <c r="C239" s="11" t="s">
        <v>615</v>
      </c>
      <c r="D239" s="11"/>
      <c r="E239" s="11" t="s">
        <v>197</v>
      </c>
      <c r="F239" s="11">
        <v>119</v>
      </c>
      <c r="G239" s="309">
        <v>89.1884279835391</v>
      </c>
      <c r="H239" s="309">
        <v>110336.17</v>
      </c>
      <c r="I239" s="309">
        <v>1089.3743162393162</v>
      </c>
      <c r="J239" s="317">
        <v>11.4814814814815</v>
      </c>
      <c r="L239" s="11">
        <v>83</v>
      </c>
      <c r="M239" s="309">
        <v>36834.93</v>
      </c>
      <c r="N239" s="309">
        <v>1023.1925</v>
      </c>
      <c r="O239" s="11"/>
      <c r="P239" s="309"/>
      <c r="Q239" s="309"/>
      <c r="R239" s="11">
        <v>119</v>
      </c>
      <c r="S239" s="309">
        <v>110336.17</v>
      </c>
      <c r="T239" s="309">
        <v>1089.3743162393162</v>
      </c>
      <c r="V239" s="11"/>
      <c r="W239" s="11"/>
      <c r="X239" s="11"/>
      <c r="Y239" s="11"/>
      <c r="Z239" s="11"/>
      <c r="AA239" s="11"/>
      <c r="AB239" s="11"/>
      <c r="AC239" s="11"/>
      <c r="AD239" s="11"/>
    </row>
    <row r="240" spans="1:30">
      <c r="A240" s="56"/>
      <c r="B240" s="11"/>
      <c r="C240" s="11" t="s">
        <v>370</v>
      </c>
      <c r="D240" s="11"/>
      <c r="E240" s="11" t="s">
        <v>368</v>
      </c>
      <c r="F240" s="11">
        <v>134</v>
      </c>
      <c r="G240" s="309">
        <v>140.63932065553499</v>
      </c>
      <c r="H240" s="309">
        <v>150741.23000000001</v>
      </c>
      <c r="I240" s="309">
        <v>1124.9345522388101</v>
      </c>
      <c r="J240" s="317">
        <v>12.755102040816301</v>
      </c>
      <c r="L240" s="11">
        <v>78</v>
      </c>
      <c r="M240" s="309">
        <v>79464.52</v>
      </c>
      <c r="N240" s="309">
        <v>1419.0092857142899</v>
      </c>
      <c r="O240" s="11"/>
      <c r="P240" s="309"/>
      <c r="Q240" s="309"/>
      <c r="R240" s="11">
        <v>134</v>
      </c>
      <c r="S240" s="309">
        <v>150741.23000000001</v>
      </c>
      <c r="T240" s="309">
        <v>1124.9345522388101</v>
      </c>
      <c r="V240" s="11"/>
      <c r="W240" s="11"/>
      <c r="X240" s="11"/>
      <c r="Y240" s="11"/>
      <c r="Z240" s="11"/>
      <c r="AA240" s="11"/>
      <c r="AB240" s="11"/>
      <c r="AC240" s="11"/>
      <c r="AD240" s="11"/>
    </row>
    <row r="241" spans="1:30">
      <c r="A241" s="56"/>
      <c r="B241" s="11"/>
      <c r="C241" s="11" t="s">
        <v>290</v>
      </c>
      <c r="D241" s="11"/>
      <c r="E241" s="11" t="s">
        <v>289</v>
      </c>
      <c r="F241" s="11">
        <v>74</v>
      </c>
      <c r="G241" s="309">
        <v>237.12811147186099</v>
      </c>
      <c r="H241" s="309">
        <v>132925.96</v>
      </c>
      <c r="I241" s="309">
        <v>1796.29675675676</v>
      </c>
      <c r="J241" s="317">
        <v>12.214285714285699</v>
      </c>
      <c r="L241" s="11">
        <v>51</v>
      </c>
      <c r="M241" s="309">
        <v>59744.9</v>
      </c>
      <c r="N241" s="309">
        <v>2597.6043478260899</v>
      </c>
      <c r="O241" s="11"/>
      <c r="P241" s="309"/>
      <c r="Q241" s="309"/>
      <c r="R241" s="11">
        <v>74</v>
      </c>
      <c r="S241" s="309">
        <v>132925.96</v>
      </c>
      <c r="T241" s="309">
        <v>1796.29675675676</v>
      </c>
      <c r="V241" s="11"/>
      <c r="W241" s="11"/>
      <c r="X241" s="11"/>
      <c r="Y241" s="11"/>
      <c r="Z241" s="11"/>
      <c r="AA241" s="11"/>
      <c r="AB241" s="11"/>
      <c r="AC241" s="11"/>
      <c r="AD241" s="11"/>
    </row>
    <row r="242" spans="1:30">
      <c r="A242" s="56"/>
      <c r="B242" s="11"/>
      <c r="C242" s="11" t="s">
        <v>624</v>
      </c>
      <c r="D242" s="11"/>
      <c r="E242" s="11" t="s">
        <v>612</v>
      </c>
      <c r="F242" s="11">
        <v>21</v>
      </c>
      <c r="G242" s="309">
        <v>169.36466666666701</v>
      </c>
      <c r="H242" s="309">
        <v>26084.62</v>
      </c>
      <c r="I242" s="309">
        <v>1242.1247619047599</v>
      </c>
      <c r="J242" s="317">
        <v>13</v>
      </c>
      <c r="L242" s="11">
        <v>16</v>
      </c>
      <c r="M242" s="309">
        <v>10423.879999999999</v>
      </c>
      <c r="N242" s="309">
        <v>2084.7759999999998</v>
      </c>
      <c r="O242" s="11"/>
      <c r="P242" s="309"/>
      <c r="Q242" s="309"/>
      <c r="R242" s="11">
        <v>21</v>
      </c>
      <c r="S242" s="309">
        <v>26084.62</v>
      </c>
      <c r="T242" s="309">
        <v>1242.1247619047599</v>
      </c>
      <c r="V242" s="11"/>
      <c r="W242" s="11"/>
      <c r="X242" s="11"/>
      <c r="Y242" s="11"/>
      <c r="Z242" s="11"/>
      <c r="AA242" s="11"/>
      <c r="AB242" s="11"/>
      <c r="AC242" s="11"/>
      <c r="AD242" s="11"/>
    </row>
    <row r="243" spans="1:30">
      <c r="A243" s="56"/>
      <c r="B243" s="11"/>
      <c r="C243" s="11" t="s">
        <v>1215</v>
      </c>
      <c r="D243" s="11"/>
      <c r="E243" s="11" t="s">
        <v>246</v>
      </c>
      <c r="F243" s="11">
        <v>21</v>
      </c>
      <c r="G243" s="309">
        <v>130.7746742424242</v>
      </c>
      <c r="H243" s="309">
        <v>32634.16</v>
      </c>
      <c r="I243" s="309">
        <v>2435.6616666666632</v>
      </c>
      <c r="J243" s="317">
        <v>23.1666666666667</v>
      </c>
      <c r="L243" s="11">
        <v>13</v>
      </c>
      <c r="M243" s="309">
        <v>16708.689999999999</v>
      </c>
      <c r="N243" s="309">
        <v>3313.0950000000003</v>
      </c>
      <c r="O243" s="11"/>
      <c r="P243" s="309"/>
      <c r="Q243" s="309"/>
      <c r="R243" s="11">
        <v>21</v>
      </c>
      <c r="S243" s="309">
        <v>32634.16</v>
      </c>
      <c r="T243" s="309">
        <v>2435.6616666666632</v>
      </c>
      <c r="V243" s="11"/>
      <c r="W243" s="11"/>
      <c r="X243" s="11"/>
      <c r="Y243" s="11"/>
      <c r="Z243" s="11"/>
      <c r="AA243" s="11"/>
      <c r="AB243" s="11"/>
      <c r="AC243" s="11"/>
      <c r="AD243" s="11"/>
    </row>
    <row r="244" spans="1:30">
      <c r="A244" s="56"/>
      <c r="B244" s="11"/>
      <c r="C244" s="11" t="s">
        <v>451</v>
      </c>
      <c r="D244" s="11"/>
      <c r="E244" s="11" t="s">
        <v>206</v>
      </c>
      <c r="F244" s="11">
        <v>5</v>
      </c>
      <c r="G244" s="309">
        <v>282.81933333333302</v>
      </c>
      <c r="H244" s="309">
        <v>17750.560000000001</v>
      </c>
      <c r="I244" s="309">
        <v>3550.1120000000001</v>
      </c>
      <c r="J244" s="317">
        <v>31</v>
      </c>
      <c r="L244" s="11">
        <v>4</v>
      </c>
      <c r="M244" s="309">
        <v>8484.58</v>
      </c>
      <c r="N244" s="309">
        <v>8484.58</v>
      </c>
      <c r="O244" s="11"/>
      <c r="P244" s="309"/>
      <c r="Q244" s="309"/>
      <c r="R244" s="11">
        <v>5</v>
      </c>
      <c r="S244" s="309">
        <v>17750.560000000001</v>
      </c>
      <c r="T244" s="309">
        <v>3550.1120000000001</v>
      </c>
      <c r="V244" s="11"/>
      <c r="W244" s="11"/>
      <c r="X244" s="11"/>
      <c r="Y244" s="11"/>
      <c r="Z244" s="11"/>
      <c r="AA244" s="11"/>
      <c r="AB244" s="11"/>
      <c r="AC244" s="11"/>
      <c r="AD244" s="11"/>
    </row>
    <row r="245" spans="1:30">
      <c r="A245" s="56"/>
      <c r="B245" s="11"/>
      <c r="C245" s="11" t="s">
        <v>291</v>
      </c>
      <c r="D245" s="11"/>
      <c r="E245" s="11" t="s">
        <v>292</v>
      </c>
      <c r="F245" s="11">
        <v>37</v>
      </c>
      <c r="G245" s="309">
        <v>133.77873278236899</v>
      </c>
      <c r="H245" s="309">
        <v>54063.360000000001</v>
      </c>
      <c r="I245" s="309">
        <v>1461.17189189189</v>
      </c>
      <c r="J245" s="317">
        <v>13.909090909090899</v>
      </c>
      <c r="L245" s="11">
        <v>23</v>
      </c>
      <c r="M245" s="309">
        <v>26583.07</v>
      </c>
      <c r="N245" s="309">
        <v>1898.79071428571</v>
      </c>
      <c r="O245" s="11"/>
      <c r="P245" s="309"/>
      <c r="Q245" s="309"/>
      <c r="R245" s="11">
        <v>37</v>
      </c>
      <c r="S245" s="309">
        <v>54063.360000000001</v>
      </c>
      <c r="T245" s="309">
        <v>1461.17189189189</v>
      </c>
      <c r="V245" s="11"/>
      <c r="W245" s="11"/>
      <c r="X245" s="11"/>
      <c r="Y245" s="11"/>
      <c r="Z245" s="11"/>
      <c r="AA245" s="11"/>
      <c r="AB245" s="11"/>
      <c r="AC245" s="11"/>
      <c r="AD245" s="11"/>
    </row>
    <row r="246" spans="1:30">
      <c r="A246" s="56"/>
      <c r="B246" s="11"/>
      <c r="C246" s="11" t="s">
        <v>530</v>
      </c>
      <c r="D246" s="11"/>
      <c r="E246" s="11" t="s">
        <v>330</v>
      </c>
      <c r="F246" s="11">
        <v>4</v>
      </c>
      <c r="G246" s="309"/>
      <c r="H246" s="309">
        <v>11662.69</v>
      </c>
      <c r="I246" s="309">
        <v>2915.6725000000001</v>
      </c>
      <c r="J246" s="317"/>
      <c r="L246" s="11">
        <v>4</v>
      </c>
      <c r="M246" s="309"/>
      <c r="N246" s="309"/>
      <c r="O246" s="11"/>
      <c r="P246" s="309"/>
      <c r="Q246" s="309"/>
      <c r="R246" s="11">
        <v>4</v>
      </c>
      <c r="S246" s="309">
        <v>11662.69</v>
      </c>
      <c r="T246" s="309">
        <v>2915.6725000000001</v>
      </c>
      <c r="V246" s="11"/>
      <c r="W246" s="11"/>
      <c r="X246" s="11"/>
      <c r="Y246" s="11"/>
      <c r="Z246" s="11"/>
      <c r="AA246" s="11"/>
      <c r="AB246" s="11"/>
      <c r="AC246" s="11"/>
      <c r="AD246" s="11"/>
    </row>
    <row r="247" spans="1:30">
      <c r="A247" s="56"/>
      <c r="B247" s="11"/>
      <c r="C247" s="11" t="s">
        <v>293</v>
      </c>
      <c r="D247" s="11"/>
      <c r="E247" s="11" t="s">
        <v>294</v>
      </c>
      <c r="F247" s="11">
        <v>106</v>
      </c>
      <c r="G247" s="309">
        <v>213.87620221445201</v>
      </c>
      <c r="H247" s="309">
        <v>146623.96</v>
      </c>
      <c r="I247" s="309">
        <v>1383.24490566038</v>
      </c>
      <c r="J247" s="317">
        <v>11.153846153846199</v>
      </c>
      <c r="L247" s="11">
        <v>82</v>
      </c>
      <c r="M247" s="309">
        <v>48820.01</v>
      </c>
      <c r="N247" s="309">
        <v>2034.1670833333301</v>
      </c>
      <c r="O247" s="11"/>
      <c r="P247" s="309"/>
      <c r="Q247" s="309"/>
      <c r="R247" s="11">
        <v>106</v>
      </c>
      <c r="S247" s="309">
        <v>146623.96</v>
      </c>
      <c r="T247" s="309">
        <v>1383.24490566038</v>
      </c>
      <c r="V247" s="11"/>
      <c r="W247" s="11"/>
      <c r="X247" s="11"/>
      <c r="Y247" s="11"/>
      <c r="Z247" s="11"/>
      <c r="AA247" s="11"/>
      <c r="AB247" s="11"/>
      <c r="AC247" s="11"/>
      <c r="AD247" s="11"/>
    </row>
    <row r="248" spans="1:30">
      <c r="A248" s="56"/>
      <c r="B248" s="11"/>
      <c r="C248" s="11" t="s">
        <v>295</v>
      </c>
      <c r="D248" s="11"/>
      <c r="E248" s="11" t="s">
        <v>296</v>
      </c>
      <c r="F248" s="11">
        <v>81</v>
      </c>
      <c r="G248" s="309">
        <v>105.169227866904</v>
      </c>
      <c r="H248" s="309">
        <v>102987.05</v>
      </c>
      <c r="I248" s="309">
        <v>1271.4450617283901</v>
      </c>
      <c r="J248" s="317">
        <v>12.9411764705882</v>
      </c>
      <c r="L248" s="11">
        <v>55</v>
      </c>
      <c r="M248" s="309">
        <v>41720.46</v>
      </c>
      <c r="N248" s="309">
        <v>1604.6330769230799</v>
      </c>
      <c r="O248" s="11"/>
      <c r="P248" s="309"/>
      <c r="Q248" s="309"/>
      <c r="R248" s="11">
        <v>81</v>
      </c>
      <c r="S248" s="309">
        <v>102987.05</v>
      </c>
      <c r="T248" s="309">
        <v>1271.4450617283901</v>
      </c>
      <c r="V248" s="11"/>
      <c r="W248" s="11"/>
      <c r="X248" s="11"/>
      <c r="Y248" s="11"/>
      <c r="Z248" s="11"/>
      <c r="AA248" s="11"/>
      <c r="AB248" s="11"/>
      <c r="AC248" s="11"/>
      <c r="AD248" s="11"/>
    </row>
    <row r="249" spans="1:30">
      <c r="A249" s="56"/>
      <c r="B249" s="11"/>
      <c r="C249" s="11" t="s">
        <v>299</v>
      </c>
      <c r="D249" s="11"/>
      <c r="E249" s="11" t="s">
        <v>298</v>
      </c>
      <c r="F249" s="11">
        <v>32</v>
      </c>
      <c r="G249" s="309">
        <v>127.501647727273</v>
      </c>
      <c r="H249" s="309">
        <v>41015.4</v>
      </c>
      <c r="I249" s="309">
        <v>1281.73125</v>
      </c>
      <c r="J249" s="317">
        <v>12.125</v>
      </c>
      <c r="L249" s="11">
        <v>20</v>
      </c>
      <c r="M249" s="309">
        <v>22661.52</v>
      </c>
      <c r="N249" s="309">
        <v>1888.46</v>
      </c>
      <c r="O249" s="11"/>
      <c r="P249" s="309"/>
      <c r="Q249" s="309"/>
      <c r="R249" s="11">
        <v>32</v>
      </c>
      <c r="S249" s="309">
        <v>41015.4</v>
      </c>
      <c r="T249" s="309">
        <v>1281.73125</v>
      </c>
      <c r="V249" s="11"/>
      <c r="W249" s="11"/>
      <c r="X249" s="11"/>
      <c r="Y249" s="11"/>
      <c r="Z249" s="11"/>
      <c r="AA249" s="11"/>
      <c r="AB249" s="11"/>
      <c r="AC249" s="11"/>
      <c r="AD249" s="11"/>
    </row>
    <row r="250" spans="1:30">
      <c r="A250" s="56"/>
      <c r="B250" s="11"/>
      <c r="C250" s="11" t="s">
        <v>420</v>
      </c>
      <c r="D250" s="11"/>
      <c r="E250" s="11" t="s">
        <v>418</v>
      </c>
      <c r="F250" s="11">
        <v>39</v>
      </c>
      <c r="G250" s="309">
        <v>175.77840476190499</v>
      </c>
      <c r="H250" s="309">
        <v>55431.72</v>
      </c>
      <c r="I250" s="309">
        <v>1421.32615384615</v>
      </c>
      <c r="J250" s="317">
        <v>13.1</v>
      </c>
      <c r="L250" s="11">
        <v>26</v>
      </c>
      <c r="M250" s="309">
        <v>25160.880000000001</v>
      </c>
      <c r="N250" s="309">
        <v>1935.4523076923099</v>
      </c>
      <c r="O250" s="11"/>
      <c r="P250" s="309"/>
      <c r="Q250" s="309"/>
      <c r="R250" s="11">
        <v>39</v>
      </c>
      <c r="S250" s="309">
        <v>55431.72</v>
      </c>
      <c r="T250" s="309">
        <v>1421.32615384615</v>
      </c>
      <c r="V250" s="11"/>
      <c r="W250" s="11"/>
      <c r="X250" s="11"/>
      <c r="Y250" s="11"/>
      <c r="Z250" s="11"/>
      <c r="AA250" s="11"/>
      <c r="AB250" s="11"/>
      <c r="AC250" s="11"/>
      <c r="AD250" s="11"/>
    </row>
    <row r="251" spans="1:30">
      <c r="A251" s="56"/>
      <c r="B251" s="11"/>
      <c r="C251" s="11" t="s">
        <v>371</v>
      </c>
      <c r="D251" s="11"/>
      <c r="E251" s="11" t="s">
        <v>372</v>
      </c>
      <c r="F251" s="11">
        <v>34</v>
      </c>
      <c r="G251" s="309">
        <v>163.94949300699301</v>
      </c>
      <c r="H251" s="309">
        <v>51410.99</v>
      </c>
      <c r="I251" s="309">
        <v>1512.0879411764699</v>
      </c>
      <c r="J251" s="317">
        <v>13.2307692307692</v>
      </c>
      <c r="L251" s="11">
        <v>19</v>
      </c>
      <c r="M251" s="309">
        <v>31324.87</v>
      </c>
      <c r="N251" s="309">
        <v>2088.3246666666701</v>
      </c>
      <c r="O251" s="11"/>
      <c r="P251" s="309"/>
      <c r="Q251" s="309"/>
      <c r="R251" s="11">
        <v>34</v>
      </c>
      <c r="S251" s="309">
        <v>51410.99</v>
      </c>
      <c r="T251" s="309">
        <v>1512.0879411764699</v>
      </c>
      <c r="V251" s="11"/>
      <c r="W251" s="11"/>
      <c r="X251" s="11"/>
      <c r="Y251" s="11"/>
      <c r="Z251" s="11"/>
      <c r="AA251" s="11"/>
      <c r="AB251" s="11"/>
      <c r="AC251" s="11"/>
      <c r="AD251" s="11"/>
    </row>
    <row r="252" spans="1:30">
      <c r="A252" s="56"/>
      <c r="B252" s="11"/>
      <c r="C252" s="11" t="s">
        <v>375</v>
      </c>
      <c r="D252" s="11"/>
      <c r="E252" s="11" t="s">
        <v>374</v>
      </c>
      <c r="F252" s="11">
        <v>195</v>
      </c>
      <c r="G252" s="309">
        <v>376.84994250683997</v>
      </c>
      <c r="H252" s="309">
        <v>192579.78000000003</v>
      </c>
      <c r="I252" s="309">
        <v>3100.816388548054</v>
      </c>
      <c r="J252" s="317">
        <v>41.3913043478261</v>
      </c>
      <c r="L252" s="11">
        <v>119</v>
      </c>
      <c r="M252" s="309">
        <v>103546.37</v>
      </c>
      <c r="N252" s="309">
        <v>5165.0749789915899</v>
      </c>
      <c r="O252" s="11">
        <v>1</v>
      </c>
      <c r="P252" s="309">
        <v>276.88</v>
      </c>
      <c r="Q252" s="309">
        <v>276.88</v>
      </c>
      <c r="R252" s="11">
        <v>194</v>
      </c>
      <c r="S252" s="309">
        <v>192302.90000000002</v>
      </c>
      <c r="T252" s="309">
        <v>3104.7846419753059</v>
      </c>
      <c r="V252" s="11"/>
      <c r="W252" s="11"/>
      <c r="X252" s="11"/>
      <c r="Y252" s="11"/>
      <c r="Z252" s="11"/>
      <c r="AA252" s="11"/>
      <c r="AB252" s="11"/>
      <c r="AC252" s="11"/>
      <c r="AD252" s="11"/>
    </row>
    <row r="253" spans="1:30">
      <c r="A253" s="56"/>
      <c r="B253" s="11"/>
      <c r="C253" s="11" t="s">
        <v>303</v>
      </c>
      <c r="D253" s="11"/>
      <c r="E253" s="11" t="s">
        <v>301</v>
      </c>
      <c r="F253" s="11">
        <v>671</v>
      </c>
      <c r="G253" s="309">
        <v>134.21892209210901</v>
      </c>
      <c r="H253" s="309">
        <v>886001.03</v>
      </c>
      <c r="I253" s="309">
        <v>1320.4188226527599</v>
      </c>
      <c r="J253" s="317">
        <v>12.3258426966292</v>
      </c>
      <c r="L253" s="11">
        <v>439</v>
      </c>
      <c r="M253" s="309">
        <v>378355.83</v>
      </c>
      <c r="N253" s="309">
        <v>1630.84409482758</v>
      </c>
      <c r="O253" s="11">
        <v>1</v>
      </c>
      <c r="P253" s="309">
        <v>163.06</v>
      </c>
      <c r="Q253" s="309">
        <v>163.06</v>
      </c>
      <c r="R253" s="11">
        <v>670</v>
      </c>
      <c r="S253" s="309">
        <v>885837.97</v>
      </c>
      <c r="T253" s="309">
        <v>1322.1462238806</v>
      </c>
      <c r="V253" s="11"/>
      <c r="W253" s="11"/>
      <c r="X253" s="11"/>
      <c r="Y253" s="11"/>
      <c r="Z253" s="11"/>
      <c r="AA253" s="11"/>
      <c r="AB253" s="11"/>
      <c r="AC253" s="11"/>
      <c r="AD253" s="11"/>
    </row>
    <row r="254" spans="1:30">
      <c r="A254" s="56"/>
      <c r="B254" s="11"/>
      <c r="C254" s="11" t="s">
        <v>435</v>
      </c>
      <c r="D254" s="11"/>
      <c r="E254" s="11" t="s">
        <v>433</v>
      </c>
      <c r="F254" s="11">
        <v>10</v>
      </c>
      <c r="G254" s="309">
        <v>198.01625000000001</v>
      </c>
      <c r="H254" s="309">
        <v>9440.1200000000008</v>
      </c>
      <c r="I254" s="309">
        <v>944.01199999999994</v>
      </c>
      <c r="J254" s="317">
        <v>13</v>
      </c>
      <c r="L254" s="11">
        <v>8</v>
      </c>
      <c r="M254" s="309">
        <v>4924.21</v>
      </c>
      <c r="N254" s="309">
        <v>2462.105</v>
      </c>
      <c r="O254" s="11"/>
      <c r="P254" s="309"/>
      <c r="Q254" s="309"/>
      <c r="R254" s="11">
        <v>10</v>
      </c>
      <c r="S254" s="309">
        <v>9440.1200000000008</v>
      </c>
      <c r="T254" s="309">
        <v>944.01199999999994</v>
      </c>
      <c r="V254" s="11"/>
      <c r="W254" s="11"/>
      <c r="X254" s="11"/>
      <c r="Y254" s="11"/>
      <c r="Z254" s="11"/>
      <c r="AA254" s="11"/>
      <c r="AB254" s="11"/>
      <c r="AC254" s="11"/>
      <c r="AD254" s="11"/>
    </row>
    <row r="255" spans="1:30">
      <c r="A255" s="56"/>
      <c r="B255" s="11"/>
      <c r="C255" s="11" t="s">
        <v>305</v>
      </c>
      <c r="D255" s="11"/>
      <c r="E255" s="11" t="s">
        <v>306</v>
      </c>
      <c r="F255" s="11">
        <v>13</v>
      </c>
      <c r="G255" s="309">
        <v>58.665138888888897</v>
      </c>
      <c r="H255" s="309">
        <v>24174.76</v>
      </c>
      <c r="I255" s="309">
        <v>1859.5969230769199</v>
      </c>
      <c r="J255" s="317">
        <v>16</v>
      </c>
      <c r="L255" s="11">
        <v>9</v>
      </c>
      <c r="M255" s="309">
        <v>9728.33</v>
      </c>
      <c r="N255" s="309">
        <v>2432.0825</v>
      </c>
      <c r="O255" s="11"/>
      <c r="P255" s="309"/>
      <c r="Q255" s="309"/>
      <c r="R255" s="11">
        <v>13</v>
      </c>
      <c r="S255" s="309">
        <v>24174.76</v>
      </c>
      <c r="T255" s="309">
        <v>1859.5969230769199</v>
      </c>
      <c r="V255" s="11"/>
      <c r="W255" s="11"/>
      <c r="X255" s="11"/>
      <c r="Y255" s="11"/>
      <c r="Z255" s="11"/>
      <c r="AA255" s="11"/>
      <c r="AB255" s="11"/>
      <c r="AC255" s="11"/>
      <c r="AD255" s="11"/>
    </row>
    <row r="256" spans="1:30">
      <c r="A256" s="56"/>
      <c r="B256" s="11"/>
      <c r="C256" s="11" t="s">
        <v>383</v>
      </c>
      <c r="D256" s="11"/>
      <c r="E256" s="11" t="s">
        <v>379</v>
      </c>
      <c r="F256" s="11">
        <v>69</v>
      </c>
      <c r="G256" s="309">
        <v>134.07979955808099</v>
      </c>
      <c r="H256" s="309">
        <v>138205.14000000001</v>
      </c>
      <c r="I256" s="309">
        <v>2002.97304347826</v>
      </c>
      <c r="J256" s="317">
        <v>13.375</v>
      </c>
      <c r="L256" s="11">
        <v>39</v>
      </c>
      <c r="M256" s="309">
        <v>65727.570000000007</v>
      </c>
      <c r="N256" s="309">
        <v>2190.9189999999999</v>
      </c>
      <c r="O256" s="11"/>
      <c r="P256" s="309"/>
      <c r="Q256" s="309"/>
      <c r="R256" s="11">
        <v>69</v>
      </c>
      <c r="S256" s="309">
        <v>138205.14000000001</v>
      </c>
      <c r="T256" s="309">
        <v>2002.97304347826</v>
      </c>
      <c r="V256" s="11"/>
      <c r="W256" s="11"/>
      <c r="X256" s="11"/>
      <c r="Y256" s="11"/>
      <c r="Z256" s="11"/>
      <c r="AA256" s="11"/>
      <c r="AB256" s="11"/>
      <c r="AC256" s="11"/>
      <c r="AD256" s="11"/>
    </row>
    <row r="257" spans="1:30">
      <c r="A257" s="56"/>
      <c r="B257" s="11"/>
      <c r="C257" s="11" t="s">
        <v>309</v>
      </c>
      <c r="D257" s="11"/>
      <c r="E257" s="11" t="s">
        <v>308</v>
      </c>
      <c r="F257" s="11">
        <v>107</v>
      </c>
      <c r="G257" s="309">
        <v>151.05289927048301</v>
      </c>
      <c r="H257" s="309">
        <v>144605.23000000001</v>
      </c>
      <c r="I257" s="309">
        <v>1351.4507476635499</v>
      </c>
      <c r="J257" s="317">
        <v>12.074074074074099</v>
      </c>
      <c r="L257" s="11">
        <v>74</v>
      </c>
      <c r="M257" s="309">
        <v>68584.460000000006</v>
      </c>
      <c r="N257" s="309">
        <v>2078.3169696969699</v>
      </c>
      <c r="O257" s="11"/>
      <c r="P257" s="309"/>
      <c r="Q257" s="309"/>
      <c r="R257" s="11">
        <v>107</v>
      </c>
      <c r="S257" s="309">
        <v>144605.23000000001</v>
      </c>
      <c r="T257" s="309">
        <v>1351.4507476635499</v>
      </c>
      <c r="V257" s="11"/>
      <c r="W257" s="11"/>
      <c r="X257" s="11"/>
      <c r="Y257" s="11"/>
      <c r="Z257" s="11"/>
      <c r="AA257" s="11"/>
      <c r="AB257" s="11"/>
      <c r="AC257" s="11"/>
      <c r="AD257" s="11"/>
    </row>
    <row r="258" spans="1:30">
      <c r="A258" s="56"/>
      <c r="B258" s="11"/>
      <c r="C258" s="11" t="s">
        <v>1216</v>
      </c>
      <c r="D258" s="11"/>
      <c r="E258" s="11" t="s">
        <v>308</v>
      </c>
      <c r="F258" s="11">
        <v>1</v>
      </c>
      <c r="G258" s="309"/>
      <c r="H258" s="309">
        <v>66.180000000000007</v>
      </c>
      <c r="I258" s="309">
        <v>66.180000000000007</v>
      </c>
      <c r="J258" s="317"/>
      <c r="L258" s="11">
        <v>1</v>
      </c>
      <c r="M258" s="309"/>
      <c r="N258" s="309"/>
      <c r="O258" s="11"/>
      <c r="P258" s="309"/>
      <c r="Q258" s="309"/>
      <c r="R258" s="11">
        <v>1</v>
      </c>
      <c r="S258" s="309">
        <v>66.180000000000007</v>
      </c>
      <c r="T258" s="309">
        <v>66.180000000000007</v>
      </c>
      <c r="V258" s="11"/>
      <c r="W258" s="11"/>
      <c r="X258" s="11"/>
      <c r="Y258" s="11"/>
      <c r="Z258" s="11"/>
      <c r="AA258" s="11"/>
      <c r="AB258" s="11"/>
      <c r="AC258" s="11"/>
      <c r="AD258" s="11"/>
    </row>
    <row r="259" spans="1:30">
      <c r="A259" s="56"/>
      <c r="B259" s="11"/>
      <c r="C259" s="11"/>
      <c r="D259" s="11"/>
      <c r="E259" s="11"/>
      <c r="F259" s="11"/>
      <c r="G259" s="309"/>
      <c r="H259" s="309"/>
      <c r="I259" s="309"/>
      <c r="J259" s="317"/>
      <c r="L259" s="11"/>
      <c r="M259" s="309"/>
      <c r="N259" s="309"/>
      <c r="O259" s="11"/>
      <c r="P259" s="309"/>
      <c r="Q259" s="309"/>
      <c r="R259" s="11"/>
      <c r="S259" s="309"/>
      <c r="T259" s="309"/>
      <c r="V259" s="11"/>
      <c r="W259" s="11"/>
      <c r="X259" s="11"/>
      <c r="Y259" s="11"/>
      <c r="Z259" s="11"/>
      <c r="AA259" s="11"/>
      <c r="AB259" s="11"/>
      <c r="AC259" s="11"/>
      <c r="AD259" s="11"/>
    </row>
    <row r="260" spans="1:30" ht="15" thickBot="1">
      <c r="A260" s="56"/>
      <c r="B260" s="11"/>
      <c r="C260" s="11"/>
      <c r="D260" s="11"/>
      <c r="E260" s="11"/>
      <c r="F260" s="11"/>
      <c r="G260" s="309"/>
      <c r="H260" s="309"/>
      <c r="I260" s="309"/>
      <c r="J260" s="317"/>
      <c r="L260" s="11"/>
      <c r="M260" s="309"/>
      <c r="N260" s="309"/>
      <c r="O260" s="11"/>
      <c r="P260" s="309"/>
      <c r="Q260" s="309"/>
      <c r="R260" s="11"/>
      <c r="S260" s="309"/>
      <c r="T260" s="309"/>
      <c r="V260" s="11"/>
      <c r="W260" s="11"/>
      <c r="X260" s="11"/>
      <c r="Y260" s="11"/>
      <c r="Z260" s="11"/>
      <c r="AA260" s="11"/>
      <c r="AB260" s="11"/>
      <c r="AC260" s="11"/>
      <c r="AD260" s="11"/>
    </row>
    <row r="261" spans="1:30" ht="15" thickBot="1">
      <c r="A261" s="56"/>
      <c r="B261" s="93" t="s">
        <v>50</v>
      </c>
      <c r="C261" s="100"/>
      <c r="D261" s="100"/>
      <c r="E261" s="100"/>
      <c r="F261" s="324">
        <v>17127</v>
      </c>
      <c r="G261" s="325">
        <v>154.70969423998119</v>
      </c>
      <c r="H261" s="326"/>
      <c r="I261" s="325">
        <v>1485.9021972632397</v>
      </c>
      <c r="J261" s="325">
        <v>12.618409870161454</v>
      </c>
      <c r="L261" s="97"/>
      <c r="M261" s="311"/>
      <c r="N261" s="325">
        <v>1829.4986926887095</v>
      </c>
      <c r="O261" s="95"/>
      <c r="P261" s="311"/>
      <c r="Q261" s="325">
        <v>179.29905797101443</v>
      </c>
      <c r="R261" s="95"/>
      <c r="S261" s="311"/>
      <c r="T261" s="325">
        <v>1486.8298091343615</v>
      </c>
      <c r="V261" s="97"/>
      <c r="W261" s="95"/>
      <c r="X261" s="325"/>
      <c r="Y261" s="95"/>
      <c r="Z261" s="95"/>
      <c r="AA261" s="325"/>
      <c r="AB261" s="95"/>
      <c r="AC261" s="95"/>
      <c r="AD261" s="101"/>
    </row>
    <row r="262" spans="1:30" s="4" customFormat="1" ht="13.2">
      <c r="A262" s="56"/>
      <c r="H262" s="304"/>
      <c r="I262" s="304"/>
      <c r="J262" s="313"/>
      <c r="L262" s="51"/>
      <c r="M262" s="304"/>
      <c r="N262" s="304"/>
      <c r="P262" s="304"/>
      <c r="Q262" s="304"/>
      <c r="S262" s="304"/>
      <c r="T262" s="304"/>
      <c r="V262" s="51"/>
    </row>
    <row r="263" spans="1:30" ht="79.2">
      <c r="A263" s="56" t="s">
        <v>1197</v>
      </c>
      <c r="B263" s="67" t="s">
        <v>115</v>
      </c>
      <c r="C263" s="67" t="s">
        <v>33</v>
      </c>
      <c r="D263" s="67" t="s">
        <v>34</v>
      </c>
      <c r="E263" s="67" t="s">
        <v>35</v>
      </c>
      <c r="F263" s="68" t="s">
        <v>139</v>
      </c>
      <c r="G263" s="308" t="s">
        <v>117</v>
      </c>
      <c r="H263" s="308" t="s">
        <v>140</v>
      </c>
      <c r="I263" s="308" t="s">
        <v>119</v>
      </c>
      <c r="J263" s="316" t="s">
        <v>120</v>
      </c>
      <c r="K263" s="71"/>
      <c r="L263" s="68" t="s">
        <v>121</v>
      </c>
      <c r="M263" s="308" t="s">
        <v>141</v>
      </c>
      <c r="N263" s="308" t="s">
        <v>123</v>
      </c>
      <c r="O263" s="68" t="s">
        <v>124</v>
      </c>
      <c r="P263" s="308" t="s">
        <v>125</v>
      </c>
      <c r="Q263" s="308" t="s">
        <v>126</v>
      </c>
      <c r="R263" s="68" t="s">
        <v>127</v>
      </c>
      <c r="S263" s="308" t="s">
        <v>128</v>
      </c>
      <c r="T263" s="308" t="s">
        <v>129</v>
      </c>
      <c r="U263" s="71"/>
      <c r="V263" s="68" t="s">
        <v>130</v>
      </c>
      <c r="W263" s="68" t="s">
        <v>131</v>
      </c>
      <c r="X263" s="68" t="s">
        <v>132</v>
      </c>
      <c r="Y263" s="68" t="s">
        <v>133</v>
      </c>
      <c r="Z263" s="68" t="s">
        <v>134</v>
      </c>
      <c r="AA263" s="68" t="s">
        <v>135</v>
      </c>
      <c r="AB263" s="68" t="s">
        <v>136</v>
      </c>
      <c r="AC263" s="68" t="s">
        <v>137</v>
      </c>
      <c r="AD263" s="68" t="s">
        <v>138</v>
      </c>
    </row>
    <row r="264" spans="1:30">
      <c r="A264" s="56"/>
      <c r="B264" s="11"/>
      <c r="C264" s="11" t="s">
        <v>311</v>
      </c>
      <c r="D264" s="11"/>
      <c r="E264" s="11" t="s">
        <v>312</v>
      </c>
      <c r="F264" s="11">
        <v>264</v>
      </c>
      <c r="G264" s="309">
        <v>146.64651875901899</v>
      </c>
      <c r="H264" s="309">
        <v>291368.15000000002</v>
      </c>
      <c r="I264" s="309">
        <v>1103.6672348484899</v>
      </c>
      <c r="J264" s="317">
        <v>14.4285714285714</v>
      </c>
      <c r="L264" s="11">
        <v>228</v>
      </c>
      <c r="M264" s="309">
        <v>68615.05</v>
      </c>
      <c r="N264" s="309">
        <v>1905.9736111111099</v>
      </c>
      <c r="O264" s="11">
        <v>5</v>
      </c>
      <c r="P264" s="309">
        <v>10754.43</v>
      </c>
      <c r="Q264" s="309">
        <v>2150.886</v>
      </c>
      <c r="R264" s="11">
        <v>259</v>
      </c>
      <c r="S264" s="309">
        <v>280613.71999999997</v>
      </c>
      <c r="T264" s="309">
        <v>1083.45065637066</v>
      </c>
      <c r="V264" s="11"/>
      <c r="W264" s="11"/>
      <c r="X264" s="11"/>
      <c r="Y264" s="11"/>
      <c r="Z264" s="11"/>
      <c r="AA264" s="11"/>
      <c r="AB264" s="11"/>
      <c r="AC264" s="11"/>
      <c r="AD264" s="11"/>
    </row>
    <row r="265" spans="1:30">
      <c r="A265" s="56"/>
      <c r="B265" s="11"/>
      <c r="C265" s="11" t="s">
        <v>311</v>
      </c>
      <c r="D265" s="11"/>
      <c r="E265" s="11" t="s">
        <v>319</v>
      </c>
      <c r="F265" s="11">
        <v>348</v>
      </c>
      <c r="G265" s="309">
        <v>177.33492907334232</v>
      </c>
      <c r="H265" s="309">
        <v>433412.02999999997</v>
      </c>
      <c r="I265" s="309">
        <v>1793.67190201729</v>
      </c>
      <c r="J265" s="317">
        <v>26.985507246376798</v>
      </c>
      <c r="L265" s="11">
        <v>266</v>
      </c>
      <c r="M265" s="309">
        <v>129326.24</v>
      </c>
      <c r="N265" s="309">
        <v>2136.0967901234599</v>
      </c>
      <c r="O265" s="11">
        <v>4</v>
      </c>
      <c r="P265" s="309">
        <v>1885.39</v>
      </c>
      <c r="Q265" s="309">
        <v>471.34750000000003</v>
      </c>
      <c r="R265" s="11">
        <v>344</v>
      </c>
      <c r="S265" s="309">
        <v>431526.63999999996</v>
      </c>
      <c r="T265" s="309">
        <v>1802.72268221574</v>
      </c>
      <c r="V265" s="11"/>
      <c r="W265" s="11"/>
      <c r="X265" s="11"/>
      <c r="Y265" s="11"/>
      <c r="Z265" s="11"/>
      <c r="AA265" s="11"/>
      <c r="AB265" s="11"/>
      <c r="AC265" s="11"/>
      <c r="AD265" s="11"/>
    </row>
    <row r="266" spans="1:30">
      <c r="A266" s="56"/>
      <c r="B266" s="11"/>
      <c r="C266" s="11" t="s">
        <v>313</v>
      </c>
      <c r="D266" s="11"/>
      <c r="E266" s="11" t="s">
        <v>312</v>
      </c>
      <c r="F266" s="11">
        <v>50</v>
      </c>
      <c r="G266" s="309">
        <v>118.1534375</v>
      </c>
      <c r="H266" s="309">
        <v>91017.35</v>
      </c>
      <c r="I266" s="309">
        <v>1820.347</v>
      </c>
      <c r="J266" s="317">
        <v>16</v>
      </c>
      <c r="L266" s="11">
        <v>45</v>
      </c>
      <c r="M266" s="309">
        <v>11757.27</v>
      </c>
      <c r="N266" s="309">
        <v>2351.4540000000002</v>
      </c>
      <c r="O266" s="11"/>
      <c r="P266" s="309"/>
      <c r="Q266" s="309"/>
      <c r="R266" s="11">
        <v>50</v>
      </c>
      <c r="S266" s="309">
        <v>91017.35</v>
      </c>
      <c r="T266" s="309">
        <v>1820.347</v>
      </c>
      <c r="V266" s="11"/>
      <c r="W266" s="11"/>
      <c r="X266" s="11"/>
      <c r="Y266" s="11"/>
      <c r="Z266" s="11"/>
      <c r="AA266" s="11"/>
      <c r="AB266" s="11"/>
      <c r="AC266" s="11"/>
      <c r="AD266" s="11"/>
    </row>
    <row r="267" spans="1:30">
      <c r="A267" s="56"/>
      <c r="B267" s="11"/>
      <c r="C267" s="11" t="s">
        <v>617</v>
      </c>
      <c r="D267" s="11"/>
      <c r="E267" s="11" t="s">
        <v>212</v>
      </c>
      <c r="F267" s="11">
        <v>20</v>
      </c>
      <c r="G267" s="309">
        <v>82.172515782828299</v>
      </c>
      <c r="H267" s="309">
        <v>20713.419999999998</v>
      </c>
      <c r="I267" s="309">
        <v>1035.671</v>
      </c>
      <c r="J267" s="317">
        <v>15.625</v>
      </c>
      <c r="L267" s="11">
        <v>10</v>
      </c>
      <c r="M267" s="309">
        <v>13754.82</v>
      </c>
      <c r="N267" s="309">
        <v>1375.482</v>
      </c>
      <c r="O267" s="11"/>
      <c r="P267" s="309"/>
      <c r="Q267" s="309"/>
      <c r="R267" s="11">
        <v>20</v>
      </c>
      <c r="S267" s="309">
        <v>20713.419999999998</v>
      </c>
      <c r="T267" s="309">
        <v>1035.671</v>
      </c>
      <c r="V267" s="11"/>
      <c r="W267" s="11"/>
      <c r="X267" s="11"/>
      <c r="Y267" s="11"/>
      <c r="Z267" s="11"/>
      <c r="AA267" s="11"/>
      <c r="AB267" s="11"/>
      <c r="AC267" s="11"/>
      <c r="AD267" s="11"/>
    </row>
    <row r="268" spans="1:30">
      <c r="A268" s="56"/>
      <c r="B268" s="11"/>
      <c r="C268" s="11" t="s">
        <v>201</v>
      </c>
      <c r="D268" s="11"/>
      <c r="E268" s="11" t="s">
        <v>202</v>
      </c>
      <c r="F268" s="11">
        <v>27</v>
      </c>
      <c r="G268" s="309">
        <v>498.57286363636399</v>
      </c>
      <c r="H268" s="309">
        <v>72069.350000000006</v>
      </c>
      <c r="I268" s="309">
        <v>2669.2351851851799</v>
      </c>
      <c r="J268" s="317">
        <v>9.4</v>
      </c>
      <c r="L268" s="11">
        <v>21</v>
      </c>
      <c r="M268" s="309">
        <v>20855.57</v>
      </c>
      <c r="N268" s="309">
        <v>3475.9283333333301</v>
      </c>
      <c r="O268" s="11"/>
      <c r="P268" s="309"/>
      <c r="Q268" s="309"/>
      <c r="R268" s="11">
        <v>27</v>
      </c>
      <c r="S268" s="309">
        <v>72069.350000000006</v>
      </c>
      <c r="T268" s="309">
        <v>2669.2351851851799</v>
      </c>
      <c r="V268" s="11"/>
      <c r="W268" s="11"/>
      <c r="X268" s="11"/>
      <c r="Y268" s="11"/>
      <c r="Z268" s="11"/>
      <c r="AA268" s="11"/>
      <c r="AB268" s="11"/>
      <c r="AC268" s="11"/>
      <c r="AD268" s="11"/>
    </row>
    <row r="269" spans="1:30">
      <c r="A269" s="56"/>
      <c r="B269" s="11"/>
      <c r="C269" s="11" t="s">
        <v>203</v>
      </c>
      <c r="D269" s="11"/>
      <c r="E269" s="11" t="s">
        <v>204</v>
      </c>
      <c r="F269" s="11">
        <v>228</v>
      </c>
      <c r="G269" s="309">
        <v>146.87510349240699</v>
      </c>
      <c r="H269" s="309">
        <v>353637.52</v>
      </c>
      <c r="I269" s="309">
        <v>1551.0417543859601</v>
      </c>
      <c r="J269" s="317">
        <v>13.3095238095238</v>
      </c>
      <c r="L269" s="11">
        <v>176</v>
      </c>
      <c r="M269" s="309">
        <v>101681.22</v>
      </c>
      <c r="N269" s="309">
        <v>1955.40807692308</v>
      </c>
      <c r="O269" s="11">
        <v>3</v>
      </c>
      <c r="P269" s="309">
        <v>570.37</v>
      </c>
      <c r="Q269" s="309">
        <v>190.12333333333299</v>
      </c>
      <c r="R269" s="11">
        <v>225</v>
      </c>
      <c r="S269" s="309">
        <v>353067.15</v>
      </c>
      <c r="T269" s="309">
        <v>1569.1873333333299</v>
      </c>
      <c r="V269" s="11"/>
      <c r="W269" s="11"/>
      <c r="X269" s="11"/>
      <c r="Y269" s="11"/>
      <c r="Z269" s="11"/>
      <c r="AA269" s="11"/>
      <c r="AB269" s="11"/>
      <c r="AC269" s="11"/>
      <c r="AD269" s="11"/>
    </row>
    <row r="270" spans="1:30">
      <c r="A270" s="56"/>
      <c r="B270" s="11"/>
      <c r="C270" s="11" t="s">
        <v>194</v>
      </c>
      <c r="D270" s="11"/>
      <c r="E270" s="11" t="s">
        <v>195</v>
      </c>
      <c r="F270" s="11">
        <v>903</v>
      </c>
      <c r="G270" s="309">
        <v>112.27577170629</v>
      </c>
      <c r="H270" s="309">
        <v>1117193.46</v>
      </c>
      <c r="I270" s="309">
        <v>1237.20205980066</v>
      </c>
      <c r="J270" s="317">
        <v>13.4895833333333</v>
      </c>
      <c r="L270" s="11">
        <v>677</v>
      </c>
      <c r="M270" s="309">
        <v>324001.03000000003</v>
      </c>
      <c r="N270" s="309">
        <v>1433.6328761062</v>
      </c>
      <c r="O270" s="11">
        <v>25</v>
      </c>
      <c r="P270" s="309">
        <v>13463.21</v>
      </c>
      <c r="Q270" s="309">
        <v>538.52840000000003</v>
      </c>
      <c r="R270" s="11">
        <v>878</v>
      </c>
      <c r="S270" s="309">
        <v>1103730.25</v>
      </c>
      <c r="T270" s="309">
        <v>1257.0959567198199</v>
      </c>
      <c r="V270" s="11"/>
      <c r="W270" s="11"/>
      <c r="X270" s="11"/>
      <c r="Y270" s="11"/>
      <c r="Z270" s="11"/>
      <c r="AA270" s="11"/>
      <c r="AB270" s="11"/>
      <c r="AC270" s="11"/>
      <c r="AD270" s="11"/>
    </row>
    <row r="271" spans="1:30">
      <c r="A271" s="56"/>
      <c r="B271" s="11"/>
      <c r="C271" s="11" t="s">
        <v>497</v>
      </c>
      <c r="D271" s="11"/>
      <c r="E271" s="11" t="s">
        <v>284</v>
      </c>
      <c r="F271" s="11">
        <v>1</v>
      </c>
      <c r="G271" s="309"/>
      <c r="H271" s="309">
        <v>204.86</v>
      </c>
      <c r="I271" s="309">
        <v>204.86</v>
      </c>
      <c r="J271" s="317"/>
      <c r="L271" s="11">
        <v>1</v>
      </c>
      <c r="M271" s="309"/>
      <c r="N271" s="309"/>
      <c r="O271" s="11"/>
      <c r="P271" s="309"/>
      <c r="Q271" s="309"/>
      <c r="R271" s="11">
        <v>1</v>
      </c>
      <c r="S271" s="309">
        <v>204.86</v>
      </c>
      <c r="T271" s="309">
        <v>204.86</v>
      </c>
      <c r="V271" s="11"/>
      <c r="W271" s="11"/>
      <c r="X271" s="11"/>
      <c r="Y271" s="11"/>
      <c r="Z271" s="11"/>
      <c r="AA271" s="11"/>
      <c r="AB271" s="11"/>
      <c r="AC271" s="11"/>
      <c r="AD271" s="11"/>
    </row>
    <row r="272" spans="1:30">
      <c r="A272" s="56"/>
      <c r="B272" s="11"/>
      <c r="C272" s="11" t="s">
        <v>466</v>
      </c>
      <c r="D272" s="11"/>
      <c r="E272" s="11" t="s">
        <v>233</v>
      </c>
      <c r="F272" s="11">
        <v>4</v>
      </c>
      <c r="G272" s="309">
        <v>189.488333333333</v>
      </c>
      <c r="H272" s="309">
        <v>5510.39</v>
      </c>
      <c r="I272" s="309">
        <v>1377.5975000000001</v>
      </c>
      <c r="J272" s="317">
        <v>13</v>
      </c>
      <c r="L272" s="11">
        <v>3</v>
      </c>
      <c r="M272" s="309">
        <v>1852.86</v>
      </c>
      <c r="N272" s="309">
        <v>1852.86</v>
      </c>
      <c r="O272" s="11"/>
      <c r="P272" s="309"/>
      <c r="Q272" s="309"/>
      <c r="R272" s="11">
        <v>4</v>
      </c>
      <c r="S272" s="309">
        <v>5510.39</v>
      </c>
      <c r="T272" s="309">
        <v>1377.5975000000001</v>
      </c>
      <c r="V272" s="11"/>
      <c r="W272" s="11"/>
      <c r="X272" s="11"/>
      <c r="Y272" s="11"/>
      <c r="Z272" s="11"/>
      <c r="AA272" s="11"/>
      <c r="AB272" s="11"/>
      <c r="AC272" s="11"/>
      <c r="AD272" s="11"/>
    </row>
    <row r="273" spans="1:30">
      <c r="A273" s="56"/>
      <c r="B273" s="11"/>
      <c r="C273" s="11" t="s">
        <v>466</v>
      </c>
      <c r="D273" s="11"/>
      <c r="E273" s="11" t="s">
        <v>431</v>
      </c>
      <c r="F273" s="11">
        <v>1</v>
      </c>
      <c r="G273" s="309"/>
      <c r="H273" s="309">
        <v>1287.53</v>
      </c>
      <c r="I273" s="309">
        <v>1287.53</v>
      </c>
      <c r="J273" s="317"/>
      <c r="L273" s="11">
        <v>1</v>
      </c>
      <c r="M273" s="309"/>
      <c r="N273" s="309"/>
      <c r="O273" s="11"/>
      <c r="P273" s="309"/>
      <c r="Q273" s="309"/>
      <c r="R273" s="11">
        <v>1</v>
      </c>
      <c r="S273" s="309">
        <v>1287.53</v>
      </c>
      <c r="T273" s="309">
        <v>1287.53</v>
      </c>
      <c r="V273" s="11"/>
      <c r="W273" s="11"/>
      <c r="X273" s="11"/>
      <c r="Y273" s="11"/>
      <c r="Z273" s="11"/>
      <c r="AA273" s="11"/>
      <c r="AB273" s="11"/>
      <c r="AC273" s="11"/>
      <c r="AD273" s="11"/>
    </row>
    <row r="274" spans="1:30">
      <c r="A274" s="56"/>
      <c r="B274" s="11"/>
      <c r="C274" s="11" t="s">
        <v>513</v>
      </c>
      <c r="D274" s="11"/>
      <c r="E274" s="11" t="s">
        <v>514</v>
      </c>
      <c r="F274" s="11">
        <v>12</v>
      </c>
      <c r="G274" s="309">
        <v>43.417708333333302</v>
      </c>
      <c r="H274" s="309">
        <v>11186.95</v>
      </c>
      <c r="I274" s="309">
        <v>932.24583333333305</v>
      </c>
      <c r="J274" s="317">
        <v>13.5</v>
      </c>
      <c r="L274" s="11">
        <v>10</v>
      </c>
      <c r="M274" s="309">
        <v>1060.53</v>
      </c>
      <c r="N274" s="309">
        <v>530.26499999999999</v>
      </c>
      <c r="O274" s="11">
        <v>1</v>
      </c>
      <c r="P274" s="309">
        <v>1245.45</v>
      </c>
      <c r="Q274" s="309">
        <v>1245.45</v>
      </c>
      <c r="R274" s="11">
        <v>11</v>
      </c>
      <c r="S274" s="309">
        <v>9941.5</v>
      </c>
      <c r="T274" s="309">
        <v>903.77272727272702</v>
      </c>
      <c r="V274" s="11"/>
      <c r="W274" s="11"/>
      <c r="X274" s="11"/>
      <c r="Y274" s="11"/>
      <c r="Z274" s="11"/>
      <c r="AA274" s="11"/>
      <c r="AB274" s="11"/>
      <c r="AC274" s="11"/>
      <c r="AD274" s="11"/>
    </row>
    <row r="275" spans="1:30">
      <c r="A275" s="56"/>
      <c r="B275" s="11"/>
      <c r="C275" s="11" t="s">
        <v>352</v>
      </c>
      <c r="D275" s="11"/>
      <c r="E275" s="11" t="s">
        <v>353</v>
      </c>
      <c r="F275" s="11">
        <v>179</v>
      </c>
      <c r="G275" s="309">
        <v>143.17142814508699</v>
      </c>
      <c r="H275" s="309">
        <v>291461.14</v>
      </c>
      <c r="I275" s="309">
        <v>1628.27452513966</v>
      </c>
      <c r="J275" s="317">
        <v>14.454545454545499</v>
      </c>
      <c r="L275" s="11">
        <v>143</v>
      </c>
      <c r="M275" s="309">
        <v>70738.95</v>
      </c>
      <c r="N275" s="309">
        <v>1964.9708333333299</v>
      </c>
      <c r="O275" s="11">
        <v>1</v>
      </c>
      <c r="P275" s="309">
        <v>71.540000000000006</v>
      </c>
      <c r="Q275" s="309">
        <v>71.540000000000006</v>
      </c>
      <c r="R275" s="11">
        <v>178</v>
      </c>
      <c r="S275" s="309">
        <v>291389.59999999998</v>
      </c>
      <c r="T275" s="309">
        <v>1637.0202247191</v>
      </c>
      <c r="V275" s="11"/>
      <c r="W275" s="11"/>
      <c r="X275" s="11"/>
      <c r="Y275" s="11"/>
      <c r="Z275" s="11"/>
      <c r="AA275" s="11"/>
      <c r="AB275" s="11"/>
      <c r="AC275" s="11"/>
      <c r="AD275" s="11"/>
    </row>
    <row r="276" spans="1:30">
      <c r="A276" s="56"/>
      <c r="B276" s="11"/>
      <c r="C276" s="11" t="s">
        <v>205</v>
      </c>
      <c r="D276" s="11"/>
      <c r="E276" s="11" t="s">
        <v>206</v>
      </c>
      <c r="F276" s="11">
        <v>65</v>
      </c>
      <c r="G276" s="309">
        <v>91.976717978100297</v>
      </c>
      <c r="H276" s="309">
        <v>78366.570000000007</v>
      </c>
      <c r="I276" s="309">
        <v>1205.63953846154</v>
      </c>
      <c r="J276" s="317">
        <v>12.117647058823501</v>
      </c>
      <c r="L276" s="11">
        <v>46</v>
      </c>
      <c r="M276" s="309">
        <v>25846.59</v>
      </c>
      <c r="N276" s="309">
        <v>1360.3468421052601</v>
      </c>
      <c r="O276" s="11">
        <v>1</v>
      </c>
      <c r="P276" s="309">
        <v>4322.0600000000004</v>
      </c>
      <c r="Q276" s="309">
        <v>4322.0600000000004</v>
      </c>
      <c r="R276" s="11">
        <v>64</v>
      </c>
      <c r="S276" s="309">
        <v>74044.509999999995</v>
      </c>
      <c r="T276" s="309">
        <v>1156.9454687499999</v>
      </c>
      <c r="V276" s="11"/>
      <c r="W276" s="11"/>
      <c r="X276" s="11"/>
      <c r="Y276" s="11"/>
      <c r="Z276" s="11"/>
      <c r="AA276" s="11"/>
      <c r="AB276" s="11"/>
      <c r="AC276" s="11"/>
      <c r="AD276" s="11"/>
    </row>
    <row r="277" spans="1:30">
      <c r="A277" s="56"/>
      <c r="B277" s="11"/>
      <c r="C277" s="11" t="s">
        <v>205</v>
      </c>
      <c r="D277" s="11"/>
      <c r="E277" s="11" t="s">
        <v>452</v>
      </c>
      <c r="F277" s="11">
        <v>2</v>
      </c>
      <c r="G277" s="309"/>
      <c r="H277" s="309">
        <v>1128</v>
      </c>
      <c r="I277" s="309">
        <v>564</v>
      </c>
      <c r="J277" s="317"/>
      <c r="L277" s="11">
        <v>2</v>
      </c>
      <c r="M277" s="309"/>
      <c r="N277" s="309"/>
      <c r="O277" s="11"/>
      <c r="P277" s="309"/>
      <c r="Q277" s="309"/>
      <c r="R277" s="11">
        <v>2</v>
      </c>
      <c r="S277" s="309">
        <v>1128</v>
      </c>
      <c r="T277" s="309">
        <v>564</v>
      </c>
      <c r="V277" s="11"/>
      <c r="W277" s="11"/>
      <c r="X277" s="11"/>
      <c r="Y277" s="11"/>
      <c r="Z277" s="11"/>
      <c r="AA277" s="11"/>
      <c r="AB277" s="11"/>
      <c r="AC277" s="11"/>
      <c r="AD277" s="11"/>
    </row>
    <row r="278" spans="1:30">
      <c r="A278" s="56"/>
      <c r="B278" s="11"/>
      <c r="C278" s="11" t="s">
        <v>205</v>
      </c>
      <c r="D278" s="11"/>
      <c r="E278" s="11" t="s">
        <v>208</v>
      </c>
      <c r="F278" s="11">
        <v>1</v>
      </c>
      <c r="G278" s="309"/>
      <c r="H278" s="309">
        <v>374.62</v>
      </c>
      <c r="I278" s="309">
        <v>374.62</v>
      </c>
      <c r="J278" s="317"/>
      <c r="L278" s="11">
        <v>1</v>
      </c>
      <c r="M278" s="309"/>
      <c r="N278" s="309"/>
      <c r="O278" s="11"/>
      <c r="P278" s="309"/>
      <c r="Q278" s="309"/>
      <c r="R278" s="11">
        <v>1</v>
      </c>
      <c r="S278" s="309">
        <v>374.62</v>
      </c>
      <c r="T278" s="309">
        <v>374.62</v>
      </c>
      <c r="V278" s="11"/>
      <c r="W278" s="11"/>
      <c r="X278" s="11"/>
      <c r="Y278" s="11"/>
      <c r="Z278" s="11"/>
      <c r="AA278" s="11"/>
      <c r="AB278" s="11"/>
      <c r="AC278" s="11"/>
      <c r="AD278" s="11"/>
    </row>
    <row r="279" spans="1:30">
      <c r="A279" s="56"/>
      <c r="B279" s="11"/>
      <c r="C279" s="11" t="s">
        <v>487</v>
      </c>
      <c r="D279" s="11"/>
      <c r="E279" s="11" t="s">
        <v>190</v>
      </c>
      <c r="F279" s="11">
        <v>19</v>
      </c>
      <c r="G279" s="309">
        <v>35.292000000000002</v>
      </c>
      <c r="H279" s="309">
        <v>26029.72</v>
      </c>
      <c r="I279" s="309">
        <v>1369.9852631578899</v>
      </c>
      <c r="J279" s="317">
        <v>6</v>
      </c>
      <c r="L279" s="11">
        <v>17</v>
      </c>
      <c r="M279" s="309">
        <v>613.09</v>
      </c>
      <c r="N279" s="309">
        <v>306.54500000000002</v>
      </c>
      <c r="O279" s="11"/>
      <c r="P279" s="309"/>
      <c r="Q279" s="309"/>
      <c r="R279" s="11">
        <v>19</v>
      </c>
      <c r="S279" s="309">
        <v>26029.72</v>
      </c>
      <c r="T279" s="309">
        <v>1369.9852631578899</v>
      </c>
      <c r="V279" s="11"/>
      <c r="W279" s="11"/>
      <c r="X279" s="11"/>
      <c r="Y279" s="11"/>
      <c r="Z279" s="11"/>
      <c r="AA279" s="11"/>
      <c r="AB279" s="11"/>
      <c r="AC279" s="11"/>
      <c r="AD279" s="11"/>
    </row>
    <row r="280" spans="1:30">
      <c r="A280" s="56"/>
      <c r="B280" s="11"/>
      <c r="C280" s="11" t="s">
        <v>207</v>
      </c>
      <c r="D280" s="11"/>
      <c r="E280" s="11" t="s">
        <v>208</v>
      </c>
      <c r="F280" s="11">
        <v>16</v>
      </c>
      <c r="G280" s="309">
        <v>98.085353535353505</v>
      </c>
      <c r="H280" s="309">
        <v>18162.650000000001</v>
      </c>
      <c r="I280" s="309">
        <v>1135.1656250000001</v>
      </c>
      <c r="J280" s="317">
        <v>12.3333333333333</v>
      </c>
      <c r="L280" s="11">
        <v>13</v>
      </c>
      <c r="M280" s="309">
        <v>3442.74</v>
      </c>
      <c r="N280" s="309">
        <v>1147.58</v>
      </c>
      <c r="O280" s="11"/>
      <c r="P280" s="309"/>
      <c r="Q280" s="309"/>
      <c r="R280" s="11">
        <v>16</v>
      </c>
      <c r="S280" s="309">
        <v>18162.650000000001</v>
      </c>
      <c r="T280" s="309">
        <v>1135.1656250000001</v>
      </c>
      <c r="V280" s="11"/>
      <c r="W280" s="11"/>
      <c r="X280" s="11"/>
      <c r="Y280" s="11"/>
      <c r="Z280" s="11"/>
      <c r="AA280" s="11"/>
      <c r="AB280" s="11"/>
      <c r="AC280" s="11"/>
      <c r="AD280" s="11"/>
    </row>
    <row r="281" spans="1:30">
      <c r="A281" s="56"/>
      <c r="B281" s="11"/>
      <c r="C281" s="11" t="s">
        <v>248</v>
      </c>
      <c r="D281" s="11"/>
      <c r="E281" s="11" t="s">
        <v>249</v>
      </c>
      <c r="F281" s="11">
        <v>38</v>
      </c>
      <c r="G281" s="309">
        <v>100.005775813692</v>
      </c>
      <c r="H281" s="309">
        <v>43836.46</v>
      </c>
      <c r="I281" s="309">
        <v>1153.5910526315799</v>
      </c>
      <c r="J281" s="317">
        <v>21.4444444444444</v>
      </c>
      <c r="L281" s="11">
        <v>28</v>
      </c>
      <c r="M281" s="309">
        <v>12285.33</v>
      </c>
      <c r="N281" s="309">
        <v>1228.5329999999999</v>
      </c>
      <c r="O281" s="11"/>
      <c r="P281" s="309"/>
      <c r="Q281" s="309"/>
      <c r="R281" s="11">
        <v>38</v>
      </c>
      <c r="S281" s="309">
        <v>43836.46</v>
      </c>
      <c r="T281" s="309">
        <v>1153.5910526315799</v>
      </c>
      <c r="V281" s="11"/>
      <c r="W281" s="11"/>
      <c r="X281" s="11"/>
      <c r="Y281" s="11"/>
      <c r="Z281" s="11"/>
      <c r="AA281" s="11"/>
      <c r="AB281" s="11"/>
      <c r="AC281" s="11"/>
      <c r="AD281" s="11"/>
    </row>
    <row r="282" spans="1:30">
      <c r="A282" s="56"/>
      <c r="B282" s="11"/>
      <c r="C282" s="11" t="s">
        <v>417</v>
      </c>
      <c r="D282" s="11"/>
      <c r="E282" s="11" t="s">
        <v>418</v>
      </c>
      <c r="F282" s="11">
        <v>12</v>
      </c>
      <c r="G282" s="309">
        <v>59.3192613636364</v>
      </c>
      <c r="H282" s="309">
        <v>11467.17</v>
      </c>
      <c r="I282" s="309">
        <v>955.59749999999997</v>
      </c>
      <c r="J282" s="317">
        <v>12.5</v>
      </c>
      <c r="L282" s="11">
        <v>8</v>
      </c>
      <c r="M282" s="309">
        <v>2759.44</v>
      </c>
      <c r="N282" s="309">
        <v>689.86</v>
      </c>
      <c r="O282" s="11"/>
      <c r="P282" s="309"/>
      <c r="Q282" s="309"/>
      <c r="R282" s="11">
        <v>12</v>
      </c>
      <c r="S282" s="309">
        <v>11467.17</v>
      </c>
      <c r="T282" s="309">
        <v>955.59749999999997</v>
      </c>
      <c r="V282" s="11"/>
      <c r="W282" s="11"/>
      <c r="X282" s="11"/>
      <c r="Y282" s="11"/>
      <c r="Z282" s="11"/>
      <c r="AA282" s="11"/>
      <c r="AB282" s="11"/>
      <c r="AC282" s="11"/>
      <c r="AD282" s="11"/>
    </row>
    <row r="283" spans="1:30">
      <c r="A283" s="56"/>
      <c r="B283" s="11"/>
      <c r="C283" s="11" t="s">
        <v>564</v>
      </c>
      <c r="D283" s="11"/>
      <c r="E283" s="11" t="s">
        <v>379</v>
      </c>
      <c r="F283" s="11">
        <v>11</v>
      </c>
      <c r="G283" s="309">
        <v>217.85333333333301</v>
      </c>
      <c r="H283" s="309">
        <v>23657.57</v>
      </c>
      <c r="I283" s="309">
        <v>2150.6881818181801</v>
      </c>
      <c r="J283" s="317">
        <v>21.6666666666667</v>
      </c>
      <c r="L283" s="11">
        <v>7</v>
      </c>
      <c r="M283" s="309">
        <v>10749.34</v>
      </c>
      <c r="N283" s="309">
        <v>2687.335</v>
      </c>
      <c r="O283" s="11"/>
      <c r="P283" s="309"/>
      <c r="Q283" s="309"/>
      <c r="R283" s="11">
        <v>11</v>
      </c>
      <c r="S283" s="309">
        <v>23657.57</v>
      </c>
      <c r="T283" s="309">
        <v>2150.6881818181801</v>
      </c>
      <c r="V283" s="11"/>
      <c r="W283" s="11"/>
      <c r="X283" s="11"/>
      <c r="Y283" s="11"/>
      <c r="Z283" s="11"/>
      <c r="AA283" s="11"/>
      <c r="AB283" s="11"/>
      <c r="AC283" s="11"/>
      <c r="AD283" s="11"/>
    </row>
    <row r="284" spans="1:30">
      <c r="A284" s="56"/>
      <c r="B284" s="11"/>
      <c r="C284" s="11" t="s">
        <v>211</v>
      </c>
      <c r="D284" s="11"/>
      <c r="E284" s="11" t="s">
        <v>212</v>
      </c>
      <c r="F284" s="11">
        <v>178</v>
      </c>
      <c r="G284" s="309">
        <v>113.71125720164601</v>
      </c>
      <c r="H284" s="309">
        <v>200178.24</v>
      </c>
      <c r="I284" s="309">
        <v>1124.59685393258</v>
      </c>
      <c r="J284" s="317">
        <v>12.185185185185199</v>
      </c>
      <c r="L284" s="11">
        <v>144</v>
      </c>
      <c r="M284" s="309">
        <v>41624.46</v>
      </c>
      <c r="N284" s="309">
        <v>1224.2488235294099</v>
      </c>
      <c r="O284" s="11">
        <v>2</v>
      </c>
      <c r="P284" s="309">
        <v>1409.62</v>
      </c>
      <c r="Q284" s="309">
        <v>704.81</v>
      </c>
      <c r="R284" s="11">
        <v>176</v>
      </c>
      <c r="S284" s="309">
        <v>198768.62</v>
      </c>
      <c r="T284" s="309">
        <v>1129.36715909091</v>
      </c>
      <c r="V284" s="11"/>
      <c r="W284" s="11"/>
      <c r="X284" s="11"/>
      <c r="Y284" s="11"/>
      <c r="Z284" s="11"/>
      <c r="AA284" s="11"/>
      <c r="AB284" s="11"/>
      <c r="AC284" s="11"/>
      <c r="AD284" s="11"/>
    </row>
    <row r="285" spans="1:30">
      <c r="A285" s="56"/>
      <c r="B285" s="11"/>
      <c r="C285" s="11" t="s">
        <v>213</v>
      </c>
      <c r="D285" s="11"/>
      <c r="E285" s="11" t="s">
        <v>214</v>
      </c>
      <c r="F285" s="11">
        <v>161</v>
      </c>
      <c r="G285" s="309">
        <v>98.573841006216</v>
      </c>
      <c r="H285" s="309">
        <v>172819.55</v>
      </c>
      <c r="I285" s="309">
        <v>1073.41335403727</v>
      </c>
      <c r="J285" s="317">
        <v>13.846153846153801</v>
      </c>
      <c r="L285" s="11">
        <v>124</v>
      </c>
      <c r="M285" s="309">
        <v>43784.5</v>
      </c>
      <c r="N285" s="309">
        <v>1183.36486486486</v>
      </c>
      <c r="O285" s="11">
        <v>1</v>
      </c>
      <c r="P285" s="309">
        <v>244</v>
      </c>
      <c r="Q285" s="309">
        <v>244</v>
      </c>
      <c r="R285" s="11">
        <v>160</v>
      </c>
      <c r="S285" s="309">
        <v>172575.55</v>
      </c>
      <c r="T285" s="309">
        <v>1078.5971875</v>
      </c>
      <c r="V285" s="11"/>
      <c r="W285" s="11"/>
      <c r="X285" s="11"/>
      <c r="Y285" s="11"/>
      <c r="Z285" s="11"/>
      <c r="AA285" s="11"/>
      <c r="AB285" s="11"/>
      <c r="AC285" s="11"/>
      <c r="AD285" s="11"/>
    </row>
    <row r="286" spans="1:30">
      <c r="A286" s="56"/>
      <c r="B286" s="11"/>
      <c r="C286" s="11" t="s">
        <v>236</v>
      </c>
      <c r="D286" s="11"/>
      <c r="E286" s="11" t="s">
        <v>237</v>
      </c>
      <c r="F286" s="11">
        <v>20</v>
      </c>
      <c r="G286" s="309">
        <v>153.32583333333301</v>
      </c>
      <c r="H286" s="309">
        <v>33678.019999999997</v>
      </c>
      <c r="I286" s="309">
        <v>1683.9010000000001</v>
      </c>
      <c r="J286" s="317">
        <v>13</v>
      </c>
      <c r="L286" s="11">
        <v>18</v>
      </c>
      <c r="M286" s="309">
        <v>4511.25</v>
      </c>
      <c r="N286" s="309">
        <v>2255.625</v>
      </c>
      <c r="O286" s="11"/>
      <c r="P286" s="309"/>
      <c r="Q286" s="309"/>
      <c r="R286" s="11">
        <v>20</v>
      </c>
      <c r="S286" s="309">
        <v>33678.019999999997</v>
      </c>
      <c r="T286" s="309">
        <v>1683.9010000000001</v>
      </c>
      <c r="V286" s="11"/>
      <c r="W286" s="11"/>
      <c r="X286" s="11"/>
      <c r="Y286" s="11"/>
      <c r="Z286" s="11"/>
      <c r="AA286" s="11"/>
      <c r="AB286" s="11"/>
      <c r="AC286" s="11"/>
      <c r="AD286" s="11"/>
    </row>
    <row r="287" spans="1:30">
      <c r="A287" s="56"/>
      <c r="B287" s="11"/>
      <c r="C287" s="11" t="s">
        <v>238</v>
      </c>
      <c r="D287" s="11"/>
      <c r="E287" s="11" t="s">
        <v>237</v>
      </c>
      <c r="F287" s="11">
        <v>13</v>
      </c>
      <c r="G287" s="309">
        <v>93.673541666666694</v>
      </c>
      <c r="H287" s="309">
        <v>10105.69</v>
      </c>
      <c r="I287" s="309">
        <v>777.36076923076905</v>
      </c>
      <c r="J287" s="317">
        <v>10.75</v>
      </c>
      <c r="L287" s="11">
        <v>9</v>
      </c>
      <c r="M287" s="309">
        <v>2742.94</v>
      </c>
      <c r="N287" s="309">
        <v>685.73500000000001</v>
      </c>
      <c r="O287" s="11"/>
      <c r="P287" s="309"/>
      <c r="Q287" s="309"/>
      <c r="R287" s="11">
        <v>13</v>
      </c>
      <c r="S287" s="309">
        <v>10105.69</v>
      </c>
      <c r="T287" s="309">
        <v>777.36076923076905</v>
      </c>
      <c r="V287" s="11"/>
      <c r="W287" s="11"/>
      <c r="X287" s="11"/>
      <c r="Y287" s="11"/>
      <c r="Z287" s="11"/>
      <c r="AA287" s="11"/>
      <c r="AB287" s="11"/>
      <c r="AC287" s="11"/>
      <c r="AD287" s="11"/>
    </row>
    <row r="288" spans="1:30">
      <c r="A288" s="56"/>
      <c r="B288" s="11"/>
      <c r="C288" s="11" t="s">
        <v>453</v>
      </c>
      <c r="D288" s="11"/>
      <c r="E288" s="11" t="s">
        <v>208</v>
      </c>
      <c r="F288" s="11">
        <v>2</v>
      </c>
      <c r="G288" s="309"/>
      <c r="H288" s="309">
        <v>3692.56</v>
      </c>
      <c r="I288" s="309">
        <v>1846.28</v>
      </c>
      <c r="J288" s="317"/>
      <c r="L288" s="11">
        <v>2</v>
      </c>
      <c r="M288" s="309"/>
      <c r="N288" s="309"/>
      <c r="O288" s="11"/>
      <c r="P288" s="309"/>
      <c r="Q288" s="309"/>
      <c r="R288" s="11">
        <v>2</v>
      </c>
      <c r="S288" s="309">
        <v>3692.56</v>
      </c>
      <c r="T288" s="309">
        <v>1846.28</v>
      </c>
      <c r="V288" s="11"/>
      <c r="W288" s="11"/>
      <c r="X288" s="11"/>
      <c r="Y288" s="11"/>
      <c r="Z288" s="11"/>
      <c r="AA288" s="11"/>
      <c r="AB288" s="11"/>
      <c r="AC288" s="11"/>
      <c r="AD288" s="11"/>
    </row>
    <row r="289" spans="1:30">
      <c r="A289" s="56"/>
      <c r="B289" s="11"/>
      <c r="C289" s="11" t="s">
        <v>459</v>
      </c>
      <c r="D289" s="11"/>
      <c r="E289" s="11" t="s">
        <v>460</v>
      </c>
      <c r="F289" s="11">
        <v>11</v>
      </c>
      <c r="G289" s="309">
        <v>69.454166666666694</v>
      </c>
      <c r="H289" s="309">
        <v>13600.97</v>
      </c>
      <c r="I289" s="309">
        <v>1236.45181818182</v>
      </c>
      <c r="J289" s="317">
        <v>13</v>
      </c>
      <c r="L289" s="11">
        <v>10</v>
      </c>
      <c r="M289" s="309">
        <v>764</v>
      </c>
      <c r="N289" s="309">
        <v>764</v>
      </c>
      <c r="O289" s="11"/>
      <c r="P289" s="309"/>
      <c r="Q289" s="309"/>
      <c r="R289" s="11">
        <v>11</v>
      </c>
      <c r="S289" s="309">
        <v>13600.97</v>
      </c>
      <c r="T289" s="309">
        <v>1236.45181818182</v>
      </c>
      <c r="V289" s="11"/>
      <c r="W289" s="11"/>
      <c r="X289" s="11"/>
      <c r="Y289" s="11"/>
      <c r="Z289" s="11"/>
      <c r="AA289" s="11"/>
      <c r="AB289" s="11"/>
      <c r="AC289" s="11"/>
      <c r="AD289" s="11"/>
    </row>
    <row r="290" spans="1:30">
      <c r="A290" s="56"/>
      <c r="B290" s="11"/>
      <c r="C290" s="11" t="s">
        <v>384</v>
      </c>
      <c r="D290" s="11"/>
      <c r="E290" s="11" t="s">
        <v>385</v>
      </c>
      <c r="F290" s="11">
        <v>878</v>
      </c>
      <c r="G290" s="309">
        <v>152.28835612983801</v>
      </c>
      <c r="H290" s="309">
        <v>1353835.37</v>
      </c>
      <c r="I290" s="309">
        <v>1541.9537243735799</v>
      </c>
      <c r="J290" s="317">
        <v>14.401315789473699</v>
      </c>
      <c r="L290" s="11">
        <v>694</v>
      </c>
      <c r="M290" s="309">
        <v>369578.62</v>
      </c>
      <c r="N290" s="309">
        <v>2008.57945652174</v>
      </c>
      <c r="O290" s="11">
        <v>21</v>
      </c>
      <c r="P290" s="309">
        <v>15185.26</v>
      </c>
      <c r="Q290" s="309">
        <v>723.10761904761898</v>
      </c>
      <c r="R290" s="11">
        <v>857</v>
      </c>
      <c r="S290" s="309">
        <v>1338650.1100000001</v>
      </c>
      <c r="T290" s="309">
        <v>1562.01879813302</v>
      </c>
      <c r="V290" s="11"/>
      <c r="W290" s="11"/>
      <c r="X290" s="11"/>
      <c r="Y290" s="11"/>
      <c r="Z290" s="11"/>
      <c r="AA290" s="11"/>
      <c r="AB290" s="11"/>
      <c r="AC290" s="11"/>
      <c r="AD290" s="11"/>
    </row>
    <row r="291" spans="1:30">
      <c r="A291" s="56"/>
      <c r="B291" s="11"/>
      <c r="C291" s="11" t="s">
        <v>314</v>
      </c>
      <c r="D291" s="11"/>
      <c r="E291" s="11" t="s">
        <v>315</v>
      </c>
      <c r="F291" s="11">
        <v>109</v>
      </c>
      <c r="G291" s="309">
        <v>96.063345959596006</v>
      </c>
      <c r="H291" s="309">
        <v>101324.74</v>
      </c>
      <c r="I291" s="309">
        <v>929.58477064220199</v>
      </c>
      <c r="J291" s="317">
        <v>13.619047619047601</v>
      </c>
      <c r="L291" s="11">
        <v>83</v>
      </c>
      <c r="M291" s="309">
        <v>24608.43</v>
      </c>
      <c r="N291" s="309">
        <v>946.47807692307697</v>
      </c>
      <c r="O291" s="11">
        <v>1</v>
      </c>
      <c r="P291" s="309">
        <v>257.81</v>
      </c>
      <c r="Q291" s="309">
        <v>257.81</v>
      </c>
      <c r="R291" s="11">
        <v>108</v>
      </c>
      <c r="S291" s="309">
        <v>101066.93</v>
      </c>
      <c r="T291" s="309">
        <v>935.80490740740697</v>
      </c>
      <c r="V291" s="11"/>
      <c r="W291" s="11"/>
      <c r="X291" s="11"/>
      <c r="Y291" s="11"/>
      <c r="Z291" s="11"/>
      <c r="AA291" s="11"/>
      <c r="AB291" s="11"/>
      <c r="AC291" s="11"/>
      <c r="AD291" s="11"/>
    </row>
    <row r="292" spans="1:30">
      <c r="A292" s="56"/>
      <c r="B292" s="11"/>
      <c r="C292" s="11" t="s">
        <v>387</v>
      </c>
      <c r="D292" s="11"/>
      <c r="E292" s="11" t="s">
        <v>388</v>
      </c>
      <c r="F292" s="11">
        <v>49</v>
      </c>
      <c r="G292" s="309">
        <v>81.457880681818196</v>
      </c>
      <c r="H292" s="309">
        <v>90471.12</v>
      </c>
      <c r="I292" s="309">
        <v>3472.2719444444401</v>
      </c>
      <c r="J292" s="317">
        <v>16.375</v>
      </c>
      <c r="L292" s="11">
        <v>40</v>
      </c>
      <c r="M292" s="309">
        <v>15527.16</v>
      </c>
      <c r="N292" s="309">
        <v>1725.24</v>
      </c>
      <c r="O292" s="11"/>
      <c r="P292" s="309"/>
      <c r="Q292" s="309"/>
      <c r="R292" s="11">
        <v>49</v>
      </c>
      <c r="S292" s="309">
        <v>90471.12</v>
      </c>
      <c r="T292" s="309">
        <v>3472.2719444444401</v>
      </c>
      <c r="V292" s="11"/>
      <c r="W292" s="11"/>
      <c r="X292" s="11"/>
      <c r="Y292" s="11"/>
      <c r="Z292" s="11"/>
      <c r="AA292" s="11"/>
      <c r="AB292" s="11"/>
      <c r="AC292" s="11"/>
      <c r="AD292" s="11"/>
    </row>
    <row r="293" spans="1:30">
      <c r="A293" s="56"/>
      <c r="B293" s="11"/>
      <c r="C293" s="11" t="s">
        <v>520</v>
      </c>
      <c r="D293" s="11"/>
      <c r="E293" s="11" t="s">
        <v>323</v>
      </c>
      <c r="F293" s="11">
        <v>20</v>
      </c>
      <c r="G293" s="309">
        <v>219.379722222222</v>
      </c>
      <c r="H293" s="309">
        <v>32180.38</v>
      </c>
      <c r="I293" s="309">
        <v>1609.019</v>
      </c>
      <c r="J293" s="317">
        <v>16</v>
      </c>
      <c r="L293" s="11">
        <v>16</v>
      </c>
      <c r="M293" s="309">
        <v>11662.44</v>
      </c>
      <c r="N293" s="309">
        <v>2915.61</v>
      </c>
      <c r="O293" s="11"/>
      <c r="P293" s="309"/>
      <c r="Q293" s="309"/>
      <c r="R293" s="11">
        <v>20</v>
      </c>
      <c r="S293" s="309">
        <v>32180.38</v>
      </c>
      <c r="T293" s="309">
        <v>1609.019</v>
      </c>
      <c r="V293" s="11"/>
      <c r="W293" s="11"/>
      <c r="X293" s="11"/>
      <c r="Y293" s="11"/>
      <c r="Z293" s="11"/>
      <c r="AA293" s="11"/>
      <c r="AB293" s="11"/>
      <c r="AC293" s="11"/>
      <c r="AD293" s="11"/>
    </row>
    <row r="294" spans="1:30">
      <c r="A294" s="56"/>
      <c r="B294" s="11"/>
      <c r="C294" s="11" t="s">
        <v>1224</v>
      </c>
      <c r="D294" s="11"/>
      <c r="E294" s="11" t="s">
        <v>1254</v>
      </c>
      <c r="F294" s="11">
        <v>1</v>
      </c>
      <c r="G294" s="309">
        <v>35.207500000000003</v>
      </c>
      <c r="H294" s="309">
        <v>457.49</v>
      </c>
      <c r="I294" s="309">
        <v>457.49</v>
      </c>
      <c r="J294" s="317">
        <v>13</v>
      </c>
      <c r="L294" s="11"/>
      <c r="M294" s="309">
        <v>457.49</v>
      </c>
      <c r="N294" s="309">
        <v>457.49</v>
      </c>
      <c r="O294" s="11"/>
      <c r="P294" s="309"/>
      <c r="Q294" s="309"/>
      <c r="R294" s="11">
        <v>1</v>
      </c>
      <c r="S294" s="309">
        <v>457.49</v>
      </c>
      <c r="T294" s="309">
        <v>457.49</v>
      </c>
      <c r="V294" s="11"/>
      <c r="W294" s="11"/>
      <c r="X294" s="11"/>
      <c r="Y294" s="11"/>
      <c r="Z294" s="11"/>
      <c r="AA294" s="11"/>
      <c r="AB294" s="11"/>
      <c r="AC294" s="11"/>
      <c r="AD294" s="11"/>
    </row>
    <row r="295" spans="1:30">
      <c r="A295" s="56"/>
      <c r="B295" s="11"/>
      <c r="C295" s="11" t="s">
        <v>316</v>
      </c>
      <c r="D295" s="11"/>
      <c r="E295" s="11" t="s">
        <v>192</v>
      </c>
      <c r="F295" s="11">
        <v>93</v>
      </c>
      <c r="G295" s="309">
        <v>128.95779040404</v>
      </c>
      <c r="H295" s="309">
        <v>135733.6</v>
      </c>
      <c r="I295" s="309">
        <v>1459.5010752688199</v>
      </c>
      <c r="J295" s="317">
        <v>13</v>
      </c>
      <c r="L295" s="11">
        <v>71</v>
      </c>
      <c r="M295" s="309">
        <v>31919.17</v>
      </c>
      <c r="N295" s="309">
        <v>1450.87136363636</v>
      </c>
      <c r="O295" s="11">
        <v>2</v>
      </c>
      <c r="P295" s="309">
        <v>2798.94</v>
      </c>
      <c r="Q295" s="309">
        <v>1399.47</v>
      </c>
      <c r="R295" s="11">
        <v>91</v>
      </c>
      <c r="S295" s="309">
        <v>132934.66</v>
      </c>
      <c r="T295" s="309">
        <v>1460.82043956044</v>
      </c>
      <c r="V295" s="11"/>
      <c r="W295" s="11"/>
      <c r="X295" s="11"/>
      <c r="Y295" s="11"/>
      <c r="Z295" s="11"/>
      <c r="AA295" s="11"/>
      <c r="AB295" s="11"/>
      <c r="AC295" s="11"/>
      <c r="AD295" s="11"/>
    </row>
    <row r="296" spans="1:30">
      <c r="A296" s="56"/>
      <c r="B296" s="11"/>
      <c r="C296" s="11" t="s">
        <v>316</v>
      </c>
      <c r="D296" s="11"/>
      <c r="E296" s="11" t="s">
        <v>374</v>
      </c>
      <c r="F296" s="11">
        <v>1</v>
      </c>
      <c r="G296" s="309"/>
      <c r="H296" s="309">
        <v>331.16</v>
      </c>
      <c r="I296" s="309">
        <v>331.16</v>
      </c>
      <c r="J296" s="317"/>
      <c r="L296" s="11">
        <v>1</v>
      </c>
      <c r="M296" s="309"/>
      <c r="N296" s="309"/>
      <c r="O296" s="11"/>
      <c r="P296" s="309"/>
      <c r="Q296" s="309"/>
      <c r="R296" s="11">
        <v>1</v>
      </c>
      <c r="S296" s="309">
        <v>331.16</v>
      </c>
      <c r="T296" s="309">
        <v>331.16</v>
      </c>
      <c r="V296" s="11"/>
      <c r="W296" s="11"/>
      <c r="X296" s="11"/>
      <c r="Y296" s="11"/>
      <c r="Z296" s="11"/>
      <c r="AA296" s="11"/>
      <c r="AB296" s="11"/>
      <c r="AC296" s="11"/>
      <c r="AD296" s="11"/>
    </row>
    <row r="297" spans="1:30">
      <c r="A297" s="56"/>
      <c r="B297" s="11"/>
      <c r="C297" s="11" t="s">
        <v>515</v>
      </c>
      <c r="D297" s="11"/>
      <c r="E297" s="11" t="s">
        <v>323</v>
      </c>
      <c r="F297" s="11">
        <v>113</v>
      </c>
      <c r="G297" s="309">
        <v>134.26063714063699</v>
      </c>
      <c r="H297" s="309">
        <v>156553.16</v>
      </c>
      <c r="I297" s="309">
        <v>1385.42619469027</v>
      </c>
      <c r="J297" s="317">
        <v>14.0769230769231</v>
      </c>
      <c r="L297" s="11">
        <v>91</v>
      </c>
      <c r="M297" s="309">
        <v>48337.95</v>
      </c>
      <c r="N297" s="309">
        <v>2197.17954545455</v>
      </c>
      <c r="O297" s="11">
        <v>3</v>
      </c>
      <c r="P297" s="309">
        <v>4163.07</v>
      </c>
      <c r="Q297" s="309">
        <v>1387.69</v>
      </c>
      <c r="R297" s="11">
        <v>110</v>
      </c>
      <c r="S297" s="309">
        <v>152390.09</v>
      </c>
      <c r="T297" s="309">
        <v>1385.3644545454499</v>
      </c>
      <c r="V297" s="11"/>
      <c r="W297" s="11"/>
      <c r="X297" s="11"/>
      <c r="Y297" s="11"/>
      <c r="Z297" s="11"/>
      <c r="AA297" s="11"/>
      <c r="AB297" s="11"/>
      <c r="AC297" s="11"/>
      <c r="AD297" s="11"/>
    </row>
    <row r="298" spans="1:30">
      <c r="A298" s="56"/>
      <c r="B298" s="11"/>
      <c r="C298" s="11" t="s">
        <v>523</v>
      </c>
      <c r="D298" s="11"/>
      <c r="E298" s="11" t="s">
        <v>524</v>
      </c>
      <c r="F298" s="11">
        <v>3</v>
      </c>
      <c r="G298" s="309"/>
      <c r="H298" s="309">
        <v>1340.22</v>
      </c>
      <c r="I298" s="309">
        <v>446.74</v>
      </c>
      <c r="J298" s="317"/>
      <c r="L298" s="11">
        <v>3</v>
      </c>
      <c r="M298" s="309"/>
      <c r="N298" s="309"/>
      <c r="O298" s="11"/>
      <c r="P298" s="309"/>
      <c r="Q298" s="309"/>
      <c r="R298" s="11">
        <v>3</v>
      </c>
      <c r="S298" s="309">
        <v>1340.22</v>
      </c>
      <c r="T298" s="309">
        <v>446.74</v>
      </c>
      <c r="V298" s="11"/>
      <c r="W298" s="11"/>
      <c r="X298" s="11"/>
      <c r="Y298" s="11"/>
      <c r="Z298" s="11"/>
      <c r="AA298" s="11"/>
      <c r="AB298" s="11"/>
      <c r="AC298" s="11"/>
      <c r="AD298" s="11"/>
    </row>
    <row r="299" spans="1:30">
      <c r="A299" s="56"/>
      <c r="B299" s="11"/>
      <c r="C299" s="11" t="s">
        <v>349</v>
      </c>
      <c r="D299" s="11"/>
      <c r="E299" s="11" t="s">
        <v>350</v>
      </c>
      <c r="F299" s="11">
        <v>6</v>
      </c>
      <c r="G299" s="309">
        <v>60.980744949494898</v>
      </c>
      <c r="H299" s="309">
        <v>5363.74</v>
      </c>
      <c r="I299" s="309">
        <v>893.95666666666705</v>
      </c>
      <c r="J299" s="317">
        <v>24.5</v>
      </c>
      <c r="L299" s="11">
        <v>2</v>
      </c>
      <c r="M299" s="309">
        <v>3782.91</v>
      </c>
      <c r="N299" s="309">
        <v>945.72749999999996</v>
      </c>
      <c r="O299" s="11"/>
      <c r="P299" s="309"/>
      <c r="Q299" s="309"/>
      <c r="R299" s="11">
        <v>6</v>
      </c>
      <c r="S299" s="309">
        <v>5363.74</v>
      </c>
      <c r="T299" s="309">
        <v>893.95666666666705</v>
      </c>
      <c r="V299" s="11"/>
      <c r="W299" s="11"/>
      <c r="X299" s="11"/>
      <c r="Y299" s="11"/>
      <c r="Z299" s="11"/>
      <c r="AA299" s="11"/>
      <c r="AB299" s="11"/>
      <c r="AC299" s="11"/>
      <c r="AD299" s="11"/>
    </row>
    <row r="300" spans="1:30">
      <c r="A300" s="56"/>
      <c r="B300" s="11"/>
      <c r="C300" s="11" t="s">
        <v>349</v>
      </c>
      <c r="D300" s="11"/>
      <c r="E300" s="11" t="s">
        <v>353</v>
      </c>
      <c r="F300" s="11">
        <v>24</v>
      </c>
      <c r="G300" s="309">
        <v>72.380624999999995</v>
      </c>
      <c r="H300" s="309">
        <v>38747.26</v>
      </c>
      <c r="I300" s="309">
        <v>1614.4691666666699</v>
      </c>
      <c r="J300" s="317">
        <v>19</v>
      </c>
      <c r="L300" s="11">
        <v>18</v>
      </c>
      <c r="M300" s="309">
        <v>12764.48</v>
      </c>
      <c r="N300" s="309">
        <v>2127.4133333333298</v>
      </c>
      <c r="O300" s="11"/>
      <c r="P300" s="309"/>
      <c r="Q300" s="309"/>
      <c r="R300" s="11">
        <v>24</v>
      </c>
      <c r="S300" s="309">
        <v>38747.26</v>
      </c>
      <c r="T300" s="309">
        <v>1614.4691666666699</v>
      </c>
      <c r="V300" s="11"/>
      <c r="W300" s="11"/>
      <c r="X300" s="11"/>
      <c r="Y300" s="11"/>
      <c r="Z300" s="11"/>
      <c r="AA300" s="11"/>
      <c r="AB300" s="11"/>
      <c r="AC300" s="11"/>
      <c r="AD300" s="11"/>
    </row>
    <row r="301" spans="1:30">
      <c r="A301" s="56"/>
      <c r="B301" s="11"/>
      <c r="C301" s="11" t="s">
        <v>446</v>
      </c>
      <c r="D301" s="11"/>
      <c r="E301" s="11" t="s">
        <v>422</v>
      </c>
      <c r="F301" s="11">
        <v>8</v>
      </c>
      <c r="G301" s="309">
        <v>26.81</v>
      </c>
      <c r="H301" s="309">
        <v>18121.73</v>
      </c>
      <c r="I301" s="309">
        <v>2265.2162499999999</v>
      </c>
      <c r="J301" s="317">
        <v>13</v>
      </c>
      <c r="L301" s="11">
        <v>6</v>
      </c>
      <c r="M301" s="309">
        <v>764.6</v>
      </c>
      <c r="N301" s="309">
        <v>382.3</v>
      </c>
      <c r="O301" s="11"/>
      <c r="P301" s="309"/>
      <c r="Q301" s="309"/>
      <c r="R301" s="11">
        <v>8</v>
      </c>
      <c r="S301" s="309">
        <v>18121.73</v>
      </c>
      <c r="T301" s="309">
        <v>2265.2162499999999</v>
      </c>
      <c r="V301" s="11"/>
      <c r="W301" s="11"/>
      <c r="X301" s="11"/>
      <c r="Y301" s="11"/>
      <c r="Z301" s="11"/>
      <c r="AA301" s="11"/>
      <c r="AB301" s="11"/>
      <c r="AC301" s="11"/>
      <c r="AD301" s="11"/>
    </row>
    <row r="302" spans="1:30">
      <c r="A302" s="56"/>
      <c r="B302" s="11"/>
      <c r="C302" s="11" t="s">
        <v>264</v>
      </c>
      <c r="D302" s="11"/>
      <c r="E302" s="11" t="s">
        <v>265</v>
      </c>
      <c r="F302" s="11">
        <v>176</v>
      </c>
      <c r="G302" s="309">
        <v>147.09926767676799</v>
      </c>
      <c r="H302" s="309">
        <v>243698.1</v>
      </c>
      <c r="I302" s="309">
        <v>1384.64829545455</v>
      </c>
      <c r="J302" s="317">
        <v>15.6842105263158</v>
      </c>
      <c r="L302" s="11">
        <v>154</v>
      </c>
      <c r="M302" s="309">
        <v>43816.97</v>
      </c>
      <c r="N302" s="309">
        <v>1991.68045454546</v>
      </c>
      <c r="O302" s="11">
        <v>5</v>
      </c>
      <c r="P302" s="309">
        <v>4009.62</v>
      </c>
      <c r="Q302" s="309">
        <v>801.92399999999998</v>
      </c>
      <c r="R302" s="11">
        <v>171</v>
      </c>
      <c r="S302" s="309">
        <v>239688.48</v>
      </c>
      <c r="T302" s="309">
        <v>1401.6870175438601</v>
      </c>
      <c r="V302" s="11"/>
      <c r="W302" s="11"/>
      <c r="X302" s="11"/>
      <c r="Y302" s="11"/>
      <c r="Z302" s="11"/>
      <c r="AA302" s="11"/>
      <c r="AB302" s="11"/>
      <c r="AC302" s="11"/>
      <c r="AD302" s="11"/>
    </row>
    <row r="303" spans="1:30">
      <c r="A303" s="56"/>
      <c r="B303" s="11"/>
      <c r="C303" s="11" t="s">
        <v>300</v>
      </c>
      <c r="D303" s="11"/>
      <c r="E303" s="11" t="s">
        <v>301</v>
      </c>
      <c r="F303" s="11">
        <v>22</v>
      </c>
      <c r="G303" s="309">
        <v>202.11500000000001</v>
      </c>
      <c r="H303" s="309">
        <v>32420.21</v>
      </c>
      <c r="I303" s="309">
        <v>1473.64590909091</v>
      </c>
      <c r="J303" s="317">
        <v>19</v>
      </c>
      <c r="L303" s="11">
        <v>19</v>
      </c>
      <c r="M303" s="309">
        <v>7798.95</v>
      </c>
      <c r="N303" s="309">
        <v>2599.65</v>
      </c>
      <c r="O303" s="11">
        <v>1</v>
      </c>
      <c r="P303" s="309">
        <v>332.87</v>
      </c>
      <c r="Q303" s="309">
        <v>332.87</v>
      </c>
      <c r="R303" s="11">
        <v>21</v>
      </c>
      <c r="S303" s="309">
        <v>32087.34</v>
      </c>
      <c r="T303" s="309">
        <v>1527.9685714285699</v>
      </c>
      <c r="V303" s="11"/>
      <c r="W303" s="11"/>
      <c r="X303" s="11"/>
      <c r="Y303" s="11"/>
      <c r="Z303" s="11"/>
      <c r="AA303" s="11"/>
      <c r="AB303" s="11"/>
      <c r="AC303" s="11"/>
      <c r="AD303" s="11"/>
    </row>
    <row r="304" spans="1:30">
      <c r="A304" s="56"/>
      <c r="B304" s="11"/>
      <c r="C304" s="11" t="s">
        <v>217</v>
      </c>
      <c r="D304" s="11"/>
      <c r="E304" s="11" t="s">
        <v>218</v>
      </c>
      <c r="F304" s="11">
        <v>96</v>
      </c>
      <c r="G304" s="309">
        <v>206.30369047619001</v>
      </c>
      <c r="H304" s="309">
        <v>182616.16</v>
      </c>
      <c r="I304" s="309">
        <v>1902.25166666667</v>
      </c>
      <c r="J304" s="317">
        <v>15.714285714285699</v>
      </c>
      <c r="L304" s="11">
        <v>79</v>
      </c>
      <c r="M304" s="309">
        <v>60157.48</v>
      </c>
      <c r="N304" s="309">
        <v>3538.6752941176501</v>
      </c>
      <c r="O304" s="11">
        <v>1</v>
      </c>
      <c r="P304" s="309">
        <v>597.5</v>
      </c>
      <c r="Q304" s="309">
        <v>597.5</v>
      </c>
      <c r="R304" s="11">
        <v>95</v>
      </c>
      <c r="S304" s="309">
        <v>182018.66</v>
      </c>
      <c r="T304" s="309">
        <v>1915.98589473684</v>
      </c>
      <c r="V304" s="11"/>
      <c r="W304" s="11"/>
      <c r="X304" s="11"/>
      <c r="Y304" s="11"/>
      <c r="Z304" s="11"/>
      <c r="AA304" s="11"/>
      <c r="AB304" s="11"/>
      <c r="AC304" s="11"/>
      <c r="AD304" s="11"/>
    </row>
    <row r="305" spans="1:30">
      <c r="A305" s="56"/>
      <c r="B305" s="11"/>
      <c r="C305" s="11" t="s">
        <v>508</v>
      </c>
      <c r="D305" s="11"/>
      <c r="E305" s="11" t="s">
        <v>298</v>
      </c>
      <c r="F305" s="11">
        <v>16</v>
      </c>
      <c r="G305" s="309">
        <v>64.644469696969693</v>
      </c>
      <c r="H305" s="309">
        <v>21475.37</v>
      </c>
      <c r="I305" s="309">
        <v>1342.2106249999999</v>
      </c>
      <c r="J305" s="317">
        <v>12.6666666666667</v>
      </c>
      <c r="L305" s="11">
        <v>13</v>
      </c>
      <c r="M305" s="309">
        <v>2318.98</v>
      </c>
      <c r="N305" s="309">
        <v>772.993333333333</v>
      </c>
      <c r="O305" s="11"/>
      <c r="P305" s="309"/>
      <c r="Q305" s="309"/>
      <c r="R305" s="11">
        <v>16</v>
      </c>
      <c r="S305" s="309">
        <v>21475.37</v>
      </c>
      <c r="T305" s="309">
        <v>1342.2106249999999</v>
      </c>
      <c r="V305" s="11"/>
      <c r="W305" s="11"/>
      <c r="X305" s="11"/>
      <c r="Y305" s="11"/>
      <c r="Z305" s="11"/>
      <c r="AA305" s="11"/>
      <c r="AB305" s="11"/>
      <c r="AC305" s="11"/>
      <c r="AD305" s="11"/>
    </row>
    <row r="306" spans="1:30">
      <c r="A306" s="56"/>
      <c r="B306" s="11"/>
      <c r="C306" s="11" t="s">
        <v>389</v>
      </c>
      <c r="D306" s="11"/>
      <c r="E306" s="11" t="s">
        <v>390</v>
      </c>
      <c r="F306" s="11">
        <v>57</v>
      </c>
      <c r="G306" s="309">
        <v>210.90227777777801</v>
      </c>
      <c r="H306" s="309">
        <v>146076.37</v>
      </c>
      <c r="I306" s="309">
        <v>2562.7433333333302</v>
      </c>
      <c r="J306" s="317">
        <v>13.9</v>
      </c>
      <c r="L306" s="11">
        <v>46</v>
      </c>
      <c r="M306" s="309">
        <v>45085.39</v>
      </c>
      <c r="N306" s="309">
        <v>4098.6718181818196</v>
      </c>
      <c r="O306" s="11"/>
      <c r="P306" s="309"/>
      <c r="Q306" s="309"/>
      <c r="R306" s="11">
        <v>57</v>
      </c>
      <c r="S306" s="309">
        <v>146076.37</v>
      </c>
      <c r="T306" s="309">
        <v>2562.7433333333302</v>
      </c>
      <c r="V306" s="11"/>
      <c r="W306" s="11"/>
      <c r="X306" s="11"/>
      <c r="Y306" s="11"/>
      <c r="Z306" s="11"/>
      <c r="AA306" s="11"/>
      <c r="AB306" s="11"/>
      <c r="AC306" s="11"/>
      <c r="AD306" s="11"/>
    </row>
    <row r="307" spans="1:30">
      <c r="A307" s="56"/>
      <c r="B307" s="11"/>
      <c r="C307" s="11" t="s">
        <v>578</v>
      </c>
      <c r="D307" s="11"/>
      <c r="E307" s="11" t="s">
        <v>400</v>
      </c>
      <c r="F307" s="11">
        <v>11</v>
      </c>
      <c r="G307" s="309">
        <v>108.11803030303</v>
      </c>
      <c r="H307" s="309">
        <v>12833.72</v>
      </c>
      <c r="I307" s="309">
        <v>1166.70181818182</v>
      </c>
      <c r="J307" s="317">
        <v>12.3333333333333</v>
      </c>
      <c r="L307" s="11">
        <v>8</v>
      </c>
      <c r="M307" s="309">
        <v>3792.8</v>
      </c>
      <c r="N307" s="309">
        <v>1264.2666666666701</v>
      </c>
      <c r="O307" s="11"/>
      <c r="P307" s="309"/>
      <c r="Q307" s="309"/>
      <c r="R307" s="11">
        <v>11</v>
      </c>
      <c r="S307" s="309">
        <v>12833.72</v>
      </c>
      <c r="T307" s="309">
        <v>1166.70181818182</v>
      </c>
      <c r="V307" s="11"/>
      <c r="W307" s="11"/>
      <c r="X307" s="11"/>
      <c r="Y307" s="11"/>
      <c r="Z307" s="11"/>
      <c r="AA307" s="11"/>
      <c r="AB307" s="11"/>
      <c r="AC307" s="11"/>
      <c r="AD307" s="11"/>
    </row>
    <row r="308" spans="1:30">
      <c r="A308" s="56"/>
      <c r="B308" s="11"/>
      <c r="C308" s="11" t="s">
        <v>219</v>
      </c>
      <c r="D308" s="11"/>
      <c r="E308" s="11" t="s">
        <v>220</v>
      </c>
      <c r="F308" s="11">
        <v>10</v>
      </c>
      <c r="G308" s="309">
        <v>245.242727272727</v>
      </c>
      <c r="H308" s="309">
        <v>15571.84</v>
      </c>
      <c r="I308" s="309">
        <v>1557.184</v>
      </c>
      <c r="J308" s="317">
        <v>12</v>
      </c>
      <c r="L308" s="11">
        <v>8</v>
      </c>
      <c r="M308" s="309">
        <v>4680.1099999999997</v>
      </c>
      <c r="N308" s="309">
        <v>2340.0549999999998</v>
      </c>
      <c r="O308" s="11"/>
      <c r="P308" s="309"/>
      <c r="Q308" s="309"/>
      <c r="R308" s="11">
        <v>10</v>
      </c>
      <c r="S308" s="309">
        <v>15571.84</v>
      </c>
      <c r="T308" s="309">
        <v>1557.184</v>
      </c>
      <c r="V308" s="11"/>
      <c r="W308" s="11"/>
      <c r="X308" s="11"/>
      <c r="Y308" s="11"/>
      <c r="Z308" s="11"/>
      <c r="AA308" s="11"/>
      <c r="AB308" s="11"/>
      <c r="AC308" s="11"/>
      <c r="AD308" s="11"/>
    </row>
    <row r="309" spans="1:30">
      <c r="A309" s="56"/>
      <c r="B309" s="11"/>
      <c r="C309" s="11" t="s">
        <v>506</v>
      </c>
      <c r="D309" s="11"/>
      <c r="E309" s="11" t="s">
        <v>292</v>
      </c>
      <c r="F309" s="11">
        <v>63</v>
      </c>
      <c r="G309" s="309">
        <v>85.984861111111101</v>
      </c>
      <c r="H309" s="309">
        <v>84421.89</v>
      </c>
      <c r="I309" s="309">
        <v>1340.03</v>
      </c>
      <c r="J309" s="317">
        <v>10.5</v>
      </c>
      <c r="L309" s="11">
        <v>52</v>
      </c>
      <c r="M309" s="309">
        <v>9847.23</v>
      </c>
      <c r="N309" s="309">
        <v>895.20272727272697</v>
      </c>
      <c r="O309" s="11"/>
      <c r="P309" s="309"/>
      <c r="Q309" s="309"/>
      <c r="R309" s="11">
        <v>63</v>
      </c>
      <c r="S309" s="309">
        <v>84421.89</v>
      </c>
      <c r="T309" s="309">
        <v>1340.03</v>
      </c>
      <c r="V309" s="11"/>
      <c r="W309" s="11"/>
      <c r="X309" s="11"/>
      <c r="Y309" s="11"/>
      <c r="Z309" s="11"/>
      <c r="AA309" s="11"/>
      <c r="AB309" s="11"/>
      <c r="AC309" s="11"/>
      <c r="AD309" s="11"/>
    </row>
    <row r="310" spans="1:30">
      <c r="A310" s="56"/>
      <c r="B310" s="11"/>
      <c r="C310" s="11" t="s">
        <v>461</v>
      </c>
      <c r="D310" s="11"/>
      <c r="E310" s="11" t="s">
        <v>462</v>
      </c>
      <c r="F310" s="11">
        <v>23</v>
      </c>
      <c r="G310" s="309">
        <v>65.096121212121204</v>
      </c>
      <c r="H310" s="309">
        <v>29042.84</v>
      </c>
      <c r="I310" s="309">
        <v>1262.73217391304</v>
      </c>
      <c r="J310" s="317">
        <v>9.1999999999999993</v>
      </c>
      <c r="L310" s="11">
        <v>18</v>
      </c>
      <c r="M310" s="309">
        <v>2936.95</v>
      </c>
      <c r="N310" s="309">
        <v>587.39</v>
      </c>
      <c r="O310" s="11"/>
      <c r="P310" s="309"/>
      <c r="Q310" s="309"/>
      <c r="R310" s="11">
        <v>23</v>
      </c>
      <c r="S310" s="309">
        <v>29042.84</v>
      </c>
      <c r="T310" s="309">
        <v>1262.73217391304</v>
      </c>
      <c r="V310" s="11"/>
      <c r="W310" s="11"/>
      <c r="X310" s="11"/>
      <c r="Y310" s="11"/>
      <c r="Z310" s="11"/>
      <c r="AA310" s="11"/>
      <c r="AB310" s="11"/>
      <c r="AC310" s="11"/>
      <c r="AD310" s="11"/>
    </row>
    <row r="311" spans="1:30">
      <c r="A311" s="56"/>
      <c r="B311" s="11"/>
      <c r="C311" s="11" t="s">
        <v>391</v>
      </c>
      <c r="D311" s="11"/>
      <c r="E311" s="11" t="s">
        <v>392</v>
      </c>
      <c r="F311" s="11">
        <v>210</v>
      </c>
      <c r="G311" s="309">
        <v>135.92255425880401</v>
      </c>
      <c r="H311" s="309">
        <v>304248.87</v>
      </c>
      <c r="I311" s="309">
        <v>1448.8041428571401</v>
      </c>
      <c r="J311" s="317">
        <v>15.2972972972973</v>
      </c>
      <c r="L311" s="11">
        <v>163</v>
      </c>
      <c r="M311" s="309">
        <v>84979.65</v>
      </c>
      <c r="N311" s="309">
        <v>1808.0776595744701</v>
      </c>
      <c r="O311" s="11">
        <v>4</v>
      </c>
      <c r="P311" s="309">
        <v>1909.84</v>
      </c>
      <c r="Q311" s="309">
        <v>477.46</v>
      </c>
      <c r="R311" s="11">
        <v>206</v>
      </c>
      <c r="S311" s="309">
        <v>302339.03000000003</v>
      </c>
      <c r="T311" s="309">
        <v>1467.66519417476</v>
      </c>
      <c r="V311" s="11"/>
      <c r="W311" s="11"/>
      <c r="X311" s="11"/>
      <c r="Y311" s="11"/>
      <c r="Z311" s="11"/>
      <c r="AA311" s="11"/>
      <c r="AB311" s="11"/>
      <c r="AC311" s="11"/>
      <c r="AD311" s="11"/>
    </row>
    <row r="312" spans="1:30">
      <c r="A312" s="56"/>
      <c r="B312" s="11"/>
      <c r="C312" s="11" t="s">
        <v>221</v>
      </c>
      <c r="D312" s="11"/>
      <c r="E312" s="11" t="s">
        <v>222</v>
      </c>
      <c r="F312" s="11">
        <v>541</v>
      </c>
      <c r="G312" s="309">
        <v>114.499167230339</v>
      </c>
      <c r="H312" s="309">
        <v>714906.44</v>
      </c>
      <c r="I312" s="309">
        <v>1321.4536783733799</v>
      </c>
      <c r="J312" s="317">
        <v>13.098214285714301</v>
      </c>
      <c r="L312" s="11">
        <v>400</v>
      </c>
      <c r="M312" s="309">
        <v>180323.22</v>
      </c>
      <c r="N312" s="309">
        <v>1278.88808510638</v>
      </c>
      <c r="O312" s="11">
        <v>15</v>
      </c>
      <c r="P312" s="309">
        <v>10297.33</v>
      </c>
      <c r="Q312" s="309">
        <v>686.48866666666697</v>
      </c>
      <c r="R312" s="11">
        <v>526</v>
      </c>
      <c r="S312" s="309">
        <v>704609.11</v>
      </c>
      <c r="T312" s="309">
        <v>1339.5610456273801</v>
      </c>
      <c r="V312" s="11"/>
      <c r="W312" s="11"/>
      <c r="X312" s="11"/>
      <c r="Y312" s="11"/>
      <c r="Z312" s="11"/>
      <c r="AA312" s="11"/>
      <c r="AB312" s="11"/>
      <c r="AC312" s="11"/>
      <c r="AD312" s="11"/>
    </row>
    <row r="313" spans="1:30">
      <c r="A313" s="56"/>
      <c r="B313" s="11"/>
      <c r="C313" s="11" t="s">
        <v>521</v>
      </c>
      <c r="D313" s="11"/>
      <c r="E313" s="11" t="s">
        <v>323</v>
      </c>
      <c r="F313" s="11">
        <v>8</v>
      </c>
      <c r="G313" s="309">
        <v>55.312083333333298</v>
      </c>
      <c r="H313" s="309">
        <v>6906.6</v>
      </c>
      <c r="I313" s="309">
        <v>863.32500000000005</v>
      </c>
      <c r="J313" s="317">
        <v>13</v>
      </c>
      <c r="L313" s="11">
        <v>5</v>
      </c>
      <c r="M313" s="309">
        <v>2208.77</v>
      </c>
      <c r="N313" s="309">
        <v>736.256666666667</v>
      </c>
      <c r="O313" s="11"/>
      <c r="P313" s="309"/>
      <c r="Q313" s="309"/>
      <c r="R313" s="11">
        <v>8</v>
      </c>
      <c r="S313" s="309">
        <v>6906.6</v>
      </c>
      <c r="T313" s="309">
        <v>863.32500000000005</v>
      </c>
      <c r="V313" s="11"/>
      <c r="W313" s="11"/>
      <c r="X313" s="11"/>
      <c r="Y313" s="11"/>
      <c r="Z313" s="11"/>
      <c r="AA313" s="11"/>
      <c r="AB313" s="11"/>
      <c r="AC313" s="11"/>
      <c r="AD313" s="11"/>
    </row>
    <row r="314" spans="1:30">
      <c r="A314" s="56"/>
      <c r="B314" s="11"/>
      <c r="C314" s="11" t="s">
        <v>193</v>
      </c>
      <c r="D314" s="11"/>
      <c r="E314" s="11" t="s">
        <v>192</v>
      </c>
      <c r="F314" s="11">
        <v>24</v>
      </c>
      <c r="G314" s="309">
        <v>35.064999999999998</v>
      </c>
      <c r="H314" s="309">
        <v>35564.050000000003</v>
      </c>
      <c r="I314" s="309">
        <v>1481.83541666667</v>
      </c>
      <c r="J314" s="317">
        <v>13</v>
      </c>
      <c r="L314" s="11">
        <v>23</v>
      </c>
      <c r="M314" s="309">
        <v>454.78</v>
      </c>
      <c r="N314" s="309">
        <v>454.78</v>
      </c>
      <c r="O314" s="11"/>
      <c r="P314" s="309"/>
      <c r="Q314" s="309"/>
      <c r="R314" s="11">
        <v>24</v>
      </c>
      <c r="S314" s="309">
        <v>35564.050000000003</v>
      </c>
      <c r="T314" s="309">
        <v>1481.83541666667</v>
      </c>
      <c r="V314" s="11"/>
      <c r="W314" s="11"/>
      <c r="X314" s="11"/>
      <c r="Y314" s="11"/>
      <c r="Z314" s="11"/>
      <c r="AA314" s="11"/>
      <c r="AB314" s="11"/>
      <c r="AC314" s="11"/>
      <c r="AD314" s="11"/>
    </row>
    <row r="315" spans="1:30">
      <c r="A315" s="56"/>
      <c r="B315" s="11"/>
      <c r="C315" s="11" t="s">
        <v>302</v>
      </c>
      <c r="D315" s="11"/>
      <c r="E315" s="11" t="s">
        <v>301</v>
      </c>
      <c r="F315" s="11">
        <v>79</v>
      </c>
      <c r="G315" s="309">
        <v>119.265</v>
      </c>
      <c r="H315" s="309">
        <v>114826.15</v>
      </c>
      <c r="I315" s="309">
        <v>1453.4955696202501</v>
      </c>
      <c r="J315" s="317">
        <v>16</v>
      </c>
      <c r="L315" s="11">
        <v>71</v>
      </c>
      <c r="M315" s="309">
        <v>8252.16</v>
      </c>
      <c r="N315" s="309">
        <v>1031.52</v>
      </c>
      <c r="O315" s="11">
        <v>2</v>
      </c>
      <c r="P315" s="309">
        <v>1322.94</v>
      </c>
      <c r="Q315" s="309">
        <v>661.47</v>
      </c>
      <c r="R315" s="11">
        <v>77</v>
      </c>
      <c r="S315" s="309">
        <v>113503.21</v>
      </c>
      <c r="T315" s="309">
        <v>1474.0676623376601</v>
      </c>
      <c r="V315" s="11"/>
      <c r="W315" s="11"/>
      <c r="X315" s="11"/>
      <c r="Y315" s="11"/>
      <c r="Z315" s="11"/>
      <c r="AA315" s="11"/>
      <c r="AB315" s="11"/>
      <c r="AC315" s="11"/>
      <c r="AD315" s="11"/>
    </row>
    <row r="316" spans="1:30">
      <c r="A316" s="56"/>
      <c r="B316" s="11"/>
      <c r="C316" s="11" t="s">
        <v>525</v>
      </c>
      <c r="D316" s="11"/>
      <c r="E316" s="11" t="s">
        <v>526</v>
      </c>
      <c r="F316" s="11">
        <v>9</v>
      </c>
      <c r="G316" s="309">
        <v>136.89560606060601</v>
      </c>
      <c r="H316" s="309">
        <v>10968.5</v>
      </c>
      <c r="I316" s="309">
        <v>1218.7222222222199</v>
      </c>
      <c r="J316" s="317">
        <v>12.5</v>
      </c>
      <c r="L316" s="11">
        <v>7</v>
      </c>
      <c r="M316" s="309">
        <v>2800.86</v>
      </c>
      <c r="N316" s="309">
        <v>1400.43</v>
      </c>
      <c r="O316" s="11">
        <v>1</v>
      </c>
      <c r="P316" s="309">
        <v>371.72</v>
      </c>
      <c r="Q316" s="309">
        <v>371.72</v>
      </c>
      <c r="R316" s="11">
        <v>8</v>
      </c>
      <c r="S316" s="309">
        <v>10596.78</v>
      </c>
      <c r="T316" s="309">
        <v>1324.5975000000001</v>
      </c>
      <c r="V316" s="11"/>
      <c r="W316" s="11"/>
      <c r="X316" s="11"/>
      <c r="Y316" s="11"/>
      <c r="Z316" s="11"/>
      <c r="AA316" s="11"/>
      <c r="AB316" s="11"/>
      <c r="AC316" s="11"/>
      <c r="AD316" s="11"/>
    </row>
    <row r="317" spans="1:30">
      <c r="A317" s="56"/>
      <c r="B317" s="11"/>
      <c r="C317" s="11" t="s">
        <v>565</v>
      </c>
      <c r="D317" s="11"/>
      <c r="E317" s="11" t="s">
        <v>379</v>
      </c>
      <c r="F317" s="11">
        <v>11</v>
      </c>
      <c r="G317" s="309">
        <v>66.360833333333304</v>
      </c>
      <c r="H317" s="309">
        <v>14164.58</v>
      </c>
      <c r="I317" s="309">
        <v>1287.6890909090901</v>
      </c>
      <c r="J317" s="317">
        <v>8.5</v>
      </c>
      <c r="L317" s="11">
        <v>8</v>
      </c>
      <c r="M317" s="309">
        <v>1913.97</v>
      </c>
      <c r="N317" s="309">
        <v>637.99</v>
      </c>
      <c r="O317" s="11"/>
      <c r="P317" s="309"/>
      <c r="Q317" s="309"/>
      <c r="R317" s="11">
        <v>11</v>
      </c>
      <c r="S317" s="309">
        <v>14164.58</v>
      </c>
      <c r="T317" s="309">
        <v>1287.6890909090901</v>
      </c>
      <c r="V317" s="11"/>
      <c r="W317" s="11"/>
      <c r="X317" s="11"/>
      <c r="Y317" s="11"/>
      <c r="Z317" s="11"/>
      <c r="AA317" s="11"/>
      <c r="AB317" s="11"/>
      <c r="AC317" s="11"/>
      <c r="AD317" s="11"/>
    </row>
    <row r="318" spans="1:30">
      <c r="A318" s="56"/>
      <c r="B318" s="11"/>
      <c r="C318" s="11" t="s">
        <v>579</v>
      </c>
      <c r="D318" s="11"/>
      <c r="E318" s="11" t="s">
        <v>400</v>
      </c>
      <c r="F318" s="11">
        <v>1</v>
      </c>
      <c r="G318" s="309"/>
      <c r="H318" s="309">
        <v>1344.94</v>
      </c>
      <c r="I318" s="309">
        <v>1344.94</v>
      </c>
      <c r="J318" s="317"/>
      <c r="L318" s="11">
        <v>1</v>
      </c>
      <c r="M318" s="309"/>
      <c r="N318" s="309"/>
      <c r="O318" s="11"/>
      <c r="P318" s="309"/>
      <c r="Q318" s="309"/>
      <c r="R318" s="11">
        <v>1</v>
      </c>
      <c r="S318" s="309">
        <v>1344.94</v>
      </c>
      <c r="T318" s="309">
        <v>1344.94</v>
      </c>
      <c r="V318" s="11"/>
      <c r="W318" s="11"/>
      <c r="X318" s="11"/>
      <c r="Y318" s="11"/>
      <c r="Z318" s="11"/>
      <c r="AA318" s="11"/>
      <c r="AB318" s="11"/>
      <c r="AC318" s="11"/>
      <c r="AD318" s="11"/>
    </row>
    <row r="319" spans="1:30">
      <c r="A319" s="56"/>
      <c r="B319" s="11"/>
      <c r="C319" s="11" t="s">
        <v>464</v>
      </c>
      <c r="D319" s="11"/>
      <c r="E319" s="11" t="s">
        <v>465</v>
      </c>
      <c r="F319" s="11">
        <v>10</v>
      </c>
      <c r="G319" s="309">
        <v>154.56333333333299</v>
      </c>
      <c r="H319" s="309">
        <v>20991.18</v>
      </c>
      <c r="I319" s="309">
        <v>2099.1179999999999</v>
      </c>
      <c r="J319" s="317">
        <v>13</v>
      </c>
      <c r="L319" s="11">
        <v>9</v>
      </c>
      <c r="M319" s="309">
        <v>1854.76</v>
      </c>
      <c r="N319" s="309">
        <v>1854.76</v>
      </c>
      <c r="O319" s="11">
        <v>1</v>
      </c>
      <c r="P319" s="309">
        <v>528.94000000000005</v>
      </c>
      <c r="Q319" s="309">
        <v>528.94000000000005</v>
      </c>
      <c r="R319" s="11">
        <v>9</v>
      </c>
      <c r="S319" s="309">
        <v>20462.240000000002</v>
      </c>
      <c r="T319" s="309">
        <v>2273.58222222222</v>
      </c>
      <c r="V319" s="11"/>
      <c r="W319" s="11"/>
      <c r="X319" s="11"/>
      <c r="Y319" s="11"/>
      <c r="Z319" s="11"/>
      <c r="AA319" s="11"/>
      <c r="AB319" s="11"/>
      <c r="AC319" s="11"/>
      <c r="AD319" s="11"/>
    </row>
    <row r="320" spans="1:30">
      <c r="A320" s="56"/>
      <c r="B320" s="11"/>
      <c r="C320" s="11" t="s">
        <v>393</v>
      </c>
      <c r="D320" s="11"/>
      <c r="E320" s="11" t="s">
        <v>394</v>
      </c>
      <c r="F320" s="11">
        <v>9</v>
      </c>
      <c r="G320" s="309">
        <v>155.955833333333</v>
      </c>
      <c r="H320" s="309">
        <v>14422.98</v>
      </c>
      <c r="I320" s="309">
        <v>1602.5533333333301</v>
      </c>
      <c r="J320" s="317">
        <v>13</v>
      </c>
      <c r="L320" s="11">
        <v>8</v>
      </c>
      <c r="M320" s="309">
        <v>1871.47</v>
      </c>
      <c r="N320" s="309">
        <v>1871.47</v>
      </c>
      <c r="O320" s="11"/>
      <c r="P320" s="309"/>
      <c r="Q320" s="309"/>
      <c r="R320" s="11">
        <v>9</v>
      </c>
      <c r="S320" s="309">
        <v>14422.98</v>
      </c>
      <c r="T320" s="309">
        <v>1602.5533333333301</v>
      </c>
      <c r="V320" s="11"/>
      <c r="W320" s="11"/>
      <c r="X320" s="11"/>
      <c r="Y320" s="11"/>
      <c r="Z320" s="11"/>
      <c r="AA320" s="11"/>
      <c r="AB320" s="11"/>
      <c r="AC320" s="11"/>
      <c r="AD320" s="11"/>
    </row>
    <row r="321" spans="1:30">
      <c r="A321" s="56"/>
      <c r="B321" s="11"/>
      <c r="C321" s="11" t="s">
        <v>367</v>
      </c>
      <c r="D321" s="11"/>
      <c r="E321" s="11" t="s">
        <v>368</v>
      </c>
      <c r="F321" s="11">
        <v>30</v>
      </c>
      <c r="G321" s="309">
        <v>217.171811868687</v>
      </c>
      <c r="H321" s="309">
        <v>45791.97</v>
      </c>
      <c r="I321" s="309">
        <v>1526.3989999999999</v>
      </c>
      <c r="J321" s="317">
        <v>13.1666666666667</v>
      </c>
      <c r="L321" s="11">
        <v>22</v>
      </c>
      <c r="M321" s="309">
        <v>18993.91</v>
      </c>
      <c r="N321" s="309">
        <v>2374.23875</v>
      </c>
      <c r="O321" s="11">
        <v>2</v>
      </c>
      <c r="P321" s="309">
        <v>780.83</v>
      </c>
      <c r="Q321" s="309">
        <v>390.41500000000002</v>
      </c>
      <c r="R321" s="11">
        <v>28</v>
      </c>
      <c r="S321" s="309">
        <v>45011.14</v>
      </c>
      <c r="T321" s="309">
        <v>1607.54071428571</v>
      </c>
      <c r="V321" s="11"/>
      <c r="W321" s="11"/>
      <c r="X321" s="11"/>
      <c r="Y321" s="11"/>
      <c r="Z321" s="11"/>
      <c r="AA321" s="11"/>
      <c r="AB321" s="11"/>
      <c r="AC321" s="11"/>
      <c r="AD321" s="11"/>
    </row>
    <row r="322" spans="1:30">
      <c r="A322" s="56"/>
      <c r="B322" s="11"/>
      <c r="C322" s="11" t="s">
        <v>620</v>
      </c>
      <c r="D322" s="11"/>
      <c r="E322" s="11" t="s">
        <v>575</v>
      </c>
      <c r="F322" s="11">
        <v>7</v>
      </c>
      <c r="G322" s="309">
        <v>68.310454545454505</v>
      </c>
      <c r="H322" s="309">
        <v>13226.13</v>
      </c>
      <c r="I322" s="309">
        <v>1889.4471428571401</v>
      </c>
      <c r="J322" s="317">
        <v>12</v>
      </c>
      <c r="L322" s="11">
        <v>5</v>
      </c>
      <c r="M322" s="309">
        <v>1638.83</v>
      </c>
      <c r="N322" s="309">
        <v>819.41499999999996</v>
      </c>
      <c r="O322" s="11"/>
      <c r="P322" s="309"/>
      <c r="Q322" s="309"/>
      <c r="R322" s="11">
        <v>7</v>
      </c>
      <c r="S322" s="309">
        <v>13226.13</v>
      </c>
      <c r="T322" s="309">
        <v>1889.4471428571401</v>
      </c>
      <c r="V322" s="11"/>
      <c r="W322" s="11"/>
      <c r="X322" s="11"/>
      <c r="Y322" s="11"/>
      <c r="Z322" s="11"/>
      <c r="AA322" s="11"/>
      <c r="AB322" s="11"/>
      <c r="AC322" s="11"/>
      <c r="AD322" s="11"/>
    </row>
    <row r="323" spans="1:30">
      <c r="A323" s="56"/>
      <c r="B323" s="11"/>
      <c r="C323" s="11" t="s">
        <v>327</v>
      </c>
      <c r="D323" s="11"/>
      <c r="E323" s="11" t="s">
        <v>328</v>
      </c>
      <c r="F323" s="11">
        <v>17</v>
      </c>
      <c r="G323" s="309">
        <v>109.5675</v>
      </c>
      <c r="H323" s="309">
        <v>28787.23</v>
      </c>
      <c r="I323" s="309">
        <v>1693.36647058824</v>
      </c>
      <c r="J323" s="317">
        <v>10</v>
      </c>
      <c r="L323" s="11">
        <v>14</v>
      </c>
      <c r="M323" s="309">
        <v>7974.65</v>
      </c>
      <c r="N323" s="309">
        <v>2658.2166666666699</v>
      </c>
      <c r="O323" s="11">
        <v>1</v>
      </c>
      <c r="P323" s="309">
        <v>4828.32</v>
      </c>
      <c r="Q323" s="309">
        <v>4828.32</v>
      </c>
      <c r="R323" s="11">
        <v>16</v>
      </c>
      <c r="S323" s="309">
        <v>23958.91</v>
      </c>
      <c r="T323" s="309">
        <v>1497.431875</v>
      </c>
      <c r="V323" s="11"/>
      <c r="W323" s="11"/>
      <c r="X323" s="11"/>
      <c r="Y323" s="11"/>
      <c r="Z323" s="11"/>
      <c r="AA323" s="11"/>
      <c r="AB323" s="11"/>
      <c r="AC323" s="11"/>
      <c r="AD323" s="11"/>
    </row>
    <row r="324" spans="1:30">
      <c r="A324" s="56"/>
      <c r="B324" s="11"/>
      <c r="C324" s="11" t="s">
        <v>329</v>
      </c>
      <c r="D324" s="11"/>
      <c r="E324" s="11" t="s">
        <v>330</v>
      </c>
      <c r="F324" s="11">
        <v>26</v>
      </c>
      <c r="G324" s="309">
        <v>62.312007575757598</v>
      </c>
      <c r="H324" s="309">
        <v>33960.89</v>
      </c>
      <c r="I324" s="309">
        <v>1306.18807692308</v>
      </c>
      <c r="J324" s="317">
        <v>12.6666666666667</v>
      </c>
      <c r="L324" s="11">
        <v>20</v>
      </c>
      <c r="M324" s="309">
        <v>4728.8999999999996</v>
      </c>
      <c r="N324" s="309">
        <v>788.15</v>
      </c>
      <c r="O324" s="11"/>
      <c r="P324" s="309"/>
      <c r="Q324" s="309"/>
      <c r="R324" s="11">
        <v>26</v>
      </c>
      <c r="S324" s="309">
        <v>33960.89</v>
      </c>
      <c r="T324" s="309">
        <v>1306.18807692308</v>
      </c>
      <c r="V324" s="11"/>
      <c r="W324" s="11"/>
      <c r="X324" s="11"/>
      <c r="Y324" s="11"/>
      <c r="Z324" s="11"/>
      <c r="AA324" s="11"/>
      <c r="AB324" s="11"/>
      <c r="AC324" s="11"/>
      <c r="AD324" s="11"/>
    </row>
    <row r="325" spans="1:30">
      <c r="A325" s="56"/>
      <c r="B325" s="11"/>
      <c r="C325" s="11" t="s">
        <v>395</v>
      </c>
      <c r="D325" s="11"/>
      <c r="E325" s="11" t="s">
        <v>396</v>
      </c>
      <c r="F325" s="11">
        <v>15</v>
      </c>
      <c r="G325" s="309">
        <v>163.11571969696999</v>
      </c>
      <c r="H325" s="309">
        <v>24339.05</v>
      </c>
      <c r="I325" s="309">
        <v>1622.6033333333301</v>
      </c>
      <c r="J325" s="317">
        <v>10</v>
      </c>
      <c r="L325" s="11">
        <v>10</v>
      </c>
      <c r="M325" s="309">
        <v>10850.95</v>
      </c>
      <c r="N325" s="309">
        <v>2170.19</v>
      </c>
      <c r="O325" s="11"/>
      <c r="P325" s="309"/>
      <c r="Q325" s="309"/>
      <c r="R325" s="11">
        <v>15</v>
      </c>
      <c r="S325" s="309">
        <v>24339.05</v>
      </c>
      <c r="T325" s="309">
        <v>1622.6033333333301</v>
      </c>
      <c r="V325" s="11"/>
      <c r="W325" s="11"/>
      <c r="X325" s="11"/>
      <c r="Y325" s="11"/>
      <c r="Z325" s="11"/>
      <c r="AA325" s="11"/>
      <c r="AB325" s="11"/>
      <c r="AC325" s="11"/>
      <c r="AD325" s="11"/>
    </row>
    <row r="326" spans="1:30">
      <c r="A326" s="56"/>
      <c r="B326" s="11"/>
      <c r="C326" s="11" t="s">
        <v>576</v>
      </c>
      <c r="D326" s="11"/>
      <c r="E326" s="11" t="s">
        <v>577</v>
      </c>
      <c r="F326" s="11">
        <v>13</v>
      </c>
      <c r="G326" s="309">
        <v>83.879083333333298</v>
      </c>
      <c r="H326" s="309">
        <v>29665.99</v>
      </c>
      <c r="I326" s="309">
        <v>2281.9992307692301</v>
      </c>
      <c r="J326" s="317">
        <v>11.25</v>
      </c>
      <c r="L326" s="11">
        <v>9</v>
      </c>
      <c r="M326" s="309">
        <v>3472.13</v>
      </c>
      <c r="N326" s="309">
        <v>868.03250000000003</v>
      </c>
      <c r="O326" s="11"/>
      <c r="P326" s="309"/>
      <c r="Q326" s="309"/>
      <c r="R326" s="11">
        <v>13</v>
      </c>
      <c r="S326" s="309">
        <v>29665.99</v>
      </c>
      <c r="T326" s="309">
        <v>2281.9992307692301</v>
      </c>
      <c r="V326" s="11"/>
      <c r="W326" s="11"/>
      <c r="X326" s="11"/>
      <c r="Y326" s="11"/>
      <c r="Z326" s="11"/>
      <c r="AA326" s="11"/>
      <c r="AB326" s="11"/>
      <c r="AC326" s="11"/>
      <c r="AD326" s="11"/>
    </row>
    <row r="327" spans="1:30">
      <c r="A327" s="56"/>
      <c r="B327" s="11"/>
      <c r="C327" s="11" t="s">
        <v>397</v>
      </c>
      <c r="D327" s="11"/>
      <c r="E327" s="11" t="s">
        <v>398</v>
      </c>
      <c r="F327" s="11">
        <v>27</v>
      </c>
      <c r="G327" s="309">
        <v>178.19049603174599</v>
      </c>
      <c r="H327" s="309">
        <v>43276.78</v>
      </c>
      <c r="I327" s="309">
        <v>1602.8437037036999</v>
      </c>
      <c r="J327" s="317">
        <v>15.5714285714286</v>
      </c>
      <c r="L327" s="11">
        <v>20</v>
      </c>
      <c r="M327" s="309">
        <v>17721.61</v>
      </c>
      <c r="N327" s="309">
        <v>2531.6585714285702</v>
      </c>
      <c r="O327" s="11"/>
      <c r="P327" s="309"/>
      <c r="Q327" s="309"/>
      <c r="R327" s="11">
        <v>27</v>
      </c>
      <c r="S327" s="309">
        <v>43276.78</v>
      </c>
      <c r="T327" s="309">
        <v>1602.8437037036999</v>
      </c>
      <c r="V327" s="11"/>
      <c r="W327" s="11"/>
      <c r="X327" s="11"/>
      <c r="Y327" s="11"/>
      <c r="Z327" s="11"/>
      <c r="AA327" s="11"/>
      <c r="AB327" s="11"/>
      <c r="AC327" s="11"/>
      <c r="AD327" s="11"/>
    </row>
    <row r="328" spans="1:30">
      <c r="A328" s="56"/>
      <c r="B328" s="11"/>
      <c r="C328" s="11" t="s">
        <v>397</v>
      </c>
      <c r="D328" s="11"/>
      <c r="E328" s="11" t="s">
        <v>418</v>
      </c>
      <c r="F328" s="11">
        <v>1</v>
      </c>
      <c r="G328" s="309"/>
      <c r="H328" s="309">
        <v>747.52</v>
      </c>
      <c r="I328" s="309">
        <v>747.52</v>
      </c>
      <c r="J328" s="317"/>
      <c r="L328" s="11">
        <v>1</v>
      </c>
      <c r="M328" s="309"/>
      <c r="N328" s="309"/>
      <c r="O328" s="11"/>
      <c r="P328" s="309"/>
      <c r="Q328" s="309"/>
      <c r="R328" s="11">
        <v>1</v>
      </c>
      <c r="S328" s="309">
        <v>747.52</v>
      </c>
      <c r="T328" s="309">
        <v>747.52</v>
      </c>
      <c r="V328" s="11"/>
      <c r="W328" s="11"/>
      <c r="X328" s="11"/>
      <c r="Y328" s="11"/>
      <c r="Z328" s="11"/>
      <c r="AA328" s="11"/>
      <c r="AB328" s="11"/>
      <c r="AC328" s="11"/>
      <c r="AD328" s="11"/>
    </row>
    <row r="329" spans="1:30">
      <c r="A329" s="56"/>
      <c r="B329" s="11"/>
      <c r="C329" s="11" t="s">
        <v>331</v>
      </c>
      <c r="D329" s="11"/>
      <c r="E329" s="11" t="s">
        <v>330</v>
      </c>
      <c r="F329" s="11">
        <v>165</v>
      </c>
      <c r="G329" s="309">
        <v>126.309246212121</v>
      </c>
      <c r="H329" s="309">
        <v>241095.67</v>
      </c>
      <c r="I329" s="309">
        <v>1461.18587878788</v>
      </c>
      <c r="J329" s="317">
        <v>12.6785714285714</v>
      </c>
      <c r="L329" s="11">
        <v>130</v>
      </c>
      <c r="M329" s="309">
        <v>70755.7</v>
      </c>
      <c r="N329" s="309">
        <v>2021.59142857143</v>
      </c>
      <c r="O329" s="11">
        <v>1</v>
      </c>
      <c r="P329" s="309">
        <v>1561.12</v>
      </c>
      <c r="Q329" s="309">
        <v>1561.12</v>
      </c>
      <c r="R329" s="11">
        <v>164</v>
      </c>
      <c r="S329" s="309">
        <v>239534.55</v>
      </c>
      <c r="T329" s="309">
        <v>1460.5765243902399</v>
      </c>
      <c r="V329" s="11"/>
      <c r="W329" s="11"/>
      <c r="X329" s="11"/>
      <c r="Y329" s="11"/>
      <c r="Z329" s="11"/>
      <c r="AA329" s="11"/>
      <c r="AB329" s="11"/>
      <c r="AC329" s="11"/>
      <c r="AD329" s="11"/>
    </row>
    <row r="330" spans="1:30">
      <c r="A330" s="56"/>
      <c r="B330" s="11"/>
      <c r="C330" s="11" t="s">
        <v>544</v>
      </c>
      <c r="D330" s="11"/>
      <c r="E330" s="11" t="s">
        <v>353</v>
      </c>
      <c r="F330" s="11">
        <v>377</v>
      </c>
      <c r="G330" s="309">
        <v>390.35542297979799</v>
      </c>
      <c r="H330" s="309">
        <v>458582.81000000006</v>
      </c>
      <c r="I330" s="309">
        <v>4399.5028726287201</v>
      </c>
      <c r="J330" s="317">
        <v>45.1805555555556</v>
      </c>
      <c r="L330" s="11">
        <v>275</v>
      </c>
      <c r="M330" s="309">
        <v>145276.93</v>
      </c>
      <c r="N330" s="309">
        <v>4478.4583848797201</v>
      </c>
      <c r="O330" s="11">
        <v>6</v>
      </c>
      <c r="P330" s="309">
        <v>3644.82</v>
      </c>
      <c r="Q330" s="309">
        <v>607.47</v>
      </c>
      <c r="R330" s="11">
        <v>371</v>
      </c>
      <c r="S330" s="309">
        <v>454937.99000000005</v>
      </c>
      <c r="T330" s="309">
        <v>4409.6855096418694</v>
      </c>
      <c r="V330" s="11"/>
      <c r="W330" s="11"/>
      <c r="X330" s="11"/>
      <c r="Y330" s="11"/>
      <c r="Z330" s="11"/>
      <c r="AA330" s="11"/>
      <c r="AB330" s="11"/>
      <c r="AC330" s="11"/>
      <c r="AD330" s="11"/>
    </row>
    <row r="331" spans="1:30">
      <c r="A331" s="56"/>
      <c r="B331" s="11"/>
      <c r="C331" s="11" t="s">
        <v>380</v>
      </c>
      <c r="D331" s="11"/>
      <c r="E331" s="11" t="s">
        <v>379</v>
      </c>
      <c r="F331" s="11">
        <v>4</v>
      </c>
      <c r="G331" s="309"/>
      <c r="H331" s="309">
        <v>11678.31</v>
      </c>
      <c r="I331" s="309">
        <v>2919.5774999999999</v>
      </c>
      <c r="J331" s="317"/>
      <c r="L331" s="11">
        <v>4</v>
      </c>
      <c r="M331" s="309"/>
      <c r="N331" s="309"/>
      <c r="O331" s="11">
        <v>1</v>
      </c>
      <c r="P331" s="309">
        <v>9365.6299999999992</v>
      </c>
      <c r="Q331" s="309">
        <v>9365.6299999999992</v>
      </c>
      <c r="R331" s="11">
        <v>3</v>
      </c>
      <c r="S331" s="309">
        <v>2312.6799999999998</v>
      </c>
      <c r="T331" s="309">
        <v>770.89333333333298</v>
      </c>
      <c r="V331" s="11"/>
      <c r="W331" s="11"/>
      <c r="X331" s="11"/>
      <c r="Y331" s="11"/>
      <c r="Z331" s="11"/>
      <c r="AA331" s="11"/>
      <c r="AB331" s="11"/>
      <c r="AC331" s="11"/>
      <c r="AD331" s="11"/>
    </row>
    <row r="332" spans="1:30">
      <c r="A332" s="56"/>
      <c r="B332" s="11"/>
      <c r="C332" s="11" t="s">
        <v>239</v>
      </c>
      <c r="D332" s="11"/>
      <c r="E332" s="11" t="s">
        <v>237</v>
      </c>
      <c r="F332" s="11">
        <v>14</v>
      </c>
      <c r="G332" s="309">
        <v>56.063655303030302</v>
      </c>
      <c r="H332" s="309">
        <v>13240.83</v>
      </c>
      <c r="I332" s="309">
        <v>945.77357142857102</v>
      </c>
      <c r="J332" s="317">
        <v>12.75</v>
      </c>
      <c r="L332" s="11">
        <v>7</v>
      </c>
      <c r="M332" s="309">
        <v>4571.49</v>
      </c>
      <c r="N332" s="309">
        <v>653.07000000000005</v>
      </c>
      <c r="O332" s="11"/>
      <c r="P332" s="309"/>
      <c r="Q332" s="309"/>
      <c r="R332" s="11">
        <v>14</v>
      </c>
      <c r="S332" s="309">
        <v>13240.83</v>
      </c>
      <c r="T332" s="309">
        <v>945.77357142857102</v>
      </c>
      <c r="V332" s="11"/>
      <c r="W332" s="11"/>
      <c r="X332" s="11"/>
      <c r="Y332" s="11"/>
      <c r="Z332" s="11"/>
      <c r="AA332" s="11"/>
      <c r="AB332" s="11"/>
      <c r="AC332" s="11"/>
      <c r="AD332" s="11"/>
    </row>
    <row r="333" spans="1:30">
      <c r="A333" s="56"/>
      <c r="B333" s="11"/>
      <c r="C333" s="11" t="s">
        <v>399</v>
      </c>
      <c r="D333" s="11"/>
      <c r="E333" s="11" t="s">
        <v>400</v>
      </c>
      <c r="F333" s="11">
        <v>110</v>
      </c>
      <c r="G333" s="309">
        <v>151.599473581974</v>
      </c>
      <c r="H333" s="309">
        <v>209300.78</v>
      </c>
      <c r="I333" s="309">
        <v>1902.7343636363601</v>
      </c>
      <c r="J333" s="317">
        <v>13.384615384615399</v>
      </c>
      <c r="L333" s="11">
        <v>93</v>
      </c>
      <c r="M333" s="309">
        <v>39507.72</v>
      </c>
      <c r="N333" s="309">
        <v>2323.9835294117602</v>
      </c>
      <c r="O333" s="11">
        <v>3</v>
      </c>
      <c r="P333" s="309">
        <v>3744.15</v>
      </c>
      <c r="Q333" s="309">
        <v>1248.05</v>
      </c>
      <c r="R333" s="11">
        <v>107</v>
      </c>
      <c r="S333" s="309">
        <v>205556.63</v>
      </c>
      <c r="T333" s="309">
        <v>1921.09</v>
      </c>
      <c r="V333" s="11"/>
      <c r="W333" s="11"/>
      <c r="X333" s="11"/>
      <c r="Y333" s="11"/>
      <c r="Z333" s="11"/>
      <c r="AA333" s="11"/>
      <c r="AB333" s="11"/>
      <c r="AC333" s="11"/>
      <c r="AD333" s="11"/>
    </row>
    <row r="334" spans="1:30">
      <c r="A334" s="56"/>
      <c r="B334" s="11"/>
      <c r="C334" s="11" t="s">
        <v>334</v>
      </c>
      <c r="D334" s="11"/>
      <c r="E334" s="11" t="s">
        <v>335</v>
      </c>
      <c r="F334" s="11">
        <v>35</v>
      </c>
      <c r="G334" s="309">
        <v>179.231388888889</v>
      </c>
      <c r="H334" s="309">
        <v>65629.36</v>
      </c>
      <c r="I334" s="309">
        <v>1875.1245714285701</v>
      </c>
      <c r="J334" s="317">
        <v>11.8333333333333</v>
      </c>
      <c r="L334" s="11">
        <v>28</v>
      </c>
      <c r="M334" s="309">
        <v>14270.73</v>
      </c>
      <c r="N334" s="309">
        <v>2038.67571428571</v>
      </c>
      <c r="O334" s="11"/>
      <c r="P334" s="309"/>
      <c r="Q334" s="309"/>
      <c r="R334" s="11">
        <v>35</v>
      </c>
      <c r="S334" s="309">
        <v>65629.36</v>
      </c>
      <c r="T334" s="309">
        <v>1875.1245714285701</v>
      </c>
      <c r="V334" s="11"/>
      <c r="W334" s="11"/>
      <c r="X334" s="11"/>
      <c r="Y334" s="11"/>
      <c r="Z334" s="11"/>
      <c r="AA334" s="11"/>
      <c r="AB334" s="11"/>
      <c r="AC334" s="11"/>
      <c r="AD334" s="11"/>
    </row>
    <row r="335" spans="1:30">
      <c r="A335" s="56"/>
      <c r="B335" s="11"/>
      <c r="C335" s="11" t="s">
        <v>545</v>
      </c>
      <c r="D335" s="11"/>
      <c r="E335" s="11" t="s">
        <v>353</v>
      </c>
      <c r="F335" s="11">
        <v>4</v>
      </c>
      <c r="G335" s="309"/>
      <c r="H335" s="309">
        <v>4684.28</v>
      </c>
      <c r="I335" s="309">
        <v>1171.07</v>
      </c>
      <c r="J335" s="317"/>
      <c r="L335" s="11">
        <v>4</v>
      </c>
      <c r="M335" s="309"/>
      <c r="N335" s="309"/>
      <c r="O335" s="11"/>
      <c r="P335" s="309"/>
      <c r="Q335" s="309"/>
      <c r="R335" s="11">
        <v>4</v>
      </c>
      <c r="S335" s="309">
        <v>4684.28</v>
      </c>
      <c r="T335" s="309">
        <v>1171.07</v>
      </c>
      <c r="V335" s="11"/>
      <c r="W335" s="11"/>
      <c r="X335" s="11"/>
      <c r="Y335" s="11"/>
      <c r="Z335" s="11"/>
      <c r="AA335" s="11"/>
      <c r="AB335" s="11"/>
      <c r="AC335" s="11"/>
      <c r="AD335" s="11"/>
    </row>
    <row r="336" spans="1:30">
      <c r="A336" s="56"/>
      <c r="B336" s="11"/>
      <c r="C336" s="11" t="s">
        <v>545</v>
      </c>
      <c r="D336" s="11"/>
      <c r="E336" s="11" t="s">
        <v>418</v>
      </c>
      <c r="F336" s="11">
        <v>11</v>
      </c>
      <c r="G336" s="309"/>
      <c r="H336" s="309">
        <v>7862.99</v>
      </c>
      <c r="I336" s="309">
        <v>714.81727272727301</v>
      </c>
      <c r="J336" s="317"/>
      <c r="L336" s="11">
        <v>11</v>
      </c>
      <c r="M336" s="309"/>
      <c r="N336" s="309"/>
      <c r="O336" s="11">
        <v>1</v>
      </c>
      <c r="P336" s="309">
        <v>1328.54</v>
      </c>
      <c r="Q336" s="309">
        <v>1328.54</v>
      </c>
      <c r="R336" s="11">
        <v>10</v>
      </c>
      <c r="S336" s="309">
        <v>6534.45</v>
      </c>
      <c r="T336" s="309">
        <v>653.44500000000005</v>
      </c>
      <c r="V336" s="11"/>
      <c r="W336" s="11"/>
      <c r="X336" s="11"/>
      <c r="Y336" s="11"/>
      <c r="Z336" s="11"/>
      <c r="AA336" s="11"/>
      <c r="AB336" s="11"/>
      <c r="AC336" s="11"/>
      <c r="AD336" s="11"/>
    </row>
    <row r="337" spans="1:30">
      <c r="A337" s="56"/>
      <c r="B337" s="11"/>
      <c r="C337" s="11" t="s">
        <v>277</v>
      </c>
      <c r="D337" s="11"/>
      <c r="E337" s="11" t="s">
        <v>278</v>
      </c>
      <c r="F337" s="11">
        <v>489</v>
      </c>
      <c r="G337" s="309">
        <v>142.16818512779301</v>
      </c>
      <c r="H337" s="309">
        <v>768660.09</v>
      </c>
      <c r="I337" s="309">
        <v>1571.9020245398799</v>
      </c>
      <c r="J337" s="317">
        <v>14.511363636363599</v>
      </c>
      <c r="L337" s="11">
        <v>374</v>
      </c>
      <c r="M337" s="309">
        <v>223447.25</v>
      </c>
      <c r="N337" s="309">
        <v>1943.01956521739</v>
      </c>
      <c r="O337" s="11">
        <v>19</v>
      </c>
      <c r="P337" s="309">
        <v>10619.16</v>
      </c>
      <c r="Q337" s="309">
        <v>558.90315789473698</v>
      </c>
      <c r="R337" s="11">
        <v>470</v>
      </c>
      <c r="S337" s="309">
        <v>758040.93</v>
      </c>
      <c r="T337" s="309">
        <v>1612.8530425531901</v>
      </c>
      <c r="V337" s="11"/>
      <c r="W337" s="11"/>
      <c r="X337" s="11"/>
      <c r="Y337" s="11"/>
      <c r="Z337" s="11"/>
      <c r="AA337" s="11"/>
      <c r="AB337" s="11"/>
      <c r="AC337" s="11"/>
      <c r="AD337" s="11"/>
    </row>
    <row r="338" spans="1:30">
      <c r="A338" s="56"/>
      <c r="B338" s="11"/>
      <c r="C338" s="11" t="s">
        <v>317</v>
      </c>
      <c r="D338" s="11"/>
      <c r="E338" s="11" t="s">
        <v>192</v>
      </c>
      <c r="F338" s="11">
        <v>43</v>
      </c>
      <c r="G338" s="309">
        <v>133.684594155844</v>
      </c>
      <c r="H338" s="309">
        <v>59019.19</v>
      </c>
      <c r="I338" s="309">
        <v>1372.5393023255799</v>
      </c>
      <c r="J338" s="317">
        <v>12</v>
      </c>
      <c r="L338" s="11">
        <v>36</v>
      </c>
      <c r="M338" s="309">
        <v>10385.94</v>
      </c>
      <c r="N338" s="309">
        <v>1483.70571428571</v>
      </c>
      <c r="O338" s="11"/>
      <c r="P338" s="309"/>
      <c r="Q338" s="309"/>
      <c r="R338" s="11">
        <v>43</v>
      </c>
      <c r="S338" s="309">
        <v>59019.19</v>
      </c>
      <c r="T338" s="309">
        <v>1372.5393023255799</v>
      </c>
      <c r="V338" s="11"/>
      <c r="W338" s="11"/>
      <c r="X338" s="11"/>
      <c r="Y338" s="11"/>
      <c r="Z338" s="11"/>
      <c r="AA338" s="11"/>
      <c r="AB338" s="11"/>
      <c r="AC338" s="11"/>
      <c r="AD338" s="11"/>
    </row>
    <row r="339" spans="1:30">
      <c r="A339" s="56"/>
      <c r="B339" s="11"/>
      <c r="C339" s="11" t="s">
        <v>401</v>
      </c>
      <c r="D339" s="11"/>
      <c r="E339" s="11" t="s">
        <v>402</v>
      </c>
      <c r="F339" s="11">
        <v>17</v>
      </c>
      <c r="G339" s="309">
        <v>54.4850757575758</v>
      </c>
      <c r="H339" s="309">
        <v>25705.8</v>
      </c>
      <c r="I339" s="309">
        <v>1512.1058823529399</v>
      </c>
      <c r="J339" s="317">
        <v>12.5</v>
      </c>
      <c r="L339" s="11">
        <v>13</v>
      </c>
      <c r="M339" s="309">
        <v>7037.9</v>
      </c>
      <c r="N339" s="309">
        <v>1759.4749999999999</v>
      </c>
      <c r="O339" s="11"/>
      <c r="P339" s="309"/>
      <c r="Q339" s="309"/>
      <c r="R339" s="11">
        <v>17</v>
      </c>
      <c r="S339" s="309">
        <v>25705.8</v>
      </c>
      <c r="T339" s="309">
        <v>1512.1058823529399</v>
      </c>
      <c r="V339" s="11"/>
      <c r="W339" s="11"/>
      <c r="X339" s="11"/>
      <c r="Y339" s="11"/>
      <c r="Z339" s="11"/>
      <c r="AA339" s="11"/>
      <c r="AB339" s="11"/>
      <c r="AC339" s="11"/>
      <c r="AD339" s="11"/>
    </row>
    <row r="340" spans="1:30">
      <c r="A340" s="56"/>
      <c r="B340" s="11"/>
      <c r="C340" s="11" t="s">
        <v>401</v>
      </c>
      <c r="D340" s="11"/>
      <c r="E340" s="11" t="s">
        <v>418</v>
      </c>
      <c r="F340" s="11">
        <v>1</v>
      </c>
      <c r="G340" s="309"/>
      <c r="H340" s="309">
        <v>1164.74</v>
      </c>
      <c r="I340" s="309">
        <v>1164.74</v>
      </c>
      <c r="J340" s="317"/>
      <c r="L340" s="11">
        <v>1</v>
      </c>
      <c r="M340" s="309"/>
      <c r="N340" s="309"/>
      <c r="O340" s="11"/>
      <c r="P340" s="309"/>
      <c r="Q340" s="309"/>
      <c r="R340" s="11">
        <v>1</v>
      </c>
      <c r="S340" s="309">
        <v>1164.74</v>
      </c>
      <c r="T340" s="309">
        <v>1164.74</v>
      </c>
      <c r="V340" s="11"/>
      <c r="W340" s="11"/>
      <c r="X340" s="11"/>
      <c r="Y340" s="11"/>
      <c r="Z340" s="11"/>
      <c r="AA340" s="11"/>
      <c r="AB340" s="11"/>
      <c r="AC340" s="11"/>
      <c r="AD340" s="11"/>
    </row>
    <row r="341" spans="1:30">
      <c r="A341" s="56"/>
      <c r="B341" s="11"/>
      <c r="C341" s="11" t="s">
        <v>226</v>
      </c>
      <c r="D341" s="11"/>
      <c r="E341" s="11" t="s">
        <v>227</v>
      </c>
      <c r="F341" s="11">
        <v>5</v>
      </c>
      <c r="G341" s="309"/>
      <c r="H341" s="309">
        <v>6136.17</v>
      </c>
      <c r="I341" s="309">
        <v>1227.2339999999999</v>
      </c>
      <c r="J341" s="317"/>
      <c r="L341" s="11">
        <v>5</v>
      </c>
      <c r="M341" s="309"/>
      <c r="N341" s="309"/>
      <c r="O341" s="11"/>
      <c r="P341" s="309"/>
      <c r="Q341" s="309"/>
      <c r="R341" s="11">
        <v>5</v>
      </c>
      <c r="S341" s="309">
        <v>6136.17</v>
      </c>
      <c r="T341" s="309">
        <v>1227.2339999999999</v>
      </c>
      <c r="V341" s="11"/>
      <c r="W341" s="11"/>
      <c r="X341" s="11"/>
      <c r="Y341" s="11"/>
      <c r="Z341" s="11"/>
      <c r="AA341" s="11"/>
      <c r="AB341" s="11"/>
      <c r="AC341" s="11"/>
      <c r="AD341" s="11"/>
    </row>
    <row r="342" spans="1:30">
      <c r="A342" s="56"/>
      <c r="B342" s="11"/>
      <c r="C342" s="11" t="s">
        <v>569</v>
      </c>
      <c r="D342" s="11"/>
      <c r="E342" s="11" t="s">
        <v>385</v>
      </c>
      <c r="F342" s="11">
        <v>11</v>
      </c>
      <c r="G342" s="309">
        <v>42.334545454545399</v>
      </c>
      <c r="H342" s="309">
        <v>8616.85</v>
      </c>
      <c r="I342" s="309">
        <v>783.35</v>
      </c>
      <c r="J342" s="317">
        <v>12</v>
      </c>
      <c r="L342" s="11">
        <v>10</v>
      </c>
      <c r="M342" s="309">
        <v>465.68</v>
      </c>
      <c r="N342" s="309">
        <v>465.68</v>
      </c>
      <c r="O342" s="11"/>
      <c r="P342" s="309"/>
      <c r="Q342" s="309"/>
      <c r="R342" s="11">
        <v>11</v>
      </c>
      <c r="S342" s="309">
        <v>8616.85</v>
      </c>
      <c r="T342" s="309">
        <v>783.35</v>
      </c>
      <c r="V342" s="11"/>
      <c r="W342" s="11"/>
      <c r="X342" s="11"/>
      <c r="Y342" s="11"/>
      <c r="Z342" s="11"/>
      <c r="AA342" s="11"/>
      <c r="AB342" s="11"/>
      <c r="AC342" s="11"/>
      <c r="AD342" s="11"/>
    </row>
    <row r="343" spans="1:30">
      <c r="A343" s="56"/>
      <c r="B343" s="11"/>
      <c r="C343" s="11" t="s">
        <v>582</v>
      </c>
      <c r="D343" s="11"/>
      <c r="E343" s="11" t="s">
        <v>404</v>
      </c>
      <c r="F343" s="11">
        <v>25</v>
      </c>
      <c r="G343" s="309">
        <v>158.718172799423</v>
      </c>
      <c r="H343" s="309">
        <v>37161.47</v>
      </c>
      <c r="I343" s="309">
        <v>1486.4588000000001</v>
      </c>
      <c r="J343" s="317">
        <v>15.4285714285714</v>
      </c>
      <c r="L343" s="11">
        <v>16</v>
      </c>
      <c r="M343" s="309">
        <v>19051.080000000002</v>
      </c>
      <c r="N343" s="309">
        <v>2116.78666666667</v>
      </c>
      <c r="O343" s="11">
        <v>1</v>
      </c>
      <c r="P343" s="309">
        <v>200.53</v>
      </c>
      <c r="Q343" s="309">
        <v>200.53</v>
      </c>
      <c r="R343" s="11">
        <v>24</v>
      </c>
      <c r="S343" s="309">
        <v>36960.94</v>
      </c>
      <c r="T343" s="309">
        <v>1540.0391666666701</v>
      </c>
      <c r="V343" s="11"/>
      <c r="W343" s="11"/>
      <c r="X343" s="11"/>
      <c r="Y343" s="11"/>
      <c r="Z343" s="11"/>
      <c r="AA343" s="11"/>
      <c r="AB343" s="11"/>
      <c r="AC343" s="11"/>
      <c r="AD343" s="11"/>
    </row>
    <row r="344" spans="1:30">
      <c r="A344" s="56"/>
      <c r="B344" s="11"/>
      <c r="C344" s="11" t="s">
        <v>542</v>
      </c>
      <c r="D344" s="11"/>
      <c r="E344" s="11" t="s">
        <v>350</v>
      </c>
      <c r="F344" s="11">
        <v>3</v>
      </c>
      <c r="G344" s="309">
        <v>81.775833333333296</v>
      </c>
      <c r="H344" s="309">
        <v>2801.09</v>
      </c>
      <c r="I344" s="309">
        <v>933.69666666666706</v>
      </c>
      <c r="J344" s="317">
        <v>13</v>
      </c>
      <c r="L344" s="11">
        <v>2</v>
      </c>
      <c r="M344" s="309">
        <v>1062.31</v>
      </c>
      <c r="N344" s="309">
        <v>1062.31</v>
      </c>
      <c r="O344" s="11"/>
      <c r="P344" s="309"/>
      <c r="Q344" s="309"/>
      <c r="R344" s="11">
        <v>3</v>
      </c>
      <c r="S344" s="309">
        <v>2801.09</v>
      </c>
      <c r="T344" s="309">
        <v>933.69666666666706</v>
      </c>
      <c r="V344" s="11"/>
      <c r="W344" s="11"/>
      <c r="X344" s="11"/>
      <c r="Y344" s="11"/>
      <c r="Z344" s="11"/>
      <c r="AA344" s="11"/>
      <c r="AB344" s="11"/>
      <c r="AC344" s="11"/>
      <c r="AD344" s="11"/>
    </row>
    <row r="345" spans="1:30">
      <c r="A345" s="56"/>
      <c r="B345" s="11"/>
      <c r="C345" s="11" t="s">
        <v>199</v>
      </c>
      <c r="D345" s="11"/>
      <c r="E345" s="11" t="s">
        <v>200</v>
      </c>
      <c r="F345" s="11">
        <v>1</v>
      </c>
      <c r="G345" s="309"/>
      <c r="H345" s="309">
        <v>253.34</v>
      </c>
      <c r="I345" s="309">
        <v>253.34</v>
      </c>
      <c r="J345" s="317"/>
      <c r="L345" s="11">
        <v>1</v>
      </c>
      <c r="M345" s="309"/>
      <c r="N345" s="309"/>
      <c r="O345" s="11"/>
      <c r="P345" s="309"/>
      <c r="Q345" s="309"/>
      <c r="R345" s="11">
        <v>1</v>
      </c>
      <c r="S345" s="309">
        <v>253.34</v>
      </c>
      <c r="T345" s="309">
        <v>253.34</v>
      </c>
      <c r="V345" s="11"/>
      <c r="W345" s="11"/>
      <c r="X345" s="11"/>
      <c r="Y345" s="11"/>
      <c r="Z345" s="11"/>
      <c r="AA345" s="11"/>
      <c r="AB345" s="11"/>
      <c r="AC345" s="11"/>
      <c r="AD345" s="11"/>
    </row>
    <row r="346" spans="1:30">
      <c r="A346" s="56"/>
      <c r="B346" s="11"/>
      <c r="C346" s="11" t="s">
        <v>594</v>
      </c>
      <c r="D346" s="11"/>
      <c r="E346" s="11" t="s">
        <v>431</v>
      </c>
      <c r="F346" s="11">
        <v>2</v>
      </c>
      <c r="G346" s="309">
        <v>51.783333333333303</v>
      </c>
      <c r="H346" s="309">
        <v>3743.87</v>
      </c>
      <c r="I346" s="309">
        <v>1871.9349999999999</v>
      </c>
      <c r="J346" s="317">
        <v>13</v>
      </c>
      <c r="L346" s="11">
        <v>1</v>
      </c>
      <c r="M346" s="309">
        <v>672.4</v>
      </c>
      <c r="N346" s="309">
        <v>672.4</v>
      </c>
      <c r="O346" s="11"/>
      <c r="P346" s="309"/>
      <c r="Q346" s="309"/>
      <c r="R346" s="11">
        <v>2</v>
      </c>
      <c r="S346" s="309">
        <v>3743.87</v>
      </c>
      <c r="T346" s="309">
        <v>1871.9349999999999</v>
      </c>
      <c r="V346" s="11"/>
      <c r="W346" s="11"/>
      <c r="X346" s="11"/>
      <c r="Y346" s="11"/>
      <c r="Z346" s="11"/>
      <c r="AA346" s="11"/>
      <c r="AB346" s="11"/>
      <c r="AC346" s="11"/>
      <c r="AD346" s="11"/>
    </row>
    <row r="347" spans="1:30">
      <c r="A347" s="56"/>
      <c r="B347" s="11"/>
      <c r="C347" s="11" t="s">
        <v>318</v>
      </c>
      <c r="D347" s="11"/>
      <c r="E347" s="11" t="s">
        <v>192</v>
      </c>
      <c r="F347" s="11">
        <v>27</v>
      </c>
      <c r="G347" s="309">
        <v>192.08500000000001</v>
      </c>
      <c r="H347" s="309">
        <v>54941.21</v>
      </c>
      <c r="I347" s="309">
        <v>2034.85962962963</v>
      </c>
      <c r="J347" s="317">
        <v>25</v>
      </c>
      <c r="L347" s="11">
        <v>23</v>
      </c>
      <c r="M347" s="309">
        <v>12648.68</v>
      </c>
      <c r="N347" s="309">
        <v>3162.17</v>
      </c>
      <c r="O347" s="11"/>
      <c r="P347" s="309"/>
      <c r="Q347" s="309"/>
      <c r="R347" s="11">
        <v>27</v>
      </c>
      <c r="S347" s="309">
        <v>54941.21</v>
      </c>
      <c r="T347" s="309">
        <v>2034.85962962963</v>
      </c>
      <c r="V347" s="11"/>
      <c r="W347" s="11"/>
      <c r="X347" s="11"/>
      <c r="Y347" s="11"/>
      <c r="Z347" s="11"/>
      <c r="AA347" s="11"/>
      <c r="AB347" s="11"/>
      <c r="AC347" s="11"/>
      <c r="AD347" s="11"/>
    </row>
    <row r="348" spans="1:30">
      <c r="A348" s="56"/>
      <c r="B348" s="11"/>
      <c r="C348" s="11" t="s">
        <v>318</v>
      </c>
      <c r="D348" s="11"/>
      <c r="E348" s="11" t="s">
        <v>368</v>
      </c>
      <c r="F348" s="11">
        <v>1</v>
      </c>
      <c r="G348" s="309"/>
      <c r="H348" s="309">
        <v>89.03</v>
      </c>
      <c r="I348" s="309">
        <v>89.03</v>
      </c>
      <c r="J348" s="317"/>
      <c r="L348" s="11">
        <v>1</v>
      </c>
      <c r="M348" s="309"/>
      <c r="N348" s="309"/>
      <c r="O348" s="11"/>
      <c r="P348" s="309"/>
      <c r="Q348" s="309"/>
      <c r="R348" s="11">
        <v>1</v>
      </c>
      <c r="S348" s="309">
        <v>89.03</v>
      </c>
      <c r="T348" s="309">
        <v>89.03</v>
      </c>
      <c r="V348" s="11"/>
      <c r="W348" s="11"/>
      <c r="X348" s="11"/>
      <c r="Y348" s="11"/>
      <c r="Z348" s="11"/>
      <c r="AA348" s="11"/>
      <c r="AB348" s="11"/>
      <c r="AC348" s="11"/>
      <c r="AD348" s="11"/>
    </row>
    <row r="349" spans="1:30">
      <c r="A349" s="56"/>
      <c r="B349" s="11"/>
      <c r="C349" s="11" t="s">
        <v>240</v>
      </c>
      <c r="D349" s="11"/>
      <c r="E349" s="11" t="s">
        <v>237</v>
      </c>
      <c r="F349" s="11">
        <v>14</v>
      </c>
      <c r="G349" s="309">
        <v>83.122</v>
      </c>
      <c r="H349" s="309">
        <v>36397.33</v>
      </c>
      <c r="I349" s="309">
        <v>2599.8092857142901</v>
      </c>
      <c r="J349" s="317">
        <v>6</v>
      </c>
      <c r="L349" s="11">
        <v>12</v>
      </c>
      <c r="M349" s="309">
        <v>927.49</v>
      </c>
      <c r="N349" s="309">
        <v>463.745</v>
      </c>
      <c r="O349" s="11"/>
      <c r="P349" s="309"/>
      <c r="Q349" s="309"/>
      <c r="R349" s="11">
        <v>14</v>
      </c>
      <c r="S349" s="309">
        <v>36397.33</v>
      </c>
      <c r="T349" s="309">
        <v>2599.8092857142901</v>
      </c>
      <c r="V349" s="11"/>
      <c r="W349" s="11"/>
      <c r="X349" s="11"/>
      <c r="Y349" s="11"/>
      <c r="Z349" s="11"/>
      <c r="AA349" s="11"/>
      <c r="AB349" s="11"/>
      <c r="AC349" s="11"/>
      <c r="AD349" s="11"/>
    </row>
    <row r="350" spans="1:30">
      <c r="A350" s="56"/>
      <c r="B350" s="11"/>
      <c r="C350" s="11" t="s">
        <v>405</v>
      </c>
      <c r="D350" s="11"/>
      <c r="E350" s="11" t="s">
        <v>406</v>
      </c>
      <c r="F350" s="11">
        <v>10</v>
      </c>
      <c r="G350" s="309">
        <v>68.566590909090905</v>
      </c>
      <c r="H350" s="309">
        <v>3601.67</v>
      </c>
      <c r="I350" s="309">
        <v>360.16699999999997</v>
      </c>
      <c r="J350" s="317">
        <v>12.6666666666667</v>
      </c>
      <c r="L350" s="11">
        <v>7</v>
      </c>
      <c r="M350" s="309">
        <v>2631.81</v>
      </c>
      <c r="N350" s="309">
        <v>877.27</v>
      </c>
      <c r="O350" s="11"/>
      <c r="P350" s="309"/>
      <c r="Q350" s="309"/>
      <c r="R350" s="11">
        <v>10</v>
      </c>
      <c r="S350" s="309">
        <v>3601.67</v>
      </c>
      <c r="T350" s="309">
        <v>360.16699999999997</v>
      </c>
      <c r="V350" s="11"/>
      <c r="W350" s="11"/>
      <c r="X350" s="11"/>
      <c r="Y350" s="11"/>
      <c r="Z350" s="11"/>
      <c r="AA350" s="11"/>
      <c r="AB350" s="11"/>
      <c r="AC350" s="11"/>
      <c r="AD350" s="11"/>
    </row>
    <row r="351" spans="1:30">
      <c r="A351" s="56"/>
      <c r="B351" s="11"/>
      <c r="C351" s="11" t="s">
        <v>407</v>
      </c>
      <c r="D351" s="11"/>
      <c r="E351" s="11" t="s">
        <v>408</v>
      </c>
      <c r="F351" s="11">
        <v>220</v>
      </c>
      <c r="G351" s="309">
        <v>169.03761564508699</v>
      </c>
      <c r="H351" s="309">
        <v>397756.52</v>
      </c>
      <c r="I351" s="309">
        <v>1807.9841818181801</v>
      </c>
      <c r="J351" s="317">
        <v>14.75</v>
      </c>
      <c r="L351" s="11">
        <v>164</v>
      </c>
      <c r="M351" s="309">
        <v>122392.32000000001</v>
      </c>
      <c r="N351" s="309">
        <v>2185.5771428571402</v>
      </c>
      <c r="O351" s="11">
        <v>3</v>
      </c>
      <c r="P351" s="309">
        <v>1855.61</v>
      </c>
      <c r="Q351" s="309">
        <v>618.53666666666697</v>
      </c>
      <c r="R351" s="11">
        <v>217</v>
      </c>
      <c r="S351" s="309">
        <v>395900.91</v>
      </c>
      <c r="T351" s="309">
        <v>1824.42815668203</v>
      </c>
      <c r="V351" s="11"/>
      <c r="W351" s="11"/>
      <c r="X351" s="11"/>
      <c r="Y351" s="11"/>
      <c r="Z351" s="11"/>
      <c r="AA351" s="11"/>
      <c r="AB351" s="11"/>
      <c r="AC351" s="11"/>
      <c r="AD351" s="11"/>
    </row>
    <row r="352" spans="1:30">
      <c r="A352" s="56"/>
      <c r="B352" s="11"/>
      <c r="C352" s="11" t="s">
        <v>633</v>
      </c>
      <c r="D352" s="11"/>
      <c r="E352" s="11" t="s">
        <v>319</v>
      </c>
      <c r="F352" s="11">
        <v>2</v>
      </c>
      <c r="G352" s="309"/>
      <c r="H352" s="309">
        <v>3313</v>
      </c>
      <c r="I352" s="309">
        <v>1656.5</v>
      </c>
      <c r="J352" s="317"/>
      <c r="L352" s="11">
        <v>2</v>
      </c>
      <c r="M352" s="309"/>
      <c r="N352" s="309"/>
      <c r="O352" s="11"/>
      <c r="P352" s="309"/>
      <c r="Q352" s="309"/>
      <c r="R352" s="11">
        <v>2</v>
      </c>
      <c r="S352" s="309">
        <v>3313</v>
      </c>
      <c r="T352" s="309">
        <v>1656.5</v>
      </c>
      <c r="V352" s="11"/>
      <c r="W352" s="11"/>
      <c r="X352" s="11"/>
      <c r="Y352" s="11"/>
      <c r="Z352" s="11"/>
      <c r="AA352" s="11"/>
      <c r="AB352" s="11"/>
      <c r="AC352" s="11"/>
      <c r="AD352" s="11"/>
    </row>
    <row r="353" spans="1:30">
      <c r="A353" s="56"/>
      <c r="B353" s="11"/>
      <c r="C353" s="11" t="s">
        <v>332</v>
      </c>
      <c r="D353" s="11"/>
      <c r="E353" s="11" t="s">
        <v>330</v>
      </c>
      <c r="F353" s="11">
        <v>26</v>
      </c>
      <c r="G353" s="309">
        <v>243.63418246292699</v>
      </c>
      <c r="H353" s="309">
        <v>56888.32</v>
      </c>
      <c r="I353" s="309">
        <v>2188.0123076923101</v>
      </c>
      <c r="J353" s="317">
        <v>16.8</v>
      </c>
      <c r="L353" s="11">
        <v>17</v>
      </c>
      <c r="M353" s="309">
        <v>23731.38</v>
      </c>
      <c r="N353" s="309">
        <v>2636.82</v>
      </c>
      <c r="O353" s="11"/>
      <c r="P353" s="309"/>
      <c r="Q353" s="309"/>
      <c r="R353" s="11">
        <v>26</v>
      </c>
      <c r="S353" s="309">
        <v>56888.32</v>
      </c>
      <c r="T353" s="309">
        <v>2188.0123076923101</v>
      </c>
      <c r="V353" s="11"/>
      <c r="W353" s="11"/>
      <c r="X353" s="11"/>
      <c r="Y353" s="11"/>
      <c r="Z353" s="11"/>
      <c r="AA353" s="11"/>
      <c r="AB353" s="11"/>
      <c r="AC353" s="11"/>
      <c r="AD353" s="11"/>
    </row>
    <row r="354" spans="1:30">
      <c r="A354" s="56"/>
      <c r="B354" s="11"/>
      <c r="C354" s="11" t="s">
        <v>228</v>
      </c>
      <c r="D354" s="11"/>
      <c r="E354" s="11" t="s">
        <v>229</v>
      </c>
      <c r="F354" s="11">
        <v>33</v>
      </c>
      <c r="G354" s="309">
        <v>347.84868055555597</v>
      </c>
      <c r="H354" s="309">
        <v>59302.13</v>
      </c>
      <c r="I354" s="309">
        <v>1797.0342424242399</v>
      </c>
      <c r="J354" s="317">
        <v>13</v>
      </c>
      <c r="L354" s="11">
        <v>25</v>
      </c>
      <c r="M354" s="309">
        <v>30646.98</v>
      </c>
      <c r="N354" s="309">
        <v>3830.8724999999999</v>
      </c>
      <c r="O354" s="11">
        <v>1</v>
      </c>
      <c r="P354" s="309">
        <v>254.89</v>
      </c>
      <c r="Q354" s="309">
        <v>254.89</v>
      </c>
      <c r="R354" s="11">
        <v>32</v>
      </c>
      <c r="S354" s="309">
        <v>59047.24</v>
      </c>
      <c r="T354" s="309">
        <v>1845.2262499999999</v>
      </c>
      <c r="V354" s="11"/>
      <c r="W354" s="11"/>
      <c r="X354" s="11"/>
      <c r="Y354" s="11"/>
      <c r="Z354" s="11"/>
      <c r="AA354" s="11"/>
      <c r="AB354" s="11"/>
      <c r="AC354" s="11"/>
      <c r="AD354" s="11"/>
    </row>
    <row r="355" spans="1:30">
      <c r="A355" s="56"/>
      <c r="B355" s="11"/>
      <c r="C355" s="11" t="s">
        <v>230</v>
      </c>
      <c r="D355" s="11"/>
      <c r="E355" s="11" t="s">
        <v>231</v>
      </c>
      <c r="F355" s="11">
        <v>106</v>
      </c>
      <c r="G355" s="309">
        <v>138.832327020202</v>
      </c>
      <c r="H355" s="309">
        <v>164641.24</v>
      </c>
      <c r="I355" s="309">
        <v>1553.21924528302</v>
      </c>
      <c r="J355" s="317">
        <v>14.807692307692299</v>
      </c>
      <c r="L355" s="11">
        <v>76</v>
      </c>
      <c r="M355" s="309">
        <v>49554.38</v>
      </c>
      <c r="N355" s="309">
        <v>1651.8126666666701</v>
      </c>
      <c r="O355" s="11">
        <v>3</v>
      </c>
      <c r="P355" s="309">
        <v>1859.79</v>
      </c>
      <c r="Q355" s="309">
        <v>619.92999999999995</v>
      </c>
      <c r="R355" s="11">
        <v>103</v>
      </c>
      <c r="S355" s="309">
        <v>162781.45000000001</v>
      </c>
      <c r="T355" s="309">
        <v>1580.4024271844701</v>
      </c>
      <c r="V355" s="11"/>
      <c r="W355" s="11"/>
      <c r="X355" s="11"/>
      <c r="Y355" s="11"/>
      <c r="Z355" s="11"/>
      <c r="AA355" s="11"/>
      <c r="AB355" s="11"/>
      <c r="AC355" s="11"/>
      <c r="AD355" s="11"/>
    </row>
    <row r="356" spans="1:30">
      <c r="A356" s="56"/>
      <c r="B356" s="11"/>
      <c r="C356" s="11" t="s">
        <v>232</v>
      </c>
      <c r="D356" s="11"/>
      <c r="E356" s="11" t="s">
        <v>233</v>
      </c>
      <c r="F356" s="11">
        <v>304</v>
      </c>
      <c r="G356" s="309">
        <v>149.83672715247701</v>
      </c>
      <c r="H356" s="309">
        <v>441006.83</v>
      </c>
      <c r="I356" s="309">
        <v>1450.6803618421</v>
      </c>
      <c r="J356" s="317">
        <v>13.9411764705882</v>
      </c>
      <c r="L356" s="11">
        <v>240</v>
      </c>
      <c r="M356" s="309">
        <v>130394.01</v>
      </c>
      <c r="N356" s="309">
        <v>2037.4064062499999</v>
      </c>
      <c r="O356" s="11">
        <v>8</v>
      </c>
      <c r="P356" s="309">
        <v>14317.95</v>
      </c>
      <c r="Q356" s="309">
        <v>1789.7437500000001</v>
      </c>
      <c r="R356" s="11">
        <v>296</v>
      </c>
      <c r="S356" s="309">
        <v>426688.88</v>
      </c>
      <c r="T356" s="309">
        <v>1441.5164864864901</v>
      </c>
      <c r="V356" s="11"/>
      <c r="W356" s="11"/>
      <c r="X356" s="11"/>
      <c r="Y356" s="11"/>
      <c r="Z356" s="11"/>
      <c r="AA356" s="11"/>
      <c r="AB356" s="11"/>
      <c r="AC356" s="11"/>
      <c r="AD356" s="11"/>
    </row>
    <row r="357" spans="1:30">
      <c r="A357" s="56"/>
      <c r="B357" s="11"/>
      <c r="C357" s="11" t="s">
        <v>531</v>
      </c>
      <c r="D357" s="11"/>
      <c r="E357" s="11" t="s">
        <v>532</v>
      </c>
      <c r="F357" s="11">
        <v>14</v>
      </c>
      <c r="G357" s="309">
        <v>64.492638888888905</v>
      </c>
      <c r="H357" s="309">
        <v>13115.77</v>
      </c>
      <c r="I357" s="309">
        <v>936.84071428571394</v>
      </c>
      <c r="J357" s="317">
        <v>15</v>
      </c>
      <c r="L357" s="11">
        <v>11</v>
      </c>
      <c r="M357" s="309">
        <v>2746.89</v>
      </c>
      <c r="N357" s="309">
        <v>915.63</v>
      </c>
      <c r="O357" s="11"/>
      <c r="P357" s="309"/>
      <c r="Q357" s="309"/>
      <c r="R357" s="11">
        <v>14</v>
      </c>
      <c r="S357" s="309">
        <v>13115.77</v>
      </c>
      <c r="T357" s="309">
        <v>936.84071428571394</v>
      </c>
      <c r="V357" s="11"/>
      <c r="W357" s="11"/>
      <c r="X357" s="11"/>
      <c r="Y357" s="11"/>
      <c r="Z357" s="11"/>
      <c r="AA357" s="11"/>
      <c r="AB357" s="11"/>
      <c r="AC357" s="11"/>
      <c r="AD357" s="11"/>
    </row>
    <row r="358" spans="1:30">
      <c r="A358" s="56"/>
      <c r="B358" s="11"/>
      <c r="C358" s="11" t="s">
        <v>528</v>
      </c>
      <c r="D358" s="11"/>
      <c r="E358" s="11" t="s">
        <v>330</v>
      </c>
      <c r="F358" s="11">
        <v>4</v>
      </c>
      <c r="G358" s="309">
        <v>39.53</v>
      </c>
      <c r="H358" s="309">
        <v>4150.59</v>
      </c>
      <c r="I358" s="309">
        <v>1037.6475</v>
      </c>
      <c r="J358" s="317">
        <v>3</v>
      </c>
      <c r="L358" s="11">
        <v>3</v>
      </c>
      <c r="M358" s="309">
        <v>105.42</v>
      </c>
      <c r="N358" s="309">
        <v>105.42</v>
      </c>
      <c r="O358" s="11"/>
      <c r="P358" s="309"/>
      <c r="Q358" s="309"/>
      <c r="R358" s="11">
        <v>4</v>
      </c>
      <c r="S358" s="309">
        <v>4150.59</v>
      </c>
      <c r="T358" s="309">
        <v>1037.6475</v>
      </c>
      <c r="V358" s="11"/>
      <c r="W358" s="11"/>
      <c r="X358" s="11"/>
      <c r="Y358" s="11"/>
      <c r="Z358" s="11"/>
      <c r="AA358" s="11"/>
      <c r="AB358" s="11"/>
      <c r="AC358" s="11"/>
      <c r="AD358" s="11"/>
    </row>
    <row r="359" spans="1:30">
      <c r="A359" s="56"/>
      <c r="B359" s="11"/>
      <c r="C359" s="11" t="s">
        <v>336</v>
      </c>
      <c r="D359" s="11"/>
      <c r="E359" s="11" t="s">
        <v>337</v>
      </c>
      <c r="F359" s="11">
        <v>22</v>
      </c>
      <c r="G359" s="309">
        <v>313.98337962963001</v>
      </c>
      <c r="H359" s="309">
        <v>37088.730000000003</v>
      </c>
      <c r="I359" s="309">
        <v>1685.85136363636</v>
      </c>
      <c r="J359" s="317">
        <v>17</v>
      </c>
      <c r="L359" s="11">
        <v>16</v>
      </c>
      <c r="M359" s="309">
        <v>24526.03</v>
      </c>
      <c r="N359" s="309">
        <v>4087.6716666666698</v>
      </c>
      <c r="O359" s="11"/>
      <c r="P359" s="309"/>
      <c r="Q359" s="309"/>
      <c r="R359" s="11">
        <v>22</v>
      </c>
      <c r="S359" s="309">
        <v>37088.730000000003</v>
      </c>
      <c r="T359" s="309">
        <v>1685.85136363636</v>
      </c>
      <c r="V359" s="11"/>
      <c r="W359" s="11"/>
      <c r="X359" s="11"/>
      <c r="Y359" s="11"/>
      <c r="Z359" s="11"/>
      <c r="AA359" s="11"/>
      <c r="AB359" s="11"/>
      <c r="AC359" s="11"/>
      <c r="AD359" s="11"/>
    </row>
    <row r="360" spans="1:30">
      <c r="A360" s="56"/>
      <c r="B360" s="11"/>
      <c r="C360" s="11" t="s">
        <v>409</v>
      </c>
      <c r="D360" s="11"/>
      <c r="E360" s="11" t="s">
        <v>410</v>
      </c>
      <c r="F360" s="11">
        <v>14</v>
      </c>
      <c r="G360" s="309">
        <v>174.363333333333</v>
      </c>
      <c r="H360" s="309">
        <v>20453.259999999998</v>
      </c>
      <c r="I360" s="309">
        <v>1460.9471428571401</v>
      </c>
      <c r="J360" s="317">
        <v>13</v>
      </c>
      <c r="L360" s="11">
        <v>12</v>
      </c>
      <c r="M360" s="309">
        <v>4184.72</v>
      </c>
      <c r="N360" s="309">
        <v>2092.36</v>
      </c>
      <c r="O360" s="11"/>
      <c r="P360" s="309"/>
      <c r="Q360" s="309"/>
      <c r="R360" s="11">
        <v>14</v>
      </c>
      <c r="S360" s="309">
        <v>20453.259999999998</v>
      </c>
      <c r="T360" s="309">
        <v>1460.9471428571401</v>
      </c>
      <c r="V360" s="11"/>
      <c r="W360" s="11"/>
      <c r="X360" s="11"/>
      <c r="Y360" s="11"/>
      <c r="Z360" s="11"/>
      <c r="AA360" s="11"/>
      <c r="AB360" s="11"/>
      <c r="AC360" s="11"/>
      <c r="AD360" s="11"/>
    </row>
    <row r="361" spans="1:30">
      <c r="A361" s="56"/>
      <c r="B361" s="11"/>
      <c r="C361" s="11" t="s">
        <v>234</v>
      </c>
      <c r="D361" s="11"/>
      <c r="E361" s="11" t="s">
        <v>235</v>
      </c>
      <c r="F361" s="11">
        <v>8</v>
      </c>
      <c r="G361" s="309"/>
      <c r="H361" s="309">
        <v>6815.57</v>
      </c>
      <c r="I361" s="309">
        <v>851.94624999999996</v>
      </c>
      <c r="J361" s="317"/>
      <c r="L361" s="11">
        <v>8</v>
      </c>
      <c r="M361" s="309"/>
      <c r="N361" s="309"/>
      <c r="O361" s="11"/>
      <c r="P361" s="309"/>
      <c r="Q361" s="309"/>
      <c r="R361" s="11">
        <v>8</v>
      </c>
      <c r="S361" s="309">
        <v>6815.57</v>
      </c>
      <c r="T361" s="309">
        <v>851.94624999999996</v>
      </c>
      <c r="V361" s="11"/>
      <c r="W361" s="11"/>
      <c r="X361" s="11"/>
      <c r="Y361" s="11"/>
      <c r="Z361" s="11"/>
      <c r="AA361" s="11"/>
      <c r="AB361" s="11"/>
      <c r="AC361" s="11"/>
      <c r="AD361" s="11"/>
    </row>
    <row r="362" spans="1:30">
      <c r="A362" s="56"/>
      <c r="B362" s="11"/>
      <c r="C362" s="11" t="s">
        <v>241</v>
      </c>
      <c r="D362" s="11"/>
      <c r="E362" s="11" t="s">
        <v>237</v>
      </c>
      <c r="F362" s="11">
        <v>262</v>
      </c>
      <c r="G362" s="309">
        <v>153.59146384053301</v>
      </c>
      <c r="H362" s="309">
        <v>365087.85</v>
      </c>
      <c r="I362" s="309">
        <v>1393.46507633588</v>
      </c>
      <c r="J362" s="317">
        <v>13.340425531914899</v>
      </c>
      <c r="L362" s="11">
        <v>208</v>
      </c>
      <c r="M362" s="309">
        <v>98568.2</v>
      </c>
      <c r="N362" s="309">
        <v>1825.3370370370401</v>
      </c>
      <c r="O362" s="11">
        <v>5</v>
      </c>
      <c r="P362" s="309">
        <v>1944.31</v>
      </c>
      <c r="Q362" s="309">
        <v>388.86200000000002</v>
      </c>
      <c r="R362" s="11">
        <v>257</v>
      </c>
      <c r="S362" s="309">
        <v>363143.54</v>
      </c>
      <c r="T362" s="309">
        <v>1413.0098832684801</v>
      </c>
      <c r="V362" s="11"/>
      <c r="W362" s="11"/>
      <c r="X362" s="11"/>
      <c r="Y362" s="11"/>
      <c r="Z362" s="11"/>
      <c r="AA362" s="11"/>
      <c r="AB362" s="11"/>
      <c r="AC362" s="11"/>
      <c r="AD362" s="11"/>
    </row>
    <row r="363" spans="1:30">
      <c r="A363" s="56"/>
      <c r="B363" s="11"/>
      <c r="C363" s="11" t="s">
        <v>468</v>
      </c>
      <c r="D363" s="11"/>
      <c r="E363" s="11" t="s">
        <v>469</v>
      </c>
      <c r="F363" s="11">
        <v>9</v>
      </c>
      <c r="G363" s="309">
        <v>97.423636363636405</v>
      </c>
      <c r="H363" s="309">
        <v>19437.439999999999</v>
      </c>
      <c r="I363" s="309">
        <v>2159.7155555555601</v>
      </c>
      <c r="J363" s="317">
        <v>12</v>
      </c>
      <c r="L363" s="11">
        <v>6</v>
      </c>
      <c r="M363" s="309">
        <v>7664.58</v>
      </c>
      <c r="N363" s="309">
        <v>2554.86</v>
      </c>
      <c r="O363" s="11"/>
      <c r="P363" s="309"/>
      <c r="Q363" s="309"/>
      <c r="R363" s="11">
        <v>9</v>
      </c>
      <c r="S363" s="309">
        <v>19437.439999999999</v>
      </c>
      <c r="T363" s="309">
        <v>2159.7155555555601</v>
      </c>
      <c r="V363" s="11"/>
      <c r="W363" s="11"/>
      <c r="X363" s="11"/>
      <c r="Y363" s="11"/>
      <c r="Z363" s="11"/>
      <c r="AA363" s="11"/>
      <c r="AB363" s="11"/>
      <c r="AC363" s="11"/>
      <c r="AD363" s="11"/>
    </row>
    <row r="364" spans="1:30">
      <c r="A364" s="56"/>
      <c r="B364" s="11"/>
      <c r="C364" s="11" t="s">
        <v>470</v>
      </c>
      <c r="D364" s="11"/>
      <c r="E364" s="11" t="s">
        <v>471</v>
      </c>
      <c r="F364" s="11">
        <v>4</v>
      </c>
      <c r="G364" s="309"/>
      <c r="H364" s="309">
        <v>3528.06</v>
      </c>
      <c r="I364" s="309">
        <v>882.01499999999999</v>
      </c>
      <c r="J364" s="317"/>
      <c r="L364" s="11">
        <v>4</v>
      </c>
      <c r="M364" s="309"/>
      <c r="N364" s="309"/>
      <c r="O364" s="11"/>
      <c r="P364" s="309"/>
      <c r="Q364" s="309"/>
      <c r="R364" s="11">
        <v>4</v>
      </c>
      <c r="S364" s="309">
        <v>3528.06</v>
      </c>
      <c r="T364" s="309">
        <v>882.01499999999999</v>
      </c>
      <c r="V364" s="11"/>
      <c r="W364" s="11"/>
      <c r="X364" s="11"/>
      <c r="Y364" s="11"/>
      <c r="Z364" s="11"/>
      <c r="AA364" s="11"/>
      <c r="AB364" s="11"/>
      <c r="AC364" s="11"/>
      <c r="AD364" s="11"/>
    </row>
    <row r="365" spans="1:30">
      <c r="A365" s="56"/>
      <c r="B365" s="11"/>
      <c r="C365" s="11" t="s">
        <v>1205</v>
      </c>
      <c r="D365" s="11"/>
      <c r="E365" s="11" t="s">
        <v>208</v>
      </c>
      <c r="F365" s="11">
        <v>2</v>
      </c>
      <c r="G365" s="309"/>
      <c r="H365" s="309">
        <v>9942.76</v>
      </c>
      <c r="I365" s="309">
        <v>4971.38</v>
      </c>
      <c r="J365" s="317"/>
      <c r="L365" s="11">
        <v>2</v>
      </c>
      <c r="M365" s="309"/>
      <c r="N365" s="309"/>
      <c r="O365" s="11"/>
      <c r="P365" s="309"/>
      <c r="Q365" s="309"/>
      <c r="R365" s="11">
        <v>2</v>
      </c>
      <c r="S365" s="309">
        <v>9942.76</v>
      </c>
      <c r="T365" s="309">
        <v>4971.38</v>
      </c>
      <c r="V365" s="11"/>
      <c r="W365" s="11"/>
      <c r="X365" s="11"/>
      <c r="Y365" s="11"/>
      <c r="Z365" s="11"/>
      <c r="AA365" s="11"/>
      <c r="AB365" s="11"/>
      <c r="AC365" s="11"/>
      <c r="AD365" s="11"/>
    </row>
    <row r="366" spans="1:30">
      <c r="A366" s="56"/>
      <c r="B366" s="11"/>
      <c r="C366" s="11" t="s">
        <v>411</v>
      </c>
      <c r="D366" s="11"/>
      <c r="E366" s="11" t="s">
        <v>412</v>
      </c>
      <c r="F366" s="11">
        <v>17</v>
      </c>
      <c r="G366" s="309">
        <v>76.103333333333296</v>
      </c>
      <c r="H366" s="309">
        <v>28951.1</v>
      </c>
      <c r="I366" s="309">
        <v>1703.00588235294</v>
      </c>
      <c r="J366" s="317">
        <v>13</v>
      </c>
      <c r="L366" s="11">
        <v>15</v>
      </c>
      <c r="M366" s="309">
        <v>1759.56</v>
      </c>
      <c r="N366" s="309">
        <v>879.78</v>
      </c>
      <c r="O366" s="11"/>
      <c r="P366" s="309"/>
      <c r="Q366" s="309"/>
      <c r="R366" s="11">
        <v>17</v>
      </c>
      <c r="S366" s="309">
        <v>28951.1</v>
      </c>
      <c r="T366" s="309">
        <v>1703.00588235294</v>
      </c>
      <c r="V366" s="11"/>
      <c r="W366" s="11"/>
      <c r="X366" s="11"/>
      <c r="Y366" s="11"/>
      <c r="Z366" s="11"/>
      <c r="AA366" s="11"/>
      <c r="AB366" s="11"/>
      <c r="AC366" s="11"/>
      <c r="AD366" s="11"/>
    </row>
    <row r="367" spans="1:30">
      <c r="A367" s="56"/>
      <c r="B367" s="11"/>
      <c r="C367" s="11" t="s">
        <v>493</v>
      </c>
      <c r="D367" s="11"/>
      <c r="E367" s="11" t="s">
        <v>494</v>
      </c>
      <c r="F367" s="11">
        <v>15</v>
      </c>
      <c r="G367" s="309">
        <v>89.497716450216402</v>
      </c>
      <c r="H367" s="309">
        <v>10359.799999999999</v>
      </c>
      <c r="I367" s="309">
        <v>690.65333333333297</v>
      </c>
      <c r="J367" s="317">
        <v>11</v>
      </c>
      <c r="L367" s="11">
        <v>10</v>
      </c>
      <c r="M367" s="309">
        <v>3149.12</v>
      </c>
      <c r="N367" s="309">
        <v>629.82399999999996</v>
      </c>
      <c r="O367" s="11">
        <v>1</v>
      </c>
      <c r="P367" s="309">
        <v>568.97</v>
      </c>
      <c r="Q367" s="309">
        <v>568.97</v>
      </c>
      <c r="R367" s="11">
        <v>14</v>
      </c>
      <c r="S367" s="309">
        <v>9790.83</v>
      </c>
      <c r="T367" s="309">
        <v>699.34500000000003</v>
      </c>
      <c r="V367" s="11"/>
      <c r="W367" s="11"/>
      <c r="X367" s="11"/>
      <c r="Y367" s="11"/>
      <c r="Z367" s="11"/>
      <c r="AA367" s="11"/>
      <c r="AB367" s="11"/>
      <c r="AC367" s="11"/>
      <c r="AD367" s="11"/>
    </row>
    <row r="368" spans="1:30">
      <c r="A368" s="56"/>
      <c r="B368" s="11"/>
      <c r="C368" s="11" t="s">
        <v>489</v>
      </c>
      <c r="D368" s="11"/>
      <c r="E368" s="11" t="s">
        <v>190</v>
      </c>
      <c r="F368" s="11">
        <v>1</v>
      </c>
      <c r="G368" s="309"/>
      <c r="H368" s="309">
        <v>2047.41</v>
      </c>
      <c r="I368" s="309">
        <v>2047.41</v>
      </c>
      <c r="J368" s="317"/>
      <c r="L368" s="11">
        <v>1</v>
      </c>
      <c r="M368" s="309"/>
      <c r="N368" s="309"/>
      <c r="O368" s="11"/>
      <c r="P368" s="309"/>
      <c r="Q368" s="309"/>
      <c r="R368" s="11">
        <v>1</v>
      </c>
      <c r="S368" s="309">
        <v>2047.41</v>
      </c>
      <c r="T368" s="309">
        <v>2047.41</v>
      </c>
      <c r="V368" s="11"/>
      <c r="W368" s="11"/>
      <c r="X368" s="11"/>
      <c r="Y368" s="11"/>
      <c r="Z368" s="11"/>
      <c r="AA368" s="11"/>
      <c r="AB368" s="11"/>
      <c r="AC368" s="11"/>
      <c r="AD368" s="11"/>
    </row>
    <row r="369" spans="1:30">
      <c r="A369" s="56"/>
      <c r="B369" s="11"/>
      <c r="C369" s="11" t="s">
        <v>288</v>
      </c>
      <c r="D369" s="11"/>
      <c r="E369" s="11" t="s">
        <v>289</v>
      </c>
      <c r="F369" s="11">
        <v>55</v>
      </c>
      <c r="G369" s="309">
        <v>119.454196428571</v>
      </c>
      <c r="H369" s="309">
        <v>116006.49</v>
      </c>
      <c r="I369" s="309">
        <v>2109.2089090909099</v>
      </c>
      <c r="J369" s="317">
        <v>14.75</v>
      </c>
      <c r="L369" s="11">
        <v>36</v>
      </c>
      <c r="M369" s="309">
        <v>49061.47</v>
      </c>
      <c r="N369" s="309">
        <v>2582.1826315789499</v>
      </c>
      <c r="O369" s="11">
        <v>2</v>
      </c>
      <c r="P369" s="309">
        <v>488.3</v>
      </c>
      <c r="Q369" s="309">
        <v>244.15</v>
      </c>
      <c r="R369" s="11">
        <v>53</v>
      </c>
      <c r="S369" s="309">
        <v>115518.19</v>
      </c>
      <c r="T369" s="309">
        <v>2179.58849056604</v>
      </c>
      <c r="V369" s="11"/>
      <c r="W369" s="11"/>
      <c r="X369" s="11"/>
      <c r="Y369" s="11"/>
      <c r="Z369" s="11"/>
      <c r="AA369" s="11"/>
      <c r="AB369" s="11"/>
      <c r="AC369" s="11"/>
      <c r="AD369" s="11"/>
    </row>
    <row r="370" spans="1:30">
      <c r="A370" s="56"/>
      <c r="B370" s="11"/>
      <c r="C370" s="11" t="s">
        <v>491</v>
      </c>
      <c r="D370" s="11"/>
      <c r="E370" s="11" t="s">
        <v>190</v>
      </c>
      <c r="F370" s="11">
        <v>1</v>
      </c>
      <c r="G370" s="309"/>
      <c r="H370" s="309">
        <v>494.58</v>
      </c>
      <c r="I370" s="309">
        <v>494.58</v>
      </c>
      <c r="J370" s="317"/>
      <c r="L370" s="11">
        <v>1</v>
      </c>
      <c r="M370" s="309"/>
      <c r="N370" s="309"/>
      <c r="O370" s="11"/>
      <c r="P370" s="309"/>
      <c r="Q370" s="309"/>
      <c r="R370" s="11">
        <v>1</v>
      </c>
      <c r="S370" s="309">
        <v>494.58</v>
      </c>
      <c r="T370" s="309">
        <v>494.58</v>
      </c>
      <c r="V370" s="11"/>
      <c r="W370" s="11"/>
      <c r="X370" s="11"/>
      <c r="Y370" s="11"/>
      <c r="Z370" s="11"/>
      <c r="AA370" s="11"/>
      <c r="AB370" s="11"/>
      <c r="AC370" s="11"/>
      <c r="AD370" s="11"/>
    </row>
    <row r="371" spans="1:30">
      <c r="A371" s="56"/>
      <c r="B371" s="11"/>
      <c r="C371" s="11" t="s">
        <v>472</v>
      </c>
      <c r="D371" s="11"/>
      <c r="E371" s="11" t="s">
        <v>246</v>
      </c>
      <c r="F371" s="11">
        <v>54</v>
      </c>
      <c r="G371" s="309">
        <v>107.879686868687</v>
      </c>
      <c r="H371" s="309">
        <v>57202.89</v>
      </c>
      <c r="I371" s="309">
        <v>1059.31277777778</v>
      </c>
      <c r="J371" s="317">
        <v>10.5555555555556</v>
      </c>
      <c r="L371" s="11">
        <v>42</v>
      </c>
      <c r="M371" s="309">
        <v>10451.39</v>
      </c>
      <c r="N371" s="309">
        <v>870.949166666667</v>
      </c>
      <c r="O371" s="11">
        <v>1</v>
      </c>
      <c r="P371" s="309">
        <v>3764.68</v>
      </c>
      <c r="Q371" s="309">
        <v>3764.68</v>
      </c>
      <c r="R371" s="11">
        <v>53</v>
      </c>
      <c r="S371" s="309">
        <v>53438.21</v>
      </c>
      <c r="T371" s="309">
        <v>1008.26811320755</v>
      </c>
      <c r="V371" s="11"/>
      <c r="W371" s="11"/>
      <c r="X371" s="11"/>
      <c r="Y371" s="11"/>
      <c r="Z371" s="11"/>
      <c r="AA371" s="11"/>
      <c r="AB371" s="11"/>
      <c r="AC371" s="11"/>
      <c r="AD371" s="11"/>
    </row>
    <row r="372" spans="1:30">
      <c r="A372" s="56"/>
      <c r="B372" s="11"/>
      <c r="C372" s="11" t="s">
        <v>253</v>
      </c>
      <c r="D372" s="11"/>
      <c r="E372" s="11" t="s">
        <v>254</v>
      </c>
      <c r="F372" s="11">
        <v>26</v>
      </c>
      <c r="G372" s="309">
        <v>95.764361471861505</v>
      </c>
      <c r="H372" s="309">
        <v>42761.46</v>
      </c>
      <c r="I372" s="309">
        <v>1644.67153846154</v>
      </c>
      <c r="J372" s="317">
        <v>11.8571428571429</v>
      </c>
      <c r="L372" s="11">
        <v>18</v>
      </c>
      <c r="M372" s="309">
        <v>8411.48</v>
      </c>
      <c r="N372" s="309">
        <v>1051.4349999999999</v>
      </c>
      <c r="O372" s="11"/>
      <c r="P372" s="309"/>
      <c r="Q372" s="309"/>
      <c r="R372" s="11">
        <v>26</v>
      </c>
      <c r="S372" s="309">
        <v>42761.46</v>
      </c>
      <c r="T372" s="309">
        <v>1644.67153846154</v>
      </c>
      <c r="V372" s="11"/>
      <c r="W372" s="11"/>
      <c r="X372" s="11"/>
      <c r="Y372" s="11"/>
      <c r="Z372" s="11"/>
      <c r="AA372" s="11"/>
      <c r="AB372" s="11"/>
      <c r="AC372" s="11"/>
      <c r="AD372" s="11"/>
    </row>
    <row r="373" spans="1:30">
      <c r="A373" s="56"/>
      <c r="B373" s="11"/>
      <c r="C373" s="11" t="s">
        <v>413</v>
      </c>
      <c r="D373" s="11"/>
      <c r="E373" s="11" t="s">
        <v>414</v>
      </c>
      <c r="F373" s="11">
        <v>43</v>
      </c>
      <c r="G373" s="309">
        <v>311.48770359848498</v>
      </c>
      <c r="H373" s="309">
        <v>80586.64</v>
      </c>
      <c r="I373" s="309">
        <v>1874.10790697674</v>
      </c>
      <c r="J373" s="317">
        <v>13.625</v>
      </c>
      <c r="L373" s="11">
        <v>34</v>
      </c>
      <c r="M373" s="309">
        <v>36114.93</v>
      </c>
      <c r="N373" s="309">
        <v>4012.77</v>
      </c>
      <c r="O373" s="11">
        <v>2</v>
      </c>
      <c r="P373" s="309">
        <v>2043.2</v>
      </c>
      <c r="Q373" s="309">
        <v>1021.6</v>
      </c>
      <c r="R373" s="11">
        <v>41</v>
      </c>
      <c r="S373" s="309">
        <v>78543.44</v>
      </c>
      <c r="T373" s="309">
        <v>1915.69365853659</v>
      </c>
      <c r="V373" s="11"/>
      <c r="W373" s="11"/>
      <c r="X373" s="11"/>
      <c r="Y373" s="11"/>
      <c r="Z373" s="11"/>
      <c r="AA373" s="11"/>
      <c r="AB373" s="11"/>
      <c r="AC373" s="11"/>
      <c r="AD373" s="11"/>
    </row>
    <row r="374" spans="1:30">
      <c r="A374" s="56"/>
      <c r="B374" s="11"/>
      <c r="C374" s="11" t="s">
        <v>421</v>
      </c>
      <c r="D374" s="11"/>
      <c r="E374" s="11" t="s">
        <v>422</v>
      </c>
      <c r="F374" s="11">
        <v>119</v>
      </c>
      <c r="G374" s="309">
        <v>125.189954274892</v>
      </c>
      <c r="H374" s="309">
        <v>179972.71</v>
      </c>
      <c r="I374" s="309">
        <v>1512.37571428571</v>
      </c>
      <c r="J374" s="317">
        <v>13.535714285714301</v>
      </c>
      <c r="L374" s="11">
        <v>84</v>
      </c>
      <c r="M374" s="309">
        <v>65716.429999999993</v>
      </c>
      <c r="N374" s="309">
        <v>1877.61228571429</v>
      </c>
      <c r="O374" s="11">
        <v>2</v>
      </c>
      <c r="P374" s="309">
        <v>4062.2</v>
      </c>
      <c r="Q374" s="309">
        <v>2031.1</v>
      </c>
      <c r="R374" s="11">
        <v>117</v>
      </c>
      <c r="S374" s="309">
        <v>175910.51</v>
      </c>
      <c r="T374" s="309">
        <v>1503.50863247863</v>
      </c>
      <c r="V374" s="11"/>
      <c r="W374" s="11"/>
      <c r="X374" s="11"/>
      <c r="Y374" s="11"/>
      <c r="Z374" s="11"/>
      <c r="AA374" s="11"/>
      <c r="AB374" s="11"/>
      <c r="AC374" s="11"/>
      <c r="AD374" s="11"/>
    </row>
    <row r="375" spans="1:30">
      <c r="A375" s="56"/>
      <c r="B375" s="11"/>
      <c r="C375" s="11" t="s">
        <v>463</v>
      </c>
      <c r="D375" s="11"/>
      <c r="E375" s="11" t="s">
        <v>222</v>
      </c>
      <c r="F375" s="11">
        <v>66</v>
      </c>
      <c r="G375" s="309">
        <v>168.894700476992</v>
      </c>
      <c r="H375" s="309">
        <v>90242.2</v>
      </c>
      <c r="I375" s="309">
        <v>1367.3060606060601</v>
      </c>
      <c r="J375" s="317">
        <v>14.4444444444444</v>
      </c>
      <c r="L375" s="11">
        <v>47</v>
      </c>
      <c r="M375" s="309">
        <v>42931.66</v>
      </c>
      <c r="N375" s="309">
        <v>2259.56105263158</v>
      </c>
      <c r="O375" s="11">
        <v>1</v>
      </c>
      <c r="P375" s="309">
        <v>156.74</v>
      </c>
      <c r="Q375" s="309">
        <v>156.74</v>
      </c>
      <c r="R375" s="11">
        <v>65</v>
      </c>
      <c r="S375" s="309">
        <v>90085.46</v>
      </c>
      <c r="T375" s="309">
        <v>1385.93015384615</v>
      </c>
      <c r="V375" s="11"/>
      <c r="W375" s="11"/>
      <c r="X375" s="11"/>
      <c r="Y375" s="11"/>
      <c r="Z375" s="11"/>
      <c r="AA375" s="11"/>
      <c r="AB375" s="11"/>
      <c r="AC375" s="11"/>
      <c r="AD375" s="11"/>
    </row>
    <row r="376" spans="1:30">
      <c r="A376" s="56"/>
      <c r="B376" s="11"/>
      <c r="C376" s="11" t="s">
        <v>534</v>
      </c>
      <c r="D376" s="11"/>
      <c r="E376" s="11" t="s">
        <v>535</v>
      </c>
      <c r="F376" s="11">
        <v>5</v>
      </c>
      <c r="G376" s="309"/>
      <c r="H376" s="309">
        <v>3732.64</v>
      </c>
      <c r="I376" s="309">
        <v>746.52800000000002</v>
      </c>
      <c r="J376" s="317"/>
      <c r="L376" s="11">
        <v>5</v>
      </c>
      <c r="M376" s="309"/>
      <c r="N376" s="309"/>
      <c r="O376" s="11"/>
      <c r="P376" s="309"/>
      <c r="Q376" s="309"/>
      <c r="R376" s="11">
        <v>5</v>
      </c>
      <c r="S376" s="309">
        <v>3732.64</v>
      </c>
      <c r="T376" s="309">
        <v>746.52800000000002</v>
      </c>
      <c r="V376" s="11"/>
      <c r="W376" s="11"/>
      <c r="X376" s="11"/>
      <c r="Y376" s="11"/>
      <c r="Z376" s="11"/>
      <c r="AA376" s="11"/>
      <c r="AB376" s="11"/>
      <c r="AC376" s="11"/>
      <c r="AD376" s="11"/>
    </row>
    <row r="377" spans="1:30">
      <c r="A377" s="56"/>
      <c r="B377" s="11"/>
      <c r="C377" s="11" t="s">
        <v>415</v>
      </c>
      <c r="D377" s="11"/>
      <c r="E377" s="11" t="s">
        <v>416</v>
      </c>
      <c r="F377" s="11">
        <v>19</v>
      </c>
      <c r="G377" s="309">
        <v>173.63736111111101</v>
      </c>
      <c r="H377" s="309">
        <v>36093.160000000003</v>
      </c>
      <c r="I377" s="309">
        <v>1899.64</v>
      </c>
      <c r="J377" s="317">
        <v>19</v>
      </c>
      <c r="L377" s="11">
        <v>11</v>
      </c>
      <c r="M377" s="309">
        <v>25395.01</v>
      </c>
      <c r="N377" s="309">
        <v>3174.3762499999998</v>
      </c>
      <c r="O377" s="11">
        <v>1</v>
      </c>
      <c r="P377" s="309">
        <v>506.5</v>
      </c>
      <c r="Q377" s="309">
        <v>506.5</v>
      </c>
      <c r="R377" s="11">
        <v>18</v>
      </c>
      <c r="S377" s="309">
        <v>35586.660000000003</v>
      </c>
      <c r="T377" s="309">
        <v>1977.03666666667</v>
      </c>
      <c r="V377" s="11"/>
      <c r="W377" s="11"/>
      <c r="X377" s="11"/>
      <c r="Y377" s="11"/>
      <c r="Z377" s="11"/>
      <c r="AA377" s="11"/>
      <c r="AB377" s="11"/>
      <c r="AC377" s="11"/>
      <c r="AD377" s="11"/>
    </row>
    <row r="378" spans="1:30">
      <c r="A378" s="56"/>
      <c r="B378" s="11"/>
      <c r="C378" s="11" t="s">
        <v>224</v>
      </c>
      <c r="D378" s="11"/>
      <c r="E378" s="11" t="s">
        <v>222</v>
      </c>
      <c r="F378" s="11">
        <v>727</v>
      </c>
      <c r="G378" s="309">
        <v>127.82734425436399</v>
      </c>
      <c r="H378" s="309">
        <v>867537.03</v>
      </c>
      <c r="I378" s="309">
        <v>1193.31090784044</v>
      </c>
      <c r="J378" s="317">
        <v>13.609375</v>
      </c>
      <c r="L378" s="11">
        <v>566</v>
      </c>
      <c r="M378" s="309">
        <v>256683.04</v>
      </c>
      <c r="N378" s="309">
        <v>1594.3045962732899</v>
      </c>
      <c r="O378" s="11">
        <v>23</v>
      </c>
      <c r="P378" s="309">
        <v>9998.1</v>
      </c>
      <c r="Q378" s="309">
        <v>434.7</v>
      </c>
      <c r="R378" s="11">
        <v>704</v>
      </c>
      <c r="S378" s="309">
        <v>857538.93</v>
      </c>
      <c r="T378" s="309">
        <v>1218.0950710227301</v>
      </c>
      <c r="V378" s="11"/>
      <c r="W378" s="11"/>
      <c r="X378" s="11"/>
      <c r="Y378" s="11"/>
      <c r="Z378" s="11"/>
      <c r="AA378" s="11"/>
      <c r="AB378" s="11"/>
      <c r="AC378" s="11"/>
      <c r="AD378" s="11"/>
    </row>
    <row r="379" spans="1:30">
      <c r="A379" s="56"/>
      <c r="B379" s="11"/>
      <c r="C379" s="11" t="s">
        <v>338</v>
      </c>
      <c r="D379" s="11"/>
      <c r="E379" s="11" t="s">
        <v>339</v>
      </c>
      <c r="F379" s="11">
        <v>81</v>
      </c>
      <c r="G379" s="309">
        <v>137.06875623885901</v>
      </c>
      <c r="H379" s="309">
        <v>109406.5</v>
      </c>
      <c r="I379" s="309">
        <v>1350.6975308642</v>
      </c>
      <c r="J379" s="317">
        <v>12.235294117647101</v>
      </c>
      <c r="L379" s="11">
        <v>60</v>
      </c>
      <c r="M379" s="309">
        <v>29621.56</v>
      </c>
      <c r="N379" s="309">
        <v>1410.5504761904799</v>
      </c>
      <c r="O379" s="11"/>
      <c r="P379" s="309"/>
      <c r="Q379" s="309"/>
      <c r="R379" s="11">
        <v>81</v>
      </c>
      <c r="S379" s="309">
        <v>109406.5</v>
      </c>
      <c r="T379" s="309">
        <v>1350.6975308642</v>
      </c>
      <c r="V379" s="11"/>
      <c r="W379" s="11"/>
      <c r="X379" s="11"/>
      <c r="Y379" s="11"/>
      <c r="Z379" s="11"/>
      <c r="AA379" s="11"/>
      <c r="AB379" s="11"/>
      <c r="AC379" s="11"/>
      <c r="AD379" s="11"/>
    </row>
    <row r="380" spans="1:30">
      <c r="A380" s="56"/>
      <c r="B380" s="11"/>
      <c r="C380" s="11" t="s">
        <v>454</v>
      </c>
      <c r="D380" s="11"/>
      <c r="E380" s="11" t="s">
        <v>208</v>
      </c>
      <c r="F380" s="11">
        <v>2</v>
      </c>
      <c r="G380" s="309"/>
      <c r="H380" s="309">
        <v>1928.3</v>
      </c>
      <c r="I380" s="309">
        <v>964.15</v>
      </c>
      <c r="J380" s="317"/>
      <c r="L380" s="11">
        <v>2</v>
      </c>
      <c r="M380" s="309"/>
      <c r="N380" s="309"/>
      <c r="O380" s="11"/>
      <c r="P380" s="309"/>
      <c r="Q380" s="309"/>
      <c r="R380" s="11">
        <v>2</v>
      </c>
      <c r="S380" s="309">
        <v>1928.3</v>
      </c>
      <c r="T380" s="309">
        <v>964.15</v>
      </c>
      <c r="V380" s="11"/>
      <c r="W380" s="11"/>
      <c r="X380" s="11"/>
      <c r="Y380" s="11"/>
      <c r="Z380" s="11"/>
      <c r="AA380" s="11"/>
      <c r="AB380" s="11"/>
      <c r="AC380" s="11"/>
      <c r="AD380" s="11"/>
    </row>
    <row r="381" spans="1:30">
      <c r="A381" s="56"/>
      <c r="B381" s="11"/>
      <c r="C381" s="11" t="s">
        <v>1209</v>
      </c>
      <c r="D381" s="11"/>
      <c r="E381" s="11" t="s">
        <v>614</v>
      </c>
      <c r="F381" s="11">
        <v>4</v>
      </c>
      <c r="G381" s="309">
        <v>28.34</v>
      </c>
      <c r="H381" s="309">
        <v>3532.18</v>
      </c>
      <c r="I381" s="309">
        <v>883.04499999999996</v>
      </c>
      <c r="J381" s="317">
        <v>12</v>
      </c>
      <c r="L381" s="11">
        <v>3</v>
      </c>
      <c r="M381" s="309">
        <v>311.74</v>
      </c>
      <c r="N381" s="309">
        <v>311.74</v>
      </c>
      <c r="O381" s="11"/>
      <c r="P381" s="309"/>
      <c r="Q381" s="309"/>
      <c r="R381" s="11">
        <v>4</v>
      </c>
      <c r="S381" s="309">
        <v>3532.18</v>
      </c>
      <c r="T381" s="309">
        <v>883.04499999999996</v>
      </c>
      <c r="V381" s="11"/>
      <c r="W381" s="11"/>
      <c r="X381" s="11"/>
      <c r="Y381" s="11"/>
      <c r="Z381" s="11"/>
      <c r="AA381" s="11"/>
      <c r="AB381" s="11"/>
      <c r="AC381" s="11"/>
      <c r="AD381" s="11"/>
    </row>
    <row r="382" spans="1:30">
      <c r="A382" s="56"/>
      <c r="B382" s="11"/>
      <c r="C382" s="11" t="s">
        <v>1210</v>
      </c>
      <c r="D382" s="11"/>
      <c r="E382" s="11" t="s">
        <v>208</v>
      </c>
      <c r="F382" s="11">
        <v>4</v>
      </c>
      <c r="G382" s="309">
        <v>278.13583333333298</v>
      </c>
      <c r="H382" s="309">
        <v>6937.07</v>
      </c>
      <c r="I382" s="309">
        <v>1734.2674999999999</v>
      </c>
      <c r="J382" s="317">
        <v>13</v>
      </c>
      <c r="L382" s="11">
        <v>3</v>
      </c>
      <c r="M382" s="309">
        <v>3615.63</v>
      </c>
      <c r="N382" s="309">
        <v>3615.63</v>
      </c>
      <c r="O382" s="11"/>
      <c r="P382" s="309"/>
      <c r="Q382" s="309"/>
      <c r="R382" s="11">
        <v>4</v>
      </c>
      <c r="S382" s="309">
        <v>6937.07</v>
      </c>
      <c r="T382" s="309">
        <v>1734.2674999999999</v>
      </c>
      <c r="V382" s="11"/>
      <c r="W382" s="11"/>
      <c r="X382" s="11"/>
      <c r="Y382" s="11"/>
      <c r="Z382" s="11"/>
      <c r="AA382" s="11"/>
      <c r="AB382" s="11"/>
      <c r="AC382" s="11"/>
      <c r="AD382" s="11"/>
    </row>
    <row r="383" spans="1:30">
      <c r="A383" s="56"/>
      <c r="B383" s="11"/>
      <c r="C383" s="11" t="s">
        <v>333</v>
      </c>
      <c r="D383" s="11"/>
      <c r="E383" s="11" t="s">
        <v>330</v>
      </c>
      <c r="F383" s="11">
        <v>6</v>
      </c>
      <c r="G383" s="309"/>
      <c r="H383" s="309">
        <v>8146.59</v>
      </c>
      <c r="I383" s="309">
        <v>1357.7650000000001</v>
      </c>
      <c r="J383" s="317"/>
      <c r="L383" s="11">
        <v>6</v>
      </c>
      <c r="M383" s="309"/>
      <c r="N383" s="309"/>
      <c r="O383" s="11"/>
      <c r="P383" s="309"/>
      <c r="Q383" s="309"/>
      <c r="R383" s="11">
        <v>6</v>
      </c>
      <c r="S383" s="309">
        <v>8146.59</v>
      </c>
      <c r="T383" s="309">
        <v>1357.7650000000001</v>
      </c>
      <c r="V383" s="11"/>
      <c r="W383" s="11"/>
      <c r="X383" s="11"/>
      <c r="Y383" s="11"/>
      <c r="Z383" s="11"/>
      <c r="AA383" s="11"/>
      <c r="AB383" s="11"/>
      <c r="AC383" s="11"/>
      <c r="AD383" s="11"/>
    </row>
    <row r="384" spans="1:30">
      <c r="A384" s="56"/>
      <c r="B384" s="11"/>
      <c r="C384" s="11" t="s">
        <v>586</v>
      </c>
      <c r="D384" s="11"/>
      <c r="E384" s="11" t="s">
        <v>587</v>
      </c>
      <c r="F384" s="11">
        <v>47</v>
      </c>
      <c r="G384" s="309">
        <v>194.502742424242</v>
      </c>
      <c r="H384" s="309">
        <v>100172.49</v>
      </c>
      <c r="I384" s="309">
        <v>2131.32957446808</v>
      </c>
      <c r="J384" s="317">
        <v>11.1</v>
      </c>
      <c r="L384" s="11">
        <v>32</v>
      </c>
      <c r="M384" s="309">
        <v>32175.69</v>
      </c>
      <c r="N384" s="309">
        <v>2145.0459999999998</v>
      </c>
      <c r="O384" s="11">
        <v>1</v>
      </c>
      <c r="P384" s="309">
        <v>1811.46</v>
      </c>
      <c r="Q384" s="309">
        <v>1811.46</v>
      </c>
      <c r="R384" s="11">
        <v>46</v>
      </c>
      <c r="S384" s="309">
        <v>98361.03</v>
      </c>
      <c r="T384" s="309">
        <v>2138.2832608695599</v>
      </c>
      <c r="V384" s="11"/>
      <c r="W384" s="11"/>
      <c r="X384" s="11"/>
      <c r="Y384" s="11"/>
      <c r="Z384" s="11"/>
      <c r="AA384" s="11"/>
      <c r="AB384" s="11"/>
      <c r="AC384" s="11"/>
      <c r="AD384" s="11"/>
    </row>
    <row r="385" spans="1:30">
      <c r="A385" s="56"/>
      <c r="B385" s="11"/>
      <c r="C385" s="11" t="s">
        <v>250</v>
      </c>
      <c r="D385" s="11"/>
      <c r="E385" s="11" t="s">
        <v>200</v>
      </c>
      <c r="F385" s="11">
        <v>1</v>
      </c>
      <c r="G385" s="309"/>
      <c r="H385" s="309">
        <v>3516.15</v>
      </c>
      <c r="I385" s="309">
        <v>3516.15</v>
      </c>
      <c r="J385" s="317"/>
      <c r="L385" s="11">
        <v>1</v>
      </c>
      <c r="M385" s="309"/>
      <c r="N385" s="309"/>
      <c r="O385" s="11"/>
      <c r="P385" s="309"/>
      <c r="Q385" s="309"/>
      <c r="R385" s="11">
        <v>1</v>
      </c>
      <c r="S385" s="309">
        <v>3516.15</v>
      </c>
      <c r="T385" s="309">
        <v>3516.15</v>
      </c>
      <c r="V385" s="11"/>
      <c r="W385" s="11"/>
      <c r="X385" s="11"/>
      <c r="Y385" s="11"/>
      <c r="Z385" s="11"/>
      <c r="AA385" s="11"/>
      <c r="AB385" s="11"/>
      <c r="AC385" s="11"/>
      <c r="AD385" s="11"/>
    </row>
    <row r="386" spans="1:30">
      <c r="A386" s="56"/>
      <c r="B386" s="11"/>
      <c r="C386" s="11" t="s">
        <v>250</v>
      </c>
      <c r="D386" s="11"/>
      <c r="E386" s="11" t="s">
        <v>249</v>
      </c>
      <c r="F386" s="11">
        <v>336</v>
      </c>
      <c r="G386" s="309">
        <v>121.371905589856</v>
      </c>
      <c r="H386" s="309">
        <v>397512.06</v>
      </c>
      <c r="I386" s="309">
        <v>1183.0716071428601</v>
      </c>
      <c r="J386" s="317">
        <v>13.3770491803279</v>
      </c>
      <c r="L386" s="11">
        <v>257</v>
      </c>
      <c r="M386" s="309">
        <v>115424.42</v>
      </c>
      <c r="N386" s="309">
        <v>1461.06860759494</v>
      </c>
      <c r="O386" s="11">
        <v>1</v>
      </c>
      <c r="P386" s="309">
        <v>1290.0999999999999</v>
      </c>
      <c r="Q386" s="309">
        <v>1290.0999999999999</v>
      </c>
      <c r="R386" s="11">
        <v>335</v>
      </c>
      <c r="S386" s="309">
        <v>396221.96</v>
      </c>
      <c r="T386" s="309">
        <v>1182.75211940299</v>
      </c>
      <c r="V386" s="11"/>
      <c r="W386" s="11"/>
      <c r="X386" s="11"/>
      <c r="Y386" s="11"/>
      <c r="Z386" s="11"/>
      <c r="AA386" s="11"/>
      <c r="AB386" s="11"/>
      <c r="AC386" s="11"/>
      <c r="AD386" s="11"/>
    </row>
    <row r="387" spans="1:30">
      <c r="A387" s="56"/>
      <c r="B387" s="11"/>
      <c r="C387" s="11" t="s">
        <v>250</v>
      </c>
      <c r="D387" s="11"/>
      <c r="E387" s="11" t="s">
        <v>286</v>
      </c>
      <c r="F387" s="11">
        <v>1</v>
      </c>
      <c r="G387" s="309">
        <v>155.893333333333</v>
      </c>
      <c r="H387" s="309">
        <v>467.68</v>
      </c>
      <c r="I387" s="309">
        <v>467.68</v>
      </c>
      <c r="J387" s="317">
        <v>4</v>
      </c>
      <c r="L387" s="11"/>
      <c r="M387" s="309">
        <v>467.68</v>
      </c>
      <c r="N387" s="309">
        <v>467.68</v>
      </c>
      <c r="O387" s="11"/>
      <c r="P387" s="309"/>
      <c r="Q387" s="309"/>
      <c r="R387" s="11">
        <v>1</v>
      </c>
      <c r="S387" s="309">
        <v>467.68</v>
      </c>
      <c r="T387" s="309">
        <v>467.68</v>
      </c>
      <c r="V387" s="11"/>
      <c r="W387" s="11"/>
      <c r="X387" s="11"/>
      <c r="Y387" s="11"/>
      <c r="Z387" s="11"/>
      <c r="AA387" s="11"/>
      <c r="AB387" s="11"/>
      <c r="AC387" s="11"/>
      <c r="AD387" s="11"/>
    </row>
    <row r="388" spans="1:30">
      <c r="A388" s="56"/>
      <c r="B388" s="11"/>
      <c r="C388" s="11" t="s">
        <v>486</v>
      </c>
      <c r="D388" s="11"/>
      <c r="E388" s="11" t="s">
        <v>275</v>
      </c>
      <c r="F388" s="11">
        <v>20</v>
      </c>
      <c r="G388" s="309">
        <v>178.91772727272701</v>
      </c>
      <c r="H388" s="309">
        <v>40110.949999999997</v>
      </c>
      <c r="I388" s="309">
        <v>2005.5474999999999</v>
      </c>
      <c r="J388" s="317">
        <v>12</v>
      </c>
      <c r="L388" s="11">
        <v>17</v>
      </c>
      <c r="M388" s="309">
        <v>6505.82</v>
      </c>
      <c r="N388" s="309">
        <v>2168.6066666666702</v>
      </c>
      <c r="O388" s="11"/>
      <c r="P388" s="309"/>
      <c r="Q388" s="309"/>
      <c r="R388" s="11">
        <v>20</v>
      </c>
      <c r="S388" s="309">
        <v>40110.949999999997</v>
      </c>
      <c r="T388" s="309">
        <v>2005.5474999999999</v>
      </c>
      <c r="V388" s="11"/>
      <c r="W388" s="11"/>
      <c r="X388" s="11"/>
      <c r="Y388" s="11"/>
      <c r="Z388" s="11"/>
      <c r="AA388" s="11"/>
      <c r="AB388" s="11"/>
      <c r="AC388" s="11"/>
      <c r="AD388" s="11"/>
    </row>
    <row r="389" spans="1:30">
      <c r="A389" s="56"/>
      <c r="B389" s="11"/>
      <c r="C389" s="11" t="s">
        <v>251</v>
      </c>
      <c r="D389" s="11"/>
      <c r="E389" s="11" t="s">
        <v>252</v>
      </c>
      <c r="F389" s="11">
        <v>155</v>
      </c>
      <c r="G389" s="309">
        <v>119.638192639438</v>
      </c>
      <c r="H389" s="309">
        <v>181532.51</v>
      </c>
      <c r="I389" s="309">
        <v>1171.17748387097</v>
      </c>
      <c r="J389" s="317">
        <v>12.96</v>
      </c>
      <c r="L389" s="11">
        <v>124</v>
      </c>
      <c r="M389" s="309">
        <v>38025.49</v>
      </c>
      <c r="N389" s="309">
        <v>1226.6287096774199</v>
      </c>
      <c r="O389" s="11">
        <v>2</v>
      </c>
      <c r="P389" s="309">
        <v>583.58000000000004</v>
      </c>
      <c r="Q389" s="309">
        <v>291.79000000000002</v>
      </c>
      <c r="R389" s="11">
        <v>153</v>
      </c>
      <c r="S389" s="309">
        <v>180948.93</v>
      </c>
      <c r="T389" s="309">
        <v>1182.67274509804</v>
      </c>
      <c r="V389" s="11"/>
      <c r="W389" s="11"/>
      <c r="X389" s="11"/>
      <c r="Y389" s="11"/>
      <c r="Z389" s="11"/>
      <c r="AA389" s="11"/>
      <c r="AB389" s="11"/>
      <c r="AC389" s="11"/>
      <c r="AD389" s="11"/>
    </row>
    <row r="390" spans="1:30">
      <c r="A390" s="56"/>
      <c r="B390" s="11"/>
      <c r="C390" s="11" t="s">
        <v>251</v>
      </c>
      <c r="D390" s="11"/>
      <c r="E390" s="11" t="s">
        <v>477</v>
      </c>
      <c r="F390" s="11">
        <v>1</v>
      </c>
      <c r="G390" s="309"/>
      <c r="H390" s="309">
        <v>1521.9</v>
      </c>
      <c r="I390" s="309">
        <v>1521.9</v>
      </c>
      <c r="J390" s="317"/>
      <c r="L390" s="11">
        <v>1</v>
      </c>
      <c r="M390" s="309"/>
      <c r="N390" s="309"/>
      <c r="O390" s="11"/>
      <c r="P390" s="309"/>
      <c r="Q390" s="309"/>
      <c r="R390" s="11">
        <v>1</v>
      </c>
      <c r="S390" s="309">
        <v>1521.9</v>
      </c>
      <c r="T390" s="309">
        <v>1521.9</v>
      </c>
      <c r="V390" s="11"/>
      <c r="W390" s="11"/>
      <c r="X390" s="11"/>
      <c r="Y390" s="11"/>
      <c r="Z390" s="11"/>
      <c r="AA390" s="11"/>
      <c r="AB390" s="11"/>
      <c r="AC390" s="11"/>
      <c r="AD390" s="11"/>
    </row>
    <row r="391" spans="1:30">
      <c r="A391" s="56"/>
      <c r="B391" s="11"/>
      <c r="C391" s="11" t="s">
        <v>443</v>
      </c>
      <c r="D391" s="11"/>
      <c r="E391" s="11" t="s">
        <v>444</v>
      </c>
      <c r="F391" s="11">
        <v>52</v>
      </c>
      <c r="G391" s="309">
        <v>83.801522727272697</v>
      </c>
      <c r="H391" s="309">
        <v>62840.82</v>
      </c>
      <c r="I391" s="309">
        <v>1208.47730769231</v>
      </c>
      <c r="J391" s="317">
        <v>13.5</v>
      </c>
      <c r="L391" s="11">
        <v>38</v>
      </c>
      <c r="M391" s="309">
        <v>23202.19</v>
      </c>
      <c r="N391" s="309">
        <v>1657.2992857142899</v>
      </c>
      <c r="O391" s="11">
        <v>1</v>
      </c>
      <c r="P391" s="309">
        <v>535.14</v>
      </c>
      <c r="Q391" s="309">
        <v>535.14</v>
      </c>
      <c r="R391" s="11">
        <v>51</v>
      </c>
      <c r="S391" s="309">
        <v>62305.68</v>
      </c>
      <c r="T391" s="309">
        <v>1221.68</v>
      </c>
      <c r="V391" s="11"/>
      <c r="W391" s="11"/>
      <c r="X391" s="11"/>
      <c r="Y391" s="11"/>
      <c r="Z391" s="11"/>
      <c r="AA391" s="11"/>
      <c r="AB391" s="11"/>
      <c r="AC391" s="11"/>
      <c r="AD391" s="11"/>
    </row>
    <row r="392" spans="1:30">
      <c r="A392" s="56"/>
      <c r="B392" s="11"/>
      <c r="C392" s="11" t="s">
        <v>255</v>
      </c>
      <c r="D392" s="11"/>
      <c r="E392" s="11" t="s">
        <v>254</v>
      </c>
      <c r="F392" s="11">
        <v>116</v>
      </c>
      <c r="G392" s="309">
        <v>112.352576555024</v>
      </c>
      <c r="H392" s="309">
        <v>144075.85999999999</v>
      </c>
      <c r="I392" s="309">
        <v>1242.03327586207</v>
      </c>
      <c r="J392" s="317">
        <v>13.210526315789499</v>
      </c>
      <c r="L392" s="11">
        <v>95</v>
      </c>
      <c r="M392" s="309">
        <v>27896.65</v>
      </c>
      <c r="N392" s="309">
        <v>1328.4119047618999</v>
      </c>
      <c r="O392" s="11"/>
      <c r="P392" s="309"/>
      <c r="Q392" s="309"/>
      <c r="R392" s="11">
        <v>116</v>
      </c>
      <c r="S392" s="309">
        <v>144075.85999999999</v>
      </c>
      <c r="T392" s="309">
        <v>1242.03327586207</v>
      </c>
      <c r="V392" s="11"/>
      <c r="W392" s="11"/>
      <c r="X392" s="11"/>
      <c r="Y392" s="11"/>
      <c r="Z392" s="11"/>
      <c r="AA392" s="11"/>
      <c r="AB392" s="11"/>
      <c r="AC392" s="11"/>
      <c r="AD392" s="11"/>
    </row>
    <row r="393" spans="1:30">
      <c r="A393" s="56"/>
      <c r="B393" s="11"/>
      <c r="C393" s="11" t="s">
        <v>537</v>
      </c>
      <c r="D393" s="11"/>
      <c r="E393" s="11" t="s">
        <v>341</v>
      </c>
      <c r="F393" s="11">
        <v>32</v>
      </c>
      <c r="G393" s="309">
        <v>194.999857451325</v>
      </c>
      <c r="H393" s="309">
        <v>62058.94</v>
      </c>
      <c r="I393" s="309">
        <v>1939.3418750000001</v>
      </c>
      <c r="J393" s="317">
        <v>18.6666666666667</v>
      </c>
      <c r="L393" s="11">
        <v>26</v>
      </c>
      <c r="M393" s="309">
        <v>17734.7</v>
      </c>
      <c r="N393" s="309">
        <v>2955.7833333333301</v>
      </c>
      <c r="O393" s="11"/>
      <c r="P393" s="309"/>
      <c r="Q393" s="309"/>
      <c r="R393" s="11">
        <v>32</v>
      </c>
      <c r="S393" s="309">
        <v>62058.94</v>
      </c>
      <c r="T393" s="309">
        <v>1939.3418750000001</v>
      </c>
      <c r="V393" s="11"/>
      <c r="W393" s="11"/>
      <c r="X393" s="11"/>
      <c r="Y393" s="11"/>
      <c r="Z393" s="11"/>
      <c r="AA393" s="11"/>
      <c r="AB393" s="11"/>
      <c r="AC393" s="11"/>
      <c r="AD393" s="11"/>
    </row>
    <row r="394" spans="1:30">
      <c r="A394" s="56"/>
      <c r="B394" s="11"/>
      <c r="C394" s="11" t="s">
        <v>588</v>
      </c>
      <c r="D394" s="11"/>
      <c r="E394" s="11" t="s">
        <v>589</v>
      </c>
      <c r="F394" s="11">
        <v>4</v>
      </c>
      <c r="G394" s="309">
        <v>38.81</v>
      </c>
      <c r="H394" s="309">
        <v>2812.49</v>
      </c>
      <c r="I394" s="309">
        <v>703.12249999999995</v>
      </c>
      <c r="J394" s="317">
        <v>13</v>
      </c>
      <c r="L394" s="11">
        <v>3</v>
      </c>
      <c r="M394" s="309">
        <v>190.72</v>
      </c>
      <c r="N394" s="309">
        <v>190.72</v>
      </c>
      <c r="O394" s="11"/>
      <c r="P394" s="309"/>
      <c r="Q394" s="309"/>
      <c r="R394" s="11">
        <v>4</v>
      </c>
      <c r="S394" s="309">
        <v>2812.49</v>
      </c>
      <c r="T394" s="309">
        <v>703.12249999999995</v>
      </c>
      <c r="V394" s="11"/>
      <c r="W394" s="11"/>
      <c r="X394" s="11"/>
      <c r="Y394" s="11"/>
      <c r="Z394" s="11"/>
      <c r="AA394" s="11"/>
      <c r="AB394" s="11"/>
      <c r="AC394" s="11"/>
      <c r="AD394" s="11"/>
    </row>
    <row r="395" spans="1:30">
      <c r="A395" s="56"/>
      <c r="B395" s="11"/>
      <c r="C395" s="11" t="s">
        <v>509</v>
      </c>
      <c r="D395" s="11"/>
      <c r="E395" s="11" t="s">
        <v>298</v>
      </c>
      <c r="F395" s="11">
        <v>9</v>
      </c>
      <c r="G395" s="309">
        <v>213.816666666667</v>
      </c>
      <c r="H395" s="309">
        <v>15423.86</v>
      </c>
      <c r="I395" s="309">
        <v>1713.7622222222201</v>
      </c>
      <c r="J395" s="317">
        <v>13</v>
      </c>
      <c r="L395" s="11">
        <v>8</v>
      </c>
      <c r="M395" s="309">
        <v>2778.8</v>
      </c>
      <c r="N395" s="309">
        <v>2778.8</v>
      </c>
      <c r="O395" s="11"/>
      <c r="P395" s="309"/>
      <c r="Q395" s="309"/>
      <c r="R395" s="11">
        <v>9</v>
      </c>
      <c r="S395" s="309">
        <v>15423.86</v>
      </c>
      <c r="T395" s="309">
        <v>1713.7622222222201</v>
      </c>
      <c r="V395" s="11"/>
      <c r="W395" s="11"/>
      <c r="X395" s="11"/>
      <c r="Y395" s="11"/>
      <c r="Z395" s="11"/>
      <c r="AA395" s="11"/>
      <c r="AB395" s="11"/>
      <c r="AC395" s="11"/>
      <c r="AD395" s="11"/>
    </row>
    <row r="396" spans="1:30">
      <c r="A396" s="56"/>
      <c r="B396" s="11"/>
      <c r="C396" s="11" t="s">
        <v>419</v>
      </c>
      <c r="D396" s="11"/>
      <c r="E396" s="11" t="s">
        <v>312</v>
      </c>
      <c r="F396" s="11">
        <v>1</v>
      </c>
      <c r="G396" s="309"/>
      <c r="H396" s="309">
        <v>1650.2</v>
      </c>
      <c r="I396" s="309">
        <v>1650.2</v>
      </c>
      <c r="J396" s="317"/>
      <c r="L396" s="11">
        <v>1</v>
      </c>
      <c r="M396" s="309"/>
      <c r="N396" s="309"/>
      <c r="O396" s="11"/>
      <c r="P396" s="309"/>
      <c r="Q396" s="309"/>
      <c r="R396" s="11">
        <v>1</v>
      </c>
      <c r="S396" s="309">
        <v>1650.2</v>
      </c>
      <c r="T396" s="309">
        <v>1650.2</v>
      </c>
      <c r="V396" s="11"/>
      <c r="W396" s="11"/>
      <c r="X396" s="11"/>
      <c r="Y396" s="11"/>
      <c r="Z396" s="11"/>
      <c r="AA396" s="11"/>
      <c r="AB396" s="11"/>
      <c r="AC396" s="11"/>
      <c r="AD396" s="11"/>
    </row>
    <row r="397" spans="1:30">
      <c r="A397" s="56"/>
      <c r="B397" s="11"/>
      <c r="C397" s="11" t="s">
        <v>419</v>
      </c>
      <c r="D397" s="11"/>
      <c r="E397" s="11" t="s">
        <v>319</v>
      </c>
      <c r="F397" s="11">
        <v>1</v>
      </c>
      <c r="G397" s="309"/>
      <c r="H397" s="309">
        <v>861.26</v>
      </c>
      <c r="I397" s="309">
        <v>861.26</v>
      </c>
      <c r="J397" s="317"/>
      <c r="L397" s="11">
        <v>1</v>
      </c>
      <c r="M397" s="309"/>
      <c r="N397" s="309"/>
      <c r="O397" s="11"/>
      <c r="P397" s="309"/>
      <c r="Q397" s="309"/>
      <c r="R397" s="11">
        <v>1</v>
      </c>
      <c r="S397" s="309">
        <v>861.26</v>
      </c>
      <c r="T397" s="309">
        <v>861.26</v>
      </c>
      <c r="V397" s="11"/>
      <c r="W397" s="11"/>
      <c r="X397" s="11"/>
      <c r="Y397" s="11"/>
      <c r="Z397" s="11"/>
      <c r="AA397" s="11"/>
      <c r="AB397" s="11"/>
      <c r="AC397" s="11"/>
      <c r="AD397" s="11"/>
    </row>
    <row r="398" spans="1:30">
      <c r="A398" s="56"/>
      <c r="B398" s="11"/>
      <c r="C398" s="11" t="s">
        <v>419</v>
      </c>
      <c r="D398" s="11"/>
      <c r="E398" s="11" t="s">
        <v>418</v>
      </c>
      <c r="F398" s="11">
        <v>619</v>
      </c>
      <c r="G398" s="309">
        <v>156.985607485266</v>
      </c>
      <c r="H398" s="309">
        <v>1022817.36</v>
      </c>
      <c r="I398" s="309">
        <v>1652.3705331179301</v>
      </c>
      <c r="J398" s="317">
        <v>13.0967741935484</v>
      </c>
      <c r="L398" s="11">
        <v>463</v>
      </c>
      <c r="M398" s="309">
        <v>325223.90000000002</v>
      </c>
      <c r="N398" s="309">
        <v>2084.7685897435899</v>
      </c>
      <c r="O398" s="11">
        <v>16</v>
      </c>
      <c r="P398" s="309">
        <v>15142.61</v>
      </c>
      <c r="Q398" s="309">
        <v>946.41312500000004</v>
      </c>
      <c r="R398" s="11">
        <v>603</v>
      </c>
      <c r="S398" s="309">
        <v>1007674.75</v>
      </c>
      <c r="T398" s="309">
        <v>1671.10240464345</v>
      </c>
      <c r="V398" s="11"/>
      <c r="W398" s="11"/>
      <c r="X398" s="11"/>
      <c r="Y398" s="11"/>
      <c r="Z398" s="11"/>
      <c r="AA398" s="11"/>
      <c r="AB398" s="11"/>
      <c r="AC398" s="11"/>
      <c r="AD398" s="11"/>
    </row>
    <row r="399" spans="1:30">
      <c r="A399" s="56"/>
      <c r="B399" s="11"/>
      <c r="C399" s="11" t="s">
        <v>325</v>
      </c>
      <c r="D399" s="11"/>
      <c r="E399" s="11" t="s">
        <v>323</v>
      </c>
      <c r="F399" s="11">
        <v>23</v>
      </c>
      <c r="G399" s="309">
        <v>75.069999999999993</v>
      </c>
      <c r="H399" s="309">
        <v>23360</v>
      </c>
      <c r="I399" s="309">
        <v>1015.65217391304</v>
      </c>
      <c r="J399" s="317">
        <v>9.5</v>
      </c>
      <c r="L399" s="11">
        <v>20</v>
      </c>
      <c r="M399" s="309">
        <v>1756.32</v>
      </c>
      <c r="N399" s="309">
        <v>585.44000000000005</v>
      </c>
      <c r="O399" s="11"/>
      <c r="P399" s="309"/>
      <c r="Q399" s="309"/>
      <c r="R399" s="11">
        <v>23</v>
      </c>
      <c r="S399" s="309">
        <v>23360</v>
      </c>
      <c r="T399" s="309">
        <v>1015.65217391304</v>
      </c>
      <c r="V399" s="11"/>
      <c r="W399" s="11"/>
      <c r="X399" s="11"/>
      <c r="Y399" s="11"/>
      <c r="Z399" s="11"/>
      <c r="AA399" s="11"/>
      <c r="AB399" s="11"/>
      <c r="AC399" s="11"/>
      <c r="AD399" s="11"/>
    </row>
    <row r="400" spans="1:30">
      <c r="A400" s="56"/>
      <c r="B400" s="11"/>
      <c r="C400" s="11" t="s">
        <v>356</v>
      </c>
      <c r="D400" s="11"/>
      <c r="E400" s="11" t="s">
        <v>353</v>
      </c>
      <c r="F400" s="11">
        <v>173</v>
      </c>
      <c r="G400" s="309">
        <v>130.526716241613</v>
      </c>
      <c r="H400" s="309">
        <v>242700.14</v>
      </c>
      <c r="I400" s="309">
        <v>1402.89098265896</v>
      </c>
      <c r="J400" s="317">
        <v>15.7241379310345</v>
      </c>
      <c r="L400" s="11">
        <v>134</v>
      </c>
      <c r="M400" s="309">
        <v>86199.35</v>
      </c>
      <c r="N400" s="309">
        <v>2210.2397435897401</v>
      </c>
      <c r="O400" s="11"/>
      <c r="P400" s="309"/>
      <c r="Q400" s="309"/>
      <c r="R400" s="11">
        <v>173</v>
      </c>
      <c r="S400" s="309">
        <v>242700.14</v>
      </c>
      <c r="T400" s="309">
        <v>1402.89098265896</v>
      </c>
      <c r="V400" s="11"/>
      <c r="W400" s="11"/>
      <c r="X400" s="11"/>
      <c r="Y400" s="11"/>
      <c r="Z400" s="11"/>
      <c r="AA400" s="11"/>
      <c r="AB400" s="11"/>
      <c r="AC400" s="11"/>
      <c r="AD400" s="11"/>
    </row>
    <row r="401" spans="1:30">
      <c r="A401" s="56"/>
      <c r="B401" s="11"/>
      <c r="C401" s="11" t="s">
        <v>474</v>
      </c>
      <c r="D401" s="11"/>
      <c r="E401" s="11" t="s">
        <v>475</v>
      </c>
      <c r="F401" s="11">
        <v>47</v>
      </c>
      <c r="G401" s="309">
        <v>148.55820274170301</v>
      </c>
      <c r="H401" s="309">
        <v>73766.61</v>
      </c>
      <c r="I401" s="309">
        <v>1569.5023404255301</v>
      </c>
      <c r="J401" s="317">
        <v>10.714285714285699</v>
      </c>
      <c r="L401" s="11">
        <v>38</v>
      </c>
      <c r="M401" s="309">
        <v>20852.75</v>
      </c>
      <c r="N401" s="309">
        <v>2316.9722222222199</v>
      </c>
      <c r="O401" s="11"/>
      <c r="P401" s="309"/>
      <c r="Q401" s="309"/>
      <c r="R401" s="11">
        <v>47</v>
      </c>
      <c r="S401" s="309">
        <v>73766.61</v>
      </c>
      <c r="T401" s="309">
        <v>1569.5023404255301</v>
      </c>
      <c r="V401" s="11"/>
      <c r="W401" s="11"/>
      <c r="X401" s="11"/>
      <c r="Y401" s="11"/>
      <c r="Z401" s="11"/>
      <c r="AA401" s="11"/>
      <c r="AB401" s="11"/>
      <c r="AC401" s="11"/>
      <c r="AD401" s="11"/>
    </row>
    <row r="402" spans="1:30">
      <c r="A402" s="56"/>
      <c r="B402" s="11"/>
      <c r="C402" s="11" t="s">
        <v>478</v>
      </c>
      <c r="D402" s="11"/>
      <c r="E402" s="11" t="s">
        <v>477</v>
      </c>
      <c r="F402" s="11">
        <v>30</v>
      </c>
      <c r="G402" s="309">
        <v>149.92185606060599</v>
      </c>
      <c r="H402" s="309">
        <v>34544.76</v>
      </c>
      <c r="I402" s="309">
        <v>1151.492</v>
      </c>
      <c r="J402" s="317">
        <v>12.5</v>
      </c>
      <c r="L402" s="11">
        <v>28</v>
      </c>
      <c r="M402" s="309">
        <v>3390.26</v>
      </c>
      <c r="N402" s="309">
        <v>1695.13</v>
      </c>
      <c r="O402" s="11">
        <v>2</v>
      </c>
      <c r="P402" s="309">
        <v>2791.43</v>
      </c>
      <c r="Q402" s="309">
        <v>1395.7149999999999</v>
      </c>
      <c r="R402" s="11">
        <v>28</v>
      </c>
      <c r="S402" s="309">
        <v>31753.33</v>
      </c>
      <c r="T402" s="309">
        <v>1134.0474999999999</v>
      </c>
      <c r="V402" s="11"/>
      <c r="W402" s="11"/>
      <c r="X402" s="11"/>
      <c r="Y402" s="11"/>
      <c r="Z402" s="11"/>
      <c r="AA402" s="11"/>
      <c r="AB402" s="11"/>
      <c r="AC402" s="11"/>
      <c r="AD402" s="11"/>
    </row>
    <row r="403" spans="1:30">
      <c r="A403" s="56"/>
      <c r="B403" s="11"/>
      <c r="C403" s="11" t="s">
        <v>423</v>
      </c>
      <c r="D403" s="11"/>
      <c r="E403" s="11" t="s">
        <v>422</v>
      </c>
      <c r="F403" s="11">
        <v>833</v>
      </c>
      <c r="G403" s="309">
        <v>154.37340105601501</v>
      </c>
      <c r="H403" s="309">
        <v>1370866.53</v>
      </c>
      <c r="I403" s="309">
        <v>1645.6981152461001</v>
      </c>
      <c r="J403" s="317">
        <v>14.6424242424242</v>
      </c>
      <c r="L403" s="11">
        <v>628</v>
      </c>
      <c r="M403" s="309">
        <v>450793.61</v>
      </c>
      <c r="N403" s="309">
        <v>2198.9932195122001</v>
      </c>
      <c r="O403" s="11">
        <v>16</v>
      </c>
      <c r="P403" s="309">
        <v>14590.45</v>
      </c>
      <c r="Q403" s="309">
        <v>911.90312500000005</v>
      </c>
      <c r="R403" s="11">
        <v>817</v>
      </c>
      <c r="S403" s="309">
        <v>1356276.08</v>
      </c>
      <c r="T403" s="309">
        <v>1660.06864137087</v>
      </c>
      <c r="V403" s="11"/>
      <c r="W403" s="11"/>
      <c r="X403" s="11"/>
      <c r="Y403" s="11"/>
      <c r="Z403" s="11"/>
      <c r="AA403" s="11"/>
      <c r="AB403" s="11"/>
      <c r="AC403" s="11"/>
      <c r="AD403" s="11"/>
    </row>
    <row r="404" spans="1:30">
      <c r="A404" s="56"/>
      <c r="B404" s="11"/>
      <c r="C404" s="11" t="s">
        <v>590</v>
      </c>
      <c r="D404" s="11"/>
      <c r="E404" s="11" t="s">
        <v>591</v>
      </c>
      <c r="F404" s="11">
        <v>14</v>
      </c>
      <c r="G404" s="309">
        <v>729.05833333333305</v>
      </c>
      <c r="H404" s="309">
        <v>24863.21</v>
      </c>
      <c r="I404" s="309">
        <v>1775.9435714285701</v>
      </c>
      <c r="J404" s="317">
        <v>7</v>
      </c>
      <c r="L404" s="11">
        <v>13</v>
      </c>
      <c r="M404" s="309">
        <v>4374.3500000000004</v>
      </c>
      <c r="N404" s="309">
        <v>4374.3500000000004</v>
      </c>
      <c r="O404" s="11"/>
      <c r="P404" s="309"/>
      <c r="Q404" s="309"/>
      <c r="R404" s="11">
        <v>14</v>
      </c>
      <c r="S404" s="309">
        <v>24863.21</v>
      </c>
      <c r="T404" s="309">
        <v>1775.9435714285701</v>
      </c>
      <c r="V404" s="11"/>
      <c r="W404" s="11"/>
      <c r="X404" s="11"/>
      <c r="Y404" s="11"/>
      <c r="Z404" s="11"/>
      <c r="AA404" s="11"/>
      <c r="AB404" s="11"/>
      <c r="AC404" s="11"/>
      <c r="AD404" s="11"/>
    </row>
    <row r="405" spans="1:30">
      <c r="A405" s="56"/>
      <c r="B405" s="11"/>
      <c r="C405" s="11" t="s">
        <v>427</v>
      </c>
      <c r="D405" s="11"/>
      <c r="E405" s="11" t="s">
        <v>426</v>
      </c>
      <c r="F405" s="11">
        <v>60</v>
      </c>
      <c r="G405" s="309">
        <v>113.733578088578</v>
      </c>
      <c r="H405" s="309">
        <v>82637.850000000006</v>
      </c>
      <c r="I405" s="309">
        <v>1377.2974999999999</v>
      </c>
      <c r="J405" s="317">
        <v>14.7692307692308</v>
      </c>
      <c r="L405" s="11">
        <v>42</v>
      </c>
      <c r="M405" s="309">
        <v>35020.769999999997</v>
      </c>
      <c r="N405" s="309">
        <v>1945.5983333333299</v>
      </c>
      <c r="O405" s="11">
        <v>1</v>
      </c>
      <c r="P405" s="309">
        <v>1206.95</v>
      </c>
      <c r="Q405" s="309">
        <v>1206.95</v>
      </c>
      <c r="R405" s="11">
        <v>59</v>
      </c>
      <c r="S405" s="309">
        <v>81430.899999999994</v>
      </c>
      <c r="T405" s="309">
        <v>1380.18474576271</v>
      </c>
      <c r="V405" s="11"/>
      <c r="W405" s="11"/>
      <c r="X405" s="11"/>
      <c r="Y405" s="11"/>
      <c r="Z405" s="11"/>
      <c r="AA405" s="11"/>
      <c r="AB405" s="11"/>
      <c r="AC405" s="11"/>
      <c r="AD405" s="11"/>
    </row>
    <row r="406" spans="1:30">
      <c r="A406" s="56"/>
      <c r="B406" s="11"/>
      <c r="C406" s="11" t="s">
        <v>428</v>
      </c>
      <c r="D406" s="11"/>
      <c r="E406" s="11" t="s">
        <v>429</v>
      </c>
      <c r="F406" s="11">
        <v>35</v>
      </c>
      <c r="G406" s="309">
        <v>93.914918831168805</v>
      </c>
      <c r="H406" s="309">
        <v>78951.58</v>
      </c>
      <c r="I406" s="309">
        <v>2255.7594285714299</v>
      </c>
      <c r="J406" s="317">
        <v>13.5714285714286</v>
      </c>
      <c r="L406" s="11">
        <v>27</v>
      </c>
      <c r="M406" s="309">
        <v>18219.63</v>
      </c>
      <c r="N406" s="309">
        <v>2277.4537500000001</v>
      </c>
      <c r="O406" s="11">
        <v>1</v>
      </c>
      <c r="P406" s="309">
        <v>4537.4399999999996</v>
      </c>
      <c r="Q406" s="309">
        <v>4537.4399999999996</v>
      </c>
      <c r="R406" s="11">
        <v>34</v>
      </c>
      <c r="S406" s="309">
        <v>74414.14</v>
      </c>
      <c r="T406" s="309">
        <v>2188.6511764705901</v>
      </c>
      <c r="V406" s="11"/>
      <c r="W406" s="11"/>
      <c r="X406" s="11"/>
      <c r="Y406" s="11"/>
      <c r="Z406" s="11"/>
      <c r="AA406" s="11"/>
      <c r="AB406" s="11"/>
      <c r="AC406" s="11"/>
      <c r="AD406" s="11"/>
    </row>
    <row r="407" spans="1:30">
      <c r="A407" s="56"/>
      <c r="B407" s="11"/>
      <c r="C407" s="11" t="s">
        <v>430</v>
      </c>
      <c r="D407" s="11"/>
      <c r="E407" s="11" t="s">
        <v>431</v>
      </c>
      <c r="F407" s="11">
        <v>35</v>
      </c>
      <c r="G407" s="309">
        <v>252.32049663299699</v>
      </c>
      <c r="H407" s="309">
        <v>49576.66</v>
      </c>
      <c r="I407" s="309">
        <v>1416.4760000000001</v>
      </c>
      <c r="J407" s="317">
        <v>11</v>
      </c>
      <c r="L407" s="11">
        <v>26</v>
      </c>
      <c r="M407" s="309">
        <v>14891.24</v>
      </c>
      <c r="N407" s="309">
        <v>1654.58222222222</v>
      </c>
      <c r="O407" s="11">
        <v>1</v>
      </c>
      <c r="P407" s="309">
        <v>1476.53</v>
      </c>
      <c r="Q407" s="309">
        <v>1476.53</v>
      </c>
      <c r="R407" s="11">
        <v>34</v>
      </c>
      <c r="S407" s="309">
        <v>48100.13</v>
      </c>
      <c r="T407" s="309">
        <v>1414.7097058823499</v>
      </c>
      <c r="V407" s="11"/>
      <c r="W407" s="11"/>
      <c r="X407" s="11"/>
      <c r="Y407" s="11"/>
      <c r="Z407" s="11"/>
      <c r="AA407" s="11"/>
      <c r="AB407" s="11"/>
      <c r="AC407" s="11"/>
      <c r="AD407" s="11"/>
    </row>
    <row r="408" spans="1:30">
      <c r="A408" s="56"/>
      <c r="B408" s="11"/>
      <c r="C408" s="11" t="s">
        <v>479</v>
      </c>
      <c r="D408" s="11"/>
      <c r="E408" s="11" t="s">
        <v>257</v>
      </c>
      <c r="F408" s="11">
        <v>47</v>
      </c>
      <c r="G408" s="309">
        <v>161.855515873016</v>
      </c>
      <c r="H408" s="309">
        <v>55459.34</v>
      </c>
      <c r="I408" s="309">
        <v>1179.9859574468101</v>
      </c>
      <c r="J408" s="317">
        <v>15</v>
      </c>
      <c r="L408" s="11">
        <v>39</v>
      </c>
      <c r="M408" s="309">
        <v>20746.14</v>
      </c>
      <c r="N408" s="309">
        <v>2593.2674999999999</v>
      </c>
      <c r="O408" s="11"/>
      <c r="P408" s="309"/>
      <c r="Q408" s="309"/>
      <c r="R408" s="11">
        <v>47</v>
      </c>
      <c r="S408" s="309">
        <v>55459.34</v>
      </c>
      <c r="T408" s="309">
        <v>1179.9859574468101</v>
      </c>
      <c r="V408" s="11"/>
      <c r="W408" s="11"/>
      <c r="X408" s="11"/>
      <c r="Y408" s="11"/>
      <c r="Z408" s="11"/>
      <c r="AA408" s="11"/>
      <c r="AB408" s="11"/>
      <c r="AC408" s="11"/>
      <c r="AD408" s="11"/>
    </row>
    <row r="409" spans="1:30">
      <c r="A409" s="56"/>
      <c r="B409" s="11"/>
      <c r="C409" s="11" t="s">
        <v>258</v>
      </c>
      <c r="D409" s="11"/>
      <c r="E409" s="11" t="s">
        <v>259</v>
      </c>
      <c r="F409" s="11">
        <v>127</v>
      </c>
      <c r="G409" s="309">
        <v>140.994865460157</v>
      </c>
      <c r="H409" s="309">
        <v>170374.75</v>
      </c>
      <c r="I409" s="309">
        <v>1341.53346456693</v>
      </c>
      <c r="J409" s="317">
        <v>14.8888888888889</v>
      </c>
      <c r="L409" s="11">
        <v>106</v>
      </c>
      <c r="M409" s="309">
        <v>48751.69</v>
      </c>
      <c r="N409" s="309">
        <v>2321.5090476190499</v>
      </c>
      <c r="O409" s="11">
        <v>2</v>
      </c>
      <c r="P409" s="309">
        <v>1927.79</v>
      </c>
      <c r="Q409" s="309">
        <v>963.89499999999998</v>
      </c>
      <c r="R409" s="11">
        <v>125</v>
      </c>
      <c r="S409" s="309">
        <v>168446.96</v>
      </c>
      <c r="T409" s="309">
        <v>1347.5756799999999</v>
      </c>
      <c r="V409" s="11"/>
      <c r="W409" s="11"/>
      <c r="X409" s="11"/>
      <c r="Y409" s="11"/>
      <c r="Z409" s="11"/>
      <c r="AA409" s="11"/>
      <c r="AB409" s="11"/>
      <c r="AC409" s="11"/>
      <c r="AD409" s="11"/>
    </row>
    <row r="410" spans="1:30">
      <c r="A410" s="56"/>
      <c r="B410" s="11"/>
      <c r="C410" s="11" t="s">
        <v>500</v>
      </c>
      <c r="D410" s="11"/>
      <c r="E410" s="11" t="s">
        <v>286</v>
      </c>
      <c r="F410" s="11">
        <v>1</v>
      </c>
      <c r="G410" s="309"/>
      <c r="H410" s="309">
        <v>769.66</v>
      </c>
      <c r="I410" s="309">
        <v>769.66</v>
      </c>
      <c r="J410" s="317"/>
      <c r="L410" s="11">
        <v>1</v>
      </c>
      <c r="M410" s="309"/>
      <c r="N410" s="309"/>
      <c r="O410" s="11"/>
      <c r="P410" s="309"/>
      <c r="Q410" s="309"/>
      <c r="R410" s="11">
        <v>1</v>
      </c>
      <c r="S410" s="309">
        <v>769.66</v>
      </c>
      <c r="T410" s="309">
        <v>769.66</v>
      </c>
      <c r="V410" s="11"/>
      <c r="W410" s="11"/>
      <c r="X410" s="11"/>
      <c r="Y410" s="11"/>
      <c r="Z410" s="11"/>
      <c r="AA410" s="11"/>
      <c r="AB410" s="11"/>
      <c r="AC410" s="11"/>
      <c r="AD410" s="11"/>
    </row>
    <row r="411" spans="1:30">
      <c r="A411" s="56"/>
      <c r="B411" s="11"/>
      <c r="C411" s="11" t="s">
        <v>243</v>
      </c>
      <c r="D411" s="11"/>
      <c r="E411" s="11" t="s">
        <v>237</v>
      </c>
      <c r="F411" s="11">
        <v>13</v>
      </c>
      <c r="G411" s="309"/>
      <c r="H411" s="309">
        <v>12824.47</v>
      </c>
      <c r="I411" s="309">
        <v>986.49769230769198</v>
      </c>
      <c r="J411" s="317"/>
      <c r="L411" s="11">
        <v>13</v>
      </c>
      <c r="M411" s="309"/>
      <c r="N411" s="309"/>
      <c r="O411" s="11">
        <v>1</v>
      </c>
      <c r="P411" s="309">
        <v>275.88</v>
      </c>
      <c r="Q411" s="309">
        <v>275.88</v>
      </c>
      <c r="R411" s="11">
        <v>12</v>
      </c>
      <c r="S411" s="309">
        <v>12548.59</v>
      </c>
      <c r="T411" s="309">
        <v>1045.71583333333</v>
      </c>
      <c r="V411" s="11"/>
      <c r="W411" s="11"/>
      <c r="X411" s="11"/>
      <c r="Y411" s="11"/>
      <c r="Z411" s="11"/>
      <c r="AA411" s="11"/>
      <c r="AB411" s="11"/>
      <c r="AC411" s="11"/>
      <c r="AD411" s="11"/>
    </row>
    <row r="412" spans="1:30">
      <c r="A412" s="56"/>
      <c r="B412" s="11"/>
      <c r="C412" s="11" t="s">
        <v>360</v>
      </c>
      <c r="D412" s="11"/>
      <c r="E412" s="11" t="s">
        <v>298</v>
      </c>
      <c r="F412" s="11">
        <v>1</v>
      </c>
      <c r="G412" s="309"/>
      <c r="H412" s="309">
        <v>1908.29</v>
      </c>
      <c r="I412" s="309">
        <v>1908.29</v>
      </c>
      <c r="J412" s="317"/>
      <c r="L412" s="11">
        <v>1</v>
      </c>
      <c r="M412" s="309"/>
      <c r="N412" s="309"/>
      <c r="O412" s="11"/>
      <c r="P412" s="309"/>
      <c r="Q412" s="309"/>
      <c r="R412" s="11">
        <v>1</v>
      </c>
      <c r="S412" s="309">
        <v>1908.29</v>
      </c>
      <c r="T412" s="309">
        <v>1908.29</v>
      </c>
      <c r="V412" s="11"/>
      <c r="W412" s="11"/>
      <c r="X412" s="11"/>
      <c r="Y412" s="11"/>
      <c r="Z412" s="11"/>
      <c r="AA412" s="11"/>
      <c r="AB412" s="11"/>
      <c r="AC412" s="11"/>
      <c r="AD412" s="11"/>
    </row>
    <row r="413" spans="1:30">
      <c r="A413" s="56"/>
      <c r="B413" s="11"/>
      <c r="C413" s="11" t="s">
        <v>360</v>
      </c>
      <c r="D413" s="11"/>
      <c r="E413" s="11" t="s">
        <v>538</v>
      </c>
      <c r="F413" s="11">
        <v>27</v>
      </c>
      <c r="G413" s="309">
        <v>201.534606060606</v>
      </c>
      <c r="H413" s="309">
        <v>41426.11</v>
      </c>
      <c r="I413" s="309">
        <v>1534.30037037037</v>
      </c>
      <c r="J413" s="317">
        <v>12.8</v>
      </c>
      <c r="L413" s="11">
        <v>21</v>
      </c>
      <c r="M413" s="309">
        <v>13350.97</v>
      </c>
      <c r="N413" s="309">
        <v>2225.16166666667</v>
      </c>
      <c r="O413" s="11"/>
      <c r="P413" s="309"/>
      <c r="Q413" s="309"/>
      <c r="R413" s="11">
        <v>27</v>
      </c>
      <c r="S413" s="309">
        <v>41426.11</v>
      </c>
      <c r="T413" s="309">
        <v>1534.30037037037</v>
      </c>
      <c r="V413" s="11"/>
      <c r="W413" s="11"/>
      <c r="X413" s="11"/>
      <c r="Y413" s="11"/>
      <c r="Z413" s="11"/>
      <c r="AA413" s="11"/>
      <c r="AB413" s="11"/>
      <c r="AC413" s="11"/>
      <c r="AD413" s="11"/>
    </row>
    <row r="414" spans="1:30">
      <c r="A414" s="56"/>
      <c r="B414" s="11"/>
      <c r="C414" s="11" t="s">
        <v>432</v>
      </c>
      <c r="D414" s="11"/>
      <c r="E414" s="11" t="s">
        <v>433</v>
      </c>
      <c r="F414" s="11">
        <v>117</v>
      </c>
      <c r="G414" s="309">
        <v>133.37395867507001</v>
      </c>
      <c r="H414" s="309">
        <v>167840.04</v>
      </c>
      <c r="I414" s="309">
        <v>1434.5302564102601</v>
      </c>
      <c r="J414" s="317">
        <v>13.851851851851899</v>
      </c>
      <c r="L414" s="11">
        <v>88</v>
      </c>
      <c r="M414" s="309">
        <v>46707.11</v>
      </c>
      <c r="N414" s="309">
        <v>1610.59</v>
      </c>
      <c r="O414" s="11">
        <v>5</v>
      </c>
      <c r="P414" s="309">
        <v>2290.35</v>
      </c>
      <c r="Q414" s="309">
        <v>458.07</v>
      </c>
      <c r="R414" s="11">
        <v>112</v>
      </c>
      <c r="S414" s="309">
        <v>165549.69</v>
      </c>
      <c r="T414" s="309">
        <v>1478.12223214286</v>
      </c>
      <c r="V414" s="11"/>
      <c r="W414" s="11"/>
      <c r="X414" s="11"/>
      <c r="Y414" s="11"/>
      <c r="Z414" s="11"/>
      <c r="AA414" s="11"/>
      <c r="AB414" s="11"/>
      <c r="AC414" s="11"/>
      <c r="AD414" s="11"/>
    </row>
    <row r="415" spans="1:30">
      <c r="A415" s="56"/>
      <c r="B415" s="11"/>
      <c r="C415" s="11" t="s">
        <v>597</v>
      </c>
      <c r="D415" s="11"/>
      <c r="E415" s="11" t="s">
        <v>598</v>
      </c>
      <c r="F415" s="11">
        <v>22</v>
      </c>
      <c r="G415" s="309">
        <v>186.90167613636399</v>
      </c>
      <c r="H415" s="309">
        <v>40515</v>
      </c>
      <c r="I415" s="309">
        <v>1841.5909090909099</v>
      </c>
      <c r="J415" s="317">
        <v>14.375</v>
      </c>
      <c r="L415" s="11">
        <v>14</v>
      </c>
      <c r="M415" s="309">
        <v>23045.19</v>
      </c>
      <c r="N415" s="309">
        <v>2880.6487499999998</v>
      </c>
      <c r="O415" s="11"/>
      <c r="P415" s="309"/>
      <c r="Q415" s="309"/>
      <c r="R415" s="11">
        <v>22</v>
      </c>
      <c r="S415" s="309">
        <v>40515</v>
      </c>
      <c r="T415" s="309">
        <v>1841.5909090909099</v>
      </c>
      <c r="V415" s="11"/>
      <c r="W415" s="11"/>
      <c r="X415" s="11"/>
      <c r="Y415" s="11"/>
      <c r="Z415" s="11"/>
      <c r="AA415" s="11"/>
      <c r="AB415" s="11"/>
      <c r="AC415" s="11"/>
      <c r="AD415" s="11"/>
    </row>
    <row r="416" spans="1:30">
      <c r="A416" s="56"/>
      <c r="B416" s="11"/>
      <c r="C416" s="11" t="s">
        <v>436</v>
      </c>
      <c r="D416" s="11"/>
      <c r="E416" s="11" t="s">
        <v>437</v>
      </c>
      <c r="F416" s="11">
        <v>45</v>
      </c>
      <c r="G416" s="309">
        <v>122.576590909091</v>
      </c>
      <c r="H416" s="309">
        <v>67999.63</v>
      </c>
      <c r="I416" s="309">
        <v>1511.10288888889</v>
      </c>
      <c r="J416" s="317">
        <v>12.6</v>
      </c>
      <c r="L416" s="11">
        <v>40</v>
      </c>
      <c r="M416" s="309">
        <v>4409.18</v>
      </c>
      <c r="N416" s="309">
        <v>881.83600000000001</v>
      </c>
      <c r="O416" s="11"/>
      <c r="P416" s="309"/>
      <c r="Q416" s="309"/>
      <c r="R416" s="11">
        <v>45</v>
      </c>
      <c r="S416" s="309">
        <v>67999.63</v>
      </c>
      <c r="T416" s="309">
        <v>1511.10288888889</v>
      </c>
      <c r="V416" s="11"/>
      <c r="W416" s="11"/>
      <c r="X416" s="11"/>
      <c r="Y416" s="11"/>
      <c r="Z416" s="11"/>
      <c r="AA416" s="11"/>
      <c r="AB416" s="11"/>
      <c r="AC416" s="11"/>
      <c r="AD416" s="11"/>
    </row>
    <row r="417" spans="1:30">
      <c r="A417" s="56"/>
      <c r="B417" s="11"/>
      <c r="C417" s="11" t="s">
        <v>599</v>
      </c>
      <c r="D417" s="11"/>
      <c r="E417" s="11" t="s">
        <v>600</v>
      </c>
      <c r="F417" s="11">
        <v>14</v>
      </c>
      <c r="G417" s="309">
        <v>88.746439393939397</v>
      </c>
      <c r="H417" s="309">
        <v>23881.95</v>
      </c>
      <c r="I417" s="309">
        <v>1705.8535714285699</v>
      </c>
      <c r="J417" s="317">
        <v>12.5</v>
      </c>
      <c r="L417" s="11">
        <v>11</v>
      </c>
      <c r="M417" s="309">
        <v>2819.53</v>
      </c>
      <c r="N417" s="309">
        <v>939.84333333333302</v>
      </c>
      <c r="O417" s="11"/>
      <c r="P417" s="309"/>
      <c r="Q417" s="309"/>
      <c r="R417" s="11">
        <v>14</v>
      </c>
      <c r="S417" s="309">
        <v>23881.95</v>
      </c>
      <c r="T417" s="309">
        <v>1705.8535714285699</v>
      </c>
      <c r="V417" s="11"/>
      <c r="W417" s="11"/>
      <c r="X417" s="11"/>
      <c r="Y417" s="11"/>
      <c r="Z417" s="11"/>
      <c r="AA417" s="11"/>
      <c r="AB417" s="11"/>
      <c r="AC417" s="11"/>
      <c r="AD417" s="11"/>
    </row>
    <row r="418" spans="1:30">
      <c r="A418" s="56"/>
      <c r="B418" s="11"/>
      <c r="C418" s="11" t="s">
        <v>343</v>
      </c>
      <c r="D418" s="11"/>
      <c r="E418" s="11" t="s">
        <v>344</v>
      </c>
      <c r="F418" s="11">
        <v>97</v>
      </c>
      <c r="G418" s="309">
        <v>180.82066077441101</v>
      </c>
      <c r="H418" s="309">
        <v>156404.73000000001</v>
      </c>
      <c r="I418" s="309">
        <v>1612.4198969072199</v>
      </c>
      <c r="J418" s="317">
        <v>13.2222222222222</v>
      </c>
      <c r="L418" s="11">
        <v>75</v>
      </c>
      <c r="M418" s="309">
        <v>45309.94</v>
      </c>
      <c r="N418" s="309">
        <v>2059.5427272727302</v>
      </c>
      <c r="O418" s="11">
        <v>4</v>
      </c>
      <c r="P418" s="309">
        <v>4064.64</v>
      </c>
      <c r="Q418" s="309">
        <v>1016.16</v>
      </c>
      <c r="R418" s="11">
        <v>93</v>
      </c>
      <c r="S418" s="309">
        <v>152340.09</v>
      </c>
      <c r="T418" s="309">
        <v>1638.06548387097</v>
      </c>
      <c r="V418" s="11"/>
      <c r="W418" s="11"/>
      <c r="X418" s="11"/>
      <c r="Y418" s="11"/>
      <c r="Z418" s="11"/>
      <c r="AA418" s="11"/>
      <c r="AB418" s="11"/>
      <c r="AC418" s="11"/>
      <c r="AD418" s="11"/>
    </row>
    <row r="419" spans="1:30">
      <c r="A419" s="56"/>
      <c r="B419" s="11"/>
      <c r="C419" s="11" t="s">
        <v>188</v>
      </c>
      <c r="D419" s="11"/>
      <c r="E419" s="11" t="s">
        <v>188</v>
      </c>
      <c r="F419" s="11">
        <v>1</v>
      </c>
      <c r="G419" s="309"/>
      <c r="H419" s="309">
        <v>1057.51</v>
      </c>
      <c r="I419" s="309">
        <v>1057.51</v>
      </c>
      <c r="J419" s="317"/>
      <c r="L419" s="11">
        <v>1</v>
      </c>
      <c r="M419" s="309"/>
      <c r="N419" s="309"/>
      <c r="O419" s="11"/>
      <c r="P419" s="309"/>
      <c r="Q419" s="309"/>
      <c r="R419" s="11">
        <v>1</v>
      </c>
      <c r="S419" s="309">
        <v>1057.51</v>
      </c>
      <c r="T419" s="309">
        <v>1057.51</v>
      </c>
      <c r="V419" s="11"/>
      <c r="W419" s="11"/>
      <c r="X419" s="11"/>
      <c r="Y419" s="11"/>
      <c r="Z419" s="11"/>
      <c r="AA419" s="11"/>
      <c r="AB419" s="11"/>
      <c r="AC419" s="11"/>
      <c r="AD419" s="11"/>
    </row>
    <row r="420" spans="1:30">
      <c r="A420" s="56"/>
      <c r="B420" s="11"/>
      <c r="C420" s="11" t="s">
        <v>345</v>
      </c>
      <c r="D420" s="11"/>
      <c r="E420" s="11" t="s">
        <v>346</v>
      </c>
      <c r="F420" s="11">
        <v>109</v>
      </c>
      <c r="G420" s="309">
        <v>123.200611952862</v>
      </c>
      <c r="H420" s="309">
        <v>126644.97</v>
      </c>
      <c r="I420" s="309">
        <v>1161.8804587156001</v>
      </c>
      <c r="J420" s="317">
        <v>12.2</v>
      </c>
      <c r="L420" s="11">
        <v>90</v>
      </c>
      <c r="M420" s="309">
        <v>26490.03</v>
      </c>
      <c r="N420" s="309">
        <v>1394.2121052631601</v>
      </c>
      <c r="O420" s="11"/>
      <c r="P420" s="309"/>
      <c r="Q420" s="309"/>
      <c r="R420" s="11">
        <v>109</v>
      </c>
      <c r="S420" s="309">
        <v>126644.97</v>
      </c>
      <c r="T420" s="309">
        <v>1161.8804587156001</v>
      </c>
      <c r="V420" s="11"/>
      <c r="W420" s="11"/>
      <c r="X420" s="11"/>
      <c r="Y420" s="11"/>
      <c r="Z420" s="11"/>
      <c r="AA420" s="11"/>
      <c r="AB420" s="11"/>
      <c r="AC420" s="11"/>
      <c r="AD420" s="11"/>
    </row>
    <row r="421" spans="1:30">
      <c r="A421" s="56"/>
      <c r="B421" s="11"/>
      <c r="C421" s="11" t="s">
        <v>347</v>
      </c>
      <c r="D421" s="11"/>
      <c r="E421" s="11" t="s">
        <v>348</v>
      </c>
      <c r="F421" s="11">
        <v>25</v>
      </c>
      <c r="G421" s="309">
        <v>70.378333333333302</v>
      </c>
      <c r="H421" s="309">
        <v>37090.720000000001</v>
      </c>
      <c r="I421" s="309">
        <v>1483.6288</v>
      </c>
      <c r="J421" s="317">
        <v>11.8</v>
      </c>
      <c r="L421" s="11">
        <v>20</v>
      </c>
      <c r="M421" s="309">
        <v>4468.87</v>
      </c>
      <c r="N421" s="309">
        <v>893.774</v>
      </c>
      <c r="O421" s="11">
        <v>1</v>
      </c>
      <c r="P421" s="309">
        <v>208.17</v>
      </c>
      <c r="Q421" s="309">
        <v>208.17</v>
      </c>
      <c r="R421" s="11">
        <v>24</v>
      </c>
      <c r="S421" s="309">
        <v>36882.550000000003</v>
      </c>
      <c r="T421" s="309">
        <v>1536.77291666667</v>
      </c>
      <c r="V421" s="11"/>
      <c r="W421" s="11"/>
      <c r="X421" s="11"/>
      <c r="Y421" s="11"/>
      <c r="Z421" s="11"/>
      <c r="AA421" s="11"/>
      <c r="AB421" s="11"/>
      <c r="AC421" s="11"/>
      <c r="AD421" s="11"/>
    </row>
    <row r="422" spans="1:30">
      <c r="A422" s="56"/>
      <c r="B422" s="11"/>
      <c r="C422" s="11" t="s">
        <v>540</v>
      </c>
      <c r="D422" s="11"/>
      <c r="E422" s="11" t="s">
        <v>541</v>
      </c>
      <c r="F422" s="11">
        <v>15</v>
      </c>
      <c r="G422" s="309">
        <v>74.091666666666697</v>
      </c>
      <c r="H422" s="309">
        <v>24514.14</v>
      </c>
      <c r="I422" s="309">
        <v>1634.2760000000001</v>
      </c>
      <c r="J422" s="317">
        <v>13</v>
      </c>
      <c r="L422" s="11">
        <v>13</v>
      </c>
      <c r="M422" s="309">
        <v>1256.5899999999999</v>
      </c>
      <c r="N422" s="309">
        <v>628.29499999999996</v>
      </c>
      <c r="O422" s="11">
        <v>1</v>
      </c>
      <c r="P422" s="309">
        <v>6262.36</v>
      </c>
      <c r="Q422" s="309">
        <v>6262.36</v>
      </c>
      <c r="R422" s="11">
        <v>14</v>
      </c>
      <c r="S422" s="309">
        <v>18251.78</v>
      </c>
      <c r="T422" s="309">
        <v>1303.6985714285699</v>
      </c>
      <c r="V422" s="11"/>
      <c r="W422" s="11"/>
      <c r="X422" s="11"/>
      <c r="Y422" s="11"/>
      <c r="Z422" s="11"/>
      <c r="AA422" s="11"/>
      <c r="AB422" s="11"/>
      <c r="AC422" s="11"/>
      <c r="AD422" s="11"/>
    </row>
    <row r="423" spans="1:30">
      <c r="A423" s="56"/>
      <c r="B423" s="11"/>
      <c r="C423" s="11" t="s">
        <v>342</v>
      </c>
      <c r="D423" s="11"/>
      <c r="E423" s="11" t="s">
        <v>341</v>
      </c>
      <c r="F423" s="11">
        <v>27</v>
      </c>
      <c r="G423" s="309">
        <v>86.743459595959607</v>
      </c>
      <c r="H423" s="309">
        <v>42324.15</v>
      </c>
      <c r="I423" s="309">
        <v>1567.56111111111</v>
      </c>
      <c r="J423" s="317">
        <v>11.285714285714301</v>
      </c>
      <c r="L423" s="11">
        <v>20</v>
      </c>
      <c r="M423" s="309">
        <v>6085.28</v>
      </c>
      <c r="N423" s="309">
        <v>869.32571428571396</v>
      </c>
      <c r="O423" s="11">
        <v>1</v>
      </c>
      <c r="P423" s="309">
        <v>28.67</v>
      </c>
      <c r="Q423" s="309">
        <v>28.67</v>
      </c>
      <c r="R423" s="11">
        <v>26</v>
      </c>
      <c r="S423" s="309">
        <v>42295.48</v>
      </c>
      <c r="T423" s="309">
        <v>1626.7492307692301</v>
      </c>
      <c r="V423" s="11"/>
      <c r="W423" s="11"/>
      <c r="X423" s="11"/>
      <c r="Y423" s="11"/>
      <c r="Z423" s="11"/>
      <c r="AA423" s="11"/>
      <c r="AB423" s="11"/>
      <c r="AC423" s="11"/>
      <c r="AD423" s="11"/>
    </row>
    <row r="424" spans="1:30">
      <c r="A424" s="56"/>
      <c r="B424" s="11"/>
      <c r="C424" s="11" t="s">
        <v>285</v>
      </c>
      <c r="D424" s="11"/>
      <c r="E424" s="11" t="s">
        <v>286</v>
      </c>
      <c r="F424" s="11">
        <v>40</v>
      </c>
      <c r="G424" s="309">
        <v>179.36500000000001</v>
      </c>
      <c r="H424" s="309">
        <v>63645.599999999999</v>
      </c>
      <c r="I424" s="309">
        <v>1591.14</v>
      </c>
      <c r="J424" s="317">
        <v>3</v>
      </c>
      <c r="L424" s="11">
        <v>38</v>
      </c>
      <c r="M424" s="309">
        <v>929.48</v>
      </c>
      <c r="N424" s="309">
        <v>464.74</v>
      </c>
      <c r="O424" s="11"/>
      <c r="P424" s="309"/>
      <c r="Q424" s="309"/>
      <c r="R424" s="11">
        <v>40</v>
      </c>
      <c r="S424" s="309">
        <v>63645.599999999999</v>
      </c>
      <c r="T424" s="309">
        <v>1591.14</v>
      </c>
      <c r="V424" s="11"/>
      <c r="W424" s="11"/>
      <c r="X424" s="11"/>
      <c r="Y424" s="11"/>
      <c r="Z424" s="11"/>
      <c r="AA424" s="11"/>
      <c r="AB424" s="11"/>
      <c r="AC424" s="11"/>
      <c r="AD424" s="11"/>
    </row>
    <row r="425" spans="1:30">
      <c r="A425" s="56"/>
      <c r="B425" s="11"/>
      <c r="C425" s="11" t="s">
        <v>260</v>
      </c>
      <c r="D425" s="11"/>
      <c r="E425" s="11" t="s">
        <v>261</v>
      </c>
      <c r="F425" s="11">
        <v>230</v>
      </c>
      <c r="G425" s="309">
        <v>136.27984643605899</v>
      </c>
      <c r="H425" s="309">
        <v>385182.93</v>
      </c>
      <c r="I425" s="309">
        <v>1674.70839130435</v>
      </c>
      <c r="J425" s="317">
        <v>14.207547169811299</v>
      </c>
      <c r="L425" s="11">
        <v>171</v>
      </c>
      <c r="M425" s="309">
        <v>108657.63</v>
      </c>
      <c r="N425" s="309">
        <v>1841.65474576271</v>
      </c>
      <c r="O425" s="11">
        <v>6</v>
      </c>
      <c r="P425" s="309">
        <v>9036</v>
      </c>
      <c r="Q425" s="309">
        <v>1506</v>
      </c>
      <c r="R425" s="11">
        <v>224</v>
      </c>
      <c r="S425" s="309">
        <v>376146.93</v>
      </c>
      <c r="T425" s="309">
        <v>1679.22736607143</v>
      </c>
      <c r="V425" s="11"/>
      <c r="W425" s="11"/>
      <c r="X425" s="11"/>
      <c r="Y425" s="11"/>
      <c r="Z425" s="11"/>
      <c r="AA425" s="11"/>
      <c r="AB425" s="11"/>
      <c r="AC425" s="11"/>
      <c r="AD425" s="11"/>
    </row>
    <row r="426" spans="1:30">
      <c r="A426" s="56"/>
      <c r="B426" s="11"/>
      <c r="C426" s="11" t="s">
        <v>480</v>
      </c>
      <c r="D426" s="11"/>
      <c r="E426" s="11" t="s">
        <v>263</v>
      </c>
      <c r="F426" s="11">
        <v>25</v>
      </c>
      <c r="G426" s="309">
        <v>70.754999999999995</v>
      </c>
      <c r="H426" s="309">
        <v>61583.75</v>
      </c>
      <c r="I426" s="309">
        <v>2463.35</v>
      </c>
      <c r="J426" s="317">
        <v>13</v>
      </c>
      <c r="L426" s="11">
        <v>24</v>
      </c>
      <c r="M426" s="309">
        <v>998.89</v>
      </c>
      <c r="N426" s="309">
        <v>998.89</v>
      </c>
      <c r="O426" s="11"/>
      <c r="P426" s="309"/>
      <c r="Q426" s="309"/>
      <c r="R426" s="11">
        <v>25</v>
      </c>
      <c r="S426" s="309">
        <v>61583.75</v>
      </c>
      <c r="T426" s="309">
        <v>2463.35</v>
      </c>
      <c r="V426" s="11"/>
      <c r="W426" s="11"/>
      <c r="X426" s="11"/>
      <c r="Y426" s="11"/>
      <c r="Z426" s="11"/>
      <c r="AA426" s="11"/>
      <c r="AB426" s="11"/>
      <c r="AC426" s="11"/>
      <c r="AD426" s="11"/>
    </row>
    <row r="427" spans="1:30">
      <c r="A427" s="56"/>
      <c r="B427" s="11"/>
      <c r="C427" s="11" t="s">
        <v>267</v>
      </c>
      <c r="D427" s="11"/>
      <c r="E427" s="11" t="s">
        <v>265</v>
      </c>
      <c r="F427" s="11">
        <v>220</v>
      </c>
      <c r="G427" s="309">
        <v>187.76053472194801</v>
      </c>
      <c r="H427" s="309">
        <v>426127.25</v>
      </c>
      <c r="I427" s="309">
        <v>1936.94204545455</v>
      </c>
      <c r="J427" s="317">
        <v>14.6938775510204</v>
      </c>
      <c r="L427" s="11">
        <v>155</v>
      </c>
      <c r="M427" s="309">
        <v>138831.15</v>
      </c>
      <c r="N427" s="309">
        <v>2135.8638461538499</v>
      </c>
      <c r="O427" s="11">
        <v>6</v>
      </c>
      <c r="P427" s="309">
        <v>8573.99</v>
      </c>
      <c r="Q427" s="309">
        <v>1428.99833333333</v>
      </c>
      <c r="R427" s="11">
        <v>214</v>
      </c>
      <c r="S427" s="309">
        <v>417553.26</v>
      </c>
      <c r="T427" s="309">
        <v>1951.1834579439301</v>
      </c>
      <c r="V427" s="11"/>
      <c r="W427" s="11"/>
      <c r="X427" s="11"/>
      <c r="Y427" s="11"/>
      <c r="Z427" s="11"/>
      <c r="AA427" s="11"/>
      <c r="AB427" s="11"/>
      <c r="AC427" s="11"/>
      <c r="AD427" s="11"/>
    </row>
    <row r="428" spans="1:30">
      <c r="A428" s="56"/>
      <c r="B428" s="11"/>
      <c r="C428" s="11" t="s">
        <v>268</v>
      </c>
      <c r="D428" s="11"/>
      <c r="E428" s="11" t="s">
        <v>269</v>
      </c>
      <c r="F428" s="11">
        <v>286</v>
      </c>
      <c r="G428" s="309">
        <v>120.42333482977899</v>
      </c>
      <c r="H428" s="309">
        <v>374377.88</v>
      </c>
      <c r="I428" s="309">
        <v>1309.0135664335701</v>
      </c>
      <c r="J428" s="317">
        <v>12.5185185185185</v>
      </c>
      <c r="L428" s="11">
        <v>216</v>
      </c>
      <c r="M428" s="309">
        <v>106727.14</v>
      </c>
      <c r="N428" s="309">
        <v>1524.6734285714299</v>
      </c>
      <c r="O428" s="11">
        <v>8</v>
      </c>
      <c r="P428" s="309">
        <v>3671.64</v>
      </c>
      <c r="Q428" s="309">
        <v>458.95499999999998</v>
      </c>
      <c r="R428" s="11">
        <v>278</v>
      </c>
      <c r="S428" s="309">
        <v>370706.24</v>
      </c>
      <c r="T428" s="309">
        <v>1333.47568345324</v>
      </c>
      <c r="V428" s="11"/>
      <c r="W428" s="11"/>
      <c r="X428" s="11"/>
      <c r="Y428" s="11"/>
      <c r="Z428" s="11"/>
      <c r="AA428" s="11"/>
      <c r="AB428" s="11"/>
      <c r="AC428" s="11"/>
      <c r="AD428" s="11"/>
    </row>
    <row r="429" spans="1:30">
      <c r="A429" s="56"/>
      <c r="B429" s="11"/>
      <c r="C429" s="11" t="s">
        <v>381</v>
      </c>
      <c r="D429" s="11"/>
      <c r="E429" s="11" t="s">
        <v>379</v>
      </c>
      <c r="F429" s="11">
        <v>21</v>
      </c>
      <c r="G429" s="309">
        <v>137.421111111111</v>
      </c>
      <c r="H429" s="309">
        <v>43311.23</v>
      </c>
      <c r="I429" s="309">
        <v>2062.4395238095199</v>
      </c>
      <c r="J429" s="317">
        <v>17</v>
      </c>
      <c r="L429" s="11">
        <v>18</v>
      </c>
      <c r="M429" s="309">
        <v>9163.09</v>
      </c>
      <c r="N429" s="309">
        <v>3054.36333333333</v>
      </c>
      <c r="O429" s="11"/>
      <c r="P429" s="309"/>
      <c r="Q429" s="309"/>
      <c r="R429" s="11">
        <v>21</v>
      </c>
      <c r="S429" s="309">
        <v>43311.23</v>
      </c>
      <c r="T429" s="309">
        <v>2062.4395238095199</v>
      </c>
      <c r="V429" s="11"/>
      <c r="W429" s="11"/>
      <c r="X429" s="11"/>
      <c r="Y429" s="11"/>
      <c r="Z429" s="11"/>
      <c r="AA429" s="11"/>
      <c r="AB429" s="11"/>
      <c r="AC429" s="11"/>
      <c r="AD429" s="11"/>
    </row>
    <row r="430" spans="1:30">
      <c r="A430" s="56"/>
      <c r="B430" s="11"/>
      <c r="C430" s="11" t="s">
        <v>510</v>
      </c>
      <c r="D430" s="11"/>
      <c r="E430" s="11" t="s">
        <v>308</v>
      </c>
      <c r="F430" s="11">
        <v>2</v>
      </c>
      <c r="G430" s="309"/>
      <c r="H430" s="309">
        <v>1376.52</v>
      </c>
      <c r="I430" s="309">
        <v>688.26</v>
      </c>
      <c r="J430" s="317"/>
      <c r="L430" s="11">
        <v>2</v>
      </c>
      <c r="M430" s="309"/>
      <c r="N430" s="309"/>
      <c r="O430" s="11"/>
      <c r="P430" s="309"/>
      <c r="Q430" s="309"/>
      <c r="R430" s="11">
        <v>2</v>
      </c>
      <c r="S430" s="309">
        <v>1376.52</v>
      </c>
      <c r="T430" s="309">
        <v>688.26</v>
      </c>
      <c r="V430" s="11"/>
      <c r="W430" s="11"/>
      <c r="X430" s="11"/>
      <c r="Y430" s="11"/>
      <c r="Z430" s="11"/>
      <c r="AA430" s="11"/>
      <c r="AB430" s="11"/>
      <c r="AC430" s="11"/>
      <c r="AD430" s="11"/>
    </row>
    <row r="431" spans="1:30">
      <c r="A431" s="56"/>
      <c r="B431" s="11"/>
      <c r="C431" s="11" t="s">
        <v>225</v>
      </c>
      <c r="D431" s="11"/>
      <c r="E431" s="11" t="s">
        <v>222</v>
      </c>
      <c r="F431" s="11">
        <v>341</v>
      </c>
      <c r="G431" s="309">
        <v>137.65444602743901</v>
      </c>
      <c r="H431" s="309">
        <v>447622.41</v>
      </c>
      <c r="I431" s="309">
        <v>1312.67568914956</v>
      </c>
      <c r="J431" s="317">
        <v>14.1492537313433</v>
      </c>
      <c r="L431" s="11">
        <v>263</v>
      </c>
      <c r="M431" s="309">
        <v>149726.03</v>
      </c>
      <c r="N431" s="309">
        <v>1919.56448717949</v>
      </c>
      <c r="O431" s="11">
        <v>9</v>
      </c>
      <c r="P431" s="309">
        <v>3266.77</v>
      </c>
      <c r="Q431" s="309">
        <v>362.97444444444398</v>
      </c>
      <c r="R431" s="11">
        <v>332</v>
      </c>
      <c r="S431" s="309">
        <v>444355.64</v>
      </c>
      <c r="T431" s="309">
        <v>1338.42060240964</v>
      </c>
      <c r="V431" s="11"/>
      <c r="W431" s="11"/>
      <c r="X431" s="11"/>
      <c r="Y431" s="11"/>
      <c r="Z431" s="11"/>
      <c r="AA431" s="11"/>
      <c r="AB431" s="11"/>
      <c r="AC431" s="11"/>
      <c r="AD431" s="11"/>
    </row>
    <row r="432" spans="1:30">
      <c r="A432" s="56"/>
      <c r="B432" s="11"/>
      <c r="C432" s="11" t="s">
        <v>511</v>
      </c>
      <c r="D432" s="11"/>
      <c r="E432" s="11" t="s">
        <v>312</v>
      </c>
      <c r="F432" s="11">
        <v>19</v>
      </c>
      <c r="G432" s="309">
        <v>244.222222222222</v>
      </c>
      <c r="H432" s="309">
        <v>26024.959999999999</v>
      </c>
      <c r="I432" s="309">
        <v>1369.7347368421099</v>
      </c>
      <c r="J432" s="317">
        <v>19</v>
      </c>
      <c r="L432" s="11">
        <v>17</v>
      </c>
      <c r="M432" s="309">
        <v>6924.53</v>
      </c>
      <c r="N432" s="309">
        <v>3462.2649999999999</v>
      </c>
      <c r="O432" s="11"/>
      <c r="P432" s="309"/>
      <c r="Q432" s="309"/>
      <c r="R432" s="11">
        <v>19</v>
      </c>
      <c r="S432" s="309">
        <v>26024.959999999999</v>
      </c>
      <c r="T432" s="309">
        <v>1369.7347368421099</v>
      </c>
      <c r="V432" s="11"/>
      <c r="W432" s="11"/>
      <c r="X432" s="11"/>
      <c r="Y432" s="11"/>
      <c r="Z432" s="11"/>
      <c r="AA432" s="11"/>
      <c r="AB432" s="11"/>
      <c r="AC432" s="11"/>
      <c r="AD432" s="11"/>
    </row>
    <row r="433" spans="1:30">
      <c r="A433" s="56"/>
      <c r="B433" s="11"/>
      <c r="C433" s="11" t="s">
        <v>270</v>
      </c>
      <c r="D433" s="11"/>
      <c r="E433" s="11" t="s">
        <v>271</v>
      </c>
      <c r="F433" s="11">
        <v>131</v>
      </c>
      <c r="G433" s="309">
        <v>122.097223845599</v>
      </c>
      <c r="H433" s="309">
        <v>155037.24</v>
      </c>
      <c r="I433" s="309">
        <v>1183.4903816793901</v>
      </c>
      <c r="J433" s="317">
        <v>14.65</v>
      </c>
      <c r="L433" s="11">
        <v>105</v>
      </c>
      <c r="M433" s="309">
        <v>45860.07</v>
      </c>
      <c r="N433" s="309">
        <v>1763.84884615385</v>
      </c>
      <c r="O433" s="11">
        <v>2</v>
      </c>
      <c r="P433" s="309">
        <v>399.65</v>
      </c>
      <c r="Q433" s="309">
        <v>199.82499999999999</v>
      </c>
      <c r="R433" s="11">
        <v>129</v>
      </c>
      <c r="S433" s="309">
        <v>154637.59</v>
      </c>
      <c r="T433" s="309">
        <v>1198.7410077519401</v>
      </c>
      <c r="V433" s="11"/>
      <c r="W433" s="11"/>
      <c r="X433" s="11"/>
      <c r="Y433" s="11"/>
      <c r="Z433" s="11"/>
      <c r="AA433" s="11"/>
      <c r="AB433" s="11"/>
      <c r="AC433" s="11"/>
      <c r="AD433" s="11"/>
    </row>
    <row r="434" spans="1:30">
      <c r="A434" s="56"/>
      <c r="B434" s="11"/>
      <c r="C434" s="11" t="s">
        <v>351</v>
      </c>
      <c r="D434" s="11"/>
      <c r="E434" s="11" t="s">
        <v>350</v>
      </c>
      <c r="F434" s="11">
        <v>559</v>
      </c>
      <c r="G434" s="309">
        <v>128.07001099379599</v>
      </c>
      <c r="H434" s="309">
        <v>806091.28999999899</v>
      </c>
      <c r="I434" s="309">
        <v>1442.02377459749</v>
      </c>
      <c r="J434" s="317">
        <v>14.295454545454501</v>
      </c>
      <c r="L434" s="11">
        <v>453</v>
      </c>
      <c r="M434" s="309">
        <v>197815.21</v>
      </c>
      <c r="N434" s="309">
        <v>1866.1812264150899</v>
      </c>
      <c r="O434" s="11">
        <v>14</v>
      </c>
      <c r="P434" s="309">
        <v>10278.870000000001</v>
      </c>
      <c r="Q434" s="309">
        <v>734.20500000000004</v>
      </c>
      <c r="R434" s="11">
        <v>545</v>
      </c>
      <c r="S434" s="309">
        <v>795812.41999999899</v>
      </c>
      <c r="T434" s="309">
        <v>1460.20627522936</v>
      </c>
      <c r="V434" s="11"/>
      <c r="W434" s="11"/>
      <c r="X434" s="11"/>
      <c r="Y434" s="11"/>
      <c r="Z434" s="11"/>
      <c r="AA434" s="11"/>
      <c r="AB434" s="11"/>
      <c r="AC434" s="11"/>
      <c r="AD434" s="11"/>
    </row>
    <row r="435" spans="1:30">
      <c r="A435" s="56"/>
      <c r="B435" s="11"/>
      <c r="C435" s="11" t="s">
        <v>512</v>
      </c>
      <c r="D435" s="11"/>
      <c r="E435" s="11" t="s">
        <v>546</v>
      </c>
      <c r="F435" s="11">
        <v>48</v>
      </c>
      <c r="G435" s="309">
        <v>113.757247474748</v>
      </c>
      <c r="H435" s="309">
        <v>72980.22</v>
      </c>
      <c r="I435" s="309">
        <v>1520.4212500000001</v>
      </c>
      <c r="J435" s="317">
        <v>11</v>
      </c>
      <c r="L435" s="11">
        <v>41</v>
      </c>
      <c r="M435" s="309">
        <v>8672.64</v>
      </c>
      <c r="N435" s="309">
        <v>1238.9485714285699</v>
      </c>
      <c r="O435" s="11"/>
      <c r="P435" s="309"/>
      <c r="Q435" s="309"/>
      <c r="R435" s="11">
        <v>48</v>
      </c>
      <c r="S435" s="309">
        <v>72980.22</v>
      </c>
      <c r="T435" s="309">
        <v>1520.4212500000001</v>
      </c>
      <c r="V435" s="11"/>
      <c r="W435" s="11"/>
      <c r="X435" s="11"/>
      <c r="Y435" s="11"/>
      <c r="Z435" s="11"/>
      <c r="AA435" s="11"/>
      <c r="AB435" s="11"/>
      <c r="AC435" s="11"/>
      <c r="AD435" s="11"/>
    </row>
    <row r="436" spans="1:30">
      <c r="A436" s="56"/>
      <c r="B436" s="11"/>
      <c r="C436" s="11" t="s">
        <v>601</v>
      </c>
      <c r="D436" s="11"/>
      <c r="E436" s="11" t="s">
        <v>602</v>
      </c>
      <c r="F436" s="11">
        <v>15</v>
      </c>
      <c r="G436" s="309">
        <v>393.21958333333299</v>
      </c>
      <c r="H436" s="309">
        <v>40084.04</v>
      </c>
      <c r="I436" s="309">
        <v>2672.26933333333</v>
      </c>
      <c r="J436" s="317">
        <v>13</v>
      </c>
      <c r="L436" s="11">
        <v>12</v>
      </c>
      <c r="M436" s="309">
        <v>10549.79</v>
      </c>
      <c r="N436" s="309">
        <v>3516.59666666667</v>
      </c>
      <c r="O436" s="11"/>
      <c r="P436" s="309"/>
      <c r="Q436" s="309"/>
      <c r="R436" s="11">
        <v>15</v>
      </c>
      <c r="S436" s="309">
        <v>40084.04</v>
      </c>
      <c r="T436" s="309">
        <v>2672.26933333333</v>
      </c>
      <c r="V436" s="11"/>
      <c r="W436" s="11"/>
      <c r="X436" s="11"/>
      <c r="Y436" s="11"/>
      <c r="Z436" s="11"/>
      <c r="AA436" s="11"/>
      <c r="AB436" s="11"/>
      <c r="AC436" s="11"/>
      <c r="AD436" s="11"/>
    </row>
    <row r="437" spans="1:30">
      <c r="A437" s="56"/>
      <c r="B437" s="11"/>
      <c r="C437" s="11" t="s">
        <v>438</v>
      </c>
      <c r="D437" s="11"/>
      <c r="E437" s="11" t="s">
        <v>439</v>
      </c>
      <c r="F437" s="11">
        <v>38</v>
      </c>
      <c r="G437" s="309">
        <v>164.06812500000001</v>
      </c>
      <c r="H437" s="309">
        <v>74036.02</v>
      </c>
      <c r="I437" s="309">
        <v>1948.3163157894701</v>
      </c>
      <c r="J437" s="317">
        <v>13.9</v>
      </c>
      <c r="L437" s="11">
        <v>25</v>
      </c>
      <c r="M437" s="309">
        <v>27579.7</v>
      </c>
      <c r="N437" s="309">
        <v>2121.5153846153798</v>
      </c>
      <c r="O437" s="11"/>
      <c r="P437" s="309"/>
      <c r="Q437" s="309"/>
      <c r="R437" s="11">
        <v>38</v>
      </c>
      <c r="S437" s="309">
        <v>74036.02</v>
      </c>
      <c r="T437" s="309">
        <v>1948.3163157894701</v>
      </c>
      <c r="V437" s="11"/>
      <c r="W437" s="11"/>
      <c r="X437" s="11"/>
      <c r="Y437" s="11"/>
      <c r="Z437" s="11"/>
      <c r="AA437" s="11"/>
      <c r="AB437" s="11"/>
      <c r="AC437" s="11"/>
      <c r="AD437" s="11"/>
    </row>
    <row r="438" spans="1:30">
      <c r="A438" s="56"/>
      <c r="B438" s="11"/>
      <c r="C438" s="11" t="s">
        <v>549</v>
      </c>
      <c r="D438" s="11"/>
      <c r="E438" s="11" t="s">
        <v>548</v>
      </c>
      <c r="F438" s="11">
        <v>20</v>
      </c>
      <c r="G438" s="309">
        <v>101.118555555556</v>
      </c>
      <c r="H438" s="309">
        <v>32404.87</v>
      </c>
      <c r="I438" s="309">
        <v>1620.2435</v>
      </c>
      <c r="J438" s="317">
        <v>12</v>
      </c>
      <c r="L438" s="11">
        <v>17</v>
      </c>
      <c r="M438" s="309">
        <v>3388.33</v>
      </c>
      <c r="N438" s="309">
        <v>1129.44333333333</v>
      </c>
      <c r="O438" s="11"/>
      <c r="P438" s="309"/>
      <c r="Q438" s="309"/>
      <c r="R438" s="11">
        <v>20</v>
      </c>
      <c r="S438" s="309">
        <v>32404.87</v>
      </c>
      <c r="T438" s="309">
        <v>1620.2435</v>
      </c>
      <c r="V438" s="11"/>
      <c r="W438" s="11"/>
      <c r="X438" s="11"/>
      <c r="Y438" s="11"/>
      <c r="Z438" s="11"/>
      <c r="AA438" s="11"/>
      <c r="AB438" s="11"/>
      <c r="AC438" s="11"/>
      <c r="AD438" s="11"/>
    </row>
    <row r="439" spans="1:30">
      <c r="A439" s="56"/>
      <c r="B439" s="11"/>
      <c r="C439" s="11" t="s">
        <v>272</v>
      </c>
      <c r="D439" s="11"/>
      <c r="E439" s="11" t="s">
        <v>273</v>
      </c>
      <c r="F439" s="11">
        <v>35</v>
      </c>
      <c r="G439" s="309">
        <v>196.7915625</v>
      </c>
      <c r="H439" s="309">
        <v>63901.58</v>
      </c>
      <c r="I439" s="309">
        <v>1825.7594285714299</v>
      </c>
      <c r="J439" s="317">
        <v>19</v>
      </c>
      <c r="L439" s="11">
        <v>31</v>
      </c>
      <c r="M439" s="309">
        <v>17712.669999999998</v>
      </c>
      <c r="N439" s="309">
        <v>4428.1674999999996</v>
      </c>
      <c r="O439" s="11">
        <v>1</v>
      </c>
      <c r="P439" s="309">
        <v>599.97</v>
      </c>
      <c r="Q439" s="309">
        <v>599.97</v>
      </c>
      <c r="R439" s="11">
        <v>34</v>
      </c>
      <c r="S439" s="309">
        <v>63301.61</v>
      </c>
      <c r="T439" s="309">
        <v>1861.8120588235299</v>
      </c>
      <c r="V439" s="11"/>
      <c r="W439" s="11"/>
      <c r="X439" s="11"/>
      <c r="Y439" s="11"/>
      <c r="Z439" s="11"/>
      <c r="AA439" s="11"/>
      <c r="AB439" s="11"/>
      <c r="AC439" s="11"/>
      <c r="AD439" s="11"/>
    </row>
    <row r="440" spans="1:30">
      <c r="A440" s="56"/>
      <c r="B440" s="11"/>
      <c r="C440" s="11" t="s">
        <v>605</v>
      </c>
      <c r="D440" s="11"/>
      <c r="E440" s="11" t="s">
        <v>606</v>
      </c>
      <c r="F440" s="11">
        <v>24</v>
      </c>
      <c r="G440" s="309">
        <v>168.21563131313101</v>
      </c>
      <c r="H440" s="309">
        <v>28292.41</v>
      </c>
      <c r="I440" s="309">
        <v>1178.8504166666701</v>
      </c>
      <c r="J440" s="317">
        <v>15.5</v>
      </c>
      <c r="L440" s="11">
        <v>21</v>
      </c>
      <c r="M440" s="309">
        <v>8097.51</v>
      </c>
      <c r="N440" s="309">
        <v>2699.17</v>
      </c>
      <c r="O440" s="11">
        <v>1</v>
      </c>
      <c r="P440" s="309">
        <v>478.08</v>
      </c>
      <c r="Q440" s="309">
        <v>478.08</v>
      </c>
      <c r="R440" s="11">
        <v>23</v>
      </c>
      <c r="S440" s="309">
        <v>27814.33</v>
      </c>
      <c r="T440" s="309">
        <v>1209.3186956521699</v>
      </c>
      <c r="V440" s="11"/>
      <c r="W440" s="11"/>
      <c r="X440" s="11"/>
      <c r="Y440" s="11"/>
      <c r="Z440" s="11"/>
      <c r="AA440" s="11"/>
      <c r="AB440" s="11"/>
      <c r="AC440" s="11"/>
      <c r="AD440" s="11"/>
    </row>
    <row r="441" spans="1:30">
      <c r="A441" s="56"/>
      <c r="B441" s="11"/>
      <c r="C441" s="11" t="s">
        <v>484</v>
      </c>
      <c r="D441" s="11"/>
      <c r="E441" s="11" t="s">
        <v>485</v>
      </c>
      <c r="F441" s="11">
        <v>4</v>
      </c>
      <c r="G441" s="309"/>
      <c r="H441" s="309">
        <v>4070.47</v>
      </c>
      <c r="I441" s="309">
        <v>1017.6174999999999</v>
      </c>
      <c r="J441" s="317"/>
      <c r="L441" s="11">
        <v>4</v>
      </c>
      <c r="M441" s="309"/>
      <c r="N441" s="309"/>
      <c r="O441" s="11"/>
      <c r="P441" s="309"/>
      <c r="Q441" s="309"/>
      <c r="R441" s="11">
        <v>4</v>
      </c>
      <c r="S441" s="309">
        <v>4070.47</v>
      </c>
      <c r="T441" s="309">
        <v>1017.6174999999999</v>
      </c>
      <c r="V441" s="11"/>
      <c r="W441" s="11"/>
      <c r="X441" s="11"/>
      <c r="Y441" s="11"/>
      <c r="Z441" s="11"/>
      <c r="AA441" s="11"/>
      <c r="AB441" s="11"/>
      <c r="AC441" s="11"/>
      <c r="AD441" s="11"/>
    </row>
    <row r="442" spans="1:30">
      <c r="A442" s="56"/>
      <c r="B442" s="11"/>
      <c r="C442" s="11" t="s">
        <v>358</v>
      </c>
      <c r="D442" s="11"/>
      <c r="E442" s="11" t="s">
        <v>359</v>
      </c>
      <c r="F442" s="11">
        <v>75</v>
      </c>
      <c r="G442" s="309">
        <v>149.115300699301</v>
      </c>
      <c r="H442" s="309">
        <v>98446</v>
      </c>
      <c r="I442" s="309">
        <v>1312.61333333333</v>
      </c>
      <c r="J442" s="317">
        <v>13.538461538461499</v>
      </c>
      <c r="L442" s="11">
        <v>59</v>
      </c>
      <c r="M442" s="309">
        <v>28291.86</v>
      </c>
      <c r="N442" s="309">
        <v>1768.24125</v>
      </c>
      <c r="O442" s="11">
        <v>1</v>
      </c>
      <c r="P442" s="309">
        <v>1079</v>
      </c>
      <c r="Q442" s="309">
        <v>1079</v>
      </c>
      <c r="R442" s="11">
        <v>74</v>
      </c>
      <c r="S442" s="309">
        <v>97367</v>
      </c>
      <c r="T442" s="309">
        <v>1315.77027027027</v>
      </c>
      <c r="V442" s="11"/>
      <c r="W442" s="11"/>
      <c r="X442" s="11"/>
      <c r="Y442" s="11"/>
      <c r="Z442" s="11"/>
      <c r="AA442" s="11"/>
      <c r="AB442" s="11"/>
      <c r="AC442" s="11"/>
      <c r="AD442" s="11"/>
    </row>
    <row r="443" spans="1:30">
      <c r="A443" s="56"/>
      <c r="B443" s="11"/>
      <c r="C443" s="11" t="s">
        <v>467</v>
      </c>
      <c r="D443" s="11"/>
      <c r="E443" s="11" t="s">
        <v>237</v>
      </c>
      <c r="F443" s="11">
        <v>6</v>
      </c>
      <c r="G443" s="309">
        <v>82.883333333333297</v>
      </c>
      <c r="H443" s="309">
        <v>6900.49</v>
      </c>
      <c r="I443" s="309">
        <v>1150.0816666666699</v>
      </c>
      <c r="J443" s="317">
        <v>13</v>
      </c>
      <c r="L443" s="11">
        <v>4</v>
      </c>
      <c r="M443" s="309">
        <v>2984.26</v>
      </c>
      <c r="N443" s="309">
        <v>1492.13</v>
      </c>
      <c r="O443" s="11"/>
      <c r="P443" s="309"/>
      <c r="Q443" s="309"/>
      <c r="R443" s="11">
        <v>6</v>
      </c>
      <c r="S443" s="309">
        <v>6900.49</v>
      </c>
      <c r="T443" s="309">
        <v>1150.0816666666699</v>
      </c>
      <c r="V443" s="11"/>
      <c r="W443" s="11"/>
      <c r="X443" s="11"/>
      <c r="Y443" s="11"/>
      <c r="Z443" s="11"/>
      <c r="AA443" s="11"/>
      <c r="AB443" s="11"/>
      <c r="AC443" s="11"/>
      <c r="AD443" s="11"/>
    </row>
    <row r="444" spans="1:30">
      <c r="A444" s="56"/>
      <c r="B444" s="11"/>
      <c r="C444" s="11" t="s">
        <v>608</v>
      </c>
      <c r="D444" s="11"/>
      <c r="E444" s="11" t="s">
        <v>441</v>
      </c>
      <c r="F444" s="11">
        <v>28</v>
      </c>
      <c r="G444" s="309">
        <v>251.866069023569</v>
      </c>
      <c r="H444" s="309">
        <v>57951.31</v>
      </c>
      <c r="I444" s="309">
        <v>2069.6896428571399</v>
      </c>
      <c r="J444" s="317">
        <v>16.5</v>
      </c>
      <c r="L444" s="11">
        <v>19</v>
      </c>
      <c r="M444" s="309">
        <v>31235.79</v>
      </c>
      <c r="N444" s="309">
        <v>3470.6433333333298</v>
      </c>
      <c r="O444" s="11"/>
      <c r="P444" s="309"/>
      <c r="Q444" s="309"/>
      <c r="R444" s="11">
        <v>28</v>
      </c>
      <c r="S444" s="309">
        <v>57951.31</v>
      </c>
      <c r="T444" s="309">
        <v>2069.6896428571399</v>
      </c>
      <c r="V444" s="11"/>
      <c r="W444" s="11"/>
      <c r="X444" s="11"/>
      <c r="Y444" s="11"/>
      <c r="Z444" s="11"/>
      <c r="AA444" s="11"/>
      <c r="AB444" s="11"/>
      <c r="AC444" s="11"/>
      <c r="AD444" s="11"/>
    </row>
    <row r="445" spans="1:30">
      <c r="A445" s="56"/>
      <c r="B445" s="11"/>
      <c r="C445" s="11" t="s">
        <v>276</v>
      </c>
      <c r="D445" s="11"/>
      <c r="E445" s="11" t="s">
        <v>275</v>
      </c>
      <c r="F445" s="11">
        <v>222</v>
      </c>
      <c r="G445" s="309">
        <v>173.043846425796</v>
      </c>
      <c r="H445" s="309">
        <v>452476.52</v>
      </c>
      <c r="I445" s="309">
        <v>2038.18252252252</v>
      </c>
      <c r="J445" s="317">
        <v>14.6833333333333</v>
      </c>
      <c r="L445" s="11">
        <v>152</v>
      </c>
      <c r="M445" s="309">
        <v>191365.24</v>
      </c>
      <c r="N445" s="309">
        <v>2733.7891428571402</v>
      </c>
      <c r="O445" s="11">
        <v>9</v>
      </c>
      <c r="P445" s="309">
        <v>6053.3</v>
      </c>
      <c r="Q445" s="309">
        <v>672.58888888888896</v>
      </c>
      <c r="R445" s="11">
        <v>213</v>
      </c>
      <c r="S445" s="309">
        <v>446423.22</v>
      </c>
      <c r="T445" s="309">
        <v>2095.88366197183</v>
      </c>
      <c r="V445" s="11"/>
      <c r="W445" s="11"/>
      <c r="X445" s="11"/>
      <c r="Y445" s="11"/>
      <c r="Z445" s="11"/>
      <c r="AA445" s="11"/>
      <c r="AB445" s="11"/>
      <c r="AC445" s="11"/>
      <c r="AD445" s="11"/>
    </row>
    <row r="446" spans="1:30">
      <c r="A446" s="56"/>
      <c r="B446" s="11"/>
      <c r="C446" s="11" t="s">
        <v>567</v>
      </c>
      <c r="D446" s="11"/>
      <c r="E446" s="11" t="s">
        <v>353</v>
      </c>
      <c r="F446" s="11">
        <v>4</v>
      </c>
      <c r="G446" s="309"/>
      <c r="H446" s="309">
        <v>11929.32</v>
      </c>
      <c r="I446" s="309">
        <v>2982.33</v>
      </c>
      <c r="J446" s="317"/>
      <c r="L446" s="11">
        <v>4</v>
      </c>
      <c r="M446" s="309"/>
      <c r="N446" s="309"/>
      <c r="O446" s="11"/>
      <c r="P446" s="309"/>
      <c r="Q446" s="309"/>
      <c r="R446" s="11">
        <v>4</v>
      </c>
      <c r="S446" s="309">
        <v>11929.32</v>
      </c>
      <c r="T446" s="309">
        <v>2982.33</v>
      </c>
      <c r="V446" s="11"/>
      <c r="W446" s="11"/>
      <c r="X446" s="11"/>
      <c r="Y446" s="11"/>
      <c r="Z446" s="11"/>
      <c r="AA446" s="11"/>
      <c r="AB446" s="11"/>
      <c r="AC446" s="11"/>
      <c r="AD446" s="11"/>
    </row>
    <row r="447" spans="1:30">
      <c r="A447" s="56"/>
      <c r="B447" s="11"/>
      <c r="C447" s="11" t="s">
        <v>567</v>
      </c>
      <c r="D447" s="11"/>
      <c r="E447" s="11" t="s">
        <v>568</v>
      </c>
      <c r="F447" s="11">
        <v>5</v>
      </c>
      <c r="G447" s="309"/>
      <c r="H447" s="309">
        <v>12920.12</v>
      </c>
      <c r="I447" s="309">
        <v>2584.0239999999999</v>
      </c>
      <c r="J447" s="317"/>
      <c r="L447" s="11">
        <v>4</v>
      </c>
      <c r="M447" s="309">
        <v>5963.9</v>
      </c>
      <c r="N447" s="309">
        <v>5963.9</v>
      </c>
      <c r="O447" s="11"/>
      <c r="P447" s="309"/>
      <c r="Q447" s="309"/>
      <c r="R447" s="11">
        <v>5</v>
      </c>
      <c r="S447" s="309">
        <v>12920.12</v>
      </c>
      <c r="T447" s="309">
        <v>2584.0239999999999</v>
      </c>
      <c r="V447" s="11"/>
      <c r="W447" s="11"/>
      <c r="X447" s="11"/>
      <c r="Y447" s="11"/>
      <c r="Z447" s="11"/>
      <c r="AA447" s="11"/>
      <c r="AB447" s="11"/>
      <c r="AC447" s="11"/>
      <c r="AD447" s="11"/>
    </row>
    <row r="448" spans="1:30">
      <c r="A448" s="56"/>
      <c r="B448" s="11"/>
      <c r="C448" s="11" t="s">
        <v>567</v>
      </c>
      <c r="D448" s="11"/>
      <c r="E448" s="11" t="s">
        <v>418</v>
      </c>
      <c r="F448" s="11">
        <v>5</v>
      </c>
      <c r="G448" s="309"/>
      <c r="H448" s="309">
        <v>10764.91</v>
      </c>
      <c r="I448" s="309">
        <v>2152.982</v>
      </c>
      <c r="J448" s="317"/>
      <c r="L448" s="11">
        <v>5</v>
      </c>
      <c r="M448" s="309"/>
      <c r="N448" s="309"/>
      <c r="O448" s="11"/>
      <c r="P448" s="309"/>
      <c r="Q448" s="309"/>
      <c r="R448" s="11">
        <v>5</v>
      </c>
      <c r="S448" s="309">
        <v>10764.91</v>
      </c>
      <c r="T448" s="309">
        <v>2152.982</v>
      </c>
      <c r="V448" s="11"/>
      <c r="W448" s="11"/>
      <c r="X448" s="11"/>
      <c r="Y448" s="11"/>
      <c r="Z448" s="11"/>
      <c r="AA448" s="11"/>
      <c r="AB448" s="11"/>
      <c r="AC448" s="11"/>
      <c r="AD448" s="11"/>
    </row>
    <row r="449" spans="1:30">
      <c r="A449" s="56"/>
      <c r="B449" s="11"/>
      <c r="C449" s="11" t="s">
        <v>551</v>
      </c>
      <c r="D449" s="11"/>
      <c r="E449" s="11" t="s">
        <v>315</v>
      </c>
      <c r="F449" s="11">
        <v>1</v>
      </c>
      <c r="G449" s="309">
        <v>78.033333333333303</v>
      </c>
      <c r="H449" s="309">
        <v>234.1</v>
      </c>
      <c r="I449" s="309">
        <v>234.1</v>
      </c>
      <c r="J449" s="317">
        <v>4</v>
      </c>
      <c r="L449" s="11"/>
      <c r="M449" s="309">
        <v>234.1</v>
      </c>
      <c r="N449" s="309">
        <v>234.1</v>
      </c>
      <c r="O449" s="11"/>
      <c r="P449" s="309"/>
      <c r="Q449" s="309"/>
      <c r="R449" s="11">
        <v>1</v>
      </c>
      <c r="S449" s="309">
        <v>234.1</v>
      </c>
      <c r="T449" s="309">
        <v>234.1</v>
      </c>
      <c r="V449" s="11"/>
      <c r="W449" s="11"/>
      <c r="X449" s="11"/>
      <c r="Y449" s="11"/>
      <c r="Z449" s="11"/>
      <c r="AA449" s="11"/>
      <c r="AB449" s="11"/>
      <c r="AC449" s="11"/>
      <c r="AD449" s="11"/>
    </row>
    <row r="450" spans="1:30">
      <c r="A450" s="56"/>
      <c r="B450" s="11"/>
      <c r="C450" s="11" t="s">
        <v>551</v>
      </c>
      <c r="D450" s="11"/>
      <c r="E450" s="11" t="s">
        <v>552</v>
      </c>
      <c r="F450" s="11">
        <v>14</v>
      </c>
      <c r="G450" s="309">
        <v>53.787500000000001</v>
      </c>
      <c r="H450" s="309">
        <v>13269.69</v>
      </c>
      <c r="I450" s="309">
        <v>947.83500000000004</v>
      </c>
      <c r="J450" s="317">
        <v>25</v>
      </c>
      <c r="L450" s="11">
        <v>13</v>
      </c>
      <c r="M450" s="309">
        <v>1290.9000000000001</v>
      </c>
      <c r="N450" s="309">
        <v>1290.9000000000001</v>
      </c>
      <c r="O450" s="11">
        <v>1</v>
      </c>
      <c r="P450" s="309">
        <v>503.15</v>
      </c>
      <c r="Q450" s="309">
        <v>503.15</v>
      </c>
      <c r="R450" s="11">
        <v>13</v>
      </c>
      <c r="S450" s="309">
        <v>12766.54</v>
      </c>
      <c r="T450" s="309">
        <v>982.04153846153804</v>
      </c>
      <c r="V450" s="11"/>
      <c r="W450" s="11"/>
      <c r="X450" s="11"/>
      <c r="Y450" s="11"/>
      <c r="Z450" s="11"/>
      <c r="AA450" s="11"/>
      <c r="AB450" s="11"/>
      <c r="AC450" s="11"/>
      <c r="AD450" s="11"/>
    </row>
    <row r="451" spans="1:30">
      <c r="A451" s="56"/>
      <c r="B451" s="11"/>
      <c r="C451" s="11" t="s">
        <v>522</v>
      </c>
      <c r="D451" s="11"/>
      <c r="E451" s="11" t="s">
        <v>348</v>
      </c>
      <c r="F451" s="11">
        <v>30</v>
      </c>
      <c r="G451" s="309">
        <v>155.78556049860299</v>
      </c>
      <c r="H451" s="309">
        <v>48317.38</v>
      </c>
      <c r="I451" s="309">
        <v>1610.5793333333299</v>
      </c>
      <c r="J451" s="317">
        <v>21</v>
      </c>
      <c r="L451" s="11">
        <v>24</v>
      </c>
      <c r="M451" s="309">
        <v>16415.7</v>
      </c>
      <c r="N451" s="309">
        <v>2735.95</v>
      </c>
      <c r="O451" s="11"/>
      <c r="P451" s="309"/>
      <c r="Q451" s="309"/>
      <c r="R451" s="11">
        <v>30</v>
      </c>
      <c r="S451" s="309">
        <v>48317.38</v>
      </c>
      <c r="T451" s="309">
        <v>1610.5793333333299</v>
      </c>
      <c r="V451" s="11"/>
      <c r="W451" s="11"/>
      <c r="X451" s="11"/>
      <c r="Y451" s="11"/>
      <c r="Z451" s="11"/>
      <c r="AA451" s="11"/>
      <c r="AB451" s="11"/>
      <c r="AC451" s="11"/>
      <c r="AD451" s="11"/>
    </row>
    <row r="452" spans="1:30">
      <c r="A452" s="56"/>
      <c r="B452" s="11"/>
      <c r="C452" s="11" t="s">
        <v>189</v>
      </c>
      <c r="D452" s="11"/>
      <c r="E452" s="11" t="s">
        <v>190</v>
      </c>
      <c r="F452" s="11">
        <v>311</v>
      </c>
      <c r="G452" s="309">
        <v>126.704222290472</v>
      </c>
      <c r="H452" s="309">
        <v>423704.77</v>
      </c>
      <c r="I452" s="309">
        <v>1362.3947588424401</v>
      </c>
      <c r="J452" s="317">
        <v>13.0810810810811</v>
      </c>
      <c r="L452" s="11">
        <v>263</v>
      </c>
      <c r="M452" s="309">
        <v>87258.71</v>
      </c>
      <c r="N452" s="309">
        <v>1817.8897916666699</v>
      </c>
      <c r="O452" s="11">
        <v>13</v>
      </c>
      <c r="P452" s="309">
        <v>11707.05</v>
      </c>
      <c r="Q452" s="309">
        <v>900.54230769230799</v>
      </c>
      <c r="R452" s="11">
        <v>298</v>
      </c>
      <c r="S452" s="309">
        <v>411997.72</v>
      </c>
      <c r="T452" s="309">
        <v>1382.5426845637601</v>
      </c>
      <c r="V452" s="11"/>
      <c r="W452" s="11"/>
      <c r="X452" s="11"/>
      <c r="Y452" s="11"/>
      <c r="Z452" s="11"/>
      <c r="AA452" s="11"/>
      <c r="AB452" s="11"/>
      <c r="AC452" s="11"/>
      <c r="AD452" s="11"/>
    </row>
    <row r="453" spans="1:30">
      <c r="A453" s="56"/>
      <c r="B453" s="11"/>
      <c r="C453" s="11" t="s">
        <v>307</v>
      </c>
      <c r="D453" s="11"/>
      <c r="E453" s="11" t="s">
        <v>308</v>
      </c>
      <c r="F453" s="11">
        <v>6</v>
      </c>
      <c r="G453" s="309">
        <v>67.002857142857096</v>
      </c>
      <c r="H453" s="309">
        <v>2711.34</v>
      </c>
      <c r="I453" s="309">
        <v>451.89</v>
      </c>
      <c r="J453" s="317">
        <v>8</v>
      </c>
      <c r="L453" s="11">
        <v>5</v>
      </c>
      <c r="M453" s="309">
        <v>469.02</v>
      </c>
      <c r="N453" s="309">
        <v>469.02</v>
      </c>
      <c r="O453" s="11"/>
      <c r="P453" s="309"/>
      <c r="Q453" s="309"/>
      <c r="R453" s="11">
        <v>6</v>
      </c>
      <c r="S453" s="309">
        <v>2711.34</v>
      </c>
      <c r="T453" s="309">
        <v>451.89</v>
      </c>
      <c r="V453" s="11"/>
      <c r="W453" s="11"/>
      <c r="X453" s="11"/>
      <c r="Y453" s="11"/>
      <c r="Z453" s="11"/>
      <c r="AA453" s="11"/>
      <c r="AB453" s="11"/>
      <c r="AC453" s="11"/>
      <c r="AD453" s="11"/>
    </row>
    <row r="454" spans="1:30">
      <c r="A454" s="56"/>
      <c r="B454" s="11"/>
      <c r="C454" s="11" t="s">
        <v>609</v>
      </c>
      <c r="D454" s="11"/>
      <c r="E454" s="11" t="s">
        <v>610</v>
      </c>
      <c r="F454" s="11">
        <v>7</v>
      </c>
      <c r="G454" s="309"/>
      <c r="H454" s="309">
        <v>2538.09</v>
      </c>
      <c r="I454" s="309">
        <v>362.58428571428601</v>
      </c>
      <c r="J454" s="317"/>
      <c r="L454" s="11">
        <v>7</v>
      </c>
      <c r="M454" s="309"/>
      <c r="N454" s="309"/>
      <c r="O454" s="11"/>
      <c r="P454" s="309"/>
      <c r="Q454" s="309"/>
      <c r="R454" s="11">
        <v>7</v>
      </c>
      <c r="S454" s="309">
        <v>2538.09</v>
      </c>
      <c r="T454" s="309">
        <v>362.58428571428601</v>
      </c>
      <c r="V454" s="11"/>
      <c r="W454" s="11"/>
      <c r="X454" s="11"/>
      <c r="Y454" s="11"/>
      <c r="Z454" s="11"/>
      <c r="AA454" s="11"/>
      <c r="AB454" s="11"/>
      <c r="AC454" s="11"/>
      <c r="AD454" s="11"/>
    </row>
    <row r="455" spans="1:30">
      <c r="A455" s="56"/>
      <c r="B455" s="11"/>
      <c r="C455" s="11" t="s">
        <v>209</v>
      </c>
      <c r="D455" s="11"/>
      <c r="E455" s="11" t="s">
        <v>208</v>
      </c>
      <c r="F455" s="11">
        <v>15</v>
      </c>
      <c r="G455" s="309">
        <v>141.40416666666701</v>
      </c>
      <c r="H455" s="309">
        <v>26587.759999999998</v>
      </c>
      <c r="I455" s="309">
        <v>1772.51733333333</v>
      </c>
      <c r="J455" s="317">
        <v>10.3333333333333</v>
      </c>
      <c r="L455" s="11">
        <v>10</v>
      </c>
      <c r="M455" s="309">
        <v>7296.58</v>
      </c>
      <c r="N455" s="309">
        <v>1459.316</v>
      </c>
      <c r="O455" s="11"/>
      <c r="P455" s="309"/>
      <c r="Q455" s="309"/>
      <c r="R455" s="11">
        <v>15</v>
      </c>
      <c r="S455" s="309">
        <v>26587.759999999998</v>
      </c>
      <c r="T455" s="309">
        <v>1772.51733333333</v>
      </c>
      <c r="V455" s="11"/>
      <c r="W455" s="11"/>
      <c r="X455" s="11"/>
      <c r="Y455" s="11"/>
      <c r="Z455" s="11"/>
      <c r="AA455" s="11"/>
      <c r="AB455" s="11"/>
      <c r="AC455" s="11"/>
      <c r="AD455" s="11"/>
    </row>
    <row r="456" spans="1:30">
      <c r="A456" s="56"/>
      <c r="B456" s="11"/>
      <c r="C456" s="11" t="s">
        <v>280</v>
      </c>
      <c r="D456" s="11"/>
      <c r="E456" s="11" t="s">
        <v>278</v>
      </c>
      <c r="F456" s="11">
        <v>1017</v>
      </c>
      <c r="G456" s="309">
        <v>176.126519694412</v>
      </c>
      <c r="H456" s="309">
        <v>1535499.86</v>
      </c>
      <c r="I456" s="309">
        <v>1994.84238188976</v>
      </c>
      <c r="J456" s="317">
        <v>27.417218543046403</v>
      </c>
      <c r="L456" s="11">
        <v>833</v>
      </c>
      <c r="M456" s="309">
        <v>391931.24</v>
      </c>
      <c r="N456" s="309">
        <v>2623.0559562841499</v>
      </c>
      <c r="O456" s="11">
        <v>24</v>
      </c>
      <c r="P456" s="309">
        <v>17254.3</v>
      </c>
      <c r="Q456" s="309">
        <v>718.92916666666702</v>
      </c>
      <c r="R456" s="11">
        <v>993</v>
      </c>
      <c r="S456" s="309">
        <v>1518245.56</v>
      </c>
      <c r="T456" s="309">
        <v>2014.00157258064</v>
      </c>
      <c r="V456" s="11"/>
      <c r="W456" s="11"/>
      <c r="X456" s="11"/>
      <c r="Y456" s="11"/>
      <c r="Z456" s="11"/>
      <c r="AA456" s="11"/>
      <c r="AB456" s="11"/>
      <c r="AC456" s="11"/>
      <c r="AD456" s="11"/>
    </row>
    <row r="457" spans="1:30">
      <c r="A457" s="56"/>
      <c r="B457" s="11"/>
      <c r="C457" s="11" t="s">
        <v>321</v>
      </c>
      <c r="D457" s="11"/>
      <c r="E457" s="11" t="s">
        <v>319</v>
      </c>
      <c r="F457" s="11">
        <v>84</v>
      </c>
      <c r="G457" s="309">
        <v>111.78349494949499</v>
      </c>
      <c r="H457" s="309">
        <v>85975.69</v>
      </c>
      <c r="I457" s="309">
        <v>1023.52011904762</v>
      </c>
      <c r="J457" s="317">
        <v>12.6</v>
      </c>
      <c r="L457" s="11">
        <v>67</v>
      </c>
      <c r="M457" s="309">
        <v>20697.13</v>
      </c>
      <c r="N457" s="309">
        <v>1217.4782352941199</v>
      </c>
      <c r="O457" s="11">
        <v>1</v>
      </c>
      <c r="P457" s="309">
        <v>1242.75</v>
      </c>
      <c r="Q457" s="309">
        <v>1242.75</v>
      </c>
      <c r="R457" s="11">
        <v>83</v>
      </c>
      <c r="S457" s="309">
        <v>84732.94</v>
      </c>
      <c r="T457" s="309">
        <v>1020.87879518072</v>
      </c>
      <c r="V457" s="11"/>
      <c r="W457" s="11"/>
      <c r="X457" s="11"/>
      <c r="Y457" s="11"/>
      <c r="Z457" s="11"/>
      <c r="AA457" s="11"/>
      <c r="AB457" s="11"/>
      <c r="AC457" s="11"/>
      <c r="AD457" s="11"/>
    </row>
    <row r="458" spans="1:30">
      <c r="A458" s="56"/>
      <c r="B458" s="11"/>
      <c r="C458" s="11" t="s">
        <v>496</v>
      </c>
      <c r="D458" s="11"/>
      <c r="E458" s="11" t="s">
        <v>494</v>
      </c>
      <c r="F458" s="11">
        <v>3</v>
      </c>
      <c r="G458" s="309">
        <v>37.823333333333302</v>
      </c>
      <c r="H458" s="309">
        <v>3050.54</v>
      </c>
      <c r="I458" s="309">
        <v>1016.84666666667</v>
      </c>
      <c r="J458" s="317">
        <v>13</v>
      </c>
      <c r="L458" s="11">
        <v>2</v>
      </c>
      <c r="M458" s="309">
        <v>453.88</v>
      </c>
      <c r="N458" s="309">
        <v>453.88</v>
      </c>
      <c r="O458" s="11"/>
      <c r="P458" s="309"/>
      <c r="Q458" s="309"/>
      <c r="R458" s="11">
        <v>3</v>
      </c>
      <c r="S458" s="309">
        <v>3050.54</v>
      </c>
      <c r="T458" s="309">
        <v>1016.84666666667</v>
      </c>
      <c r="V458" s="11"/>
      <c r="W458" s="11"/>
      <c r="X458" s="11"/>
      <c r="Y458" s="11"/>
      <c r="Z458" s="11"/>
      <c r="AA458" s="11"/>
      <c r="AB458" s="11"/>
      <c r="AC458" s="11"/>
      <c r="AD458" s="11"/>
    </row>
    <row r="459" spans="1:30">
      <c r="A459" s="56"/>
      <c r="B459" s="11"/>
      <c r="C459" s="11" t="s">
        <v>362</v>
      </c>
      <c r="D459" s="11"/>
      <c r="E459" s="11" t="s">
        <v>361</v>
      </c>
      <c r="F459" s="11">
        <v>195</v>
      </c>
      <c r="G459" s="309">
        <v>99.530297673706798</v>
      </c>
      <c r="H459" s="309">
        <v>193380.56</v>
      </c>
      <c r="I459" s="309">
        <v>991.69517948717896</v>
      </c>
      <c r="J459" s="317">
        <v>13.676470588235301</v>
      </c>
      <c r="L459" s="11">
        <v>156</v>
      </c>
      <c r="M459" s="309">
        <v>47280.22</v>
      </c>
      <c r="N459" s="309">
        <v>1212.3133333333301</v>
      </c>
      <c r="O459" s="11">
        <v>6</v>
      </c>
      <c r="P459" s="309">
        <v>2315.3200000000002</v>
      </c>
      <c r="Q459" s="309">
        <v>385.886666666667</v>
      </c>
      <c r="R459" s="11">
        <v>189</v>
      </c>
      <c r="S459" s="309">
        <v>191065.24</v>
      </c>
      <c r="T459" s="309">
        <v>1010.9271957672</v>
      </c>
      <c r="V459" s="11"/>
      <c r="W459" s="11"/>
      <c r="X459" s="11"/>
      <c r="Y459" s="11"/>
      <c r="Z459" s="11"/>
      <c r="AA459" s="11"/>
      <c r="AB459" s="11"/>
      <c r="AC459" s="11"/>
      <c r="AD459" s="11"/>
    </row>
    <row r="460" spans="1:30">
      <c r="A460" s="56"/>
      <c r="B460" s="11"/>
      <c r="C460" s="11" t="s">
        <v>363</v>
      </c>
      <c r="D460" s="11"/>
      <c r="E460" s="11" t="s">
        <v>364</v>
      </c>
      <c r="F460" s="11">
        <v>19</v>
      </c>
      <c r="G460" s="309">
        <v>55.115233918128602</v>
      </c>
      <c r="H460" s="309">
        <v>22913.360000000001</v>
      </c>
      <c r="I460" s="309">
        <v>1205.9663157894699</v>
      </c>
      <c r="J460" s="317">
        <v>15.6666666666667</v>
      </c>
      <c r="L460" s="11">
        <v>14</v>
      </c>
      <c r="M460" s="309">
        <v>3411.52</v>
      </c>
      <c r="N460" s="309">
        <v>682.30399999999997</v>
      </c>
      <c r="O460" s="11"/>
      <c r="P460" s="309"/>
      <c r="Q460" s="309"/>
      <c r="R460" s="11">
        <v>19</v>
      </c>
      <c r="S460" s="309">
        <v>22913.360000000001</v>
      </c>
      <c r="T460" s="309">
        <v>1205.9663157894699</v>
      </c>
      <c r="V460" s="11"/>
      <c r="W460" s="11"/>
      <c r="X460" s="11"/>
      <c r="Y460" s="11"/>
      <c r="Z460" s="11"/>
      <c r="AA460" s="11"/>
      <c r="AB460" s="11"/>
      <c r="AC460" s="11"/>
      <c r="AD460" s="11"/>
    </row>
    <row r="461" spans="1:30">
      <c r="A461" s="56"/>
      <c r="B461" s="11"/>
      <c r="C461" s="11" t="s">
        <v>365</v>
      </c>
      <c r="D461" s="11"/>
      <c r="E461" s="11" t="s">
        <v>366</v>
      </c>
      <c r="F461" s="11">
        <v>14</v>
      </c>
      <c r="G461" s="309">
        <v>126.98090909090899</v>
      </c>
      <c r="H461" s="309">
        <v>52281.81</v>
      </c>
      <c r="I461" s="309">
        <v>3734.415</v>
      </c>
      <c r="J461" s="317">
        <v>12</v>
      </c>
      <c r="L461" s="11">
        <v>12</v>
      </c>
      <c r="M461" s="309">
        <v>2992.58</v>
      </c>
      <c r="N461" s="309">
        <v>1496.29</v>
      </c>
      <c r="O461" s="11"/>
      <c r="P461" s="309"/>
      <c r="Q461" s="309"/>
      <c r="R461" s="11">
        <v>14</v>
      </c>
      <c r="S461" s="309">
        <v>52281.81</v>
      </c>
      <c r="T461" s="309">
        <v>3734.415</v>
      </c>
      <c r="V461" s="11"/>
      <c r="W461" s="11"/>
      <c r="X461" s="11"/>
      <c r="Y461" s="11"/>
      <c r="Z461" s="11"/>
      <c r="AA461" s="11"/>
      <c r="AB461" s="11"/>
      <c r="AC461" s="11"/>
      <c r="AD461" s="11"/>
    </row>
    <row r="462" spans="1:30">
      <c r="A462" s="56"/>
      <c r="B462" s="11"/>
      <c r="C462" s="11" t="s">
        <v>504</v>
      </c>
      <c r="D462" s="11"/>
      <c r="E462" s="11" t="s">
        <v>289</v>
      </c>
      <c r="F462" s="11">
        <v>4</v>
      </c>
      <c r="G462" s="309"/>
      <c r="H462" s="309">
        <v>10221.969999999999</v>
      </c>
      <c r="I462" s="309">
        <v>2555.4924999999998</v>
      </c>
      <c r="J462" s="317"/>
      <c r="L462" s="11">
        <v>4</v>
      </c>
      <c r="M462" s="309"/>
      <c r="N462" s="309"/>
      <c r="O462" s="11"/>
      <c r="P462" s="309"/>
      <c r="Q462" s="309"/>
      <c r="R462" s="11">
        <v>4</v>
      </c>
      <c r="S462" s="309">
        <v>10221.969999999999</v>
      </c>
      <c r="T462" s="309">
        <v>2555.4924999999998</v>
      </c>
      <c r="V462" s="11"/>
      <c r="W462" s="11"/>
      <c r="X462" s="11"/>
      <c r="Y462" s="11"/>
      <c r="Z462" s="11"/>
      <c r="AA462" s="11"/>
      <c r="AB462" s="11"/>
      <c r="AC462" s="11"/>
      <c r="AD462" s="11"/>
    </row>
    <row r="463" spans="1:30">
      <c r="A463" s="56"/>
      <c r="B463" s="11"/>
      <c r="C463" s="11" t="s">
        <v>297</v>
      </c>
      <c r="D463" s="11"/>
      <c r="E463" s="11" t="s">
        <v>298</v>
      </c>
      <c r="F463" s="11">
        <v>2</v>
      </c>
      <c r="G463" s="309"/>
      <c r="H463" s="309">
        <v>904.2</v>
      </c>
      <c r="I463" s="309">
        <v>452.1</v>
      </c>
      <c r="J463" s="317"/>
      <c r="L463" s="11">
        <v>2</v>
      </c>
      <c r="M463" s="309"/>
      <c r="N463" s="309"/>
      <c r="O463" s="11"/>
      <c r="P463" s="309"/>
      <c r="Q463" s="309"/>
      <c r="R463" s="11">
        <v>2</v>
      </c>
      <c r="S463" s="309">
        <v>904.2</v>
      </c>
      <c r="T463" s="309">
        <v>452.1</v>
      </c>
      <c r="V463" s="11"/>
      <c r="W463" s="11"/>
      <c r="X463" s="11"/>
      <c r="Y463" s="11"/>
      <c r="Z463" s="11"/>
      <c r="AA463" s="11"/>
      <c r="AB463" s="11"/>
      <c r="AC463" s="11"/>
      <c r="AD463" s="11"/>
    </row>
    <row r="464" spans="1:30">
      <c r="A464" s="56"/>
      <c r="B464" s="11"/>
      <c r="C464" s="11" t="s">
        <v>382</v>
      </c>
      <c r="D464" s="11"/>
      <c r="E464" s="11" t="s">
        <v>379</v>
      </c>
      <c r="F464" s="11">
        <v>1</v>
      </c>
      <c r="G464" s="309"/>
      <c r="H464" s="309">
        <v>2846.5</v>
      </c>
      <c r="I464" s="309">
        <v>2846.5</v>
      </c>
      <c r="J464" s="317"/>
      <c r="L464" s="11">
        <v>1</v>
      </c>
      <c r="M464" s="309"/>
      <c r="N464" s="309"/>
      <c r="O464" s="11"/>
      <c r="P464" s="309"/>
      <c r="Q464" s="309"/>
      <c r="R464" s="11">
        <v>1</v>
      </c>
      <c r="S464" s="309">
        <v>2846.5</v>
      </c>
      <c r="T464" s="309">
        <v>2846.5</v>
      </c>
      <c r="V464" s="11"/>
      <c r="W464" s="11"/>
      <c r="X464" s="11"/>
      <c r="Y464" s="11"/>
      <c r="Z464" s="11"/>
      <c r="AA464" s="11"/>
      <c r="AB464" s="11"/>
      <c r="AC464" s="11"/>
      <c r="AD464" s="11"/>
    </row>
    <row r="465" spans="1:30">
      <c r="A465" s="56"/>
      <c r="B465" s="11"/>
      <c r="C465" s="11" t="s">
        <v>357</v>
      </c>
      <c r="D465" s="11"/>
      <c r="E465" s="11" t="s">
        <v>353</v>
      </c>
      <c r="F465" s="11">
        <v>18</v>
      </c>
      <c r="G465" s="309">
        <v>62.03</v>
      </c>
      <c r="H465" s="309">
        <v>23227.37</v>
      </c>
      <c r="I465" s="309">
        <v>1290.4094444444399</v>
      </c>
      <c r="J465" s="317">
        <v>6</v>
      </c>
      <c r="L465" s="11">
        <v>15</v>
      </c>
      <c r="M465" s="309">
        <v>1918.56</v>
      </c>
      <c r="N465" s="309">
        <v>639.52</v>
      </c>
      <c r="O465" s="11"/>
      <c r="P465" s="309"/>
      <c r="Q465" s="309"/>
      <c r="R465" s="11">
        <v>18</v>
      </c>
      <c r="S465" s="309">
        <v>23227.37</v>
      </c>
      <c r="T465" s="309">
        <v>1290.4094444444399</v>
      </c>
      <c r="V465" s="11"/>
      <c r="W465" s="11"/>
      <c r="X465" s="11"/>
      <c r="Y465" s="11"/>
      <c r="Z465" s="11"/>
      <c r="AA465" s="11"/>
      <c r="AB465" s="11"/>
      <c r="AC465" s="11"/>
      <c r="AD465" s="11"/>
    </row>
    <row r="466" spans="1:30">
      <c r="A466" s="56"/>
      <c r="B466" s="11"/>
      <c r="C466" s="11" t="s">
        <v>555</v>
      </c>
      <c r="D466" s="11"/>
      <c r="E466" s="11" t="s">
        <v>556</v>
      </c>
      <c r="F466" s="11">
        <v>4</v>
      </c>
      <c r="G466" s="309"/>
      <c r="H466" s="309">
        <v>3589.48</v>
      </c>
      <c r="I466" s="309">
        <v>897.37</v>
      </c>
      <c r="J466" s="317"/>
      <c r="L466" s="11">
        <v>4</v>
      </c>
      <c r="M466" s="309"/>
      <c r="N466" s="309"/>
      <c r="O466" s="11"/>
      <c r="P466" s="309"/>
      <c r="Q466" s="309"/>
      <c r="R466" s="11">
        <v>4</v>
      </c>
      <c r="S466" s="309">
        <v>3589.48</v>
      </c>
      <c r="T466" s="309">
        <v>897.37</v>
      </c>
      <c r="V466" s="11"/>
      <c r="W466" s="11"/>
      <c r="X466" s="11"/>
      <c r="Y466" s="11"/>
      <c r="Z466" s="11"/>
      <c r="AA466" s="11"/>
      <c r="AB466" s="11"/>
      <c r="AC466" s="11"/>
      <c r="AD466" s="11"/>
    </row>
    <row r="467" spans="1:30">
      <c r="A467" s="56"/>
      <c r="B467" s="11"/>
      <c r="C467" s="11" t="s">
        <v>281</v>
      </c>
      <c r="D467" s="11"/>
      <c r="E467" s="11" t="s">
        <v>282</v>
      </c>
      <c r="F467" s="11">
        <v>141</v>
      </c>
      <c r="G467" s="309">
        <v>95.945262731481506</v>
      </c>
      <c r="H467" s="309">
        <v>163889.57</v>
      </c>
      <c r="I467" s="309">
        <v>1162.33737588652</v>
      </c>
      <c r="J467" s="317">
        <v>12.4583333333333</v>
      </c>
      <c r="L467" s="11">
        <v>109</v>
      </c>
      <c r="M467" s="309">
        <v>43001.53</v>
      </c>
      <c r="N467" s="309">
        <v>1343.7978125</v>
      </c>
      <c r="O467" s="11">
        <v>7</v>
      </c>
      <c r="P467" s="309">
        <v>4340.04</v>
      </c>
      <c r="Q467" s="309">
        <v>620.00571428571402</v>
      </c>
      <c r="R467" s="11">
        <v>134</v>
      </c>
      <c r="S467" s="309">
        <v>159549.53</v>
      </c>
      <c r="T467" s="309">
        <v>1190.6681343283601</v>
      </c>
      <c r="V467" s="11"/>
      <c r="W467" s="11"/>
      <c r="X467" s="11"/>
      <c r="Y467" s="11"/>
      <c r="Z467" s="11"/>
      <c r="AA467" s="11"/>
      <c r="AB467" s="11"/>
      <c r="AC467" s="11"/>
      <c r="AD467" s="11"/>
    </row>
    <row r="468" spans="1:30">
      <c r="A468" s="56"/>
      <c r="B468" s="11"/>
      <c r="C468" s="11" t="s">
        <v>557</v>
      </c>
      <c r="D468" s="11"/>
      <c r="E468" s="11" t="s">
        <v>558</v>
      </c>
      <c r="F468" s="11">
        <v>1</v>
      </c>
      <c r="G468" s="309"/>
      <c r="H468" s="309">
        <v>280.27999999999997</v>
      </c>
      <c r="I468" s="309">
        <v>280.27999999999997</v>
      </c>
      <c r="J468" s="317"/>
      <c r="L468" s="11"/>
      <c r="M468" s="309">
        <v>280.27999999999997</v>
      </c>
      <c r="N468" s="309">
        <v>280.27999999999997</v>
      </c>
      <c r="O468" s="11"/>
      <c r="P468" s="309"/>
      <c r="Q468" s="309"/>
      <c r="R468" s="11">
        <v>1</v>
      </c>
      <c r="S468" s="309">
        <v>280.27999999999997</v>
      </c>
      <c r="T468" s="309">
        <v>280.27999999999997</v>
      </c>
      <c r="V468" s="11"/>
      <c r="W468" s="11"/>
      <c r="X468" s="11"/>
      <c r="Y468" s="11"/>
      <c r="Z468" s="11"/>
      <c r="AA468" s="11"/>
      <c r="AB468" s="11"/>
      <c r="AC468" s="11"/>
      <c r="AD468" s="11"/>
    </row>
    <row r="469" spans="1:30">
      <c r="A469" s="56"/>
      <c r="B469" s="11"/>
      <c r="C469" s="11" t="s">
        <v>210</v>
      </c>
      <c r="D469" s="11"/>
      <c r="E469" s="11" t="s">
        <v>208</v>
      </c>
      <c r="F469" s="11">
        <v>15</v>
      </c>
      <c r="G469" s="309">
        <v>106.43203914141399</v>
      </c>
      <c r="H469" s="309">
        <v>14879.2</v>
      </c>
      <c r="I469" s="309">
        <v>991.94666666666706</v>
      </c>
      <c r="J469" s="317">
        <v>13.5</v>
      </c>
      <c r="L469" s="11">
        <v>7</v>
      </c>
      <c r="M469" s="309">
        <v>9292.1</v>
      </c>
      <c r="N469" s="309">
        <v>1161.5125</v>
      </c>
      <c r="O469" s="11"/>
      <c r="P469" s="309"/>
      <c r="Q469" s="309"/>
      <c r="R469" s="11">
        <v>15</v>
      </c>
      <c r="S469" s="309">
        <v>14879.2</v>
      </c>
      <c r="T469" s="309">
        <v>991.94666666666706</v>
      </c>
      <c r="V469" s="11"/>
      <c r="W469" s="11"/>
      <c r="X469" s="11"/>
      <c r="Y469" s="11"/>
      <c r="Z469" s="11"/>
      <c r="AA469" s="11"/>
      <c r="AB469" s="11"/>
      <c r="AC469" s="11"/>
      <c r="AD469" s="11"/>
    </row>
    <row r="470" spans="1:30">
      <c r="A470" s="56"/>
      <c r="B470" s="11"/>
      <c r="C470" s="11" t="s">
        <v>326</v>
      </c>
      <c r="D470" s="11"/>
      <c r="E470" s="11" t="s">
        <v>323</v>
      </c>
      <c r="F470" s="11">
        <v>18</v>
      </c>
      <c r="G470" s="309">
        <v>52.718333333333298</v>
      </c>
      <c r="H470" s="309">
        <v>13062.77</v>
      </c>
      <c r="I470" s="309">
        <v>725.70944444444399</v>
      </c>
      <c r="J470" s="317">
        <v>9</v>
      </c>
      <c r="L470" s="11">
        <v>16</v>
      </c>
      <c r="M470" s="309">
        <v>966.08</v>
      </c>
      <c r="N470" s="309">
        <v>483.04</v>
      </c>
      <c r="O470" s="11">
        <v>1</v>
      </c>
      <c r="P470" s="309">
        <v>121.51</v>
      </c>
      <c r="Q470" s="309">
        <v>121.51</v>
      </c>
      <c r="R470" s="11">
        <v>17</v>
      </c>
      <c r="S470" s="309">
        <v>12941.26</v>
      </c>
      <c r="T470" s="309">
        <v>761.250588235294</v>
      </c>
      <c r="V470" s="11"/>
      <c r="W470" s="11"/>
      <c r="X470" s="11"/>
      <c r="Y470" s="11"/>
      <c r="Z470" s="11"/>
      <c r="AA470" s="11"/>
      <c r="AB470" s="11"/>
      <c r="AC470" s="11"/>
      <c r="AD470" s="11"/>
    </row>
    <row r="471" spans="1:30">
      <c r="A471" s="56"/>
      <c r="B471" s="11"/>
      <c r="C471" s="11" t="s">
        <v>283</v>
      </c>
      <c r="D471" s="11"/>
      <c r="E471" s="11" t="s">
        <v>284</v>
      </c>
      <c r="F471" s="11">
        <v>278</v>
      </c>
      <c r="G471" s="309">
        <v>237.71798006102699</v>
      </c>
      <c r="H471" s="309">
        <v>469186.26</v>
      </c>
      <c r="I471" s="309">
        <v>1687.72035971223</v>
      </c>
      <c r="J471" s="317">
        <v>14.0833333333333</v>
      </c>
      <c r="L471" s="11">
        <v>222</v>
      </c>
      <c r="M471" s="309">
        <v>165191.57999999999</v>
      </c>
      <c r="N471" s="309">
        <v>2949.8496428571402</v>
      </c>
      <c r="O471" s="11">
        <v>5</v>
      </c>
      <c r="P471" s="309">
        <v>3041.89</v>
      </c>
      <c r="Q471" s="309">
        <v>608.37800000000004</v>
      </c>
      <c r="R471" s="11">
        <v>273</v>
      </c>
      <c r="S471" s="309">
        <v>466144.37</v>
      </c>
      <c r="T471" s="309">
        <v>1707.4885347985401</v>
      </c>
      <c r="V471" s="11"/>
      <c r="W471" s="11"/>
      <c r="X471" s="11"/>
      <c r="Y471" s="11"/>
      <c r="Z471" s="11"/>
      <c r="AA471" s="11"/>
      <c r="AB471" s="11"/>
      <c r="AC471" s="11"/>
      <c r="AD471" s="11"/>
    </row>
    <row r="472" spans="1:30">
      <c r="A472" s="56"/>
      <c r="B472" s="11"/>
      <c r="C472" s="11" t="s">
        <v>244</v>
      </c>
      <c r="D472" s="11"/>
      <c r="E472" s="11" t="s">
        <v>237</v>
      </c>
      <c r="F472" s="11">
        <v>9</v>
      </c>
      <c r="G472" s="309">
        <v>106.348333333333</v>
      </c>
      <c r="H472" s="309">
        <v>18963.349999999999</v>
      </c>
      <c r="I472" s="309">
        <v>2107.0388888888901</v>
      </c>
      <c r="J472" s="317">
        <v>7</v>
      </c>
      <c r="L472" s="11">
        <v>7</v>
      </c>
      <c r="M472" s="309">
        <v>1032.17</v>
      </c>
      <c r="N472" s="309">
        <v>516.08500000000004</v>
      </c>
      <c r="O472" s="11"/>
      <c r="P472" s="309"/>
      <c r="Q472" s="309"/>
      <c r="R472" s="11">
        <v>9</v>
      </c>
      <c r="S472" s="309">
        <v>18963.349999999999</v>
      </c>
      <c r="T472" s="309">
        <v>2107.0388888888901</v>
      </c>
      <c r="V472" s="11"/>
      <c r="W472" s="11"/>
      <c r="X472" s="11"/>
      <c r="Y472" s="11"/>
      <c r="Z472" s="11"/>
      <c r="AA472" s="11"/>
      <c r="AB472" s="11"/>
      <c r="AC472" s="11"/>
      <c r="AD472" s="11"/>
    </row>
    <row r="473" spans="1:30">
      <c r="A473" s="56"/>
      <c r="B473" s="11"/>
      <c r="C473" s="11" t="s">
        <v>458</v>
      </c>
      <c r="D473" s="11"/>
      <c r="E473" s="11" t="s">
        <v>212</v>
      </c>
      <c r="F473" s="11">
        <v>41</v>
      </c>
      <c r="G473" s="309">
        <v>141.900833333333</v>
      </c>
      <c r="H473" s="309">
        <v>51816.18</v>
      </c>
      <c r="I473" s="309">
        <v>1263.8092682926799</v>
      </c>
      <c r="J473" s="317">
        <v>9.3333333333333304</v>
      </c>
      <c r="L473" s="11">
        <v>36</v>
      </c>
      <c r="M473" s="309">
        <v>6375.13</v>
      </c>
      <c r="N473" s="309">
        <v>1275.0260000000001</v>
      </c>
      <c r="O473" s="11">
        <v>2</v>
      </c>
      <c r="P473" s="309">
        <v>1061.0899999999999</v>
      </c>
      <c r="Q473" s="309">
        <v>530.54499999999996</v>
      </c>
      <c r="R473" s="11">
        <v>39</v>
      </c>
      <c r="S473" s="309">
        <v>50755.09</v>
      </c>
      <c r="T473" s="309">
        <v>1301.4125641025601</v>
      </c>
      <c r="V473" s="11"/>
      <c r="W473" s="11"/>
      <c r="X473" s="11"/>
      <c r="Y473" s="11"/>
      <c r="Z473" s="11"/>
      <c r="AA473" s="11"/>
      <c r="AB473" s="11"/>
      <c r="AC473" s="11"/>
      <c r="AD473" s="11"/>
    </row>
    <row r="474" spans="1:30">
      <c r="A474" s="56"/>
      <c r="B474" s="11"/>
      <c r="C474" s="11" t="s">
        <v>517</v>
      </c>
      <c r="D474" s="11"/>
      <c r="E474" s="11" t="s">
        <v>192</v>
      </c>
      <c r="F474" s="11">
        <v>2</v>
      </c>
      <c r="G474" s="309">
        <v>386.160416666667</v>
      </c>
      <c r="H474" s="309">
        <v>10038.85</v>
      </c>
      <c r="I474" s="309">
        <v>5019.4250000000002</v>
      </c>
      <c r="J474" s="317">
        <v>13</v>
      </c>
      <c r="L474" s="11"/>
      <c r="M474" s="309">
        <v>10038.85</v>
      </c>
      <c r="N474" s="309">
        <v>5019.4250000000002</v>
      </c>
      <c r="O474" s="11"/>
      <c r="P474" s="309"/>
      <c r="Q474" s="309"/>
      <c r="R474" s="11">
        <v>2</v>
      </c>
      <c r="S474" s="309">
        <v>10038.85</v>
      </c>
      <c r="T474" s="309">
        <v>5019.4250000000002</v>
      </c>
      <c r="V474" s="11"/>
      <c r="W474" s="11"/>
      <c r="X474" s="11"/>
      <c r="Y474" s="11"/>
      <c r="Z474" s="11"/>
      <c r="AA474" s="11"/>
      <c r="AB474" s="11"/>
      <c r="AC474" s="11"/>
      <c r="AD474" s="11"/>
    </row>
    <row r="475" spans="1:30">
      <c r="A475" s="56"/>
      <c r="B475" s="11"/>
      <c r="C475" s="11" t="s">
        <v>559</v>
      </c>
      <c r="D475" s="11"/>
      <c r="E475" s="11" t="s">
        <v>560</v>
      </c>
      <c r="F475" s="11">
        <v>12</v>
      </c>
      <c r="G475" s="309">
        <v>86.417583333333297</v>
      </c>
      <c r="H475" s="309">
        <v>7226.32</v>
      </c>
      <c r="I475" s="309">
        <v>602.19333333333304</v>
      </c>
      <c r="J475" s="317">
        <v>8.5</v>
      </c>
      <c r="L475" s="11">
        <v>6</v>
      </c>
      <c r="M475" s="309">
        <v>4178.91</v>
      </c>
      <c r="N475" s="309">
        <v>696.48500000000001</v>
      </c>
      <c r="O475" s="11"/>
      <c r="P475" s="309"/>
      <c r="Q475" s="309"/>
      <c r="R475" s="11">
        <v>12</v>
      </c>
      <c r="S475" s="309">
        <v>7226.32</v>
      </c>
      <c r="T475" s="309">
        <v>602.19333333333304</v>
      </c>
      <c r="V475" s="11"/>
      <c r="W475" s="11"/>
      <c r="X475" s="11"/>
      <c r="Y475" s="11"/>
      <c r="Z475" s="11"/>
      <c r="AA475" s="11"/>
      <c r="AB475" s="11"/>
      <c r="AC475" s="11"/>
      <c r="AD475" s="11"/>
    </row>
    <row r="476" spans="1:30">
      <c r="A476" s="56"/>
      <c r="B476" s="11"/>
      <c r="C476" s="11" t="s">
        <v>287</v>
      </c>
      <c r="D476" s="11"/>
      <c r="E476" s="11" t="s">
        <v>286</v>
      </c>
      <c r="F476" s="11">
        <v>523</v>
      </c>
      <c r="G476" s="309">
        <v>138.03752390356601</v>
      </c>
      <c r="H476" s="309">
        <v>574562.82999999996</v>
      </c>
      <c r="I476" s="309">
        <v>1098.5904971319301</v>
      </c>
      <c r="J476" s="317">
        <v>12.4583333333333</v>
      </c>
      <c r="L476" s="11">
        <v>433</v>
      </c>
      <c r="M476" s="309">
        <v>145646.97</v>
      </c>
      <c r="N476" s="309">
        <v>1618.29966666667</v>
      </c>
      <c r="O476" s="11">
        <v>12</v>
      </c>
      <c r="P476" s="309">
        <v>10786</v>
      </c>
      <c r="Q476" s="309">
        <v>898.83333333333303</v>
      </c>
      <c r="R476" s="11">
        <v>511</v>
      </c>
      <c r="S476" s="309">
        <v>563776.82999999996</v>
      </c>
      <c r="T476" s="309">
        <v>1103.28146771037</v>
      </c>
      <c r="V476" s="11"/>
      <c r="W476" s="11"/>
      <c r="X476" s="11"/>
      <c r="Y476" s="11"/>
      <c r="Z476" s="11"/>
      <c r="AA476" s="11"/>
      <c r="AB476" s="11"/>
      <c r="AC476" s="11"/>
      <c r="AD476" s="11"/>
    </row>
    <row r="477" spans="1:30">
      <c r="A477" s="56"/>
      <c r="B477" s="11"/>
      <c r="C477" s="11" t="s">
        <v>216</v>
      </c>
      <c r="D477" s="11"/>
      <c r="E477" s="11" t="s">
        <v>214</v>
      </c>
      <c r="F477" s="11">
        <v>366</v>
      </c>
      <c r="G477" s="309">
        <v>125.51073713813901</v>
      </c>
      <c r="H477" s="309">
        <v>496068.86</v>
      </c>
      <c r="I477" s="309">
        <v>1355.3793989071</v>
      </c>
      <c r="J477" s="317">
        <v>13.625</v>
      </c>
      <c r="L477" s="11">
        <v>304</v>
      </c>
      <c r="M477" s="309">
        <v>113590.39999999999</v>
      </c>
      <c r="N477" s="309">
        <v>1832.1032258064499</v>
      </c>
      <c r="O477" s="11">
        <v>7</v>
      </c>
      <c r="P477" s="309">
        <v>9338.4599999999991</v>
      </c>
      <c r="Q477" s="309">
        <v>1334.0657142857101</v>
      </c>
      <c r="R477" s="11">
        <v>359</v>
      </c>
      <c r="S477" s="309">
        <v>486730.4</v>
      </c>
      <c r="T477" s="309">
        <v>1355.79498607242</v>
      </c>
      <c r="V477" s="11"/>
      <c r="W477" s="11"/>
      <c r="X477" s="11"/>
      <c r="Y477" s="11"/>
      <c r="Z477" s="11"/>
      <c r="AA477" s="11"/>
      <c r="AB477" s="11"/>
      <c r="AC477" s="11"/>
      <c r="AD477" s="11"/>
    </row>
    <row r="478" spans="1:30">
      <c r="A478" s="56"/>
      <c r="B478" s="11"/>
      <c r="C478" s="11" t="s">
        <v>571</v>
      </c>
      <c r="D478" s="11"/>
      <c r="E478" s="11" t="s">
        <v>385</v>
      </c>
      <c r="F478" s="11">
        <v>5</v>
      </c>
      <c r="G478" s="309">
        <v>140.02250000000001</v>
      </c>
      <c r="H478" s="309">
        <v>2330.63</v>
      </c>
      <c r="I478" s="309">
        <v>466.12599999999998</v>
      </c>
      <c r="J478" s="317">
        <v>5</v>
      </c>
      <c r="L478" s="11">
        <v>4</v>
      </c>
      <c r="M478" s="309">
        <v>560.09</v>
      </c>
      <c r="N478" s="309">
        <v>560.09</v>
      </c>
      <c r="O478" s="11"/>
      <c r="P478" s="309"/>
      <c r="Q478" s="309"/>
      <c r="R478" s="11">
        <v>5</v>
      </c>
      <c r="S478" s="309">
        <v>2330.63</v>
      </c>
      <c r="T478" s="309">
        <v>466.12599999999998</v>
      </c>
      <c r="V478" s="11"/>
      <c r="W478" s="11"/>
      <c r="X478" s="11"/>
      <c r="Y478" s="11"/>
      <c r="Z478" s="11"/>
      <c r="AA478" s="11"/>
      <c r="AB478" s="11"/>
      <c r="AC478" s="11"/>
      <c r="AD478" s="11"/>
    </row>
    <row r="479" spans="1:30">
      <c r="A479" s="56"/>
      <c r="B479" s="11"/>
      <c r="C479" s="11" t="s">
        <v>615</v>
      </c>
      <c r="D479" s="11"/>
      <c r="E479" s="11" t="s">
        <v>197</v>
      </c>
      <c r="F479" s="11">
        <v>136</v>
      </c>
      <c r="G479" s="309">
        <v>139.95547373737401</v>
      </c>
      <c r="H479" s="309">
        <v>175728.49000000002</v>
      </c>
      <c r="I479" s="309">
        <v>1668.26962686567</v>
      </c>
      <c r="J479" s="317">
        <v>13.92</v>
      </c>
      <c r="L479" s="11">
        <v>105</v>
      </c>
      <c r="M479" s="309">
        <v>55516.42</v>
      </c>
      <c r="N479" s="309">
        <v>1790.8522580645199</v>
      </c>
      <c r="O479" s="11"/>
      <c r="P479" s="309"/>
      <c r="Q479" s="309"/>
      <c r="R479" s="11">
        <v>136</v>
      </c>
      <c r="S479" s="309">
        <v>175728.49000000002</v>
      </c>
      <c r="T479" s="309">
        <v>1668.26962686567</v>
      </c>
      <c r="V479" s="11"/>
      <c r="W479" s="11"/>
      <c r="X479" s="11"/>
      <c r="Y479" s="11"/>
      <c r="Z479" s="11"/>
      <c r="AA479" s="11"/>
      <c r="AB479" s="11"/>
      <c r="AC479" s="11"/>
      <c r="AD479" s="11"/>
    </row>
    <row r="480" spans="1:30">
      <c r="A480" s="56"/>
      <c r="B480" s="11"/>
      <c r="C480" s="11" t="s">
        <v>370</v>
      </c>
      <c r="D480" s="11"/>
      <c r="E480" s="11" t="s">
        <v>368</v>
      </c>
      <c r="F480" s="11">
        <v>152</v>
      </c>
      <c r="G480" s="309">
        <v>161.86416013584099</v>
      </c>
      <c r="H480" s="309">
        <v>231491.54</v>
      </c>
      <c r="I480" s="309">
        <v>1522.97065789474</v>
      </c>
      <c r="J480" s="317">
        <v>12.758620689655199</v>
      </c>
      <c r="L480" s="11">
        <v>115</v>
      </c>
      <c r="M480" s="309">
        <v>65299.46</v>
      </c>
      <c r="N480" s="309">
        <v>1764.8502702702699</v>
      </c>
      <c r="O480" s="11"/>
      <c r="P480" s="309"/>
      <c r="Q480" s="309"/>
      <c r="R480" s="11">
        <v>152</v>
      </c>
      <c r="S480" s="309">
        <v>231491.54</v>
      </c>
      <c r="T480" s="309">
        <v>1522.97065789474</v>
      </c>
      <c r="V480" s="11"/>
      <c r="W480" s="11"/>
      <c r="X480" s="11"/>
      <c r="Y480" s="11"/>
      <c r="Z480" s="11"/>
      <c r="AA480" s="11"/>
      <c r="AB480" s="11"/>
      <c r="AC480" s="11"/>
      <c r="AD480" s="11"/>
    </row>
    <row r="481" spans="1:30">
      <c r="A481" s="56"/>
      <c r="B481" s="11"/>
      <c r="C481" s="11" t="s">
        <v>290</v>
      </c>
      <c r="D481" s="11"/>
      <c r="E481" s="11" t="s">
        <v>289</v>
      </c>
      <c r="F481" s="11">
        <v>87</v>
      </c>
      <c r="G481" s="309">
        <v>272.72607323232302</v>
      </c>
      <c r="H481" s="309">
        <v>173400.12</v>
      </c>
      <c r="I481" s="309">
        <v>1993.1048275862099</v>
      </c>
      <c r="J481" s="317">
        <v>14.625</v>
      </c>
      <c r="L481" s="11">
        <v>74</v>
      </c>
      <c r="M481" s="309">
        <v>48965.05</v>
      </c>
      <c r="N481" s="309">
        <v>3766.5423076923098</v>
      </c>
      <c r="O481" s="11">
        <v>1</v>
      </c>
      <c r="P481" s="309">
        <v>546.38</v>
      </c>
      <c r="Q481" s="309">
        <v>546.38</v>
      </c>
      <c r="R481" s="11">
        <v>86</v>
      </c>
      <c r="S481" s="309">
        <v>172853.74</v>
      </c>
      <c r="T481" s="309">
        <v>2009.9272093023301</v>
      </c>
      <c r="V481" s="11"/>
      <c r="W481" s="11"/>
      <c r="X481" s="11"/>
      <c r="Y481" s="11"/>
      <c r="Z481" s="11"/>
      <c r="AA481" s="11"/>
      <c r="AB481" s="11"/>
      <c r="AC481" s="11"/>
      <c r="AD481" s="11"/>
    </row>
    <row r="482" spans="1:30">
      <c r="A482" s="56"/>
      <c r="B482" s="11"/>
      <c r="C482" s="11" t="s">
        <v>624</v>
      </c>
      <c r="D482" s="11"/>
      <c r="E482" s="11" t="s">
        <v>612</v>
      </c>
      <c r="F482" s="11">
        <v>30</v>
      </c>
      <c r="G482" s="309">
        <v>326.29787878787897</v>
      </c>
      <c r="H482" s="309">
        <v>45891.33</v>
      </c>
      <c r="I482" s="309">
        <v>1529.711</v>
      </c>
      <c r="J482" s="317">
        <v>12.3333333333333</v>
      </c>
      <c r="L482" s="11">
        <v>25</v>
      </c>
      <c r="M482" s="309">
        <v>13428.07</v>
      </c>
      <c r="N482" s="309">
        <v>2685.614</v>
      </c>
      <c r="O482" s="11"/>
      <c r="P482" s="309"/>
      <c r="Q482" s="309"/>
      <c r="R482" s="11">
        <v>30</v>
      </c>
      <c r="S482" s="309">
        <v>45891.33</v>
      </c>
      <c r="T482" s="309">
        <v>1529.711</v>
      </c>
      <c r="V482" s="11"/>
      <c r="W482" s="11"/>
      <c r="X482" s="11"/>
      <c r="Y482" s="11"/>
      <c r="Z482" s="11"/>
      <c r="AA482" s="11"/>
      <c r="AB482" s="11"/>
      <c r="AC482" s="11"/>
      <c r="AD482" s="11"/>
    </row>
    <row r="483" spans="1:30">
      <c r="A483" s="56"/>
      <c r="B483" s="11"/>
      <c r="C483" s="11" t="s">
        <v>1215</v>
      </c>
      <c r="D483" s="11"/>
      <c r="E483" s="11" t="s">
        <v>246</v>
      </c>
      <c r="F483" s="11">
        <v>20</v>
      </c>
      <c r="G483" s="309">
        <v>442.98924242424198</v>
      </c>
      <c r="H483" s="309">
        <v>44701.67</v>
      </c>
      <c r="I483" s="309">
        <v>3458.2394444444399</v>
      </c>
      <c r="J483" s="317">
        <v>25</v>
      </c>
      <c r="L483" s="11">
        <v>15</v>
      </c>
      <c r="M483" s="309">
        <v>14043.130000000001</v>
      </c>
      <c r="N483" s="309">
        <v>4486.6675000000005</v>
      </c>
      <c r="O483" s="11">
        <v>1</v>
      </c>
      <c r="P483" s="309">
        <v>1431.49</v>
      </c>
      <c r="Q483" s="309">
        <v>1431.49</v>
      </c>
      <c r="R483" s="11">
        <v>19</v>
      </c>
      <c r="S483" s="309">
        <v>43270.18</v>
      </c>
      <c r="T483" s="309">
        <v>3512.9502941176502</v>
      </c>
      <c r="V483" s="11"/>
      <c r="W483" s="11"/>
      <c r="X483" s="11"/>
      <c r="Y483" s="11"/>
      <c r="Z483" s="11"/>
      <c r="AA483" s="11"/>
      <c r="AB483" s="11"/>
      <c r="AC483" s="11"/>
      <c r="AD483" s="11"/>
    </row>
    <row r="484" spans="1:30">
      <c r="A484" s="56"/>
      <c r="B484" s="11"/>
      <c r="C484" s="11" t="s">
        <v>451</v>
      </c>
      <c r="D484" s="11"/>
      <c r="E484" s="11" t="s">
        <v>206</v>
      </c>
      <c r="F484" s="11">
        <v>3</v>
      </c>
      <c r="G484" s="309">
        <v>131.71</v>
      </c>
      <c r="H484" s="309">
        <v>5873.27</v>
      </c>
      <c r="I484" s="309">
        <v>1957.7566666666701</v>
      </c>
      <c r="J484" s="317">
        <v>4</v>
      </c>
      <c r="L484" s="11">
        <v>2</v>
      </c>
      <c r="M484" s="309">
        <v>395.13</v>
      </c>
      <c r="N484" s="309">
        <v>395.13</v>
      </c>
      <c r="O484" s="11"/>
      <c r="P484" s="309"/>
      <c r="Q484" s="309"/>
      <c r="R484" s="11">
        <v>3</v>
      </c>
      <c r="S484" s="309">
        <v>5873.27</v>
      </c>
      <c r="T484" s="309">
        <v>1957.7566666666701</v>
      </c>
      <c r="V484" s="11"/>
      <c r="W484" s="11"/>
      <c r="X484" s="11"/>
      <c r="Y484" s="11"/>
      <c r="Z484" s="11"/>
      <c r="AA484" s="11"/>
      <c r="AB484" s="11"/>
      <c r="AC484" s="11"/>
      <c r="AD484" s="11"/>
    </row>
    <row r="485" spans="1:30">
      <c r="A485" s="56"/>
      <c r="B485" s="11"/>
      <c r="C485" s="11" t="s">
        <v>291</v>
      </c>
      <c r="D485" s="11"/>
      <c r="E485" s="11" t="s">
        <v>292</v>
      </c>
      <c r="F485" s="11">
        <v>51</v>
      </c>
      <c r="G485" s="309">
        <v>212.85878787878801</v>
      </c>
      <c r="H485" s="309">
        <v>83107.95</v>
      </c>
      <c r="I485" s="309">
        <v>1629.5676470588201</v>
      </c>
      <c r="J485" s="317">
        <v>17</v>
      </c>
      <c r="L485" s="11">
        <v>42</v>
      </c>
      <c r="M485" s="309">
        <v>31862.67</v>
      </c>
      <c r="N485" s="309">
        <v>3540.2966666666698</v>
      </c>
      <c r="O485" s="11">
        <v>2</v>
      </c>
      <c r="P485" s="309">
        <v>1253.45</v>
      </c>
      <c r="Q485" s="309">
        <v>626.72500000000002</v>
      </c>
      <c r="R485" s="11">
        <v>49</v>
      </c>
      <c r="S485" s="309">
        <v>81854.5</v>
      </c>
      <c r="T485" s="309">
        <v>1670.5</v>
      </c>
      <c r="V485" s="11"/>
      <c r="W485" s="11"/>
      <c r="X485" s="11"/>
      <c r="Y485" s="11"/>
      <c r="Z485" s="11"/>
      <c r="AA485" s="11"/>
      <c r="AB485" s="11"/>
      <c r="AC485" s="11"/>
      <c r="AD485" s="11"/>
    </row>
    <row r="486" spans="1:30">
      <c r="A486" s="56"/>
      <c r="B486" s="11"/>
      <c r="C486" s="11" t="s">
        <v>530</v>
      </c>
      <c r="D486" s="11"/>
      <c r="E486" s="11" t="s">
        <v>330</v>
      </c>
      <c r="F486" s="11">
        <v>3</v>
      </c>
      <c r="G486" s="309"/>
      <c r="H486" s="309">
        <v>4212.82</v>
      </c>
      <c r="I486" s="309">
        <v>1404.2733333333299</v>
      </c>
      <c r="J486" s="317"/>
      <c r="L486" s="11">
        <v>3</v>
      </c>
      <c r="M486" s="309"/>
      <c r="N486" s="309"/>
      <c r="O486" s="11"/>
      <c r="P486" s="309"/>
      <c r="Q486" s="309"/>
      <c r="R486" s="11">
        <v>3</v>
      </c>
      <c r="S486" s="309">
        <v>4212.82</v>
      </c>
      <c r="T486" s="309">
        <v>1404.2733333333299</v>
      </c>
      <c r="V486" s="11"/>
      <c r="W486" s="11"/>
      <c r="X486" s="11"/>
      <c r="Y486" s="11"/>
      <c r="Z486" s="11"/>
      <c r="AA486" s="11"/>
      <c r="AB486" s="11"/>
      <c r="AC486" s="11"/>
      <c r="AD486" s="11"/>
    </row>
    <row r="487" spans="1:30">
      <c r="A487" s="56"/>
      <c r="B487" s="11"/>
      <c r="C487" s="11" t="s">
        <v>293</v>
      </c>
      <c r="D487" s="11"/>
      <c r="E487" s="11" t="s">
        <v>294</v>
      </c>
      <c r="F487" s="11">
        <v>106</v>
      </c>
      <c r="G487" s="309">
        <v>158.59210314685299</v>
      </c>
      <c r="H487" s="309">
        <v>172814.58</v>
      </c>
      <c r="I487" s="309">
        <v>1630.3262264150901</v>
      </c>
      <c r="J487" s="317">
        <v>13.08</v>
      </c>
      <c r="L487" s="11">
        <v>78</v>
      </c>
      <c r="M487" s="309">
        <v>62117.18</v>
      </c>
      <c r="N487" s="309">
        <v>2218.4707142857101</v>
      </c>
      <c r="O487" s="11">
        <v>2</v>
      </c>
      <c r="P487" s="309">
        <v>1050.6300000000001</v>
      </c>
      <c r="Q487" s="309">
        <v>525.31500000000005</v>
      </c>
      <c r="R487" s="11">
        <v>104</v>
      </c>
      <c r="S487" s="309">
        <v>171763.95</v>
      </c>
      <c r="T487" s="309">
        <v>1651.5764423076901</v>
      </c>
      <c r="V487" s="11"/>
      <c r="W487" s="11"/>
      <c r="X487" s="11"/>
      <c r="Y487" s="11"/>
      <c r="Z487" s="11"/>
      <c r="AA487" s="11"/>
      <c r="AB487" s="11"/>
      <c r="AC487" s="11"/>
      <c r="AD487" s="11"/>
    </row>
    <row r="488" spans="1:30">
      <c r="A488" s="56"/>
      <c r="B488" s="11"/>
      <c r="C488" s="11" t="s">
        <v>295</v>
      </c>
      <c r="D488" s="11"/>
      <c r="E488" s="11" t="s">
        <v>296</v>
      </c>
      <c r="F488" s="11">
        <v>98</v>
      </c>
      <c r="G488" s="309">
        <v>133.241806054617</v>
      </c>
      <c r="H488" s="309">
        <v>167372.75</v>
      </c>
      <c r="I488" s="309">
        <v>1707.88520408163</v>
      </c>
      <c r="J488" s="317">
        <v>14.818181818181801</v>
      </c>
      <c r="L488" s="11">
        <v>83</v>
      </c>
      <c r="M488" s="309">
        <v>31104.37</v>
      </c>
      <c r="N488" s="309">
        <v>2073.6246666666698</v>
      </c>
      <c r="O488" s="11">
        <v>1</v>
      </c>
      <c r="P488" s="309">
        <v>857.28</v>
      </c>
      <c r="Q488" s="309">
        <v>857.28</v>
      </c>
      <c r="R488" s="11">
        <v>97</v>
      </c>
      <c r="S488" s="309">
        <v>166515.47</v>
      </c>
      <c r="T488" s="309">
        <v>1716.65432989691</v>
      </c>
      <c r="V488" s="11"/>
      <c r="W488" s="11"/>
      <c r="X488" s="11"/>
      <c r="Y488" s="11"/>
      <c r="Z488" s="11"/>
      <c r="AA488" s="11"/>
      <c r="AB488" s="11"/>
      <c r="AC488" s="11"/>
      <c r="AD488" s="11"/>
    </row>
    <row r="489" spans="1:30">
      <c r="A489" s="56"/>
      <c r="B489" s="11"/>
      <c r="C489" s="11" t="s">
        <v>299</v>
      </c>
      <c r="D489" s="11"/>
      <c r="E489" s="11" t="s">
        <v>298</v>
      </c>
      <c r="F489" s="11">
        <v>30</v>
      </c>
      <c r="G489" s="309">
        <v>164.088358585859</v>
      </c>
      <c r="H489" s="309">
        <v>49715.71</v>
      </c>
      <c r="I489" s="309">
        <v>1657.19033333333</v>
      </c>
      <c r="J489" s="317">
        <v>14.5</v>
      </c>
      <c r="L489" s="11">
        <v>21</v>
      </c>
      <c r="M489" s="309">
        <v>25085.599999999999</v>
      </c>
      <c r="N489" s="309">
        <v>2787.2888888888901</v>
      </c>
      <c r="O489" s="11">
        <v>1</v>
      </c>
      <c r="P489" s="309">
        <v>279.61</v>
      </c>
      <c r="Q489" s="309">
        <v>279.61</v>
      </c>
      <c r="R489" s="11">
        <v>29</v>
      </c>
      <c r="S489" s="309">
        <v>49436.1</v>
      </c>
      <c r="T489" s="309">
        <v>1704.69310344828</v>
      </c>
      <c r="V489" s="11"/>
      <c r="W489" s="11"/>
      <c r="X489" s="11"/>
      <c r="Y489" s="11"/>
      <c r="Z489" s="11"/>
      <c r="AA489" s="11"/>
      <c r="AB489" s="11"/>
      <c r="AC489" s="11"/>
      <c r="AD489" s="11"/>
    </row>
    <row r="490" spans="1:30">
      <c r="A490" s="56"/>
      <c r="B490" s="11"/>
      <c r="C490" s="11" t="s">
        <v>420</v>
      </c>
      <c r="D490" s="11"/>
      <c r="E490" s="11" t="s">
        <v>418</v>
      </c>
      <c r="F490" s="11">
        <v>28</v>
      </c>
      <c r="G490" s="309">
        <v>69.464217171717195</v>
      </c>
      <c r="H490" s="309">
        <v>29110.59</v>
      </c>
      <c r="I490" s="309">
        <v>1039.66392857143</v>
      </c>
      <c r="J490" s="317">
        <v>10</v>
      </c>
      <c r="L490" s="11">
        <v>24</v>
      </c>
      <c r="M490" s="309">
        <v>7529.86</v>
      </c>
      <c r="N490" s="309">
        <v>1882.4649999999999</v>
      </c>
      <c r="O490" s="11"/>
      <c r="P490" s="309"/>
      <c r="Q490" s="309"/>
      <c r="R490" s="11">
        <v>28</v>
      </c>
      <c r="S490" s="309">
        <v>29110.59</v>
      </c>
      <c r="T490" s="309">
        <v>1039.66392857143</v>
      </c>
      <c r="V490" s="11"/>
      <c r="W490" s="11"/>
      <c r="X490" s="11"/>
      <c r="Y490" s="11"/>
      <c r="Z490" s="11"/>
      <c r="AA490" s="11"/>
      <c r="AB490" s="11"/>
      <c r="AC490" s="11"/>
      <c r="AD490" s="11"/>
    </row>
    <row r="491" spans="1:30">
      <c r="A491" s="56"/>
      <c r="B491" s="11"/>
      <c r="C491" s="11" t="s">
        <v>371</v>
      </c>
      <c r="D491" s="11"/>
      <c r="E491" s="11" t="s">
        <v>323</v>
      </c>
      <c r="F491" s="11">
        <v>2</v>
      </c>
      <c r="G491" s="309"/>
      <c r="H491" s="309">
        <v>1315.63</v>
      </c>
      <c r="I491" s="309">
        <v>657.81500000000005</v>
      </c>
      <c r="J491" s="317"/>
      <c r="L491" s="11">
        <v>2</v>
      </c>
      <c r="M491" s="309"/>
      <c r="N491" s="309"/>
      <c r="O491" s="11">
        <v>1</v>
      </c>
      <c r="P491" s="309">
        <v>160.37</v>
      </c>
      <c r="Q491" s="309">
        <v>160.37</v>
      </c>
      <c r="R491" s="11">
        <v>1</v>
      </c>
      <c r="S491" s="309">
        <v>1155.26</v>
      </c>
      <c r="T491" s="309">
        <v>1155.26</v>
      </c>
      <c r="V491" s="11"/>
      <c r="W491" s="11"/>
      <c r="X491" s="11"/>
      <c r="Y491" s="11"/>
      <c r="Z491" s="11"/>
      <c r="AA491" s="11"/>
      <c r="AB491" s="11"/>
      <c r="AC491" s="11"/>
      <c r="AD491" s="11"/>
    </row>
    <row r="492" spans="1:30">
      <c r="A492" s="56"/>
      <c r="B492" s="11"/>
      <c r="C492" s="11" t="s">
        <v>371</v>
      </c>
      <c r="D492" s="11"/>
      <c r="E492" s="11" t="s">
        <v>372</v>
      </c>
      <c r="F492" s="11">
        <v>47</v>
      </c>
      <c r="G492" s="309">
        <v>209.92636363636399</v>
      </c>
      <c r="H492" s="309">
        <v>86653.78</v>
      </c>
      <c r="I492" s="309">
        <v>1843.69744680851</v>
      </c>
      <c r="J492" s="317">
        <v>11.6666666666667</v>
      </c>
      <c r="L492" s="11">
        <v>41</v>
      </c>
      <c r="M492" s="309">
        <v>13836.43</v>
      </c>
      <c r="N492" s="309">
        <v>2306.0716666666699</v>
      </c>
      <c r="O492" s="11"/>
      <c r="P492" s="309"/>
      <c r="Q492" s="309"/>
      <c r="R492" s="11">
        <v>47</v>
      </c>
      <c r="S492" s="309">
        <v>86653.78</v>
      </c>
      <c r="T492" s="309">
        <v>1843.69744680851</v>
      </c>
      <c r="V492" s="11"/>
      <c r="W492" s="11"/>
      <c r="X492" s="11"/>
      <c r="Y492" s="11"/>
      <c r="Z492" s="11"/>
      <c r="AA492" s="11"/>
      <c r="AB492" s="11"/>
      <c r="AC492" s="11"/>
      <c r="AD492" s="11"/>
    </row>
    <row r="493" spans="1:30">
      <c r="A493" s="56"/>
      <c r="B493" s="11"/>
      <c r="C493" s="11" t="s">
        <v>375</v>
      </c>
      <c r="D493" s="11"/>
      <c r="E493" s="11" t="s">
        <v>374</v>
      </c>
      <c r="F493" s="11">
        <v>219</v>
      </c>
      <c r="G493" s="309">
        <v>193.57576277777781</v>
      </c>
      <c r="H493" s="309">
        <v>220706.25</v>
      </c>
      <c r="I493" s="309">
        <v>2891.260625653279</v>
      </c>
      <c r="J493" s="317">
        <v>22.8066666666667</v>
      </c>
      <c r="L493" s="11">
        <v>159</v>
      </c>
      <c r="M493" s="309">
        <v>60510.47</v>
      </c>
      <c r="N493" s="309">
        <v>2024.01301886792</v>
      </c>
      <c r="O493" s="11">
        <v>3</v>
      </c>
      <c r="P493" s="309">
        <v>650.16</v>
      </c>
      <c r="Q493" s="309">
        <v>216.72</v>
      </c>
      <c r="R493" s="11">
        <v>216</v>
      </c>
      <c r="S493" s="309">
        <v>220056.08999999997</v>
      </c>
      <c r="T493" s="309">
        <v>2903.8097509869431</v>
      </c>
      <c r="V493" s="11"/>
      <c r="W493" s="11"/>
      <c r="X493" s="11"/>
      <c r="Y493" s="11"/>
      <c r="Z493" s="11"/>
      <c r="AA493" s="11"/>
      <c r="AB493" s="11"/>
      <c r="AC493" s="11"/>
      <c r="AD493" s="11"/>
    </row>
    <row r="494" spans="1:30">
      <c r="A494" s="56"/>
      <c r="B494" s="11"/>
      <c r="C494" s="11" t="s">
        <v>303</v>
      </c>
      <c r="D494" s="11"/>
      <c r="E494" s="11" t="s">
        <v>301</v>
      </c>
      <c r="F494" s="11">
        <v>722</v>
      </c>
      <c r="G494" s="309">
        <v>147.216037093252</v>
      </c>
      <c r="H494" s="309">
        <v>1041517.74</v>
      </c>
      <c r="I494" s="309">
        <v>1442.54534626039</v>
      </c>
      <c r="J494" s="317">
        <v>13.7603305785124</v>
      </c>
      <c r="L494" s="11">
        <v>574</v>
      </c>
      <c r="M494" s="309">
        <v>299139.95</v>
      </c>
      <c r="N494" s="309">
        <v>2021.21587837838</v>
      </c>
      <c r="O494" s="11">
        <v>10</v>
      </c>
      <c r="P494" s="309">
        <v>7830.38</v>
      </c>
      <c r="Q494" s="309">
        <v>783.03800000000001</v>
      </c>
      <c r="R494" s="11">
        <v>712</v>
      </c>
      <c r="S494" s="309">
        <v>1033687.36</v>
      </c>
      <c r="T494" s="309">
        <v>1451.8080898876401</v>
      </c>
      <c r="V494" s="11"/>
      <c r="W494" s="11"/>
      <c r="X494" s="11"/>
      <c r="Y494" s="11"/>
      <c r="Z494" s="11"/>
      <c r="AA494" s="11"/>
      <c r="AB494" s="11"/>
      <c r="AC494" s="11"/>
      <c r="AD494" s="11"/>
    </row>
    <row r="495" spans="1:30">
      <c r="A495" s="56"/>
      <c r="B495" s="11"/>
      <c r="C495" s="11" t="s">
        <v>435</v>
      </c>
      <c r="D495" s="11"/>
      <c r="E495" s="11" t="s">
        <v>433</v>
      </c>
      <c r="F495" s="11">
        <v>11</v>
      </c>
      <c r="G495" s="309">
        <v>166.28335858585899</v>
      </c>
      <c r="H495" s="309">
        <v>14816.53</v>
      </c>
      <c r="I495" s="309">
        <v>1346.95727272727</v>
      </c>
      <c r="J495" s="317">
        <v>16.6666666666667</v>
      </c>
      <c r="L495" s="11">
        <v>7</v>
      </c>
      <c r="M495" s="309">
        <v>8191.41</v>
      </c>
      <c r="N495" s="309">
        <v>2047.8525</v>
      </c>
      <c r="O495" s="11"/>
      <c r="P495" s="309"/>
      <c r="Q495" s="309"/>
      <c r="R495" s="11">
        <v>11</v>
      </c>
      <c r="S495" s="309">
        <v>14816.53</v>
      </c>
      <c r="T495" s="309">
        <v>1346.95727272727</v>
      </c>
      <c r="V495" s="11"/>
      <c r="W495" s="11"/>
      <c r="X495" s="11"/>
      <c r="Y495" s="11"/>
      <c r="Z495" s="11"/>
      <c r="AA495" s="11"/>
      <c r="AB495" s="11"/>
      <c r="AC495" s="11"/>
      <c r="AD495" s="11"/>
    </row>
    <row r="496" spans="1:30">
      <c r="A496" s="56"/>
      <c r="B496" s="11"/>
      <c r="C496" s="11" t="s">
        <v>305</v>
      </c>
      <c r="D496" s="11"/>
      <c r="E496" s="11" t="s">
        <v>306</v>
      </c>
      <c r="F496" s="11">
        <v>16</v>
      </c>
      <c r="G496" s="309">
        <v>332.65600000000001</v>
      </c>
      <c r="H496" s="309">
        <v>18127.41</v>
      </c>
      <c r="I496" s="309">
        <v>1132.963125</v>
      </c>
      <c r="J496" s="317">
        <v>6</v>
      </c>
      <c r="L496" s="11">
        <v>15</v>
      </c>
      <c r="M496" s="309">
        <v>1663.28</v>
      </c>
      <c r="N496" s="309">
        <v>1663.28</v>
      </c>
      <c r="O496" s="11"/>
      <c r="P496" s="309"/>
      <c r="Q496" s="309"/>
      <c r="R496" s="11">
        <v>16</v>
      </c>
      <c r="S496" s="309">
        <v>18127.41</v>
      </c>
      <c r="T496" s="309">
        <v>1132.963125</v>
      </c>
      <c r="V496" s="11"/>
      <c r="W496" s="11"/>
      <c r="X496" s="11"/>
      <c r="Y496" s="11"/>
      <c r="Z496" s="11"/>
      <c r="AA496" s="11"/>
      <c r="AB496" s="11"/>
      <c r="AC496" s="11"/>
      <c r="AD496" s="11"/>
    </row>
    <row r="497" spans="1:30">
      <c r="A497" s="56"/>
      <c r="B497" s="11"/>
      <c r="C497" s="11" t="s">
        <v>383</v>
      </c>
      <c r="D497" s="11"/>
      <c r="E497" s="11" t="s">
        <v>379</v>
      </c>
      <c r="F497" s="11">
        <v>67</v>
      </c>
      <c r="G497" s="309">
        <v>254.537697811448</v>
      </c>
      <c r="H497" s="309">
        <v>108279.06</v>
      </c>
      <c r="I497" s="309">
        <v>1616.10537313433</v>
      </c>
      <c r="J497" s="317">
        <v>13</v>
      </c>
      <c r="L497" s="11">
        <v>53</v>
      </c>
      <c r="M497" s="309">
        <v>40256.559999999998</v>
      </c>
      <c r="N497" s="309">
        <v>2875.4685714285702</v>
      </c>
      <c r="O497" s="11">
        <v>2</v>
      </c>
      <c r="P497" s="309">
        <v>388.86</v>
      </c>
      <c r="Q497" s="309">
        <v>194.43</v>
      </c>
      <c r="R497" s="11">
        <v>65</v>
      </c>
      <c r="S497" s="309">
        <v>107890.2</v>
      </c>
      <c r="T497" s="309">
        <v>1659.84923076923</v>
      </c>
      <c r="V497" s="11"/>
      <c r="W497" s="11"/>
      <c r="X497" s="11"/>
      <c r="Y497" s="11"/>
      <c r="Z497" s="11"/>
      <c r="AA497" s="11"/>
      <c r="AB497" s="11"/>
      <c r="AC497" s="11"/>
      <c r="AD497" s="11"/>
    </row>
    <row r="498" spans="1:30" ht="15" thickBot="1">
      <c r="A498" s="56"/>
      <c r="B498" s="11"/>
      <c r="C498" s="11" t="s">
        <v>309</v>
      </c>
      <c r="D498" s="11"/>
      <c r="E498" s="11" t="s">
        <v>308</v>
      </c>
      <c r="F498" s="11">
        <v>108</v>
      </c>
      <c r="G498" s="309">
        <v>125.00992003367</v>
      </c>
      <c r="H498" s="309">
        <v>117866.45</v>
      </c>
      <c r="I498" s="309">
        <v>1091.3560185185199</v>
      </c>
      <c r="J498" s="317">
        <v>12</v>
      </c>
      <c r="L498" s="11">
        <v>89</v>
      </c>
      <c r="M498" s="309">
        <v>19878.2</v>
      </c>
      <c r="N498" s="309">
        <v>1046.2210526315801</v>
      </c>
      <c r="O498" s="11">
        <v>2</v>
      </c>
      <c r="P498" s="309">
        <v>2172.09</v>
      </c>
      <c r="Q498" s="309">
        <v>1086.0450000000001</v>
      </c>
      <c r="R498" s="11">
        <v>106</v>
      </c>
      <c r="S498" s="309">
        <v>115694.36</v>
      </c>
      <c r="T498" s="309">
        <v>1091.45622641509</v>
      </c>
      <c r="V498" s="11"/>
      <c r="W498" s="11"/>
      <c r="X498" s="11"/>
      <c r="Y498" s="11"/>
      <c r="Z498" s="11"/>
      <c r="AA498" s="11"/>
      <c r="AB498" s="11"/>
      <c r="AC498" s="11"/>
      <c r="AD498" s="11"/>
    </row>
    <row r="499" spans="1:30" ht="15" thickBot="1">
      <c r="A499" s="56"/>
      <c r="B499" s="93" t="s">
        <v>50</v>
      </c>
      <c r="C499" s="100"/>
      <c r="D499" s="100"/>
      <c r="E499" s="100"/>
      <c r="F499" s="95"/>
      <c r="G499" s="310">
        <v>145.15038567010851</v>
      </c>
      <c r="H499" s="311"/>
      <c r="I499" s="310">
        <v>1492.5501857316601</v>
      </c>
      <c r="J499" s="310">
        <v>13.552401763025879</v>
      </c>
      <c r="L499" s="97"/>
      <c r="M499" s="311"/>
      <c r="N499" s="310">
        <v>1805.3493301374033</v>
      </c>
      <c r="O499" s="95"/>
      <c r="P499" s="311"/>
      <c r="Q499" s="310">
        <v>1047.4328034044138</v>
      </c>
      <c r="R499" s="95"/>
      <c r="S499" s="311"/>
      <c r="T499" s="310">
        <v>1490.8347132581973</v>
      </c>
      <c r="V499" s="97"/>
      <c r="W499" s="95"/>
      <c r="X499" s="99"/>
      <c r="Y499" s="95"/>
      <c r="Z499" s="95"/>
      <c r="AA499" s="99"/>
      <c r="AB499" s="95"/>
      <c r="AC499" s="95"/>
      <c r="AD499" s="101"/>
    </row>
    <row r="500" spans="1:30" s="4" customFormat="1" ht="13.2">
      <c r="A500" s="56"/>
      <c r="G500" s="304"/>
      <c r="H500" s="304"/>
      <c r="I500" s="304"/>
      <c r="J500" s="313"/>
      <c r="L500" s="51"/>
      <c r="M500" s="304"/>
      <c r="N500" s="304"/>
      <c r="P500" s="304"/>
      <c r="Q500" s="304"/>
      <c r="S500" s="304"/>
      <c r="T500" s="304"/>
      <c r="V500" s="51"/>
    </row>
    <row r="501" spans="1:30" ht="79.2">
      <c r="A501" s="56" t="s">
        <v>53</v>
      </c>
      <c r="B501" s="67" t="s">
        <v>115</v>
      </c>
      <c r="C501" s="67" t="s">
        <v>33</v>
      </c>
      <c r="D501" s="67" t="s">
        <v>34</v>
      </c>
      <c r="E501" s="67" t="s">
        <v>35</v>
      </c>
      <c r="F501" s="68" t="s">
        <v>139</v>
      </c>
      <c r="G501" s="308" t="s">
        <v>117</v>
      </c>
      <c r="H501" s="308" t="s">
        <v>140</v>
      </c>
      <c r="I501" s="308" t="s">
        <v>119</v>
      </c>
      <c r="J501" s="316" t="s">
        <v>120</v>
      </c>
      <c r="K501" s="71"/>
      <c r="L501" s="68" t="s">
        <v>121</v>
      </c>
      <c r="M501" s="308" t="s">
        <v>141</v>
      </c>
      <c r="N501" s="308" t="s">
        <v>123</v>
      </c>
      <c r="O501" s="68" t="s">
        <v>124</v>
      </c>
      <c r="P501" s="308" t="s">
        <v>125</v>
      </c>
      <c r="Q501" s="308" t="s">
        <v>126</v>
      </c>
      <c r="R501" s="68" t="s">
        <v>127</v>
      </c>
      <c r="S501" s="308" t="s">
        <v>128</v>
      </c>
      <c r="T501" s="308" t="s">
        <v>129</v>
      </c>
      <c r="U501" s="71"/>
      <c r="V501" s="68" t="s">
        <v>130</v>
      </c>
      <c r="W501" s="68" t="s">
        <v>131</v>
      </c>
      <c r="X501" s="68" t="s">
        <v>132</v>
      </c>
      <c r="Y501" s="68" t="s">
        <v>133</v>
      </c>
      <c r="Z501" s="68" t="s">
        <v>134</v>
      </c>
      <c r="AA501" s="68" t="s">
        <v>135</v>
      </c>
      <c r="AB501" s="68" t="s">
        <v>136</v>
      </c>
      <c r="AC501" s="68" t="s">
        <v>137</v>
      </c>
      <c r="AD501" s="68" t="s">
        <v>138</v>
      </c>
    </row>
    <row r="502" spans="1:30">
      <c r="A502" s="56"/>
      <c r="B502" s="11"/>
      <c r="C502" s="11" t="s">
        <v>311</v>
      </c>
      <c r="D502" s="11"/>
      <c r="E502" s="11" t="s">
        <v>312</v>
      </c>
      <c r="F502" s="11">
        <v>190</v>
      </c>
      <c r="G502" s="309">
        <v>72.942808213553803</v>
      </c>
      <c r="H502" s="309">
        <v>92330.26</v>
      </c>
      <c r="I502" s="309">
        <v>485.94873684210501</v>
      </c>
      <c r="J502" s="317">
        <v>10.703703703703701</v>
      </c>
      <c r="L502" s="11">
        <v>136</v>
      </c>
      <c r="M502" s="309">
        <v>32030.04</v>
      </c>
      <c r="N502" s="309">
        <v>593.14888888888902</v>
      </c>
      <c r="O502" s="11">
        <v>2</v>
      </c>
      <c r="P502" s="309">
        <v>761.84</v>
      </c>
      <c r="Q502" s="309">
        <v>380.92</v>
      </c>
      <c r="R502" s="11">
        <v>188</v>
      </c>
      <c r="S502" s="309">
        <v>91568.42</v>
      </c>
      <c r="T502" s="309">
        <v>487.06606382978703</v>
      </c>
      <c r="V502" s="11"/>
      <c r="W502" s="11"/>
      <c r="X502" s="11"/>
      <c r="Y502" s="11"/>
      <c r="Z502" s="11"/>
      <c r="AA502" s="11"/>
      <c r="AB502" s="11"/>
      <c r="AC502" s="11"/>
      <c r="AD502" s="11"/>
    </row>
    <row r="503" spans="1:30">
      <c r="A503" s="56"/>
      <c r="B503" s="11"/>
      <c r="C503" s="11" t="s">
        <v>311</v>
      </c>
      <c r="D503" s="11"/>
      <c r="E503" s="11" t="s">
        <v>319</v>
      </c>
      <c r="F503" s="11">
        <v>276</v>
      </c>
      <c r="G503" s="309">
        <v>66.253748982499005</v>
      </c>
      <c r="H503" s="309">
        <v>133382.97</v>
      </c>
      <c r="I503" s="309">
        <v>483.27163043478299</v>
      </c>
      <c r="J503" s="317">
        <v>10.8333333333333</v>
      </c>
      <c r="L503" s="11">
        <v>182</v>
      </c>
      <c r="M503" s="309">
        <v>49866.03</v>
      </c>
      <c r="N503" s="309">
        <v>530.48968085106401</v>
      </c>
      <c r="O503" s="11">
        <v>8</v>
      </c>
      <c r="P503" s="309">
        <v>4120.28</v>
      </c>
      <c r="Q503" s="309">
        <v>515.03499999999997</v>
      </c>
      <c r="R503" s="11">
        <v>268</v>
      </c>
      <c r="S503" s="309">
        <v>129262.69</v>
      </c>
      <c r="T503" s="309">
        <v>482.32347014925398</v>
      </c>
      <c r="V503" s="11"/>
      <c r="W503" s="11"/>
      <c r="X503" s="11"/>
      <c r="Y503" s="11"/>
      <c r="Z503" s="11"/>
      <c r="AA503" s="11"/>
      <c r="AB503" s="11"/>
      <c r="AC503" s="11"/>
      <c r="AD503" s="11"/>
    </row>
    <row r="504" spans="1:30">
      <c r="A504" s="56"/>
      <c r="B504" s="11"/>
      <c r="C504" s="11" t="s">
        <v>313</v>
      </c>
      <c r="D504" s="11"/>
      <c r="E504" s="11" t="s">
        <v>312</v>
      </c>
      <c r="F504" s="11">
        <v>32</v>
      </c>
      <c r="G504" s="309">
        <v>114.952079136142</v>
      </c>
      <c r="H504" s="309">
        <v>21604.46</v>
      </c>
      <c r="I504" s="309">
        <v>675.13937499999997</v>
      </c>
      <c r="J504" s="317">
        <v>12</v>
      </c>
      <c r="L504" s="11">
        <v>19</v>
      </c>
      <c r="M504" s="309">
        <v>12493.84</v>
      </c>
      <c r="N504" s="309">
        <v>961.06461538461599</v>
      </c>
      <c r="O504" s="11"/>
      <c r="P504" s="309"/>
      <c r="Q504" s="309"/>
      <c r="R504" s="11">
        <v>32</v>
      </c>
      <c r="S504" s="309">
        <v>21604.46</v>
      </c>
      <c r="T504" s="309">
        <v>675.13937499999997</v>
      </c>
      <c r="V504" s="11"/>
      <c r="W504" s="11"/>
      <c r="X504" s="11"/>
      <c r="Y504" s="11"/>
      <c r="Z504" s="11"/>
      <c r="AA504" s="11"/>
      <c r="AB504" s="11"/>
      <c r="AC504" s="11"/>
      <c r="AD504" s="11"/>
    </row>
    <row r="505" spans="1:30">
      <c r="A505" s="56"/>
      <c r="B505" s="11"/>
      <c r="C505" s="11" t="s">
        <v>617</v>
      </c>
      <c r="D505" s="11"/>
      <c r="E505" s="11" t="s">
        <v>212</v>
      </c>
      <c r="F505" s="11">
        <v>24</v>
      </c>
      <c r="G505" s="309">
        <v>86.615375457875501</v>
      </c>
      <c r="H505" s="309">
        <v>11014</v>
      </c>
      <c r="I505" s="309">
        <v>458.91666666666703</v>
      </c>
      <c r="J505" s="317">
        <v>10.625</v>
      </c>
      <c r="L505" s="11">
        <v>16</v>
      </c>
      <c r="M505" s="309">
        <v>5686.07</v>
      </c>
      <c r="N505" s="309">
        <v>710.75874999999996</v>
      </c>
      <c r="O505" s="11"/>
      <c r="P505" s="309"/>
      <c r="Q505" s="309"/>
      <c r="R505" s="11">
        <v>24</v>
      </c>
      <c r="S505" s="309">
        <v>11014</v>
      </c>
      <c r="T505" s="309">
        <v>458.91666666666703</v>
      </c>
      <c r="V505" s="11"/>
      <c r="W505" s="11"/>
      <c r="X505" s="11"/>
      <c r="Y505" s="11"/>
      <c r="Z505" s="11"/>
      <c r="AA505" s="11"/>
      <c r="AB505" s="11"/>
      <c r="AC505" s="11"/>
      <c r="AD505" s="11"/>
    </row>
    <row r="506" spans="1:30">
      <c r="A506" s="56"/>
      <c r="B506" s="11"/>
      <c r="C506" s="11" t="s">
        <v>1271</v>
      </c>
      <c r="D506" s="11"/>
      <c r="E506" s="11" t="s">
        <v>400</v>
      </c>
      <c r="F506" s="11">
        <v>2</v>
      </c>
      <c r="G506" s="309"/>
      <c r="H506" s="309">
        <v>279.07</v>
      </c>
      <c r="I506" s="309">
        <v>139.535</v>
      </c>
      <c r="J506" s="317"/>
      <c r="L506" s="11">
        <v>2</v>
      </c>
      <c r="M506" s="309"/>
      <c r="N506" s="309"/>
      <c r="O506" s="11"/>
      <c r="P506" s="309"/>
      <c r="Q506" s="309"/>
      <c r="R506" s="11">
        <v>2</v>
      </c>
      <c r="S506" s="309">
        <v>279.07</v>
      </c>
      <c r="T506" s="309">
        <v>139.535</v>
      </c>
      <c r="V506" s="11"/>
      <c r="W506" s="11"/>
      <c r="X506" s="11"/>
      <c r="Y506" s="11"/>
      <c r="Z506" s="11"/>
      <c r="AA506" s="11"/>
      <c r="AB506" s="11"/>
      <c r="AC506" s="11"/>
      <c r="AD506" s="11"/>
    </row>
    <row r="507" spans="1:30">
      <c r="A507" s="56"/>
      <c r="B507" s="11"/>
      <c r="C507" s="11" t="s">
        <v>201</v>
      </c>
      <c r="D507" s="11"/>
      <c r="E507" s="11" t="s">
        <v>202</v>
      </c>
      <c r="F507" s="11">
        <v>32</v>
      </c>
      <c r="G507" s="309">
        <v>93.993458208458193</v>
      </c>
      <c r="H507" s="309">
        <v>18956.830000000002</v>
      </c>
      <c r="I507" s="309">
        <v>592.40093750000005</v>
      </c>
      <c r="J507" s="317">
        <v>9.8181818181818201</v>
      </c>
      <c r="L507" s="11">
        <v>20</v>
      </c>
      <c r="M507" s="309">
        <v>8132.91</v>
      </c>
      <c r="N507" s="309">
        <v>677.74249999999995</v>
      </c>
      <c r="O507" s="11"/>
      <c r="P507" s="309"/>
      <c r="Q507" s="309"/>
      <c r="R507" s="11">
        <v>32</v>
      </c>
      <c r="S507" s="309">
        <v>18956.830000000002</v>
      </c>
      <c r="T507" s="309">
        <v>592.40093750000005</v>
      </c>
      <c r="V507" s="11"/>
      <c r="W507" s="11"/>
      <c r="X507" s="11"/>
      <c r="Y507" s="11"/>
      <c r="Z507" s="11"/>
      <c r="AA507" s="11"/>
      <c r="AB507" s="11"/>
      <c r="AC507" s="11"/>
      <c r="AD507" s="11"/>
    </row>
    <row r="508" spans="1:30">
      <c r="A508" s="56"/>
      <c r="B508" s="11"/>
      <c r="C508" s="11" t="s">
        <v>203</v>
      </c>
      <c r="D508" s="11"/>
      <c r="E508" s="11" t="s">
        <v>204</v>
      </c>
      <c r="F508" s="11">
        <v>216</v>
      </c>
      <c r="G508" s="309">
        <v>97.297823868565601</v>
      </c>
      <c r="H508" s="309">
        <v>157560.49</v>
      </c>
      <c r="I508" s="309">
        <v>729.44671296296303</v>
      </c>
      <c r="J508" s="317">
        <v>11.775</v>
      </c>
      <c r="L508" s="11">
        <v>136</v>
      </c>
      <c r="M508" s="309">
        <v>67936.47</v>
      </c>
      <c r="N508" s="309">
        <v>849.20587499999999</v>
      </c>
      <c r="O508" s="11">
        <v>6</v>
      </c>
      <c r="P508" s="309">
        <v>5727.17</v>
      </c>
      <c r="Q508" s="309">
        <v>954.52833333333297</v>
      </c>
      <c r="R508" s="11">
        <v>210</v>
      </c>
      <c r="S508" s="309">
        <v>151833.32</v>
      </c>
      <c r="T508" s="309">
        <v>723.01580952381005</v>
      </c>
      <c r="V508" s="11"/>
      <c r="W508" s="11"/>
      <c r="X508" s="11"/>
      <c r="Y508" s="11"/>
      <c r="Z508" s="11"/>
      <c r="AA508" s="11"/>
      <c r="AB508" s="11"/>
      <c r="AC508" s="11"/>
      <c r="AD508" s="11"/>
    </row>
    <row r="509" spans="1:30">
      <c r="A509" s="56"/>
      <c r="B509" s="11"/>
      <c r="C509" s="11" t="s">
        <v>194</v>
      </c>
      <c r="D509" s="11"/>
      <c r="E509" s="11" t="s">
        <v>195</v>
      </c>
      <c r="F509" s="11">
        <v>718</v>
      </c>
      <c r="G509" s="309">
        <v>67.447454879425806</v>
      </c>
      <c r="H509" s="309">
        <v>367682.14</v>
      </c>
      <c r="I509" s="309">
        <v>512.09211699164302</v>
      </c>
      <c r="J509" s="317">
        <v>11.4703832752613</v>
      </c>
      <c r="L509" s="11">
        <v>426</v>
      </c>
      <c r="M509" s="309">
        <v>181315.68</v>
      </c>
      <c r="N509" s="309">
        <v>620.94410958904098</v>
      </c>
      <c r="O509" s="11">
        <v>23</v>
      </c>
      <c r="P509" s="309">
        <v>10775.56</v>
      </c>
      <c r="Q509" s="309">
        <v>468.50260869565199</v>
      </c>
      <c r="R509" s="11">
        <v>695</v>
      </c>
      <c r="S509" s="309">
        <v>356906.58</v>
      </c>
      <c r="T509" s="309">
        <v>513.53464748201498</v>
      </c>
      <c r="V509" s="11"/>
      <c r="W509" s="11"/>
      <c r="X509" s="11"/>
      <c r="Y509" s="11"/>
      <c r="Z509" s="11"/>
      <c r="AA509" s="11"/>
      <c r="AB509" s="11"/>
      <c r="AC509" s="11"/>
      <c r="AD509" s="11"/>
    </row>
    <row r="510" spans="1:30">
      <c r="A510" s="56"/>
      <c r="B510" s="11"/>
      <c r="C510" s="11" t="s">
        <v>497</v>
      </c>
      <c r="D510" s="11"/>
      <c r="E510" s="11" t="s">
        <v>284</v>
      </c>
      <c r="F510" s="11">
        <v>2</v>
      </c>
      <c r="G510" s="309">
        <v>68.883076923076899</v>
      </c>
      <c r="H510" s="309">
        <v>2031.93</v>
      </c>
      <c r="I510" s="309">
        <v>1015.965</v>
      </c>
      <c r="J510" s="317">
        <v>13</v>
      </c>
      <c r="L510" s="11">
        <v>1</v>
      </c>
      <c r="M510" s="309">
        <v>617.48</v>
      </c>
      <c r="N510" s="309">
        <v>617.48</v>
      </c>
      <c r="O510" s="11"/>
      <c r="P510" s="309"/>
      <c r="Q510" s="309"/>
      <c r="R510" s="11">
        <v>2</v>
      </c>
      <c r="S510" s="309">
        <v>2031.93</v>
      </c>
      <c r="T510" s="309">
        <v>1015.965</v>
      </c>
      <c r="V510" s="11"/>
      <c r="W510" s="11"/>
      <c r="X510" s="11"/>
      <c r="Y510" s="11"/>
      <c r="Z510" s="11"/>
      <c r="AA510" s="11"/>
      <c r="AB510" s="11"/>
      <c r="AC510" s="11"/>
      <c r="AD510" s="11"/>
    </row>
    <row r="511" spans="1:30">
      <c r="A511" s="56"/>
      <c r="B511" s="11"/>
      <c r="C511" s="11" t="s">
        <v>466</v>
      </c>
      <c r="D511" s="11"/>
      <c r="E511" s="11" t="s">
        <v>233</v>
      </c>
      <c r="F511" s="11">
        <v>7</v>
      </c>
      <c r="G511" s="309">
        <v>86.478159340659303</v>
      </c>
      <c r="H511" s="309">
        <v>3537.53</v>
      </c>
      <c r="I511" s="309">
        <v>505.36142857142897</v>
      </c>
      <c r="J511" s="317">
        <v>11.5</v>
      </c>
      <c r="L511" s="11">
        <v>3</v>
      </c>
      <c r="M511" s="309">
        <v>2437.63</v>
      </c>
      <c r="N511" s="309">
        <v>609.40750000000003</v>
      </c>
      <c r="O511" s="11"/>
      <c r="P511" s="309"/>
      <c r="Q511" s="309"/>
      <c r="R511" s="11">
        <v>7</v>
      </c>
      <c r="S511" s="309">
        <v>3537.53</v>
      </c>
      <c r="T511" s="309">
        <v>505.36142857142897</v>
      </c>
      <c r="V511" s="11"/>
      <c r="W511" s="11"/>
      <c r="X511" s="11"/>
      <c r="Y511" s="11"/>
      <c r="Z511" s="11"/>
      <c r="AA511" s="11"/>
      <c r="AB511" s="11"/>
      <c r="AC511" s="11"/>
      <c r="AD511" s="11"/>
    </row>
    <row r="512" spans="1:30">
      <c r="A512" s="56"/>
      <c r="B512" s="11"/>
      <c r="C512" s="11" t="s">
        <v>513</v>
      </c>
      <c r="D512" s="11"/>
      <c r="E512" s="11" t="s">
        <v>514</v>
      </c>
      <c r="F512" s="11">
        <v>12</v>
      </c>
      <c r="G512" s="309">
        <v>113.503531746032</v>
      </c>
      <c r="H512" s="309">
        <v>5298.11</v>
      </c>
      <c r="I512" s="309">
        <v>441.509166666667</v>
      </c>
      <c r="J512" s="317">
        <v>8.6666666666666696</v>
      </c>
      <c r="L512" s="11">
        <v>8</v>
      </c>
      <c r="M512" s="309">
        <v>2437.2399999999998</v>
      </c>
      <c r="N512" s="309">
        <v>609.30999999999995</v>
      </c>
      <c r="O512" s="11"/>
      <c r="P512" s="309"/>
      <c r="Q512" s="309"/>
      <c r="R512" s="11">
        <v>12</v>
      </c>
      <c r="S512" s="309">
        <v>5298.11</v>
      </c>
      <c r="T512" s="309">
        <v>441.509166666667</v>
      </c>
      <c r="V512" s="11"/>
      <c r="W512" s="11"/>
      <c r="X512" s="11"/>
      <c r="Y512" s="11"/>
      <c r="Z512" s="11"/>
      <c r="AA512" s="11"/>
      <c r="AB512" s="11"/>
      <c r="AC512" s="11"/>
      <c r="AD512" s="11"/>
    </row>
    <row r="513" spans="1:30">
      <c r="A513" s="56"/>
      <c r="B513" s="11"/>
      <c r="C513" s="11" t="s">
        <v>352</v>
      </c>
      <c r="D513" s="11"/>
      <c r="E513" s="11" t="s">
        <v>353</v>
      </c>
      <c r="F513" s="11">
        <v>189</v>
      </c>
      <c r="G513" s="309">
        <v>84.274044799498697</v>
      </c>
      <c r="H513" s="309">
        <v>114920.26</v>
      </c>
      <c r="I513" s="309">
        <v>608.04370370370395</v>
      </c>
      <c r="J513" s="317">
        <v>11.75</v>
      </c>
      <c r="L513" s="11">
        <v>149</v>
      </c>
      <c r="M513" s="309">
        <v>30123.56</v>
      </c>
      <c r="N513" s="309">
        <v>753.08900000000006</v>
      </c>
      <c r="O513" s="11">
        <v>4</v>
      </c>
      <c r="P513" s="309">
        <v>3735.06</v>
      </c>
      <c r="Q513" s="309">
        <v>933.76499999999999</v>
      </c>
      <c r="R513" s="11">
        <v>185</v>
      </c>
      <c r="S513" s="309">
        <v>111185.2</v>
      </c>
      <c r="T513" s="309">
        <v>601.001081081081</v>
      </c>
      <c r="V513" s="11"/>
      <c r="W513" s="11"/>
      <c r="X513" s="11"/>
      <c r="Y513" s="11"/>
      <c r="Z513" s="11"/>
      <c r="AA513" s="11"/>
      <c r="AB513" s="11"/>
      <c r="AC513" s="11"/>
      <c r="AD513" s="11"/>
    </row>
    <row r="514" spans="1:30">
      <c r="A514" s="56"/>
      <c r="B514" s="11"/>
      <c r="C514" s="11" t="s">
        <v>205</v>
      </c>
      <c r="D514" s="11"/>
      <c r="E514" s="11" t="s">
        <v>206</v>
      </c>
      <c r="F514" s="11">
        <v>66</v>
      </c>
      <c r="G514" s="309">
        <v>64.629836728885195</v>
      </c>
      <c r="H514" s="309">
        <v>31614.11</v>
      </c>
      <c r="I514" s="309">
        <v>479.00166666666701</v>
      </c>
      <c r="J514" s="317">
        <v>12.76</v>
      </c>
      <c r="L514" s="11">
        <v>41</v>
      </c>
      <c r="M514" s="309">
        <v>16204.8</v>
      </c>
      <c r="N514" s="309">
        <v>648.19200000000001</v>
      </c>
      <c r="O514" s="11">
        <v>1</v>
      </c>
      <c r="P514" s="309">
        <v>106.87</v>
      </c>
      <c r="Q514" s="309">
        <v>106.87</v>
      </c>
      <c r="R514" s="11">
        <v>65</v>
      </c>
      <c r="S514" s="309">
        <v>31507.24</v>
      </c>
      <c r="T514" s="309">
        <v>484.72676923076898</v>
      </c>
      <c r="V514" s="11"/>
      <c r="W514" s="11"/>
      <c r="X514" s="11"/>
      <c r="Y514" s="11"/>
      <c r="Z514" s="11"/>
      <c r="AA514" s="11"/>
      <c r="AB514" s="11"/>
      <c r="AC514" s="11"/>
      <c r="AD514" s="11"/>
    </row>
    <row r="515" spans="1:30">
      <c r="A515" s="56"/>
      <c r="B515" s="11"/>
      <c r="C515" s="11" t="s">
        <v>205</v>
      </c>
      <c r="D515" s="11"/>
      <c r="E515" s="11" t="s">
        <v>452</v>
      </c>
      <c r="F515" s="11">
        <v>2</v>
      </c>
      <c r="G515" s="309">
        <v>34.090769230769197</v>
      </c>
      <c r="H515" s="309">
        <v>838.18</v>
      </c>
      <c r="I515" s="309">
        <v>419.09</v>
      </c>
      <c r="J515" s="317">
        <v>13</v>
      </c>
      <c r="L515" s="11">
        <v>1</v>
      </c>
      <c r="M515" s="309">
        <v>343.18</v>
      </c>
      <c r="N515" s="309">
        <v>343.18</v>
      </c>
      <c r="O515" s="11"/>
      <c r="P515" s="309"/>
      <c r="Q515" s="309"/>
      <c r="R515" s="11">
        <v>2</v>
      </c>
      <c r="S515" s="309">
        <v>838.18</v>
      </c>
      <c r="T515" s="309">
        <v>419.09</v>
      </c>
      <c r="V515" s="11"/>
      <c r="W515" s="11"/>
      <c r="X515" s="11"/>
      <c r="Y515" s="11"/>
      <c r="Z515" s="11"/>
      <c r="AA515" s="11"/>
      <c r="AB515" s="11"/>
      <c r="AC515" s="11"/>
      <c r="AD515" s="11"/>
    </row>
    <row r="516" spans="1:30">
      <c r="A516" s="56"/>
      <c r="B516" s="11"/>
      <c r="C516" s="11" t="s">
        <v>1272</v>
      </c>
      <c r="D516" s="11"/>
      <c r="E516" s="11" t="s">
        <v>452</v>
      </c>
      <c r="F516" s="11">
        <v>2</v>
      </c>
      <c r="G516" s="309"/>
      <c r="H516" s="309">
        <v>655.97</v>
      </c>
      <c r="I516" s="309">
        <v>327.98500000000001</v>
      </c>
      <c r="J516" s="317"/>
      <c r="L516" s="11">
        <v>2</v>
      </c>
      <c r="M516" s="309"/>
      <c r="N516" s="309"/>
      <c r="O516" s="11"/>
      <c r="P516" s="309"/>
      <c r="Q516" s="309"/>
      <c r="R516" s="11">
        <v>2</v>
      </c>
      <c r="S516" s="309">
        <v>655.97</v>
      </c>
      <c r="T516" s="309">
        <v>327.98500000000001</v>
      </c>
      <c r="V516" s="11"/>
      <c r="W516" s="11"/>
      <c r="X516" s="11"/>
      <c r="Y516" s="11"/>
      <c r="Z516" s="11"/>
      <c r="AA516" s="11"/>
      <c r="AB516" s="11"/>
      <c r="AC516" s="11"/>
      <c r="AD516" s="11"/>
    </row>
    <row r="517" spans="1:30">
      <c r="A517" s="56"/>
      <c r="B517" s="11"/>
      <c r="C517" s="11" t="s">
        <v>487</v>
      </c>
      <c r="D517" s="11"/>
      <c r="E517" s="11" t="s">
        <v>190</v>
      </c>
      <c r="F517" s="11">
        <v>15</v>
      </c>
      <c r="G517" s="309">
        <v>130.10461538461499</v>
      </c>
      <c r="H517" s="309">
        <v>13413.18</v>
      </c>
      <c r="I517" s="309">
        <v>894.21199999999999</v>
      </c>
      <c r="J517" s="317">
        <v>13</v>
      </c>
      <c r="L517" s="11">
        <v>10</v>
      </c>
      <c r="M517" s="309">
        <v>7549.09</v>
      </c>
      <c r="N517" s="309">
        <v>1509.818</v>
      </c>
      <c r="O517" s="11"/>
      <c r="P517" s="309"/>
      <c r="Q517" s="309"/>
      <c r="R517" s="11">
        <v>15</v>
      </c>
      <c r="S517" s="309">
        <v>13413.18</v>
      </c>
      <c r="T517" s="309">
        <v>894.21199999999999</v>
      </c>
      <c r="V517" s="11"/>
      <c r="W517" s="11"/>
      <c r="X517" s="11"/>
      <c r="Y517" s="11"/>
      <c r="Z517" s="11"/>
      <c r="AA517" s="11"/>
      <c r="AB517" s="11"/>
      <c r="AC517" s="11"/>
      <c r="AD517" s="11"/>
    </row>
    <row r="518" spans="1:30">
      <c r="A518" s="56"/>
      <c r="B518" s="11"/>
      <c r="C518" s="11" t="s">
        <v>207</v>
      </c>
      <c r="D518" s="11"/>
      <c r="E518" s="11" t="s">
        <v>208</v>
      </c>
      <c r="F518" s="11">
        <v>13</v>
      </c>
      <c r="G518" s="309">
        <v>115.341053113553</v>
      </c>
      <c r="H518" s="309">
        <v>6795.77</v>
      </c>
      <c r="I518" s="309">
        <v>522.75153846153898</v>
      </c>
      <c r="J518" s="317">
        <v>10.6666666666667</v>
      </c>
      <c r="L518" s="11">
        <v>9</v>
      </c>
      <c r="M518" s="309">
        <v>3751.85</v>
      </c>
      <c r="N518" s="309">
        <v>937.96249999999998</v>
      </c>
      <c r="O518" s="11"/>
      <c r="P518" s="309"/>
      <c r="Q518" s="309"/>
      <c r="R518" s="11">
        <v>13</v>
      </c>
      <c r="S518" s="309">
        <v>6795.77</v>
      </c>
      <c r="T518" s="309">
        <v>522.75153846153898</v>
      </c>
      <c r="V518" s="11"/>
      <c r="W518" s="11"/>
      <c r="X518" s="11"/>
      <c r="Y518" s="11"/>
      <c r="Z518" s="11"/>
      <c r="AA518" s="11"/>
      <c r="AB518" s="11"/>
      <c r="AC518" s="11"/>
      <c r="AD518" s="11"/>
    </row>
    <row r="519" spans="1:30">
      <c r="A519" s="56"/>
      <c r="B519" s="11"/>
      <c r="C519" s="11" t="s">
        <v>207</v>
      </c>
      <c r="D519" s="11"/>
      <c r="E519" s="11" t="s">
        <v>249</v>
      </c>
      <c r="F519" s="11">
        <v>3</v>
      </c>
      <c r="G519" s="309">
        <v>120.212857142857</v>
      </c>
      <c r="H519" s="309">
        <v>1306.02</v>
      </c>
      <c r="I519" s="309">
        <v>435.34</v>
      </c>
      <c r="J519" s="317">
        <v>7</v>
      </c>
      <c r="L519" s="11">
        <v>2</v>
      </c>
      <c r="M519" s="309">
        <v>421.49</v>
      </c>
      <c r="N519" s="309">
        <v>421.49</v>
      </c>
      <c r="O519" s="11">
        <v>1</v>
      </c>
      <c r="P519" s="309">
        <v>330.18</v>
      </c>
      <c r="Q519" s="309">
        <v>330.18</v>
      </c>
      <c r="R519" s="11">
        <v>2</v>
      </c>
      <c r="S519" s="309">
        <v>975.84</v>
      </c>
      <c r="T519" s="309">
        <v>487.92</v>
      </c>
      <c r="V519" s="11"/>
      <c r="W519" s="11"/>
      <c r="X519" s="11"/>
      <c r="Y519" s="11"/>
      <c r="Z519" s="11"/>
      <c r="AA519" s="11"/>
      <c r="AB519" s="11"/>
      <c r="AC519" s="11"/>
      <c r="AD519" s="11"/>
    </row>
    <row r="520" spans="1:30">
      <c r="A520" s="56"/>
      <c r="B520" s="11"/>
      <c r="C520" s="11" t="s">
        <v>248</v>
      </c>
      <c r="D520" s="11"/>
      <c r="E520" s="11" t="s">
        <v>249</v>
      </c>
      <c r="F520" s="11">
        <v>38</v>
      </c>
      <c r="G520" s="309">
        <v>66.268005698005695</v>
      </c>
      <c r="H520" s="309">
        <v>20024.98</v>
      </c>
      <c r="I520" s="309">
        <v>526.97315789473703</v>
      </c>
      <c r="J520" s="317">
        <v>13.5555555555556</v>
      </c>
      <c r="L520" s="11">
        <v>29</v>
      </c>
      <c r="M520" s="309">
        <v>6128.09</v>
      </c>
      <c r="N520" s="309">
        <v>680.89888888888902</v>
      </c>
      <c r="O520" s="11"/>
      <c r="P520" s="309"/>
      <c r="Q520" s="309"/>
      <c r="R520" s="11">
        <v>38</v>
      </c>
      <c r="S520" s="309">
        <v>20024.98</v>
      </c>
      <c r="T520" s="309">
        <v>526.97315789473703</v>
      </c>
      <c r="V520" s="11"/>
      <c r="W520" s="11"/>
      <c r="X520" s="11"/>
      <c r="Y520" s="11"/>
      <c r="Z520" s="11"/>
      <c r="AA520" s="11"/>
      <c r="AB520" s="11"/>
      <c r="AC520" s="11"/>
      <c r="AD520" s="11"/>
    </row>
    <row r="521" spans="1:30">
      <c r="A521" s="56"/>
      <c r="B521" s="11"/>
      <c r="C521" s="11" t="s">
        <v>1199</v>
      </c>
      <c r="D521" s="11"/>
      <c r="E521" s="11" t="s">
        <v>341</v>
      </c>
      <c r="F521" s="11">
        <v>1</v>
      </c>
      <c r="G521" s="309"/>
      <c r="H521" s="309">
        <v>1220.54</v>
      </c>
      <c r="I521" s="309">
        <v>1220.54</v>
      </c>
      <c r="J521" s="317"/>
      <c r="L521" s="11">
        <v>1</v>
      </c>
      <c r="M521" s="309"/>
      <c r="N521" s="309"/>
      <c r="O521" s="11"/>
      <c r="P521" s="309"/>
      <c r="Q521" s="309"/>
      <c r="R521" s="11">
        <v>1</v>
      </c>
      <c r="S521" s="309">
        <v>1220.54</v>
      </c>
      <c r="T521" s="309">
        <v>1220.54</v>
      </c>
      <c r="V521" s="11"/>
      <c r="W521" s="11"/>
      <c r="X521" s="11"/>
      <c r="Y521" s="11"/>
      <c r="Z521" s="11"/>
      <c r="AA521" s="11"/>
      <c r="AB521" s="11"/>
      <c r="AC521" s="11"/>
      <c r="AD521" s="11"/>
    </row>
    <row r="522" spans="1:30">
      <c r="A522" s="56"/>
      <c r="B522" s="11"/>
      <c r="C522" s="11" t="s">
        <v>417</v>
      </c>
      <c r="D522" s="11"/>
      <c r="E522" s="11" t="s">
        <v>418</v>
      </c>
      <c r="F522" s="11">
        <v>18</v>
      </c>
      <c r="G522" s="309">
        <v>69.160452642595502</v>
      </c>
      <c r="H522" s="309">
        <v>9560.77</v>
      </c>
      <c r="I522" s="309">
        <v>531.15388888888901</v>
      </c>
      <c r="J522" s="317">
        <v>12</v>
      </c>
      <c r="L522" s="11">
        <v>11</v>
      </c>
      <c r="M522" s="309">
        <v>4846.5</v>
      </c>
      <c r="N522" s="309">
        <v>692.357142857143</v>
      </c>
      <c r="O522" s="11"/>
      <c r="P522" s="309"/>
      <c r="Q522" s="309"/>
      <c r="R522" s="11">
        <v>18</v>
      </c>
      <c r="S522" s="309">
        <v>9560.77</v>
      </c>
      <c r="T522" s="309">
        <v>531.15388888888901</v>
      </c>
      <c r="V522" s="11"/>
      <c r="W522" s="11"/>
      <c r="X522" s="11"/>
      <c r="Y522" s="11"/>
      <c r="Z522" s="11"/>
      <c r="AA522" s="11"/>
      <c r="AB522" s="11"/>
      <c r="AC522" s="11"/>
      <c r="AD522" s="11"/>
    </row>
    <row r="523" spans="1:30">
      <c r="A523" s="56"/>
      <c r="B523" s="11"/>
      <c r="C523" s="11" t="s">
        <v>564</v>
      </c>
      <c r="D523" s="11"/>
      <c r="E523" s="11" t="s">
        <v>379</v>
      </c>
      <c r="F523" s="11">
        <v>14</v>
      </c>
      <c r="G523" s="309">
        <v>81.148956043956005</v>
      </c>
      <c r="H523" s="309">
        <v>6746.38</v>
      </c>
      <c r="I523" s="309">
        <v>481.88428571428602</v>
      </c>
      <c r="J523" s="317">
        <v>8.6666666666666696</v>
      </c>
      <c r="L523" s="11">
        <v>11</v>
      </c>
      <c r="M523" s="309">
        <v>1519.52</v>
      </c>
      <c r="N523" s="309">
        <v>506.506666666667</v>
      </c>
      <c r="O523" s="11"/>
      <c r="P523" s="309"/>
      <c r="Q523" s="309"/>
      <c r="R523" s="11">
        <v>14</v>
      </c>
      <c r="S523" s="309">
        <v>6746.38</v>
      </c>
      <c r="T523" s="309">
        <v>481.88428571428602</v>
      </c>
      <c r="V523" s="11"/>
      <c r="W523" s="11"/>
      <c r="X523" s="11"/>
      <c r="Y523" s="11"/>
      <c r="Z523" s="11"/>
      <c r="AA523" s="11"/>
      <c r="AB523" s="11"/>
      <c r="AC523" s="11"/>
      <c r="AD523" s="11"/>
    </row>
    <row r="524" spans="1:30">
      <c r="A524" s="56"/>
      <c r="B524" s="11"/>
      <c r="C524" s="11" t="s">
        <v>211</v>
      </c>
      <c r="D524" s="11"/>
      <c r="E524" s="11" t="s">
        <v>212</v>
      </c>
      <c r="F524" s="11">
        <v>164</v>
      </c>
      <c r="G524" s="309">
        <v>84.196304945054905</v>
      </c>
      <c r="H524" s="309">
        <v>101689.23</v>
      </c>
      <c r="I524" s="309">
        <v>620.056280487805</v>
      </c>
      <c r="J524" s="317">
        <v>11.1111111111111</v>
      </c>
      <c r="L524" s="11">
        <v>105</v>
      </c>
      <c r="M524" s="309">
        <v>39235.279999999999</v>
      </c>
      <c r="N524" s="309">
        <v>665.00474576271199</v>
      </c>
      <c r="O524" s="11">
        <v>4</v>
      </c>
      <c r="P524" s="309">
        <v>2299.86</v>
      </c>
      <c r="Q524" s="309">
        <v>574.96500000000003</v>
      </c>
      <c r="R524" s="11">
        <v>160</v>
      </c>
      <c r="S524" s="309">
        <v>99389.37</v>
      </c>
      <c r="T524" s="309">
        <v>621.18356249999999</v>
      </c>
      <c r="V524" s="11"/>
      <c r="W524" s="11"/>
      <c r="X524" s="11"/>
      <c r="Y524" s="11"/>
      <c r="Z524" s="11"/>
      <c r="AA524" s="11"/>
      <c r="AB524" s="11"/>
      <c r="AC524" s="11"/>
      <c r="AD524" s="11"/>
    </row>
    <row r="525" spans="1:30">
      <c r="A525" s="56"/>
      <c r="B525" s="11"/>
      <c r="C525" s="11" t="s">
        <v>211</v>
      </c>
      <c r="D525" s="11"/>
      <c r="E525" s="11" t="s">
        <v>296</v>
      </c>
      <c r="F525" s="11">
        <v>1</v>
      </c>
      <c r="G525" s="309"/>
      <c r="H525" s="309">
        <v>1634.91</v>
      </c>
      <c r="I525" s="309">
        <v>1634.91</v>
      </c>
      <c r="J525" s="317"/>
      <c r="L525" s="11">
        <v>1</v>
      </c>
      <c r="M525" s="309"/>
      <c r="N525" s="309"/>
      <c r="O525" s="11"/>
      <c r="P525" s="309"/>
      <c r="Q525" s="309"/>
      <c r="R525" s="11">
        <v>1</v>
      </c>
      <c r="S525" s="309">
        <v>1634.91</v>
      </c>
      <c r="T525" s="309">
        <v>1634.91</v>
      </c>
      <c r="V525" s="11"/>
      <c r="W525" s="11"/>
      <c r="X525" s="11"/>
      <c r="Y525" s="11"/>
      <c r="Z525" s="11"/>
      <c r="AA525" s="11"/>
      <c r="AB525" s="11"/>
      <c r="AC525" s="11"/>
      <c r="AD525" s="11"/>
    </row>
    <row r="526" spans="1:30">
      <c r="A526" s="56"/>
      <c r="B526" s="11"/>
      <c r="C526" s="11" t="s">
        <v>213</v>
      </c>
      <c r="D526" s="11"/>
      <c r="E526" s="11" t="s">
        <v>214</v>
      </c>
      <c r="F526" s="11">
        <v>86</v>
      </c>
      <c r="G526" s="309">
        <v>84.199970699004098</v>
      </c>
      <c r="H526" s="309">
        <v>49385.88</v>
      </c>
      <c r="I526" s="309">
        <v>574.25441860465105</v>
      </c>
      <c r="J526" s="317">
        <v>11.846153846153801</v>
      </c>
      <c r="L526" s="11">
        <v>59</v>
      </c>
      <c r="M526" s="309">
        <v>18271.2</v>
      </c>
      <c r="N526" s="309">
        <v>676.71111111111099</v>
      </c>
      <c r="O526" s="11">
        <v>3</v>
      </c>
      <c r="P526" s="309">
        <v>1097.03</v>
      </c>
      <c r="Q526" s="309">
        <v>365.67666666666702</v>
      </c>
      <c r="R526" s="11">
        <v>83</v>
      </c>
      <c r="S526" s="309">
        <v>48288.85</v>
      </c>
      <c r="T526" s="309">
        <v>581.79337349397599</v>
      </c>
      <c r="V526" s="11"/>
      <c r="W526" s="11"/>
      <c r="X526" s="11"/>
      <c r="Y526" s="11"/>
      <c r="Z526" s="11"/>
      <c r="AA526" s="11"/>
      <c r="AB526" s="11"/>
      <c r="AC526" s="11"/>
      <c r="AD526" s="11"/>
    </row>
    <row r="527" spans="1:30">
      <c r="A527" s="56"/>
      <c r="B527" s="11"/>
      <c r="C527" s="11" t="s">
        <v>236</v>
      </c>
      <c r="D527" s="11"/>
      <c r="E527" s="11" t="s">
        <v>237</v>
      </c>
      <c r="F527" s="11">
        <v>25</v>
      </c>
      <c r="G527" s="309">
        <v>127.803307692308</v>
      </c>
      <c r="H527" s="309">
        <v>14818.24</v>
      </c>
      <c r="I527" s="309">
        <v>592.7296</v>
      </c>
      <c r="J527" s="317">
        <v>11.8</v>
      </c>
      <c r="L527" s="11">
        <v>15</v>
      </c>
      <c r="M527" s="309">
        <v>9345.51</v>
      </c>
      <c r="N527" s="309">
        <v>934.55100000000004</v>
      </c>
      <c r="O527" s="11">
        <v>1</v>
      </c>
      <c r="P527" s="309">
        <v>535.78</v>
      </c>
      <c r="Q527" s="309">
        <v>535.78</v>
      </c>
      <c r="R527" s="11">
        <v>24</v>
      </c>
      <c r="S527" s="309">
        <v>14282.46</v>
      </c>
      <c r="T527" s="309">
        <v>595.10249999999996</v>
      </c>
      <c r="V527" s="11"/>
      <c r="W527" s="11"/>
      <c r="X527" s="11"/>
      <c r="Y527" s="11"/>
      <c r="Z527" s="11"/>
      <c r="AA527" s="11"/>
      <c r="AB527" s="11"/>
      <c r="AC527" s="11"/>
      <c r="AD527" s="11"/>
    </row>
    <row r="528" spans="1:30">
      <c r="A528" s="56"/>
      <c r="B528" s="11"/>
      <c r="C528" s="11" t="s">
        <v>238</v>
      </c>
      <c r="D528" s="11"/>
      <c r="E528" s="11" t="s">
        <v>237</v>
      </c>
      <c r="F528" s="11">
        <v>7</v>
      </c>
      <c r="G528" s="309">
        <v>91.921956043956001</v>
      </c>
      <c r="H528" s="309">
        <v>5821.38</v>
      </c>
      <c r="I528" s="309">
        <v>831.62571428571403</v>
      </c>
      <c r="J528" s="317">
        <v>11.8</v>
      </c>
      <c r="L528" s="11">
        <v>2</v>
      </c>
      <c r="M528" s="309">
        <v>4006.18</v>
      </c>
      <c r="N528" s="309">
        <v>801.23599999999999</v>
      </c>
      <c r="O528" s="11"/>
      <c r="P528" s="309"/>
      <c r="Q528" s="309"/>
      <c r="R528" s="11">
        <v>7</v>
      </c>
      <c r="S528" s="309">
        <v>5821.38</v>
      </c>
      <c r="T528" s="309">
        <v>831.62571428571403</v>
      </c>
      <c r="V528" s="11"/>
      <c r="W528" s="11"/>
      <c r="X528" s="11"/>
      <c r="Y528" s="11"/>
      <c r="Z528" s="11"/>
      <c r="AA528" s="11"/>
      <c r="AB528" s="11"/>
      <c r="AC528" s="11"/>
      <c r="AD528" s="11"/>
    </row>
    <row r="529" spans="1:30">
      <c r="A529" s="56"/>
      <c r="B529" s="11"/>
      <c r="C529" s="11" t="s">
        <v>453</v>
      </c>
      <c r="D529" s="11"/>
      <c r="E529" s="11" t="s">
        <v>208</v>
      </c>
      <c r="F529" s="11">
        <v>4</v>
      </c>
      <c r="G529" s="309">
        <v>33.71</v>
      </c>
      <c r="H529" s="309">
        <v>1781.68</v>
      </c>
      <c r="I529" s="309">
        <v>445.42</v>
      </c>
      <c r="J529" s="317">
        <v>7</v>
      </c>
      <c r="L529" s="11">
        <v>3</v>
      </c>
      <c r="M529" s="309">
        <v>117.97</v>
      </c>
      <c r="N529" s="309">
        <v>117.97</v>
      </c>
      <c r="O529" s="11"/>
      <c r="P529" s="309"/>
      <c r="Q529" s="309"/>
      <c r="R529" s="11">
        <v>4</v>
      </c>
      <c r="S529" s="309">
        <v>1781.68</v>
      </c>
      <c r="T529" s="309">
        <v>445.42</v>
      </c>
      <c r="V529" s="11"/>
      <c r="W529" s="11"/>
      <c r="X529" s="11"/>
      <c r="Y529" s="11"/>
      <c r="Z529" s="11"/>
      <c r="AA529" s="11"/>
      <c r="AB529" s="11"/>
      <c r="AC529" s="11"/>
      <c r="AD529" s="11"/>
    </row>
    <row r="530" spans="1:30">
      <c r="A530" s="56"/>
      <c r="B530" s="11"/>
      <c r="C530" s="11" t="s">
        <v>459</v>
      </c>
      <c r="D530" s="11"/>
      <c r="E530" s="11" t="s">
        <v>460</v>
      </c>
      <c r="F530" s="11">
        <v>10</v>
      </c>
      <c r="G530" s="309">
        <v>188.38084249084201</v>
      </c>
      <c r="H530" s="309">
        <v>8278.0499999999993</v>
      </c>
      <c r="I530" s="309">
        <v>827.80499999999995</v>
      </c>
      <c r="J530" s="317">
        <v>11</v>
      </c>
      <c r="L530" s="11">
        <v>7</v>
      </c>
      <c r="M530" s="309">
        <v>4804.7299999999996</v>
      </c>
      <c r="N530" s="309">
        <v>1601.57666666667</v>
      </c>
      <c r="O530" s="11">
        <v>1</v>
      </c>
      <c r="P530" s="309">
        <v>139.72</v>
      </c>
      <c r="Q530" s="309">
        <v>139.72</v>
      </c>
      <c r="R530" s="11">
        <v>9</v>
      </c>
      <c r="S530" s="309">
        <v>8138.33</v>
      </c>
      <c r="T530" s="309">
        <v>904.25888888888903</v>
      </c>
      <c r="V530" s="11"/>
      <c r="W530" s="11"/>
      <c r="X530" s="11"/>
      <c r="Y530" s="11"/>
      <c r="Z530" s="11"/>
      <c r="AA530" s="11"/>
      <c r="AB530" s="11"/>
      <c r="AC530" s="11"/>
      <c r="AD530" s="11"/>
    </row>
    <row r="531" spans="1:30">
      <c r="A531" s="56"/>
      <c r="B531" s="11"/>
      <c r="C531" s="11" t="s">
        <v>384</v>
      </c>
      <c r="D531" s="11"/>
      <c r="E531" s="11" t="s">
        <v>385</v>
      </c>
      <c r="F531" s="11">
        <v>803</v>
      </c>
      <c r="G531" s="309">
        <v>88.662503700786999</v>
      </c>
      <c r="H531" s="309">
        <v>522279.5</v>
      </c>
      <c r="I531" s="309">
        <v>650.410336239103</v>
      </c>
      <c r="J531" s="317">
        <v>11.2918032786885</v>
      </c>
      <c r="L531" s="11">
        <v>494</v>
      </c>
      <c r="M531" s="309">
        <v>249506.78</v>
      </c>
      <c r="N531" s="309">
        <v>807.46530744336599</v>
      </c>
      <c r="O531" s="11">
        <v>21</v>
      </c>
      <c r="P531" s="309">
        <v>10360.32</v>
      </c>
      <c r="Q531" s="309">
        <v>493.34857142857197</v>
      </c>
      <c r="R531" s="11">
        <v>782</v>
      </c>
      <c r="S531" s="309">
        <v>511919.18</v>
      </c>
      <c r="T531" s="309">
        <v>654.62810741687997</v>
      </c>
      <c r="V531" s="11"/>
      <c r="W531" s="11"/>
      <c r="X531" s="11"/>
      <c r="Y531" s="11"/>
      <c r="Z531" s="11"/>
      <c r="AA531" s="11"/>
      <c r="AB531" s="11"/>
      <c r="AC531" s="11"/>
      <c r="AD531" s="11"/>
    </row>
    <row r="532" spans="1:30">
      <c r="A532" s="56"/>
      <c r="B532" s="11"/>
      <c r="C532" s="11" t="s">
        <v>384</v>
      </c>
      <c r="D532" s="11"/>
      <c r="E532" s="11" t="s">
        <v>607</v>
      </c>
      <c r="F532" s="11">
        <v>1</v>
      </c>
      <c r="G532" s="309"/>
      <c r="H532" s="309">
        <v>534.4</v>
      </c>
      <c r="I532" s="309">
        <v>534.4</v>
      </c>
      <c r="J532" s="317"/>
      <c r="L532" s="11">
        <v>1</v>
      </c>
      <c r="M532" s="309"/>
      <c r="N532" s="309"/>
      <c r="O532" s="11"/>
      <c r="P532" s="309"/>
      <c r="Q532" s="309"/>
      <c r="R532" s="11">
        <v>1</v>
      </c>
      <c r="S532" s="309">
        <v>534.4</v>
      </c>
      <c r="T532" s="309">
        <v>534.4</v>
      </c>
      <c r="V532" s="11"/>
      <c r="W532" s="11"/>
      <c r="X532" s="11"/>
      <c r="Y532" s="11"/>
      <c r="Z532" s="11"/>
      <c r="AA532" s="11"/>
      <c r="AB532" s="11"/>
      <c r="AC532" s="11"/>
      <c r="AD532" s="11"/>
    </row>
    <row r="533" spans="1:30">
      <c r="A533" s="56"/>
      <c r="B533" s="11"/>
      <c r="C533" s="11" t="s">
        <v>314</v>
      </c>
      <c r="D533" s="11"/>
      <c r="E533" s="11" t="s">
        <v>315</v>
      </c>
      <c r="F533" s="11">
        <v>133</v>
      </c>
      <c r="G533" s="309">
        <v>93.525557812406205</v>
      </c>
      <c r="H533" s="309">
        <v>79512.73</v>
      </c>
      <c r="I533" s="309">
        <v>597.84007518797</v>
      </c>
      <c r="J533" s="317">
        <v>10.983606557377</v>
      </c>
      <c r="L533" s="11">
        <v>71</v>
      </c>
      <c r="M533" s="309">
        <v>46809.96</v>
      </c>
      <c r="N533" s="309">
        <v>754.99935483871002</v>
      </c>
      <c r="O533" s="11">
        <v>1</v>
      </c>
      <c r="P533" s="309">
        <v>129.93</v>
      </c>
      <c r="Q533" s="309">
        <v>129.93</v>
      </c>
      <c r="R533" s="11">
        <v>132</v>
      </c>
      <c r="S533" s="309">
        <v>79382.8</v>
      </c>
      <c r="T533" s="309">
        <v>601.38484848484802</v>
      </c>
      <c r="V533" s="11"/>
      <c r="W533" s="11"/>
      <c r="X533" s="11"/>
      <c r="Y533" s="11"/>
      <c r="Z533" s="11"/>
      <c r="AA533" s="11"/>
      <c r="AB533" s="11"/>
      <c r="AC533" s="11"/>
      <c r="AD533" s="11"/>
    </row>
    <row r="534" spans="1:30">
      <c r="A534" s="56"/>
      <c r="B534" s="11"/>
      <c r="C534" s="11" t="s">
        <v>387</v>
      </c>
      <c r="D534" s="11"/>
      <c r="E534" s="11" t="s">
        <v>388</v>
      </c>
      <c r="F534" s="11">
        <v>39</v>
      </c>
      <c r="G534" s="309">
        <v>102.42157156945601</v>
      </c>
      <c r="H534" s="309">
        <v>31152.68</v>
      </c>
      <c r="I534" s="309">
        <v>798.78666666666697</v>
      </c>
      <c r="J534" s="317">
        <v>10.153846153846199</v>
      </c>
      <c r="L534" s="11">
        <v>26</v>
      </c>
      <c r="M534" s="309">
        <v>9054.2000000000007</v>
      </c>
      <c r="N534" s="309">
        <v>696.47692307692296</v>
      </c>
      <c r="O534" s="11">
        <v>1</v>
      </c>
      <c r="P534" s="309">
        <v>513.52</v>
      </c>
      <c r="Q534" s="309">
        <v>513.52</v>
      </c>
      <c r="R534" s="11">
        <v>38</v>
      </c>
      <c r="S534" s="309">
        <v>30639.16</v>
      </c>
      <c r="T534" s="309">
        <v>806.29368421052595</v>
      </c>
      <c r="V534" s="11"/>
      <c r="W534" s="11"/>
      <c r="X534" s="11"/>
      <c r="Y534" s="11"/>
      <c r="Z534" s="11"/>
      <c r="AA534" s="11"/>
      <c r="AB534" s="11"/>
      <c r="AC534" s="11"/>
      <c r="AD534" s="11"/>
    </row>
    <row r="535" spans="1:30">
      <c r="A535" s="56"/>
      <c r="B535" s="11"/>
      <c r="C535" s="11" t="s">
        <v>572</v>
      </c>
      <c r="D535" s="11"/>
      <c r="E535" s="11" t="s">
        <v>388</v>
      </c>
      <c r="F535" s="11">
        <v>3</v>
      </c>
      <c r="G535" s="309">
        <v>61.16</v>
      </c>
      <c r="H535" s="309">
        <v>2082.7800000000002</v>
      </c>
      <c r="I535" s="309">
        <v>694.26</v>
      </c>
      <c r="J535" s="317">
        <v>13</v>
      </c>
      <c r="L535" s="11">
        <v>1</v>
      </c>
      <c r="M535" s="309">
        <v>1140.1600000000001</v>
      </c>
      <c r="N535" s="309">
        <v>570.08000000000004</v>
      </c>
      <c r="O535" s="11"/>
      <c r="P535" s="309"/>
      <c r="Q535" s="309"/>
      <c r="R535" s="11">
        <v>3</v>
      </c>
      <c r="S535" s="309">
        <v>2082.7800000000002</v>
      </c>
      <c r="T535" s="309">
        <v>694.26</v>
      </c>
      <c r="V535" s="11"/>
      <c r="W535" s="11"/>
      <c r="X535" s="11"/>
      <c r="Y535" s="11"/>
      <c r="Z535" s="11"/>
      <c r="AA535" s="11"/>
      <c r="AB535" s="11"/>
      <c r="AC535" s="11"/>
      <c r="AD535" s="11"/>
    </row>
    <row r="536" spans="1:30">
      <c r="A536" s="56"/>
      <c r="B536" s="11"/>
      <c r="C536" s="11" t="s">
        <v>520</v>
      </c>
      <c r="D536" s="11"/>
      <c r="E536" s="11" t="s">
        <v>323</v>
      </c>
      <c r="F536" s="11">
        <v>24</v>
      </c>
      <c r="G536" s="309">
        <v>55.568867216117198</v>
      </c>
      <c r="H536" s="309">
        <v>10826.1</v>
      </c>
      <c r="I536" s="309">
        <v>451.08749999999998</v>
      </c>
      <c r="J536" s="317">
        <v>11.1</v>
      </c>
      <c r="L536" s="11">
        <v>14</v>
      </c>
      <c r="M536" s="309">
        <v>4488.24</v>
      </c>
      <c r="N536" s="309">
        <v>448.82400000000001</v>
      </c>
      <c r="O536" s="11"/>
      <c r="P536" s="309"/>
      <c r="Q536" s="309"/>
      <c r="R536" s="11">
        <v>24</v>
      </c>
      <c r="S536" s="309">
        <v>10826.1</v>
      </c>
      <c r="T536" s="309">
        <v>451.08749999999998</v>
      </c>
      <c r="V536" s="11"/>
      <c r="W536" s="11"/>
      <c r="X536" s="11"/>
      <c r="Y536" s="11"/>
      <c r="Z536" s="11"/>
      <c r="AA536" s="11"/>
      <c r="AB536" s="11"/>
      <c r="AC536" s="11"/>
      <c r="AD536" s="11"/>
    </row>
    <row r="537" spans="1:30">
      <c r="A537" s="56"/>
      <c r="B537" s="11"/>
      <c r="C537" s="11" t="s">
        <v>316</v>
      </c>
      <c r="D537" s="11"/>
      <c r="E537" s="11" t="s">
        <v>192</v>
      </c>
      <c r="F537" s="11">
        <v>119</v>
      </c>
      <c r="G537" s="309">
        <v>83.721335613429304</v>
      </c>
      <c r="H537" s="309">
        <v>76522.039999999994</v>
      </c>
      <c r="I537" s="309">
        <v>643.042352941177</v>
      </c>
      <c r="J537" s="317">
        <v>12.05</v>
      </c>
      <c r="L537" s="11">
        <v>79</v>
      </c>
      <c r="M537" s="309">
        <v>30344.27</v>
      </c>
      <c r="N537" s="309">
        <v>758.60675000000003</v>
      </c>
      <c r="O537" s="11"/>
      <c r="P537" s="309"/>
      <c r="Q537" s="309"/>
      <c r="R537" s="11">
        <v>119</v>
      </c>
      <c r="S537" s="309">
        <v>76522.039999999994</v>
      </c>
      <c r="T537" s="309">
        <v>643.042352941177</v>
      </c>
      <c r="V537" s="11"/>
      <c r="W537" s="11"/>
      <c r="X537" s="11"/>
      <c r="Y537" s="11"/>
      <c r="Z537" s="11"/>
      <c r="AA537" s="11"/>
      <c r="AB537" s="11"/>
      <c r="AC537" s="11"/>
      <c r="AD537" s="11"/>
    </row>
    <row r="538" spans="1:30">
      <c r="A538" s="56"/>
      <c r="B538" s="11"/>
      <c r="C538" s="11" t="s">
        <v>515</v>
      </c>
      <c r="D538" s="11"/>
      <c r="E538" s="11" t="s">
        <v>323</v>
      </c>
      <c r="F538" s="11">
        <v>114</v>
      </c>
      <c r="G538" s="309">
        <v>95.522661348085904</v>
      </c>
      <c r="H538" s="309">
        <v>75261.94</v>
      </c>
      <c r="I538" s="309">
        <v>660.19245614035003</v>
      </c>
      <c r="J538" s="317">
        <v>10.849056603773599</v>
      </c>
      <c r="L538" s="11">
        <v>61</v>
      </c>
      <c r="M538" s="309">
        <v>36177.730000000003</v>
      </c>
      <c r="N538" s="309">
        <v>682.59867924528305</v>
      </c>
      <c r="O538" s="11">
        <v>1</v>
      </c>
      <c r="P538" s="309">
        <v>524.66999999999996</v>
      </c>
      <c r="Q538" s="309">
        <v>524.66999999999996</v>
      </c>
      <c r="R538" s="11">
        <v>113</v>
      </c>
      <c r="S538" s="309">
        <v>74737.27</v>
      </c>
      <c r="T538" s="309">
        <v>661.39176991150396</v>
      </c>
      <c r="V538" s="11"/>
      <c r="W538" s="11"/>
      <c r="X538" s="11"/>
      <c r="Y538" s="11"/>
      <c r="Z538" s="11"/>
      <c r="AA538" s="11"/>
      <c r="AB538" s="11"/>
      <c r="AC538" s="11"/>
      <c r="AD538" s="11"/>
    </row>
    <row r="539" spans="1:30">
      <c r="A539" s="56"/>
      <c r="B539" s="11"/>
      <c r="C539" s="11" t="s">
        <v>515</v>
      </c>
      <c r="D539" s="11"/>
      <c r="E539" s="11" t="s">
        <v>374</v>
      </c>
      <c r="F539" s="11">
        <v>1</v>
      </c>
      <c r="G539" s="309"/>
      <c r="H539" s="309">
        <v>513.42999999999995</v>
      </c>
      <c r="I539" s="309">
        <v>513.42999999999995</v>
      </c>
      <c r="J539" s="317"/>
      <c r="L539" s="11">
        <v>1</v>
      </c>
      <c r="M539" s="309"/>
      <c r="N539" s="309"/>
      <c r="O539" s="11"/>
      <c r="P539" s="309"/>
      <c r="Q539" s="309"/>
      <c r="R539" s="11">
        <v>1</v>
      </c>
      <c r="S539" s="309">
        <v>513.42999999999995</v>
      </c>
      <c r="T539" s="309">
        <v>513.42999999999995</v>
      </c>
      <c r="V539" s="11"/>
      <c r="W539" s="11"/>
      <c r="X539" s="11"/>
      <c r="Y539" s="11"/>
      <c r="Z539" s="11"/>
      <c r="AA539" s="11"/>
      <c r="AB539" s="11"/>
      <c r="AC539" s="11"/>
      <c r="AD539" s="11"/>
    </row>
    <row r="540" spans="1:30">
      <c r="A540" s="56"/>
      <c r="B540" s="11"/>
      <c r="C540" s="11" t="s">
        <v>523</v>
      </c>
      <c r="D540" s="11"/>
      <c r="E540" s="11" t="s">
        <v>524</v>
      </c>
      <c r="F540" s="11">
        <v>1</v>
      </c>
      <c r="G540" s="309"/>
      <c r="H540" s="309">
        <v>673.83</v>
      </c>
      <c r="I540" s="309">
        <v>673.83</v>
      </c>
      <c r="J540" s="317"/>
      <c r="L540" s="11">
        <v>1</v>
      </c>
      <c r="M540" s="309"/>
      <c r="N540" s="309"/>
      <c r="O540" s="11"/>
      <c r="P540" s="309"/>
      <c r="Q540" s="309"/>
      <c r="R540" s="11">
        <v>1</v>
      </c>
      <c r="S540" s="309">
        <v>673.83</v>
      </c>
      <c r="T540" s="309">
        <v>673.83</v>
      </c>
      <c r="V540" s="11"/>
      <c r="W540" s="11"/>
      <c r="X540" s="11"/>
      <c r="Y540" s="11"/>
      <c r="Z540" s="11"/>
      <c r="AA540" s="11"/>
      <c r="AB540" s="11"/>
      <c r="AC540" s="11"/>
      <c r="AD540" s="11"/>
    </row>
    <row r="541" spans="1:30">
      <c r="A541" s="56"/>
      <c r="B541" s="11"/>
      <c r="C541" s="11" t="s">
        <v>349</v>
      </c>
      <c r="D541" s="11"/>
      <c r="E541" s="11" t="s">
        <v>350</v>
      </c>
      <c r="F541" s="11">
        <v>7</v>
      </c>
      <c r="G541" s="309">
        <v>75.964972527472497</v>
      </c>
      <c r="H541" s="309">
        <v>4147.59</v>
      </c>
      <c r="I541" s="309">
        <v>592.512857142857</v>
      </c>
      <c r="J541" s="317">
        <v>11.5</v>
      </c>
      <c r="L541" s="11">
        <v>3</v>
      </c>
      <c r="M541" s="309">
        <v>2975.73</v>
      </c>
      <c r="N541" s="309">
        <v>743.9325</v>
      </c>
      <c r="O541" s="11"/>
      <c r="P541" s="309"/>
      <c r="Q541" s="309"/>
      <c r="R541" s="11">
        <v>7</v>
      </c>
      <c r="S541" s="309">
        <v>4147.59</v>
      </c>
      <c r="T541" s="309">
        <v>592.512857142857</v>
      </c>
      <c r="V541" s="11"/>
      <c r="W541" s="11"/>
      <c r="X541" s="11"/>
      <c r="Y541" s="11"/>
      <c r="Z541" s="11"/>
      <c r="AA541" s="11"/>
      <c r="AB541" s="11"/>
      <c r="AC541" s="11"/>
      <c r="AD541" s="11"/>
    </row>
    <row r="542" spans="1:30">
      <c r="A542" s="56"/>
      <c r="B542" s="11"/>
      <c r="C542" s="11" t="s">
        <v>349</v>
      </c>
      <c r="D542" s="11"/>
      <c r="E542" s="11" t="s">
        <v>353</v>
      </c>
      <c r="F542" s="11">
        <v>20</v>
      </c>
      <c r="G542" s="309">
        <v>87.211626373626402</v>
      </c>
      <c r="H542" s="309">
        <v>21705.39</v>
      </c>
      <c r="I542" s="309">
        <v>1085.2695000000001</v>
      </c>
      <c r="J542" s="317">
        <v>10.5</v>
      </c>
      <c r="L542" s="11">
        <v>10</v>
      </c>
      <c r="M542" s="309">
        <v>7723.61</v>
      </c>
      <c r="N542" s="309">
        <v>772.36099999999999</v>
      </c>
      <c r="O542" s="11">
        <v>1</v>
      </c>
      <c r="P542" s="309">
        <v>557.97</v>
      </c>
      <c r="Q542" s="309">
        <v>557.97</v>
      </c>
      <c r="R542" s="11">
        <v>19</v>
      </c>
      <c r="S542" s="309">
        <v>21147.42</v>
      </c>
      <c r="T542" s="309">
        <v>1113.02210526316</v>
      </c>
      <c r="V542" s="11"/>
      <c r="W542" s="11"/>
      <c r="X542" s="11"/>
      <c r="Y542" s="11"/>
      <c r="Z542" s="11"/>
      <c r="AA542" s="11"/>
      <c r="AB542" s="11"/>
      <c r="AC542" s="11"/>
      <c r="AD542" s="11"/>
    </row>
    <row r="543" spans="1:30">
      <c r="A543" s="56"/>
      <c r="B543" s="11"/>
      <c r="C543" s="11" t="s">
        <v>446</v>
      </c>
      <c r="D543" s="11"/>
      <c r="E543" s="11" t="s">
        <v>422</v>
      </c>
      <c r="F543" s="11">
        <v>3</v>
      </c>
      <c r="G543" s="309"/>
      <c r="H543" s="309">
        <v>1615.11</v>
      </c>
      <c r="I543" s="309">
        <v>538.37</v>
      </c>
      <c r="J543" s="317"/>
      <c r="L543" s="11">
        <v>3</v>
      </c>
      <c r="M543" s="309"/>
      <c r="N543" s="309"/>
      <c r="O543" s="11"/>
      <c r="P543" s="309"/>
      <c r="Q543" s="309"/>
      <c r="R543" s="11">
        <v>3</v>
      </c>
      <c r="S543" s="309">
        <v>1615.11</v>
      </c>
      <c r="T543" s="309">
        <v>538.37</v>
      </c>
      <c r="V543" s="11"/>
      <c r="W543" s="11"/>
      <c r="X543" s="11"/>
      <c r="Y543" s="11"/>
      <c r="Z543" s="11"/>
      <c r="AA543" s="11"/>
      <c r="AB543" s="11"/>
      <c r="AC543" s="11"/>
      <c r="AD543" s="11"/>
    </row>
    <row r="544" spans="1:30">
      <c r="A544" s="56"/>
      <c r="B544" s="11"/>
      <c r="C544" s="11" t="s">
        <v>264</v>
      </c>
      <c r="D544" s="11"/>
      <c r="E544" s="11" t="s">
        <v>265</v>
      </c>
      <c r="F544" s="11">
        <v>126</v>
      </c>
      <c r="G544" s="309">
        <v>100.286502102954</v>
      </c>
      <c r="H544" s="309">
        <v>83222.259999999995</v>
      </c>
      <c r="I544" s="309">
        <v>660.49412698412698</v>
      </c>
      <c r="J544" s="317">
        <v>11.3548387096774</v>
      </c>
      <c r="L544" s="11">
        <v>93</v>
      </c>
      <c r="M544" s="309">
        <v>29294.66</v>
      </c>
      <c r="N544" s="309">
        <v>887.71696969696995</v>
      </c>
      <c r="O544" s="11">
        <v>1</v>
      </c>
      <c r="P544" s="309">
        <v>326.14999999999998</v>
      </c>
      <c r="Q544" s="309">
        <v>326.14999999999998</v>
      </c>
      <c r="R544" s="11">
        <v>125</v>
      </c>
      <c r="S544" s="309">
        <v>82896.11</v>
      </c>
      <c r="T544" s="309">
        <v>663.16887999999994</v>
      </c>
      <c r="V544" s="11"/>
      <c r="W544" s="11"/>
      <c r="X544" s="11"/>
      <c r="Y544" s="11"/>
      <c r="Z544" s="11"/>
      <c r="AA544" s="11"/>
      <c r="AB544" s="11"/>
      <c r="AC544" s="11"/>
      <c r="AD544" s="11"/>
    </row>
    <row r="545" spans="1:30">
      <c r="A545" s="56"/>
      <c r="B545" s="11"/>
      <c r="C545" s="11" t="s">
        <v>300</v>
      </c>
      <c r="D545" s="11"/>
      <c r="E545" s="11" t="s">
        <v>301</v>
      </c>
      <c r="F545" s="11">
        <v>29</v>
      </c>
      <c r="G545" s="309">
        <v>80.591887279387294</v>
      </c>
      <c r="H545" s="309">
        <v>20058.509999999998</v>
      </c>
      <c r="I545" s="309">
        <v>691.67275862069005</v>
      </c>
      <c r="J545" s="317">
        <v>11.818181818181801</v>
      </c>
      <c r="L545" s="11">
        <v>15</v>
      </c>
      <c r="M545" s="309">
        <v>11923.07</v>
      </c>
      <c r="N545" s="309">
        <v>851.64785714285699</v>
      </c>
      <c r="O545" s="11"/>
      <c r="P545" s="309"/>
      <c r="Q545" s="309"/>
      <c r="R545" s="11">
        <v>29</v>
      </c>
      <c r="S545" s="309">
        <v>20058.509999999998</v>
      </c>
      <c r="T545" s="309">
        <v>691.67275862069005</v>
      </c>
      <c r="V545" s="11"/>
      <c r="W545" s="11"/>
      <c r="X545" s="11"/>
      <c r="Y545" s="11"/>
      <c r="Z545" s="11"/>
      <c r="AA545" s="11"/>
      <c r="AB545" s="11"/>
      <c r="AC545" s="11"/>
      <c r="AD545" s="11"/>
    </row>
    <row r="546" spans="1:30">
      <c r="A546" s="56"/>
      <c r="B546" s="11"/>
      <c r="C546" s="11" t="s">
        <v>217</v>
      </c>
      <c r="D546" s="11"/>
      <c r="E546" s="11" t="s">
        <v>212</v>
      </c>
      <c r="F546" s="11">
        <v>1</v>
      </c>
      <c r="G546" s="309"/>
      <c r="H546" s="309">
        <v>296.64999999999998</v>
      </c>
      <c r="I546" s="309">
        <v>296.64999999999998</v>
      </c>
      <c r="J546" s="317"/>
      <c r="L546" s="11">
        <v>1</v>
      </c>
      <c r="M546" s="309"/>
      <c r="N546" s="309"/>
      <c r="O546" s="11"/>
      <c r="P546" s="309"/>
      <c r="Q546" s="309"/>
      <c r="R546" s="11">
        <v>1</v>
      </c>
      <c r="S546" s="309">
        <v>296.64999999999998</v>
      </c>
      <c r="T546" s="309">
        <v>296.64999999999998</v>
      </c>
      <c r="V546" s="11"/>
      <c r="W546" s="11"/>
      <c r="X546" s="11"/>
      <c r="Y546" s="11"/>
      <c r="Z546" s="11"/>
      <c r="AA546" s="11"/>
      <c r="AB546" s="11"/>
      <c r="AC546" s="11"/>
      <c r="AD546" s="11"/>
    </row>
    <row r="547" spans="1:30">
      <c r="A547" s="56"/>
      <c r="B547" s="11"/>
      <c r="C547" s="11" t="s">
        <v>217</v>
      </c>
      <c r="D547" s="11"/>
      <c r="E547" s="11" t="s">
        <v>218</v>
      </c>
      <c r="F547" s="11">
        <v>99</v>
      </c>
      <c r="G547" s="309">
        <v>106.04761927254</v>
      </c>
      <c r="H547" s="309">
        <v>71975.19</v>
      </c>
      <c r="I547" s="309">
        <v>727.02212121212096</v>
      </c>
      <c r="J547" s="317">
        <v>10.5142857142857</v>
      </c>
      <c r="L547" s="11">
        <v>64</v>
      </c>
      <c r="M547" s="309">
        <v>22036.26</v>
      </c>
      <c r="N547" s="309">
        <v>629.60742857142895</v>
      </c>
      <c r="O547" s="11"/>
      <c r="P547" s="309"/>
      <c r="Q547" s="309"/>
      <c r="R547" s="11">
        <v>99</v>
      </c>
      <c r="S547" s="309">
        <v>71975.19</v>
      </c>
      <c r="T547" s="309">
        <v>727.02212121212096</v>
      </c>
      <c r="V547" s="11"/>
      <c r="W547" s="11"/>
      <c r="X547" s="11"/>
      <c r="Y547" s="11"/>
      <c r="Z547" s="11"/>
      <c r="AA547" s="11"/>
      <c r="AB547" s="11"/>
      <c r="AC547" s="11"/>
      <c r="AD547" s="11"/>
    </row>
    <row r="548" spans="1:30">
      <c r="A548" s="56"/>
      <c r="B548" s="11"/>
      <c r="C548" s="11" t="s">
        <v>508</v>
      </c>
      <c r="D548" s="11"/>
      <c r="E548" s="11" t="s">
        <v>298</v>
      </c>
      <c r="F548" s="11">
        <v>13</v>
      </c>
      <c r="G548" s="309">
        <v>84.992521367521405</v>
      </c>
      <c r="H548" s="309">
        <v>9435.4500000000007</v>
      </c>
      <c r="I548" s="309">
        <v>725.80384615384605</v>
      </c>
      <c r="J548" s="317">
        <v>12.8333333333333</v>
      </c>
      <c r="L548" s="11">
        <v>7</v>
      </c>
      <c r="M548" s="309">
        <v>5785.62</v>
      </c>
      <c r="N548" s="309">
        <v>964.27</v>
      </c>
      <c r="O548" s="11"/>
      <c r="P548" s="309"/>
      <c r="Q548" s="309"/>
      <c r="R548" s="11">
        <v>13</v>
      </c>
      <c r="S548" s="309">
        <v>9435.4500000000007</v>
      </c>
      <c r="T548" s="309">
        <v>725.80384615384605</v>
      </c>
      <c r="V548" s="11"/>
      <c r="W548" s="11"/>
      <c r="X548" s="11"/>
      <c r="Y548" s="11"/>
      <c r="Z548" s="11"/>
      <c r="AA548" s="11"/>
      <c r="AB548" s="11"/>
      <c r="AC548" s="11"/>
      <c r="AD548" s="11"/>
    </row>
    <row r="549" spans="1:30">
      <c r="A549" s="56"/>
      <c r="B549" s="11"/>
      <c r="C549" s="11" t="s">
        <v>389</v>
      </c>
      <c r="D549" s="11"/>
      <c r="E549" s="11" t="s">
        <v>390</v>
      </c>
      <c r="F549" s="11">
        <v>52</v>
      </c>
      <c r="G549" s="309">
        <v>98.783450549450507</v>
      </c>
      <c r="H549" s="309">
        <v>36381.050000000003</v>
      </c>
      <c r="I549" s="309">
        <v>699.635576923077</v>
      </c>
      <c r="J549" s="317">
        <v>11.466666666666701</v>
      </c>
      <c r="L549" s="11">
        <v>37</v>
      </c>
      <c r="M549" s="309">
        <v>13922.94</v>
      </c>
      <c r="N549" s="309">
        <v>928.19600000000003</v>
      </c>
      <c r="O549" s="11"/>
      <c r="P549" s="309"/>
      <c r="Q549" s="309"/>
      <c r="R549" s="11">
        <v>52</v>
      </c>
      <c r="S549" s="309">
        <v>36381.050000000003</v>
      </c>
      <c r="T549" s="309">
        <v>699.635576923077</v>
      </c>
      <c r="V549" s="11"/>
      <c r="W549" s="11"/>
      <c r="X549" s="11"/>
      <c r="Y549" s="11"/>
      <c r="Z549" s="11"/>
      <c r="AA549" s="11"/>
      <c r="AB549" s="11"/>
      <c r="AC549" s="11"/>
      <c r="AD549" s="11"/>
    </row>
    <row r="550" spans="1:30">
      <c r="A550" s="56"/>
      <c r="B550" s="11"/>
      <c r="C550" s="11" t="s">
        <v>578</v>
      </c>
      <c r="D550" s="11"/>
      <c r="E550" s="11" t="s">
        <v>400</v>
      </c>
      <c r="F550" s="11">
        <v>16</v>
      </c>
      <c r="G550" s="309">
        <v>159.87553846153801</v>
      </c>
      <c r="H550" s="309">
        <v>7782.67</v>
      </c>
      <c r="I550" s="309">
        <v>486.416875</v>
      </c>
      <c r="J550" s="317">
        <v>10.8</v>
      </c>
      <c r="L550" s="11">
        <v>11</v>
      </c>
      <c r="M550" s="309">
        <v>3780.61</v>
      </c>
      <c r="N550" s="309">
        <v>756.12199999999996</v>
      </c>
      <c r="O550" s="11"/>
      <c r="P550" s="309"/>
      <c r="Q550" s="309"/>
      <c r="R550" s="11">
        <v>16</v>
      </c>
      <c r="S550" s="309">
        <v>7782.67</v>
      </c>
      <c r="T550" s="309">
        <v>486.416875</v>
      </c>
      <c r="V550" s="11"/>
      <c r="W550" s="11"/>
      <c r="X550" s="11"/>
      <c r="Y550" s="11"/>
      <c r="Z550" s="11"/>
      <c r="AA550" s="11"/>
      <c r="AB550" s="11"/>
      <c r="AC550" s="11"/>
      <c r="AD550" s="11"/>
    </row>
    <row r="551" spans="1:30">
      <c r="A551" s="56"/>
      <c r="B551" s="11"/>
      <c r="C551" s="11" t="s">
        <v>219</v>
      </c>
      <c r="D551" s="11"/>
      <c r="E551" s="11" t="s">
        <v>220</v>
      </c>
      <c r="F551" s="11">
        <v>13</v>
      </c>
      <c r="G551" s="309">
        <v>94.823076923076897</v>
      </c>
      <c r="H551" s="309">
        <v>10460.86</v>
      </c>
      <c r="I551" s="309">
        <v>804.68153846153803</v>
      </c>
      <c r="J551" s="317">
        <v>13</v>
      </c>
      <c r="L551" s="11">
        <v>8</v>
      </c>
      <c r="M551" s="309">
        <v>5063.5</v>
      </c>
      <c r="N551" s="309">
        <v>1012.7</v>
      </c>
      <c r="O551" s="11"/>
      <c r="P551" s="309"/>
      <c r="Q551" s="309"/>
      <c r="R551" s="11">
        <v>13</v>
      </c>
      <c r="S551" s="309">
        <v>10460.86</v>
      </c>
      <c r="T551" s="309">
        <v>804.68153846153803</v>
      </c>
      <c r="V551" s="11"/>
      <c r="W551" s="11"/>
      <c r="X551" s="11"/>
      <c r="Y551" s="11"/>
      <c r="Z551" s="11"/>
      <c r="AA551" s="11"/>
      <c r="AB551" s="11"/>
      <c r="AC551" s="11"/>
      <c r="AD551" s="11"/>
    </row>
    <row r="552" spans="1:30">
      <c r="A552" s="56"/>
      <c r="B552" s="11"/>
      <c r="C552" s="11" t="s">
        <v>506</v>
      </c>
      <c r="D552" s="11"/>
      <c r="E552" s="11" t="s">
        <v>292</v>
      </c>
      <c r="F552" s="11">
        <v>39</v>
      </c>
      <c r="G552" s="309">
        <v>115.910183150183</v>
      </c>
      <c r="H552" s="309">
        <v>25993.59</v>
      </c>
      <c r="I552" s="309">
        <v>666.50230769230802</v>
      </c>
      <c r="J552" s="317">
        <v>10.0769230769231</v>
      </c>
      <c r="L552" s="11">
        <v>26</v>
      </c>
      <c r="M552" s="309">
        <v>10964.11</v>
      </c>
      <c r="N552" s="309">
        <v>843.39307692307705</v>
      </c>
      <c r="O552" s="11"/>
      <c r="P552" s="309"/>
      <c r="Q552" s="309"/>
      <c r="R552" s="11">
        <v>39</v>
      </c>
      <c r="S552" s="309">
        <v>25993.59</v>
      </c>
      <c r="T552" s="309">
        <v>666.50230769230802</v>
      </c>
      <c r="V552" s="11"/>
      <c r="W552" s="11"/>
      <c r="X552" s="11"/>
      <c r="Y552" s="11"/>
      <c r="Z552" s="11"/>
      <c r="AA552" s="11"/>
      <c r="AB552" s="11"/>
      <c r="AC552" s="11"/>
      <c r="AD552" s="11"/>
    </row>
    <row r="553" spans="1:30">
      <c r="A553" s="56"/>
      <c r="B553" s="11"/>
      <c r="C553" s="11" t="s">
        <v>461</v>
      </c>
      <c r="D553" s="11"/>
      <c r="E553" s="11" t="s">
        <v>462</v>
      </c>
      <c r="F553" s="11">
        <v>29</v>
      </c>
      <c r="G553" s="309">
        <v>127.38997252747301</v>
      </c>
      <c r="H553" s="309">
        <v>20934.740000000002</v>
      </c>
      <c r="I553" s="309">
        <v>721.88758620689703</v>
      </c>
      <c r="J553" s="317">
        <v>11.5</v>
      </c>
      <c r="L553" s="11">
        <v>21</v>
      </c>
      <c r="M553" s="309">
        <v>7255.18</v>
      </c>
      <c r="N553" s="309">
        <v>906.89750000000004</v>
      </c>
      <c r="O553" s="11">
        <v>1</v>
      </c>
      <c r="P553" s="309">
        <v>1576.06</v>
      </c>
      <c r="Q553" s="309">
        <v>1576.06</v>
      </c>
      <c r="R553" s="11">
        <v>28</v>
      </c>
      <c r="S553" s="309">
        <v>19358.68</v>
      </c>
      <c r="T553" s="309">
        <v>691.38142857142896</v>
      </c>
      <c r="V553" s="11"/>
      <c r="W553" s="11"/>
      <c r="X553" s="11"/>
      <c r="Y553" s="11"/>
      <c r="Z553" s="11"/>
      <c r="AA553" s="11"/>
      <c r="AB553" s="11"/>
      <c r="AC553" s="11"/>
      <c r="AD553" s="11"/>
    </row>
    <row r="554" spans="1:30">
      <c r="A554" s="56"/>
      <c r="B554" s="11"/>
      <c r="C554" s="11" t="s">
        <v>391</v>
      </c>
      <c r="D554" s="11"/>
      <c r="E554" s="11" t="s">
        <v>392</v>
      </c>
      <c r="F554" s="11">
        <v>191</v>
      </c>
      <c r="G554" s="309">
        <v>74.645300518000496</v>
      </c>
      <c r="H554" s="309">
        <v>121531.66</v>
      </c>
      <c r="I554" s="309">
        <v>636.29141361256495</v>
      </c>
      <c r="J554" s="317">
        <v>11.44</v>
      </c>
      <c r="L554" s="11">
        <v>116</v>
      </c>
      <c r="M554" s="309">
        <v>52458.18</v>
      </c>
      <c r="N554" s="309">
        <v>699.44240000000002</v>
      </c>
      <c r="O554" s="11">
        <v>3</v>
      </c>
      <c r="P554" s="309">
        <v>1207.3</v>
      </c>
      <c r="Q554" s="309">
        <v>402.433333333333</v>
      </c>
      <c r="R554" s="11">
        <v>188</v>
      </c>
      <c r="S554" s="309">
        <v>120324.36</v>
      </c>
      <c r="T554" s="309">
        <v>640.02319148936101</v>
      </c>
      <c r="V554" s="11"/>
      <c r="W554" s="11"/>
      <c r="X554" s="11"/>
      <c r="Y554" s="11"/>
      <c r="Z554" s="11"/>
      <c r="AA554" s="11"/>
      <c r="AB554" s="11"/>
      <c r="AC554" s="11"/>
      <c r="AD554" s="11"/>
    </row>
    <row r="555" spans="1:30">
      <c r="A555" s="56"/>
      <c r="B555" s="11"/>
      <c r="C555" s="11" t="s">
        <v>221</v>
      </c>
      <c r="D555" s="11"/>
      <c r="E555" s="11" t="s">
        <v>222</v>
      </c>
      <c r="F555" s="11">
        <v>493</v>
      </c>
      <c r="G555" s="309">
        <v>75.789699542057903</v>
      </c>
      <c r="H555" s="309">
        <v>302990.01</v>
      </c>
      <c r="I555" s="309">
        <v>614.58419878296104</v>
      </c>
      <c r="J555" s="317">
        <v>12.3466666666667</v>
      </c>
      <c r="L555" s="11">
        <v>332</v>
      </c>
      <c r="M555" s="309">
        <v>125421.23</v>
      </c>
      <c r="N555" s="309">
        <v>779.01385093167698</v>
      </c>
      <c r="O555" s="11">
        <v>15</v>
      </c>
      <c r="P555" s="309">
        <v>7646.17</v>
      </c>
      <c r="Q555" s="309">
        <v>509.744666666667</v>
      </c>
      <c r="R555" s="11">
        <v>478</v>
      </c>
      <c r="S555" s="309">
        <v>295343.84000000003</v>
      </c>
      <c r="T555" s="309">
        <v>617.87414225941404</v>
      </c>
      <c r="V555" s="11"/>
      <c r="W555" s="11"/>
      <c r="X555" s="11"/>
      <c r="Y555" s="11"/>
      <c r="Z555" s="11"/>
      <c r="AA555" s="11"/>
      <c r="AB555" s="11"/>
      <c r="AC555" s="11"/>
      <c r="AD555" s="11"/>
    </row>
    <row r="556" spans="1:30">
      <c r="A556" s="56"/>
      <c r="B556" s="11"/>
      <c r="C556" s="11" t="s">
        <v>521</v>
      </c>
      <c r="D556" s="11"/>
      <c r="E556" s="11" t="s">
        <v>323</v>
      </c>
      <c r="F556" s="11">
        <v>10</v>
      </c>
      <c r="G556" s="309">
        <v>54.933846153846197</v>
      </c>
      <c r="H556" s="309">
        <v>5901.42</v>
      </c>
      <c r="I556" s="309">
        <v>590.14200000000005</v>
      </c>
      <c r="J556" s="317">
        <v>13</v>
      </c>
      <c r="L556" s="11">
        <v>8</v>
      </c>
      <c r="M556" s="309">
        <v>1428.28</v>
      </c>
      <c r="N556" s="309">
        <v>714.14</v>
      </c>
      <c r="O556" s="11"/>
      <c r="P556" s="309"/>
      <c r="Q556" s="309"/>
      <c r="R556" s="11">
        <v>10</v>
      </c>
      <c r="S556" s="309">
        <v>5901.42</v>
      </c>
      <c r="T556" s="309">
        <v>590.14200000000005</v>
      </c>
      <c r="V556" s="11"/>
      <c r="W556" s="11"/>
      <c r="X556" s="11"/>
      <c r="Y556" s="11"/>
      <c r="Z556" s="11"/>
      <c r="AA556" s="11"/>
      <c r="AB556" s="11"/>
      <c r="AC556" s="11"/>
      <c r="AD556" s="11"/>
    </row>
    <row r="557" spans="1:30">
      <c r="A557" s="56"/>
      <c r="B557" s="11"/>
      <c r="C557" s="11" t="s">
        <v>193</v>
      </c>
      <c r="D557" s="11"/>
      <c r="E557" s="11" t="s">
        <v>192</v>
      </c>
      <c r="F557" s="11">
        <v>28</v>
      </c>
      <c r="G557" s="309">
        <v>74.599816849816904</v>
      </c>
      <c r="H557" s="309">
        <v>12772.92</v>
      </c>
      <c r="I557" s="309">
        <v>456.17571428571398</v>
      </c>
      <c r="J557" s="317">
        <v>12</v>
      </c>
      <c r="L557" s="11">
        <v>21</v>
      </c>
      <c r="M557" s="309">
        <v>4824.82</v>
      </c>
      <c r="N557" s="309">
        <v>689.26</v>
      </c>
      <c r="O557" s="11">
        <v>1</v>
      </c>
      <c r="P557" s="309">
        <v>371.47</v>
      </c>
      <c r="Q557" s="309">
        <v>371.47</v>
      </c>
      <c r="R557" s="11">
        <v>27</v>
      </c>
      <c r="S557" s="309">
        <v>12401.45</v>
      </c>
      <c r="T557" s="309">
        <v>459.31296296296301</v>
      </c>
      <c r="V557" s="11"/>
      <c r="W557" s="11"/>
      <c r="X557" s="11"/>
      <c r="Y557" s="11"/>
      <c r="Z557" s="11"/>
      <c r="AA557" s="11"/>
      <c r="AB557" s="11"/>
      <c r="AC557" s="11"/>
      <c r="AD557" s="11"/>
    </row>
    <row r="558" spans="1:30">
      <c r="A558" s="56"/>
      <c r="B558" s="11"/>
      <c r="C558" s="11" t="s">
        <v>302</v>
      </c>
      <c r="D558" s="11"/>
      <c r="E558" s="11" t="s">
        <v>301</v>
      </c>
      <c r="F558" s="11">
        <v>53</v>
      </c>
      <c r="G558" s="309">
        <v>97.048868806632001</v>
      </c>
      <c r="H558" s="309">
        <v>38845.47</v>
      </c>
      <c r="I558" s="309">
        <v>732.93339622641497</v>
      </c>
      <c r="J558" s="317">
        <v>11.9473684210526</v>
      </c>
      <c r="L558" s="11">
        <v>33</v>
      </c>
      <c r="M558" s="309">
        <v>18716.2</v>
      </c>
      <c r="N558" s="309">
        <v>935.81</v>
      </c>
      <c r="O558" s="11">
        <v>1</v>
      </c>
      <c r="P558" s="309">
        <v>329.84</v>
      </c>
      <c r="Q558" s="309">
        <v>329.84</v>
      </c>
      <c r="R558" s="11">
        <v>52</v>
      </c>
      <c r="S558" s="309">
        <v>38515.629999999997</v>
      </c>
      <c r="T558" s="309">
        <v>740.68519230769198</v>
      </c>
      <c r="V558" s="11"/>
      <c r="W558" s="11"/>
      <c r="X558" s="11"/>
      <c r="Y558" s="11"/>
      <c r="Z558" s="11"/>
      <c r="AA558" s="11"/>
      <c r="AB558" s="11"/>
      <c r="AC558" s="11"/>
      <c r="AD558" s="11"/>
    </row>
    <row r="559" spans="1:30">
      <c r="A559" s="56"/>
      <c r="B559" s="11"/>
      <c r="C559" s="11" t="s">
        <v>525</v>
      </c>
      <c r="D559" s="11"/>
      <c r="E559" s="11" t="s">
        <v>526</v>
      </c>
      <c r="F559" s="11">
        <v>12</v>
      </c>
      <c r="G559" s="309">
        <v>107.793847298535</v>
      </c>
      <c r="H559" s="309">
        <v>9954.92</v>
      </c>
      <c r="I559" s="309">
        <v>829.57666666666705</v>
      </c>
      <c r="J559" s="317">
        <v>12.125</v>
      </c>
      <c r="L559" s="11">
        <v>4</v>
      </c>
      <c r="M559" s="309">
        <v>7707.9</v>
      </c>
      <c r="N559" s="309">
        <v>963.48749999999995</v>
      </c>
      <c r="O559" s="11"/>
      <c r="P559" s="309"/>
      <c r="Q559" s="309"/>
      <c r="R559" s="11">
        <v>12</v>
      </c>
      <c r="S559" s="309">
        <v>9954.92</v>
      </c>
      <c r="T559" s="309">
        <v>829.57666666666705</v>
      </c>
      <c r="V559" s="11"/>
      <c r="W559" s="11"/>
      <c r="X559" s="11"/>
      <c r="Y559" s="11"/>
      <c r="Z559" s="11"/>
      <c r="AA559" s="11"/>
      <c r="AB559" s="11"/>
      <c r="AC559" s="11"/>
      <c r="AD559" s="11"/>
    </row>
    <row r="560" spans="1:30">
      <c r="A560" s="56"/>
      <c r="B560" s="11"/>
      <c r="C560" s="11" t="s">
        <v>565</v>
      </c>
      <c r="D560" s="11"/>
      <c r="E560" s="11" t="s">
        <v>379</v>
      </c>
      <c r="F560" s="11">
        <v>16</v>
      </c>
      <c r="G560" s="309">
        <v>79.644249084249097</v>
      </c>
      <c r="H560" s="309">
        <v>22406.19</v>
      </c>
      <c r="I560" s="309">
        <v>1400.3868749999999</v>
      </c>
      <c r="J560" s="317">
        <v>11</v>
      </c>
      <c r="L560" s="11">
        <v>13</v>
      </c>
      <c r="M560" s="309">
        <v>1341.71</v>
      </c>
      <c r="N560" s="309">
        <v>447.23666666666702</v>
      </c>
      <c r="O560" s="11"/>
      <c r="P560" s="309"/>
      <c r="Q560" s="309"/>
      <c r="R560" s="11">
        <v>16</v>
      </c>
      <c r="S560" s="309">
        <v>22406.19</v>
      </c>
      <c r="T560" s="309">
        <v>1400.3868749999999</v>
      </c>
      <c r="V560" s="11"/>
      <c r="W560" s="11"/>
      <c r="X560" s="11"/>
      <c r="Y560" s="11"/>
      <c r="Z560" s="11"/>
      <c r="AA560" s="11"/>
      <c r="AB560" s="11"/>
      <c r="AC560" s="11"/>
      <c r="AD560" s="11"/>
    </row>
    <row r="561" spans="1:30">
      <c r="A561" s="56"/>
      <c r="B561" s="11"/>
      <c r="C561" s="11" t="s">
        <v>464</v>
      </c>
      <c r="D561" s="11"/>
      <c r="E561" s="11" t="s">
        <v>465</v>
      </c>
      <c r="F561" s="11">
        <v>12</v>
      </c>
      <c r="G561" s="309">
        <v>96.100641025640996</v>
      </c>
      <c r="H561" s="309">
        <v>8469.9</v>
      </c>
      <c r="I561" s="309">
        <v>705.82500000000005</v>
      </c>
      <c r="J561" s="317">
        <v>12.6666666666667</v>
      </c>
      <c r="L561" s="11">
        <v>9</v>
      </c>
      <c r="M561" s="309">
        <v>3293.58</v>
      </c>
      <c r="N561" s="309">
        <v>1097.8599999999999</v>
      </c>
      <c r="O561" s="11"/>
      <c r="P561" s="309"/>
      <c r="Q561" s="309"/>
      <c r="R561" s="11">
        <v>12</v>
      </c>
      <c r="S561" s="309">
        <v>8469.9</v>
      </c>
      <c r="T561" s="309">
        <v>705.82500000000005</v>
      </c>
      <c r="V561" s="11"/>
      <c r="W561" s="11"/>
      <c r="X561" s="11"/>
      <c r="Y561" s="11"/>
      <c r="Z561" s="11"/>
      <c r="AA561" s="11"/>
      <c r="AB561" s="11"/>
      <c r="AC561" s="11"/>
      <c r="AD561" s="11"/>
    </row>
    <row r="562" spans="1:30">
      <c r="A562" s="56"/>
      <c r="B562" s="11"/>
      <c r="C562" s="11" t="s">
        <v>393</v>
      </c>
      <c r="D562" s="11"/>
      <c r="E562" s="11" t="s">
        <v>394</v>
      </c>
      <c r="F562" s="11">
        <v>14</v>
      </c>
      <c r="G562" s="309">
        <v>80.4917765567765</v>
      </c>
      <c r="H562" s="309">
        <v>9252.19</v>
      </c>
      <c r="I562" s="309">
        <v>660.87071428571403</v>
      </c>
      <c r="J562" s="317">
        <v>12</v>
      </c>
      <c r="L562" s="11">
        <v>8</v>
      </c>
      <c r="M562" s="309">
        <v>4592.3900000000003</v>
      </c>
      <c r="N562" s="309">
        <v>765.39833333333297</v>
      </c>
      <c r="O562" s="11"/>
      <c r="P562" s="309"/>
      <c r="Q562" s="309"/>
      <c r="R562" s="11">
        <v>14</v>
      </c>
      <c r="S562" s="309">
        <v>9252.19</v>
      </c>
      <c r="T562" s="309">
        <v>660.87071428571403</v>
      </c>
      <c r="V562" s="11"/>
      <c r="W562" s="11"/>
      <c r="X562" s="11"/>
      <c r="Y562" s="11"/>
      <c r="Z562" s="11"/>
      <c r="AA562" s="11"/>
      <c r="AB562" s="11"/>
      <c r="AC562" s="11"/>
      <c r="AD562" s="11"/>
    </row>
    <row r="563" spans="1:30">
      <c r="A563" s="56"/>
      <c r="B563" s="11"/>
      <c r="C563" s="11" t="s">
        <v>367</v>
      </c>
      <c r="D563" s="11"/>
      <c r="E563" s="11" t="s">
        <v>368</v>
      </c>
      <c r="F563" s="11">
        <v>22</v>
      </c>
      <c r="G563" s="309">
        <v>103.374181547619</v>
      </c>
      <c r="H563" s="309">
        <v>12160.27</v>
      </c>
      <c r="I563" s="309">
        <v>552.73954545454501</v>
      </c>
      <c r="J563" s="317">
        <v>11</v>
      </c>
      <c r="L563" s="11">
        <v>13</v>
      </c>
      <c r="M563" s="309">
        <v>6912.73</v>
      </c>
      <c r="N563" s="309">
        <v>768.081111111111</v>
      </c>
      <c r="O563" s="11">
        <v>1</v>
      </c>
      <c r="P563" s="309">
        <v>361.03</v>
      </c>
      <c r="Q563" s="309">
        <v>361.03</v>
      </c>
      <c r="R563" s="11">
        <v>21</v>
      </c>
      <c r="S563" s="309">
        <v>11799.24</v>
      </c>
      <c r="T563" s="309">
        <v>561.86857142857104</v>
      </c>
      <c r="V563" s="11"/>
      <c r="W563" s="11"/>
      <c r="X563" s="11"/>
      <c r="Y563" s="11"/>
      <c r="Z563" s="11"/>
      <c r="AA563" s="11"/>
      <c r="AB563" s="11"/>
      <c r="AC563" s="11"/>
      <c r="AD563" s="11"/>
    </row>
    <row r="564" spans="1:30">
      <c r="A564" s="56"/>
      <c r="B564" s="11"/>
      <c r="C564" s="11" t="s">
        <v>620</v>
      </c>
      <c r="D564" s="11"/>
      <c r="E564" s="11" t="s">
        <v>575</v>
      </c>
      <c r="F564" s="11">
        <v>5</v>
      </c>
      <c r="G564" s="309">
        <v>78.3438675213675</v>
      </c>
      <c r="H564" s="309">
        <v>3504.38</v>
      </c>
      <c r="I564" s="309">
        <v>700.87599999999998</v>
      </c>
      <c r="J564" s="317">
        <v>12.6666666666667</v>
      </c>
      <c r="L564" s="11">
        <v>2</v>
      </c>
      <c r="M564" s="309">
        <v>2976.85</v>
      </c>
      <c r="N564" s="309">
        <v>992.28333333333296</v>
      </c>
      <c r="O564" s="11"/>
      <c r="P564" s="309"/>
      <c r="Q564" s="309"/>
      <c r="R564" s="11">
        <v>5</v>
      </c>
      <c r="S564" s="309">
        <v>3504.38</v>
      </c>
      <c r="T564" s="309">
        <v>700.87599999999998</v>
      </c>
      <c r="V564" s="11"/>
      <c r="W564" s="11"/>
      <c r="X564" s="11"/>
      <c r="Y564" s="11"/>
      <c r="Z564" s="11"/>
      <c r="AA564" s="11"/>
      <c r="AB564" s="11"/>
      <c r="AC564" s="11"/>
      <c r="AD564" s="11"/>
    </row>
    <row r="565" spans="1:30">
      <c r="A565" s="56"/>
      <c r="B565" s="11"/>
      <c r="C565" s="11" t="s">
        <v>327</v>
      </c>
      <c r="D565" s="11"/>
      <c r="E565" s="11" t="s">
        <v>328</v>
      </c>
      <c r="F565" s="11">
        <v>14</v>
      </c>
      <c r="G565" s="309">
        <v>100.901227106227</v>
      </c>
      <c r="H565" s="309">
        <v>11485.43</v>
      </c>
      <c r="I565" s="309">
        <v>820.387857142857</v>
      </c>
      <c r="J565" s="317">
        <v>12</v>
      </c>
      <c r="L565" s="11">
        <v>7</v>
      </c>
      <c r="M565" s="309">
        <v>7999.36</v>
      </c>
      <c r="N565" s="309">
        <v>1142.7657142857099</v>
      </c>
      <c r="O565" s="11"/>
      <c r="P565" s="309"/>
      <c r="Q565" s="309"/>
      <c r="R565" s="11">
        <v>14</v>
      </c>
      <c r="S565" s="309">
        <v>11485.43</v>
      </c>
      <c r="T565" s="309">
        <v>820.387857142857</v>
      </c>
      <c r="V565" s="11"/>
      <c r="W565" s="11"/>
      <c r="X565" s="11"/>
      <c r="Y565" s="11"/>
      <c r="Z565" s="11"/>
      <c r="AA565" s="11"/>
      <c r="AB565" s="11"/>
      <c r="AC565" s="11"/>
      <c r="AD565" s="11"/>
    </row>
    <row r="566" spans="1:30">
      <c r="A566" s="56"/>
      <c r="B566" s="11"/>
      <c r="C566" s="11" t="s">
        <v>329</v>
      </c>
      <c r="D566" s="11"/>
      <c r="E566" s="11" t="s">
        <v>330</v>
      </c>
      <c r="F566" s="11">
        <v>35</v>
      </c>
      <c r="G566" s="309">
        <v>83.011167934629498</v>
      </c>
      <c r="H566" s="309">
        <v>26198.86</v>
      </c>
      <c r="I566" s="309">
        <v>748.53885714285695</v>
      </c>
      <c r="J566" s="317">
        <v>12.461538461538501</v>
      </c>
      <c r="L566" s="11">
        <v>21</v>
      </c>
      <c r="M566" s="309">
        <v>11123.77</v>
      </c>
      <c r="N566" s="309">
        <v>794.55499999999995</v>
      </c>
      <c r="O566" s="11"/>
      <c r="P566" s="309"/>
      <c r="Q566" s="309"/>
      <c r="R566" s="11">
        <v>35</v>
      </c>
      <c r="S566" s="309">
        <v>26198.86</v>
      </c>
      <c r="T566" s="309">
        <v>748.53885714285695</v>
      </c>
      <c r="V566" s="11"/>
      <c r="W566" s="11"/>
      <c r="X566" s="11"/>
      <c r="Y566" s="11"/>
      <c r="Z566" s="11"/>
      <c r="AA566" s="11"/>
      <c r="AB566" s="11"/>
      <c r="AC566" s="11"/>
      <c r="AD566" s="11"/>
    </row>
    <row r="567" spans="1:30">
      <c r="A567" s="56"/>
      <c r="B567" s="11"/>
      <c r="C567" s="11" t="s">
        <v>395</v>
      </c>
      <c r="D567" s="11"/>
      <c r="E567" s="11" t="s">
        <v>396</v>
      </c>
      <c r="F567" s="11">
        <v>12</v>
      </c>
      <c r="G567" s="309">
        <v>91.161217948718004</v>
      </c>
      <c r="H567" s="309">
        <v>7134.38</v>
      </c>
      <c r="I567" s="309">
        <v>594.53166666666698</v>
      </c>
      <c r="J567" s="317">
        <v>10.5</v>
      </c>
      <c r="L567" s="11">
        <v>8</v>
      </c>
      <c r="M567" s="309">
        <v>1757.55</v>
      </c>
      <c r="N567" s="309">
        <v>439.38749999999999</v>
      </c>
      <c r="O567" s="11"/>
      <c r="P567" s="309"/>
      <c r="Q567" s="309"/>
      <c r="R567" s="11">
        <v>12</v>
      </c>
      <c r="S567" s="309">
        <v>7134.38</v>
      </c>
      <c r="T567" s="309">
        <v>594.53166666666698</v>
      </c>
      <c r="V567" s="11"/>
      <c r="W567" s="11"/>
      <c r="X567" s="11"/>
      <c r="Y567" s="11"/>
      <c r="Z567" s="11"/>
      <c r="AA567" s="11"/>
      <c r="AB567" s="11"/>
      <c r="AC567" s="11"/>
      <c r="AD567" s="11"/>
    </row>
    <row r="568" spans="1:30">
      <c r="A568" s="56"/>
      <c r="B568" s="11"/>
      <c r="C568" s="11" t="s">
        <v>576</v>
      </c>
      <c r="D568" s="11"/>
      <c r="E568" s="11" t="s">
        <v>577</v>
      </c>
      <c r="F568" s="11">
        <v>16</v>
      </c>
      <c r="G568" s="309">
        <v>52.747948717948702</v>
      </c>
      <c r="H568" s="309">
        <v>10058.540000000001</v>
      </c>
      <c r="I568" s="309">
        <v>628.65875000000005</v>
      </c>
      <c r="J568" s="317">
        <v>13</v>
      </c>
      <c r="L568" s="11">
        <v>13</v>
      </c>
      <c r="M568" s="309">
        <v>1667.66</v>
      </c>
      <c r="N568" s="309">
        <v>555.886666666667</v>
      </c>
      <c r="O568" s="11">
        <v>1</v>
      </c>
      <c r="P568" s="309">
        <v>754.74</v>
      </c>
      <c r="Q568" s="309">
        <v>754.74</v>
      </c>
      <c r="R568" s="11">
        <v>15</v>
      </c>
      <c r="S568" s="309">
        <v>9303.7999999999993</v>
      </c>
      <c r="T568" s="309">
        <v>620.25333333333299</v>
      </c>
      <c r="V568" s="11"/>
      <c r="W568" s="11"/>
      <c r="X568" s="11"/>
      <c r="Y568" s="11"/>
      <c r="Z568" s="11"/>
      <c r="AA568" s="11"/>
      <c r="AB568" s="11"/>
      <c r="AC568" s="11"/>
      <c r="AD568" s="11"/>
    </row>
    <row r="569" spans="1:30">
      <c r="A569" s="56"/>
      <c r="B569" s="11"/>
      <c r="C569" s="11" t="s">
        <v>397</v>
      </c>
      <c r="D569" s="11"/>
      <c r="E569" s="11" t="s">
        <v>398</v>
      </c>
      <c r="F569" s="11">
        <v>20</v>
      </c>
      <c r="G569" s="309">
        <v>107.850717948718</v>
      </c>
      <c r="H569" s="309">
        <v>13319.9</v>
      </c>
      <c r="I569" s="309">
        <v>665.995</v>
      </c>
      <c r="J569" s="317">
        <v>10.3333333333333</v>
      </c>
      <c r="L569" s="11">
        <v>16</v>
      </c>
      <c r="M569" s="309">
        <v>4898.3100000000004</v>
      </c>
      <c r="N569" s="309">
        <v>1224.5775000000001</v>
      </c>
      <c r="O569" s="11"/>
      <c r="P569" s="309"/>
      <c r="Q569" s="309"/>
      <c r="R569" s="11">
        <v>20</v>
      </c>
      <c r="S569" s="309">
        <v>13319.9</v>
      </c>
      <c r="T569" s="309">
        <v>665.995</v>
      </c>
      <c r="V569" s="11"/>
      <c r="W569" s="11"/>
      <c r="X569" s="11"/>
      <c r="Y569" s="11"/>
      <c r="Z569" s="11"/>
      <c r="AA569" s="11"/>
      <c r="AB569" s="11"/>
      <c r="AC569" s="11"/>
      <c r="AD569" s="11"/>
    </row>
    <row r="570" spans="1:30">
      <c r="A570" s="56"/>
      <c r="B570" s="11"/>
      <c r="C570" s="11" t="s">
        <v>1273</v>
      </c>
      <c r="D570" s="11"/>
      <c r="E570" s="11" t="s">
        <v>612</v>
      </c>
      <c r="F570" s="11">
        <v>1</v>
      </c>
      <c r="G570" s="309"/>
      <c r="H570" s="309">
        <v>1322.36</v>
      </c>
      <c r="I570" s="309">
        <v>1322.36</v>
      </c>
      <c r="J570" s="317"/>
      <c r="L570" s="11">
        <v>1</v>
      </c>
      <c r="M570" s="309"/>
      <c r="N570" s="309"/>
      <c r="O570" s="11"/>
      <c r="P570" s="309"/>
      <c r="Q570" s="309"/>
      <c r="R570" s="11">
        <v>1</v>
      </c>
      <c r="S570" s="309">
        <v>1322.36</v>
      </c>
      <c r="T570" s="309">
        <v>1322.36</v>
      </c>
      <c r="V570" s="11"/>
      <c r="W570" s="11"/>
      <c r="X570" s="11"/>
      <c r="Y570" s="11"/>
      <c r="Z570" s="11"/>
      <c r="AA570" s="11"/>
      <c r="AB570" s="11"/>
      <c r="AC570" s="11"/>
      <c r="AD570" s="11"/>
    </row>
    <row r="571" spans="1:30">
      <c r="A571" s="56"/>
      <c r="B571" s="11"/>
      <c r="C571" s="11" t="s">
        <v>331</v>
      </c>
      <c r="D571" s="11"/>
      <c r="E571" s="11" t="s">
        <v>330</v>
      </c>
      <c r="F571" s="11">
        <v>179</v>
      </c>
      <c r="G571" s="309">
        <v>69.695686849228906</v>
      </c>
      <c r="H571" s="309">
        <v>109251.26</v>
      </c>
      <c r="I571" s="309">
        <v>610.34223463687204</v>
      </c>
      <c r="J571" s="317">
        <v>11.919354838709699</v>
      </c>
      <c r="L571" s="11">
        <v>115</v>
      </c>
      <c r="M571" s="309">
        <v>41495.760000000002</v>
      </c>
      <c r="N571" s="309">
        <v>648.37125000000003</v>
      </c>
      <c r="O571" s="11">
        <v>6</v>
      </c>
      <c r="P571" s="309">
        <v>2067.21</v>
      </c>
      <c r="Q571" s="309">
        <v>344.53500000000003</v>
      </c>
      <c r="R571" s="11">
        <v>173</v>
      </c>
      <c r="S571" s="309">
        <v>107184.05</v>
      </c>
      <c r="T571" s="309">
        <v>619.56098265896003</v>
      </c>
      <c r="V571" s="11"/>
      <c r="W571" s="11"/>
      <c r="X571" s="11"/>
      <c r="Y571" s="11"/>
      <c r="Z571" s="11"/>
      <c r="AA571" s="11"/>
      <c r="AB571" s="11"/>
      <c r="AC571" s="11"/>
      <c r="AD571" s="11"/>
    </row>
    <row r="572" spans="1:30">
      <c r="A572" s="56"/>
      <c r="B572" s="11"/>
      <c r="C572" s="11" t="s">
        <v>544</v>
      </c>
      <c r="D572" s="11"/>
      <c r="E572" s="11" t="s">
        <v>353</v>
      </c>
      <c r="F572" s="11">
        <v>368</v>
      </c>
      <c r="G572" s="309">
        <v>82.108359718384307</v>
      </c>
      <c r="H572" s="309">
        <v>221457.56</v>
      </c>
      <c r="I572" s="309">
        <v>601.78684782608696</v>
      </c>
      <c r="J572" s="317">
        <v>11.7878787878788</v>
      </c>
      <c r="L572" s="11">
        <v>266</v>
      </c>
      <c r="M572" s="309">
        <v>76685.55</v>
      </c>
      <c r="N572" s="309">
        <v>751.81911764705899</v>
      </c>
      <c r="O572" s="11">
        <v>5</v>
      </c>
      <c r="P572" s="309">
        <v>1615.73</v>
      </c>
      <c r="Q572" s="309">
        <v>323.14600000000002</v>
      </c>
      <c r="R572" s="11">
        <v>363</v>
      </c>
      <c r="S572" s="309">
        <v>219841.83</v>
      </c>
      <c r="T572" s="309">
        <v>605.62487603305794</v>
      </c>
      <c r="V572" s="11"/>
      <c r="W572" s="11"/>
      <c r="X572" s="11"/>
      <c r="Y572" s="11"/>
      <c r="Z572" s="11"/>
      <c r="AA572" s="11"/>
      <c r="AB572" s="11"/>
      <c r="AC572" s="11"/>
      <c r="AD572" s="11"/>
    </row>
    <row r="573" spans="1:30">
      <c r="A573" s="56"/>
      <c r="B573" s="11"/>
      <c r="C573" s="11" t="s">
        <v>380</v>
      </c>
      <c r="D573" s="11"/>
      <c r="E573" s="11" t="s">
        <v>379</v>
      </c>
      <c r="F573" s="11">
        <v>7</v>
      </c>
      <c r="G573" s="309">
        <v>73.478406593406604</v>
      </c>
      <c r="H573" s="309">
        <v>6192.15</v>
      </c>
      <c r="I573" s="309">
        <v>884.59285714285704</v>
      </c>
      <c r="J573" s="317">
        <v>10</v>
      </c>
      <c r="L573" s="11">
        <v>5</v>
      </c>
      <c r="M573" s="309">
        <v>1517.97</v>
      </c>
      <c r="N573" s="309">
        <v>758.98500000000001</v>
      </c>
      <c r="O573" s="11"/>
      <c r="P573" s="309"/>
      <c r="Q573" s="309"/>
      <c r="R573" s="11">
        <v>7</v>
      </c>
      <c r="S573" s="309">
        <v>6192.15</v>
      </c>
      <c r="T573" s="309">
        <v>884.59285714285704</v>
      </c>
      <c r="V573" s="11"/>
      <c r="W573" s="11"/>
      <c r="X573" s="11"/>
      <c r="Y573" s="11"/>
      <c r="Z573" s="11"/>
      <c r="AA573" s="11"/>
      <c r="AB573" s="11"/>
      <c r="AC573" s="11"/>
      <c r="AD573" s="11"/>
    </row>
    <row r="574" spans="1:30">
      <c r="A574" s="56"/>
      <c r="B574" s="11"/>
      <c r="C574" s="11" t="s">
        <v>239</v>
      </c>
      <c r="D574" s="11"/>
      <c r="E574" s="11" t="s">
        <v>237</v>
      </c>
      <c r="F574" s="11">
        <v>22</v>
      </c>
      <c r="G574" s="309">
        <v>54.704684574684599</v>
      </c>
      <c r="H574" s="309">
        <v>11078.41</v>
      </c>
      <c r="I574" s="309">
        <v>503.56409090909102</v>
      </c>
      <c r="J574" s="317">
        <v>11.8888888888889</v>
      </c>
      <c r="L574" s="11">
        <v>13</v>
      </c>
      <c r="M574" s="309">
        <v>4956.95</v>
      </c>
      <c r="N574" s="309">
        <v>550.77222222222201</v>
      </c>
      <c r="O574" s="11">
        <v>1</v>
      </c>
      <c r="P574" s="309">
        <v>24.43</v>
      </c>
      <c r="Q574" s="309">
        <v>24.43</v>
      </c>
      <c r="R574" s="11">
        <v>21</v>
      </c>
      <c r="S574" s="309">
        <v>11053.98</v>
      </c>
      <c r="T574" s="309">
        <v>526.38</v>
      </c>
      <c r="V574" s="11"/>
      <c r="W574" s="11"/>
      <c r="X574" s="11"/>
      <c r="Y574" s="11"/>
      <c r="Z574" s="11"/>
      <c r="AA574" s="11"/>
      <c r="AB574" s="11"/>
      <c r="AC574" s="11"/>
      <c r="AD574" s="11"/>
    </row>
    <row r="575" spans="1:30">
      <c r="A575" s="56"/>
      <c r="B575" s="11"/>
      <c r="C575" s="11" t="s">
        <v>399</v>
      </c>
      <c r="D575" s="11"/>
      <c r="E575" s="11" t="s">
        <v>400</v>
      </c>
      <c r="F575" s="11">
        <v>107</v>
      </c>
      <c r="G575" s="309">
        <v>95.0702708366195</v>
      </c>
      <c r="H575" s="309">
        <v>77465.62</v>
      </c>
      <c r="I575" s="309">
        <v>723.97775700934596</v>
      </c>
      <c r="J575" s="317">
        <v>11.7727272727273</v>
      </c>
      <c r="L575" s="11">
        <v>61</v>
      </c>
      <c r="M575" s="309">
        <v>36272.1</v>
      </c>
      <c r="N575" s="309">
        <v>788.52391304347805</v>
      </c>
      <c r="O575" s="11">
        <v>1</v>
      </c>
      <c r="P575" s="309">
        <v>694</v>
      </c>
      <c r="Q575" s="309">
        <v>694</v>
      </c>
      <c r="R575" s="11">
        <v>106</v>
      </c>
      <c r="S575" s="309">
        <v>76771.62</v>
      </c>
      <c r="T575" s="309">
        <v>724.260566037736</v>
      </c>
      <c r="V575" s="11"/>
      <c r="W575" s="11"/>
      <c r="X575" s="11"/>
      <c r="Y575" s="11"/>
      <c r="Z575" s="11"/>
      <c r="AA575" s="11"/>
      <c r="AB575" s="11"/>
      <c r="AC575" s="11"/>
      <c r="AD575" s="11"/>
    </row>
    <row r="576" spans="1:30">
      <c r="A576" s="56"/>
      <c r="B576" s="11"/>
      <c r="C576" s="11" t="s">
        <v>334</v>
      </c>
      <c r="D576" s="11"/>
      <c r="E576" s="11" t="s">
        <v>335</v>
      </c>
      <c r="F576" s="11">
        <v>52</v>
      </c>
      <c r="G576" s="309">
        <v>101.244391393463</v>
      </c>
      <c r="H576" s="309">
        <v>47909.33</v>
      </c>
      <c r="I576" s="309">
        <v>921.33326923076902</v>
      </c>
      <c r="J576" s="317">
        <v>12</v>
      </c>
      <c r="L576" s="11">
        <v>33</v>
      </c>
      <c r="M576" s="309">
        <v>16577.87</v>
      </c>
      <c r="N576" s="309">
        <v>872.51947368421099</v>
      </c>
      <c r="O576" s="11"/>
      <c r="P576" s="309"/>
      <c r="Q576" s="309"/>
      <c r="R576" s="11">
        <v>52</v>
      </c>
      <c r="S576" s="309">
        <v>47909.33</v>
      </c>
      <c r="T576" s="309">
        <v>921.33326923076902</v>
      </c>
      <c r="V576" s="11"/>
      <c r="W576" s="11"/>
      <c r="X576" s="11"/>
      <c r="Y576" s="11"/>
      <c r="Z576" s="11"/>
      <c r="AA576" s="11"/>
      <c r="AB576" s="11"/>
      <c r="AC576" s="11"/>
      <c r="AD576" s="11"/>
    </row>
    <row r="577" spans="1:30">
      <c r="A577" s="56"/>
      <c r="B577" s="11"/>
      <c r="C577" s="11" t="s">
        <v>545</v>
      </c>
      <c r="D577" s="11"/>
      <c r="E577" s="11" t="s">
        <v>353</v>
      </c>
      <c r="F577" s="11">
        <v>3</v>
      </c>
      <c r="G577" s="309"/>
      <c r="H577" s="309">
        <v>1076.21</v>
      </c>
      <c r="I577" s="309">
        <v>358.73666666666702</v>
      </c>
      <c r="J577" s="317"/>
      <c r="L577" s="11">
        <v>3</v>
      </c>
      <c r="M577" s="309"/>
      <c r="N577" s="309"/>
      <c r="O577" s="11"/>
      <c r="P577" s="309"/>
      <c r="Q577" s="309"/>
      <c r="R577" s="11">
        <v>3</v>
      </c>
      <c r="S577" s="309">
        <v>1076.21</v>
      </c>
      <c r="T577" s="309">
        <v>358.73666666666702</v>
      </c>
      <c r="V577" s="11"/>
      <c r="W577" s="11"/>
      <c r="X577" s="11"/>
      <c r="Y577" s="11"/>
      <c r="Z577" s="11"/>
      <c r="AA577" s="11"/>
      <c r="AB577" s="11"/>
      <c r="AC577" s="11"/>
      <c r="AD577" s="11"/>
    </row>
    <row r="578" spans="1:30">
      <c r="A578" s="56"/>
      <c r="B578" s="11"/>
      <c r="C578" s="11" t="s">
        <v>545</v>
      </c>
      <c r="D578" s="11"/>
      <c r="E578" s="11" t="s">
        <v>418</v>
      </c>
      <c r="F578" s="11">
        <v>16</v>
      </c>
      <c r="G578" s="309">
        <v>88.751327838827805</v>
      </c>
      <c r="H578" s="309">
        <v>8195.14</v>
      </c>
      <c r="I578" s="309">
        <v>512.19624999999996</v>
      </c>
      <c r="J578" s="317">
        <v>10.25</v>
      </c>
      <c r="L578" s="11">
        <v>8</v>
      </c>
      <c r="M578" s="309">
        <v>3771.65</v>
      </c>
      <c r="N578" s="309">
        <v>471.45625000000001</v>
      </c>
      <c r="O578" s="11"/>
      <c r="P578" s="309"/>
      <c r="Q578" s="309"/>
      <c r="R578" s="11">
        <v>16</v>
      </c>
      <c r="S578" s="309">
        <v>8195.14</v>
      </c>
      <c r="T578" s="309">
        <v>512.19624999999996</v>
      </c>
      <c r="V578" s="11"/>
      <c r="W578" s="11"/>
      <c r="X578" s="11"/>
      <c r="Y578" s="11"/>
      <c r="Z578" s="11"/>
      <c r="AA578" s="11"/>
      <c r="AB578" s="11"/>
      <c r="AC578" s="11"/>
      <c r="AD578" s="11"/>
    </row>
    <row r="579" spans="1:30">
      <c r="A579" s="56"/>
      <c r="B579" s="11"/>
      <c r="C579" s="11" t="s">
        <v>277</v>
      </c>
      <c r="D579" s="11"/>
      <c r="E579" s="11" t="s">
        <v>278</v>
      </c>
      <c r="F579" s="11">
        <v>382</v>
      </c>
      <c r="G579" s="309">
        <v>108.233845575804</v>
      </c>
      <c r="H579" s="309">
        <v>300031.7</v>
      </c>
      <c r="I579" s="309">
        <v>785.42329842931997</v>
      </c>
      <c r="J579" s="317">
        <v>12.421052631578901</v>
      </c>
      <c r="L579" s="11">
        <v>223</v>
      </c>
      <c r="M579" s="309">
        <v>176315.24</v>
      </c>
      <c r="N579" s="309">
        <v>1108.9008805031399</v>
      </c>
      <c r="O579" s="11">
        <v>17</v>
      </c>
      <c r="P579" s="309">
        <v>6804.2</v>
      </c>
      <c r="Q579" s="309">
        <v>400.24705882352902</v>
      </c>
      <c r="R579" s="11">
        <v>365</v>
      </c>
      <c r="S579" s="309">
        <v>293227.5</v>
      </c>
      <c r="T579" s="309">
        <v>803.36301369863099</v>
      </c>
      <c r="V579" s="11"/>
      <c r="W579" s="11"/>
      <c r="X579" s="11"/>
      <c r="Y579" s="11"/>
      <c r="Z579" s="11"/>
      <c r="AA579" s="11"/>
      <c r="AB579" s="11"/>
      <c r="AC579" s="11"/>
      <c r="AD579" s="11"/>
    </row>
    <row r="580" spans="1:30">
      <c r="A580" s="56"/>
      <c r="B580" s="11"/>
      <c r="C580" s="11" t="s">
        <v>317</v>
      </c>
      <c r="D580" s="11"/>
      <c r="E580" s="11" t="s">
        <v>192</v>
      </c>
      <c r="F580" s="11">
        <v>36</v>
      </c>
      <c r="G580" s="309">
        <v>75.053732600732602</v>
      </c>
      <c r="H580" s="309">
        <v>20657.88</v>
      </c>
      <c r="I580" s="309">
        <v>573.83000000000004</v>
      </c>
      <c r="J580" s="317">
        <v>11.1</v>
      </c>
      <c r="L580" s="11">
        <v>26</v>
      </c>
      <c r="M580" s="309">
        <v>5920.91</v>
      </c>
      <c r="N580" s="309">
        <v>592.09100000000001</v>
      </c>
      <c r="O580" s="11">
        <v>1</v>
      </c>
      <c r="P580" s="309">
        <v>235.02</v>
      </c>
      <c r="Q580" s="309">
        <v>235.02</v>
      </c>
      <c r="R580" s="11">
        <v>35</v>
      </c>
      <c r="S580" s="309">
        <v>20422.86</v>
      </c>
      <c r="T580" s="309">
        <v>583.51028571428606</v>
      </c>
      <c r="V580" s="11"/>
      <c r="W580" s="11"/>
      <c r="X580" s="11"/>
      <c r="Y580" s="11"/>
      <c r="Z580" s="11"/>
      <c r="AA580" s="11"/>
      <c r="AB580" s="11"/>
      <c r="AC580" s="11"/>
      <c r="AD580" s="11"/>
    </row>
    <row r="581" spans="1:30">
      <c r="A581" s="56"/>
      <c r="B581" s="11"/>
      <c r="C581" s="11" t="s">
        <v>401</v>
      </c>
      <c r="D581" s="11"/>
      <c r="E581" s="11" t="s">
        <v>402</v>
      </c>
      <c r="F581" s="11">
        <v>23</v>
      </c>
      <c r="G581" s="309">
        <v>106.635891712454</v>
      </c>
      <c r="H581" s="309">
        <v>16376.14</v>
      </c>
      <c r="I581" s="309">
        <v>712.00608695652204</v>
      </c>
      <c r="J581" s="317">
        <v>12.125</v>
      </c>
      <c r="L581" s="11">
        <v>14</v>
      </c>
      <c r="M581" s="309">
        <v>7318.5</v>
      </c>
      <c r="N581" s="309">
        <v>813.16666666666697</v>
      </c>
      <c r="O581" s="11"/>
      <c r="P581" s="309"/>
      <c r="Q581" s="309"/>
      <c r="R581" s="11">
        <v>23</v>
      </c>
      <c r="S581" s="309">
        <v>16376.14</v>
      </c>
      <c r="T581" s="309">
        <v>712.00608695652204</v>
      </c>
      <c r="V581" s="11"/>
      <c r="W581" s="11"/>
      <c r="X581" s="11"/>
      <c r="Y581" s="11"/>
      <c r="Z581" s="11"/>
      <c r="AA581" s="11"/>
      <c r="AB581" s="11"/>
      <c r="AC581" s="11"/>
      <c r="AD581" s="11"/>
    </row>
    <row r="582" spans="1:30">
      <c r="A582" s="56"/>
      <c r="B582" s="11"/>
      <c r="C582" s="11" t="s">
        <v>226</v>
      </c>
      <c r="D582" s="11"/>
      <c r="E582" s="11" t="s">
        <v>227</v>
      </c>
      <c r="F582" s="11">
        <v>5</v>
      </c>
      <c r="G582" s="309"/>
      <c r="H582" s="309">
        <v>2282.37</v>
      </c>
      <c r="I582" s="309">
        <v>456.47399999999999</v>
      </c>
      <c r="J582" s="317"/>
      <c r="L582" s="11">
        <v>5</v>
      </c>
      <c r="M582" s="309"/>
      <c r="N582" s="309"/>
      <c r="O582" s="11"/>
      <c r="P582" s="309"/>
      <c r="Q582" s="309"/>
      <c r="R582" s="11">
        <v>5</v>
      </c>
      <c r="S582" s="309">
        <v>2282.37</v>
      </c>
      <c r="T582" s="309">
        <v>456.47399999999999</v>
      </c>
      <c r="V582" s="11"/>
      <c r="W582" s="11"/>
      <c r="X582" s="11"/>
      <c r="Y582" s="11"/>
      <c r="Z582" s="11"/>
      <c r="AA582" s="11"/>
      <c r="AB582" s="11"/>
      <c r="AC582" s="11"/>
      <c r="AD582" s="11"/>
    </row>
    <row r="583" spans="1:30">
      <c r="A583" s="56"/>
      <c r="B583" s="11"/>
      <c r="C583" s="11" t="s">
        <v>569</v>
      </c>
      <c r="D583" s="11"/>
      <c r="E583" s="11" t="s">
        <v>385</v>
      </c>
      <c r="F583" s="11">
        <v>8</v>
      </c>
      <c r="G583" s="309">
        <v>109.248261904762</v>
      </c>
      <c r="H583" s="309">
        <v>5860.93</v>
      </c>
      <c r="I583" s="309">
        <v>732.61625000000004</v>
      </c>
      <c r="J583" s="317">
        <v>10.199999999999999</v>
      </c>
      <c r="L583" s="11">
        <v>3</v>
      </c>
      <c r="M583" s="309">
        <v>3708.06</v>
      </c>
      <c r="N583" s="309">
        <v>741.61199999999997</v>
      </c>
      <c r="O583" s="11"/>
      <c r="P583" s="309"/>
      <c r="Q583" s="309"/>
      <c r="R583" s="11">
        <v>8</v>
      </c>
      <c r="S583" s="309">
        <v>5860.93</v>
      </c>
      <c r="T583" s="309">
        <v>732.61625000000004</v>
      </c>
      <c r="V583" s="11"/>
      <c r="W583" s="11"/>
      <c r="X583" s="11"/>
      <c r="Y583" s="11"/>
      <c r="Z583" s="11"/>
      <c r="AA583" s="11"/>
      <c r="AB583" s="11"/>
      <c r="AC583" s="11"/>
      <c r="AD583" s="11"/>
    </row>
    <row r="584" spans="1:30">
      <c r="A584" s="56"/>
      <c r="B584" s="11"/>
      <c r="C584" s="11" t="s">
        <v>582</v>
      </c>
      <c r="D584" s="11"/>
      <c r="E584" s="11" t="s">
        <v>404</v>
      </c>
      <c r="F584" s="11">
        <v>27</v>
      </c>
      <c r="G584" s="309">
        <v>80.515345695970694</v>
      </c>
      <c r="H584" s="309">
        <v>16640.46</v>
      </c>
      <c r="I584" s="309">
        <v>616.31333333333305</v>
      </c>
      <c r="J584" s="317">
        <v>12</v>
      </c>
      <c r="L584" s="11">
        <v>19</v>
      </c>
      <c r="M584" s="309">
        <v>7284.12</v>
      </c>
      <c r="N584" s="309">
        <v>910.51499999999999</v>
      </c>
      <c r="O584" s="11"/>
      <c r="P584" s="309"/>
      <c r="Q584" s="309"/>
      <c r="R584" s="11">
        <v>27</v>
      </c>
      <c r="S584" s="309">
        <v>16640.46</v>
      </c>
      <c r="T584" s="309">
        <v>616.31333333333305</v>
      </c>
      <c r="V584" s="11"/>
      <c r="W584" s="11"/>
      <c r="X584" s="11"/>
      <c r="Y584" s="11"/>
      <c r="Z584" s="11"/>
      <c r="AA584" s="11"/>
      <c r="AB584" s="11"/>
      <c r="AC584" s="11"/>
      <c r="AD584" s="11"/>
    </row>
    <row r="585" spans="1:30">
      <c r="A585" s="56"/>
      <c r="B585" s="11"/>
      <c r="C585" s="11" t="s">
        <v>542</v>
      </c>
      <c r="D585" s="11"/>
      <c r="E585" s="11" t="s">
        <v>350</v>
      </c>
      <c r="F585" s="11">
        <v>1</v>
      </c>
      <c r="G585" s="309"/>
      <c r="H585" s="309">
        <v>159.07</v>
      </c>
      <c r="I585" s="309">
        <v>159.07</v>
      </c>
      <c r="J585" s="317"/>
      <c r="L585" s="11">
        <v>1</v>
      </c>
      <c r="M585" s="309"/>
      <c r="N585" s="309"/>
      <c r="O585" s="11"/>
      <c r="P585" s="309"/>
      <c r="Q585" s="309"/>
      <c r="R585" s="11">
        <v>1</v>
      </c>
      <c r="S585" s="309">
        <v>159.07</v>
      </c>
      <c r="T585" s="309">
        <v>159.07</v>
      </c>
      <c r="V585" s="11"/>
      <c r="W585" s="11"/>
      <c r="X585" s="11"/>
      <c r="Y585" s="11"/>
      <c r="Z585" s="11"/>
      <c r="AA585" s="11"/>
      <c r="AB585" s="11"/>
      <c r="AC585" s="11"/>
      <c r="AD585" s="11"/>
    </row>
    <row r="586" spans="1:30">
      <c r="A586" s="56"/>
      <c r="B586" s="11"/>
      <c r="C586" s="11" t="s">
        <v>199</v>
      </c>
      <c r="D586" s="11"/>
      <c r="E586" s="11" t="s">
        <v>200</v>
      </c>
      <c r="F586" s="11">
        <v>1</v>
      </c>
      <c r="G586" s="309"/>
      <c r="H586" s="309">
        <v>185.55</v>
      </c>
      <c r="I586" s="309">
        <v>185.55</v>
      </c>
      <c r="J586" s="317"/>
      <c r="L586" s="11">
        <v>1</v>
      </c>
      <c r="M586" s="309"/>
      <c r="N586" s="309"/>
      <c r="O586" s="11"/>
      <c r="P586" s="309"/>
      <c r="Q586" s="309"/>
      <c r="R586" s="11">
        <v>1</v>
      </c>
      <c r="S586" s="309">
        <v>185.55</v>
      </c>
      <c r="T586" s="309">
        <v>185.55</v>
      </c>
      <c r="V586" s="11"/>
      <c r="W586" s="11"/>
      <c r="X586" s="11"/>
      <c r="Y586" s="11"/>
      <c r="Z586" s="11"/>
      <c r="AA586" s="11"/>
      <c r="AB586" s="11"/>
      <c r="AC586" s="11"/>
      <c r="AD586" s="11"/>
    </row>
    <row r="587" spans="1:30">
      <c r="A587" s="56"/>
      <c r="B587" s="11"/>
      <c r="C587" s="11" t="s">
        <v>594</v>
      </c>
      <c r="D587" s="11"/>
      <c r="E587" s="11" t="s">
        <v>431</v>
      </c>
      <c r="F587" s="11">
        <v>3</v>
      </c>
      <c r="G587" s="309">
        <v>57.511025641025597</v>
      </c>
      <c r="H587" s="309">
        <v>1832.93</v>
      </c>
      <c r="I587" s="309">
        <v>610.97666666666703</v>
      </c>
      <c r="J587" s="317">
        <v>13</v>
      </c>
      <c r="L587" s="11"/>
      <c r="M587" s="309">
        <v>1832.93</v>
      </c>
      <c r="N587" s="309">
        <v>610.97666666666703</v>
      </c>
      <c r="O587" s="11">
        <v>1</v>
      </c>
      <c r="P587" s="309">
        <v>618.45000000000005</v>
      </c>
      <c r="Q587" s="309">
        <v>618.45000000000005</v>
      </c>
      <c r="R587" s="11">
        <v>2</v>
      </c>
      <c r="S587" s="309">
        <v>1214.48</v>
      </c>
      <c r="T587" s="309">
        <v>607.24</v>
      </c>
      <c r="V587" s="11"/>
      <c r="W587" s="11"/>
      <c r="X587" s="11"/>
      <c r="Y587" s="11"/>
      <c r="Z587" s="11"/>
      <c r="AA587" s="11"/>
      <c r="AB587" s="11"/>
      <c r="AC587" s="11"/>
      <c r="AD587" s="11"/>
    </row>
    <row r="588" spans="1:30">
      <c r="A588" s="56"/>
      <c r="B588" s="11"/>
      <c r="C588" s="11" t="s">
        <v>318</v>
      </c>
      <c r="D588" s="11"/>
      <c r="E588" s="11" t="s">
        <v>192</v>
      </c>
      <c r="F588" s="11">
        <v>28</v>
      </c>
      <c r="G588" s="309">
        <v>100.210467032967</v>
      </c>
      <c r="H588" s="309">
        <v>18394.419999999998</v>
      </c>
      <c r="I588" s="309">
        <v>656.94357142857098</v>
      </c>
      <c r="J588" s="317">
        <v>11.8571428571429</v>
      </c>
      <c r="L588" s="11">
        <v>21</v>
      </c>
      <c r="M588" s="309">
        <v>8456.74</v>
      </c>
      <c r="N588" s="309">
        <v>1208.1057142857101</v>
      </c>
      <c r="O588" s="11">
        <v>1</v>
      </c>
      <c r="P588" s="309">
        <v>357.67</v>
      </c>
      <c r="Q588" s="309">
        <v>357.67</v>
      </c>
      <c r="R588" s="11">
        <v>27</v>
      </c>
      <c r="S588" s="309">
        <v>18036.75</v>
      </c>
      <c r="T588" s="309">
        <v>668.02777777777806</v>
      </c>
      <c r="V588" s="11"/>
      <c r="W588" s="11"/>
      <c r="X588" s="11"/>
      <c r="Y588" s="11"/>
      <c r="Z588" s="11"/>
      <c r="AA588" s="11"/>
      <c r="AB588" s="11"/>
      <c r="AC588" s="11"/>
      <c r="AD588" s="11"/>
    </row>
    <row r="589" spans="1:30">
      <c r="A589" s="56"/>
      <c r="B589" s="11"/>
      <c r="C589" s="11" t="s">
        <v>318</v>
      </c>
      <c r="D589" s="11"/>
      <c r="E589" s="11" t="s">
        <v>368</v>
      </c>
      <c r="F589" s="11">
        <v>1</v>
      </c>
      <c r="G589" s="309">
        <v>73.224285714285699</v>
      </c>
      <c r="H589" s="309">
        <v>512.57000000000005</v>
      </c>
      <c r="I589" s="309">
        <v>512.57000000000005</v>
      </c>
      <c r="J589" s="317">
        <v>7</v>
      </c>
      <c r="L589" s="11"/>
      <c r="M589" s="309">
        <v>512.57000000000005</v>
      </c>
      <c r="N589" s="309">
        <v>512.57000000000005</v>
      </c>
      <c r="O589" s="11"/>
      <c r="P589" s="309"/>
      <c r="Q589" s="309"/>
      <c r="R589" s="11">
        <v>1</v>
      </c>
      <c r="S589" s="309">
        <v>512.57000000000005</v>
      </c>
      <c r="T589" s="309">
        <v>512.57000000000005</v>
      </c>
      <c r="V589" s="11"/>
      <c r="W589" s="11"/>
      <c r="X589" s="11"/>
      <c r="Y589" s="11"/>
      <c r="Z589" s="11"/>
      <c r="AA589" s="11"/>
      <c r="AB589" s="11"/>
      <c r="AC589" s="11"/>
      <c r="AD589" s="11"/>
    </row>
    <row r="590" spans="1:30">
      <c r="A590" s="56"/>
      <c r="B590" s="11"/>
      <c r="C590" s="11" t="s">
        <v>240</v>
      </c>
      <c r="D590" s="11"/>
      <c r="E590" s="11" t="s">
        <v>237</v>
      </c>
      <c r="F590" s="11">
        <v>15</v>
      </c>
      <c r="G590" s="309">
        <v>113.934505494506</v>
      </c>
      <c r="H590" s="309">
        <v>8121.15</v>
      </c>
      <c r="I590" s="309">
        <v>541.41</v>
      </c>
      <c r="J590" s="317">
        <v>11.5</v>
      </c>
      <c r="L590" s="11">
        <v>11</v>
      </c>
      <c r="M590" s="309">
        <v>4155.57</v>
      </c>
      <c r="N590" s="309">
        <v>1038.8924999999999</v>
      </c>
      <c r="O590" s="11"/>
      <c r="P590" s="309"/>
      <c r="Q590" s="309"/>
      <c r="R590" s="11">
        <v>15</v>
      </c>
      <c r="S590" s="309">
        <v>8121.15</v>
      </c>
      <c r="T590" s="309">
        <v>541.41</v>
      </c>
      <c r="V590" s="11"/>
      <c r="W590" s="11"/>
      <c r="X590" s="11"/>
      <c r="Y590" s="11"/>
      <c r="Z590" s="11"/>
      <c r="AA590" s="11"/>
      <c r="AB590" s="11"/>
      <c r="AC590" s="11"/>
      <c r="AD590" s="11"/>
    </row>
    <row r="591" spans="1:30">
      <c r="A591" s="56"/>
      <c r="B591" s="11"/>
      <c r="C591" s="11" t="s">
        <v>405</v>
      </c>
      <c r="D591" s="11"/>
      <c r="E591" s="11" t="s">
        <v>406</v>
      </c>
      <c r="F591" s="11">
        <v>7</v>
      </c>
      <c r="G591" s="309">
        <v>93.909395604395598</v>
      </c>
      <c r="H591" s="309">
        <v>3713.99</v>
      </c>
      <c r="I591" s="309">
        <v>530.57000000000005</v>
      </c>
      <c r="J591" s="317">
        <v>10</v>
      </c>
      <c r="L591" s="11">
        <v>5</v>
      </c>
      <c r="M591" s="309">
        <v>1456.31</v>
      </c>
      <c r="N591" s="309">
        <v>728.15499999999997</v>
      </c>
      <c r="O591" s="11"/>
      <c r="P591" s="309"/>
      <c r="Q591" s="309"/>
      <c r="R591" s="11">
        <v>7</v>
      </c>
      <c r="S591" s="309">
        <v>3713.99</v>
      </c>
      <c r="T591" s="309">
        <v>530.57000000000005</v>
      </c>
      <c r="V591" s="11"/>
      <c r="W591" s="11"/>
      <c r="X591" s="11"/>
      <c r="Y591" s="11"/>
      <c r="Z591" s="11"/>
      <c r="AA591" s="11"/>
      <c r="AB591" s="11"/>
      <c r="AC591" s="11"/>
      <c r="AD591" s="11"/>
    </row>
    <row r="592" spans="1:30">
      <c r="A592" s="56"/>
      <c r="B592" s="11"/>
      <c r="C592" s="11" t="s">
        <v>407</v>
      </c>
      <c r="D592" s="11"/>
      <c r="E592" s="11" t="s">
        <v>408</v>
      </c>
      <c r="F592" s="11">
        <v>234</v>
      </c>
      <c r="G592" s="309">
        <v>106.264504167585</v>
      </c>
      <c r="H592" s="309">
        <v>163777.85</v>
      </c>
      <c r="I592" s="309">
        <v>699.90534188034201</v>
      </c>
      <c r="J592" s="317">
        <v>11.7272727272727</v>
      </c>
      <c r="L592" s="11">
        <v>155</v>
      </c>
      <c r="M592" s="309">
        <v>75238.83</v>
      </c>
      <c r="N592" s="309">
        <v>952.39025316455695</v>
      </c>
      <c r="O592" s="11">
        <v>4</v>
      </c>
      <c r="P592" s="309">
        <v>2702.76</v>
      </c>
      <c r="Q592" s="309">
        <v>675.69</v>
      </c>
      <c r="R592" s="11">
        <v>230</v>
      </c>
      <c r="S592" s="309">
        <v>161075.09</v>
      </c>
      <c r="T592" s="309">
        <v>700.32647826086998</v>
      </c>
      <c r="V592" s="11"/>
      <c r="W592" s="11"/>
      <c r="X592" s="11"/>
      <c r="Y592" s="11"/>
      <c r="Z592" s="11"/>
      <c r="AA592" s="11"/>
      <c r="AB592" s="11"/>
      <c r="AC592" s="11"/>
      <c r="AD592" s="11"/>
    </row>
    <row r="593" spans="1:30">
      <c r="A593" s="56"/>
      <c r="B593" s="11"/>
      <c r="C593" s="11" t="s">
        <v>633</v>
      </c>
      <c r="D593" s="11"/>
      <c r="E593" s="11" t="s">
        <v>319</v>
      </c>
      <c r="F593" s="11">
        <v>24</v>
      </c>
      <c r="G593" s="309">
        <v>84.373644688644703</v>
      </c>
      <c r="H593" s="309">
        <v>13450.39</v>
      </c>
      <c r="I593" s="309">
        <v>560.43291666666698</v>
      </c>
      <c r="J593" s="317">
        <v>10</v>
      </c>
      <c r="L593" s="11">
        <v>18</v>
      </c>
      <c r="M593" s="309">
        <v>3090.88</v>
      </c>
      <c r="N593" s="309">
        <v>515.14666666666699</v>
      </c>
      <c r="O593" s="11"/>
      <c r="P593" s="309"/>
      <c r="Q593" s="309"/>
      <c r="R593" s="11">
        <v>24</v>
      </c>
      <c r="S593" s="309">
        <v>13450.39</v>
      </c>
      <c r="T593" s="309">
        <v>560.43291666666698</v>
      </c>
      <c r="V593" s="11"/>
      <c r="W593" s="11"/>
      <c r="X593" s="11"/>
      <c r="Y593" s="11"/>
      <c r="Z593" s="11"/>
      <c r="AA593" s="11"/>
      <c r="AB593" s="11"/>
      <c r="AC593" s="11"/>
      <c r="AD593" s="11"/>
    </row>
    <row r="594" spans="1:30">
      <c r="A594" s="56"/>
      <c r="B594" s="11"/>
      <c r="C594" s="11" t="s">
        <v>332</v>
      </c>
      <c r="D594" s="11"/>
      <c r="E594" s="11" t="s">
        <v>330</v>
      </c>
      <c r="F594" s="11">
        <v>28</v>
      </c>
      <c r="G594" s="309">
        <v>84.943176347462099</v>
      </c>
      <c r="H594" s="309">
        <v>20644.61</v>
      </c>
      <c r="I594" s="309">
        <v>737.3075</v>
      </c>
      <c r="J594" s="317">
        <v>11.1428571428571</v>
      </c>
      <c r="L594" s="11">
        <v>21</v>
      </c>
      <c r="M594" s="309">
        <v>5287.48</v>
      </c>
      <c r="N594" s="309">
        <v>755.35428571428599</v>
      </c>
      <c r="O594" s="11">
        <v>2</v>
      </c>
      <c r="P594" s="309">
        <v>2311.41</v>
      </c>
      <c r="Q594" s="309">
        <v>1155.7049999999999</v>
      </c>
      <c r="R594" s="11">
        <v>26</v>
      </c>
      <c r="S594" s="309">
        <v>18333.2</v>
      </c>
      <c r="T594" s="309">
        <v>705.12307692307695</v>
      </c>
      <c r="V594" s="11"/>
      <c r="W594" s="11"/>
      <c r="X594" s="11"/>
      <c r="Y594" s="11"/>
      <c r="Z594" s="11"/>
      <c r="AA594" s="11"/>
      <c r="AB594" s="11"/>
      <c r="AC594" s="11"/>
      <c r="AD594" s="11"/>
    </row>
    <row r="595" spans="1:30">
      <c r="A595" s="56"/>
      <c r="B595" s="11"/>
      <c r="C595" s="11" t="s">
        <v>228</v>
      </c>
      <c r="D595" s="11"/>
      <c r="E595" s="11" t="s">
        <v>229</v>
      </c>
      <c r="F595" s="11">
        <v>22</v>
      </c>
      <c r="G595" s="309">
        <v>152.34145833333301</v>
      </c>
      <c r="H595" s="309">
        <v>16555.47</v>
      </c>
      <c r="I595" s="309">
        <v>752.52136363636396</v>
      </c>
      <c r="J595" s="317">
        <v>10.375</v>
      </c>
      <c r="L595" s="11">
        <v>14</v>
      </c>
      <c r="M595" s="309">
        <v>9391.83</v>
      </c>
      <c r="N595" s="309">
        <v>1173.97875</v>
      </c>
      <c r="O595" s="11">
        <v>1</v>
      </c>
      <c r="P595" s="309">
        <v>909.04</v>
      </c>
      <c r="Q595" s="309">
        <v>909.04</v>
      </c>
      <c r="R595" s="11">
        <v>21</v>
      </c>
      <c r="S595" s="309">
        <v>15646.43</v>
      </c>
      <c r="T595" s="309">
        <v>745.068095238095</v>
      </c>
      <c r="V595" s="11"/>
      <c r="W595" s="11"/>
      <c r="X595" s="11"/>
      <c r="Y595" s="11"/>
      <c r="Z595" s="11"/>
      <c r="AA595" s="11"/>
      <c r="AB595" s="11"/>
      <c r="AC595" s="11"/>
      <c r="AD595" s="11"/>
    </row>
    <row r="596" spans="1:30">
      <c r="A596" s="56"/>
      <c r="B596" s="11"/>
      <c r="C596" s="11" t="s">
        <v>230</v>
      </c>
      <c r="D596" s="11"/>
      <c r="E596" s="11" t="s">
        <v>231</v>
      </c>
      <c r="F596" s="11">
        <v>77</v>
      </c>
      <c r="G596" s="309">
        <v>84.030525789999501</v>
      </c>
      <c r="H596" s="309">
        <v>39218.69</v>
      </c>
      <c r="I596" s="309">
        <v>509.333636363636</v>
      </c>
      <c r="J596" s="317">
        <v>10.6842105263158</v>
      </c>
      <c r="L596" s="11">
        <v>54</v>
      </c>
      <c r="M596" s="309">
        <v>14723.56</v>
      </c>
      <c r="N596" s="309">
        <v>640.154782608696</v>
      </c>
      <c r="O596" s="11">
        <v>1</v>
      </c>
      <c r="P596" s="309">
        <v>310.55</v>
      </c>
      <c r="Q596" s="309">
        <v>310.55</v>
      </c>
      <c r="R596" s="11">
        <v>76</v>
      </c>
      <c r="S596" s="309">
        <v>38908.14</v>
      </c>
      <c r="T596" s="309">
        <v>511.94921052631599</v>
      </c>
      <c r="V596" s="11"/>
      <c r="W596" s="11"/>
      <c r="X596" s="11"/>
      <c r="Y596" s="11"/>
      <c r="Z596" s="11"/>
      <c r="AA596" s="11"/>
      <c r="AB596" s="11"/>
      <c r="AC596" s="11"/>
      <c r="AD596" s="11"/>
    </row>
    <row r="597" spans="1:30">
      <c r="A597" s="56"/>
      <c r="B597" s="11"/>
      <c r="C597" s="11" t="s">
        <v>232</v>
      </c>
      <c r="D597" s="11"/>
      <c r="E597" s="11" t="s">
        <v>233</v>
      </c>
      <c r="F597" s="11">
        <v>278</v>
      </c>
      <c r="G597" s="309">
        <v>80.774557297369299</v>
      </c>
      <c r="H597" s="309">
        <v>164353.60999999999</v>
      </c>
      <c r="I597" s="309">
        <v>591.20003597122297</v>
      </c>
      <c r="J597" s="317">
        <v>11.13</v>
      </c>
      <c r="L597" s="11">
        <v>177</v>
      </c>
      <c r="M597" s="309">
        <v>73533.919999999998</v>
      </c>
      <c r="N597" s="309">
        <v>728.05861386138599</v>
      </c>
      <c r="O597" s="11">
        <v>6</v>
      </c>
      <c r="P597" s="309">
        <v>3656.77</v>
      </c>
      <c r="Q597" s="309">
        <v>609.46166666666704</v>
      </c>
      <c r="R597" s="11">
        <v>272</v>
      </c>
      <c r="S597" s="309">
        <v>160696.84</v>
      </c>
      <c r="T597" s="309">
        <v>590.79720588235296</v>
      </c>
      <c r="V597" s="11"/>
      <c r="W597" s="11"/>
      <c r="X597" s="11"/>
      <c r="Y597" s="11"/>
      <c r="Z597" s="11"/>
      <c r="AA597" s="11"/>
      <c r="AB597" s="11"/>
      <c r="AC597" s="11"/>
      <c r="AD597" s="11"/>
    </row>
    <row r="598" spans="1:30">
      <c r="A598" s="56"/>
      <c r="B598" s="11"/>
      <c r="C598" s="11" t="s">
        <v>531</v>
      </c>
      <c r="D598" s="11"/>
      <c r="E598" s="11" t="s">
        <v>532</v>
      </c>
      <c r="F598" s="11">
        <v>12</v>
      </c>
      <c r="G598" s="309">
        <v>78.458541666666704</v>
      </c>
      <c r="H598" s="309">
        <v>7108.6</v>
      </c>
      <c r="I598" s="309">
        <v>592.38333333333298</v>
      </c>
      <c r="J598" s="317">
        <v>12.75</v>
      </c>
      <c r="L598" s="11">
        <v>8</v>
      </c>
      <c r="M598" s="309">
        <v>3874.16</v>
      </c>
      <c r="N598" s="309">
        <v>968.54</v>
      </c>
      <c r="O598" s="11"/>
      <c r="P598" s="309"/>
      <c r="Q598" s="309"/>
      <c r="R598" s="11">
        <v>12</v>
      </c>
      <c r="S598" s="309">
        <v>7108.6</v>
      </c>
      <c r="T598" s="309">
        <v>592.38333333333298</v>
      </c>
      <c r="V598" s="11"/>
      <c r="W598" s="11"/>
      <c r="X598" s="11"/>
      <c r="Y598" s="11"/>
      <c r="Z598" s="11"/>
      <c r="AA598" s="11"/>
      <c r="AB598" s="11"/>
      <c r="AC598" s="11"/>
      <c r="AD598" s="11"/>
    </row>
    <row r="599" spans="1:30">
      <c r="A599" s="56"/>
      <c r="B599" s="11"/>
      <c r="C599" s="11" t="s">
        <v>528</v>
      </c>
      <c r="D599" s="11"/>
      <c r="E599" s="11" t="s">
        <v>330</v>
      </c>
      <c r="F599" s="11">
        <v>2</v>
      </c>
      <c r="G599" s="309">
        <v>69.644615384615406</v>
      </c>
      <c r="H599" s="309">
        <v>1906.16</v>
      </c>
      <c r="I599" s="309">
        <v>953.08</v>
      </c>
      <c r="J599" s="317">
        <v>13</v>
      </c>
      <c r="L599" s="11">
        <v>1</v>
      </c>
      <c r="M599" s="309">
        <v>905.38</v>
      </c>
      <c r="N599" s="309">
        <v>905.38</v>
      </c>
      <c r="O599" s="11"/>
      <c r="P599" s="309"/>
      <c r="Q599" s="309"/>
      <c r="R599" s="11">
        <v>2</v>
      </c>
      <c r="S599" s="309">
        <v>1906.16</v>
      </c>
      <c r="T599" s="309">
        <v>953.08</v>
      </c>
      <c r="V599" s="11"/>
      <c r="W599" s="11"/>
      <c r="X599" s="11"/>
      <c r="Y599" s="11"/>
      <c r="Z599" s="11"/>
      <c r="AA599" s="11"/>
      <c r="AB599" s="11"/>
      <c r="AC599" s="11"/>
      <c r="AD599" s="11"/>
    </row>
    <row r="600" spans="1:30">
      <c r="A600" s="56"/>
      <c r="B600" s="11"/>
      <c r="C600" s="11" t="s">
        <v>336</v>
      </c>
      <c r="D600" s="11"/>
      <c r="E600" s="11" t="s">
        <v>337</v>
      </c>
      <c r="F600" s="11">
        <v>25</v>
      </c>
      <c r="G600" s="309">
        <v>87.167314942002406</v>
      </c>
      <c r="H600" s="309">
        <v>17783.150000000001</v>
      </c>
      <c r="I600" s="309">
        <v>711.32600000000002</v>
      </c>
      <c r="J600" s="317">
        <v>10.5</v>
      </c>
      <c r="L600" s="11">
        <v>13</v>
      </c>
      <c r="M600" s="309">
        <v>6493.62</v>
      </c>
      <c r="N600" s="309">
        <v>541.13499999999999</v>
      </c>
      <c r="O600" s="11">
        <v>2</v>
      </c>
      <c r="P600" s="309">
        <v>534.32000000000005</v>
      </c>
      <c r="Q600" s="309">
        <v>267.16000000000003</v>
      </c>
      <c r="R600" s="11">
        <v>23</v>
      </c>
      <c r="S600" s="309">
        <v>17248.830000000002</v>
      </c>
      <c r="T600" s="309">
        <v>749.949130434783</v>
      </c>
      <c r="V600" s="11"/>
      <c r="W600" s="11"/>
      <c r="X600" s="11"/>
      <c r="Y600" s="11"/>
      <c r="Z600" s="11"/>
      <c r="AA600" s="11"/>
      <c r="AB600" s="11"/>
      <c r="AC600" s="11"/>
      <c r="AD600" s="11"/>
    </row>
    <row r="601" spans="1:30">
      <c r="A601" s="56"/>
      <c r="B601" s="11"/>
      <c r="C601" s="11" t="s">
        <v>409</v>
      </c>
      <c r="D601" s="11"/>
      <c r="E601" s="11" t="s">
        <v>410</v>
      </c>
      <c r="F601" s="11">
        <v>15</v>
      </c>
      <c r="G601" s="309">
        <v>114.313848290598</v>
      </c>
      <c r="H601" s="309">
        <v>11796.71</v>
      </c>
      <c r="I601" s="309">
        <v>786.44733333333295</v>
      </c>
      <c r="J601" s="317">
        <v>11.5</v>
      </c>
      <c r="L601" s="11">
        <v>9</v>
      </c>
      <c r="M601" s="309">
        <v>7375.48</v>
      </c>
      <c r="N601" s="309">
        <v>1229.2466666666701</v>
      </c>
      <c r="O601" s="11"/>
      <c r="P601" s="309"/>
      <c r="Q601" s="309"/>
      <c r="R601" s="11">
        <v>15</v>
      </c>
      <c r="S601" s="309">
        <v>11796.71</v>
      </c>
      <c r="T601" s="309">
        <v>786.44733333333295</v>
      </c>
      <c r="V601" s="11"/>
      <c r="W601" s="11"/>
      <c r="X601" s="11"/>
      <c r="Y601" s="11"/>
      <c r="Z601" s="11"/>
      <c r="AA601" s="11"/>
      <c r="AB601" s="11"/>
      <c r="AC601" s="11"/>
      <c r="AD601" s="11"/>
    </row>
    <row r="602" spans="1:30">
      <c r="A602" s="56"/>
      <c r="B602" s="11"/>
      <c r="C602" s="11" t="s">
        <v>234</v>
      </c>
      <c r="D602" s="11"/>
      <c r="E602" s="11" t="s">
        <v>235</v>
      </c>
      <c r="F602" s="11">
        <v>7</v>
      </c>
      <c r="G602" s="309">
        <v>124.039487179487</v>
      </c>
      <c r="H602" s="309">
        <v>8872.09</v>
      </c>
      <c r="I602" s="309">
        <v>1267.4414285714299</v>
      </c>
      <c r="J602" s="317">
        <v>13</v>
      </c>
      <c r="L602" s="11">
        <v>4</v>
      </c>
      <c r="M602" s="309">
        <v>3100.14</v>
      </c>
      <c r="N602" s="309">
        <v>1033.3800000000001</v>
      </c>
      <c r="O602" s="11"/>
      <c r="P602" s="309"/>
      <c r="Q602" s="309"/>
      <c r="R602" s="11">
        <v>7</v>
      </c>
      <c r="S602" s="309">
        <v>8872.09</v>
      </c>
      <c r="T602" s="309">
        <v>1267.4414285714299</v>
      </c>
      <c r="V602" s="11"/>
      <c r="W602" s="11"/>
      <c r="X602" s="11"/>
      <c r="Y602" s="11"/>
      <c r="Z602" s="11"/>
      <c r="AA602" s="11"/>
      <c r="AB602" s="11"/>
      <c r="AC602" s="11"/>
      <c r="AD602" s="11"/>
    </row>
    <row r="603" spans="1:30">
      <c r="A603" s="56"/>
      <c r="B603" s="11"/>
      <c r="C603" s="11" t="s">
        <v>234</v>
      </c>
      <c r="D603" s="11"/>
      <c r="E603" s="11" t="s">
        <v>289</v>
      </c>
      <c r="F603" s="11">
        <v>1</v>
      </c>
      <c r="G603" s="309"/>
      <c r="H603" s="309">
        <v>870.24</v>
      </c>
      <c r="I603" s="309">
        <v>870.24</v>
      </c>
      <c r="J603" s="317"/>
      <c r="L603" s="11">
        <v>1</v>
      </c>
      <c r="M603" s="309"/>
      <c r="N603" s="309"/>
      <c r="O603" s="11"/>
      <c r="P603" s="309"/>
      <c r="Q603" s="309"/>
      <c r="R603" s="11">
        <v>1</v>
      </c>
      <c r="S603" s="309">
        <v>870.24</v>
      </c>
      <c r="T603" s="309">
        <v>870.24</v>
      </c>
      <c r="V603" s="11"/>
      <c r="W603" s="11"/>
      <c r="X603" s="11"/>
      <c r="Y603" s="11"/>
      <c r="Z603" s="11"/>
      <c r="AA603" s="11"/>
      <c r="AB603" s="11"/>
      <c r="AC603" s="11"/>
      <c r="AD603" s="11"/>
    </row>
    <row r="604" spans="1:30">
      <c r="A604" s="56"/>
      <c r="B604" s="11"/>
      <c r="C604" s="11" t="s">
        <v>241</v>
      </c>
      <c r="D604" s="11"/>
      <c r="E604" s="11" t="s">
        <v>237</v>
      </c>
      <c r="F604" s="11">
        <v>252</v>
      </c>
      <c r="G604" s="309">
        <v>92.2070520814231</v>
      </c>
      <c r="H604" s="309">
        <v>151077.12</v>
      </c>
      <c r="I604" s="309">
        <v>599.51238095238102</v>
      </c>
      <c r="J604" s="317">
        <v>11.2682926829268</v>
      </c>
      <c r="L604" s="11">
        <v>165</v>
      </c>
      <c r="M604" s="309">
        <v>67506.490000000005</v>
      </c>
      <c r="N604" s="309">
        <v>775.93666666666695</v>
      </c>
      <c r="O604" s="11">
        <v>4</v>
      </c>
      <c r="P604" s="309">
        <v>1401.73</v>
      </c>
      <c r="Q604" s="309">
        <v>350.4325</v>
      </c>
      <c r="R604" s="11">
        <v>248</v>
      </c>
      <c r="S604" s="309">
        <v>149675.39000000001</v>
      </c>
      <c r="T604" s="309">
        <v>603.529798387097</v>
      </c>
      <c r="V604" s="11"/>
      <c r="W604" s="11"/>
      <c r="X604" s="11"/>
      <c r="Y604" s="11"/>
      <c r="Z604" s="11"/>
      <c r="AA604" s="11"/>
      <c r="AB604" s="11"/>
      <c r="AC604" s="11"/>
      <c r="AD604" s="11"/>
    </row>
    <row r="605" spans="1:30">
      <c r="A605" s="56"/>
      <c r="B605" s="11"/>
      <c r="C605" s="11" t="s">
        <v>468</v>
      </c>
      <c r="D605" s="11"/>
      <c r="E605" s="11" t="s">
        <v>469</v>
      </c>
      <c r="F605" s="11">
        <v>8</v>
      </c>
      <c r="G605" s="309">
        <v>144.75403846153799</v>
      </c>
      <c r="H605" s="309">
        <v>9090.82</v>
      </c>
      <c r="I605" s="309">
        <v>1136.3525</v>
      </c>
      <c r="J605" s="317">
        <v>13</v>
      </c>
      <c r="L605" s="11">
        <v>4</v>
      </c>
      <c r="M605" s="309">
        <v>6087.21</v>
      </c>
      <c r="N605" s="309">
        <v>1521.8025</v>
      </c>
      <c r="O605" s="11"/>
      <c r="P605" s="309"/>
      <c r="Q605" s="309"/>
      <c r="R605" s="11">
        <v>8</v>
      </c>
      <c r="S605" s="309">
        <v>9090.82</v>
      </c>
      <c r="T605" s="309">
        <v>1136.3525</v>
      </c>
      <c r="V605" s="11"/>
      <c r="W605" s="11"/>
      <c r="X605" s="11"/>
      <c r="Y605" s="11"/>
      <c r="Z605" s="11"/>
      <c r="AA605" s="11"/>
      <c r="AB605" s="11"/>
      <c r="AC605" s="11"/>
      <c r="AD605" s="11"/>
    </row>
    <row r="606" spans="1:30">
      <c r="A606" s="56"/>
      <c r="B606" s="11"/>
      <c r="C606" s="11" t="s">
        <v>595</v>
      </c>
      <c r="D606" s="11"/>
      <c r="E606" s="11" t="s">
        <v>433</v>
      </c>
      <c r="F606" s="11">
        <v>2</v>
      </c>
      <c r="G606" s="309">
        <v>20.314285714285699</v>
      </c>
      <c r="H606" s="309">
        <v>607.70000000000005</v>
      </c>
      <c r="I606" s="309">
        <v>303.85000000000002</v>
      </c>
      <c r="J606" s="317">
        <v>7</v>
      </c>
      <c r="L606" s="11">
        <v>1</v>
      </c>
      <c r="M606" s="309">
        <v>142.19999999999999</v>
      </c>
      <c r="N606" s="309">
        <v>142.19999999999999</v>
      </c>
      <c r="O606" s="11"/>
      <c r="P606" s="309"/>
      <c r="Q606" s="309"/>
      <c r="R606" s="11">
        <v>2</v>
      </c>
      <c r="S606" s="309">
        <v>607.70000000000005</v>
      </c>
      <c r="T606" s="309">
        <v>303.85000000000002</v>
      </c>
      <c r="V606" s="11"/>
      <c r="W606" s="11"/>
      <c r="X606" s="11"/>
      <c r="Y606" s="11"/>
      <c r="Z606" s="11"/>
      <c r="AA606" s="11"/>
      <c r="AB606" s="11"/>
      <c r="AC606" s="11"/>
      <c r="AD606" s="11"/>
    </row>
    <row r="607" spans="1:30">
      <c r="A607" s="56"/>
      <c r="B607" s="11"/>
      <c r="C607" s="11" t="s">
        <v>470</v>
      </c>
      <c r="D607" s="11"/>
      <c r="E607" s="11" t="s">
        <v>471</v>
      </c>
      <c r="F607" s="11">
        <v>6</v>
      </c>
      <c r="G607" s="309">
        <v>79.780839577089594</v>
      </c>
      <c r="H607" s="309">
        <v>4518.1400000000003</v>
      </c>
      <c r="I607" s="309">
        <v>753.02333333333297</v>
      </c>
      <c r="J607" s="317">
        <v>13.5</v>
      </c>
      <c r="L607" s="11">
        <v>2</v>
      </c>
      <c r="M607" s="309">
        <v>3678.6</v>
      </c>
      <c r="N607" s="309">
        <v>919.65</v>
      </c>
      <c r="O607" s="11"/>
      <c r="P607" s="309"/>
      <c r="Q607" s="309"/>
      <c r="R607" s="11">
        <v>6</v>
      </c>
      <c r="S607" s="309">
        <v>4518.1400000000003</v>
      </c>
      <c r="T607" s="309">
        <v>753.02333333333297</v>
      </c>
      <c r="V607" s="11"/>
      <c r="W607" s="11"/>
      <c r="X607" s="11"/>
      <c r="Y607" s="11"/>
      <c r="Z607" s="11"/>
      <c r="AA607" s="11"/>
      <c r="AB607" s="11"/>
      <c r="AC607" s="11"/>
      <c r="AD607" s="11"/>
    </row>
    <row r="608" spans="1:30">
      <c r="A608" s="56"/>
      <c r="B608" s="11"/>
      <c r="C608" s="11" t="s">
        <v>1205</v>
      </c>
      <c r="D608" s="11"/>
      <c r="E608" s="11" t="s">
        <v>208</v>
      </c>
      <c r="F608" s="11">
        <v>3</v>
      </c>
      <c r="G608" s="309">
        <v>106.562644230769</v>
      </c>
      <c r="H608" s="309">
        <v>1629.15</v>
      </c>
      <c r="I608" s="309">
        <v>543.04999999999995</v>
      </c>
      <c r="J608" s="317">
        <v>10.5</v>
      </c>
      <c r="L608" s="11"/>
      <c r="M608" s="309">
        <v>1629.15</v>
      </c>
      <c r="N608" s="309">
        <v>543.04999999999995</v>
      </c>
      <c r="O608" s="11"/>
      <c r="P608" s="309"/>
      <c r="Q608" s="309"/>
      <c r="R608" s="11">
        <v>3</v>
      </c>
      <c r="S608" s="309">
        <v>1629.15</v>
      </c>
      <c r="T608" s="309">
        <v>543.04999999999995</v>
      </c>
      <c r="V608" s="11"/>
      <c r="W608" s="11"/>
      <c r="X608" s="11"/>
      <c r="Y608" s="11"/>
      <c r="Z608" s="11"/>
      <c r="AA608" s="11"/>
      <c r="AB608" s="11"/>
      <c r="AC608" s="11"/>
      <c r="AD608" s="11"/>
    </row>
    <row r="609" spans="1:30">
      <c r="A609" s="56"/>
      <c r="B609" s="11"/>
      <c r="C609" s="11" t="s">
        <v>411</v>
      </c>
      <c r="D609" s="11"/>
      <c r="E609" s="11" t="s">
        <v>412</v>
      </c>
      <c r="F609" s="11">
        <v>5</v>
      </c>
      <c r="G609" s="309">
        <v>108.46384615384601</v>
      </c>
      <c r="H609" s="309">
        <v>3657.6</v>
      </c>
      <c r="I609" s="309">
        <v>731.52</v>
      </c>
      <c r="J609" s="317">
        <v>13</v>
      </c>
      <c r="L609" s="11">
        <v>3</v>
      </c>
      <c r="M609" s="309">
        <v>2570.06</v>
      </c>
      <c r="N609" s="309">
        <v>1285.03</v>
      </c>
      <c r="O609" s="11"/>
      <c r="P609" s="309"/>
      <c r="Q609" s="309"/>
      <c r="R609" s="11">
        <v>5</v>
      </c>
      <c r="S609" s="309">
        <v>3657.6</v>
      </c>
      <c r="T609" s="309">
        <v>731.52</v>
      </c>
      <c r="V609" s="11"/>
      <c r="W609" s="11"/>
      <c r="X609" s="11"/>
      <c r="Y609" s="11"/>
      <c r="Z609" s="11"/>
      <c r="AA609" s="11"/>
      <c r="AB609" s="11"/>
      <c r="AC609" s="11"/>
      <c r="AD609" s="11"/>
    </row>
    <row r="610" spans="1:30">
      <c r="A610" s="56"/>
      <c r="B610" s="11"/>
      <c r="C610" s="11" t="s">
        <v>493</v>
      </c>
      <c r="D610" s="11"/>
      <c r="E610" s="11" t="s">
        <v>494</v>
      </c>
      <c r="F610" s="11">
        <v>10</v>
      </c>
      <c r="G610" s="309">
        <v>40.352866300366301</v>
      </c>
      <c r="H610" s="309">
        <v>3384.71</v>
      </c>
      <c r="I610" s="309">
        <v>338.471</v>
      </c>
      <c r="J610" s="317">
        <v>9.5</v>
      </c>
      <c r="L610" s="11">
        <v>4</v>
      </c>
      <c r="M610" s="309">
        <v>1797.44</v>
      </c>
      <c r="N610" s="309">
        <v>299.57333333333298</v>
      </c>
      <c r="O610" s="11"/>
      <c r="P610" s="309"/>
      <c r="Q610" s="309"/>
      <c r="R610" s="11">
        <v>10</v>
      </c>
      <c r="S610" s="309">
        <v>3384.71</v>
      </c>
      <c r="T610" s="309">
        <v>338.471</v>
      </c>
      <c r="V610" s="11"/>
      <c r="W610" s="11"/>
      <c r="X610" s="11"/>
      <c r="Y610" s="11"/>
      <c r="Z610" s="11"/>
      <c r="AA610" s="11"/>
      <c r="AB610" s="11"/>
      <c r="AC610" s="11"/>
      <c r="AD610" s="11"/>
    </row>
    <row r="611" spans="1:30">
      <c r="A611" s="56"/>
      <c r="B611" s="11"/>
      <c r="C611" s="11" t="s">
        <v>1206</v>
      </c>
      <c r="D611" s="11"/>
      <c r="E611" s="11" t="s">
        <v>208</v>
      </c>
      <c r="F611" s="11">
        <v>1</v>
      </c>
      <c r="G611" s="309"/>
      <c r="H611" s="309">
        <v>993.09</v>
      </c>
      <c r="I611" s="309">
        <v>993.09</v>
      </c>
      <c r="J611" s="317"/>
      <c r="L611" s="11">
        <v>1</v>
      </c>
      <c r="M611" s="309"/>
      <c r="N611" s="309"/>
      <c r="O611" s="11"/>
      <c r="P611" s="309"/>
      <c r="Q611" s="309"/>
      <c r="R611" s="11">
        <v>1</v>
      </c>
      <c r="S611" s="309">
        <v>993.09</v>
      </c>
      <c r="T611" s="309">
        <v>993.09</v>
      </c>
      <c r="V611" s="11"/>
      <c r="W611" s="11"/>
      <c r="X611" s="11"/>
      <c r="Y611" s="11"/>
      <c r="Z611" s="11"/>
      <c r="AA611" s="11"/>
      <c r="AB611" s="11"/>
      <c r="AC611" s="11"/>
      <c r="AD611" s="11"/>
    </row>
    <row r="612" spans="1:30">
      <c r="A612" s="56"/>
      <c r="B612" s="11"/>
      <c r="C612" s="11" t="s">
        <v>288</v>
      </c>
      <c r="D612" s="11"/>
      <c r="E612" s="11" t="s">
        <v>289</v>
      </c>
      <c r="F612" s="11">
        <v>74</v>
      </c>
      <c r="G612" s="309">
        <v>91.673412228796806</v>
      </c>
      <c r="H612" s="309">
        <v>46750.04</v>
      </c>
      <c r="I612" s="309">
        <v>631.75729729729699</v>
      </c>
      <c r="J612" s="317">
        <v>10.461538461538501</v>
      </c>
      <c r="L612" s="11">
        <v>48</v>
      </c>
      <c r="M612" s="309">
        <v>16275.78</v>
      </c>
      <c r="N612" s="309">
        <v>625.99153846153797</v>
      </c>
      <c r="O612" s="11">
        <v>2</v>
      </c>
      <c r="P612" s="309">
        <v>585.72</v>
      </c>
      <c r="Q612" s="309">
        <v>292.86</v>
      </c>
      <c r="R612" s="11">
        <v>72</v>
      </c>
      <c r="S612" s="309">
        <v>46164.32</v>
      </c>
      <c r="T612" s="309">
        <v>641.17111111111103</v>
      </c>
      <c r="V612" s="11"/>
      <c r="W612" s="11"/>
      <c r="X612" s="11"/>
      <c r="Y612" s="11"/>
      <c r="Z612" s="11"/>
      <c r="AA612" s="11"/>
      <c r="AB612" s="11"/>
      <c r="AC612" s="11"/>
      <c r="AD612" s="11"/>
    </row>
    <row r="613" spans="1:30">
      <c r="A613" s="56"/>
      <c r="B613" s="11"/>
      <c r="C613" s="11" t="s">
        <v>491</v>
      </c>
      <c r="D613" s="11"/>
      <c r="E613" s="11" t="s">
        <v>190</v>
      </c>
      <c r="F613" s="11">
        <v>2</v>
      </c>
      <c r="G613" s="309">
        <v>99.211538461538495</v>
      </c>
      <c r="H613" s="309">
        <v>1839.16</v>
      </c>
      <c r="I613" s="309">
        <v>919.58</v>
      </c>
      <c r="J613" s="317">
        <v>13</v>
      </c>
      <c r="L613" s="11">
        <v>1</v>
      </c>
      <c r="M613" s="309">
        <v>950.75</v>
      </c>
      <c r="N613" s="309">
        <v>950.75</v>
      </c>
      <c r="O613" s="11">
        <v>1</v>
      </c>
      <c r="P613" s="309">
        <v>888.41</v>
      </c>
      <c r="Q613" s="309">
        <v>888.41</v>
      </c>
      <c r="R613" s="11">
        <v>1</v>
      </c>
      <c r="S613" s="309">
        <v>950.75</v>
      </c>
      <c r="T613" s="309">
        <v>950.75</v>
      </c>
      <c r="V613" s="11"/>
      <c r="W613" s="11"/>
      <c r="X613" s="11"/>
      <c r="Y613" s="11"/>
      <c r="Z613" s="11"/>
      <c r="AA613" s="11"/>
      <c r="AB613" s="11"/>
      <c r="AC613" s="11"/>
      <c r="AD613" s="11"/>
    </row>
    <row r="614" spans="1:30">
      <c r="A614" s="56"/>
      <c r="B614" s="11"/>
      <c r="C614" s="11" t="s">
        <v>472</v>
      </c>
      <c r="D614" s="11"/>
      <c r="E614" s="11" t="s">
        <v>246</v>
      </c>
      <c r="F614" s="11">
        <v>42</v>
      </c>
      <c r="G614" s="309">
        <v>67.082338064713099</v>
      </c>
      <c r="H614" s="309">
        <v>18842.66</v>
      </c>
      <c r="I614" s="309">
        <v>448.634761904762</v>
      </c>
      <c r="J614" s="317">
        <v>10.6666666666667</v>
      </c>
      <c r="L614" s="11">
        <v>30</v>
      </c>
      <c r="M614" s="309">
        <v>5957.89</v>
      </c>
      <c r="N614" s="309">
        <v>496.490833333333</v>
      </c>
      <c r="O614" s="11"/>
      <c r="P614" s="309"/>
      <c r="Q614" s="309"/>
      <c r="R614" s="11">
        <v>42</v>
      </c>
      <c r="S614" s="309">
        <v>18842.66</v>
      </c>
      <c r="T614" s="309">
        <v>448.634761904762</v>
      </c>
      <c r="V614" s="11"/>
      <c r="W614" s="11"/>
      <c r="X614" s="11"/>
      <c r="Y614" s="11"/>
      <c r="Z614" s="11"/>
      <c r="AA614" s="11"/>
      <c r="AB614" s="11"/>
      <c r="AC614" s="11"/>
      <c r="AD614" s="11"/>
    </row>
    <row r="615" spans="1:30">
      <c r="A615" s="56"/>
      <c r="B615" s="11"/>
      <c r="C615" s="11" t="s">
        <v>253</v>
      </c>
      <c r="D615" s="11"/>
      <c r="E615" s="11" t="s">
        <v>254</v>
      </c>
      <c r="F615" s="11">
        <v>33</v>
      </c>
      <c r="G615" s="309">
        <v>103.249450549451</v>
      </c>
      <c r="H615" s="309">
        <v>21062.34</v>
      </c>
      <c r="I615" s="309">
        <v>638.25272727272704</v>
      </c>
      <c r="J615" s="317">
        <v>13</v>
      </c>
      <c r="L615" s="11">
        <v>25</v>
      </c>
      <c r="M615" s="309">
        <v>8055.18</v>
      </c>
      <c r="N615" s="309">
        <v>1006.8975</v>
      </c>
      <c r="O615" s="11">
        <v>1</v>
      </c>
      <c r="P615" s="309">
        <v>568.4</v>
      </c>
      <c r="Q615" s="309">
        <v>568.4</v>
      </c>
      <c r="R615" s="11">
        <v>32</v>
      </c>
      <c r="S615" s="309">
        <v>20493.939999999999</v>
      </c>
      <c r="T615" s="309">
        <v>640.43562499999996</v>
      </c>
      <c r="V615" s="11"/>
      <c r="W615" s="11"/>
      <c r="X615" s="11"/>
      <c r="Y615" s="11"/>
      <c r="Z615" s="11"/>
      <c r="AA615" s="11"/>
      <c r="AB615" s="11"/>
      <c r="AC615" s="11"/>
      <c r="AD615" s="11"/>
    </row>
    <row r="616" spans="1:30">
      <c r="A616" s="56"/>
      <c r="B616" s="11"/>
      <c r="C616" s="11" t="s">
        <v>413</v>
      </c>
      <c r="D616" s="11"/>
      <c r="E616" s="11" t="s">
        <v>414</v>
      </c>
      <c r="F616" s="11">
        <v>32</v>
      </c>
      <c r="G616" s="309">
        <v>73.342941176470603</v>
      </c>
      <c r="H616" s="309">
        <v>20087.59</v>
      </c>
      <c r="I616" s="309">
        <v>627.7371875</v>
      </c>
      <c r="J616" s="317">
        <v>10.352941176470599</v>
      </c>
      <c r="L616" s="11">
        <v>14</v>
      </c>
      <c r="M616" s="309">
        <v>11033.44</v>
      </c>
      <c r="N616" s="309">
        <v>612.96888888888896</v>
      </c>
      <c r="O616" s="11">
        <v>1</v>
      </c>
      <c r="P616" s="309">
        <v>811.34</v>
      </c>
      <c r="Q616" s="309">
        <v>811.34</v>
      </c>
      <c r="R616" s="11">
        <v>31</v>
      </c>
      <c r="S616" s="309">
        <v>19276.25</v>
      </c>
      <c r="T616" s="309">
        <v>621.81451612903197</v>
      </c>
      <c r="V616" s="11"/>
      <c r="W616" s="11"/>
      <c r="X616" s="11"/>
      <c r="Y616" s="11"/>
      <c r="Z616" s="11"/>
      <c r="AA616" s="11"/>
      <c r="AB616" s="11"/>
      <c r="AC616" s="11"/>
      <c r="AD616" s="11"/>
    </row>
    <row r="617" spans="1:30">
      <c r="A617" s="56"/>
      <c r="B617" s="11"/>
      <c r="C617" s="11" t="s">
        <v>421</v>
      </c>
      <c r="D617" s="11"/>
      <c r="E617" s="11" t="s">
        <v>422</v>
      </c>
      <c r="F617" s="11">
        <v>106</v>
      </c>
      <c r="G617" s="309">
        <v>77.432894505494502</v>
      </c>
      <c r="H617" s="309">
        <v>66958.350000000006</v>
      </c>
      <c r="I617" s="309">
        <v>631.68254716981096</v>
      </c>
      <c r="J617" s="317">
        <v>12.36</v>
      </c>
      <c r="L617" s="11">
        <v>78</v>
      </c>
      <c r="M617" s="309">
        <v>23840.17</v>
      </c>
      <c r="N617" s="309">
        <v>851.43464285714299</v>
      </c>
      <c r="O617" s="11">
        <v>2</v>
      </c>
      <c r="P617" s="309">
        <v>1015.13</v>
      </c>
      <c r="Q617" s="309">
        <v>507.565</v>
      </c>
      <c r="R617" s="11">
        <v>104</v>
      </c>
      <c r="S617" s="309">
        <v>65943.22</v>
      </c>
      <c r="T617" s="309">
        <v>634.06942307692304</v>
      </c>
      <c r="V617" s="11"/>
      <c r="W617" s="11"/>
      <c r="X617" s="11"/>
      <c r="Y617" s="11"/>
      <c r="Z617" s="11"/>
      <c r="AA617" s="11"/>
      <c r="AB617" s="11"/>
      <c r="AC617" s="11"/>
      <c r="AD617" s="11"/>
    </row>
    <row r="618" spans="1:30">
      <c r="A618" s="56"/>
      <c r="B618" s="11"/>
      <c r="C618" s="11" t="s">
        <v>463</v>
      </c>
      <c r="D618" s="11"/>
      <c r="E618" s="11" t="s">
        <v>222</v>
      </c>
      <c r="F618" s="11">
        <v>57</v>
      </c>
      <c r="G618" s="309">
        <v>98.790338827838795</v>
      </c>
      <c r="H618" s="309">
        <v>37262.29</v>
      </c>
      <c r="I618" s="309">
        <v>653.72438596491202</v>
      </c>
      <c r="J618" s="317">
        <v>11.7</v>
      </c>
      <c r="L618" s="11">
        <v>47</v>
      </c>
      <c r="M618" s="309">
        <v>8371.9500000000007</v>
      </c>
      <c r="N618" s="309">
        <v>837.19500000000005</v>
      </c>
      <c r="O618" s="11">
        <v>3</v>
      </c>
      <c r="P618" s="309">
        <v>1786.59</v>
      </c>
      <c r="Q618" s="309">
        <v>595.53</v>
      </c>
      <c r="R618" s="11">
        <v>54</v>
      </c>
      <c r="S618" s="309">
        <v>35475.699999999997</v>
      </c>
      <c r="T618" s="309">
        <v>656.957407407407</v>
      </c>
      <c r="V618" s="11"/>
      <c r="W618" s="11"/>
      <c r="X618" s="11"/>
      <c r="Y618" s="11"/>
      <c r="Z618" s="11"/>
      <c r="AA618" s="11"/>
      <c r="AB618" s="11"/>
      <c r="AC618" s="11"/>
      <c r="AD618" s="11"/>
    </row>
    <row r="619" spans="1:30">
      <c r="A619" s="56"/>
      <c r="B619" s="11"/>
      <c r="C619" s="11" t="s">
        <v>1274</v>
      </c>
      <c r="D619" s="11"/>
      <c r="E619" s="11" t="s">
        <v>418</v>
      </c>
      <c r="F619" s="11">
        <v>1</v>
      </c>
      <c r="G619" s="309"/>
      <c r="H619" s="309">
        <v>83.44</v>
      </c>
      <c r="I619" s="309">
        <v>83.44</v>
      </c>
      <c r="J619" s="317"/>
      <c r="L619" s="11">
        <v>1</v>
      </c>
      <c r="M619" s="309"/>
      <c r="N619" s="309"/>
      <c r="O619" s="11"/>
      <c r="P619" s="309"/>
      <c r="Q619" s="309"/>
      <c r="R619" s="11">
        <v>1</v>
      </c>
      <c r="S619" s="309">
        <v>83.44</v>
      </c>
      <c r="T619" s="309">
        <v>83.44</v>
      </c>
      <c r="V619" s="11"/>
      <c r="W619" s="11"/>
      <c r="X619" s="11"/>
      <c r="Y619" s="11"/>
      <c r="Z619" s="11"/>
      <c r="AA619" s="11"/>
      <c r="AB619" s="11"/>
      <c r="AC619" s="11"/>
      <c r="AD619" s="11"/>
    </row>
    <row r="620" spans="1:30">
      <c r="A620" s="56"/>
      <c r="B620" s="11"/>
      <c r="C620" s="11" t="s">
        <v>534</v>
      </c>
      <c r="D620" s="11"/>
      <c r="E620" s="11" t="s">
        <v>535</v>
      </c>
      <c r="F620" s="11">
        <v>8</v>
      </c>
      <c r="G620" s="309">
        <v>119.49817765567801</v>
      </c>
      <c r="H620" s="309">
        <v>7615.34</v>
      </c>
      <c r="I620" s="309">
        <v>951.91750000000002</v>
      </c>
      <c r="J620" s="317">
        <v>9</v>
      </c>
      <c r="L620" s="11">
        <v>3</v>
      </c>
      <c r="M620" s="309">
        <v>4263.1000000000004</v>
      </c>
      <c r="N620" s="309">
        <v>852.62</v>
      </c>
      <c r="O620" s="11"/>
      <c r="P620" s="309"/>
      <c r="Q620" s="309"/>
      <c r="R620" s="11">
        <v>8</v>
      </c>
      <c r="S620" s="309">
        <v>7615.34</v>
      </c>
      <c r="T620" s="309">
        <v>951.91750000000002</v>
      </c>
      <c r="V620" s="11"/>
      <c r="W620" s="11"/>
      <c r="X620" s="11"/>
      <c r="Y620" s="11"/>
      <c r="Z620" s="11"/>
      <c r="AA620" s="11"/>
      <c r="AB620" s="11"/>
      <c r="AC620" s="11"/>
      <c r="AD620" s="11"/>
    </row>
    <row r="621" spans="1:30">
      <c r="A621" s="56"/>
      <c r="B621" s="11"/>
      <c r="C621" s="11" t="s">
        <v>415</v>
      </c>
      <c r="D621" s="11"/>
      <c r="E621" s="11" t="s">
        <v>416</v>
      </c>
      <c r="F621" s="11">
        <v>14</v>
      </c>
      <c r="G621" s="309">
        <v>72.440109890109895</v>
      </c>
      <c r="H621" s="309">
        <v>4829.28</v>
      </c>
      <c r="I621" s="309">
        <v>344.94857142857097</v>
      </c>
      <c r="J621" s="317">
        <v>10</v>
      </c>
      <c r="L621" s="11">
        <v>12</v>
      </c>
      <c r="M621" s="309">
        <v>734.56</v>
      </c>
      <c r="N621" s="309">
        <v>367.28</v>
      </c>
      <c r="O621" s="11"/>
      <c r="P621" s="309"/>
      <c r="Q621" s="309"/>
      <c r="R621" s="11">
        <v>14</v>
      </c>
      <c r="S621" s="309">
        <v>4829.28</v>
      </c>
      <c r="T621" s="309">
        <v>344.94857142857097</v>
      </c>
      <c r="V621" s="11"/>
      <c r="W621" s="11"/>
      <c r="X621" s="11"/>
      <c r="Y621" s="11"/>
      <c r="Z621" s="11"/>
      <c r="AA621" s="11"/>
      <c r="AB621" s="11"/>
      <c r="AC621" s="11"/>
      <c r="AD621" s="11"/>
    </row>
    <row r="622" spans="1:30">
      <c r="A622" s="56"/>
      <c r="B622" s="11"/>
      <c r="C622" s="11" t="s">
        <v>224</v>
      </c>
      <c r="D622" s="11"/>
      <c r="E622" s="11" t="s">
        <v>222</v>
      </c>
      <c r="F622" s="11">
        <v>568</v>
      </c>
      <c r="G622" s="309">
        <v>68.669787537469304</v>
      </c>
      <c r="H622" s="309">
        <v>284652.78000000003</v>
      </c>
      <c r="I622" s="309">
        <v>501.14926056337998</v>
      </c>
      <c r="J622" s="317">
        <v>11.419753086419799</v>
      </c>
      <c r="L622" s="11">
        <v>397</v>
      </c>
      <c r="M622" s="309">
        <v>100094.53</v>
      </c>
      <c r="N622" s="309">
        <v>585.34812865497099</v>
      </c>
      <c r="O622" s="11">
        <v>14</v>
      </c>
      <c r="P622" s="309">
        <v>5984.53</v>
      </c>
      <c r="Q622" s="309">
        <v>427.46642857142899</v>
      </c>
      <c r="R622" s="11">
        <v>554</v>
      </c>
      <c r="S622" s="309">
        <v>278668.25</v>
      </c>
      <c r="T622" s="309">
        <v>503.01128158844801</v>
      </c>
      <c r="V622" s="11"/>
      <c r="W622" s="11"/>
      <c r="X622" s="11"/>
      <c r="Y622" s="11"/>
      <c r="Z622" s="11"/>
      <c r="AA622" s="11"/>
      <c r="AB622" s="11"/>
      <c r="AC622" s="11"/>
      <c r="AD622" s="11"/>
    </row>
    <row r="623" spans="1:30">
      <c r="A623" s="56"/>
      <c r="B623" s="11"/>
      <c r="C623" s="11" t="s">
        <v>338</v>
      </c>
      <c r="D623" s="11"/>
      <c r="E623" s="11" t="s">
        <v>339</v>
      </c>
      <c r="F623" s="11">
        <v>60</v>
      </c>
      <c r="G623" s="309">
        <v>89.469022964215299</v>
      </c>
      <c r="H623" s="309">
        <v>29888.94</v>
      </c>
      <c r="I623" s="309">
        <v>498.149</v>
      </c>
      <c r="J623" s="317">
        <v>10.384615384615399</v>
      </c>
      <c r="L623" s="11">
        <v>46</v>
      </c>
      <c r="M623" s="309">
        <v>8912.85</v>
      </c>
      <c r="N623" s="309">
        <v>636.63214285714298</v>
      </c>
      <c r="O623" s="11"/>
      <c r="P623" s="309"/>
      <c r="Q623" s="309"/>
      <c r="R623" s="11">
        <v>60</v>
      </c>
      <c r="S623" s="309">
        <v>29888.94</v>
      </c>
      <c r="T623" s="309">
        <v>498.149</v>
      </c>
      <c r="V623" s="11"/>
      <c r="W623" s="11"/>
      <c r="X623" s="11"/>
      <c r="Y623" s="11"/>
      <c r="Z623" s="11"/>
      <c r="AA623" s="11"/>
      <c r="AB623" s="11"/>
      <c r="AC623" s="11"/>
      <c r="AD623" s="11"/>
    </row>
    <row r="624" spans="1:30">
      <c r="A624" s="56"/>
      <c r="B624" s="11"/>
      <c r="C624" s="11" t="s">
        <v>498</v>
      </c>
      <c r="D624" s="11"/>
      <c r="E624" s="11" t="s">
        <v>286</v>
      </c>
      <c r="F624" s="11">
        <v>2</v>
      </c>
      <c r="G624" s="309">
        <v>77.739999999999995</v>
      </c>
      <c r="H624" s="309">
        <v>858.02</v>
      </c>
      <c r="I624" s="309">
        <v>429.01</v>
      </c>
      <c r="J624" s="317">
        <v>7</v>
      </c>
      <c r="L624" s="11">
        <v>1</v>
      </c>
      <c r="M624" s="309">
        <v>272.08999999999997</v>
      </c>
      <c r="N624" s="309">
        <v>272.08999999999997</v>
      </c>
      <c r="O624" s="11"/>
      <c r="P624" s="309"/>
      <c r="Q624" s="309"/>
      <c r="R624" s="11">
        <v>2</v>
      </c>
      <c r="S624" s="309">
        <v>858.02</v>
      </c>
      <c r="T624" s="309">
        <v>429.01</v>
      </c>
      <c r="V624" s="11"/>
      <c r="W624" s="11"/>
      <c r="X624" s="11"/>
      <c r="Y624" s="11"/>
      <c r="Z624" s="11"/>
      <c r="AA624" s="11"/>
      <c r="AB624" s="11"/>
      <c r="AC624" s="11"/>
      <c r="AD624" s="11"/>
    </row>
    <row r="625" spans="1:30">
      <c r="A625" s="56"/>
      <c r="B625" s="11"/>
      <c r="C625" s="11" t="s">
        <v>636</v>
      </c>
      <c r="D625" s="11"/>
      <c r="E625" s="11" t="s">
        <v>286</v>
      </c>
      <c r="F625" s="11">
        <v>4</v>
      </c>
      <c r="G625" s="309">
        <v>118.45699999999999</v>
      </c>
      <c r="H625" s="309">
        <v>2744.67</v>
      </c>
      <c r="I625" s="309">
        <v>686.16750000000002</v>
      </c>
      <c r="J625" s="317">
        <v>11.5</v>
      </c>
      <c r="L625" s="11">
        <v>2</v>
      </c>
      <c r="M625" s="309">
        <v>2117.7800000000002</v>
      </c>
      <c r="N625" s="309">
        <v>1058.8900000000001</v>
      </c>
      <c r="O625" s="11"/>
      <c r="P625" s="309"/>
      <c r="Q625" s="309"/>
      <c r="R625" s="11">
        <v>4</v>
      </c>
      <c r="S625" s="309">
        <v>2744.67</v>
      </c>
      <c r="T625" s="309">
        <v>686.16750000000002</v>
      </c>
      <c r="V625" s="11"/>
      <c r="W625" s="11"/>
      <c r="X625" s="11"/>
      <c r="Y625" s="11"/>
      <c r="Z625" s="11"/>
      <c r="AA625" s="11"/>
      <c r="AB625" s="11"/>
      <c r="AC625" s="11"/>
      <c r="AD625" s="11"/>
    </row>
    <row r="626" spans="1:30">
      <c r="A626" s="56"/>
      <c r="B626" s="11"/>
      <c r="C626" s="11" t="s">
        <v>454</v>
      </c>
      <c r="D626" s="11"/>
      <c r="E626" s="11" t="s">
        <v>208</v>
      </c>
      <c r="F626" s="11">
        <v>15</v>
      </c>
      <c r="G626" s="309">
        <v>74.146153846153894</v>
      </c>
      <c r="H626" s="309">
        <v>7169.64</v>
      </c>
      <c r="I626" s="309">
        <v>477.976</v>
      </c>
      <c r="J626" s="317">
        <v>13</v>
      </c>
      <c r="L626" s="11">
        <v>14</v>
      </c>
      <c r="M626" s="309">
        <v>763.9</v>
      </c>
      <c r="N626" s="309">
        <v>763.9</v>
      </c>
      <c r="O626" s="11"/>
      <c r="P626" s="309"/>
      <c r="Q626" s="309"/>
      <c r="R626" s="11">
        <v>15</v>
      </c>
      <c r="S626" s="309">
        <v>7169.64</v>
      </c>
      <c r="T626" s="309">
        <v>477.976</v>
      </c>
      <c r="V626" s="11"/>
      <c r="W626" s="11"/>
      <c r="X626" s="11"/>
      <c r="Y626" s="11"/>
      <c r="Z626" s="11"/>
      <c r="AA626" s="11"/>
      <c r="AB626" s="11"/>
      <c r="AC626" s="11"/>
      <c r="AD626" s="11"/>
    </row>
    <row r="627" spans="1:30">
      <c r="A627" s="56"/>
      <c r="B627" s="11"/>
      <c r="C627" s="11" t="s">
        <v>1209</v>
      </c>
      <c r="D627" s="11"/>
      <c r="E627" s="11" t="s">
        <v>614</v>
      </c>
      <c r="F627" s="11">
        <v>7</v>
      </c>
      <c r="G627" s="309">
        <v>56.766153846153898</v>
      </c>
      <c r="H627" s="309">
        <v>3914.74</v>
      </c>
      <c r="I627" s="309">
        <v>559.24857142857104</v>
      </c>
      <c r="J627" s="317">
        <v>13</v>
      </c>
      <c r="L627" s="11">
        <v>6</v>
      </c>
      <c r="M627" s="309">
        <v>516.48</v>
      </c>
      <c r="N627" s="309">
        <v>516.48</v>
      </c>
      <c r="O627" s="11"/>
      <c r="P627" s="309"/>
      <c r="Q627" s="309"/>
      <c r="R627" s="11">
        <v>7</v>
      </c>
      <c r="S627" s="309">
        <v>3914.74</v>
      </c>
      <c r="T627" s="309">
        <v>559.24857142857104</v>
      </c>
      <c r="V627" s="11"/>
      <c r="W627" s="11"/>
      <c r="X627" s="11"/>
      <c r="Y627" s="11"/>
      <c r="Z627" s="11"/>
      <c r="AA627" s="11"/>
      <c r="AB627" s="11"/>
      <c r="AC627" s="11"/>
      <c r="AD627" s="11"/>
    </row>
    <row r="628" spans="1:30">
      <c r="A628" s="56"/>
      <c r="B628" s="11"/>
      <c r="C628" s="11" t="s">
        <v>1210</v>
      </c>
      <c r="D628" s="11"/>
      <c r="E628" s="11" t="s">
        <v>208</v>
      </c>
      <c r="F628" s="11">
        <v>3</v>
      </c>
      <c r="G628" s="309">
        <v>133.814615384615</v>
      </c>
      <c r="H628" s="309">
        <v>5833.69</v>
      </c>
      <c r="I628" s="309">
        <v>1944.5633333333301</v>
      </c>
      <c r="J628" s="317">
        <v>13</v>
      </c>
      <c r="L628" s="11">
        <v>2</v>
      </c>
      <c r="M628" s="309">
        <v>1429.59</v>
      </c>
      <c r="N628" s="309">
        <v>1429.59</v>
      </c>
      <c r="O628" s="11"/>
      <c r="P628" s="309"/>
      <c r="Q628" s="309"/>
      <c r="R628" s="11">
        <v>3</v>
      </c>
      <c r="S628" s="309">
        <v>5833.69</v>
      </c>
      <c r="T628" s="309">
        <v>1944.5633333333301</v>
      </c>
      <c r="V628" s="11"/>
      <c r="W628" s="11"/>
      <c r="X628" s="11"/>
      <c r="Y628" s="11"/>
      <c r="Z628" s="11"/>
      <c r="AA628" s="11"/>
      <c r="AB628" s="11"/>
      <c r="AC628" s="11"/>
      <c r="AD628" s="11"/>
    </row>
    <row r="629" spans="1:30">
      <c r="A629" s="56"/>
      <c r="B629" s="11"/>
      <c r="C629" s="11" t="s">
        <v>333</v>
      </c>
      <c r="D629" s="11"/>
      <c r="E629" s="11" t="s">
        <v>330</v>
      </c>
      <c r="F629" s="11">
        <v>7</v>
      </c>
      <c r="G629" s="309">
        <v>79.773333333333298</v>
      </c>
      <c r="H629" s="309">
        <v>4202.24</v>
      </c>
      <c r="I629" s="309">
        <v>600.32000000000005</v>
      </c>
      <c r="J629" s="317">
        <v>13</v>
      </c>
      <c r="L629" s="11">
        <v>4</v>
      </c>
      <c r="M629" s="309">
        <v>3091.16</v>
      </c>
      <c r="N629" s="309">
        <v>1030.38666666667</v>
      </c>
      <c r="O629" s="11"/>
      <c r="P629" s="309"/>
      <c r="Q629" s="309"/>
      <c r="R629" s="11">
        <v>7</v>
      </c>
      <c r="S629" s="309">
        <v>4202.24</v>
      </c>
      <c r="T629" s="309">
        <v>600.32000000000005</v>
      </c>
      <c r="V629" s="11"/>
      <c r="W629" s="11"/>
      <c r="X629" s="11"/>
      <c r="Y629" s="11"/>
      <c r="Z629" s="11"/>
      <c r="AA629" s="11"/>
      <c r="AB629" s="11"/>
      <c r="AC629" s="11"/>
      <c r="AD629" s="11"/>
    </row>
    <row r="630" spans="1:30">
      <c r="A630" s="56"/>
      <c r="B630" s="11"/>
      <c r="C630" s="11" t="s">
        <v>586</v>
      </c>
      <c r="D630" s="11"/>
      <c r="E630" s="11" t="s">
        <v>587</v>
      </c>
      <c r="F630" s="11">
        <v>39</v>
      </c>
      <c r="G630" s="309">
        <v>172.871409340659</v>
      </c>
      <c r="H630" s="309">
        <v>42708.05</v>
      </c>
      <c r="I630" s="309">
        <v>1095.0782051282099</v>
      </c>
      <c r="J630" s="317">
        <v>11.7</v>
      </c>
      <c r="L630" s="11">
        <v>29</v>
      </c>
      <c r="M630" s="309">
        <v>16624.82</v>
      </c>
      <c r="N630" s="309">
        <v>1662.482</v>
      </c>
      <c r="O630" s="11">
        <v>1</v>
      </c>
      <c r="P630" s="309">
        <v>813.78</v>
      </c>
      <c r="Q630" s="309">
        <v>813.78</v>
      </c>
      <c r="R630" s="11">
        <v>38</v>
      </c>
      <c r="S630" s="309">
        <v>41894.269999999997</v>
      </c>
      <c r="T630" s="309">
        <v>1102.48078947368</v>
      </c>
      <c r="V630" s="11"/>
      <c r="W630" s="11"/>
      <c r="X630" s="11"/>
      <c r="Y630" s="11"/>
      <c r="Z630" s="11"/>
      <c r="AA630" s="11"/>
      <c r="AB630" s="11"/>
      <c r="AC630" s="11"/>
      <c r="AD630" s="11"/>
    </row>
    <row r="631" spans="1:30">
      <c r="A631" s="56"/>
      <c r="B631" s="11"/>
      <c r="C631" s="11" t="s">
        <v>250</v>
      </c>
      <c r="D631" s="11"/>
      <c r="E631" s="11" t="s">
        <v>200</v>
      </c>
      <c r="F631" s="11">
        <v>1</v>
      </c>
      <c r="G631" s="309">
        <v>54.120769230769199</v>
      </c>
      <c r="H631" s="309">
        <v>303.57</v>
      </c>
      <c r="I631" s="309">
        <v>303.57</v>
      </c>
      <c r="J631" s="317">
        <v>13</v>
      </c>
      <c r="L631" s="11"/>
      <c r="M631" s="309">
        <v>303.57</v>
      </c>
      <c r="N631" s="309">
        <v>303.57</v>
      </c>
      <c r="O631" s="11"/>
      <c r="P631" s="309"/>
      <c r="Q631" s="309"/>
      <c r="R631" s="11">
        <v>1</v>
      </c>
      <c r="S631" s="309">
        <v>303.57</v>
      </c>
      <c r="T631" s="309">
        <v>303.57</v>
      </c>
      <c r="V631" s="11"/>
      <c r="W631" s="11"/>
      <c r="X631" s="11"/>
      <c r="Y631" s="11"/>
      <c r="Z631" s="11"/>
      <c r="AA631" s="11"/>
      <c r="AB631" s="11"/>
      <c r="AC631" s="11"/>
      <c r="AD631" s="11"/>
    </row>
    <row r="632" spans="1:30">
      <c r="A632" s="56"/>
      <c r="B632" s="11"/>
      <c r="C632" s="11" t="s">
        <v>250</v>
      </c>
      <c r="D632" s="11"/>
      <c r="E632" s="11" t="s">
        <v>249</v>
      </c>
      <c r="F632" s="11">
        <v>347</v>
      </c>
      <c r="G632" s="309">
        <v>90.923493668336206</v>
      </c>
      <c r="H632" s="309">
        <v>192248.4</v>
      </c>
      <c r="I632" s="309">
        <v>554.02997118155599</v>
      </c>
      <c r="J632" s="317">
        <v>11.324074074074099</v>
      </c>
      <c r="L632" s="11">
        <v>238</v>
      </c>
      <c r="M632" s="309">
        <v>81739.149999999994</v>
      </c>
      <c r="N632" s="309">
        <v>749.90045871559596</v>
      </c>
      <c r="O632" s="11">
        <v>2</v>
      </c>
      <c r="P632" s="309">
        <v>637.9</v>
      </c>
      <c r="Q632" s="309">
        <v>318.95</v>
      </c>
      <c r="R632" s="11">
        <v>345</v>
      </c>
      <c r="S632" s="309">
        <v>191610.5</v>
      </c>
      <c r="T632" s="309">
        <v>555.39275362318801</v>
      </c>
      <c r="V632" s="11"/>
      <c r="W632" s="11"/>
      <c r="X632" s="11"/>
      <c r="Y632" s="11"/>
      <c r="Z632" s="11"/>
      <c r="AA632" s="11"/>
      <c r="AB632" s="11"/>
      <c r="AC632" s="11"/>
      <c r="AD632" s="11"/>
    </row>
    <row r="633" spans="1:30">
      <c r="A633" s="56"/>
      <c r="B633" s="11"/>
      <c r="C633" s="11" t="s">
        <v>486</v>
      </c>
      <c r="D633" s="11"/>
      <c r="E633" s="11" t="s">
        <v>275</v>
      </c>
      <c r="F633" s="11">
        <v>10</v>
      </c>
      <c r="G633" s="309">
        <v>136.720576923077</v>
      </c>
      <c r="H633" s="309">
        <v>8673.16</v>
      </c>
      <c r="I633" s="309">
        <v>867.31600000000003</v>
      </c>
      <c r="J633" s="317">
        <v>10</v>
      </c>
      <c r="L633" s="11">
        <v>6</v>
      </c>
      <c r="M633" s="309">
        <v>5419.33</v>
      </c>
      <c r="N633" s="309">
        <v>1354.8325</v>
      </c>
      <c r="O633" s="11"/>
      <c r="P633" s="309"/>
      <c r="Q633" s="309"/>
      <c r="R633" s="11">
        <v>10</v>
      </c>
      <c r="S633" s="309">
        <v>8673.16</v>
      </c>
      <c r="T633" s="309">
        <v>867.31600000000003</v>
      </c>
      <c r="V633" s="11"/>
      <c r="W633" s="11"/>
      <c r="X633" s="11"/>
      <c r="Y633" s="11"/>
      <c r="Z633" s="11"/>
      <c r="AA633" s="11"/>
      <c r="AB633" s="11"/>
      <c r="AC633" s="11"/>
      <c r="AD633" s="11"/>
    </row>
    <row r="634" spans="1:30">
      <c r="A634" s="56"/>
      <c r="B634" s="11"/>
      <c r="C634" s="11" t="s">
        <v>251</v>
      </c>
      <c r="D634" s="11"/>
      <c r="E634" s="11" t="s">
        <v>252</v>
      </c>
      <c r="F634" s="11">
        <v>183</v>
      </c>
      <c r="G634" s="309">
        <v>80.863409806567702</v>
      </c>
      <c r="H634" s="309">
        <v>99771.500000000102</v>
      </c>
      <c r="I634" s="309">
        <v>545.19945355191305</v>
      </c>
      <c r="J634" s="317">
        <v>10.9824561403509</v>
      </c>
      <c r="L634" s="11">
        <v>123</v>
      </c>
      <c r="M634" s="309">
        <v>38499.93</v>
      </c>
      <c r="N634" s="309">
        <v>641.66549999999995</v>
      </c>
      <c r="O634" s="11">
        <v>3</v>
      </c>
      <c r="P634" s="309">
        <v>918</v>
      </c>
      <c r="Q634" s="309">
        <v>306</v>
      </c>
      <c r="R634" s="11">
        <v>180</v>
      </c>
      <c r="S634" s="309">
        <v>98853.500000000102</v>
      </c>
      <c r="T634" s="309">
        <v>549.18611111111102</v>
      </c>
      <c r="V634" s="11"/>
      <c r="W634" s="11"/>
      <c r="X634" s="11"/>
      <c r="Y634" s="11"/>
      <c r="Z634" s="11"/>
      <c r="AA634" s="11"/>
      <c r="AB634" s="11"/>
      <c r="AC634" s="11"/>
      <c r="AD634" s="11"/>
    </row>
    <row r="635" spans="1:30">
      <c r="A635" s="56"/>
      <c r="B635" s="11"/>
      <c r="C635" s="11" t="s">
        <v>251</v>
      </c>
      <c r="D635" s="11"/>
      <c r="E635" s="11" t="s">
        <v>477</v>
      </c>
      <c r="F635" s="11">
        <v>2</v>
      </c>
      <c r="G635" s="309">
        <v>67.407692307692301</v>
      </c>
      <c r="H635" s="309">
        <v>794.27</v>
      </c>
      <c r="I635" s="309">
        <v>397.13499999999999</v>
      </c>
      <c r="J635" s="317">
        <v>13</v>
      </c>
      <c r="L635" s="11">
        <v>1</v>
      </c>
      <c r="M635" s="309">
        <v>461.3</v>
      </c>
      <c r="N635" s="309">
        <v>461.3</v>
      </c>
      <c r="O635" s="11"/>
      <c r="P635" s="309"/>
      <c r="Q635" s="309"/>
      <c r="R635" s="11">
        <v>2</v>
      </c>
      <c r="S635" s="309">
        <v>794.27</v>
      </c>
      <c r="T635" s="309">
        <v>397.13499999999999</v>
      </c>
      <c r="V635" s="11"/>
      <c r="W635" s="11"/>
      <c r="X635" s="11"/>
      <c r="Y635" s="11"/>
      <c r="Z635" s="11"/>
      <c r="AA635" s="11"/>
      <c r="AB635" s="11"/>
      <c r="AC635" s="11"/>
      <c r="AD635" s="11"/>
    </row>
    <row r="636" spans="1:30">
      <c r="A636" s="56"/>
      <c r="B636" s="11"/>
      <c r="C636" s="11" t="s">
        <v>443</v>
      </c>
      <c r="D636" s="11"/>
      <c r="E636" s="11" t="s">
        <v>444</v>
      </c>
      <c r="F636" s="11">
        <v>47</v>
      </c>
      <c r="G636" s="309">
        <v>78.057306410256402</v>
      </c>
      <c r="H636" s="309">
        <v>20245.099999999999</v>
      </c>
      <c r="I636" s="309">
        <v>430.746808510638</v>
      </c>
      <c r="J636" s="317">
        <v>11</v>
      </c>
      <c r="L636" s="11">
        <v>32</v>
      </c>
      <c r="M636" s="309">
        <v>9587.8700000000008</v>
      </c>
      <c r="N636" s="309">
        <v>639.19133333333298</v>
      </c>
      <c r="O636" s="11"/>
      <c r="P636" s="309"/>
      <c r="Q636" s="309"/>
      <c r="R636" s="11">
        <v>47</v>
      </c>
      <c r="S636" s="309">
        <v>20245.099999999999</v>
      </c>
      <c r="T636" s="309">
        <v>430.746808510638</v>
      </c>
      <c r="V636" s="11"/>
      <c r="W636" s="11"/>
      <c r="X636" s="11"/>
      <c r="Y636" s="11"/>
      <c r="Z636" s="11"/>
      <c r="AA636" s="11"/>
      <c r="AB636" s="11"/>
      <c r="AC636" s="11"/>
      <c r="AD636" s="11"/>
    </row>
    <row r="637" spans="1:30">
      <c r="A637" s="56"/>
      <c r="B637" s="11"/>
      <c r="C637" s="11" t="s">
        <v>255</v>
      </c>
      <c r="D637" s="11"/>
      <c r="E637" s="11" t="s">
        <v>254</v>
      </c>
      <c r="F637" s="11">
        <v>78</v>
      </c>
      <c r="G637" s="309">
        <v>93.212373574010996</v>
      </c>
      <c r="H637" s="309">
        <v>46497.42</v>
      </c>
      <c r="I637" s="309">
        <v>596.12076923076904</v>
      </c>
      <c r="J637" s="317">
        <v>10.6666666666667</v>
      </c>
      <c r="L637" s="11">
        <v>50</v>
      </c>
      <c r="M637" s="309">
        <v>17218.57</v>
      </c>
      <c r="N637" s="309">
        <v>614.94892857142895</v>
      </c>
      <c r="O637" s="11"/>
      <c r="P637" s="309"/>
      <c r="Q637" s="309"/>
      <c r="R637" s="11">
        <v>78</v>
      </c>
      <c r="S637" s="309">
        <v>46497.42</v>
      </c>
      <c r="T637" s="309">
        <v>596.12076923076904</v>
      </c>
      <c r="V637" s="11"/>
      <c r="W637" s="11"/>
      <c r="X637" s="11"/>
      <c r="Y637" s="11"/>
      <c r="Z637" s="11"/>
      <c r="AA637" s="11"/>
      <c r="AB637" s="11"/>
      <c r="AC637" s="11"/>
      <c r="AD637" s="11"/>
    </row>
    <row r="638" spans="1:30">
      <c r="A638" s="56"/>
      <c r="B638" s="11"/>
      <c r="C638" s="11" t="s">
        <v>537</v>
      </c>
      <c r="D638" s="11"/>
      <c r="E638" s="11" t="s">
        <v>341</v>
      </c>
      <c r="F638" s="11">
        <v>37</v>
      </c>
      <c r="G638" s="309">
        <v>112.942548076923</v>
      </c>
      <c r="H638" s="309">
        <v>22495.21</v>
      </c>
      <c r="I638" s="309">
        <v>607.97864864864903</v>
      </c>
      <c r="J638" s="317">
        <v>11.75</v>
      </c>
      <c r="L638" s="11">
        <v>24</v>
      </c>
      <c r="M638" s="309">
        <v>11917.97</v>
      </c>
      <c r="N638" s="309">
        <v>916.76692307692304</v>
      </c>
      <c r="O638" s="11"/>
      <c r="P638" s="309"/>
      <c r="Q638" s="309"/>
      <c r="R638" s="11">
        <v>37</v>
      </c>
      <c r="S638" s="309">
        <v>22495.21</v>
      </c>
      <c r="T638" s="309">
        <v>607.97864864864903</v>
      </c>
      <c r="V638" s="11"/>
      <c r="W638" s="11"/>
      <c r="X638" s="11"/>
      <c r="Y638" s="11"/>
      <c r="Z638" s="11"/>
      <c r="AA638" s="11"/>
      <c r="AB638" s="11"/>
      <c r="AC638" s="11"/>
      <c r="AD638" s="11"/>
    </row>
    <row r="639" spans="1:30">
      <c r="A639" s="56"/>
      <c r="B639" s="11"/>
      <c r="C639" s="11" t="s">
        <v>588</v>
      </c>
      <c r="D639" s="11"/>
      <c r="E639" s="11" t="s">
        <v>589</v>
      </c>
      <c r="F639" s="11">
        <v>1</v>
      </c>
      <c r="G639" s="309">
        <v>81.507142857142895</v>
      </c>
      <c r="H639" s="309">
        <v>295.55</v>
      </c>
      <c r="I639" s="309">
        <v>295.55</v>
      </c>
      <c r="J639" s="317">
        <v>7</v>
      </c>
      <c r="L639" s="11"/>
      <c r="M639" s="309">
        <v>295.55</v>
      </c>
      <c r="N639" s="309">
        <v>295.55</v>
      </c>
      <c r="O639" s="11"/>
      <c r="P639" s="309"/>
      <c r="Q639" s="309"/>
      <c r="R639" s="11">
        <v>1</v>
      </c>
      <c r="S639" s="309">
        <v>295.55</v>
      </c>
      <c r="T639" s="309">
        <v>295.55</v>
      </c>
      <c r="V639" s="11"/>
      <c r="W639" s="11"/>
      <c r="X639" s="11"/>
      <c r="Y639" s="11"/>
      <c r="Z639" s="11"/>
      <c r="AA639" s="11"/>
      <c r="AB639" s="11"/>
      <c r="AC639" s="11"/>
      <c r="AD639" s="11"/>
    </row>
    <row r="640" spans="1:30">
      <c r="A640" s="56"/>
      <c r="B640" s="11"/>
      <c r="C640" s="11" t="s">
        <v>509</v>
      </c>
      <c r="D640" s="11"/>
      <c r="E640" s="11" t="s">
        <v>298</v>
      </c>
      <c r="F640" s="11">
        <v>8</v>
      </c>
      <c r="G640" s="309">
        <v>135.91774725274701</v>
      </c>
      <c r="H640" s="309">
        <v>5126.72</v>
      </c>
      <c r="I640" s="309">
        <v>640.84</v>
      </c>
      <c r="J640" s="317">
        <v>10</v>
      </c>
      <c r="L640" s="11">
        <v>6</v>
      </c>
      <c r="M640" s="309">
        <v>1492.27</v>
      </c>
      <c r="N640" s="309">
        <v>746.13499999999999</v>
      </c>
      <c r="O640" s="11"/>
      <c r="P640" s="309"/>
      <c r="Q640" s="309"/>
      <c r="R640" s="11">
        <v>8</v>
      </c>
      <c r="S640" s="309">
        <v>5126.72</v>
      </c>
      <c r="T640" s="309">
        <v>640.84</v>
      </c>
      <c r="V640" s="11"/>
      <c r="W640" s="11"/>
      <c r="X640" s="11"/>
      <c r="Y640" s="11"/>
      <c r="Z640" s="11"/>
      <c r="AA640" s="11"/>
      <c r="AB640" s="11"/>
      <c r="AC640" s="11"/>
      <c r="AD640" s="11"/>
    </row>
    <row r="641" spans="1:30">
      <c r="A641" s="56"/>
      <c r="B641" s="11"/>
      <c r="C641" s="11" t="s">
        <v>419</v>
      </c>
      <c r="D641" s="11"/>
      <c r="E641" s="11" t="s">
        <v>418</v>
      </c>
      <c r="F641" s="11">
        <v>578</v>
      </c>
      <c r="G641" s="309">
        <v>93.825581925197199</v>
      </c>
      <c r="H641" s="309">
        <v>396512.34</v>
      </c>
      <c r="I641" s="309">
        <v>686.00750865051998</v>
      </c>
      <c r="J641" s="317">
        <v>11.8974358974359</v>
      </c>
      <c r="L641" s="11">
        <v>383</v>
      </c>
      <c r="M641" s="309">
        <v>179701.89</v>
      </c>
      <c r="N641" s="309">
        <v>921.54815384615404</v>
      </c>
      <c r="O641" s="11">
        <v>6</v>
      </c>
      <c r="P641" s="309">
        <v>3190.44</v>
      </c>
      <c r="Q641" s="309">
        <v>531.74</v>
      </c>
      <c r="R641" s="11">
        <v>572</v>
      </c>
      <c r="S641" s="309">
        <v>393321.9</v>
      </c>
      <c r="T641" s="309">
        <v>687.62569930070003</v>
      </c>
      <c r="V641" s="11"/>
      <c r="W641" s="11"/>
      <c r="X641" s="11"/>
      <c r="Y641" s="11"/>
      <c r="Z641" s="11"/>
      <c r="AA641" s="11"/>
      <c r="AB641" s="11"/>
      <c r="AC641" s="11"/>
      <c r="AD641" s="11"/>
    </row>
    <row r="642" spans="1:30">
      <c r="A642" s="56"/>
      <c r="B642" s="11"/>
      <c r="C642" s="11" t="s">
        <v>325</v>
      </c>
      <c r="D642" s="11"/>
      <c r="E642" s="11" t="s">
        <v>323</v>
      </c>
      <c r="F642" s="11">
        <v>25</v>
      </c>
      <c r="G642" s="309">
        <v>115.16047243589701</v>
      </c>
      <c r="H642" s="309">
        <v>17847.55</v>
      </c>
      <c r="I642" s="309">
        <v>713.90200000000004</v>
      </c>
      <c r="J642" s="317">
        <v>12.75</v>
      </c>
      <c r="L642" s="11">
        <v>16</v>
      </c>
      <c r="M642" s="309">
        <v>10441.94</v>
      </c>
      <c r="N642" s="309">
        <v>1160.2155555555601</v>
      </c>
      <c r="O642" s="11">
        <v>1</v>
      </c>
      <c r="P642" s="309">
        <v>524.58000000000004</v>
      </c>
      <c r="Q642" s="309">
        <v>524.58000000000004</v>
      </c>
      <c r="R642" s="11">
        <v>24</v>
      </c>
      <c r="S642" s="309">
        <v>17322.97</v>
      </c>
      <c r="T642" s="309">
        <v>721.79041666666706</v>
      </c>
      <c r="V642" s="11"/>
      <c r="W642" s="11"/>
      <c r="X642" s="11"/>
      <c r="Y642" s="11"/>
      <c r="Z642" s="11"/>
      <c r="AA642" s="11"/>
      <c r="AB642" s="11"/>
      <c r="AC642" s="11"/>
      <c r="AD642" s="11"/>
    </row>
    <row r="643" spans="1:30">
      <c r="A643" s="56"/>
      <c r="B643" s="11"/>
      <c r="C643" s="11" t="s">
        <v>356</v>
      </c>
      <c r="D643" s="11"/>
      <c r="E643" s="11" t="s">
        <v>350</v>
      </c>
      <c r="F643" s="11">
        <v>2</v>
      </c>
      <c r="G643" s="309">
        <v>99.853846153846206</v>
      </c>
      <c r="H643" s="309">
        <v>1355.14</v>
      </c>
      <c r="I643" s="309">
        <v>677.57</v>
      </c>
      <c r="J643" s="317">
        <v>13</v>
      </c>
      <c r="L643" s="11">
        <v>1</v>
      </c>
      <c r="M643" s="309">
        <v>898.1</v>
      </c>
      <c r="N643" s="309">
        <v>898.1</v>
      </c>
      <c r="O643" s="11"/>
      <c r="P643" s="309"/>
      <c r="Q643" s="309"/>
      <c r="R643" s="11">
        <v>2</v>
      </c>
      <c r="S643" s="309">
        <v>1355.14</v>
      </c>
      <c r="T643" s="309">
        <v>677.57</v>
      </c>
      <c r="V643" s="11"/>
      <c r="W643" s="11"/>
      <c r="X643" s="11"/>
      <c r="Y643" s="11"/>
      <c r="Z643" s="11"/>
      <c r="AA643" s="11"/>
      <c r="AB643" s="11"/>
      <c r="AC643" s="11"/>
      <c r="AD643" s="11"/>
    </row>
    <row r="644" spans="1:30">
      <c r="A644" s="56"/>
      <c r="B644" s="11"/>
      <c r="C644" s="11" t="s">
        <v>356</v>
      </c>
      <c r="D644" s="11"/>
      <c r="E644" s="11" t="s">
        <v>353</v>
      </c>
      <c r="F644" s="11">
        <v>184</v>
      </c>
      <c r="G644" s="309">
        <v>81.985688886291001</v>
      </c>
      <c r="H644" s="309">
        <v>114137.95</v>
      </c>
      <c r="I644" s="309">
        <v>620.31494565217395</v>
      </c>
      <c r="J644" s="317">
        <v>12.2127659574468</v>
      </c>
      <c r="L644" s="11">
        <v>135</v>
      </c>
      <c r="M644" s="309">
        <v>38310.589999999997</v>
      </c>
      <c r="N644" s="309">
        <v>781.84877551020395</v>
      </c>
      <c r="O644" s="11">
        <v>1</v>
      </c>
      <c r="P644" s="309">
        <v>1246.56</v>
      </c>
      <c r="Q644" s="309">
        <v>1246.56</v>
      </c>
      <c r="R644" s="11">
        <v>183</v>
      </c>
      <c r="S644" s="309">
        <v>112891.39</v>
      </c>
      <c r="T644" s="309">
        <v>616.89284153005497</v>
      </c>
      <c r="V644" s="11"/>
      <c r="W644" s="11"/>
      <c r="X644" s="11"/>
      <c r="Y644" s="11"/>
      <c r="Z644" s="11"/>
      <c r="AA644" s="11"/>
      <c r="AB644" s="11"/>
      <c r="AC644" s="11"/>
      <c r="AD644" s="11"/>
    </row>
    <row r="645" spans="1:30">
      <c r="A645" s="56"/>
      <c r="B645" s="11"/>
      <c r="C645" s="11" t="s">
        <v>474</v>
      </c>
      <c r="D645" s="11"/>
      <c r="E645" s="11" t="s">
        <v>475</v>
      </c>
      <c r="F645" s="11">
        <v>33</v>
      </c>
      <c r="G645" s="309">
        <v>138.62729034123799</v>
      </c>
      <c r="H645" s="309">
        <v>20153.21</v>
      </c>
      <c r="I645" s="309">
        <v>610.70333333333303</v>
      </c>
      <c r="J645" s="317">
        <v>11.1666666666667</v>
      </c>
      <c r="L645" s="11">
        <v>27</v>
      </c>
      <c r="M645" s="309">
        <v>6048.11</v>
      </c>
      <c r="N645" s="309">
        <v>1008.01833333333</v>
      </c>
      <c r="O645" s="11"/>
      <c r="P645" s="309"/>
      <c r="Q645" s="309"/>
      <c r="R645" s="11">
        <v>33</v>
      </c>
      <c r="S645" s="309">
        <v>20153.21</v>
      </c>
      <c r="T645" s="309">
        <v>610.70333333333303</v>
      </c>
      <c r="V645" s="11"/>
      <c r="W645" s="11"/>
      <c r="X645" s="11"/>
      <c r="Y645" s="11"/>
      <c r="Z645" s="11"/>
      <c r="AA645" s="11"/>
      <c r="AB645" s="11"/>
      <c r="AC645" s="11"/>
      <c r="AD645" s="11"/>
    </row>
    <row r="646" spans="1:30">
      <c r="A646" s="56"/>
      <c r="B646" s="11"/>
      <c r="C646" s="11" t="s">
        <v>478</v>
      </c>
      <c r="D646" s="11"/>
      <c r="E646" s="11" t="s">
        <v>477</v>
      </c>
      <c r="F646" s="11">
        <v>34</v>
      </c>
      <c r="G646" s="309">
        <v>101.33563797313801</v>
      </c>
      <c r="H646" s="309">
        <v>24811.5</v>
      </c>
      <c r="I646" s="309">
        <v>729.75</v>
      </c>
      <c r="J646" s="317">
        <v>10.8333333333333</v>
      </c>
      <c r="L646" s="11">
        <v>27</v>
      </c>
      <c r="M646" s="309">
        <v>5383.75</v>
      </c>
      <c r="N646" s="309">
        <v>769.107142857143</v>
      </c>
      <c r="O646" s="11"/>
      <c r="P646" s="309"/>
      <c r="Q646" s="309"/>
      <c r="R646" s="11">
        <v>34</v>
      </c>
      <c r="S646" s="309">
        <v>24811.5</v>
      </c>
      <c r="T646" s="309">
        <v>729.75</v>
      </c>
      <c r="V646" s="11"/>
      <c r="W646" s="11"/>
      <c r="X646" s="11"/>
      <c r="Y646" s="11"/>
      <c r="Z646" s="11"/>
      <c r="AA646" s="11"/>
      <c r="AB646" s="11"/>
      <c r="AC646" s="11"/>
      <c r="AD646" s="11"/>
    </row>
    <row r="647" spans="1:30">
      <c r="A647" s="56"/>
      <c r="B647" s="11"/>
      <c r="C647" s="11" t="s">
        <v>423</v>
      </c>
      <c r="D647" s="11"/>
      <c r="E647" s="11" t="s">
        <v>422</v>
      </c>
      <c r="F647" s="11">
        <v>738</v>
      </c>
      <c r="G647" s="309">
        <v>85.365377907762905</v>
      </c>
      <c r="H647" s="309">
        <v>464230.76999999903</v>
      </c>
      <c r="I647" s="309">
        <v>629.038983739836</v>
      </c>
      <c r="J647" s="317">
        <v>11.716814159291999</v>
      </c>
      <c r="L647" s="11">
        <v>508</v>
      </c>
      <c r="M647" s="309">
        <v>188864.75</v>
      </c>
      <c r="N647" s="309">
        <v>821.15108695652202</v>
      </c>
      <c r="O647" s="11">
        <v>15</v>
      </c>
      <c r="P647" s="309">
        <v>6349.53</v>
      </c>
      <c r="Q647" s="309">
        <v>423.30200000000002</v>
      </c>
      <c r="R647" s="11">
        <v>723</v>
      </c>
      <c r="S647" s="309">
        <v>457881.239999999</v>
      </c>
      <c r="T647" s="309">
        <v>633.30738589211501</v>
      </c>
      <c r="V647" s="11"/>
      <c r="W647" s="11"/>
      <c r="X647" s="11"/>
      <c r="Y647" s="11"/>
      <c r="Z647" s="11"/>
      <c r="AA647" s="11"/>
      <c r="AB647" s="11"/>
      <c r="AC647" s="11"/>
      <c r="AD647" s="11"/>
    </row>
    <row r="648" spans="1:30">
      <c r="A648" s="56"/>
      <c r="B648" s="11"/>
      <c r="C648" s="11" t="s">
        <v>590</v>
      </c>
      <c r="D648" s="11"/>
      <c r="E648" s="11" t="s">
        <v>591</v>
      </c>
      <c r="F648" s="11">
        <v>15</v>
      </c>
      <c r="G648" s="309">
        <v>198.65846153846201</v>
      </c>
      <c r="H648" s="309">
        <v>6142.83</v>
      </c>
      <c r="I648" s="309">
        <v>409.52199999999999</v>
      </c>
      <c r="J648" s="317">
        <v>13</v>
      </c>
      <c r="L648" s="11">
        <v>13</v>
      </c>
      <c r="M648" s="309">
        <v>2260.02</v>
      </c>
      <c r="N648" s="309">
        <v>1130.01</v>
      </c>
      <c r="O648" s="11"/>
      <c r="P648" s="309"/>
      <c r="Q648" s="309"/>
      <c r="R648" s="11">
        <v>15</v>
      </c>
      <c r="S648" s="309">
        <v>6142.83</v>
      </c>
      <c r="T648" s="309">
        <v>409.52199999999999</v>
      </c>
      <c r="V648" s="11"/>
      <c r="W648" s="11"/>
      <c r="X648" s="11"/>
      <c r="Y648" s="11"/>
      <c r="Z648" s="11"/>
      <c r="AA648" s="11"/>
      <c r="AB648" s="11"/>
      <c r="AC648" s="11"/>
      <c r="AD648" s="11"/>
    </row>
    <row r="649" spans="1:30">
      <c r="A649" s="56"/>
      <c r="B649" s="11"/>
      <c r="C649" s="11" t="s">
        <v>1275</v>
      </c>
      <c r="D649" s="11"/>
      <c r="E649" s="11" t="s">
        <v>254</v>
      </c>
      <c r="F649" s="11">
        <v>1</v>
      </c>
      <c r="G649" s="309"/>
      <c r="H649" s="309">
        <v>3730.22</v>
      </c>
      <c r="I649" s="309">
        <v>3730.22</v>
      </c>
      <c r="J649" s="317"/>
      <c r="L649" s="11">
        <v>1</v>
      </c>
      <c r="M649" s="309"/>
      <c r="N649" s="309"/>
      <c r="O649" s="11"/>
      <c r="P649" s="309"/>
      <c r="Q649" s="309"/>
      <c r="R649" s="11">
        <v>1</v>
      </c>
      <c r="S649" s="309">
        <v>3730.22</v>
      </c>
      <c r="T649" s="309">
        <v>3730.22</v>
      </c>
      <c r="V649" s="11"/>
      <c r="W649" s="11"/>
      <c r="X649" s="11"/>
      <c r="Y649" s="11"/>
      <c r="Z649" s="11"/>
      <c r="AA649" s="11"/>
      <c r="AB649" s="11"/>
      <c r="AC649" s="11"/>
      <c r="AD649" s="11"/>
    </row>
    <row r="650" spans="1:30">
      <c r="A650" s="56"/>
      <c r="B650" s="11"/>
      <c r="C650" s="11" t="s">
        <v>427</v>
      </c>
      <c r="D650" s="11"/>
      <c r="E650" s="11" t="s">
        <v>426</v>
      </c>
      <c r="F650" s="11">
        <v>40</v>
      </c>
      <c r="G650" s="309">
        <v>58.433356698856699</v>
      </c>
      <c r="H650" s="309">
        <v>20829.87</v>
      </c>
      <c r="I650" s="309">
        <v>520.74675000000002</v>
      </c>
      <c r="J650" s="317">
        <v>12</v>
      </c>
      <c r="L650" s="11">
        <v>25</v>
      </c>
      <c r="M650" s="309">
        <v>8241.66</v>
      </c>
      <c r="N650" s="309">
        <v>549.44399999999996</v>
      </c>
      <c r="O650" s="11">
        <v>3</v>
      </c>
      <c r="P650" s="309">
        <v>1862.97</v>
      </c>
      <c r="Q650" s="309">
        <v>620.99</v>
      </c>
      <c r="R650" s="11">
        <v>37</v>
      </c>
      <c r="S650" s="309">
        <v>18966.900000000001</v>
      </c>
      <c r="T650" s="309">
        <v>512.61891891891901</v>
      </c>
      <c r="V650" s="11"/>
      <c r="W650" s="11"/>
      <c r="X650" s="11"/>
      <c r="Y650" s="11"/>
      <c r="Z650" s="11"/>
      <c r="AA650" s="11"/>
      <c r="AB650" s="11"/>
      <c r="AC650" s="11"/>
      <c r="AD650" s="11"/>
    </row>
    <row r="651" spans="1:30">
      <c r="A651" s="56"/>
      <c r="B651" s="11"/>
      <c r="C651" s="11" t="s">
        <v>428</v>
      </c>
      <c r="D651" s="11"/>
      <c r="E651" s="11" t="s">
        <v>429</v>
      </c>
      <c r="F651" s="11">
        <v>29</v>
      </c>
      <c r="G651" s="309">
        <v>136.00342657342699</v>
      </c>
      <c r="H651" s="309">
        <v>25268.51</v>
      </c>
      <c r="I651" s="309">
        <v>871.32793103448296</v>
      </c>
      <c r="J651" s="317">
        <v>13</v>
      </c>
      <c r="L651" s="11">
        <v>17</v>
      </c>
      <c r="M651" s="309">
        <v>18558.72</v>
      </c>
      <c r="N651" s="309">
        <v>1546.56</v>
      </c>
      <c r="O651" s="11">
        <v>1</v>
      </c>
      <c r="P651" s="309">
        <v>2247</v>
      </c>
      <c r="Q651" s="309">
        <v>2247</v>
      </c>
      <c r="R651" s="11">
        <v>28</v>
      </c>
      <c r="S651" s="309">
        <v>23021.51</v>
      </c>
      <c r="T651" s="309">
        <v>822.19678571428597</v>
      </c>
      <c r="V651" s="11"/>
      <c r="W651" s="11"/>
      <c r="X651" s="11"/>
      <c r="Y651" s="11"/>
      <c r="Z651" s="11"/>
      <c r="AA651" s="11"/>
      <c r="AB651" s="11"/>
      <c r="AC651" s="11"/>
      <c r="AD651" s="11"/>
    </row>
    <row r="652" spans="1:30">
      <c r="A652" s="56"/>
      <c r="B652" s="11"/>
      <c r="C652" s="11" t="s">
        <v>430</v>
      </c>
      <c r="D652" s="11"/>
      <c r="E652" s="11" t="s">
        <v>431</v>
      </c>
      <c r="F652" s="11">
        <v>40</v>
      </c>
      <c r="G652" s="309">
        <v>69.596239316239306</v>
      </c>
      <c r="H652" s="309">
        <v>28688.880000000001</v>
      </c>
      <c r="I652" s="309">
        <v>717.22199999999998</v>
      </c>
      <c r="J652" s="317">
        <v>12.3333333333333</v>
      </c>
      <c r="L652" s="11">
        <v>31</v>
      </c>
      <c r="M652" s="309">
        <v>5523.98</v>
      </c>
      <c r="N652" s="309">
        <v>613.77555555555602</v>
      </c>
      <c r="O652" s="11"/>
      <c r="P652" s="309"/>
      <c r="Q652" s="309"/>
      <c r="R652" s="11">
        <v>40</v>
      </c>
      <c r="S652" s="309">
        <v>28688.880000000001</v>
      </c>
      <c r="T652" s="309">
        <v>717.22199999999998</v>
      </c>
      <c r="V652" s="11"/>
      <c r="W652" s="11"/>
      <c r="X652" s="11"/>
      <c r="Y652" s="11"/>
      <c r="Z652" s="11"/>
      <c r="AA652" s="11"/>
      <c r="AB652" s="11"/>
      <c r="AC652" s="11"/>
      <c r="AD652" s="11"/>
    </row>
    <row r="653" spans="1:30">
      <c r="A653" s="56"/>
      <c r="B653" s="11"/>
      <c r="C653" s="11" t="s">
        <v>479</v>
      </c>
      <c r="D653" s="11"/>
      <c r="E653" s="11" t="s">
        <v>257</v>
      </c>
      <c r="F653" s="11">
        <v>40</v>
      </c>
      <c r="G653" s="309">
        <v>100.02395923034101</v>
      </c>
      <c r="H653" s="309">
        <v>24366.42</v>
      </c>
      <c r="I653" s="309">
        <v>609.16049999999996</v>
      </c>
      <c r="J653" s="317">
        <v>9.9444444444444393</v>
      </c>
      <c r="L653" s="11">
        <v>22</v>
      </c>
      <c r="M653" s="309">
        <v>12002.01</v>
      </c>
      <c r="N653" s="309">
        <v>666.77833333333297</v>
      </c>
      <c r="O653" s="11">
        <v>1</v>
      </c>
      <c r="P653" s="309">
        <v>288.83</v>
      </c>
      <c r="Q653" s="309">
        <v>288.83</v>
      </c>
      <c r="R653" s="11">
        <v>39</v>
      </c>
      <c r="S653" s="309">
        <v>24077.59</v>
      </c>
      <c r="T653" s="309">
        <v>617.37410256410305</v>
      </c>
      <c r="V653" s="11"/>
      <c r="W653" s="11"/>
      <c r="X653" s="11"/>
      <c r="Y653" s="11"/>
      <c r="Z653" s="11"/>
      <c r="AA653" s="11"/>
      <c r="AB653" s="11"/>
      <c r="AC653" s="11"/>
      <c r="AD653" s="11"/>
    </row>
    <row r="654" spans="1:30">
      <c r="A654" s="56"/>
      <c r="B654" s="11"/>
      <c r="C654" s="11" t="s">
        <v>258</v>
      </c>
      <c r="D654" s="11"/>
      <c r="E654" s="11" t="s">
        <v>259</v>
      </c>
      <c r="F654" s="11">
        <v>135</v>
      </c>
      <c r="G654" s="309">
        <v>89.215982452232495</v>
      </c>
      <c r="H654" s="309">
        <v>83854.509999999995</v>
      </c>
      <c r="I654" s="309">
        <v>621.144518518518</v>
      </c>
      <c r="J654" s="317">
        <v>10.7297297297297</v>
      </c>
      <c r="L654" s="11">
        <v>98</v>
      </c>
      <c r="M654" s="309">
        <v>28108.36</v>
      </c>
      <c r="N654" s="309">
        <v>759.68540540540505</v>
      </c>
      <c r="O654" s="11">
        <v>1</v>
      </c>
      <c r="P654" s="309">
        <v>1031.8900000000001</v>
      </c>
      <c r="Q654" s="309">
        <v>1031.8900000000001</v>
      </c>
      <c r="R654" s="11">
        <v>134</v>
      </c>
      <c r="S654" s="309">
        <v>82822.62</v>
      </c>
      <c r="T654" s="309">
        <v>618.07925373134299</v>
      </c>
      <c r="V654" s="11"/>
      <c r="W654" s="11"/>
      <c r="X654" s="11"/>
      <c r="Y654" s="11"/>
      <c r="Z654" s="11"/>
      <c r="AA654" s="11"/>
      <c r="AB654" s="11"/>
      <c r="AC654" s="11"/>
      <c r="AD654" s="11"/>
    </row>
    <row r="655" spans="1:30">
      <c r="A655" s="56"/>
      <c r="B655" s="11"/>
      <c r="C655" s="11" t="s">
        <v>500</v>
      </c>
      <c r="D655" s="11"/>
      <c r="E655" s="11" t="s">
        <v>286</v>
      </c>
      <c r="F655" s="11">
        <v>10</v>
      </c>
      <c r="G655" s="309">
        <v>150.861538461538</v>
      </c>
      <c r="H655" s="309">
        <v>4169.8599999999997</v>
      </c>
      <c r="I655" s="309">
        <v>416.98599999999999</v>
      </c>
      <c r="J655" s="317">
        <v>8</v>
      </c>
      <c r="L655" s="11">
        <v>8</v>
      </c>
      <c r="M655" s="309">
        <v>904.51</v>
      </c>
      <c r="N655" s="309">
        <v>452.255</v>
      </c>
      <c r="O655" s="11"/>
      <c r="P655" s="309"/>
      <c r="Q655" s="309"/>
      <c r="R655" s="11">
        <v>10</v>
      </c>
      <c r="S655" s="309">
        <v>4169.8599999999997</v>
      </c>
      <c r="T655" s="309">
        <v>416.98599999999999</v>
      </c>
      <c r="V655" s="11"/>
      <c r="W655" s="11"/>
      <c r="X655" s="11"/>
      <c r="Y655" s="11"/>
      <c r="Z655" s="11"/>
      <c r="AA655" s="11"/>
      <c r="AB655" s="11"/>
      <c r="AC655" s="11"/>
      <c r="AD655" s="11"/>
    </row>
    <row r="656" spans="1:30">
      <c r="A656" s="56"/>
      <c r="B656" s="11"/>
      <c r="C656" s="11" t="s">
        <v>501</v>
      </c>
      <c r="D656" s="11"/>
      <c r="E656" s="11" t="s">
        <v>286</v>
      </c>
      <c r="F656" s="11">
        <v>7</v>
      </c>
      <c r="G656" s="309">
        <v>264.758956043956</v>
      </c>
      <c r="H656" s="309">
        <v>13290.18</v>
      </c>
      <c r="I656" s="309">
        <v>1898.5971428571399</v>
      </c>
      <c r="J656" s="317">
        <v>11.5</v>
      </c>
      <c r="L656" s="11">
        <v>3</v>
      </c>
      <c r="M656" s="309">
        <v>11905.16</v>
      </c>
      <c r="N656" s="309">
        <v>2976.29</v>
      </c>
      <c r="O656" s="11">
        <v>1</v>
      </c>
      <c r="P656" s="309">
        <v>425.01</v>
      </c>
      <c r="Q656" s="309">
        <v>425.01</v>
      </c>
      <c r="R656" s="11">
        <v>6</v>
      </c>
      <c r="S656" s="309">
        <v>12865.17</v>
      </c>
      <c r="T656" s="309">
        <v>2144.1950000000002</v>
      </c>
      <c r="V656" s="11"/>
      <c r="W656" s="11"/>
      <c r="X656" s="11"/>
      <c r="Y656" s="11"/>
      <c r="Z656" s="11"/>
      <c r="AA656" s="11"/>
      <c r="AB656" s="11"/>
      <c r="AC656" s="11"/>
      <c r="AD656" s="11"/>
    </row>
    <row r="657" spans="1:30">
      <c r="A657" s="56"/>
      <c r="B657" s="11"/>
      <c r="C657" s="11" t="s">
        <v>243</v>
      </c>
      <c r="D657" s="11"/>
      <c r="E657" s="11" t="s">
        <v>237</v>
      </c>
      <c r="F657" s="11">
        <v>7</v>
      </c>
      <c r="G657" s="309">
        <v>188.285091575092</v>
      </c>
      <c r="H657" s="309">
        <v>3348.36</v>
      </c>
      <c r="I657" s="309">
        <v>478.33714285714302</v>
      </c>
      <c r="J657" s="317">
        <v>7.3333333333333304</v>
      </c>
      <c r="L657" s="11">
        <v>4</v>
      </c>
      <c r="M657" s="309">
        <v>1061.3800000000001</v>
      </c>
      <c r="N657" s="309">
        <v>353.79333333333301</v>
      </c>
      <c r="O657" s="11"/>
      <c r="P657" s="309"/>
      <c r="Q657" s="309"/>
      <c r="R657" s="11">
        <v>7</v>
      </c>
      <c r="S657" s="309">
        <v>3348.36</v>
      </c>
      <c r="T657" s="309">
        <v>478.33714285714302</v>
      </c>
      <c r="V657" s="11"/>
      <c r="W657" s="11"/>
      <c r="X657" s="11"/>
      <c r="Y657" s="11"/>
      <c r="Z657" s="11"/>
      <c r="AA657" s="11"/>
      <c r="AB657" s="11"/>
      <c r="AC657" s="11"/>
      <c r="AD657" s="11"/>
    </row>
    <row r="658" spans="1:30">
      <c r="A658" s="56"/>
      <c r="B658" s="11"/>
      <c r="C658" s="11" t="s">
        <v>360</v>
      </c>
      <c r="D658" s="11"/>
      <c r="E658" s="11" t="s">
        <v>298</v>
      </c>
      <c r="F658" s="11">
        <v>1</v>
      </c>
      <c r="G658" s="309">
        <v>62.648461538461497</v>
      </c>
      <c r="H658" s="309">
        <v>414.43</v>
      </c>
      <c r="I658" s="309">
        <v>414.43</v>
      </c>
      <c r="J658" s="317">
        <v>13</v>
      </c>
      <c r="L658" s="11"/>
      <c r="M658" s="309">
        <v>414.43</v>
      </c>
      <c r="N658" s="309">
        <v>414.43</v>
      </c>
      <c r="O658" s="11"/>
      <c r="P658" s="309"/>
      <c r="Q658" s="309"/>
      <c r="R658" s="11">
        <v>1</v>
      </c>
      <c r="S658" s="309">
        <v>414.43</v>
      </c>
      <c r="T658" s="309">
        <v>414.43</v>
      </c>
      <c r="V658" s="11"/>
      <c r="W658" s="11"/>
      <c r="X658" s="11"/>
      <c r="Y658" s="11"/>
      <c r="Z658" s="11"/>
      <c r="AA658" s="11"/>
      <c r="AB658" s="11"/>
      <c r="AC658" s="11"/>
      <c r="AD658" s="11"/>
    </row>
    <row r="659" spans="1:30">
      <c r="A659" s="56"/>
      <c r="B659" s="11"/>
      <c r="C659" s="11" t="s">
        <v>360</v>
      </c>
      <c r="D659" s="11"/>
      <c r="E659" s="11" t="s">
        <v>538</v>
      </c>
      <c r="F659" s="11">
        <v>30</v>
      </c>
      <c r="G659" s="309">
        <v>87.427306384092105</v>
      </c>
      <c r="H659" s="309">
        <v>21026.78</v>
      </c>
      <c r="I659" s="309">
        <v>700.89266666666697</v>
      </c>
      <c r="J659" s="317">
        <v>12</v>
      </c>
      <c r="L659" s="11">
        <v>22</v>
      </c>
      <c r="M659" s="309">
        <v>7481.06</v>
      </c>
      <c r="N659" s="309">
        <v>935.13250000000005</v>
      </c>
      <c r="O659" s="11"/>
      <c r="P659" s="309"/>
      <c r="Q659" s="309"/>
      <c r="R659" s="11">
        <v>30</v>
      </c>
      <c r="S659" s="309">
        <v>21026.78</v>
      </c>
      <c r="T659" s="309">
        <v>700.89266666666697</v>
      </c>
      <c r="V659" s="11"/>
      <c r="W659" s="11"/>
      <c r="X659" s="11"/>
      <c r="Y659" s="11"/>
      <c r="Z659" s="11"/>
      <c r="AA659" s="11"/>
      <c r="AB659" s="11"/>
      <c r="AC659" s="11"/>
      <c r="AD659" s="11"/>
    </row>
    <row r="660" spans="1:30">
      <c r="A660" s="56"/>
      <c r="B660" s="11"/>
      <c r="C660" s="11" t="s">
        <v>360</v>
      </c>
      <c r="D660" s="11"/>
      <c r="E660" s="11" t="s">
        <v>361</v>
      </c>
      <c r="F660" s="11">
        <v>1</v>
      </c>
      <c r="G660" s="309">
        <v>128.99285714285699</v>
      </c>
      <c r="H660" s="309">
        <v>902.95</v>
      </c>
      <c r="I660" s="309">
        <v>902.95</v>
      </c>
      <c r="J660" s="317">
        <v>7</v>
      </c>
      <c r="L660" s="11"/>
      <c r="M660" s="309">
        <v>902.95</v>
      </c>
      <c r="N660" s="309">
        <v>902.95</v>
      </c>
      <c r="O660" s="11"/>
      <c r="P660" s="309"/>
      <c r="Q660" s="309"/>
      <c r="R660" s="11">
        <v>1</v>
      </c>
      <c r="S660" s="309">
        <v>902.95</v>
      </c>
      <c r="T660" s="309">
        <v>902.95</v>
      </c>
      <c r="V660" s="11"/>
      <c r="W660" s="11"/>
      <c r="X660" s="11"/>
      <c r="Y660" s="11"/>
      <c r="Z660" s="11"/>
      <c r="AA660" s="11"/>
      <c r="AB660" s="11"/>
      <c r="AC660" s="11"/>
      <c r="AD660" s="11"/>
    </row>
    <row r="661" spans="1:30">
      <c r="A661" s="56"/>
      <c r="B661" s="11"/>
      <c r="C661" s="11" t="s">
        <v>432</v>
      </c>
      <c r="D661" s="11"/>
      <c r="E661" s="11" t="s">
        <v>433</v>
      </c>
      <c r="F661" s="11">
        <v>128</v>
      </c>
      <c r="G661" s="309">
        <v>97.169180340680299</v>
      </c>
      <c r="H661" s="309">
        <v>77634.97</v>
      </c>
      <c r="I661" s="309">
        <v>606.52320312500001</v>
      </c>
      <c r="J661" s="317">
        <v>11.1081081081081</v>
      </c>
      <c r="L661" s="11">
        <v>89</v>
      </c>
      <c r="M661" s="309">
        <v>31506.54</v>
      </c>
      <c r="N661" s="309">
        <v>807.86</v>
      </c>
      <c r="O661" s="11">
        <v>2</v>
      </c>
      <c r="P661" s="309">
        <v>519.22</v>
      </c>
      <c r="Q661" s="309">
        <v>259.61</v>
      </c>
      <c r="R661" s="11">
        <v>126</v>
      </c>
      <c r="S661" s="309">
        <v>77115.75</v>
      </c>
      <c r="T661" s="309">
        <v>612.02976190476204</v>
      </c>
      <c r="V661" s="11"/>
      <c r="W661" s="11"/>
      <c r="X661" s="11"/>
      <c r="Y661" s="11"/>
      <c r="Z661" s="11"/>
      <c r="AA661" s="11"/>
      <c r="AB661" s="11"/>
      <c r="AC661" s="11"/>
      <c r="AD661" s="11"/>
    </row>
    <row r="662" spans="1:30">
      <c r="A662" s="56"/>
      <c r="B662" s="11"/>
      <c r="C662" s="11" t="s">
        <v>597</v>
      </c>
      <c r="D662" s="11"/>
      <c r="E662" s="11" t="s">
        <v>598</v>
      </c>
      <c r="F662" s="11">
        <v>14</v>
      </c>
      <c r="G662" s="309">
        <v>171.241346153846</v>
      </c>
      <c r="H662" s="309">
        <v>10406.39</v>
      </c>
      <c r="I662" s="309">
        <v>743.313571428572</v>
      </c>
      <c r="J662" s="317">
        <v>10.25</v>
      </c>
      <c r="L662" s="11">
        <v>9</v>
      </c>
      <c r="M662" s="309">
        <v>5831.89</v>
      </c>
      <c r="N662" s="309">
        <v>1166.3779999999999</v>
      </c>
      <c r="O662" s="11"/>
      <c r="P662" s="309"/>
      <c r="Q662" s="309"/>
      <c r="R662" s="11">
        <v>14</v>
      </c>
      <c r="S662" s="309">
        <v>10406.39</v>
      </c>
      <c r="T662" s="309">
        <v>743.313571428572</v>
      </c>
      <c r="V662" s="11"/>
      <c r="W662" s="11"/>
      <c r="X662" s="11"/>
      <c r="Y662" s="11"/>
      <c r="Z662" s="11"/>
      <c r="AA662" s="11"/>
      <c r="AB662" s="11"/>
      <c r="AC662" s="11"/>
      <c r="AD662" s="11"/>
    </row>
    <row r="663" spans="1:30">
      <c r="A663" s="56"/>
      <c r="B663" s="11"/>
      <c r="C663" s="11" t="s">
        <v>436</v>
      </c>
      <c r="D663" s="11"/>
      <c r="E663" s="11" t="s">
        <v>437</v>
      </c>
      <c r="F663" s="11">
        <v>34</v>
      </c>
      <c r="G663" s="309">
        <v>72.275545380545395</v>
      </c>
      <c r="H663" s="309">
        <v>20639.89</v>
      </c>
      <c r="I663" s="309">
        <v>607.05558823529395</v>
      </c>
      <c r="J663" s="317">
        <v>12.2222222222222</v>
      </c>
      <c r="L663" s="11">
        <v>25</v>
      </c>
      <c r="M663" s="309">
        <v>7658.84</v>
      </c>
      <c r="N663" s="309">
        <v>850.98222222222205</v>
      </c>
      <c r="O663" s="11">
        <v>2</v>
      </c>
      <c r="P663" s="309">
        <v>1619.7</v>
      </c>
      <c r="Q663" s="309">
        <v>809.85</v>
      </c>
      <c r="R663" s="11">
        <v>32</v>
      </c>
      <c r="S663" s="309">
        <v>19020.189999999999</v>
      </c>
      <c r="T663" s="309">
        <v>594.38093749999996</v>
      </c>
      <c r="V663" s="11"/>
      <c r="W663" s="11"/>
      <c r="X663" s="11"/>
      <c r="Y663" s="11"/>
      <c r="Z663" s="11"/>
      <c r="AA663" s="11"/>
      <c r="AB663" s="11"/>
      <c r="AC663" s="11"/>
      <c r="AD663" s="11"/>
    </row>
    <row r="664" spans="1:30">
      <c r="A664" s="56"/>
      <c r="B664" s="11"/>
      <c r="C664" s="11" t="s">
        <v>599</v>
      </c>
      <c r="D664" s="11"/>
      <c r="E664" s="11" t="s">
        <v>600</v>
      </c>
      <c r="F664" s="11">
        <v>15</v>
      </c>
      <c r="G664" s="309">
        <v>68.059164835164907</v>
      </c>
      <c r="H664" s="309">
        <v>7848.97</v>
      </c>
      <c r="I664" s="309">
        <v>523.26466666666704</v>
      </c>
      <c r="J664" s="317">
        <v>11.8</v>
      </c>
      <c r="L664" s="11">
        <v>10</v>
      </c>
      <c r="M664" s="309">
        <v>2230.21</v>
      </c>
      <c r="N664" s="309">
        <v>446.04199999999997</v>
      </c>
      <c r="O664" s="11"/>
      <c r="P664" s="309"/>
      <c r="Q664" s="309"/>
      <c r="R664" s="11">
        <v>15</v>
      </c>
      <c r="S664" s="309">
        <v>7848.97</v>
      </c>
      <c r="T664" s="309">
        <v>523.26466666666704</v>
      </c>
      <c r="V664" s="11"/>
      <c r="W664" s="11"/>
      <c r="X664" s="11"/>
      <c r="Y664" s="11"/>
      <c r="Z664" s="11"/>
      <c r="AA664" s="11"/>
      <c r="AB664" s="11"/>
      <c r="AC664" s="11"/>
      <c r="AD664" s="11"/>
    </row>
    <row r="665" spans="1:30">
      <c r="A665" s="56"/>
      <c r="B665" s="11"/>
      <c r="C665" s="11" t="s">
        <v>1276</v>
      </c>
      <c r="D665" s="11"/>
      <c r="E665" s="11" t="s">
        <v>208</v>
      </c>
      <c r="F665" s="11">
        <v>1</v>
      </c>
      <c r="G665" s="309"/>
      <c r="H665" s="309">
        <v>626.20000000000005</v>
      </c>
      <c r="I665" s="309">
        <v>626.20000000000005</v>
      </c>
      <c r="J665" s="317"/>
      <c r="L665" s="11">
        <v>1</v>
      </c>
      <c r="M665" s="309"/>
      <c r="N665" s="309"/>
      <c r="O665" s="11"/>
      <c r="P665" s="309"/>
      <c r="Q665" s="309"/>
      <c r="R665" s="11">
        <v>1</v>
      </c>
      <c r="S665" s="309">
        <v>626.20000000000005</v>
      </c>
      <c r="T665" s="309">
        <v>626.20000000000005</v>
      </c>
      <c r="V665" s="11"/>
      <c r="W665" s="11"/>
      <c r="X665" s="11"/>
      <c r="Y665" s="11"/>
      <c r="Z665" s="11"/>
      <c r="AA665" s="11"/>
      <c r="AB665" s="11"/>
      <c r="AC665" s="11"/>
      <c r="AD665" s="11"/>
    </row>
    <row r="666" spans="1:30">
      <c r="A666" s="56"/>
      <c r="B666" s="11"/>
      <c r="C666" s="11" t="s">
        <v>639</v>
      </c>
      <c r="D666" s="11"/>
      <c r="E666" s="11" t="s">
        <v>192</v>
      </c>
      <c r="F666" s="11">
        <v>4</v>
      </c>
      <c r="G666" s="309">
        <v>48.690909090909102</v>
      </c>
      <c r="H666" s="309">
        <v>867.85</v>
      </c>
      <c r="I666" s="309">
        <v>216.96250000000001</v>
      </c>
      <c r="J666" s="317">
        <v>11</v>
      </c>
      <c r="L666" s="11">
        <v>3</v>
      </c>
      <c r="M666" s="309">
        <v>344.6</v>
      </c>
      <c r="N666" s="309">
        <v>344.6</v>
      </c>
      <c r="O666" s="11"/>
      <c r="P666" s="309"/>
      <c r="Q666" s="309"/>
      <c r="R666" s="11">
        <v>4</v>
      </c>
      <c r="S666" s="309">
        <v>867.85</v>
      </c>
      <c r="T666" s="309">
        <v>216.96250000000001</v>
      </c>
      <c r="V666" s="11"/>
      <c r="W666" s="11"/>
      <c r="X666" s="11"/>
      <c r="Y666" s="11"/>
      <c r="Z666" s="11"/>
      <c r="AA666" s="11"/>
      <c r="AB666" s="11"/>
      <c r="AC666" s="11"/>
      <c r="AD666" s="11"/>
    </row>
    <row r="667" spans="1:30">
      <c r="A667" s="56"/>
      <c r="B667" s="11"/>
      <c r="C667" s="11" t="s">
        <v>562</v>
      </c>
      <c r="D667" s="11"/>
      <c r="E667" s="11" t="s">
        <v>374</v>
      </c>
      <c r="F667" s="11">
        <v>3</v>
      </c>
      <c r="G667" s="309">
        <v>58.678424908424901</v>
      </c>
      <c r="H667" s="309">
        <v>966.19</v>
      </c>
      <c r="I667" s="309">
        <v>322.06333333333299</v>
      </c>
      <c r="J667" s="317">
        <v>9</v>
      </c>
      <c r="L667" s="11"/>
      <c r="M667" s="309">
        <v>966.19</v>
      </c>
      <c r="N667" s="309">
        <v>322.06333333333299</v>
      </c>
      <c r="O667" s="11"/>
      <c r="P667" s="309"/>
      <c r="Q667" s="309"/>
      <c r="R667" s="11">
        <v>3</v>
      </c>
      <c r="S667" s="309">
        <v>966.19</v>
      </c>
      <c r="T667" s="309">
        <v>322.06333333333299</v>
      </c>
      <c r="V667" s="11"/>
      <c r="W667" s="11"/>
      <c r="X667" s="11"/>
      <c r="Y667" s="11"/>
      <c r="Z667" s="11"/>
      <c r="AA667" s="11"/>
      <c r="AB667" s="11"/>
      <c r="AC667" s="11"/>
      <c r="AD667" s="11"/>
    </row>
    <row r="668" spans="1:30">
      <c r="A668" s="56"/>
      <c r="B668" s="11"/>
      <c r="C668" s="11" t="s">
        <v>343</v>
      </c>
      <c r="D668" s="11"/>
      <c r="E668" s="11" t="s">
        <v>344</v>
      </c>
      <c r="F668" s="11">
        <v>100</v>
      </c>
      <c r="G668" s="309">
        <v>91.383947973138007</v>
      </c>
      <c r="H668" s="309">
        <v>57723.62</v>
      </c>
      <c r="I668" s="309">
        <v>577.23620000000005</v>
      </c>
      <c r="J668" s="317">
        <v>13.1</v>
      </c>
      <c r="L668" s="11">
        <v>79</v>
      </c>
      <c r="M668" s="309">
        <v>16042.21</v>
      </c>
      <c r="N668" s="309">
        <v>763.91476190476203</v>
      </c>
      <c r="O668" s="11"/>
      <c r="P668" s="309"/>
      <c r="Q668" s="309"/>
      <c r="R668" s="11">
        <v>100</v>
      </c>
      <c r="S668" s="309">
        <v>57723.62</v>
      </c>
      <c r="T668" s="309">
        <v>577.23620000000005</v>
      </c>
      <c r="V668" s="11"/>
      <c r="W668" s="11"/>
      <c r="X668" s="11"/>
      <c r="Y668" s="11"/>
      <c r="Z668" s="11"/>
      <c r="AA668" s="11"/>
      <c r="AB668" s="11"/>
      <c r="AC668" s="11"/>
      <c r="AD668" s="11"/>
    </row>
    <row r="669" spans="1:30">
      <c r="A669" s="56"/>
      <c r="B669" s="11"/>
      <c r="C669" s="11" t="s">
        <v>345</v>
      </c>
      <c r="D669" s="11"/>
      <c r="E669" s="11" t="s">
        <v>346</v>
      </c>
      <c r="F669" s="11">
        <v>105</v>
      </c>
      <c r="G669" s="309">
        <v>112.684988894085</v>
      </c>
      <c r="H669" s="309">
        <v>55597.89</v>
      </c>
      <c r="I669" s="309">
        <v>529.50371428571395</v>
      </c>
      <c r="J669" s="317">
        <v>10.106382978723399</v>
      </c>
      <c r="L669" s="11">
        <v>56</v>
      </c>
      <c r="M669" s="309">
        <v>33243.31</v>
      </c>
      <c r="N669" s="309">
        <v>678.43489795918401</v>
      </c>
      <c r="O669" s="11">
        <v>2</v>
      </c>
      <c r="P669" s="309">
        <v>1150.07</v>
      </c>
      <c r="Q669" s="309">
        <v>575.03499999999997</v>
      </c>
      <c r="R669" s="11">
        <v>103</v>
      </c>
      <c r="S669" s="309">
        <v>54447.82</v>
      </c>
      <c r="T669" s="309">
        <v>528.61961165048604</v>
      </c>
      <c r="V669" s="11"/>
      <c r="W669" s="11"/>
      <c r="X669" s="11"/>
      <c r="Y669" s="11"/>
      <c r="Z669" s="11"/>
      <c r="AA669" s="11"/>
      <c r="AB669" s="11"/>
      <c r="AC669" s="11"/>
      <c r="AD669" s="11"/>
    </row>
    <row r="670" spans="1:30">
      <c r="A670" s="56"/>
      <c r="B670" s="11"/>
      <c r="C670" s="11" t="s">
        <v>347</v>
      </c>
      <c r="D670" s="11"/>
      <c r="E670" s="11" t="s">
        <v>348</v>
      </c>
      <c r="F670" s="11">
        <v>25</v>
      </c>
      <c r="G670" s="309">
        <v>98.342117216117202</v>
      </c>
      <c r="H670" s="309">
        <v>10479.5</v>
      </c>
      <c r="I670" s="309">
        <v>419.18</v>
      </c>
      <c r="J670" s="317">
        <v>8</v>
      </c>
      <c r="L670" s="11">
        <v>20</v>
      </c>
      <c r="M670" s="309">
        <v>1862.74</v>
      </c>
      <c r="N670" s="309">
        <v>372.548</v>
      </c>
      <c r="O670" s="11"/>
      <c r="P670" s="309"/>
      <c r="Q670" s="309"/>
      <c r="R670" s="11">
        <v>25</v>
      </c>
      <c r="S670" s="309">
        <v>10479.5</v>
      </c>
      <c r="T670" s="309">
        <v>419.18</v>
      </c>
      <c r="V670" s="11"/>
      <c r="W670" s="11"/>
      <c r="X670" s="11"/>
      <c r="Y670" s="11"/>
      <c r="Z670" s="11"/>
      <c r="AA670" s="11"/>
      <c r="AB670" s="11"/>
      <c r="AC670" s="11"/>
      <c r="AD670" s="11"/>
    </row>
    <row r="671" spans="1:30">
      <c r="A671" s="56"/>
      <c r="B671" s="11"/>
      <c r="C671" s="11" t="s">
        <v>540</v>
      </c>
      <c r="D671" s="11"/>
      <c r="E671" s="11" t="s">
        <v>541</v>
      </c>
      <c r="F671" s="11">
        <v>13</v>
      </c>
      <c r="G671" s="309">
        <v>129.949450549451</v>
      </c>
      <c r="H671" s="309">
        <v>6534.13</v>
      </c>
      <c r="I671" s="309">
        <v>502.62538461538497</v>
      </c>
      <c r="J671" s="317">
        <v>9.75</v>
      </c>
      <c r="L671" s="11">
        <v>9</v>
      </c>
      <c r="M671" s="309">
        <v>3884.71</v>
      </c>
      <c r="N671" s="309">
        <v>971.17750000000001</v>
      </c>
      <c r="O671" s="11"/>
      <c r="P671" s="309"/>
      <c r="Q671" s="309"/>
      <c r="R671" s="11">
        <v>13</v>
      </c>
      <c r="S671" s="309">
        <v>6534.13</v>
      </c>
      <c r="T671" s="309">
        <v>502.62538461538497</v>
      </c>
      <c r="V671" s="11"/>
      <c r="W671" s="11"/>
      <c r="X671" s="11"/>
      <c r="Y671" s="11"/>
      <c r="Z671" s="11"/>
      <c r="AA671" s="11"/>
      <c r="AB671" s="11"/>
      <c r="AC671" s="11"/>
      <c r="AD671" s="11"/>
    </row>
    <row r="672" spans="1:30">
      <c r="A672" s="56"/>
      <c r="B672" s="11"/>
      <c r="C672" s="11" t="s">
        <v>342</v>
      </c>
      <c r="D672" s="11"/>
      <c r="E672" s="11" t="s">
        <v>341</v>
      </c>
      <c r="F672" s="11">
        <v>23</v>
      </c>
      <c r="G672" s="309">
        <v>107.950158730159</v>
      </c>
      <c r="H672" s="309">
        <v>20262.12</v>
      </c>
      <c r="I672" s="309">
        <v>880.96173913043503</v>
      </c>
      <c r="J672" s="317">
        <v>11.1111111111111</v>
      </c>
      <c r="L672" s="11">
        <v>14</v>
      </c>
      <c r="M672" s="309">
        <v>5920.75</v>
      </c>
      <c r="N672" s="309">
        <v>657.86111111111097</v>
      </c>
      <c r="O672" s="11"/>
      <c r="P672" s="309"/>
      <c r="Q672" s="309"/>
      <c r="R672" s="11">
        <v>23</v>
      </c>
      <c r="S672" s="309">
        <v>20262.12</v>
      </c>
      <c r="T672" s="309">
        <v>880.96173913043503</v>
      </c>
      <c r="V672" s="11"/>
      <c r="W672" s="11"/>
      <c r="X672" s="11"/>
      <c r="Y672" s="11"/>
      <c r="Z672" s="11"/>
      <c r="AA672" s="11"/>
      <c r="AB672" s="11"/>
      <c r="AC672" s="11"/>
      <c r="AD672" s="11"/>
    </row>
    <row r="673" spans="1:30">
      <c r="A673" s="56"/>
      <c r="B673" s="11"/>
      <c r="C673" s="11" t="s">
        <v>285</v>
      </c>
      <c r="D673" s="11"/>
      <c r="E673" s="11" t="s">
        <v>286</v>
      </c>
      <c r="F673" s="11">
        <v>34</v>
      </c>
      <c r="G673" s="309">
        <v>77.069653846153798</v>
      </c>
      <c r="H673" s="309">
        <v>28469.279999999999</v>
      </c>
      <c r="I673" s="309">
        <v>837.33176470588205</v>
      </c>
      <c r="J673" s="317">
        <v>11.6</v>
      </c>
      <c r="L673" s="11">
        <v>24</v>
      </c>
      <c r="M673" s="309">
        <v>7246.51</v>
      </c>
      <c r="N673" s="309">
        <v>724.65099999999995</v>
      </c>
      <c r="O673" s="11"/>
      <c r="P673" s="309"/>
      <c r="Q673" s="309"/>
      <c r="R673" s="11">
        <v>34</v>
      </c>
      <c r="S673" s="309">
        <v>28469.279999999999</v>
      </c>
      <c r="T673" s="309">
        <v>837.33176470588205</v>
      </c>
      <c r="V673" s="11"/>
      <c r="W673" s="11"/>
      <c r="X673" s="11"/>
      <c r="Y673" s="11"/>
      <c r="Z673" s="11"/>
      <c r="AA673" s="11"/>
      <c r="AB673" s="11"/>
      <c r="AC673" s="11"/>
      <c r="AD673" s="11"/>
    </row>
    <row r="674" spans="1:30">
      <c r="A674" s="56"/>
      <c r="B674" s="11"/>
      <c r="C674" s="11" t="s">
        <v>260</v>
      </c>
      <c r="D674" s="11"/>
      <c r="E674" s="11" t="s">
        <v>261</v>
      </c>
      <c r="F674" s="11">
        <v>229</v>
      </c>
      <c r="G674" s="309">
        <v>98.008233986648193</v>
      </c>
      <c r="H674" s="309">
        <v>163931.65</v>
      </c>
      <c r="I674" s="309">
        <v>715.85873362445398</v>
      </c>
      <c r="J674" s="317">
        <v>11.171428571428599</v>
      </c>
      <c r="L674" s="11">
        <v>124</v>
      </c>
      <c r="M674" s="309">
        <v>87603.59</v>
      </c>
      <c r="N674" s="309">
        <v>834.31990476190401</v>
      </c>
      <c r="O674" s="11">
        <v>9</v>
      </c>
      <c r="P674" s="309">
        <v>5199.07</v>
      </c>
      <c r="Q674" s="309">
        <v>577.67444444444402</v>
      </c>
      <c r="R674" s="11">
        <v>220</v>
      </c>
      <c r="S674" s="309">
        <v>158732.57999999999</v>
      </c>
      <c r="T674" s="309">
        <v>721.51172727272694</v>
      </c>
      <c r="V674" s="11"/>
      <c r="W674" s="11"/>
      <c r="X674" s="11"/>
      <c r="Y674" s="11"/>
      <c r="Z674" s="11"/>
      <c r="AA674" s="11"/>
      <c r="AB674" s="11"/>
      <c r="AC674" s="11"/>
      <c r="AD674" s="11"/>
    </row>
    <row r="675" spans="1:30">
      <c r="A675" s="56"/>
      <c r="B675" s="11"/>
      <c r="C675" s="11" t="s">
        <v>480</v>
      </c>
      <c r="D675" s="11"/>
      <c r="E675" s="11" t="s">
        <v>263</v>
      </c>
      <c r="F675" s="11">
        <v>32</v>
      </c>
      <c r="G675" s="309">
        <v>92.035198204573206</v>
      </c>
      <c r="H675" s="309">
        <v>21746.71</v>
      </c>
      <c r="I675" s="309">
        <v>679.58468749999997</v>
      </c>
      <c r="J675" s="317">
        <v>11.25</v>
      </c>
      <c r="L675" s="11">
        <v>19</v>
      </c>
      <c r="M675" s="309">
        <v>9437.01</v>
      </c>
      <c r="N675" s="309">
        <v>725.92384615384594</v>
      </c>
      <c r="O675" s="11"/>
      <c r="P675" s="309"/>
      <c r="Q675" s="309"/>
      <c r="R675" s="11">
        <v>32</v>
      </c>
      <c r="S675" s="309">
        <v>21746.71</v>
      </c>
      <c r="T675" s="309">
        <v>679.58468749999997</v>
      </c>
      <c r="V675" s="11"/>
      <c r="W675" s="11"/>
      <c r="X675" s="11"/>
      <c r="Y675" s="11"/>
      <c r="Z675" s="11"/>
      <c r="AA675" s="11"/>
      <c r="AB675" s="11"/>
      <c r="AC675" s="11"/>
      <c r="AD675" s="11"/>
    </row>
    <row r="676" spans="1:30">
      <c r="A676" s="56"/>
      <c r="B676" s="11"/>
      <c r="C676" s="11" t="s">
        <v>267</v>
      </c>
      <c r="D676" s="11"/>
      <c r="E676" s="11" t="s">
        <v>265</v>
      </c>
      <c r="F676" s="11">
        <v>198</v>
      </c>
      <c r="G676" s="309">
        <v>99.378687655352905</v>
      </c>
      <c r="H676" s="309">
        <v>138583.21</v>
      </c>
      <c r="I676" s="309">
        <v>699.91520202020195</v>
      </c>
      <c r="J676" s="317">
        <v>12.117647058823501</v>
      </c>
      <c r="L676" s="11">
        <v>126</v>
      </c>
      <c r="M676" s="309">
        <v>66172.55</v>
      </c>
      <c r="N676" s="309">
        <v>919.06319444444398</v>
      </c>
      <c r="O676" s="11">
        <v>5</v>
      </c>
      <c r="P676" s="309">
        <v>1848.33</v>
      </c>
      <c r="Q676" s="309">
        <v>369.666</v>
      </c>
      <c r="R676" s="11">
        <v>193</v>
      </c>
      <c r="S676" s="309">
        <v>136734.88</v>
      </c>
      <c r="T676" s="309">
        <v>708.47088082901496</v>
      </c>
      <c r="V676" s="11"/>
      <c r="W676" s="11"/>
      <c r="X676" s="11"/>
      <c r="Y676" s="11"/>
      <c r="Z676" s="11"/>
      <c r="AA676" s="11"/>
      <c r="AB676" s="11"/>
      <c r="AC676" s="11"/>
      <c r="AD676" s="11"/>
    </row>
    <row r="677" spans="1:30">
      <c r="A677" s="56"/>
      <c r="B677" s="11"/>
      <c r="C677" s="11" t="s">
        <v>268</v>
      </c>
      <c r="D677" s="11"/>
      <c r="E677" s="11" t="s">
        <v>269</v>
      </c>
      <c r="F677" s="11">
        <v>258</v>
      </c>
      <c r="G677" s="309">
        <v>89.743386378842999</v>
      </c>
      <c r="H677" s="309">
        <v>155638.75</v>
      </c>
      <c r="I677" s="309">
        <v>603.25096899224798</v>
      </c>
      <c r="J677" s="317">
        <v>11.894117647058801</v>
      </c>
      <c r="L677" s="11">
        <v>172</v>
      </c>
      <c r="M677" s="309">
        <v>68575.600000000006</v>
      </c>
      <c r="N677" s="309">
        <v>797.39069767441799</v>
      </c>
      <c r="O677" s="11">
        <v>6</v>
      </c>
      <c r="P677" s="309">
        <v>2222.79</v>
      </c>
      <c r="Q677" s="309">
        <v>370.46499999999997</v>
      </c>
      <c r="R677" s="11">
        <v>252</v>
      </c>
      <c r="S677" s="309">
        <v>153415.96</v>
      </c>
      <c r="T677" s="309">
        <v>608.79349206349298</v>
      </c>
      <c r="V677" s="11"/>
      <c r="W677" s="11"/>
      <c r="X677" s="11"/>
      <c r="Y677" s="11"/>
      <c r="Z677" s="11"/>
      <c r="AA677" s="11"/>
      <c r="AB677" s="11"/>
      <c r="AC677" s="11"/>
      <c r="AD677" s="11"/>
    </row>
    <row r="678" spans="1:30">
      <c r="A678" s="56"/>
      <c r="B678" s="11"/>
      <c r="C678" s="11" t="s">
        <v>381</v>
      </c>
      <c r="D678" s="11"/>
      <c r="E678" s="11" t="s">
        <v>379</v>
      </c>
      <c r="F678" s="11">
        <v>36</v>
      </c>
      <c r="G678" s="309">
        <v>110.936724102564</v>
      </c>
      <c r="H678" s="309">
        <v>24862.81</v>
      </c>
      <c r="I678" s="309">
        <v>690.63361111111101</v>
      </c>
      <c r="J678" s="317">
        <v>11.8</v>
      </c>
      <c r="L678" s="11">
        <v>26</v>
      </c>
      <c r="M678" s="309">
        <v>8730.7000000000007</v>
      </c>
      <c r="N678" s="309">
        <v>873.07</v>
      </c>
      <c r="O678" s="11"/>
      <c r="P678" s="309"/>
      <c r="Q678" s="309"/>
      <c r="R678" s="11">
        <v>36</v>
      </c>
      <c r="S678" s="309">
        <v>24862.81</v>
      </c>
      <c r="T678" s="309">
        <v>690.63361111111101</v>
      </c>
      <c r="V678" s="11"/>
      <c r="W678" s="11"/>
      <c r="X678" s="11"/>
      <c r="Y678" s="11"/>
      <c r="Z678" s="11"/>
      <c r="AA678" s="11"/>
      <c r="AB678" s="11"/>
      <c r="AC678" s="11"/>
      <c r="AD678" s="11"/>
    </row>
    <row r="679" spans="1:30">
      <c r="A679" s="56"/>
      <c r="B679" s="11"/>
      <c r="C679" s="11" t="s">
        <v>510</v>
      </c>
      <c r="D679" s="11"/>
      <c r="E679" s="11" t="s">
        <v>308</v>
      </c>
      <c r="F679" s="11">
        <v>8</v>
      </c>
      <c r="G679" s="309">
        <v>57.346153846153797</v>
      </c>
      <c r="H679" s="309">
        <v>4606.3500000000004</v>
      </c>
      <c r="I679" s="309">
        <v>575.79375000000005</v>
      </c>
      <c r="J679" s="317">
        <v>13</v>
      </c>
      <c r="L679" s="11">
        <v>6</v>
      </c>
      <c r="M679" s="309">
        <v>1291</v>
      </c>
      <c r="N679" s="309">
        <v>645.5</v>
      </c>
      <c r="O679" s="11"/>
      <c r="P679" s="309"/>
      <c r="Q679" s="309"/>
      <c r="R679" s="11">
        <v>8</v>
      </c>
      <c r="S679" s="309">
        <v>4606.3500000000004</v>
      </c>
      <c r="T679" s="309">
        <v>575.79375000000005</v>
      </c>
      <c r="V679" s="11"/>
      <c r="W679" s="11"/>
      <c r="X679" s="11"/>
      <c r="Y679" s="11"/>
      <c r="Z679" s="11"/>
      <c r="AA679" s="11"/>
      <c r="AB679" s="11"/>
      <c r="AC679" s="11"/>
      <c r="AD679" s="11"/>
    </row>
    <row r="680" spans="1:30">
      <c r="A680" s="56"/>
      <c r="B680" s="11"/>
      <c r="C680" s="11" t="s">
        <v>225</v>
      </c>
      <c r="D680" s="11"/>
      <c r="E680" s="11" t="s">
        <v>222</v>
      </c>
      <c r="F680" s="11">
        <v>305</v>
      </c>
      <c r="G680" s="309">
        <v>84.213338455195597</v>
      </c>
      <c r="H680" s="309">
        <v>152711.21</v>
      </c>
      <c r="I680" s="309">
        <v>500.69249180327898</v>
      </c>
      <c r="J680" s="317">
        <v>10.8571428571429</v>
      </c>
      <c r="L680" s="11">
        <v>175</v>
      </c>
      <c r="M680" s="309">
        <v>83034.39</v>
      </c>
      <c r="N680" s="309">
        <v>638.72607692307702</v>
      </c>
      <c r="O680" s="11">
        <v>13</v>
      </c>
      <c r="P680" s="309">
        <v>6094.09</v>
      </c>
      <c r="Q680" s="309">
        <v>468.77615384615399</v>
      </c>
      <c r="R680" s="11">
        <v>292</v>
      </c>
      <c r="S680" s="309">
        <v>146617.12</v>
      </c>
      <c r="T680" s="309">
        <v>502.11342465753398</v>
      </c>
      <c r="V680" s="11"/>
      <c r="W680" s="11"/>
      <c r="X680" s="11"/>
      <c r="Y680" s="11"/>
      <c r="Z680" s="11"/>
      <c r="AA680" s="11"/>
      <c r="AB680" s="11"/>
      <c r="AC680" s="11"/>
      <c r="AD680" s="11"/>
    </row>
    <row r="681" spans="1:30">
      <c r="A681" s="56"/>
      <c r="B681" s="11"/>
      <c r="C681" s="11" t="s">
        <v>511</v>
      </c>
      <c r="D681" s="11"/>
      <c r="E681" s="11" t="s">
        <v>312</v>
      </c>
      <c r="F681" s="11">
        <v>14</v>
      </c>
      <c r="G681" s="309">
        <v>181.51142857142901</v>
      </c>
      <c r="H681" s="309">
        <v>23459.13</v>
      </c>
      <c r="I681" s="309">
        <v>1675.65214285714</v>
      </c>
      <c r="J681" s="317">
        <v>5.5</v>
      </c>
      <c r="L681" s="11">
        <v>12</v>
      </c>
      <c r="M681" s="309">
        <v>1123.1600000000001</v>
      </c>
      <c r="N681" s="309">
        <v>561.58000000000004</v>
      </c>
      <c r="O681" s="11">
        <v>2</v>
      </c>
      <c r="P681" s="309">
        <v>1066.01</v>
      </c>
      <c r="Q681" s="309">
        <v>533.005</v>
      </c>
      <c r="R681" s="11">
        <v>12</v>
      </c>
      <c r="S681" s="309">
        <v>22393.119999999999</v>
      </c>
      <c r="T681" s="309">
        <v>1866.0933333333301</v>
      </c>
      <c r="V681" s="11"/>
      <c r="W681" s="11"/>
      <c r="X681" s="11"/>
      <c r="Y681" s="11"/>
      <c r="Z681" s="11"/>
      <c r="AA681" s="11"/>
      <c r="AB681" s="11"/>
      <c r="AC681" s="11"/>
      <c r="AD681" s="11"/>
    </row>
    <row r="682" spans="1:30">
      <c r="A682" s="56"/>
      <c r="B682" s="11"/>
      <c r="C682" s="11" t="s">
        <v>270</v>
      </c>
      <c r="D682" s="11"/>
      <c r="E682" s="11" t="s">
        <v>271</v>
      </c>
      <c r="F682" s="11">
        <v>124</v>
      </c>
      <c r="G682" s="309">
        <v>76.813511374590306</v>
      </c>
      <c r="H682" s="309">
        <v>65227.47</v>
      </c>
      <c r="I682" s="309">
        <v>526.027983870968</v>
      </c>
      <c r="J682" s="317">
        <v>11.6222222222222</v>
      </c>
      <c r="L682" s="11">
        <v>78</v>
      </c>
      <c r="M682" s="309">
        <v>32426.55</v>
      </c>
      <c r="N682" s="309">
        <v>704.92499999999995</v>
      </c>
      <c r="O682" s="11">
        <v>3</v>
      </c>
      <c r="P682" s="309">
        <v>1358.44</v>
      </c>
      <c r="Q682" s="309">
        <v>452.81333333333299</v>
      </c>
      <c r="R682" s="11">
        <v>121</v>
      </c>
      <c r="S682" s="309">
        <v>63869.03</v>
      </c>
      <c r="T682" s="309">
        <v>527.84322314049598</v>
      </c>
      <c r="V682" s="11"/>
      <c r="W682" s="11"/>
      <c r="X682" s="11"/>
      <c r="Y682" s="11"/>
      <c r="Z682" s="11"/>
      <c r="AA682" s="11"/>
      <c r="AB682" s="11"/>
      <c r="AC682" s="11"/>
      <c r="AD682" s="11"/>
    </row>
    <row r="683" spans="1:30">
      <c r="A683" s="56"/>
      <c r="B683" s="11"/>
      <c r="C683" s="11" t="s">
        <v>583</v>
      </c>
      <c r="D683" s="11"/>
      <c r="E683" s="11" t="s">
        <v>408</v>
      </c>
      <c r="F683" s="11">
        <v>1</v>
      </c>
      <c r="G683" s="309">
        <v>77.858461538461597</v>
      </c>
      <c r="H683" s="309">
        <v>759.16</v>
      </c>
      <c r="I683" s="309">
        <v>759.16</v>
      </c>
      <c r="J683" s="317">
        <v>13</v>
      </c>
      <c r="L683" s="11"/>
      <c r="M683" s="309">
        <v>759.16</v>
      </c>
      <c r="N683" s="309">
        <v>759.16</v>
      </c>
      <c r="O683" s="11"/>
      <c r="P683" s="309"/>
      <c r="Q683" s="309"/>
      <c r="R683" s="11">
        <v>1</v>
      </c>
      <c r="S683" s="309">
        <v>759.16</v>
      </c>
      <c r="T683" s="309">
        <v>759.16</v>
      </c>
      <c r="V683" s="11"/>
      <c r="W683" s="11"/>
      <c r="X683" s="11"/>
      <c r="Y683" s="11"/>
      <c r="Z683" s="11"/>
      <c r="AA683" s="11"/>
      <c r="AB683" s="11"/>
      <c r="AC683" s="11"/>
      <c r="AD683" s="11"/>
    </row>
    <row r="684" spans="1:30">
      <c r="A684" s="56"/>
      <c r="B684" s="11"/>
      <c r="C684" s="11" t="s">
        <v>351</v>
      </c>
      <c r="D684" s="11"/>
      <c r="E684" s="11" t="s">
        <v>350</v>
      </c>
      <c r="F684" s="11">
        <v>496</v>
      </c>
      <c r="G684" s="309">
        <v>76.270074089727899</v>
      </c>
      <c r="H684" s="309">
        <v>297339.07</v>
      </c>
      <c r="I684" s="309">
        <v>599.473931451613</v>
      </c>
      <c r="J684" s="317">
        <v>11.246153846153801</v>
      </c>
      <c r="L684" s="11">
        <v>300</v>
      </c>
      <c r="M684" s="309">
        <v>136097.57</v>
      </c>
      <c r="N684" s="309">
        <v>694.37535714285798</v>
      </c>
      <c r="O684" s="11">
        <v>23</v>
      </c>
      <c r="P684" s="309">
        <v>11468.47</v>
      </c>
      <c r="Q684" s="309">
        <v>498.62913043478301</v>
      </c>
      <c r="R684" s="11">
        <v>473</v>
      </c>
      <c r="S684" s="309">
        <v>285870.59999999998</v>
      </c>
      <c r="T684" s="309">
        <v>604.37758985200799</v>
      </c>
      <c r="V684" s="11"/>
      <c r="W684" s="11"/>
      <c r="X684" s="11"/>
      <c r="Y684" s="11"/>
      <c r="Z684" s="11"/>
      <c r="AA684" s="11"/>
      <c r="AB684" s="11"/>
      <c r="AC684" s="11"/>
      <c r="AD684" s="11"/>
    </row>
    <row r="685" spans="1:30">
      <c r="A685" s="56"/>
      <c r="B685" s="11"/>
      <c r="C685" s="11" t="s">
        <v>512</v>
      </c>
      <c r="D685" s="11"/>
      <c r="E685" s="11" t="s">
        <v>546</v>
      </c>
      <c r="F685" s="11">
        <v>55</v>
      </c>
      <c r="G685" s="309">
        <v>75.1097985347985</v>
      </c>
      <c r="H685" s="309">
        <v>30936.87</v>
      </c>
      <c r="I685" s="309">
        <v>562.48854545454503</v>
      </c>
      <c r="J685" s="317">
        <v>11.6428571428571</v>
      </c>
      <c r="L685" s="11">
        <v>40</v>
      </c>
      <c r="M685" s="309">
        <v>10037.89</v>
      </c>
      <c r="N685" s="309">
        <v>669.19266666666704</v>
      </c>
      <c r="O685" s="11">
        <v>3</v>
      </c>
      <c r="P685" s="309">
        <v>3602.12</v>
      </c>
      <c r="Q685" s="309">
        <v>1200.7066666666699</v>
      </c>
      <c r="R685" s="11">
        <v>52</v>
      </c>
      <c r="S685" s="309">
        <v>27334.75</v>
      </c>
      <c r="T685" s="309">
        <v>525.66826923076906</v>
      </c>
      <c r="V685" s="11"/>
      <c r="W685" s="11"/>
      <c r="X685" s="11"/>
      <c r="Y685" s="11"/>
      <c r="Z685" s="11"/>
      <c r="AA685" s="11"/>
      <c r="AB685" s="11"/>
      <c r="AC685" s="11"/>
      <c r="AD685" s="11"/>
    </row>
    <row r="686" spans="1:30">
      <c r="A686" s="56"/>
      <c r="B686" s="11"/>
      <c r="C686" s="11" t="s">
        <v>596</v>
      </c>
      <c r="D686" s="11"/>
      <c r="E686" s="11" t="s">
        <v>433</v>
      </c>
      <c r="F686" s="11">
        <v>2</v>
      </c>
      <c r="G686" s="309"/>
      <c r="H686" s="309">
        <v>606.45000000000005</v>
      </c>
      <c r="I686" s="309">
        <v>303.22500000000002</v>
      </c>
      <c r="J686" s="317"/>
      <c r="L686" s="11">
        <v>2</v>
      </c>
      <c r="M686" s="309"/>
      <c r="N686" s="309"/>
      <c r="O686" s="11"/>
      <c r="P686" s="309"/>
      <c r="Q686" s="309"/>
      <c r="R686" s="11">
        <v>2</v>
      </c>
      <c r="S686" s="309">
        <v>606.45000000000005</v>
      </c>
      <c r="T686" s="309">
        <v>303.22500000000002</v>
      </c>
      <c r="V686" s="11"/>
      <c r="W686" s="11"/>
      <c r="X686" s="11"/>
      <c r="Y686" s="11"/>
      <c r="Z686" s="11"/>
      <c r="AA686" s="11"/>
      <c r="AB686" s="11"/>
      <c r="AC686" s="11"/>
      <c r="AD686" s="11"/>
    </row>
    <row r="687" spans="1:30">
      <c r="A687" s="56"/>
      <c r="B687" s="11"/>
      <c r="C687" s="11" t="s">
        <v>601</v>
      </c>
      <c r="D687" s="11"/>
      <c r="E687" s="11" t="s">
        <v>602</v>
      </c>
      <c r="F687" s="11">
        <v>7</v>
      </c>
      <c r="G687" s="309">
        <v>87.308571428571398</v>
      </c>
      <c r="H687" s="309">
        <v>3137.85</v>
      </c>
      <c r="I687" s="309">
        <v>448.26428571428602</v>
      </c>
      <c r="J687" s="317">
        <v>7</v>
      </c>
      <c r="L687" s="11">
        <v>6</v>
      </c>
      <c r="M687" s="309">
        <v>211.16</v>
      </c>
      <c r="N687" s="309">
        <v>211.16</v>
      </c>
      <c r="O687" s="11"/>
      <c r="P687" s="309"/>
      <c r="Q687" s="309"/>
      <c r="R687" s="11">
        <v>7</v>
      </c>
      <c r="S687" s="309">
        <v>3137.85</v>
      </c>
      <c r="T687" s="309">
        <v>448.26428571428602</v>
      </c>
      <c r="V687" s="11"/>
      <c r="W687" s="11"/>
      <c r="X687" s="11"/>
      <c r="Y687" s="11"/>
      <c r="Z687" s="11"/>
      <c r="AA687" s="11"/>
      <c r="AB687" s="11"/>
      <c r="AC687" s="11"/>
      <c r="AD687" s="11"/>
    </row>
    <row r="688" spans="1:30">
      <c r="A688" s="56"/>
      <c r="B688" s="11"/>
      <c r="C688" s="11" t="s">
        <v>438</v>
      </c>
      <c r="D688" s="11"/>
      <c r="E688" s="11" t="s">
        <v>439</v>
      </c>
      <c r="F688" s="11">
        <v>40</v>
      </c>
      <c r="G688" s="309">
        <v>137.226056042473</v>
      </c>
      <c r="H688" s="309">
        <v>33827.519999999997</v>
      </c>
      <c r="I688" s="309">
        <v>845.68799999999999</v>
      </c>
      <c r="J688" s="317">
        <v>10.615384615384601</v>
      </c>
      <c r="L688" s="11">
        <v>26</v>
      </c>
      <c r="M688" s="309">
        <v>20131.25</v>
      </c>
      <c r="N688" s="309">
        <v>1437.94642857143</v>
      </c>
      <c r="O688" s="11">
        <v>4</v>
      </c>
      <c r="P688" s="309">
        <v>2801.06</v>
      </c>
      <c r="Q688" s="309">
        <v>700.26499999999999</v>
      </c>
      <c r="R688" s="11">
        <v>36</v>
      </c>
      <c r="S688" s="309">
        <v>31026.46</v>
      </c>
      <c r="T688" s="309">
        <v>861.84611111111099</v>
      </c>
      <c r="V688" s="11"/>
      <c r="W688" s="11"/>
      <c r="X688" s="11"/>
      <c r="Y688" s="11"/>
      <c r="Z688" s="11"/>
      <c r="AA688" s="11"/>
      <c r="AB688" s="11"/>
      <c r="AC688" s="11"/>
      <c r="AD688" s="11"/>
    </row>
    <row r="689" spans="1:30">
      <c r="A689" s="56"/>
      <c r="B689" s="11"/>
      <c r="C689" s="11" t="s">
        <v>549</v>
      </c>
      <c r="D689" s="11"/>
      <c r="E689" s="11" t="s">
        <v>548</v>
      </c>
      <c r="F689" s="11">
        <v>15</v>
      </c>
      <c r="G689" s="309">
        <v>139.87795889295899</v>
      </c>
      <c r="H689" s="309">
        <v>11359.29</v>
      </c>
      <c r="I689" s="309">
        <v>757.28599999999994</v>
      </c>
      <c r="J689" s="317">
        <v>9.3333333333333304</v>
      </c>
      <c r="L689" s="11">
        <v>6</v>
      </c>
      <c r="M689" s="309">
        <v>5306.27</v>
      </c>
      <c r="N689" s="309">
        <v>589.58555555555597</v>
      </c>
      <c r="O689" s="11"/>
      <c r="P689" s="309"/>
      <c r="Q689" s="309"/>
      <c r="R689" s="11">
        <v>15</v>
      </c>
      <c r="S689" s="309">
        <v>11359.29</v>
      </c>
      <c r="T689" s="309">
        <v>757.28599999999994</v>
      </c>
      <c r="V689" s="11"/>
      <c r="W689" s="11"/>
      <c r="X689" s="11"/>
      <c r="Y689" s="11"/>
      <c r="Z689" s="11"/>
      <c r="AA689" s="11"/>
      <c r="AB689" s="11"/>
      <c r="AC689" s="11"/>
      <c r="AD689" s="11"/>
    </row>
    <row r="690" spans="1:30">
      <c r="A690" s="56"/>
      <c r="B690" s="11"/>
      <c r="C690" s="11" t="s">
        <v>641</v>
      </c>
      <c r="D690" s="11"/>
      <c r="E690" s="11" t="s">
        <v>273</v>
      </c>
      <c r="F690" s="11">
        <v>4</v>
      </c>
      <c r="G690" s="309">
        <v>74.342747252747202</v>
      </c>
      <c r="H690" s="309">
        <v>1910.67</v>
      </c>
      <c r="I690" s="309">
        <v>477.66750000000002</v>
      </c>
      <c r="J690" s="317">
        <v>9</v>
      </c>
      <c r="L690" s="11">
        <v>1</v>
      </c>
      <c r="M690" s="309">
        <v>1568.77</v>
      </c>
      <c r="N690" s="309">
        <v>522.92333333333295</v>
      </c>
      <c r="O690" s="11"/>
      <c r="P690" s="309"/>
      <c r="Q690" s="309"/>
      <c r="R690" s="11">
        <v>4</v>
      </c>
      <c r="S690" s="309">
        <v>1910.67</v>
      </c>
      <c r="T690" s="309">
        <v>477.66750000000002</v>
      </c>
      <c r="V690" s="11"/>
      <c r="W690" s="11"/>
      <c r="X690" s="11"/>
      <c r="Y690" s="11"/>
      <c r="Z690" s="11"/>
      <c r="AA690" s="11"/>
      <c r="AB690" s="11"/>
      <c r="AC690" s="11"/>
      <c r="AD690" s="11"/>
    </row>
    <row r="691" spans="1:30">
      <c r="A691" s="56"/>
      <c r="B691" s="11"/>
      <c r="C691" s="11" t="s">
        <v>272</v>
      </c>
      <c r="D691" s="11"/>
      <c r="E691" s="11" t="s">
        <v>273</v>
      </c>
      <c r="F691" s="11">
        <v>41</v>
      </c>
      <c r="G691" s="309">
        <v>101.48270005635401</v>
      </c>
      <c r="H691" s="309">
        <v>27551.360000000001</v>
      </c>
      <c r="I691" s="309">
        <v>671.98439024390302</v>
      </c>
      <c r="J691" s="317">
        <v>10.9230769230769</v>
      </c>
      <c r="L691" s="11">
        <v>28</v>
      </c>
      <c r="M691" s="309">
        <v>11697.88</v>
      </c>
      <c r="N691" s="309">
        <v>899.83692307692297</v>
      </c>
      <c r="O691" s="11">
        <v>2</v>
      </c>
      <c r="P691" s="309">
        <v>1364.43</v>
      </c>
      <c r="Q691" s="309">
        <v>682.21500000000003</v>
      </c>
      <c r="R691" s="11">
        <v>39</v>
      </c>
      <c r="S691" s="309">
        <v>26186.93</v>
      </c>
      <c r="T691" s="309">
        <v>671.45974358974399</v>
      </c>
      <c r="V691" s="11"/>
      <c r="W691" s="11"/>
      <c r="X691" s="11"/>
      <c r="Y691" s="11"/>
      <c r="Z691" s="11"/>
      <c r="AA691" s="11"/>
      <c r="AB691" s="11"/>
      <c r="AC691" s="11"/>
      <c r="AD691" s="11"/>
    </row>
    <row r="692" spans="1:30">
      <c r="A692" s="56"/>
      <c r="B692" s="11"/>
      <c r="C692" s="11" t="s">
        <v>605</v>
      </c>
      <c r="D692" s="11"/>
      <c r="E692" s="11" t="s">
        <v>606</v>
      </c>
      <c r="F692" s="11">
        <v>19</v>
      </c>
      <c r="G692" s="309">
        <v>148.96940934065901</v>
      </c>
      <c r="H692" s="309">
        <v>16401.95</v>
      </c>
      <c r="I692" s="309">
        <v>863.26052631579</v>
      </c>
      <c r="J692" s="317">
        <v>8.75</v>
      </c>
      <c r="L692" s="11">
        <v>14</v>
      </c>
      <c r="M692" s="309">
        <v>3388.82</v>
      </c>
      <c r="N692" s="309">
        <v>677.76400000000001</v>
      </c>
      <c r="O692" s="11"/>
      <c r="P692" s="309"/>
      <c r="Q692" s="309"/>
      <c r="R692" s="11">
        <v>19</v>
      </c>
      <c r="S692" s="309">
        <v>16401.95</v>
      </c>
      <c r="T692" s="309">
        <v>863.26052631579</v>
      </c>
      <c r="V692" s="11"/>
      <c r="W692" s="11"/>
      <c r="X692" s="11"/>
      <c r="Y692" s="11"/>
      <c r="Z692" s="11"/>
      <c r="AA692" s="11"/>
      <c r="AB692" s="11"/>
      <c r="AC692" s="11"/>
      <c r="AD692" s="11"/>
    </row>
    <row r="693" spans="1:30">
      <c r="A693" s="56"/>
      <c r="B693" s="11"/>
      <c r="C693" s="11" t="s">
        <v>484</v>
      </c>
      <c r="D693" s="11"/>
      <c r="E693" s="11" t="s">
        <v>485</v>
      </c>
      <c r="F693" s="11">
        <v>9</v>
      </c>
      <c r="G693" s="309">
        <v>96.672307692307697</v>
      </c>
      <c r="H693" s="309">
        <v>6056.56</v>
      </c>
      <c r="I693" s="309">
        <v>672.951111111111</v>
      </c>
      <c r="J693" s="317">
        <v>13</v>
      </c>
      <c r="L693" s="11">
        <v>6</v>
      </c>
      <c r="M693" s="309">
        <v>3207.43</v>
      </c>
      <c r="N693" s="309">
        <v>1069.14333333333</v>
      </c>
      <c r="O693" s="11"/>
      <c r="P693" s="309"/>
      <c r="Q693" s="309"/>
      <c r="R693" s="11">
        <v>9</v>
      </c>
      <c r="S693" s="309">
        <v>6056.56</v>
      </c>
      <c r="T693" s="309">
        <v>672.951111111111</v>
      </c>
      <c r="V693" s="11"/>
      <c r="W693" s="11"/>
      <c r="X693" s="11"/>
      <c r="Y693" s="11"/>
      <c r="Z693" s="11"/>
      <c r="AA693" s="11"/>
      <c r="AB693" s="11"/>
      <c r="AC693" s="11"/>
      <c r="AD693" s="11"/>
    </row>
    <row r="694" spans="1:30">
      <c r="A694" s="56"/>
      <c r="B694" s="11"/>
      <c r="C694" s="11" t="s">
        <v>358</v>
      </c>
      <c r="D694" s="11"/>
      <c r="E694" s="11" t="s">
        <v>359</v>
      </c>
      <c r="F694" s="11">
        <v>89</v>
      </c>
      <c r="G694" s="309">
        <v>99.736638651918199</v>
      </c>
      <c r="H694" s="309">
        <v>57357.279999999999</v>
      </c>
      <c r="I694" s="309">
        <v>644.46382022471903</v>
      </c>
      <c r="J694" s="317">
        <v>11.8928571428571</v>
      </c>
      <c r="L694" s="11">
        <v>61</v>
      </c>
      <c r="M694" s="309">
        <v>27571.72</v>
      </c>
      <c r="N694" s="309">
        <v>984.70428571428602</v>
      </c>
      <c r="O694" s="11"/>
      <c r="P694" s="309"/>
      <c r="Q694" s="309"/>
      <c r="R694" s="11">
        <v>89</v>
      </c>
      <c r="S694" s="309">
        <v>57357.279999999999</v>
      </c>
      <c r="T694" s="309">
        <v>644.46382022471903</v>
      </c>
      <c r="V694" s="11"/>
      <c r="W694" s="11"/>
      <c r="X694" s="11"/>
      <c r="Y694" s="11"/>
      <c r="Z694" s="11"/>
      <c r="AA694" s="11"/>
      <c r="AB694" s="11"/>
      <c r="AC694" s="11"/>
      <c r="AD694" s="11"/>
    </row>
    <row r="695" spans="1:30">
      <c r="A695" s="56"/>
      <c r="B695" s="11"/>
      <c r="C695" s="11" t="s">
        <v>467</v>
      </c>
      <c r="D695" s="11"/>
      <c r="E695" s="11" t="s">
        <v>237</v>
      </c>
      <c r="F695" s="11">
        <v>5</v>
      </c>
      <c r="G695" s="309">
        <v>80.306153846153904</v>
      </c>
      <c r="H695" s="309">
        <v>3939.09</v>
      </c>
      <c r="I695" s="309">
        <v>787.81799999999998</v>
      </c>
      <c r="J695" s="317">
        <v>13</v>
      </c>
      <c r="L695" s="11">
        <v>3</v>
      </c>
      <c r="M695" s="309">
        <v>1877.96</v>
      </c>
      <c r="N695" s="309">
        <v>938.98</v>
      </c>
      <c r="O695" s="11"/>
      <c r="P695" s="309"/>
      <c r="Q695" s="309"/>
      <c r="R695" s="11">
        <v>5</v>
      </c>
      <c r="S695" s="309">
        <v>3939.09</v>
      </c>
      <c r="T695" s="309">
        <v>787.81799999999998</v>
      </c>
      <c r="V695" s="11"/>
      <c r="W695" s="11"/>
      <c r="X695" s="11"/>
      <c r="Y695" s="11"/>
      <c r="Z695" s="11"/>
      <c r="AA695" s="11"/>
      <c r="AB695" s="11"/>
      <c r="AC695" s="11"/>
      <c r="AD695" s="11"/>
    </row>
    <row r="696" spans="1:30">
      <c r="A696" s="56"/>
      <c r="B696" s="11"/>
      <c r="C696" s="11" t="s">
        <v>608</v>
      </c>
      <c r="D696" s="11"/>
      <c r="E696" s="11" t="s">
        <v>441</v>
      </c>
      <c r="F696" s="11">
        <v>32</v>
      </c>
      <c r="G696" s="309">
        <v>84.834464827935193</v>
      </c>
      <c r="H696" s="309">
        <v>25617.72</v>
      </c>
      <c r="I696" s="309">
        <v>800.55375000000004</v>
      </c>
      <c r="J696" s="317">
        <v>13.625</v>
      </c>
      <c r="L696" s="11">
        <v>24</v>
      </c>
      <c r="M696" s="309">
        <v>7999.88</v>
      </c>
      <c r="N696" s="309">
        <v>999.98500000000001</v>
      </c>
      <c r="O696" s="11"/>
      <c r="P696" s="309"/>
      <c r="Q696" s="309"/>
      <c r="R696" s="11">
        <v>32</v>
      </c>
      <c r="S696" s="309">
        <v>25617.72</v>
      </c>
      <c r="T696" s="309">
        <v>800.55375000000004</v>
      </c>
      <c r="V696" s="11"/>
      <c r="W696" s="11"/>
      <c r="X696" s="11"/>
      <c r="Y696" s="11"/>
      <c r="Z696" s="11"/>
      <c r="AA696" s="11"/>
      <c r="AB696" s="11"/>
      <c r="AC696" s="11"/>
      <c r="AD696" s="11"/>
    </row>
    <row r="697" spans="1:30">
      <c r="A697" s="56"/>
      <c r="B697" s="11"/>
      <c r="C697" s="11" t="s">
        <v>276</v>
      </c>
      <c r="D697" s="11"/>
      <c r="E697" s="11" t="s">
        <v>275</v>
      </c>
      <c r="F697" s="11">
        <v>234</v>
      </c>
      <c r="G697" s="309">
        <v>88.484021885157105</v>
      </c>
      <c r="H697" s="309">
        <v>164717.45000000001</v>
      </c>
      <c r="I697" s="309">
        <v>703.92072649572697</v>
      </c>
      <c r="J697" s="317">
        <v>12.112676056338</v>
      </c>
      <c r="L697" s="11">
        <v>162</v>
      </c>
      <c r="M697" s="309">
        <v>63132.4</v>
      </c>
      <c r="N697" s="309">
        <v>876.83888888888896</v>
      </c>
      <c r="O697" s="11">
        <v>6</v>
      </c>
      <c r="P697" s="309">
        <v>2645.62</v>
      </c>
      <c r="Q697" s="309">
        <v>440.93666666666701</v>
      </c>
      <c r="R697" s="11">
        <v>228</v>
      </c>
      <c r="S697" s="309">
        <v>162071.82999999999</v>
      </c>
      <c r="T697" s="309">
        <v>710.84135964912298</v>
      </c>
      <c r="V697" s="11"/>
      <c r="W697" s="11"/>
      <c r="X697" s="11"/>
      <c r="Y697" s="11"/>
      <c r="Z697" s="11"/>
      <c r="AA697" s="11"/>
      <c r="AB697" s="11"/>
      <c r="AC697" s="11"/>
      <c r="AD697" s="11"/>
    </row>
    <row r="698" spans="1:30">
      <c r="A698" s="56"/>
      <c r="B698" s="11"/>
      <c r="C698" s="11" t="s">
        <v>567</v>
      </c>
      <c r="D698" s="11"/>
      <c r="E698" s="11" t="s">
        <v>353</v>
      </c>
      <c r="F698" s="11">
        <v>3</v>
      </c>
      <c r="G698" s="309">
        <v>173.81307692307701</v>
      </c>
      <c r="H698" s="309">
        <v>4273.71</v>
      </c>
      <c r="I698" s="309">
        <v>1424.57</v>
      </c>
      <c r="J698" s="317">
        <v>13</v>
      </c>
      <c r="L698" s="11">
        <v>1</v>
      </c>
      <c r="M698" s="309">
        <v>3905.14</v>
      </c>
      <c r="N698" s="309">
        <v>1952.57</v>
      </c>
      <c r="O698" s="11"/>
      <c r="P698" s="309"/>
      <c r="Q698" s="309"/>
      <c r="R698" s="11">
        <v>3</v>
      </c>
      <c r="S698" s="309">
        <v>4273.71</v>
      </c>
      <c r="T698" s="309">
        <v>1424.57</v>
      </c>
      <c r="V698" s="11"/>
      <c r="W698" s="11"/>
      <c r="X698" s="11"/>
      <c r="Y698" s="11"/>
      <c r="Z698" s="11"/>
      <c r="AA698" s="11"/>
      <c r="AB698" s="11"/>
      <c r="AC698" s="11"/>
      <c r="AD698" s="11"/>
    </row>
    <row r="699" spans="1:30">
      <c r="A699" s="56"/>
      <c r="B699" s="11"/>
      <c r="C699" s="11" t="s">
        <v>567</v>
      </c>
      <c r="D699" s="11"/>
      <c r="E699" s="11" t="s">
        <v>568</v>
      </c>
      <c r="F699" s="11">
        <v>6</v>
      </c>
      <c r="G699" s="309">
        <v>71.934615384615398</v>
      </c>
      <c r="H699" s="309">
        <v>2672.45</v>
      </c>
      <c r="I699" s="309">
        <v>445.40833333333302</v>
      </c>
      <c r="J699" s="317">
        <v>13</v>
      </c>
      <c r="L699" s="11">
        <v>5</v>
      </c>
      <c r="M699" s="309">
        <v>935.15</v>
      </c>
      <c r="N699" s="309">
        <v>935.15</v>
      </c>
      <c r="O699" s="11"/>
      <c r="P699" s="309"/>
      <c r="Q699" s="309"/>
      <c r="R699" s="11">
        <v>6</v>
      </c>
      <c r="S699" s="309">
        <v>2672.45</v>
      </c>
      <c r="T699" s="309">
        <v>445.40833333333302</v>
      </c>
      <c r="V699" s="11"/>
      <c r="W699" s="11"/>
      <c r="X699" s="11"/>
      <c r="Y699" s="11"/>
      <c r="Z699" s="11"/>
      <c r="AA699" s="11"/>
      <c r="AB699" s="11"/>
      <c r="AC699" s="11"/>
      <c r="AD699" s="11"/>
    </row>
    <row r="700" spans="1:30">
      <c r="A700" s="56"/>
      <c r="B700" s="11"/>
      <c r="C700" s="11" t="s">
        <v>567</v>
      </c>
      <c r="D700" s="11"/>
      <c r="E700" s="11" t="s">
        <v>418</v>
      </c>
      <c r="F700" s="11">
        <v>4</v>
      </c>
      <c r="G700" s="309"/>
      <c r="H700" s="309">
        <v>1757.25</v>
      </c>
      <c r="I700" s="309">
        <v>439.3125</v>
      </c>
      <c r="J700" s="317"/>
      <c r="L700" s="11">
        <v>4</v>
      </c>
      <c r="M700" s="309"/>
      <c r="N700" s="309"/>
      <c r="O700" s="11"/>
      <c r="P700" s="309"/>
      <c r="Q700" s="309"/>
      <c r="R700" s="11">
        <v>4</v>
      </c>
      <c r="S700" s="309">
        <v>1757.25</v>
      </c>
      <c r="T700" s="309">
        <v>439.3125</v>
      </c>
      <c r="V700" s="11"/>
      <c r="W700" s="11"/>
      <c r="X700" s="11"/>
      <c r="Y700" s="11"/>
      <c r="Z700" s="11"/>
      <c r="AA700" s="11"/>
      <c r="AB700" s="11"/>
      <c r="AC700" s="11"/>
      <c r="AD700" s="11"/>
    </row>
    <row r="701" spans="1:30">
      <c r="A701" s="56"/>
      <c r="B701" s="11"/>
      <c r="C701" s="11" t="s">
        <v>551</v>
      </c>
      <c r="D701" s="11"/>
      <c r="E701" s="11" t="s">
        <v>552</v>
      </c>
      <c r="F701" s="11">
        <v>34</v>
      </c>
      <c r="G701" s="309">
        <v>100.842285307285</v>
      </c>
      <c r="H701" s="309">
        <v>16316.98</v>
      </c>
      <c r="I701" s="309">
        <v>479.91117647058798</v>
      </c>
      <c r="J701" s="317">
        <v>9.3333333333333304</v>
      </c>
      <c r="L701" s="11">
        <v>28</v>
      </c>
      <c r="M701" s="309">
        <v>4969.33</v>
      </c>
      <c r="N701" s="309">
        <v>828.22166666666703</v>
      </c>
      <c r="O701" s="11"/>
      <c r="P701" s="309"/>
      <c r="Q701" s="309"/>
      <c r="R701" s="11">
        <v>34</v>
      </c>
      <c r="S701" s="309">
        <v>16316.98</v>
      </c>
      <c r="T701" s="309">
        <v>479.91117647058798</v>
      </c>
      <c r="V701" s="11"/>
      <c r="W701" s="11"/>
      <c r="X701" s="11"/>
      <c r="Y701" s="11"/>
      <c r="Z701" s="11"/>
      <c r="AA701" s="11"/>
      <c r="AB701" s="11"/>
      <c r="AC701" s="11"/>
      <c r="AD701" s="11"/>
    </row>
    <row r="702" spans="1:30">
      <c r="A702" s="56"/>
      <c r="B702" s="11"/>
      <c r="C702" s="11" t="s">
        <v>570</v>
      </c>
      <c r="D702" s="11"/>
      <c r="E702" s="11" t="s">
        <v>385</v>
      </c>
      <c r="F702" s="11">
        <v>2</v>
      </c>
      <c r="G702" s="309">
        <v>17.190000000000001</v>
      </c>
      <c r="H702" s="309">
        <v>564.49</v>
      </c>
      <c r="I702" s="309">
        <v>282.245</v>
      </c>
      <c r="J702" s="317">
        <v>13</v>
      </c>
      <c r="L702" s="11">
        <v>1</v>
      </c>
      <c r="M702" s="309">
        <v>159.22</v>
      </c>
      <c r="N702" s="309">
        <v>159.22</v>
      </c>
      <c r="O702" s="11"/>
      <c r="P702" s="309"/>
      <c r="Q702" s="309"/>
      <c r="R702" s="11">
        <v>2</v>
      </c>
      <c r="S702" s="309">
        <v>564.49</v>
      </c>
      <c r="T702" s="309">
        <v>282.245</v>
      </c>
      <c r="V702" s="11"/>
      <c r="W702" s="11"/>
      <c r="X702" s="11"/>
      <c r="Y702" s="11"/>
      <c r="Z702" s="11"/>
      <c r="AA702" s="11"/>
      <c r="AB702" s="11"/>
      <c r="AC702" s="11"/>
      <c r="AD702" s="11"/>
    </row>
    <row r="703" spans="1:30">
      <c r="A703" s="56"/>
      <c r="B703" s="11"/>
      <c r="C703" s="11" t="s">
        <v>642</v>
      </c>
      <c r="D703" s="11"/>
      <c r="E703" s="11" t="s">
        <v>312</v>
      </c>
      <c r="F703" s="11">
        <v>1</v>
      </c>
      <c r="G703" s="309">
        <v>95.802857142857107</v>
      </c>
      <c r="H703" s="309">
        <v>370.62</v>
      </c>
      <c r="I703" s="309">
        <v>370.62</v>
      </c>
      <c r="J703" s="317">
        <v>7</v>
      </c>
      <c r="L703" s="11"/>
      <c r="M703" s="309">
        <v>370.62</v>
      </c>
      <c r="N703" s="309">
        <v>370.62</v>
      </c>
      <c r="O703" s="11"/>
      <c r="P703" s="309"/>
      <c r="Q703" s="309"/>
      <c r="R703" s="11">
        <v>1</v>
      </c>
      <c r="S703" s="309">
        <v>370.62</v>
      </c>
      <c r="T703" s="309">
        <v>370.62</v>
      </c>
      <c r="V703" s="11"/>
      <c r="W703" s="11"/>
      <c r="X703" s="11"/>
      <c r="Y703" s="11"/>
      <c r="Z703" s="11"/>
      <c r="AA703" s="11"/>
      <c r="AB703" s="11"/>
      <c r="AC703" s="11"/>
      <c r="AD703" s="11"/>
    </row>
    <row r="704" spans="1:30">
      <c r="A704" s="56"/>
      <c r="B704" s="11"/>
      <c r="C704" s="11" t="s">
        <v>522</v>
      </c>
      <c r="D704" s="11"/>
      <c r="E704" s="11" t="s">
        <v>348</v>
      </c>
      <c r="F704" s="11">
        <v>37</v>
      </c>
      <c r="G704" s="309">
        <v>168.13331807081801</v>
      </c>
      <c r="H704" s="309">
        <v>22454.05</v>
      </c>
      <c r="I704" s="309">
        <v>606.866216216216</v>
      </c>
      <c r="J704" s="317">
        <v>9.3333333333333304</v>
      </c>
      <c r="L704" s="11">
        <v>25</v>
      </c>
      <c r="M704" s="309">
        <v>12362.97</v>
      </c>
      <c r="N704" s="309">
        <v>1030.2474999999999</v>
      </c>
      <c r="O704" s="11"/>
      <c r="P704" s="309"/>
      <c r="Q704" s="309"/>
      <c r="R704" s="11">
        <v>37</v>
      </c>
      <c r="S704" s="309">
        <v>22454.05</v>
      </c>
      <c r="T704" s="309">
        <v>606.866216216216</v>
      </c>
      <c r="V704" s="11"/>
      <c r="W704" s="11"/>
      <c r="X704" s="11"/>
      <c r="Y704" s="11"/>
      <c r="Z704" s="11"/>
      <c r="AA704" s="11"/>
      <c r="AB704" s="11"/>
      <c r="AC704" s="11"/>
      <c r="AD704" s="11"/>
    </row>
    <row r="705" spans="1:30">
      <c r="A705" s="56"/>
      <c r="B705" s="11"/>
      <c r="C705" s="11" t="s">
        <v>189</v>
      </c>
      <c r="D705" s="11"/>
      <c r="E705" s="11" t="s">
        <v>190</v>
      </c>
      <c r="F705" s="11">
        <v>284</v>
      </c>
      <c r="G705" s="309">
        <v>88.385890577826203</v>
      </c>
      <c r="H705" s="309">
        <v>158328.04999999999</v>
      </c>
      <c r="I705" s="309">
        <v>557.49313380281706</v>
      </c>
      <c r="J705" s="317">
        <v>11.2815533980583</v>
      </c>
      <c r="L705" s="11">
        <v>176</v>
      </c>
      <c r="M705" s="309">
        <v>74487.289999999994</v>
      </c>
      <c r="N705" s="309">
        <v>689.69712962963001</v>
      </c>
      <c r="O705" s="11">
        <v>7</v>
      </c>
      <c r="P705" s="309">
        <v>3266.93</v>
      </c>
      <c r="Q705" s="309">
        <v>466.70428571428602</v>
      </c>
      <c r="R705" s="11">
        <v>277</v>
      </c>
      <c r="S705" s="309">
        <v>155061.12</v>
      </c>
      <c r="T705" s="309">
        <v>559.78743682310505</v>
      </c>
      <c r="V705" s="11"/>
      <c r="W705" s="11"/>
      <c r="X705" s="11"/>
      <c r="Y705" s="11"/>
      <c r="Z705" s="11"/>
      <c r="AA705" s="11"/>
      <c r="AB705" s="11"/>
      <c r="AC705" s="11"/>
      <c r="AD705" s="11"/>
    </row>
    <row r="706" spans="1:30">
      <c r="A706" s="56"/>
      <c r="B706" s="11"/>
      <c r="C706" s="11" t="s">
        <v>307</v>
      </c>
      <c r="D706" s="11"/>
      <c r="E706" s="11" t="s">
        <v>308</v>
      </c>
      <c r="F706" s="11">
        <v>4</v>
      </c>
      <c r="G706" s="309">
        <v>121.414285714286</v>
      </c>
      <c r="H706" s="309">
        <v>1912.71</v>
      </c>
      <c r="I706" s="309">
        <v>478.17750000000001</v>
      </c>
      <c r="J706" s="317">
        <v>7</v>
      </c>
      <c r="L706" s="11">
        <v>3</v>
      </c>
      <c r="M706" s="309">
        <v>849.9</v>
      </c>
      <c r="N706" s="309">
        <v>849.9</v>
      </c>
      <c r="O706" s="11"/>
      <c r="P706" s="309"/>
      <c r="Q706" s="309"/>
      <c r="R706" s="11">
        <v>4</v>
      </c>
      <c r="S706" s="309">
        <v>1912.71</v>
      </c>
      <c r="T706" s="309">
        <v>478.17750000000001</v>
      </c>
      <c r="V706" s="11"/>
      <c r="W706" s="11"/>
      <c r="X706" s="11"/>
      <c r="Y706" s="11"/>
      <c r="Z706" s="11"/>
      <c r="AA706" s="11"/>
      <c r="AB706" s="11"/>
      <c r="AC706" s="11"/>
      <c r="AD706" s="11"/>
    </row>
    <row r="707" spans="1:30">
      <c r="A707" s="56"/>
      <c r="B707" s="11"/>
      <c r="C707" s="11" t="s">
        <v>609</v>
      </c>
      <c r="D707" s="11"/>
      <c r="E707" s="11" t="s">
        <v>610</v>
      </c>
      <c r="F707" s="11">
        <v>10</v>
      </c>
      <c r="G707" s="309">
        <v>66.994798534798505</v>
      </c>
      <c r="H707" s="309">
        <v>5293.38</v>
      </c>
      <c r="I707" s="309">
        <v>529.33799999999997</v>
      </c>
      <c r="J707" s="317">
        <v>11</v>
      </c>
      <c r="L707" s="11">
        <v>4</v>
      </c>
      <c r="M707" s="309">
        <v>3161.21</v>
      </c>
      <c r="N707" s="309">
        <v>526.868333333333</v>
      </c>
      <c r="O707" s="11"/>
      <c r="P707" s="309"/>
      <c r="Q707" s="309"/>
      <c r="R707" s="11">
        <v>10</v>
      </c>
      <c r="S707" s="309">
        <v>5293.38</v>
      </c>
      <c r="T707" s="309">
        <v>529.33799999999997</v>
      </c>
      <c r="V707" s="11"/>
      <c r="W707" s="11"/>
      <c r="X707" s="11"/>
      <c r="Y707" s="11"/>
      <c r="Z707" s="11"/>
      <c r="AA707" s="11"/>
      <c r="AB707" s="11"/>
      <c r="AC707" s="11"/>
      <c r="AD707" s="11"/>
    </row>
    <row r="708" spans="1:30">
      <c r="A708" s="56"/>
      <c r="B708" s="11"/>
      <c r="C708" s="11" t="s">
        <v>209</v>
      </c>
      <c r="D708" s="11"/>
      <c r="E708" s="11" t="s">
        <v>208</v>
      </c>
      <c r="F708" s="11">
        <v>12</v>
      </c>
      <c r="G708" s="309">
        <v>89.362397098515501</v>
      </c>
      <c r="H708" s="309">
        <v>6391.76</v>
      </c>
      <c r="I708" s="309">
        <v>532.64666666666699</v>
      </c>
      <c r="J708" s="317">
        <v>12.75</v>
      </c>
      <c r="L708" s="11">
        <v>8</v>
      </c>
      <c r="M708" s="309">
        <v>4313.71</v>
      </c>
      <c r="N708" s="309">
        <v>1078.4275</v>
      </c>
      <c r="O708" s="11"/>
      <c r="P708" s="309"/>
      <c r="Q708" s="309"/>
      <c r="R708" s="11">
        <v>12</v>
      </c>
      <c r="S708" s="309">
        <v>6391.76</v>
      </c>
      <c r="T708" s="309">
        <v>532.64666666666699</v>
      </c>
      <c r="V708" s="11"/>
      <c r="W708" s="11"/>
      <c r="X708" s="11"/>
      <c r="Y708" s="11"/>
      <c r="Z708" s="11"/>
      <c r="AA708" s="11"/>
      <c r="AB708" s="11"/>
      <c r="AC708" s="11"/>
      <c r="AD708" s="11"/>
    </row>
    <row r="709" spans="1:30">
      <c r="A709" s="56"/>
      <c r="B709" s="11"/>
      <c r="C709" s="11" t="s">
        <v>280</v>
      </c>
      <c r="D709" s="11"/>
      <c r="E709" s="11" t="s">
        <v>278</v>
      </c>
      <c r="F709" s="11">
        <v>819</v>
      </c>
      <c r="G709" s="309">
        <v>86.183740039629399</v>
      </c>
      <c r="H709" s="309">
        <v>526360.21</v>
      </c>
      <c r="I709" s="309">
        <v>642.68645909645898</v>
      </c>
      <c r="J709" s="317">
        <v>11.2658227848101</v>
      </c>
      <c r="L709" s="11">
        <v>498</v>
      </c>
      <c r="M709" s="309">
        <v>234107.47</v>
      </c>
      <c r="N709" s="309">
        <v>729.30676012461095</v>
      </c>
      <c r="O709" s="11">
        <v>33</v>
      </c>
      <c r="P709" s="309">
        <v>14362.64</v>
      </c>
      <c r="Q709" s="309">
        <v>435.231515151515</v>
      </c>
      <c r="R709" s="11">
        <v>786</v>
      </c>
      <c r="S709" s="309">
        <v>511997.57</v>
      </c>
      <c r="T709" s="309">
        <v>651.39639949109403</v>
      </c>
      <c r="V709" s="11"/>
      <c r="W709" s="11"/>
      <c r="X709" s="11"/>
      <c r="Y709" s="11"/>
      <c r="Z709" s="11"/>
      <c r="AA709" s="11"/>
      <c r="AB709" s="11"/>
      <c r="AC709" s="11"/>
      <c r="AD709" s="11"/>
    </row>
    <row r="710" spans="1:30">
      <c r="A710" s="56"/>
      <c r="B710" s="11"/>
      <c r="C710" s="11" t="s">
        <v>321</v>
      </c>
      <c r="D710" s="11"/>
      <c r="E710" s="11" t="s">
        <v>319</v>
      </c>
      <c r="F710" s="11">
        <v>64</v>
      </c>
      <c r="G710" s="309">
        <v>94.083966647387697</v>
      </c>
      <c r="H710" s="309">
        <v>47185.9</v>
      </c>
      <c r="I710" s="309">
        <v>737.27968750000002</v>
      </c>
      <c r="J710" s="317">
        <v>10.2631578947368</v>
      </c>
      <c r="L710" s="11">
        <v>44</v>
      </c>
      <c r="M710" s="309">
        <v>11895.23</v>
      </c>
      <c r="N710" s="309">
        <v>594.76149999999996</v>
      </c>
      <c r="O710" s="11">
        <v>2</v>
      </c>
      <c r="P710" s="309">
        <v>668.27</v>
      </c>
      <c r="Q710" s="309">
        <v>334.13499999999999</v>
      </c>
      <c r="R710" s="11">
        <v>62</v>
      </c>
      <c r="S710" s="309">
        <v>46517.63</v>
      </c>
      <c r="T710" s="309">
        <v>750.28435483870999</v>
      </c>
      <c r="V710" s="11"/>
      <c r="W710" s="11"/>
      <c r="X710" s="11"/>
      <c r="Y710" s="11"/>
      <c r="Z710" s="11"/>
      <c r="AA710" s="11"/>
      <c r="AB710" s="11"/>
      <c r="AC710" s="11"/>
      <c r="AD710" s="11"/>
    </row>
    <row r="711" spans="1:30">
      <c r="A711" s="56"/>
      <c r="B711" s="11"/>
      <c r="C711" s="11" t="s">
        <v>496</v>
      </c>
      <c r="D711" s="11"/>
      <c r="E711" s="11" t="s">
        <v>494</v>
      </c>
      <c r="F711" s="11">
        <v>10</v>
      </c>
      <c r="G711" s="309">
        <v>98.554230769230799</v>
      </c>
      <c r="H711" s="309">
        <v>7102.37</v>
      </c>
      <c r="I711" s="309">
        <v>710.23699999999997</v>
      </c>
      <c r="J711" s="317">
        <v>13</v>
      </c>
      <c r="L711" s="11">
        <v>8</v>
      </c>
      <c r="M711" s="309">
        <v>2058.41</v>
      </c>
      <c r="N711" s="309">
        <v>1029.2049999999999</v>
      </c>
      <c r="O711" s="11">
        <v>1</v>
      </c>
      <c r="P711" s="309">
        <v>573.13</v>
      </c>
      <c r="Q711" s="309">
        <v>573.13</v>
      </c>
      <c r="R711" s="11">
        <v>9</v>
      </c>
      <c r="S711" s="309">
        <v>6529.24</v>
      </c>
      <c r="T711" s="309">
        <v>725.47111111111099</v>
      </c>
      <c r="V711" s="11"/>
      <c r="W711" s="11"/>
      <c r="X711" s="11"/>
      <c r="Y711" s="11"/>
      <c r="Z711" s="11"/>
      <c r="AA711" s="11"/>
      <c r="AB711" s="11"/>
      <c r="AC711" s="11"/>
      <c r="AD711" s="11"/>
    </row>
    <row r="712" spans="1:30">
      <c r="A712" s="56"/>
      <c r="B712" s="11"/>
      <c r="C712" s="11" t="s">
        <v>362</v>
      </c>
      <c r="D712" s="11"/>
      <c r="E712" s="11" t="s">
        <v>361</v>
      </c>
      <c r="F712" s="11">
        <v>176</v>
      </c>
      <c r="G712" s="309">
        <v>69.426753364389299</v>
      </c>
      <c r="H712" s="309">
        <v>80880.399999999994</v>
      </c>
      <c r="I712" s="309">
        <v>459.547727272727</v>
      </c>
      <c r="J712" s="317">
        <v>11.3913043478261</v>
      </c>
      <c r="L712" s="11">
        <v>126</v>
      </c>
      <c r="M712" s="309">
        <v>28012.51</v>
      </c>
      <c r="N712" s="309">
        <v>560.25019999999995</v>
      </c>
      <c r="O712" s="11">
        <v>5</v>
      </c>
      <c r="P712" s="309">
        <v>1464.94</v>
      </c>
      <c r="Q712" s="309">
        <v>292.988</v>
      </c>
      <c r="R712" s="11">
        <v>171</v>
      </c>
      <c r="S712" s="309">
        <v>79415.460000000006</v>
      </c>
      <c r="T712" s="309">
        <v>464.41789473684202</v>
      </c>
      <c r="V712" s="11"/>
      <c r="W712" s="11"/>
      <c r="X712" s="11"/>
      <c r="Y712" s="11"/>
      <c r="Z712" s="11"/>
      <c r="AA712" s="11"/>
      <c r="AB712" s="11"/>
      <c r="AC712" s="11"/>
      <c r="AD712" s="11"/>
    </row>
    <row r="713" spans="1:30">
      <c r="A713" s="56"/>
      <c r="B713" s="11"/>
      <c r="C713" s="11" t="s">
        <v>363</v>
      </c>
      <c r="D713" s="11"/>
      <c r="E713" s="11" t="s">
        <v>364</v>
      </c>
      <c r="F713" s="11">
        <v>27</v>
      </c>
      <c r="G713" s="309">
        <v>208.52090159840199</v>
      </c>
      <c r="H713" s="309">
        <v>22125.74</v>
      </c>
      <c r="I713" s="309">
        <v>819.47185185185197</v>
      </c>
      <c r="J713" s="317">
        <v>10.363636363636401</v>
      </c>
      <c r="L713" s="11">
        <v>16</v>
      </c>
      <c r="M713" s="309">
        <v>11953.39</v>
      </c>
      <c r="N713" s="309">
        <v>1086.6718181818201</v>
      </c>
      <c r="O713" s="11"/>
      <c r="P713" s="309"/>
      <c r="Q713" s="309"/>
      <c r="R713" s="11">
        <v>27</v>
      </c>
      <c r="S713" s="309">
        <v>22125.74</v>
      </c>
      <c r="T713" s="309">
        <v>819.47185185185197</v>
      </c>
      <c r="V713" s="11"/>
      <c r="W713" s="11"/>
      <c r="X713" s="11"/>
      <c r="Y713" s="11"/>
      <c r="Z713" s="11"/>
      <c r="AA713" s="11"/>
      <c r="AB713" s="11"/>
      <c r="AC713" s="11"/>
      <c r="AD713" s="11"/>
    </row>
    <row r="714" spans="1:30">
      <c r="A714" s="56"/>
      <c r="B714" s="11"/>
      <c r="C714" s="11" t="s">
        <v>644</v>
      </c>
      <c r="D714" s="11"/>
      <c r="E714" s="11" t="s">
        <v>330</v>
      </c>
      <c r="F714" s="11">
        <v>1</v>
      </c>
      <c r="G714" s="309"/>
      <c r="H714" s="309">
        <v>122.09</v>
      </c>
      <c r="I714" s="309">
        <v>122.09</v>
      </c>
      <c r="J714" s="317"/>
      <c r="L714" s="11">
        <v>1</v>
      </c>
      <c r="M714" s="309"/>
      <c r="N714" s="309"/>
      <c r="O714" s="11"/>
      <c r="P714" s="309"/>
      <c r="Q714" s="309"/>
      <c r="R714" s="11">
        <v>1</v>
      </c>
      <c r="S714" s="309">
        <v>122.09</v>
      </c>
      <c r="T714" s="309">
        <v>122.09</v>
      </c>
      <c r="V714" s="11"/>
      <c r="W714" s="11"/>
      <c r="X714" s="11"/>
      <c r="Y714" s="11"/>
      <c r="Z714" s="11"/>
      <c r="AA714" s="11"/>
      <c r="AB714" s="11"/>
      <c r="AC714" s="11"/>
      <c r="AD714" s="11"/>
    </row>
    <row r="715" spans="1:30">
      <c r="A715" s="56"/>
      <c r="B715" s="11"/>
      <c r="C715" s="11" t="s">
        <v>365</v>
      </c>
      <c r="D715" s="11"/>
      <c r="E715" s="11" t="s">
        <v>366</v>
      </c>
      <c r="F715" s="11">
        <v>14</v>
      </c>
      <c r="G715" s="309">
        <v>64.022362637362605</v>
      </c>
      <c r="H715" s="309">
        <v>10735.45</v>
      </c>
      <c r="I715" s="309">
        <v>766.81785714285695</v>
      </c>
      <c r="J715" s="317">
        <v>10</v>
      </c>
      <c r="L715" s="11">
        <v>12</v>
      </c>
      <c r="M715" s="309">
        <v>718.13</v>
      </c>
      <c r="N715" s="309">
        <v>359.065</v>
      </c>
      <c r="O715" s="11"/>
      <c r="P715" s="309"/>
      <c r="Q715" s="309"/>
      <c r="R715" s="11">
        <v>14</v>
      </c>
      <c r="S715" s="309">
        <v>10735.45</v>
      </c>
      <c r="T715" s="309">
        <v>766.81785714285695</v>
      </c>
      <c r="V715" s="11"/>
      <c r="W715" s="11"/>
      <c r="X715" s="11"/>
      <c r="Y715" s="11"/>
      <c r="Z715" s="11"/>
      <c r="AA715" s="11"/>
      <c r="AB715" s="11"/>
      <c r="AC715" s="11"/>
      <c r="AD715" s="11"/>
    </row>
    <row r="716" spans="1:30">
      <c r="A716" s="56"/>
      <c r="B716" s="11"/>
      <c r="C716" s="11" t="s">
        <v>504</v>
      </c>
      <c r="D716" s="11"/>
      <c r="E716" s="11" t="s">
        <v>289</v>
      </c>
      <c r="F716" s="11">
        <v>10</v>
      </c>
      <c r="G716" s="309">
        <v>221.30956043955999</v>
      </c>
      <c r="H716" s="309">
        <v>6746.61</v>
      </c>
      <c r="I716" s="309">
        <v>674.66099999999994</v>
      </c>
      <c r="J716" s="317">
        <v>10</v>
      </c>
      <c r="L716" s="11">
        <v>7</v>
      </c>
      <c r="M716" s="309">
        <v>4618.3500000000004</v>
      </c>
      <c r="N716" s="309">
        <v>1539.45</v>
      </c>
      <c r="O716" s="11">
        <v>2</v>
      </c>
      <c r="P716" s="309">
        <v>768.3</v>
      </c>
      <c r="Q716" s="309">
        <v>384.15</v>
      </c>
      <c r="R716" s="11">
        <v>8</v>
      </c>
      <c r="S716" s="309">
        <v>5978.31</v>
      </c>
      <c r="T716" s="309">
        <v>747.28875000000005</v>
      </c>
      <c r="V716" s="11"/>
      <c r="W716" s="11"/>
      <c r="X716" s="11"/>
      <c r="Y716" s="11"/>
      <c r="Z716" s="11"/>
      <c r="AA716" s="11"/>
      <c r="AB716" s="11"/>
      <c r="AC716" s="11"/>
      <c r="AD716" s="11"/>
    </row>
    <row r="717" spans="1:30">
      <c r="A717" s="56"/>
      <c r="B717" s="11"/>
      <c r="C717" s="11" t="s">
        <v>297</v>
      </c>
      <c r="D717" s="11"/>
      <c r="E717" s="11" t="s">
        <v>298</v>
      </c>
      <c r="F717" s="11">
        <v>2</v>
      </c>
      <c r="G717" s="309">
        <v>32.024615384615402</v>
      </c>
      <c r="H717" s="309">
        <v>692.9</v>
      </c>
      <c r="I717" s="309">
        <v>346.45</v>
      </c>
      <c r="J717" s="317">
        <v>13</v>
      </c>
      <c r="L717" s="11">
        <v>1</v>
      </c>
      <c r="M717" s="309">
        <v>416.32</v>
      </c>
      <c r="N717" s="309">
        <v>416.32</v>
      </c>
      <c r="O717" s="11"/>
      <c r="P717" s="309"/>
      <c r="Q717" s="309"/>
      <c r="R717" s="11">
        <v>2</v>
      </c>
      <c r="S717" s="309">
        <v>692.9</v>
      </c>
      <c r="T717" s="309">
        <v>346.45</v>
      </c>
      <c r="V717" s="11"/>
      <c r="W717" s="11"/>
      <c r="X717" s="11"/>
      <c r="Y717" s="11"/>
      <c r="Z717" s="11"/>
      <c r="AA717" s="11"/>
      <c r="AB717" s="11"/>
      <c r="AC717" s="11"/>
      <c r="AD717" s="11"/>
    </row>
    <row r="718" spans="1:30">
      <c r="A718" s="56"/>
      <c r="B718" s="11"/>
      <c r="C718" s="11" t="s">
        <v>382</v>
      </c>
      <c r="D718" s="11"/>
      <c r="E718" s="11" t="s">
        <v>379</v>
      </c>
      <c r="F718" s="11">
        <v>1</v>
      </c>
      <c r="G718" s="309">
        <v>100.556153846154</v>
      </c>
      <c r="H718" s="309">
        <v>1037.23</v>
      </c>
      <c r="I718" s="309">
        <v>1037.23</v>
      </c>
      <c r="J718" s="317">
        <v>13</v>
      </c>
      <c r="L718" s="11"/>
      <c r="M718" s="309">
        <v>1037.23</v>
      </c>
      <c r="N718" s="309">
        <v>1037.23</v>
      </c>
      <c r="O718" s="11"/>
      <c r="P718" s="309"/>
      <c r="Q718" s="309"/>
      <c r="R718" s="11">
        <v>1</v>
      </c>
      <c r="S718" s="309">
        <v>1037.23</v>
      </c>
      <c r="T718" s="309">
        <v>1037.23</v>
      </c>
      <c r="V718" s="11"/>
      <c r="W718" s="11"/>
      <c r="X718" s="11"/>
      <c r="Y718" s="11"/>
      <c r="Z718" s="11"/>
      <c r="AA718" s="11"/>
      <c r="AB718" s="11"/>
      <c r="AC718" s="11"/>
      <c r="AD718" s="11"/>
    </row>
    <row r="719" spans="1:30">
      <c r="A719" s="56"/>
      <c r="B719" s="11"/>
      <c r="C719" s="11" t="s">
        <v>357</v>
      </c>
      <c r="D719" s="11"/>
      <c r="E719" s="11" t="s">
        <v>353</v>
      </c>
      <c r="F719" s="11">
        <v>23</v>
      </c>
      <c r="G719" s="309">
        <v>120.43443223443199</v>
      </c>
      <c r="H719" s="309">
        <v>11629.18</v>
      </c>
      <c r="I719" s="309">
        <v>505.61652173913001</v>
      </c>
      <c r="J719" s="317">
        <v>11.6</v>
      </c>
      <c r="L719" s="11">
        <v>18</v>
      </c>
      <c r="M719" s="309">
        <v>5778.9</v>
      </c>
      <c r="N719" s="309">
        <v>1155.78</v>
      </c>
      <c r="O719" s="11">
        <v>2</v>
      </c>
      <c r="P719" s="309">
        <v>467.02</v>
      </c>
      <c r="Q719" s="309">
        <v>233.51</v>
      </c>
      <c r="R719" s="11">
        <v>21</v>
      </c>
      <c r="S719" s="309">
        <v>11162.16</v>
      </c>
      <c r="T719" s="309">
        <v>531.53142857142905</v>
      </c>
      <c r="V719" s="11"/>
      <c r="W719" s="11"/>
      <c r="X719" s="11"/>
      <c r="Y719" s="11"/>
      <c r="Z719" s="11"/>
      <c r="AA719" s="11"/>
      <c r="AB719" s="11"/>
      <c r="AC719" s="11"/>
      <c r="AD719" s="11"/>
    </row>
    <row r="720" spans="1:30">
      <c r="A720" s="56"/>
      <c r="B720" s="11"/>
      <c r="C720" s="11" t="s">
        <v>555</v>
      </c>
      <c r="D720" s="11"/>
      <c r="E720" s="11" t="s">
        <v>556</v>
      </c>
      <c r="F720" s="11">
        <v>2</v>
      </c>
      <c r="G720" s="309"/>
      <c r="H720" s="309">
        <v>880.3</v>
      </c>
      <c r="I720" s="309">
        <v>440.15</v>
      </c>
      <c r="J720" s="317"/>
      <c r="L720" s="11">
        <v>2</v>
      </c>
      <c r="M720" s="309"/>
      <c r="N720" s="309"/>
      <c r="O720" s="11"/>
      <c r="P720" s="309"/>
      <c r="Q720" s="309"/>
      <c r="R720" s="11">
        <v>2</v>
      </c>
      <c r="S720" s="309">
        <v>880.3</v>
      </c>
      <c r="T720" s="309">
        <v>440.15</v>
      </c>
      <c r="V720" s="11"/>
      <c r="W720" s="11"/>
      <c r="X720" s="11"/>
      <c r="Y720" s="11"/>
      <c r="Z720" s="11"/>
      <c r="AA720" s="11"/>
      <c r="AB720" s="11"/>
      <c r="AC720" s="11"/>
      <c r="AD720" s="11"/>
    </row>
    <row r="721" spans="1:30">
      <c r="A721" s="56"/>
      <c r="B721" s="11"/>
      <c r="C721" s="11" t="s">
        <v>1214</v>
      </c>
      <c r="D721" s="11"/>
      <c r="E721" s="11" t="s">
        <v>385</v>
      </c>
      <c r="F721" s="11">
        <v>1</v>
      </c>
      <c r="G721" s="309"/>
      <c r="H721" s="309">
        <v>1233.83</v>
      </c>
      <c r="I721" s="309">
        <v>1233.83</v>
      </c>
      <c r="J721" s="317"/>
      <c r="L721" s="11">
        <v>1</v>
      </c>
      <c r="M721" s="309"/>
      <c r="N721" s="309"/>
      <c r="O721" s="11"/>
      <c r="P721" s="309"/>
      <c r="Q721" s="309"/>
      <c r="R721" s="11">
        <v>1</v>
      </c>
      <c r="S721" s="309">
        <v>1233.83</v>
      </c>
      <c r="T721" s="309">
        <v>1233.83</v>
      </c>
      <c r="V721" s="11"/>
      <c r="W721" s="11"/>
      <c r="X721" s="11"/>
      <c r="Y721" s="11"/>
      <c r="Z721" s="11"/>
      <c r="AA721" s="11"/>
      <c r="AB721" s="11"/>
      <c r="AC721" s="11"/>
      <c r="AD721" s="11"/>
    </row>
    <row r="722" spans="1:30">
      <c r="A722" s="56"/>
      <c r="B722" s="11"/>
      <c r="C722" s="11" t="s">
        <v>281</v>
      </c>
      <c r="D722" s="11"/>
      <c r="E722" s="11" t="s">
        <v>282</v>
      </c>
      <c r="F722" s="11">
        <v>117</v>
      </c>
      <c r="G722" s="309">
        <v>88.151844683094694</v>
      </c>
      <c r="H722" s="309">
        <v>59839.92</v>
      </c>
      <c r="I722" s="309">
        <v>511.45230769230801</v>
      </c>
      <c r="J722" s="317">
        <v>10.3</v>
      </c>
      <c r="L722" s="11">
        <v>87</v>
      </c>
      <c r="M722" s="309">
        <v>16943.39</v>
      </c>
      <c r="N722" s="309">
        <v>564.77966666666703</v>
      </c>
      <c r="O722" s="11">
        <v>6</v>
      </c>
      <c r="P722" s="309">
        <v>2398.7199999999998</v>
      </c>
      <c r="Q722" s="309">
        <v>399.78666666666697</v>
      </c>
      <c r="R722" s="11">
        <v>111</v>
      </c>
      <c r="S722" s="309">
        <v>57441.2</v>
      </c>
      <c r="T722" s="309">
        <v>517.488288288288</v>
      </c>
      <c r="V722" s="11"/>
      <c r="W722" s="11"/>
      <c r="X722" s="11"/>
      <c r="Y722" s="11"/>
      <c r="Z722" s="11"/>
      <c r="AA722" s="11"/>
      <c r="AB722" s="11"/>
      <c r="AC722" s="11"/>
      <c r="AD722" s="11"/>
    </row>
    <row r="723" spans="1:30">
      <c r="A723" s="56"/>
      <c r="B723" s="11"/>
      <c r="C723" s="11" t="s">
        <v>557</v>
      </c>
      <c r="D723" s="11"/>
      <c r="E723" s="11" t="s">
        <v>558</v>
      </c>
      <c r="F723" s="11">
        <v>1</v>
      </c>
      <c r="G723" s="309">
        <v>59.425714285714299</v>
      </c>
      <c r="H723" s="309">
        <v>311.98</v>
      </c>
      <c r="I723" s="309">
        <v>311.98</v>
      </c>
      <c r="J723" s="317">
        <v>7</v>
      </c>
      <c r="L723" s="11"/>
      <c r="M723" s="309">
        <v>311.98</v>
      </c>
      <c r="N723" s="309">
        <v>311.98</v>
      </c>
      <c r="O723" s="11"/>
      <c r="P723" s="309"/>
      <c r="Q723" s="309"/>
      <c r="R723" s="11">
        <v>1</v>
      </c>
      <c r="S723" s="309">
        <v>311.98</v>
      </c>
      <c r="T723" s="309">
        <v>311.98</v>
      </c>
      <c r="V723" s="11"/>
      <c r="W723" s="11"/>
      <c r="X723" s="11"/>
      <c r="Y723" s="11"/>
      <c r="Z723" s="11"/>
      <c r="AA723" s="11"/>
      <c r="AB723" s="11"/>
      <c r="AC723" s="11"/>
      <c r="AD723" s="11"/>
    </row>
    <row r="724" spans="1:30">
      <c r="A724" s="56"/>
      <c r="B724" s="11"/>
      <c r="C724" s="11" t="s">
        <v>210</v>
      </c>
      <c r="D724" s="11"/>
      <c r="E724" s="11" t="s">
        <v>208</v>
      </c>
      <c r="F724" s="11">
        <v>10</v>
      </c>
      <c r="G724" s="309">
        <v>70.033919413919406</v>
      </c>
      <c r="H724" s="309">
        <v>4635.76</v>
      </c>
      <c r="I724" s="309">
        <v>463.57600000000002</v>
      </c>
      <c r="J724" s="317">
        <v>9</v>
      </c>
      <c r="L724" s="11">
        <v>7</v>
      </c>
      <c r="M724" s="309">
        <v>1157.47</v>
      </c>
      <c r="N724" s="309">
        <v>385.82333333333298</v>
      </c>
      <c r="O724" s="11">
        <v>1</v>
      </c>
      <c r="P724" s="309">
        <v>235.69</v>
      </c>
      <c r="Q724" s="309">
        <v>235.69</v>
      </c>
      <c r="R724" s="11">
        <v>9</v>
      </c>
      <c r="S724" s="309">
        <v>4400.07</v>
      </c>
      <c r="T724" s="309">
        <v>488.89666666666699</v>
      </c>
      <c r="V724" s="11"/>
      <c r="W724" s="11"/>
      <c r="X724" s="11"/>
      <c r="Y724" s="11"/>
      <c r="Z724" s="11"/>
      <c r="AA724" s="11"/>
      <c r="AB724" s="11"/>
      <c r="AC724" s="11"/>
      <c r="AD724" s="11"/>
    </row>
    <row r="725" spans="1:30">
      <c r="A725" s="56"/>
      <c r="B725" s="11"/>
      <c r="C725" s="11" t="s">
        <v>326</v>
      </c>
      <c r="D725" s="11"/>
      <c r="E725" s="11" t="s">
        <v>323</v>
      </c>
      <c r="F725" s="11">
        <v>18</v>
      </c>
      <c r="G725" s="309">
        <v>48.643307692307701</v>
      </c>
      <c r="H725" s="309">
        <v>9236.89</v>
      </c>
      <c r="I725" s="309">
        <v>513.16055555555602</v>
      </c>
      <c r="J725" s="317">
        <v>11.2</v>
      </c>
      <c r="L725" s="11">
        <v>13</v>
      </c>
      <c r="M725" s="309">
        <v>1941.2</v>
      </c>
      <c r="N725" s="309">
        <v>388.24</v>
      </c>
      <c r="O725" s="11"/>
      <c r="P725" s="309"/>
      <c r="Q725" s="309"/>
      <c r="R725" s="11">
        <v>18</v>
      </c>
      <c r="S725" s="309">
        <v>9236.89</v>
      </c>
      <c r="T725" s="309">
        <v>513.16055555555602</v>
      </c>
      <c r="V725" s="11"/>
      <c r="W725" s="11"/>
      <c r="X725" s="11"/>
      <c r="Y725" s="11"/>
      <c r="Z725" s="11"/>
      <c r="AA725" s="11"/>
      <c r="AB725" s="11"/>
      <c r="AC725" s="11"/>
      <c r="AD725" s="11"/>
    </row>
    <row r="726" spans="1:30">
      <c r="A726" s="56"/>
      <c r="B726" s="11"/>
      <c r="C726" s="11" t="s">
        <v>283</v>
      </c>
      <c r="D726" s="11"/>
      <c r="E726" s="11" t="s">
        <v>284</v>
      </c>
      <c r="F726" s="11">
        <v>285</v>
      </c>
      <c r="G726" s="309">
        <v>98.3137628255583</v>
      </c>
      <c r="H726" s="309">
        <v>165350.76</v>
      </c>
      <c r="I726" s="309">
        <v>580.17810526315805</v>
      </c>
      <c r="J726" s="317">
        <v>10.803030303030299</v>
      </c>
      <c r="L726" s="11">
        <v>215</v>
      </c>
      <c r="M726" s="309">
        <v>50445.14</v>
      </c>
      <c r="N726" s="309">
        <v>720.64485714285695</v>
      </c>
      <c r="O726" s="11">
        <v>5</v>
      </c>
      <c r="P726" s="309">
        <v>3728.04</v>
      </c>
      <c r="Q726" s="309">
        <v>745.60799999999995</v>
      </c>
      <c r="R726" s="11">
        <v>280</v>
      </c>
      <c r="S726" s="309">
        <v>161622.72</v>
      </c>
      <c r="T726" s="309">
        <v>577.22400000000005</v>
      </c>
      <c r="V726" s="11"/>
      <c r="W726" s="11"/>
      <c r="X726" s="11"/>
      <c r="Y726" s="11"/>
      <c r="Z726" s="11"/>
      <c r="AA726" s="11"/>
      <c r="AB726" s="11"/>
      <c r="AC726" s="11"/>
      <c r="AD726" s="11"/>
    </row>
    <row r="727" spans="1:30">
      <c r="A727" s="56"/>
      <c r="B727" s="11"/>
      <c r="C727" s="11" t="s">
        <v>244</v>
      </c>
      <c r="D727" s="11"/>
      <c r="E727" s="11" t="s">
        <v>237</v>
      </c>
      <c r="F727" s="11">
        <v>16</v>
      </c>
      <c r="G727" s="309">
        <v>85.625318681318703</v>
      </c>
      <c r="H727" s="309">
        <v>19348.11</v>
      </c>
      <c r="I727" s="309">
        <v>1209.256875</v>
      </c>
      <c r="J727" s="317">
        <v>11.8</v>
      </c>
      <c r="L727" s="11">
        <v>10</v>
      </c>
      <c r="M727" s="309">
        <v>3323.45</v>
      </c>
      <c r="N727" s="309">
        <v>553.90833333333296</v>
      </c>
      <c r="O727" s="11"/>
      <c r="P727" s="309"/>
      <c r="Q727" s="309"/>
      <c r="R727" s="11">
        <v>16</v>
      </c>
      <c r="S727" s="309">
        <v>19348.11</v>
      </c>
      <c r="T727" s="309">
        <v>1209.256875</v>
      </c>
      <c r="V727" s="11"/>
      <c r="W727" s="11"/>
      <c r="X727" s="11"/>
      <c r="Y727" s="11"/>
      <c r="Z727" s="11"/>
      <c r="AA727" s="11"/>
      <c r="AB727" s="11"/>
      <c r="AC727" s="11"/>
      <c r="AD727" s="11"/>
    </row>
    <row r="728" spans="1:30">
      <c r="A728" s="56"/>
      <c r="B728" s="11"/>
      <c r="C728" s="11" t="s">
        <v>458</v>
      </c>
      <c r="D728" s="11"/>
      <c r="E728" s="11" t="s">
        <v>212</v>
      </c>
      <c r="F728" s="11">
        <v>22</v>
      </c>
      <c r="G728" s="309">
        <v>34.318076923076902</v>
      </c>
      <c r="H728" s="309">
        <v>10820.55</v>
      </c>
      <c r="I728" s="309">
        <v>491.84318181818202</v>
      </c>
      <c r="J728" s="317">
        <v>13</v>
      </c>
      <c r="L728" s="11">
        <v>18</v>
      </c>
      <c r="M728" s="309">
        <v>1647.54</v>
      </c>
      <c r="N728" s="309">
        <v>411.88499999999999</v>
      </c>
      <c r="O728" s="11"/>
      <c r="P728" s="309"/>
      <c r="Q728" s="309"/>
      <c r="R728" s="11">
        <v>22</v>
      </c>
      <c r="S728" s="309">
        <v>10820.55</v>
      </c>
      <c r="T728" s="309">
        <v>491.84318181818202</v>
      </c>
      <c r="V728" s="11"/>
      <c r="W728" s="11"/>
      <c r="X728" s="11"/>
      <c r="Y728" s="11"/>
      <c r="Z728" s="11"/>
      <c r="AA728" s="11"/>
      <c r="AB728" s="11"/>
      <c r="AC728" s="11"/>
      <c r="AD728" s="11"/>
    </row>
    <row r="729" spans="1:30">
      <c r="A729" s="56"/>
      <c r="B729" s="11"/>
      <c r="C729" s="11" t="s">
        <v>1248</v>
      </c>
      <c r="D729" s="11"/>
      <c r="E729" s="11" t="s">
        <v>192</v>
      </c>
      <c r="F729" s="11">
        <v>1</v>
      </c>
      <c r="G729" s="309"/>
      <c r="H729" s="309">
        <v>54.96</v>
      </c>
      <c r="I729" s="309">
        <v>54.96</v>
      </c>
      <c r="J729" s="317"/>
      <c r="L729" s="11">
        <v>1</v>
      </c>
      <c r="M729" s="309"/>
      <c r="N729" s="309"/>
      <c r="O729" s="11"/>
      <c r="P729" s="309"/>
      <c r="Q729" s="309"/>
      <c r="R729" s="11">
        <v>1</v>
      </c>
      <c r="S729" s="309">
        <v>54.96</v>
      </c>
      <c r="T729" s="309">
        <v>54.96</v>
      </c>
      <c r="V729" s="11"/>
      <c r="W729" s="11"/>
      <c r="X729" s="11"/>
      <c r="Y729" s="11"/>
      <c r="Z729" s="11"/>
      <c r="AA729" s="11"/>
      <c r="AB729" s="11"/>
      <c r="AC729" s="11"/>
      <c r="AD729" s="11"/>
    </row>
    <row r="730" spans="1:30">
      <c r="A730" s="56"/>
      <c r="B730" s="11"/>
      <c r="C730" s="11" t="s">
        <v>559</v>
      </c>
      <c r="D730" s="11"/>
      <c r="E730" s="11" t="s">
        <v>560</v>
      </c>
      <c r="F730" s="11">
        <v>13</v>
      </c>
      <c r="G730" s="309">
        <v>74.437820512820494</v>
      </c>
      <c r="H730" s="309">
        <v>7952.04</v>
      </c>
      <c r="I730" s="309">
        <v>611.69538461538502</v>
      </c>
      <c r="J730" s="317">
        <v>10</v>
      </c>
      <c r="L730" s="11">
        <v>10</v>
      </c>
      <c r="M730" s="309">
        <v>1696.22</v>
      </c>
      <c r="N730" s="309">
        <v>565.40666666666698</v>
      </c>
      <c r="O730" s="11">
        <v>2</v>
      </c>
      <c r="P730" s="309">
        <v>387.93</v>
      </c>
      <c r="Q730" s="309">
        <v>193.965</v>
      </c>
      <c r="R730" s="11">
        <v>11</v>
      </c>
      <c r="S730" s="309">
        <v>7564.11</v>
      </c>
      <c r="T730" s="309">
        <v>687.64636363636396</v>
      </c>
      <c r="V730" s="11"/>
      <c r="W730" s="11"/>
      <c r="X730" s="11"/>
      <c r="Y730" s="11"/>
      <c r="Z730" s="11"/>
      <c r="AA730" s="11"/>
      <c r="AB730" s="11"/>
      <c r="AC730" s="11"/>
      <c r="AD730" s="11"/>
    </row>
    <row r="731" spans="1:30">
      <c r="A731" s="56"/>
      <c r="B731" s="11"/>
      <c r="C731" s="11" t="s">
        <v>287</v>
      </c>
      <c r="D731" s="11"/>
      <c r="E731" s="11" t="s">
        <v>286</v>
      </c>
      <c r="F731" s="11">
        <v>366</v>
      </c>
      <c r="G731" s="309">
        <v>88.802717549587598</v>
      </c>
      <c r="H731" s="309">
        <v>204443.62</v>
      </c>
      <c r="I731" s="309">
        <v>558.58912568306005</v>
      </c>
      <c r="J731" s="317">
        <v>11.3609022556391</v>
      </c>
      <c r="L731" s="11">
        <v>228</v>
      </c>
      <c r="M731" s="309">
        <v>99448.93</v>
      </c>
      <c r="N731" s="309">
        <v>720.64442028985502</v>
      </c>
      <c r="O731" s="11">
        <v>21</v>
      </c>
      <c r="P731" s="309">
        <v>9371.51</v>
      </c>
      <c r="Q731" s="309">
        <v>446.26238095238102</v>
      </c>
      <c r="R731" s="11">
        <v>345</v>
      </c>
      <c r="S731" s="309">
        <v>195072.11</v>
      </c>
      <c r="T731" s="309">
        <v>565.42640579710098</v>
      </c>
      <c r="V731" s="11"/>
      <c r="W731" s="11"/>
      <c r="X731" s="11"/>
      <c r="Y731" s="11"/>
      <c r="Z731" s="11"/>
      <c r="AA731" s="11"/>
      <c r="AB731" s="11"/>
      <c r="AC731" s="11"/>
      <c r="AD731" s="11"/>
    </row>
    <row r="732" spans="1:30">
      <c r="A732" s="56"/>
      <c r="B732" s="11"/>
      <c r="C732" s="11" t="s">
        <v>216</v>
      </c>
      <c r="D732" s="11"/>
      <c r="E732" s="11" t="s">
        <v>214</v>
      </c>
      <c r="F732" s="11">
        <v>313</v>
      </c>
      <c r="G732" s="309">
        <v>87.063177766503003</v>
      </c>
      <c r="H732" s="309">
        <v>179761.78</v>
      </c>
      <c r="I732" s="309">
        <v>574.31878594249201</v>
      </c>
      <c r="J732" s="317">
        <v>11.461538461538501</v>
      </c>
      <c r="L732" s="11">
        <v>194</v>
      </c>
      <c r="M732" s="309">
        <v>84610.63</v>
      </c>
      <c r="N732" s="309">
        <v>711.01369747899196</v>
      </c>
      <c r="O732" s="11">
        <v>10</v>
      </c>
      <c r="P732" s="309">
        <v>5903.97</v>
      </c>
      <c r="Q732" s="309">
        <v>590.39700000000005</v>
      </c>
      <c r="R732" s="11">
        <v>303</v>
      </c>
      <c r="S732" s="309">
        <v>173857.81</v>
      </c>
      <c r="T732" s="309">
        <v>573.78815181518098</v>
      </c>
      <c r="V732" s="11"/>
      <c r="W732" s="11"/>
      <c r="X732" s="11"/>
      <c r="Y732" s="11"/>
      <c r="Z732" s="11"/>
      <c r="AA732" s="11"/>
      <c r="AB732" s="11"/>
      <c r="AC732" s="11"/>
      <c r="AD732" s="11"/>
    </row>
    <row r="733" spans="1:30">
      <c r="A733" s="56"/>
      <c r="B733" s="11"/>
      <c r="C733" s="11" t="s">
        <v>571</v>
      </c>
      <c r="D733" s="11"/>
      <c r="E733" s="11" t="s">
        <v>385</v>
      </c>
      <c r="F733" s="11">
        <v>2</v>
      </c>
      <c r="G733" s="309">
        <v>121.238461538462</v>
      </c>
      <c r="H733" s="309">
        <v>1905.99</v>
      </c>
      <c r="I733" s="309">
        <v>952.995</v>
      </c>
      <c r="J733" s="317">
        <v>13</v>
      </c>
      <c r="L733" s="11">
        <v>1</v>
      </c>
      <c r="M733" s="309">
        <v>1576.1</v>
      </c>
      <c r="N733" s="309">
        <v>1576.1</v>
      </c>
      <c r="O733" s="11"/>
      <c r="P733" s="309"/>
      <c r="Q733" s="309"/>
      <c r="R733" s="11">
        <v>2</v>
      </c>
      <c r="S733" s="309">
        <v>1905.99</v>
      </c>
      <c r="T733" s="309">
        <v>952.995</v>
      </c>
      <c r="V733" s="11"/>
      <c r="W733" s="11"/>
      <c r="X733" s="11"/>
      <c r="Y733" s="11"/>
      <c r="Z733" s="11"/>
      <c r="AA733" s="11"/>
      <c r="AB733" s="11"/>
      <c r="AC733" s="11"/>
      <c r="AD733" s="11"/>
    </row>
    <row r="734" spans="1:30">
      <c r="A734" s="56"/>
      <c r="B734" s="11"/>
      <c r="C734" s="11" t="s">
        <v>196</v>
      </c>
      <c r="D734" s="11"/>
      <c r="E734" s="11" t="s">
        <v>197</v>
      </c>
      <c r="F734" s="11">
        <v>146</v>
      </c>
      <c r="G734" s="309">
        <v>84.919698998280694</v>
      </c>
      <c r="H734" s="309">
        <v>71436.03</v>
      </c>
      <c r="I734" s="309">
        <v>489.28787671232902</v>
      </c>
      <c r="J734" s="317">
        <v>10.387755102040799</v>
      </c>
      <c r="L734" s="11">
        <v>96</v>
      </c>
      <c r="M734" s="309">
        <v>32075.47</v>
      </c>
      <c r="N734" s="309">
        <v>641.50940000000003</v>
      </c>
      <c r="O734" s="11">
        <v>2</v>
      </c>
      <c r="P734" s="309">
        <v>632.33000000000004</v>
      </c>
      <c r="Q734" s="309">
        <v>316.16500000000002</v>
      </c>
      <c r="R734" s="11">
        <v>144</v>
      </c>
      <c r="S734" s="309">
        <v>70803.7</v>
      </c>
      <c r="T734" s="309">
        <v>491.69236111111098</v>
      </c>
      <c r="V734" s="11"/>
      <c r="W734" s="11"/>
      <c r="X734" s="11"/>
      <c r="Y734" s="11"/>
      <c r="Z734" s="11"/>
      <c r="AA734" s="11"/>
      <c r="AB734" s="11"/>
      <c r="AC734" s="11"/>
      <c r="AD734" s="11"/>
    </row>
    <row r="735" spans="1:30">
      <c r="A735" s="56"/>
      <c r="B735" s="11"/>
      <c r="C735" s="11" t="s">
        <v>370</v>
      </c>
      <c r="D735" s="11"/>
      <c r="E735" s="11" t="s">
        <v>368</v>
      </c>
      <c r="F735" s="11">
        <v>216</v>
      </c>
      <c r="G735" s="309">
        <v>91.213960358276196</v>
      </c>
      <c r="H735" s="309">
        <v>143424.67000000001</v>
      </c>
      <c r="I735" s="309">
        <v>664.00310185185197</v>
      </c>
      <c r="J735" s="317">
        <v>11.2972972972973</v>
      </c>
      <c r="L735" s="11">
        <v>139</v>
      </c>
      <c r="M735" s="309">
        <v>62948.06</v>
      </c>
      <c r="N735" s="309">
        <v>817.50727272727295</v>
      </c>
      <c r="O735" s="11">
        <v>5</v>
      </c>
      <c r="P735" s="309">
        <v>1536.55</v>
      </c>
      <c r="Q735" s="309">
        <v>307.31</v>
      </c>
      <c r="R735" s="11">
        <v>211</v>
      </c>
      <c r="S735" s="309">
        <v>141888.12</v>
      </c>
      <c r="T735" s="309">
        <v>672.45554502369703</v>
      </c>
      <c r="V735" s="11"/>
      <c r="W735" s="11"/>
      <c r="X735" s="11"/>
      <c r="Y735" s="11"/>
      <c r="Z735" s="11"/>
      <c r="AA735" s="11"/>
      <c r="AB735" s="11"/>
      <c r="AC735" s="11"/>
      <c r="AD735" s="11"/>
    </row>
    <row r="736" spans="1:30">
      <c r="A736" s="56"/>
      <c r="B736" s="11"/>
      <c r="C736" s="11" t="s">
        <v>290</v>
      </c>
      <c r="D736" s="11"/>
      <c r="E736" s="11" t="s">
        <v>289</v>
      </c>
      <c r="F736" s="11">
        <v>84</v>
      </c>
      <c r="G736" s="309">
        <v>97.980098552241401</v>
      </c>
      <c r="H736" s="309">
        <v>78490.960000000006</v>
      </c>
      <c r="I736" s="309">
        <v>934.41619047618997</v>
      </c>
      <c r="J736" s="317">
        <v>10.952380952381001</v>
      </c>
      <c r="L736" s="11">
        <v>62</v>
      </c>
      <c r="M736" s="309">
        <v>16930.86</v>
      </c>
      <c r="N736" s="309">
        <v>769.58454545454504</v>
      </c>
      <c r="O736" s="11">
        <v>2</v>
      </c>
      <c r="P736" s="309">
        <v>1326.14</v>
      </c>
      <c r="Q736" s="309">
        <v>663.07</v>
      </c>
      <c r="R736" s="11">
        <v>82</v>
      </c>
      <c r="S736" s="309">
        <v>77164.820000000007</v>
      </c>
      <c r="T736" s="309">
        <v>941.03439024390195</v>
      </c>
      <c r="V736" s="11"/>
      <c r="W736" s="11"/>
      <c r="X736" s="11"/>
      <c r="Y736" s="11"/>
      <c r="Z736" s="11"/>
      <c r="AA736" s="11"/>
      <c r="AB736" s="11"/>
      <c r="AC736" s="11"/>
      <c r="AD736" s="11"/>
    </row>
    <row r="737" spans="1:30">
      <c r="A737" s="56"/>
      <c r="B737" s="11"/>
      <c r="C737" s="11" t="s">
        <v>624</v>
      </c>
      <c r="D737" s="11"/>
      <c r="E737" s="11" t="s">
        <v>612</v>
      </c>
      <c r="F737" s="11">
        <v>30</v>
      </c>
      <c r="G737" s="309">
        <v>118.96571759068</v>
      </c>
      <c r="H737" s="309">
        <v>22430.720000000001</v>
      </c>
      <c r="I737" s="309">
        <v>747.69066666666697</v>
      </c>
      <c r="J737" s="317">
        <v>12.1428571428571</v>
      </c>
      <c r="L737" s="11">
        <v>23</v>
      </c>
      <c r="M737" s="309">
        <v>7094.12</v>
      </c>
      <c r="N737" s="309">
        <v>1013.44571428571</v>
      </c>
      <c r="O737" s="11">
        <v>2</v>
      </c>
      <c r="P737" s="309">
        <v>1899.25</v>
      </c>
      <c r="Q737" s="309">
        <v>949.625</v>
      </c>
      <c r="R737" s="11">
        <v>28</v>
      </c>
      <c r="S737" s="309">
        <v>20531.47</v>
      </c>
      <c r="T737" s="309">
        <v>733.26678571428602</v>
      </c>
      <c r="V737" s="11"/>
      <c r="W737" s="11"/>
      <c r="X737" s="11"/>
      <c r="Y737" s="11"/>
      <c r="Z737" s="11"/>
      <c r="AA737" s="11"/>
      <c r="AB737" s="11"/>
      <c r="AC737" s="11"/>
      <c r="AD737" s="11"/>
    </row>
    <row r="738" spans="1:30">
      <c r="A738" s="56"/>
      <c r="B738" s="11"/>
      <c r="C738" s="11" t="s">
        <v>473</v>
      </c>
      <c r="D738" s="11"/>
      <c r="E738" s="11" t="s">
        <v>246</v>
      </c>
      <c r="F738" s="11">
        <v>15</v>
      </c>
      <c r="G738" s="309">
        <v>48.225384615384598</v>
      </c>
      <c r="H738" s="309">
        <v>8663.02</v>
      </c>
      <c r="I738" s="309">
        <v>577.53466666666702</v>
      </c>
      <c r="J738" s="317">
        <v>13</v>
      </c>
      <c r="L738" s="11">
        <v>14</v>
      </c>
      <c r="M738" s="309">
        <v>526.92999999999995</v>
      </c>
      <c r="N738" s="309">
        <v>526.92999999999995</v>
      </c>
      <c r="O738" s="11"/>
      <c r="P738" s="309"/>
      <c r="Q738" s="309"/>
      <c r="R738" s="11">
        <v>15</v>
      </c>
      <c r="S738" s="309">
        <v>8663.02</v>
      </c>
      <c r="T738" s="309">
        <v>577.53466666666702</v>
      </c>
      <c r="V738" s="11"/>
      <c r="W738" s="11"/>
      <c r="X738" s="11"/>
      <c r="Y738" s="11"/>
      <c r="Z738" s="11"/>
      <c r="AA738" s="11"/>
      <c r="AB738" s="11"/>
      <c r="AC738" s="11"/>
      <c r="AD738" s="11"/>
    </row>
    <row r="739" spans="1:30">
      <c r="A739" s="56"/>
      <c r="B739" s="11"/>
      <c r="C739" s="11" t="s">
        <v>451</v>
      </c>
      <c r="D739" s="11"/>
      <c r="E739" s="11" t="s">
        <v>206</v>
      </c>
      <c r="F739" s="11">
        <v>5</v>
      </c>
      <c r="G739" s="309">
        <v>210.585714285714</v>
      </c>
      <c r="H739" s="309">
        <v>5206.83</v>
      </c>
      <c r="I739" s="309">
        <v>1041.366</v>
      </c>
      <c r="J739" s="317">
        <v>7</v>
      </c>
      <c r="L739" s="11">
        <v>4</v>
      </c>
      <c r="M739" s="309">
        <v>1474.1</v>
      </c>
      <c r="N739" s="309">
        <v>1474.1</v>
      </c>
      <c r="O739" s="11"/>
      <c r="P739" s="309"/>
      <c r="Q739" s="309"/>
      <c r="R739" s="11">
        <v>5</v>
      </c>
      <c r="S739" s="309">
        <v>5206.83</v>
      </c>
      <c r="T739" s="309">
        <v>1041.366</v>
      </c>
      <c r="V739" s="11"/>
      <c r="W739" s="11"/>
      <c r="X739" s="11"/>
      <c r="Y739" s="11"/>
      <c r="Z739" s="11"/>
      <c r="AA739" s="11"/>
      <c r="AB739" s="11"/>
      <c r="AC739" s="11"/>
      <c r="AD739" s="11"/>
    </row>
    <row r="740" spans="1:30">
      <c r="A740" s="56"/>
      <c r="B740" s="11"/>
      <c r="C740" s="11" t="s">
        <v>291</v>
      </c>
      <c r="D740" s="11"/>
      <c r="E740" s="11" t="s">
        <v>292</v>
      </c>
      <c r="F740" s="11">
        <v>59</v>
      </c>
      <c r="G740" s="309">
        <v>154.41735653235699</v>
      </c>
      <c r="H740" s="309">
        <v>40916</v>
      </c>
      <c r="I740" s="309">
        <v>693.49152542372894</v>
      </c>
      <c r="J740" s="317">
        <v>12.1666666666667</v>
      </c>
      <c r="L740" s="11">
        <v>47</v>
      </c>
      <c r="M740" s="309">
        <v>15551.91</v>
      </c>
      <c r="N740" s="309">
        <v>1295.9925000000001</v>
      </c>
      <c r="O740" s="11">
        <v>5</v>
      </c>
      <c r="P740" s="309">
        <v>4236.59</v>
      </c>
      <c r="Q740" s="309">
        <v>847.31799999999998</v>
      </c>
      <c r="R740" s="11">
        <v>54</v>
      </c>
      <c r="S740" s="309">
        <v>36679.410000000003</v>
      </c>
      <c r="T740" s="309">
        <v>679.24833333333299</v>
      </c>
      <c r="V740" s="11"/>
      <c r="W740" s="11"/>
      <c r="X740" s="11"/>
      <c r="Y740" s="11"/>
      <c r="Z740" s="11"/>
      <c r="AA740" s="11"/>
      <c r="AB740" s="11"/>
      <c r="AC740" s="11"/>
      <c r="AD740" s="11"/>
    </row>
    <row r="741" spans="1:30">
      <c r="A741" s="56"/>
      <c r="B741" s="11"/>
      <c r="C741" s="11" t="s">
        <v>647</v>
      </c>
      <c r="D741" s="11"/>
      <c r="E741" s="11" t="s">
        <v>292</v>
      </c>
      <c r="F741" s="11">
        <v>1</v>
      </c>
      <c r="G741" s="309"/>
      <c r="H741" s="309">
        <v>584.47</v>
      </c>
      <c r="I741" s="309">
        <v>584.47</v>
      </c>
      <c r="J741" s="317"/>
      <c r="L741" s="11">
        <v>1</v>
      </c>
      <c r="M741" s="309"/>
      <c r="N741" s="309"/>
      <c r="O741" s="11"/>
      <c r="P741" s="309"/>
      <c r="Q741" s="309"/>
      <c r="R741" s="11">
        <v>1</v>
      </c>
      <c r="S741" s="309">
        <v>584.47</v>
      </c>
      <c r="T741" s="309">
        <v>584.47</v>
      </c>
      <c r="V741" s="11"/>
      <c r="W741" s="11"/>
      <c r="X741" s="11"/>
      <c r="Y741" s="11"/>
      <c r="Z741" s="11"/>
      <c r="AA741" s="11"/>
      <c r="AB741" s="11"/>
      <c r="AC741" s="11"/>
      <c r="AD741" s="11"/>
    </row>
    <row r="742" spans="1:30">
      <c r="A742" s="56"/>
      <c r="B742" s="11"/>
      <c r="C742" s="11" t="s">
        <v>530</v>
      </c>
      <c r="D742" s="11"/>
      <c r="E742" s="11" t="s">
        <v>330</v>
      </c>
      <c r="F742" s="11">
        <v>2</v>
      </c>
      <c r="G742" s="309"/>
      <c r="H742" s="309">
        <v>1153.98</v>
      </c>
      <c r="I742" s="309">
        <v>576.99</v>
      </c>
      <c r="J742" s="317"/>
      <c r="L742" s="11">
        <v>2</v>
      </c>
      <c r="M742" s="309"/>
      <c r="N742" s="309"/>
      <c r="O742" s="11"/>
      <c r="P742" s="309"/>
      <c r="Q742" s="309"/>
      <c r="R742" s="11">
        <v>2</v>
      </c>
      <c r="S742" s="309">
        <v>1153.98</v>
      </c>
      <c r="T742" s="309">
        <v>576.99</v>
      </c>
      <c r="V742" s="11"/>
      <c r="W742" s="11"/>
      <c r="X742" s="11"/>
      <c r="Y742" s="11"/>
      <c r="Z742" s="11"/>
      <c r="AA742" s="11"/>
      <c r="AB742" s="11"/>
      <c r="AC742" s="11"/>
      <c r="AD742" s="11"/>
    </row>
    <row r="743" spans="1:30">
      <c r="A743" s="56"/>
      <c r="B743" s="11"/>
      <c r="C743" s="11" t="s">
        <v>293</v>
      </c>
      <c r="D743" s="11"/>
      <c r="E743" s="11" t="s">
        <v>294</v>
      </c>
      <c r="F743" s="11">
        <v>102</v>
      </c>
      <c r="G743" s="309">
        <v>77.461707107220306</v>
      </c>
      <c r="H743" s="309">
        <v>49013.78</v>
      </c>
      <c r="I743" s="309">
        <v>480.52725490196099</v>
      </c>
      <c r="J743" s="317">
        <v>12.1904761904762</v>
      </c>
      <c r="L743" s="11">
        <v>80</v>
      </c>
      <c r="M743" s="309">
        <v>16036.58</v>
      </c>
      <c r="N743" s="309">
        <v>728.93545454545404</v>
      </c>
      <c r="O743" s="11">
        <v>1</v>
      </c>
      <c r="P743" s="309">
        <v>255.42</v>
      </c>
      <c r="Q743" s="309">
        <v>255.42</v>
      </c>
      <c r="R743" s="11">
        <v>101</v>
      </c>
      <c r="S743" s="309">
        <v>48758.36</v>
      </c>
      <c r="T743" s="309">
        <v>482.75603960396001</v>
      </c>
      <c r="V743" s="11"/>
      <c r="W743" s="11"/>
      <c r="X743" s="11"/>
      <c r="Y743" s="11"/>
      <c r="Z743" s="11"/>
      <c r="AA743" s="11"/>
      <c r="AB743" s="11"/>
      <c r="AC743" s="11"/>
      <c r="AD743" s="11"/>
    </row>
    <row r="744" spans="1:30">
      <c r="A744" s="56"/>
      <c r="B744" s="11"/>
      <c r="C744" s="11" t="s">
        <v>295</v>
      </c>
      <c r="D744" s="11"/>
      <c r="E744" s="11" t="s">
        <v>296</v>
      </c>
      <c r="F744" s="11">
        <v>96</v>
      </c>
      <c r="G744" s="309">
        <v>100.899635403757</v>
      </c>
      <c r="H744" s="309">
        <v>65576.3</v>
      </c>
      <c r="I744" s="309">
        <v>683.08645833333298</v>
      </c>
      <c r="J744" s="317">
        <v>10.785714285714301</v>
      </c>
      <c r="L744" s="11">
        <v>65</v>
      </c>
      <c r="M744" s="309">
        <v>23065.34</v>
      </c>
      <c r="N744" s="309">
        <v>744.04322580645203</v>
      </c>
      <c r="O744" s="11">
        <v>1</v>
      </c>
      <c r="P744" s="309">
        <v>318.41000000000003</v>
      </c>
      <c r="Q744" s="309">
        <v>318.41000000000003</v>
      </c>
      <c r="R744" s="11">
        <v>95</v>
      </c>
      <c r="S744" s="309">
        <v>65257.89</v>
      </c>
      <c r="T744" s="309">
        <v>686.92515789473703</v>
      </c>
      <c r="V744" s="11"/>
      <c r="W744" s="11"/>
      <c r="X744" s="11"/>
      <c r="Y744" s="11"/>
      <c r="Z744" s="11"/>
      <c r="AA744" s="11"/>
      <c r="AB744" s="11"/>
      <c r="AC744" s="11"/>
      <c r="AD744" s="11"/>
    </row>
    <row r="745" spans="1:30">
      <c r="A745" s="56"/>
      <c r="B745" s="11"/>
      <c r="C745" s="11" t="s">
        <v>649</v>
      </c>
      <c r="D745" s="11"/>
      <c r="E745" s="11" t="s">
        <v>192</v>
      </c>
      <c r="F745" s="11">
        <v>1</v>
      </c>
      <c r="G745" s="309">
        <v>254.18</v>
      </c>
      <c r="H745" s="309">
        <v>889.26</v>
      </c>
      <c r="I745" s="309">
        <v>889.26</v>
      </c>
      <c r="J745" s="317">
        <v>7</v>
      </c>
      <c r="L745" s="11"/>
      <c r="M745" s="309">
        <v>889.26</v>
      </c>
      <c r="N745" s="309">
        <v>889.26</v>
      </c>
      <c r="O745" s="11"/>
      <c r="P745" s="309"/>
      <c r="Q745" s="309"/>
      <c r="R745" s="11">
        <v>1</v>
      </c>
      <c r="S745" s="309">
        <v>889.26</v>
      </c>
      <c r="T745" s="309">
        <v>889.26</v>
      </c>
      <c r="V745" s="11"/>
      <c r="W745" s="11"/>
      <c r="X745" s="11"/>
      <c r="Y745" s="11"/>
      <c r="Z745" s="11"/>
      <c r="AA745" s="11"/>
      <c r="AB745" s="11"/>
      <c r="AC745" s="11"/>
      <c r="AD745" s="11"/>
    </row>
    <row r="746" spans="1:30">
      <c r="A746" s="56"/>
      <c r="B746" s="11"/>
      <c r="C746" s="11" t="s">
        <v>299</v>
      </c>
      <c r="D746" s="11"/>
      <c r="E746" s="11" t="s">
        <v>298</v>
      </c>
      <c r="F746" s="11">
        <v>25</v>
      </c>
      <c r="G746" s="309">
        <v>132.822312271062</v>
      </c>
      <c r="H746" s="309">
        <v>22480.53</v>
      </c>
      <c r="I746" s="309">
        <v>899.22119999999995</v>
      </c>
      <c r="J746" s="317">
        <v>12.125</v>
      </c>
      <c r="L746" s="11">
        <v>17</v>
      </c>
      <c r="M746" s="309">
        <v>11120.5</v>
      </c>
      <c r="N746" s="309">
        <v>1390.0625</v>
      </c>
      <c r="O746" s="11">
        <v>1</v>
      </c>
      <c r="P746" s="309">
        <v>567.04</v>
      </c>
      <c r="Q746" s="309">
        <v>567.04</v>
      </c>
      <c r="R746" s="11">
        <v>24</v>
      </c>
      <c r="S746" s="309">
        <v>21913.49</v>
      </c>
      <c r="T746" s="309">
        <v>913.06208333333302</v>
      </c>
      <c r="V746" s="11"/>
      <c r="W746" s="11"/>
      <c r="X746" s="11"/>
      <c r="Y746" s="11"/>
      <c r="Z746" s="11"/>
      <c r="AA746" s="11"/>
      <c r="AB746" s="11"/>
      <c r="AC746" s="11"/>
      <c r="AD746" s="11"/>
    </row>
    <row r="747" spans="1:30">
      <c r="A747" s="56"/>
      <c r="B747" s="11"/>
      <c r="C747" s="11" t="s">
        <v>650</v>
      </c>
      <c r="D747" s="11"/>
      <c r="E747" s="11" t="s">
        <v>286</v>
      </c>
      <c r="F747" s="11">
        <v>3</v>
      </c>
      <c r="G747" s="309">
        <v>38.918999999999997</v>
      </c>
      <c r="H747" s="309">
        <v>927.88</v>
      </c>
      <c r="I747" s="309">
        <v>309.29333333333301</v>
      </c>
      <c r="J747" s="317">
        <v>10</v>
      </c>
      <c r="L747" s="11">
        <v>2</v>
      </c>
      <c r="M747" s="309">
        <v>389.19</v>
      </c>
      <c r="N747" s="309">
        <v>389.19</v>
      </c>
      <c r="O747" s="11"/>
      <c r="P747" s="309"/>
      <c r="Q747" s="309"/>
      <c r="R747" s="11">
        <v>3</v>
      </c>
      <c r="S747" s="309">
        <v>927.88</v>
      </c>
      <c r="T747" s="309">
        <v>309.29333333333301</v>
      </c>
      <c r="V747" s="11"/>
      <c r="W747" s="11"/>
      <c r="X747" s="11"/>
      <c r="Y747" s="11"/>
      <c r="Z747" s="11"/>
      <c r="AA747" s="11"/>
      <c r="AB747" s="11"/>
      <c r="AC747" s="11"/>
      <c r="AD747" s="11"/>
    </row>
    <row r="748" spans="1:30">
      <c r="A748" s="56"/>
      <c r="B748" s="11"/>
      <c r="C748" s="11" t="s">
        <v>420</v>
      </c>
      <c r="D748" s="11"/>
      <c r="E748" s="11" t="s">
        <v>418</v>
      </c>
      <c r="F748" s="11">
        <v>29</v>
      </c>
      <c r="G748" s="309">
        <v>155.36793040293</v>
      </c>
      <c r="H748" s="309">
        <v>29226.09</v>
      </c>
      <c r="I748" s="309">
        <v>1007.79620689655</v>
      </c>
      <c r="J748" s="317">
        <v>12</v>
      </c>
      <c r="L748" s="11">
        <v>17</v>
      </c>
      <c r="M748" s="309">
        <v>14350.72</v>
      </c>
      <c r="N748" s="309">
        <v>1195.89333333333</v>
      </c>
      <c r="O748" s="11"/>
      <c r="P748" s="309"/>
      <c r="Q748" s="309"/>
      <c r="R748" s="11">
        <v>29</v>
      </c>
      <c r="S748" s="309">
        <v>29226.09</v>
      </c>
      <c r="T748" s="309">
        <v>1007.79620689655</v>
      </c>
      <c r="V748" s="11"/>
      <c r="W748" s="11"/>
      <c r="X748" s="11"/>
      <c r="Y748" s="11"/>
      <c r="Z748" s="11"/>
      <c r="AA748" s="11"/>
      <c r="AB748" s="11"/>
      <c r="AC748" s="11"/>
      <c r="AD748" s="11"/>
    </row>
    <row r="749" spans="1:30">
      <c r="A749" s="56"/>
      <c r="B749" s="11"/>
      <c r="C749" s="11" t="s">
        <v>371</v>
      </c>
      <c r="D749" s="11"/>
      <c r="E749" s="11" t="s">
        <v>372</v>
      </c>
      <c r="F749" s="11">
        <v>45</v>
      </c>
      <c r="G749" s="309">
        <v>85.474936974789898</v>
      </c>
      <c r="H749" s="309">
        <v>33617.870000000003</v>
      </c>
      <c r="I749" s="309">
        <v>747.063777777778</v>
      </c>
      <c r="J749" s="317">
        <v>12.588235294117601</v>
      </c>
      <c r="L749" s="11">
        <v>28</v>
      </c>
      <c r="M749" s="309">
        <v>16584.64</v>
      </c>
      <c r="N749" s="309">
        <v>975.56705882352901</v>
      </c>
      <c r="O749" s="11"/>
      <c r="P749" s="309"/>
      <c r="Q749" s="309"/>
      <c r="R749" s="11">
        <v>45</v>
      </c>
      <c r="S749" s="309">
        <v>33617.870000000003</v>
      </c>
      <c r="T749" s="309">
        <v>747.063777777778</v>
      </c>
      <c r="V749" s="11"/>
      <c r="W749" s="11"/>
      <c r="X749" s="11"/>
      <c r="Y749" s="11"/>
      <c r="Z749" s="11"/>
      <c r="AA749" s="11"/>
      <c r="AB749" s="11"/>
      <c r="AC749" s="11"/>
      <c r="AD749" s="11"/>
    </row>
    <row r="750" spans="1:30">
      <c r="A750" s="56"/>
      <c r="B750" s="11"/>
      <c r="C750" s="11" t="s">
        <v>375</v>
      </c>
      <c r="D750" s="11"/>
      <c r="E750" s="11" t="s">
        <v>374</v>
      </c>
      <c r="F750" s="11">
        <v>195</v>
      </c>
      <c r="G750" s="309">
        <v>65.277381198723305</v>
      </c>
      <c r="H750" s="309">
        <v>117887.71</v>
      </c>
      <c r="I750" s="309">
        <v>604.55235897435898</v>
      </c>
      <c r="J750" s="317">
        <v>11.2266666666667</v>
      </c>
      <c r="L750" s="11">
        <v>114</v>
      </c>
      <c r="M750" s="309">
        <v>48076.69</v>
      </c>
      <c r="N750" s="309">
        <v>593.53938271605</v>
      </c>
      <c r="O750" s="11">
        <v>3</v>
      </c>
      <c r="P750" s="309">
        <v>1225.67</v>
      </c>
      <c r="Q750" s="309">
        <v>408.55666666666701</v>
      </c>
      <c r="R750" s="11">
        <v>192</v>
      </c>
      <c r="S750" s="309">
        <v>116662.04</v>
      </c>
      <c r="T750" s="309">
        <v>607.61479166666595</v>
      </c>
      <c r="V750" s="11"/>
      <c r="W750" s="11"/>
      <c r="X750" s="11"/>
      <c r="Y750" s="11"/>
      <c r="Z750" s="11"/>
      <c r="AA750" s="11"/>
      <c r="AB750" s="11"/>
      <c r="AC750" s="11"/>
      <c r="AD750" s="11"/>
    </row>
    <row r="751" spans="1:30">
      <c r="A751" s="56"/>
      <c r="B751" s="11"/>
      <c r="C751" s="11" t="s">
        <v>376</v>
      </c>
      <c r="D751" s="11"/>
      <c r="E751" s="11" t="s">
        <v>374</v>
      </c>
      <c r="F751" s="11">
        <v>44</v>
      </c>
      <c r="G751" s="309">
        <v>73.285117529529302</v>
      </c>
      <c r="H751" s="309">
        <v>25766.71</v>
      </c>
      <c r="I751" s="309">
        <v>585.60704545454496</v>
      </c>
      <c r="J751" s="317">
        <v>11.411764705882399</v>
      </c>
      <c r="L751" s="11">
        <v>27</v>
      </c>
      <c r="M751" s="309">
        <v>12700.72</v>
      </c>
      <c r="N751" s="309">
        <v>747.10117647058803</v>
      </c>
      <c r="O751" s="11">
        <v>1</v>
      </c>
      <c r="P751" s="309">
        <v>212.67</v>
      </c>
      <c r="Q751" s="309">
        <v>212.67</v>
      </c>
      <c r="R751" s="11">
        <v>43</v>
      </c>
      <c r="S751" s="309">
        <v>25554.04</v>
      </c>
      <c r="T751" s="309">
        <v>594.28</v>
      </c>
      <c r="V751" s="11"/>
      <c r="W751" s="11"/>
      <c r="X751" s="11"/>
      <c r="Y751" s="11"/>
      <c r="Z751" s="11"/>
      <c r="AA751" s="11"/>
      <c r="AB751" s="11"/>
      <c r="AC751" s="11"/>
      <c r="AD751" s="11"/>
    </row>
    <row r="752" spans="1:30">
      <c r="A752" s="56"/>
      <c r="B752" s="11"/>
      <c r="C752" s="11" t="s">
        <v>303</v>
      </c>
      <c r="D752" s="11"/>
      <c r="E752" s="11" t="s">
        <v>233</v>
      </c>
      <c r="F752" s="11">
        <v>1</v>
      </c>
      <c r="G752" s="309"/>
      <c r="H752" s="309">
        <v>140.22</v>
      </c>
      <c r="I752" s="309">
        <v>140.22</v>
      </c>
      <c r="J752" s="317"/>
      <c r="L752" s="11">
        <v>1</v>
      </c>
      <c r="M752" s="309"/>
      <c r="N752" s="309"/>
      <c r="O752" s="11"/>
      <c r="P752" s="309"/>
      <c r="Q752" s="309"/>
      <c r="R752" s="11">
        <v>1</v>
      </c>
      <c r="S752" s="309">
        <v>140.22</v>
      </c>
      <c r="T752" s="309">
        <v>140.22</v>
      </c>
      <c r="V752" s="11"/>
      <c r="W752" s="11"/>
      <c r="X752" s="11"/>
      <c r="Y752" s="11"/>
      <c r="Z752" s="11"/>
      <c r="AA752" s="11"/>
      <c r="AB752" s="11"/>
      <c r="AC752" s="11"/>
      <c r="AD752" s="11"/>
    </row>
    <row r="753" spans="1:30">
      <c r="A753" s="56"/>
      <c r="B753" s="11"/>
      <c r="C753" s="11" t="s">
        <v>303</v>
      </c>
      <c r="D753" s="11"/>
      <c r="E753" s="11" t="s">
        <v>301</v>
      </c>
      <c r="F753" s="11">
        <v>645</v>
      </c>
      <c r="G753" s="309">
        <v>90.234591506506305</v>
      </c>
      <c r="H753" s="309">
        <v>404499.12</v>
      </c>
      <c r="I753" s="309">
        <v>627.13041860465205</v>
      </c>
      <c r="J753" s="317">
        <v>11.168367346938799</v>
      </c>
      <c r="L753" s="11">
        <v>447</v>
      </c>
      <c r="M753" s="309">
        <v>151318.46</v>
      </c>
      <c r="N753" s="309">
        <v>764.23464646464697</v>
      </c>
      <c r="O753" s="11">
        <v>5</v>
      </c>
      <c r="P753" s="309">
        <v>2177.11</v>
      </c>
      <c r="Q753" s="309">
        <v>435.42200000000003</v>
      </c>
      <c r="R753" s="11">
        <v>640</v>
      </c>
      <c r="S753" s="309">
        <v>402322.01</v>
      </c>
      <c r="T753" s="309">
        <v>628.62814062500104</v>
      </c>
      <c r="V753" s="11"/>
      <c r="W753" s="11"/>
      <c r="X753" s="11"/>
      <c r="Y753" s="11"/>
      <c r="Z753" s="11"/>
      <c r="AA753" s="11"/>
      <c r="AB753" s="11"/>
      <c r="AC753" s="11"/>
      <c r="AD753" s="11"/>
    </row>
    <row r="754" spans="1:30">
      <c r="A754" s="56"/>
      <c r="B754" s="11"/>
      <c r="C754" s="11" t="s">
        <v>435</v>
      </c>
      <c r="D754" s="11"/>
      <c r="E754" s="11" t="s">
        <v>433</v>
      </c>
      <c r="F754" s="11">
        <v>10</v>
      </c>
      <c r="G754" s="309">
        <v>71.954615384615394</v>
      </c>
      <c r="H754" s="309">
        <v>9733.73</v>
      </c>
      <c r="I754" s="309">
        <v>973.37300000000005</v>
      </c>
      <c r="J754" s="317">
        <v>13</v>
      </c>
      <c r="L754" s="11">
        <v>7</v>
      </c>
      <c r="M754" s="309">
        <v>2156.23</v>
      </c>
      <c r="N754" s="309">
        <v>718.743333333333</v>
      </c>
      <c r="O754" s="11"/>
      <c r="P754" s="309"/>
      <c r="Q754" s="309"/>
      <c r="R754" s="11">
        <v>10</v>
      </c>
      <c r="S754" s="309">
        <v>9733.73</v>
      </c>
      <c r="T754" s="309">
        <v>973.37300000000005</v>
      </c>
      <c r="V754" s="11"/>
      <c r="W754" s="11"/>
      <c r="X754" s="11"/>
      <c r="Y754" s="11"/>
      <c r="Z754" s="11"/>
      <c r="AA754" s="11"/>
      <c r="AB754" s="11"/>
      <c r="AC754" s="11"/>
      <c r="AD754" s="11"/>
    </row>
    <row r="755" spans="1:30">
      <c r="A755" s="56"/>
      <c r="B755" s="11"/>
      <c r="C755" s="11" t="s">
        <v>305</v>
      </c>
      <c r="D755" s="11"/>
      <c r="E755" s="11" t="s">
        <v>306</v>
      </c>
      <c r="F755" s="11">
        <v>22</v>
      </c>
      <c r="G755" s="309">
        <v>100.22560439560399</v>
      </c>
      <c r="H755" s="309">
        <v>14582.26</v>
      </c>
      <c r="I755" s="309">
        <v>662.83</v>
      </c>
      <c r="J755" s="317">
        <v>11.6</v>
      </c>
      <c r="L755" s="11">
        <v>12</v>
      </c>
      <c r="M755" s="309">
        <v>8266.52</v>
      </c>
      <c r="N755" s="309">
        <v>826.65200000000004</v>
      </c>
      <c r="O755" s="11">
        <v>2</v>
      </c>
      <c r="P755" s="309">
        <v>681.23</v>
      </c>
      <c r="Q755" s="309">
        <v>340.61500000000001</v>
      </c>
      <c r="R755" s="11">
        <v>20</v>
      </c>
      <c r="S755" s="309">
        <v>13901.03</v>
      </c>
      <c r="T755" s="309">
        <v>695.05150000000003</v>
      </c>
      <c r="V755" s="11"/>
      <c r="W755" s="11"/>
      <c r="X755" s="11"/>
      <c r="Y755" s="11"/>
      <c r="Z755" s="11"/>
      <c r="AA755" s="11"/>
      <c r="AB755" s="11"/>
      <c r="AC755" s="11"/>
      <c r="AD755" s="11"/>
    </row>
    <row r="756" spans="1:30">
      <c r="A756" s="56"/>
      <c r="B756" s="11"/>
      <c r="C756" s="11" t="s">
        <v>383</v>
      </c>
      <c r="D756" s="11"/>
      <c r="E756" s="11" t="s">
        <v>379</v>
      </c>
      <c r="F756" s="11">
        <v>71</v>
      </c>
      <c r="G756" s="309">
        <v>69.145652173913106</v>
      </c>
      <c r="H756" s="309">
        <v>37499.589999999997</v>
      </c>
      <c r="I756" s="309">
        <v>528.16323943661996</v>
      </c>
      <c r="J756" s="317">
        <v>12.478260869565201</v>
      </c>
      <c r="L756" s="11">
        <v>47</v>
      </c>
      <c r="M756" s="309">
        <v>14414.59</v>
      </c>
      <c r="N756" s="309">
        <v>600.60791666666705</v>
      </c>
      <c r="O756" s="11">
        <v>1</v>
      </c>
      <c r="P756" s="309">
        <v>713.12</v>
      </c>
      <c r="Q756" s="309">
        <v>713.12</v>
      </c>
      <c r="R756" s="11">
        <v>70</v>
      </c>
      <c r="S756" s="309">
        <v>36786.47</v>
      </c>
      <c r="T756" s="309">
        <v>525.52099999999996</v>
      </c>
      <c r="V756" s="11"/>
      <c r="W756" s="11"/>
      <c r="X756" s="11"/>
      <c r="Y756" s="11"/>
      <c r="Z756" s="11"/>
      <c r="AA756" s="11"/>
      <c r="AB756" s="11"/>
      <c r="AC756" s="11"/>
      <c r="AD756" s="11"/>
    </row>
    <row r="757" spans="1:30">
      <c r="A757" s="56"/>
      <c r="B757" s="11"/>
      <c r="C757" s="11" t="s">
        <v>309</v>
      </c>
      <c r="D757" s="11"/>
      <c r="E757" s="11" t="s">
        <v>308</v>
      </c>
      <c r="F757" s="11">
        <v>111</v>
      </c>
      <c r="G757" s="309">
        <v>98.574706959707001</v>
      </c>
      <c r="H757" s="309">
        <v>64979.35</v>
      </c>
      <c r="I757" s="309">
        <v>585.39954954954999</v>
      </c>
      <c r="J757" s="317">
        <v>9.9729729729729701</v>
      </c>
      <c r="L757" s="11">
        <v>73</v>
      </c>
      <c r="M757" s="309">
        <v>25993</v>
      </c>
      <c r="N757" s="309">
        <v>684.02631578947398</v>
      </c>
      <c r="O757" s="11">
        <v>1</v>
      </c>
      <c r="P757" s="309">
        <v>556.4</v>
      </c>
      <c r="Q757" s="309">
        <v>556.4</v>
      </c>
      <c r="R757" s="11">
        <v>110</v>
      </c>
      <c r="S757" s="309">
        <v>64422.95</v>
      </c>
      <c r="T757" s="309">
        <v>585.66318181818201</v>
      </c>
      <c r="V757" s="11"/>
      <c r="W757" s="11"/>
      <c r="X757" s="11"/>
      <c r="Y757" s="11"/>
      <c r="Z757" s="11"/>
      <c r="AA757" s="11"/>
      <c r="AB757" s="11"/>
      <c r="AC757" s="11"/>
      <c r="AD757" s="11"/>
    </row>
    <row r="758" spans="1:30" ht="15" thickBot="1">
      <c r="A758" s="56"/>
      <c r="B758" s="11"/>
      <c r="C758" s="11"/>
      <c r="D758" s="11"/>
      <c r="E758" s="11"/>
      <c r="F758" s="11"/>
      <c r="G758" s="309"/>
      <c r="H758" s="309"/>
      <c r="I758" s="309"/>
      <c r="J758" s="317"/>
      <c r="L758" s="11"/>
      <c r="M758" s="309"/>
      <c r="N758" s="309"/>
      <c r="O758" s="11"/>
      <c r="P758" s="309"/>
      <c r="Q758" s="309"/>
      <c r="R758" s="11"/>
      <c r="S758" s="309"/>
      <c r="T758" s="309"/>
      <c r="V758" s="11"/>
      <c r="W758" s="11"/>
      <c r="X758" s="11"/>
      <c r="Y758" s="11"/>
      <c r="Z758" s="11"/>
      <c r="AA758" s="11"/>
      <c r="AB758" s="11"/>
      <c r="AC758" s="11"/>
      <c r="AD758" s="11"/>
    </row>
    <row r="759" spans="1:30" ht="15" thickBot="1">
      <c r="A759" s="56"/>
      <c r="B759" s="93" t="s">
        <v>50</v>
      </c>
      <c r="C759" s="100"/>
      <c r="D759" s="100"/>
      <c r="E759" s="100"/>
      <c r="F759" s="95"/>
      <c r="G759" s="310">
        <v>95.926857516927058</v>
      </c>
      <c r="H759" s="311"/>
      <c r="I759" s="310">
        <v>658.58252351143472</v>
      </c>
      <c r="J759" s="310">
        <v>11.189114918624808</v>
      </c>
      <c r="L759" s="97"/>
      <c r="M759" s="311"/>
      <c r="N759" s="310">
        <v>788.77157621699689</v>
      </c>
      <c r="O759" s="95"/>
      <c r="P759" s="311"/>
      <c r="Q759" s="310">
        <v>529.94885600736779</v>
      </c>
      <c r="R759" s="95"/>
      <c r="S759" s="311"/>
      <c r="T759" s="310">
        <v>662.51908956781165</v>
      </c>
      <c r="V759" s="97"/>
      <c r="W759" s="95"/>
      <c r="X759" s="99"/>
      <c r="Y759" s="95"/>
      <c r="Z759" s="95"/>
      <c r="AA759" s="99"/>
      <c r="AB759" s="95"/>
      <c r="AC759" s="95"/>
      <c r="AD759" s="101"/>
    </row>
    <row r="760" spans="1:30" s="4" customFormat="1" ht="13.2">
      <c r="A760" s="56"/>
      <c r="G760" s="304"/>
      <c r="H760" s="304"/>
      <c r="I760" s="304"/>
      <c r="J760" s="313"/>
      <c r="L760" s="51"/>
      <c r="M760" s="304"/>
      <c r="N760" s="304"/>
      <c r="P760" s="304"/>
      <c r="Q760" s="304"/>
      <c r="S760" s="304"/>
      <c r="T760" s="304"/>
      <c r="V760" s="51"/>
    </row>
    <row r="761" spans="1:30" ht="79.2">
      <c r="A761" s="56" t="s">
        <v>1196</v>
      </c>
      <c r="B761" s="57" t="s">
        <v>54</v>
      </c>
      <c r="C761" s="57" t="s">
        <v>33</v>
      </c>
      <c r="D761" s="57" t="s">
        <v>34</v>
      </c>
      <c r="E761" s="57" t="s">
        <v>35</v>
      </c>
      <c r="F761" s="69" t="s">
        <v>139</v>
      </c>
      <c r="G761" s="312" t="s">
        <v>117</v>
      </c>
      <c r="H761" s="312" t="s">
        <v>140</v>
      </c>
      <c r="I761" s="312" t="s">
        <v>119</v>
      </c>
      <c r="J761" s="318" t="s">
        <v>120</v>
      </c>
      <c r="K761" s="71"/>
      <c r="L761" s="69" t="s">
        <v>121</v>
      </c>
      <c r="M761" s="312" t="s">
        <v>141</v>
      </c>
      <c r="N761" s="312" t="s">
        <v>123</v>
      </c>
      <c r="O761" s="69" t="s">
        <v>124</v>
      </c>
      <c r="P761" s="312" t="s">
        <v>125</v>
      </c>
      <c r="Q761" s="312" t="s">
        <v>126</v>
      </c>
      <c r="R761" s="58" t="s">
        <v>127</v>
      </c>
      <c r="S761" s="323" t="s">
        <v>128</v>
      </c>
      <c r="T761" s="323" t="s">
        <v>129</v>
      </c>
      <c r="U761" s="73"/>
      <c r="V761" s="58" t="s">
        <v>130</v>
      </c>
      <c r="W761" s="58" t="s">
        <v>131</v>
      </c>
      <c r="X761" s="58" t="s">
        <v>132</v>
      </c>
      <c r="Y761" s="58" t="s">
        <v>133</v>
      </c>
      <c r="Z761" s="58" t="s">
        <v>134</v>
      </c>
      <c r="AA761" s="58" t="s">
        <v>135</v>
      </c>
      <c r="AB761" s="58" t="s">
        <v>136</v>
      </c>
      <c r="AC761" s="58" t="s">
        <v>137</v>
      </c>
      <c r="AD761" s="58" t="s">
        <v>138</v>
      </c>
    </row>
    <row r="762" spans="1:30">
      <c r="A762" s="56"/>
      <c r="B762" s="11"/>
      <c r="C762" s="11" t="s">
        <v>311</v>
      </c>
      <c r="D762" s="11"/>
      <c r="E762" s="11" t="s">
        <v>312</v>
      </c>
      <c r="F762" s="11">
        <v>4</v>
      </c>
      <c r="G762" s="309">
        <v>119.754126984127</v>
      </c>
      <c r="H762" s="309">
        <v>4983.26</v>
      </c>
      <c r="I762" s="309">
        <v>1245.8150000000001</v>
      </c>
      <c r="J762" s="317">
        <v>13.5</v>
      </c>
      <c r="L762" s="11">
        <v>2</v>
      </c>
      <c r="M762" s="309">
        <v>3742.92</v>
      </c>
      <c r="N762" s="309">
        <v>1871.46</v>
      </c>
      <c r="O762" s="11"/>
      <c r="P762" s="309"/>
      <c r="Q762" s="309"/>
      <c r="R762" s="11">
        <v>4</v>
      </c>
      <c r="S762" s="309">
        <v>4983.26</v>
      </c>
      <c r="T762" s="309">
        <v>1245.8150000000001</v>
      </c>
      <c r="V762" s="11"/>
      <c r="W762" s="11"/>
      <c r="X762" s="11"/>
      <c r="Y762" s="11"/>
      <c r="Z762" s="11"/>
      <c r="AA762" s="11"/>
      <c r="AB762" s="11"/>
      <c r="AC762" s="11"/>
      <c r="AD762" s="11"/>
    </row>
    <row r="763" spans="1:30">
      <c r="A763" s="56"/>
      <c r="B763" s="11"/>
      <c r="C763" s="11" t="s">
        <v>313</v>
      </c>
      <c r="D763" s="11"/>
      <c r="E763" s="11" t="s">
        <v>312</v>
      </c>
      <c r="F763" s="11">
        <v>3</v>
      </c>
      <c r="G763" s="309">
        <v>662.65750000000003</v>
      </c>
      <c r="H763" s="309">
        <v>11200.98</v>
      </c>
      <c r="I763" s="309">
        <v>3733.66</v>
      </c>
      <c r="J763" s="317">
        <v>6.5</v>
      </c>
      <c r="L763" s="11">
        <v>1</v>
      </c>
      <c r="M763" s="309">
        <v>8301.42</v>
      </c>
      <c r="N763" s="309">
        <v>4150.71</v>
      </c>
      <c r="O763" s="11"/>
      <c r="P763" s="309"/>
      <c r="Q763" s="309"/>
      <c r="R763" s="11">
        <v>3</v>
      </c>
      <c r="S763" s="309">
        <v>11200.98</v>
      </c>
      <c r="T763" s="309">
        <v>3733.66</v>
      </c>
      <c r="V763" s="11"/>
      <c r="W763" s="11"/>
      <c r="X763" s="11"/>
      <c r="Y763" s="11"/>
      <c r="Z763" s="11"/>
      <c r="AA763" s="11"/>
      <c r="AB763" s="11"/>
      <c r="AC763" s="11"/>
      <c r="AD763" s="11"/>
    </row>
    <row r="764" spans="1:30">
      <c r="A764" s="56"/>
      <c r="B764" s="11"/>
      <c r="C764" s="11" t="s">
        <v>617</v>
      </c>
      <c r="D764" s="11"/>
      <c r="E764" s="11" t="s">
        <v>212</v>
      </c>
      <c r="F764" s="11">
        <v>1</v>
      </c>
      <c r="G764" s="309"/>
      <c r="H764" s="309">
        <v>6432.03</v>
      </c>
      <c r="I764" s="309">
        <v>6432.03</v>
      </c>
      <c r="J764" s="317"/>
      <c r="L764" s="11"/>
      <c r="M764" s="309">
        <v>6432.03</v>
      </c>
      <c r="N764" s="309">
        <v>6432.03</v>
      </c>
      <c r="O764" s="11"/>
      <c r="P764" s="309"/>
      <c r="Q764" s="309"/>
      <c r="R764" s="11">
        <v>1</v>
      </c>
      <c r="S764" s="309">
        <v>6432.03</v>
      </c>
      <c r="T764" s="309">
        <v>6432.03</v>
      </c>
      <c r="V764" s="11"/>
      <c r="W764" s="11"/>
      <c r="X764" s="11"/>
      <c r="Y764" s="11"/>
      <c r="Z764" s="11"/>
      <c r="AA764" s="11"/>
      <c r="AB764" s="11"/>
      <c r="AC764" s="11"/>
      <c r="AD764" s="11"/>
    </row>
    <row r="765" spans="1:30">
      <c r="A765" s="56"/>
      <c r="B765" s="11"/>
      <c r="C765" s="11" t="s">
        <v>201</v>
      </c>
      <c r="D765" s="11"/>
      <c r="E765" s="11" t="s">
        <v>202</v>
      </c>
      <c r="F765" s="11">
        <v>2</v>
      </c>
      <c r="G765" s="309">
        <v>28.640416666666699</v>
      </c>
      <c r="H765" s="309">
        <v>687.37</v>
      </c>
      <c r="I765" s="309">
        <v>343.685</v>
      </c>
      <c r="J765" s="317">
        <v>13</v>
      </c>
      <c r="L765" s="11"/>
      <c r="M765" s="309">
        <v>687.37</v>
      </c>
      <c r="N765" s="309">
        <v>343.685</v>
      </c>
      <c r="O765" s="11"/>
      <c r="P765" s="309"/>
      <c r="Q765" s="309"/>
      <c r="R765" s="11">
        <v>2</v>
      </c>
      <c r="S765" s="309">
        <v>687.37</v>
      </c>
      <c r="T765" s="309">
        <v>343.685</v>
      </c>
      <c r="V765" s="11"/>
      <c r="W765" s="11"/>
      <c r="X765" s="11"/>
      <c r="Y765" s="11"/>
      <c r="Z765" s="11"/>
      <c r="AA765" s="11"/>
      <c r="AB765" s="11"/>
      <c r="AC765" s="11"/>
      <c r="AD765" s="11"/>
    </row>
    <row r="766" spans="1:30">
      <c r="A766" s="56"/>
      <c r="B766" s="11"/>
      <c r="C766" s="11" t="s">
        <v>203</v>
      </c>
      <c r="D766" s="11"/>
      <c r="E766" s="11" t="s">
        <v>204</v>
      </c>
      <c r="F766" s="11">
        <v>8</v>
      </c>
      <c r="G766" s="309">
        <v>2771.1917297979799</v>
      </c>
      <c r="H766" s="309">
        <v>207431.78</v>
      </c>
      <c r="I766" s="309">
        <v>25928.9725</v>
      </c>
      <c r="J766" s="317">
        <v>12.8333333333333</v>
      </c>
      <c r="L766" s="11">
        <v>2</v>
      </c>
      <c r="M766" s="309">
        <v>206123.01</v>
      </c>
      <c r="N766" s="309">
        <v>34353.834999999999</v>
      </c>
      <c r="O766" s="11"/>
      <c r="P766" s="309"/>
      <c r="Q766" s="309"/>
      <c r="R766" s="11">
        <v>8</v>
      </c>
      <c r="S766" s="309">
        <v>207431.78</v>
      </c>
      <c r="T766" s="309">
        <v>25928.9725</v>
      </c>
      <c r="V766" s="11"/>
      <c r="W766" s="11"/>
      <c r="X766" s="11"/>
      <c r="Y766" s="11"/>
      <c r="Z766" s="11"/>
      <c r="AA766" s="11"/>
      <c r="AB766" s="11"/>
      <c r="AC766" s="11"/>
      <c r="AD766" s="11"/>
    </row>
    <row r="767" spans="1:30">
      <c r="A767" s="56"/>
      <c r="B767" s="11"/>
      <c r="C767" s="11" t="s">
        <v>194</v>
      </c>
      <c r="D767" s="11"/>
      <c r="E767" s="11" t="s">
        <v>195</v>
      </c>
      <c r="F767" s="11">
        <v>41</v>
      </c>
      <c r="G767" s="309">
        <v>625.83747245179097</v>
      </c>
      <c r="H767" s="309">
        <v>338258.04</v>
      </c>
      <c r="I767" s="309">
        <v>8250.19609756098</v>
      </c>
      <c r="J767" s="317">
        <v>13</v>
      </c>
      <c r="L767" s="11">
        <v>24</v>
      </c>
      <c r="M767" s="309">
        <v>101594.19</v>
      </c>
      <c r="N767" s="309">
        <v>5976.1288235294096</v>
      </c>
      <c r="O767" s="11"/>
      <c r="P767" s="309"/>
      <c r="Q767" s="309"/>
      <c r="R767" s="11">
        <v>41</v>
      </c>
      <c r="S767" s="309">
        <v>338258.04</v>
      </c>
      <c r="T767" s="309">
        <v>8250.19609756098</v>
      </c>
      <c r="V767" s="11"/>
      <c r="W767" s="11"/>
      <c r="X767" s="11"/>
      <c r="Y767" s="11"/>
      <c r="Z767" s="11"/>
      <c r="AA767" s="11"/>
      <c r="AB767" s="11"/>
      <c r="AC767" s="11"/>
      <c r="AD767" s="11"/>
    </row>
    <row r="768" spans="1:30">
      <c r="A768" s="56"/>
      <c r="B768" s="11"/>
      <c r="C768" s="11" t="s">
        <v>513</v>
      </c>
      <c r="D768" s="11"/>
      <c r="E768" s="11" t="s">
        <v>514</v>
      </c>
      <c r="F768" s="11">
        <v>1</v>
      </c>
      <c r="G768" s="309"/>
      <c r="H768" s="309">
        <v>54.63</v>
      </c>
      <c r="I768" s="309">
        <v>54.63</v>
      </c>
      <c r="J768" s="317"/>
      <c r="L768" s="11">
        <v>1</v>
      </c>
      <c r="M768" s="309"/>
      <c r="N768" s="309"/>
      <c r="O768" s="11">
        <v>1</v>
      </c>
      <c r="P768" s="309">
        <v>54.63</v>
      </c>
      <c r="Q768" s="309">
        <v>54.63</v>
      </c>
      <c r="R768" s="11"/>
      <c r="S768" s="309"/>
      <c r="T768" s="309"/>
      <c r="V768" s="11"/>
      <c r="W768" s="11"/>
      <c r="X768" s="11"/>
      <c r="Y768" s="11"/>
      <c r="Z768" s="11"/>
      <c r="AA768" s="11"/>
      <c r="AB768" s="11"/>
      <c r="AC768" s="11"/>
      <c r="AD768" s="11"/>
    </row>
    <row r="769" spans="1:30">
      <c r="A769" s="56"/>
      <c r="B769" s="11"/>
      <c r="C769" s="11" t="s">
        <v>352</v>
      </c>
      <c r="D769" s="11"/>
      <c r="E769" s="11" t="s">
        <v>353</v>
      </c>
      <c r="F769" s="11">
        <v>3</v>
      </c>
      <c r="G769" s="309">
        <v>114.212</v>
      </c>
      <c r="H769" s="309">
        <v>1736.4</v>
      </c>
      <c r="I769" s="309">
        <v>578.79999999999995</v>
      </c>
      <c r="J769" s="317">
        <v>6</v>
      </c>
      <c r="L769" s="11">
        <v>2</v>
      </c>
      <c r="M769" s="309">
        <v>571.05999999999995</v>
      </c>
      <c r="N769" s="309">
        <v>571.05999999999995</v>
      </c>
      <c r="O769" s="11"/>
      <c r="P769" s="309"/>
      <c r="Q769" s="309"/>
      <c r="R769" s="11">
        <v>3</v>
      </c>
      <c r="S769" s="309">
        <v>1736.4</v>
      </c>
      <c r="T769" s="309">
        <v>578.79999999999995</v>
      </c>
      <c r="V769" s="11"/>
      <c r="W769" s="11"/>
      <c r="X769" s="11"/>
      <c r="Y769" s="11"/>
      <c r="Z769" s="11"/>
      <c r="AA769" s="11"/>
      <c r="AB769" s="11"/>
      <c r="AC769" s="11"/>
      <c r="AD769" s="11"/>
    </row>
    <row r="770" spans="1:30">
      <c r="A770" s="56"/>
      <c r="B770" s="11"/>
      <c r="C770" s="11" t="s">
        <v>205</v>
      </c>
      <c r="D770" s="11"/>
      <c r="E770" s="11" t="s">
        <v>452</v>
      </c>
      <c r="F770" s="11">
        <v>1</v>
      </c>
      <c r="G770" s="309"/>
      <c r="H770" s="309">
        <v>11457.42</v>
      </c>
      <c r="I770" s="309">
        <v>11457.42</v>
      </c>
      <c r="J770" s="317"/>
      <c r="L770" s="11">
        <v>1</v>
      </c>
      <c r="M770" s="309"/>
      <c r="N770" s="309"/>
      <c r="O770" s="11"/>
      <c r="P770" s="309"/>
      <c r="Q770" s="309"/>
      <c r="R770" s="11">
        <v>1</v>
      </c>
      <c r="S770" s="309">
        <v>11457.42</v>
      </c>
      <c r="T770" s="309">
        <v>11457.42</v>
      </c>
      <c r="V770" s="11"/>
      <c r="W770" s="11"/>
      <c r="X770" s="11"/>
      <c r="Y770" s="11"/>
      <c r="Z770" s="11"/>
      <c r="AA770" s="11"/>
      <c r="AB770" s="11"/>
      <c r="AC770" s="11"/>
      <c r="AD770" s="11"/>
    </row>
    <row r="771" spans="1:30">
      <c r="A771" s="56"/>
      <c r="B771" s="11"/>
      <c r="C771" s="11" t="s">
        <v>207</v>
      </c>
      <c r="D771" s="11"/>
      <c r="E771" s="11" t="s">
        <v>208</v>
      </c>
      <c r="F771" s="11">
        <v>7</v>
      </c>
      <c r="G771" s="309">
        <v>440.13066666666703</v>
      </c>
      <c r="H771" s="309">
        <v>19147.47</v>
      </c>
      <c r="I771" s="309">
        <v>2735.3528571428601</v>
      </c>
      <c r="J771" s="317">
        <v>5.6666666666666696</v>
      </c>
      <c r="L771" s="11">
        <v>4</v>
      </c>
      <c r="M771" s="309">
        <v>7014.88</v>
      </c>
      <c r="N771" s="309">
        <v>2338.2933333333299</v>
      </c>
      <c r="O771" s="11"/>
      <c r="P771" s="309"/>
      <c r="Q771" s="309"/>
      <c r="R771" s="11">
        <v>7</v>
      </c>
      <c r="S771" s="309">
        <v>19147.47</v>
      </c>
      <c r="T771" s="309">
        <v>2735.3528571428601</v>
      </c>
      <c r="V771" s="11"/>
      <c r="W771" s="11"/>
      <c r="X771" s="11"/>
      <c r="Y771" s="11"/>
      <c r="Z771" s="11"/>
      <c r="AA771" s="11"/>
      <c r="AB771" s="11"/>
      <c r="AC771" s="11"/>
      <c r="AD771" s="11"/>
    </row>
    <row r="772" spans="1:30">
      <c r="A772" s="56"/>
      <c r="B772" s="11"/>
      <c r="C772" s="11" t="s">
        <v>417</v>
      </c>
      <c r="D772" s="11"/>
      <c r="E772" s="11" t="s">
        <v>418</v>
      </c>
      <c r="F772" s="11">
        <v>1</v>
      </c>
      <c r="G772" s="309">
        <v>205.36916666666701</v>
      </c>
      <c r="H772" s="309">
        <v>2464.4299999999998</v>
      </c>
      <c r="I772" s="309">
        <v>2464.4299999999998</v>
      </c>
      <c r="J772" s="317">
        <v>13</v>
      </c>
      <c r="L772" s="11"/>
      <c r="M772" s="309">
        <v>2464.4299999999998</v>
      </c>
      <c r="N772" s="309">
        <v>2464.4299999999998</v>
      </c>
      <c r="O772" s="11"/>
      <c r="P772" s="309"/>
      <c r="Q772" s="309"/>
      <c r="R772" s="11">
        <v>1</v>
      </c>
      <c r="S772" s="309">
        <v>2464.4299999999998</v>
      </c>
      <c r="T772" s="309">
        <v>2464.4299999999998</v>
      </c>
      <c r="V772" s="11"/>
      <c r="W772" s="11"/>
      <c r="X772" s="11"/>
      <c r="Y772" s="11"/>
      <c r="Z772" s="11"/>
      <c r="AA772" s="11"/>
      <c r="AB772" s="11"/>
      <c r="AC772" s="11"/>
      <c r="AD772" s="11"/>
    </row>
    <row r="773" spans="1:30">
      <c r="A773" s="56"/>
      <c r="B773" s="11"/>
      <c r="C773" s="11" t="s">
        <v>211</v>
      </c>
      <c r="D773" s="11"/>
      <c r="E773" s="11" t="s">
        <v>212</v>
      </c>
      <c r="F773" s="11">
        <v>9</v>
      </c>
      <c r="G773" s="309">
        <v>110.21095959596001</v>
      </c>
      <c r="H773" s="309">
        <v>9637.52</v>
      </c>
      <c r="I773" s="309">
        <v>1070.8355555555599</v>
      </c>
      <c r="J773" s="317">
        <v>10.6666666666667</v>
      </c>
      <c r="L773" s="11">
        <v>5</v>
      </c>
      <c r="M773" s="309">
        <v>3615.52</v>
      </c>
      <c r="N773" s="309">
        <v>903.88</v>
      </c>
      <c r="O773" s="11"/>
      <c r="P773" s="309"/>
      <c r="Q773" s="309"/>
      <c r="R773" s="11">
        <v>9</v>
      </c>
      <c r="S773" s="309">
        <v>9637.52</v>
      </c>
      <c r="T773" s="309">
        <v>1070.8355555555599</v>
      </c>
      <c r="V773" s="11"/>
      <c r="W773" s="11"/>
      <c r="X773" s="11"/>
      <c r="Y773" s="11"/>
      <c r="Z773" s="11"/>
      <c r="AA773" s="11"/>
      <c r="AB773" s="11"/>
      <c r="AC773" s="11"/>
      <c r="AD773" s="11"/>
    </row>
    <row r="774" spans="1:30">
      <c r="A774" s="56"/>
      <c r="B774" s="11"/>
      <c r="C774" s="11" t="s">
        <v>211</v>
      </c>
      <c r="D774" s="11"/>
      <c r="E774" s="11" t="s">
        <v>296</v>
      </c>
      <c r="F774" s="11">
        <v>1</v>
      </c>
      <c r="G774" s="309">
        <v>637.17727272727302</v>
      </c>
      <c r="H774" s="309">
        <v>7645.95</v>
      </c>
      <c r="I774" s="309">
        <v>7645.95</v>
      </c>
      <c r="J774" s="317">
        <v>12</v>
      </c>
      <c r="L774" s="11"/>
      <c r="M774" s="309">
        <v>7645.95</v>
      </c>
      <c r="N774" s="309">
        <v>7645.95</v>
      </c>
      <c r="O774" s="11"/>
      <c r="P774" s="309"/>
      <c r="Q774" s="309"/>
      <c r="R774" s="11">
        <v>1</v>
      </c>
      <c r="S774" s="309">
        <v>7645.95</v>
      </c>
      <c r="T774" s="309">
        <v>7645.95</v>
      </c>
      <c r="V774" s="11"/>
      <c r="W774" s="11"/>
      <c r="X774" s="11"/>
      <c r="Y774" s="11"/>
      <c r="Z774" s="11"/>
      <c r="AA774" s="11"/>
      <c r="AB774" s="11"/>
      <c r="AC774" s="11"/>
      <c r="AD774" s="11"/>
    </row>
    <row r="775" spans="1:30">
      <c r="A775" s="56"/>
      <c r="B775" s="11"/>
      <c r="C775" s="11" t="s">
        <v>213</v>
      </c>
      <c r="D775" s="11"/>
      <c r="E775" s="11" t="s">
        <v>214</v>
      </c>
      <c r="F775" s="11">
        <v>2</v>
      </c>
      <c r="G775" s="309">
        <v>99.276666666666699</v>
      </c>
      <c r="H775" s="309">
        <v>1463.66</v>
      </c>
      <c r="I775" s="309">
        <v>731.83</v>
      </c>
      <c r="J775" s="317">
        <v>7</v>
      </c>
      <c r="L775" s="11">
        <v>1</v>
      </c>
      <c r="M775" s="309">
        <v>595.66</v>
      </c>
      <c r="N775" s="309">
        <v>595.66</v>
      </c>
      <c r="O775" s="11"/>
      <c r="P775" s="309"/>
      <c r="Q775" s="309"/>
      <c r="R775" s="11">
        <v>2</v>
      </c>
      <c r="S775" s="309">
        <v>1463.66</v>
      </c>
      <c r="T775" s="309">
        <v>731.83</v>
      </c>
      <c r="V775" s="11"/>
      <c r="W775" s="11"/>
      <c r="X775" s="11"/>
      <c r="Y775" s="11"/>
      <c r="Z775" s="11"/>
      <c r="AA775" s="11"/>
      <c r="AB775" s="11"/>
      <c r="AC775" s="11"/>
      <c r="AD775" s="11"/>
    </row>
    <row r="776" spans="1:30">
      <c r="A776" s="56"/>
      <c r="B776" s="11"/>
      <c r="C776" s="11" t="s">
        <v>459</v>
      </c>
      <c r="D776" s="11"/>
      <c r="E776" s="11" t="s">
        <v>460</v>
      </c>
      <c r="F776" s="11">
        <v>1</v>
      </c>
      <c r="G776" s="309"/>
      <c r="H776" s="309">
        <v>806.84</v>
      </c>
      <c r="I776" s="309">
        <v>806.84</v>
      </c>
      <c r="J776" s="317"/>
      <c r="L776" s="11">
        <v>1</v>
      </c>
      <c r="M776" s="309"/>
      <c r="N776" s="309"/>
      <c r="O776" s="11"/>
      <c r="P776" s="309"/>
      <c r="Q776" s="309"/>
      <c r="R776" s="11">
        <v>1</v>
      </c>
      <c r="S776" s="309">
        <v>806.84</v>
      </c>
      <c r="T776" s="309">
        <v>806.84</v>
      </c>
      <c r="V776" s="11"/>
      <c r="W776" s="11"/>
      <c r="X776" s="11"/>
      <c r="Y776" s="11"/>
      <c r="Z776" s="11"/>
      <c r="AA776" s="11"/>
      <c r="AB776" s="11"/>
      <c r="AC776" s="11"/>
      <c r="AD776" s="11"/>
    </row>
    <row r="777" spans="1:30">
      <c r="A777" s="56"/>
      <c r="B777" s="11"/>
      <c r="C777" s="11" t="s">
        <v>384</v>
      </c>
      <c r="D777" s="11"/>
      <c r="E777" s="11" t="s">
        <v>385</v>
      </c>
      <c r="F777" s="11">
        <v>22</v>
      </c>
      <c r="G777" s="309">
        <v>378.842581818182</v>
      </c>
      <c r="H777" s="309">
        <v>41574.6</v>
      </c>
      <c r="I777" s="309">
        <v>1889.75454545455</v>
      </c>
      <c r="J777" s="317">
        <v>11.2</v>
      </c>
      <c r="L777" s="11">
        <v>16</v>
      </c>
      <c r="M777" s="309">
        <v>28911.49</v>
      </c>
      <c r="N777" s="309">
        <v>4818.5816666666697</v>
      </c>
      <c r="O777" s="11"/>
      <c r="P777" s="309"/>
      <c r="Q777" s="309"/>
      <c r="R777" s="11">
        <v>22</v>
      </c>
      <c r="S777" s="309">
        <v>41574.6</v>
      </c>
      <c r="T777" s="309">
        <v>1889.75454545455</v>
      </c>
      <c r="V777" s="11"/>
      <c r="W777" s="11"/>
      <c r="X777" s="11"/>
      <c r="Y777" s="11"/>
      <c r="Z777" s="11"/>
      <c r="AA777" s="11"/>
      <c r="AB777" s="11"/>
      <c r="AC777" s="11"/>
      <c r="AD777" s="11"/>
    </row>
    <row r="778" spans="1:30">
      <c r="A778" s="56"/>
      <c r="B778" s="11"/>
      <c r="C778" s="11" t="s">
        <v>314</v>
      </c>
      <c r="D778" s="11"/>
      <c r="E778" s="11" t="s">
        <v>315</v>
      </c>
      <c r="F778" s="11">
        <v>2</v>
      </c>
      <c r="G778" s="309"/>
      <c r="H778" s="309">
        <v>961.14</v>
      </c>
      <c r="I778" s="309">
        <v>480.57</v>
      </c>
      <c r="J778" s="317"/>
      <c r="L778" s="11">
        <v>2</v>
      </c>
      <c r="M778" s="309"/>
      <c r="N778" s="309"/>
      <c r="O778" s="11"/>
      <c r="P778" s="309"/>
      <c r="Q778" s="309"/>
      <c r="R778" s="11">
        <v>2</v>
      </c>
      <c r="S778" s="309">
        <v>961.14</v>
      </c>
      <c r="T778" s="309">
        <v>480.57</v>
      </c>
      <c r="V778" s="11"/>
      <c r="W778" s="11"/>
      <c r="X778" s="11"/>
      <c r="Y778" s="11"/>
      <c r="Z778" s="11"/>
      <c r="AA778" s="11"/>
      <c r="AB778" s="11"/>
      <c r="AC778" s="11"/>
      <c r="AD778" s="11"/>
    </row>
    <row r="779" spans="1:30">
      <c r="A779" s="56"/>
      <c r="B779" s="11"/>
      <c r="C779" s="11" t="s">
        <v>387</v>
      </c>
      <c r="D779" s="11"/>
      <c r="E779" s="11" t="s">
        <v>388</v>
      </c>
      <c r="F779" s="11">
        <v>2</v>
      </c>
      <c r="G779" s="309">
        <v>48.545454545454497</v>
      </c>
      <c r="H779" s="309">
        <v>1401.09</v>
      </c>
      <c r="I779" s="309">
        <v>700.54499999999996</v>
      </c>
      <c r="J779" s="317">
        <v>12</v>
      </c>
      <c r="L779" s="11">
        <v>1</v>
      </c>
      <c r="M779" s="309">
        <v>582</v>
      </c>
      <c r="N779" s="309">
        <v>582</v>
      </c>
      <c r="O779" s="11"/>
      <c r="P779" s="309"/>
      <c r="Q779" s="309"/>
      <c r="R779" s="11">
        <v>2</v>
      </c>
      <c r="S779" s="309">
        <v>1401.09</v>
      </c>
      <c r="T779" s="309">
        <v>700.54499999999996</v>
      </c>
      <c r="V779" s="11"/>
      <c r="W779" s="11"/>
      <c r="X779" s="11"/>
      <c r="Y779" s="11"/>
      <c r="Z779" s="11"/>
      <c r="AA779" s="11"/>
      <c r="AB779" s="11"/>
      <c r="AC779" s="11"/>
      <c r="AD779" s="11"/>
    </row>
    <row r="780" spans="1:30">
      <c r="A780" s="56"/>
      <c r="B780" s="11"/>
      <c r="C780" s="11" t="s">
        <v>316</v>
      </c>
      <c r="D780" s="11"/>
      <c r="E780" s="11" t="s">
        <v>192</v>
      </c>
      <c r="F780" s="11">
        <v>6</v>
      </c>
      <c r="G780" s="309">
        <v>29.5227525252525</v>
      </c>
      <c r="H780" s="309">
        <v>3173.07</v>
      </c>
      <c r="I780" s="309">
        <v>528.84500000000003</v>
      </c>
      <c r="J780" s="317">
        <v>10.6666666666667</v>
      </c>
      <c r="L780" s="11">
        <v>3</v>
      </c>
      <c r="M780" s="309">
        <v>1010.84</v>
      </c>
      <c r="N780" s="309">
        <v>336.946666666667</v>
      </c>
      <c r="O780" s="11"/>
      <c r="P780" s="309"/>
      <c r="Q780" s="309"/>
      <c r="R780" s="11">
        <v>6</v>
      </c>
      <c r="S780" s="309">
        <v>3173.07</v>
      </c>
      <c r="T780" s="309">
        <v>528.84500000000003</v>
      </c>
      <c r="V780" s="11"/>
      <c r="W780" s="11"/>
      <c r="X780" s="11"/>
      <c r="Y780" s="11"/>
      <c r="Z780" s="11"/>
      <c r="AA780" s="11"/>
      <c r="AB780" s="11"/>
      <c r="AC780" s="11"/>
      <c r="AD780" s="11"/>
    </row>
    <row r="781" spans="1:30">
      <c r="A781" s="56"/>
      <c r="B781" s="11"/>
      <c r="C781" s="11" t="s">
        <v>515</v>
      </c>
      <c r="D781" s="11"/>
      <c r="E781" s="11" t="s">
        <v>323</v>
      </c>
      <c r="F781" s="11">
        <v>6</v>
      </c>
      <c r="G781" s="309">
        <v>141.58888888888899</v>
      </c>
      <c r="H781" s="309">
        <v>13330.64</v>
      </c>
      <c r="I781" s="309">
        <v>2221.7733333333299</v>
      </c>
      <c r="J781" s="317">
        <v>12.3333333333333</v>
      </c>
      <c r="L781" s="11">
        <v>3</v>
      </c>
      <c r="M781" s="309">
        <v>5095.57</v>
      </c>
      <c r="N781" s="309">
        <v>1698.5233333333299</v>
      </c>
      <c r="O781" s="11"/>
      <c r="P781" s="309"/>
      <c r="Q781" s="309"/>
      <c r="R781" s="11">
        <v>6</v>
      </c>
      <c r="S781" s="309">
        <v>13330.64</v>
      </c>
      <c r="T781" s="309">
        <v>2221.7733333333299</v>
      </c>
      <c r="V781" s="11"/>
      <c r="W781" s="11"/>
      <c r="X781" s="11"/>
      <c r="Y781" s="11"/>
      <c r="Z781" s="11"/>
      <c r="AA781" s="11"/>
      <c r="AB781" s="11"/>
      <c r="AC781" s="11"/>
      <c r="AD781" s="11"/>
    </row>
    <row r="782" spans="1:30">
      <c r="A782" s="56"/>
      <c r="B782" s="11"/>
      <c r="C782" s="11" t="s">
        <v>349</v>
      </c>
      <c r="D782" s="11"/>
      <c r="E782" s="11" t="s">
        <v>350</v>
      </c>
      <c r="F782" s="11">
        <v>1</v>
      </c>
      <c r="G782" s="309"/>
      <c r="H782" s="309">
        <v>263.11</v>
      </c>
      <c r="I782" s="309">
        <v>263.11</v>
      </c>
      <c r="J782" s="317"/>
      <c r="L782" s="11">
        <v>1</v>
      </c>
      <c r="M782" s="309"/>
      <c r="N782" s="309"/>
      <c r="O782" s="11"/>
      <c r="P782" s="309"/>
      <c r="Q782" s="309"/>
      <c r="R782" s="11">
        <v>1</v>
      </c>
      <c r="S782" s="309">
        <v>263.11</v>
      </c>
      <c r="T782" s="309">
        <v>263.11</v>
      </c>
      <c r="V782" s="11"/>
      <c r="W782" s="11"/>
      <c r="X782" s="11"/>
      <c r="Y782" s="11"/>
      <c r="Z782" s="11"/>
      <c r="AA782" s="11"/>
      <c r="AB782" s="11"/>
      <c r="AC782" s="11"/>
      <c r="AD782" s="11"/>
    </row>
    <row r="783" spans="1:30">
      <c r="A783" s="56"/>
      <c r="B783" s="11"/>
      <c r="C783" s="11" t="s">
        <v>446</v>
      </c>
      <c r="D783" s="11"/>
      <c r="E783" s="11" t="s">
        <v>422</v>
      </c>
      <c r="F783" s="11">
        <v>2</v>
      </c>
      <c r="G783" s="309"/>
      <c r="H783" s="309">
        <v>1171.69</v>
      </c>
      <c r="I783" s="309">
        <v>585.84500000000003</v>
      </c>
      <c r="J783" s="317"/>
      <c r="L783" s="11">
        <v>2</v>
      </c>
      <c r="M783" s="309"/>
      <c r="N783" s="309"/>
      <c r="O783" s="11"/>
      <c r="P783" s="309"/>
      <c r="Q783" s="309"/>
      <c r="R783" s="11">
        <v>2</v>
      </c>
      <c r="S783" s="309">
        <v>1171.69</v>
      </c>
      <c r="T783" s="309">
        <v>585.84500000000003</v>
      </c>
      <c r="V783" s="11"/>
      <c r="W783" s="11"/>
      <c r="X783" s="11"/>
      <c r="Y783" s="11"/>
      <c r="Z783" s="11"/>
      <c r="AA783" s="11"/>
      <c r="AB783" s="11"/>
      <c r="AC783" s="11"/>
      <c r="AD783" s="11"/>
    </row>
    <row r="784" spans="1:30">
      <c r="A784" s="56"/>
      <c r="B784" s="11"/>
      <c r="C784" s="11" t="s">
        <v>264</v>
      </c>
      <c r="D784" s="11"/>
      <c r="E784" s="11" t="s">
        <v>265</v>
      </c>
      <c r="F784" s="11">
        <v>2</v>
      </c>
      <c r="G784" s="309">
        <v>94.902916666666698</v>
      </c>
      <c r="H784" s="309">
        <v>3228.67</v>
      </c>
      <c r="I784" s="309">
        <v>1614.335</v>
      </c>
      <c r="J784" s="317">
        <v>13</v>
      </c>
      <c r="L784" s="11"/>
      <c r="M784" s="309">
        <v>3228.67</v>
      </c>
      <c r="N784" s="309">
        <v>1614.335</v>
      </c>
      <c r="O784" s="11"/>
      <c r="P784" s="309"/>
      <c r="Q784" s="309"/>
      <c r="R784" s="11">
        <v>2</v>
      </c>
      <c r="S784" s="309">
        <v>3228.67</v>
      </c>
      <c r="T784" s="309">
        <v>1614.335</v>
      </c>
      <c r="V784" s="11"/>
      <c r="W784" s="11"/>
      <c r="X784" s="11"/>
      <c r="Y784" s="11"/>
      <c r="Z784" s="11"/>
      <c r="AA784" s="11"/>
      <c r="AB784" s="11"/>
      <c r="AC784" s="11"/>
      <c r="AD784" s="11"/>
    </row>
    <row r="785" spans="1:30">
      <c r="A785" s="56"/>
      <c r="B785" s="11"/>
      <c r="C785" s="11" t="s">
        <v>300</v>
      </c>
      <c r="D785" s="11"/>
      <c r="E785" s="11" t="s">
        <v>301</v>
      </c>
      <c r="F785" s="11">
        <v>1</v>
      </c>
      <c r="G785" s="309">
        <v>116.243333333333</v>
      </c>
      <c r="H785" s="309">
        <v>488.85</v>
      </c>
      <c r="I785" s="309">
        <v>488.85</v>
      </c>
      <c r="J785" s="317">
        <v>13</v>
      </c>
      <c r="L785" s="11"/>
      <c r="M785" s="309">
        <v>488.85</v>
      </c>
      <c r="N785" s="309">
        <v>488.85</v>
      </c>
      <c r="O785" s="11"/>
      <c r="P785" s="309"/>
      <c r="Q785" s="309"/>
      <c r="R785" s="11">
        <v>1</v>
      </c>
      <c r="S785" s="309">
        <v>488.85</v>
      </c>
      <c r="T785" s="309">
        <v>488.85</v>
      </c>
      <c r="V785" s="11"/>
      <c r="W785" s="11"/>
      <c r="X785" s="11"/>
      <c r="Y785" s="11"/>
      <c r="Z785" s="11"/>
      <c r="AA785" s="11"/>
      <c r="AB785" s="11"/>
      <c r="AC785" s="11"/>
      <c r="AD785" s="11"/>
    </row>
    <row r="786" spans="1:30">
      <c r="A786" s="56"/>
      <c r="B786" s="11"/>
      <c r="C786" s="11" t="s">
        <v>217</v>
      </c>
      <c r="D786" s="11"/>
      <c r="E786" s="11" t="s">
        <v>218</v>
      </c>
      <c r="F786" s="11">
        <v>1</v>
      </c>
      <c r="G786" s="309"/>
      <c r="H786" s="309">
        <v>1297.72</v>
      </c>
      <c r="I786" s="309">
        <v>1297.72</v>
      </c>
      <c r="J786" s="317"/>
      <c r="L786" s="11">
        <v>1</v>
      </c>
      <c r="M786" s="309"/>
      <c r="N786" s="309"/>
      <c r="O786" s="11"/>
      <c r="P786" s="309"/>
      <c r="Q786" s="309"/>
      <c r="R786" s="11">
        <v>1</v>
      </c>
      <c r="S786" s="309">
        <v>1297.72</v>
      </c>
      <c r="T786" s="309">
        <v>1297.72</v>
      </c>
      <c r="V786" s="11"/>
      <c r="W786" s="11"/>
      <c r="X786" s="11"/>
      <c r="Y786" s="11"/>
      <c r="Z786" s="11"/>
      <c r="AA786" s="11"/>
      <c r="AB786" s="11"/>
      <c r="AC786" s="11"/>
      <c r="AD786" s="11"/>
    </row>
    <row r="787" spans="1:30">
      <c r="A787" s="56"/>
      <c r="B787" s="11"/>
      <c r="C787" s="11" t="s">
        <v>389</v>
      </c>
      <c r="D787" s="11"/>
      <c r="E787" s="11" t="s">
        <v>390</v>
      </c>
      <c r="F787" s="11">
        <v>4</v>
      </c>
      <c r="G787" s="309">
        <v>87.157272727272698</v>
      </c>
      <c r="H787" s="309">
        <v>2096.7199999999998</v>
      </c>
      <c r="I787" s="309">
        <v>524.17999999999995</v>
      </c>
      <c r="J787" s="317">
        <v>12</v>
      </c>
      <c r="L787" s="11">
        <v>3</v>
      </c>
      <c r="M787" s="309">
        <v>1277.73</v>
      </c>
      <c r="N787" s="309">
        <v>1277.73</v>
      </c>
      <c r="O787" s="11"/>
      <c r="P787" s="309"/>
      <c r="Q787" s="309"/>
      <c r="R787" s="11">
        <v>4</v>
      </c>
      <c r="S787" s="309">
        <v>2096.7199999999998</v>
      </c>
      <c r="T787" s="309">
        <v>524.17999999999995</v>
      </c>
      <c r="V787" s="11"/>
      <c r="W787" s="11"/>
      <c r="X787" s="11"/>
      <c r="Y787" s="11"/>
      <c r="Z787" s="11"/>
      <c r="AA787" s="11"/>
      <c r="AB787" s="11"/>
      <c r="AC787" s="11"/>
      <c r="AD787" s="11"/>
    </row>
    <row r="788" spans="1:30">
      <c r="A788" s="56"/>
      <c r="B788" s="11"/>
      <c r="C788" s="11" t="s">
        <v>506</v>
      </c>
      <c r="D788" s="11"/>
      <c r="E788" s="11" t="s">
        <v>292</v>
      </c>
      <c r="F788" s="11">
        <v>1</v>
      </c>
      <c r="G788" s="309"/>
      <c r="H788" s="309">
        <v>418.03</v>
      </c>
      <c r="I788" s="309">
        <v>418.03</v>
      </c>
      <c r="J788" s="317"/>
      <c r="L788" s="11">
        <v>1</v>
      </c>
      <c r="M788" s="309"/>
      <c r="N788" s="309"/>
      <c r="O788" s="11"/>
      <c r="P788" s="309"/>
      <c r="Q788" s="309"/>
      <c r="R788" s="11">
        <v>1</v>
      </c>
      <c r="S788" s="309">
        <v>418.03</v>
      </c>
      <c r="T788" s="309">
        <v>418.03</v>
      </c>
      <c r="V788" s="11"/>
      <c r="W788" s="11"/>
      <c r="X788" s="11"/>
      <c r="Y788" s="11"/>
      <c r="Z788" s="11"/>
      <c r="AA788" s="11"/>
      <c r="AB788" s="11"/>
      <c r="AC788" s="11"/>
      <c r="AD788" s="11"/>
    </row>
    <row r="789" spans="1:30">
      <c r="A789" s="56"/>
      <c r="B789" s="11"/>
      <c r="C789" s="11" t="s">
        <v>461</v>
      </c>
      <c r="D789" s="11"/>
      <c r="E789" s="11" t="s">
        <v>462</v>
      </c>
      <c r="F789" s="11">
        <v>1</v>
      </c>
      <c r="G789" s="309">
        <v>184.85</v>
      </c>
      <c r="H789" s="309">
        <v>2218.1999999999998</v>
      </c>
      <c r="I789" s="309">
        <v>2218.1999999999998</v>
      </c>
      <c r="J789" s="317">
        <v>13</v>
      </c>
      <c r="L789" s="11"/>
      <c r="M789" s="309">
        <v>2218.1999999999998</v>
      </c>
      <c r="N789" s="309">
        <v>2218.1999999999998</v>
      </c>
      <c r="O789" s="11"/>
      <c r="P789" s="309"/>
      <c r="Q789" s="309"/>
      <c r="R789" s="11">
        <v>1</v>
      </c>
      <c r="S789" s="309">
        <v>2218.1999999999998</v>
      </c>
      <c r="T789" s="309">
        <v>2218.1999999999998</v>
      </c>
      <c r="V789" s="11"/>
      <c r="W789" s="11"/>
      <c r="X789" s="11"/>
      <c r="Y789" s="11"/>
      <c r="Z789" s="11"/>
      <c r="AA789" s="11"/>
      <c r="AB789" s="11"/>
      <c r="AC789" s="11"/>
      <c r="AD789" s="11"/>
    </row>
    <row r="790" spans="1:30">
      <c r="A790" s="56"/>
      <c r="B790" s="11"/>
      <c r="C790" s="11" t="s">
        <v>391</v>
      </c>
      <c r="D790" s="11"/>
      <c r="E790" s="11" t="s">
        <v>392</v>
      </c>
      <c r="F790" s="11">
        <v>4</v>
      </c>
      <c r="G790" s="309">
        <v>246.06</v>
      </c>
      <c r="H790" s="309">
        <v>5375.17</v>
      </c>
      <c r="I790" s="309">
        <v>1343.7925</v>
      </c>
      <c r="J790" s="317">
        <v>13</v>
      </c>
      <c r="L790" s="11">
        <v>1</v>
      </c>
      <c r="M790" s="309">
        <v>6975.5</v>
      </c>
      <c r="N790" s="309">
        <v>2325.1666666666702</v>
      </c>
      <c r="O790" s="11"/>
      <c r="P790" s="309"/>
      <c r="Q790" s="309"/>
      <c r="R790" s="11">
        <v>4</v>
      </c>
      <c r="S790" s="309">
        <v>5375.17</v>
      </c>
      <c r="T790" s="309">
        <v>1343.7925</v>
      </c>
      <c r="V790" s="11"/>
      <c r="W790" s="11"/>
      <c r="X790" s="11"/>
      <c r="Y790" s="11"/>
      <c r="Z790" s="11"/>
      <c r="AA790" s="11"/>
      <c r="AB790" s="11"/>
      <c r="AC790" s="11"/>
      <c r="AD790" s="11"/>
    </row>
    <row r="791" spans="1:30">
      <c r="A791" s="56"/>
      <c r="B791" s="11"/>
      <c r="C791" s="11" t="s">
        <v>221</v>
      </c>
      <c r="D791" s="11"/>
      <c r="E791" s="11" t="s">
        <v>222</v>
      </c>
      <c r="F791" s="11">
        <v>5</v>
      </c>
      <c r="G791" s="309">
        <v>220.36598989898999</v>
      </c>
      <c r="H791" s="309">
        <v>14272.02</v>
      </c>
      <c r="I791" s="309">
        <v>2854.404</v>
      </c>
      <c r="J791" s="317">
        <v>12</v>
      </c>
      <c r="L791" s="11">
        <v>1</v>
      </c>
      <c r="M791" s="309">
        <v>11713.6</v>
      </c>
      <c r="N791" s="309">
        <v>2928.4</v>
      </c>
      <c r="O791" s="11"/>
      <c r="P791" s="309"/>
      <c r="Q791" s="309"/>
      <c r="R791" s="11">
        <v>5</v>
      </c>
      <c r="S791" s="309">
        <v>14272.02</v>
      </c>
      <c r="T791" s="309">
        <v>2854.404</v>
      </c>
      <c r="V791" s="11"/>
      <c r="W791" s="11"/>
      <c r="X791" s="11"/>
      <c r="Y791" s="11"/>
      <c r="Z791" s="11"/>
      <c r="AA791" s="11"/>
      <c r="AB791" s="11"/>
      <c r="AC791" s="11"/>
      <c r="AD791" s="11"/>
    </row>
    <row r="792" spans="1:30">
      <c r="A792" s="56"/>
      <c r="B792" s="11"/>
      <c r="C792" s="11" t="s">
        <v>565</v>
      </c>
      <c r="D792" s="11"/>
      <c r="E792" s="11" t="s">
        <v>379</v>
      </c>
      <c r="F792" s="11">
        <v>1</v>
      </c>
      <c r="G792" s="309"/>
      <c r="H792" s="309">
        <v>29334.67</v>
      </c>
      <c r="I792" s="309">
        <v>29334.67</v>
      </c>
      <c r="J792" s="317"/>
      <c r="L792" s="11">
        <v>1</v>
      </c>
      <c r="M792" s="309"/>
      <c r="N792" s="309"/>
      <c r="O792" s="11"/>
      <c r="P792" s="309"/>
      <c r="Q792" s="309"/>
      <c r="R792" s="11">
        <v>1</v>
      </c>
      <c r="S792" s="309">
        <v>29334.67</v>
      </c>
      <c r="T792" s="309">
        <v>29334.67</v>
      </c>
      <c r="V792" s="11"/>
      <c r="W792" s="11"/>
      <c r="X792" s="11"/>
      <c r="Y792" s="11"/>
      <c r="Z792" s="11"/>
      <c r="AA792" s="11"/>
      <c r="AB792" s="11"/>
      <c r="AC792" s="11"/>
      <c r="AD792" s="11"/>
    </row>
    <row r="793" spans="1:30">
      <c r="A793" s="56"/>
      <c r="B793" s="11"/>
      <c r="C793" s="11" t="s">
        <v>329</v>
      </c>
      <c r="D793" s="11"/>
      <c r="E793" s="11" t="s">
        <v>330</v>
      </c>
      <c r="F793" s="11">
        <v>1</v>
      </c>
      <c r="G793" s="309"/>
      <c r="H793" s="309">
        <v>1588.1</v>
      </c>
      <c r="I793" s="309">
        <v>1588.1</v>
      </c>
      <c r="J793" s="317"/>
      <c r="L793" s="11">
        <v>1</v>
      </c>
      <c r="M793" s="309"/>
      <c r="N793" s="309"/>
      <c r="O793" s="11"/>
      <c r="P793" s="309"/>
      <c r="Q793" s="309"/>
      <c r="R793" s="11">
        <v>1</v>
      </c>
      <c r="S793" s="309">
        <v>1588.1</v>
      </c>
      <c r="T793" s="309">
        <v>1588.1</v>
      </c>
      <c r="V793" s="11"/>
      <c r="W793" s="11"/>
      <c r="X793" s="11"/>
      <c r="Y793" s="11"/>
      <c r="Z793" s="11"/>
      <c r="AA793" s="11"/>
      <c r="AB793" s="11"/>
      <c r="AC793" s="11"/>
      <c r="AD793" s="11"/>
    </row>
    <row r="794" spans="1:30">
      <c r="A794" s="56"/>
      <c r="B794" s="11"/>
      <c r="C794" s="11" t="s">
        <v>397</v>
      </c>
      <c r="D794" s="11"/>
      <c r="E794" s="11" t="s">
        <v>398</v>
      </c>
      <c r="F794" s="11">
        <v>1</v>
      </c>
      <c r="G794" s="309"/>
      <c r="H794" s="309">
        <v>269.51</v>
      </c>
      <c r="I794" s="309">
        <v>269.51</v>
      </c>
      <c r="J794" s="317"/>
      <c r="L794" s="11">
        <v>1</v>
      </c>
      <c r="M794" s="309"/>
      <c r="N794" s="309"/>
      <c r="O794" s="11"/>
      <c r="P794" s="309"/>
      <c r="Q794" s="309"/>
      <c r="R794" s="11">
        <v>1</v>
      </c>
      <c r="S794" s="309">
        <v>269.51</v>
      </c>
      <c r="T794" s="309">
        <v>269.51</v>
      </c>
      <c r="V794" s="11"/>
      <c r="W794" s="11"/>
      <c r="X794" s="11"/>
      <c r="Y794" s="11"/>
      <c r="Z794" s="11"/>
      <c r="AA794" s="11"/>
      <c r="AB794" s="11"/>
      <c r="AC794" s="11"/>
      <c r="AD794" s="11"/>
    </row>
    <row r="795" spans="1:30">
      <c r="A795" s="56"/>
      <c r="B795" s="11"/>
      <c r="C795" s="11" t="s">
        <v>527</v>
      </c>
      <c r="D795" s="11"/>
      <c r="E795" s="11" t="s">
        <v>330</v>
      </c>
      <c r="F795" s="11">
        <v>2</v>
      </c>
      <c r="G795" s="309"/>
      <c r="H795" s="309">
        <v>2228.89</v>
      </c>
      <c r="I795" s="309">
        <v>1114.4449999999999</v>
      </c>
      <c r="J795" s="317"/>
      <c r="L795" s="11">
        <v>2</v>
      </c>
      <c r="M795" s="309"/>
      <c r="N795" s="309"/>
      <c r="O795" s="11"/>
      <c r="P795" s="309"/>
      <c r="Q795" s="309"/>
      <c r="R795" s="11">
        <v>2</v>
      </c>
      <c r="S795" s="309">
        <v>2228.89</v>
      </c>
      <c r="T795" s="309">
        <v>1114.4449999999999</v>
      </c>
      <c r="V795" s="11"/>
      <c r="W795" s="11"/>
      <c r="X795" s="11"/>
      <c r="Y795" s="11"/>
      <c r="Z795" s="11"/>
      <c r="AA795" s="11"/>
      <c r="AB795" s="11"/>
      <c r="AC795" s="11"/>
      <c r="AD795" s="11"/>
    </row>
    <row r="796" spans="1:30">
      <c r="A796" s="56"/>
      <c r="B796" s="11"/>
      <c r="C796" s="11" t="s">
        <v>527</v>
      </c>
      <c r="D796" s="11"/>
      <c r="E796" s="11" t="s">
        <v>353</v>
      </c>
      <c r="F796" s="11">
        <v>2</v>
      </c>
      <c r="G796" s="309"/>
      <c r="H796" s="309">
        <v>79440.09</v>
      </c>
      <c r="I796" s="309">
        <v>39720.044999999998</v>
      </c>
      <c r="J796" s="317"/>
      <c r="L796" s="11">
        <v>2</v>
      </c>
      <c r="M796" s="309"/>
      <c r="N796" s="309"/>
      <c r="O796" s="11"/>
      <c r="P796" s="309"/>
      <c r="Q796" s="309"/>
      <c r="R796" s="11">
        <v>2</v>
      </c>
      <c r="S796" s="309">
        <v>79440.09</v>
      </c>
      <c r="T796" s="309">
        <v>39720.044999999998</v>
      </c>
      <c r="V796" s="11"/>
      <c r="W796" s="11"/>
      <c r="X796" s="11"/>
      <c r="Y796" s="11"/>
      <c r="Z796" s="11"/>
      <c r="AA796" s="11"/>
      <c r="AB796" s="11"/>
      <c r="AC796" s="11"/>
      <c r="AD796" s="11"/>
    </row>
    <row r="797" spans="1:30">
      <c r="A797" s="56"/>
      <c r="B797" s="11"/>
      <c r="C797" s="11" t="s">
        <v>331</v>
      </c>
      <c r="D797" s="11"/>
      <c r="E797" s="11" t="s">
        <v>330</v>
      </c>
      <c r="F797" s="11">
        <v>6</v>
      </c>
      <c r="G797" s="309">
        <v>84.357500000000002</v>
      </c>
      <c r="H797" s="309">
        <v>7221.31</v>
      </c>
      <c r="I797" s="309">
        <v>1203.5516666666699</v>
      </c>
      <c r="J797" s="317">
        <v>13</v>
      </c>
      <c r="L797" s="11">
        <v>4</v>
      </c>
      <c r="M797" s="309">
        <v>1799.58</v>
      </c>
      <c r="N797" s="309">
        <v>899.79</v>
      </c>
      <c r="O797" s="11"/>
      <c r="P797" s="309"/>
      <c r="Q797" s="309"/>
      <c r="R797" s="11">
        <v>6</v>
      </c>
      <c r="S797" s="309">
        <v>7221.31</v>
      </c>
      <c r="T797" s="309">
        <v>1203.5516666666699</v>
      </c>
      <c r="V797" s="11"/>
      <c r="W797" s="11"/>
      <c r="X797" s="11"/>
      <c r="Y797" s="11"/>
      <c r="Z797" s="11"/>
      <c r="AA797" s="11"/>
      <c r="AB797" s="11"/>
      <c r="AC797" s="11"/>
      <c r="AD797" s="11"/>
    </row>
    <row r="798" spans="1:30">
      <c r="A798" s="56"/>
      <c r="B798" s="11"/>
      <c r="C798" s="11" t="s">
        <v>544</v>
      </c>
      <c r="D798" s="11"/>
      <c r="E798" s="11" t="s">
        <v>353</v>
      </c>
      <c r="F798" s="11">
        <v>3</v>
      </c>
      <c r="G798" s="309">
        <v>242.04499999999999</v>
      </c>
      <c r="H798" s="309">
        <v>10544.48</v>
      </c>
      <c r="I798" s="309">
        <v>3514.82666666667</v>
      </c>
      <c r="J798" s="317">
        <v>13</v>
      </c>
      <c r="L798" s="11">
        <v>2</v>
      </c>
      <c r="M798" s="309">
        <v>2904.54</v>
      </c>
      <c r="N798" s="309">
        <v>2904.54</v>
      </c>
      <c r="O798" s="11"/>
      <c r="P798" s="309"/>
      <c r="Q798" s="309"/>
      <c r="R798" s="11">
        <v>3</v>
      </c>
      <c r="S798" s="309">
        <v>10544.48</v>
      </c>
      <c r="T798" s="309">
        <v>3514.82666666667</v>
      </c>
      <c r="V798" s="11"/>
      <c r="W798" s="11"/>
      <c r="X798" s="11"/>
      <c r="Y798" s="11"/>
      <c r="Z798" s="11"/>
      <c r="AA798" s="11"/>
      <c r="AB798" s="11"/>
      <c r="AC798" s="11"/>
      <c r="AD798" s="11"/>
    </row>
    <row r="799" spans="1:30">
      <c r="A799" s="56"/>
      <c r="B799" s="11"/>
      <c r="C799" s="11" t="s">
        <v>1228</v>
      </c>
      <c r="D799" s="11"/>
      <c r="E799" s="11" t="s">
        <v>353</v>
      </c>
      <c r="F799" s="11">
        <v>1</v>
      </c>
      <c r="G799" s="309"/>
      <c r="H799" s="309">
        <v>3130.2</v>
      </c>
      <c r="I799" s="309">
        <v>3130.2</v>
      </c>
      <c r="J799" s="317"/>
      <c r="L799" s="11">
        <v>1</v>
      </c>
      <c r="M799" s="309"/>
      <c r="N799" s="309"/>
      <c r="O799" s="11"/>
      <c r="P799" s="309"/>
      <c r="Q799" s="309"/>
      <c r="R799" s="11">
        <v>1</v>
      </c>
      <c r="S799" s="309">
        <v>3130.2</v>
      </c>
      <c r="T799" s="309">
        <v>3130.2</v>
      </c>
      <c r="V799" s="11"/>
      <c r="W799" s="11"/>
      <c r="X799" s="11"/>
      <c r="Y799" s="11"/>
      <c r="Z799" s="11"/>
      <c r="AA799" s="11"/>
      <c r="AB799" s="11"/>
      <c r="AC799" s="11"/>
      <c r="AD799" s="11"/>
    </row>
    <row r="800" spans="1:30">
      <c r="A800" s="56"/>
      <c r="B800" s="11"/>
      <c r="C800" s="11" t="s">
        <v>399</v>
      </c>
      <c r="D800" s="11"/>
      <c r="E800" s="11" t="s">
        <v>400</v>
      </c>
      <c r="F800" s="11">
        <v>4</v>
      </c>
      <c r="G800" s="309">
        <v>466.34</v>
      </c>
      <c r="H800" s="309">
        <v>3123.51</v>
      </c>
      <c r="I800" s="309">
        <v>780.87750000000005</v>
      </c>
      <c r="J800" s="317">
        <v>8</v>
      </c>
      <c r="L800" s="11">
        <v>2</v>
      </c>
      <c r="M800" s="309">
        <v>2672.76</v>
      </c>
      <c r="N800" s="309">
        <v>1336.38</v>
      </c>
      <c r="O800" s="11"/>
      <c r="P800" s="309"/>
      <c r="Q800" s="309"/>
      <c r="R800" s="11">
        <v>4</v>
      </c>
      <c r="S800" s="309">
        <v>3123.51</v>
      </c>
      <c r="T800" s="309">
        <v>780.87750000000005</v>
      </c>
      <c r="V800" s="11"/>
      <c r="W800" s="11"/>
      <c r="X800" s="11"/>
      <c r="Y800" s="11"/>
      <c r="Z800" s="11"/>
      <c r="AA800" s="11"/>
      <c r="AB800" s="11"/>
      <c r="AC800" s="11"/>
      <c r="AD800" s="11"/>
    </row>
    <row r="801" spans="1:30">
      <c r="A801" s="56"/>
      <c r="B801" s="11"/>
      <c r="C801" s="11" t="s">
        <v>277</v>
      </c>
      <c r="D801" s="11"/>
      <c r="E801" s="11" t="s">
        <v>278</v>
      </c>
      <c r="F801" s="11">
        <v>1</v>
      </c>
      <c r="G801" s="309"/>
      <c r="H801" s="309">
        <v>352.94</v>
      </c>
      <c r="I801" s="309">
        <v>352.94</v>
      </c>
      <c r="J801" s="317"/>
      <c r="L801" s="11">
        <v>1</v>
      </c>
      <c r="M801" s="309"/>
      <c r="N801" s="309"/>
      <c r="O801" s="11"/>
      <c r="P801" s="309"/>
      <c r="Q801" s="309"/>
      <c r="R801" s="11">
        <v>1</v>
      </c>
      <c r="S801" s="309">
        <v>352.94</v>
      </c>
      <c r="T801" s="309">
        <v>352.94</v>
      </c>
      <c r="V801" s="11"/>
      <c r="W801" s="11"/>
      <c r="X801" s="11"/>
      <c r="Y801" s="11"/>
      <c r="Z801" s="11"/>
      <c r="AA801" s="11"/>
      <c r="AB801" s="11"/>
      <c r="AC801" s="11"/>
      <c r="AD801" s="11"/>
    </row>
    <row r="802" spans="1:30">
      <c r="A802" s="56"/>
      <c r="B802" s="11"/>
      <c r="C802" s="11" t="s">
        <v>401</v>
      </c>
      <c r="D802" s="11"/>
      <c r="E802" s="11" t="s">
        <v>402</v>
      </c>
      <c r="F802" s="11">
        <v>1</v>
      </c>
      <c r="G802" s="309">
        <v>23.737500000000001</v>
      </c>
      <c r="H802" s="309">
        <v>284.85000000000002</v>
      </c>
      <c r="I802" s="309">
        <v>284.85000000000002</v>
      </c>
      <c r="J802" s="317">
        <v>13</v>
      </c>
      <c r="L802" s="11"/>
      <c r="M802" s="309">
        <v>284.85000000000002</v>
      </c>
      <c r="N802" s="309">
        <v>284.85000000000002</v>
      </c>
      <c r="O802" s="11"/>
      <c r="P802" s="309"/>
      <c r="Q802" s="309"/>
      <c r="R802" s="11">
        <v>1</v>
      </c>
      <c r="S802" s="309">
        <v>284.85000000000002</v>
      </c>
      <c r="T802" s="309">
        <v>284.85000000000002</v>
      </c>
      <c r="V802" s="11"/>
      <c r="W802" s="11"/>
      <c r="X802" s="11"/>
      <c r="Y802" s="11"/>
      <c r="Z802" s="11"/>
      <c r="AA802" s="11"/>
      <c r="AB802" s="11"/>
      <c r="AC802" s="11"/>
      <c r="AD802" s="11"/>
    </row>
    <row r="803" spans="1:30">
      <c r="A803" s="56"/>
      <c r="B803" s="11"/>
      <c r="C803" s="11" t="s">
        <v>226</v>
      </c>
      <c r="D803" s="11"/>
      <c r="E803" s="11" t="s">
        <v>227</v>
      </c>
      <c r="F803" s="11">
        <v>1</v>
      </c>
      <c r="G803" s="309"/>
      <c r="H803" s="309">
        <v>174.69</v>
      </c>
      <c r="I803" s="309">
        <v>174.69</v>
      </c>
      <c r="J803" s="317"/>
      <c r="L803" s="11">
        <v>1</v>
      </c>
      <c r="M803" s="309"/>
      <c r="N803" s="309"/>
      <c r="O803" s="11"/>
      <c r="P803" s="309"/>
      <c r="Q803" s="309"/>
      <c r="R803" s="11">
        <v>1</v>
      </c>
      <c r="S803" s="309">
        <v>174.69</v>
      </c>
      <c r="T803" s="309">
        <v>174.69</v>
      </c>
      <c r="V803" s="11"/>
      <c r="W803" s="11"/>
      <c r="X803" s="11"/>
      <c r="Y803" s="11"/>
      <c r="Z803" s="11"/>
      <c r="AA803" s="11"/>
      <c r="AB803" s="11"/>
      <c r="AC803" s="11"/>
      <c r="AD803" s="11"/>
    </row>
    <row r="804" spans="1:30">
      <c r="A804" s="56"/>
      <c r="B804" s="11"/>
      <c r="C804" s="11" t="s">
        <v>405</v>
      </c>
      <c r="D804" s="11"/>
      <c r="E804" s="11" t="s">
        <v>406</v>
      </c>
      <c r="F804" s="11">
        <v>1</v>
      </c>
      <c r="G804" s="309"/>
      <c r="H804" s="309">
        <v>2073.37</v>
      </c>
      <c r="I804" s="309">
        <v>2073.37</v>
      </c>
      <c r="J804" s="317"/>
      <c r="L804" s="11">
        <v>1</v>
      </c>
      <c r="M804" s="309"/>
      <c r="N804" s="309"/>
      <c r="O804" s="11"/>
      <c r="P804" s="309"/>
      <c r="Q804" s="309"/>
      <c r="R804" s="11">
        <v>1</v>
      </c>
      <c r="S804" s="309">
        <v>2073.37</v>
      </c>
      <c r="T804" s="309">
        <v>2073.37</v>
      </c>
      <c r="V804" s="11"/>
      <c r="W804" s="11"/>
      <c r="X804" s="11"/>
      <c r="Y804" s="11"/>
      <c r="Z804" s="11"/>
      <c r="AA804" s="11"/>
      <c r="AB804" s="11"/>
      <c r="AC804" s="11"/>
      <c r="AD804" s="11"/>
    </row>
    <row r="805" spans="1:30">
      <c r="A805" s="56"/>
      <c r="B805" s="11"/>
      <c r="C805" s="11" t="s">
        <v>407</v>
      </c>
      <c r="D805" s="11"/>
      <c r="E805" s="11" t="s">
        <v>408</v>
      </c>
      <c r="F805" s="11">
        <v>3</v>
      </c>
      <c r="G805" s="309"/>
      <c r="H805" s="309">
        <v>6749.4</v>
      </c>
      <c r="I805" s="309">
        <v>2249.8000000000002</v>
      </c>
      <c r="J805" s="317"/>
      <c r="L805" s="11">
        <v>2</v>
      </c>
      <c r="M805" s="309">
        <v>1076.9000000000001</v>
      </c>
      <c r="N805" s="309">
        <v>1076.9000000000001</v>
      </c>
      <c r="O805" s="11"/>
      <c r="P805" s="309"/>
      <c r="Q805" s="309"/>
      <c r="R805" s="11">
        <v>3</v>
      </c>
      <c r="S805" s="309">
        <v>6749.4</v>
      </c>
      <c r="T805" s="309">
        <v>2249.8000000000002</v>
      </c>
      <c r="V805" s="11"/>
      <c r="W805" s="11"/>
      <c r="X805" s="11"/>
      <c r="Y805" s="11"/>
      <c r="Z805" s="11"/>
      <c r="AA805" s="11"/>
      <c r="AB805" s="11"/>
      <c r="AC805" s="11"/>
      <c r="AD805" s="11"/>
    </row>
    <row r="806" spans="1:30">
      <c r="A806" s="56"/>
      <c r="B806" s="11"/>
      <c r="C806" s="11" t="s">
        <v>633</v>
      </c>
      <c r="D806" s="11"/>
      <c r="E806" s="11" t="s">
        <v>319</v>
      </c>
      <c r="F806" s="11">
        <v>2</v>
      </c>
      <c r="G806" s="309">
        <v>607.73181818181797</v>
      </c>
      <c r="H806" s="309">
        <v>5265.57</v>
      </c>
      <c r="I806" s="309">
        <v>2632.7849999999999</v>
      </c>
      <c r="J806" s="317">
        <v>12</v>
      </c>
      <c r="L806" s="11"/>
      <c r="M806" s="309">
        <v>7388.13</v>
      </c>
      <c r="N806" s="309">
        <v>3694.0650000000001</v>
      </c>
      <c r="O806" s="11"/>
      <c r="P806" s="309"/>
      <c r="Q806" s="309"/>
      <c r="R806" s="11">
        <v>2</v>
      </c>
      <c r="S806" s="309">
        <v>5265.57</v>
      </c>
      <c r="T806" s="309">
        <v>2632.7849999999999</v>
      </c>
      <c r="V806" s="11"/>
      <c r="W806" s="11"/>
      <c r="X806" s="11"/>
      <c r="Y806" s="11"/>
      <c r="Z806" s="11"/>
      <c r="AA806" s="11"/>
      <c r="AB806" s="11"/>
      <c r="AC806" s="11"/>
      <c r="AD806" s="11"/>
    </row>
    <row r="807" spans="1:30">
      <c r="A807" s="56"/>
      <c r="B807" s="11"/>
      <c r="C807" s="11" t="s">
        <v>332</v>
      </c>
      <c r="D807" s="11"/>
      <c r="E807" s="11" t="s">
        <v>330</v>
      </c>
      <c r="F807" s="11">
        <v>2</v>
      </c>
      <c r="G807" s="309">
        <v>248.07916666666699</v>
      </c>
      <c r="H807" s="309">
        <v>3487.55</v>
      </c>
      <c r="I807" s="309">
        <v>1743.7750000000001</v>
      </c>
      <c r="J807" s="317">
        <v>9.5</v>
      </c>
      <c r="L807" s="11"/>
      <c r="M807" s="309">
        <v>3487.55</v>
      </c>
      <c r="N807" s="309">
        <v>1743.7750000000001</v>
      </c>
      <c r="O807" s="11"/>
      <c r="P807" s="309"/>
      <c r="Q807" s="309"/>
      <c r="R807" s="11">
        <v>2</v>
      </c>
      <c r="S807" s="309">
        <v>3487.55</v>
      </c>
      <c r="T807" s="309">
        <v>1743.7750000000001</v>
      </c>
      <c r="V807" s="11"/>
      <c r="W807" s="11"/>
      <c r="X807" s="11"/>
      <c r="Y807" s="11"/>
      <c r="Z807" s="11"/>
      <c r="AA807" s="11"/>
      <c r="AB807" s="11"/>
      <c r="AC807" s="11"/>
      <c r="AD807" s="11"/>
    </row>
    <row r="808" spans="1:30">
      <c r="A808" s="56"/>
      <c r="B808" s="11"/>
      <c r="C808" s="11" t="s">
        <v>228</v>
      </c>
      <c r="D808" s="11"/>
      <c r="E808" s="11" t="s">
        <v>229</v>
      </c>
      <c r="F808" s="11">
        <v>1</v>
      </c>
      <c r="G808" s="309">
        <v>73.08</v>
      </c>
      <c r="H808" s="309">
        <v>437.4</v>
      </c>
      <c r="I808" s="309">
        <v>437.4</v>
      </c>
      <c r="J808" s="317">
        <v>6</v>
      </c>
      <c r="L808" s="11"/>
      <c r="M808" s="309">
        <v>437.4</v>
      </c>
      <c r="N808" s="309">
        <v>437.4</v>
      </c>
      <c r="O808" s="11"/>
      <c r="P808" s="309"/>
      <c r="Q808" s="309"/>
      <c r="R808" s="11">
        <v>1</v>
      </c>
      <c r="S808" s="309">
        <v>437.4</v>
      </c>
      <c r="T808" s="309">
        <v>437.4</v>
      </c>
      <c r="V808" s="11"/>
      <c r="W808" s="11"/>
      <c r="X808" s="11"/>
      <c r="Y808" s="11"/>
      <c r="Z808" s="11"/>
      <c r="AA808" s="11"/>
      <c r="AB808" s="11"/>
      <c r="AC808" s="11"/>
      <c r="AD808" s="11"/>
    </row>
    <row r="809" spans="1:30">
      <c r="A809" s="56"/>
      <c r="B809" s="11"/>
      <c r="C809" s="11" t="s">
        <v>232</v>
      </c>
      <c r="D809" s="11"/>
      <c r="E809" s="11" t="s">
        <v>233</v>
      </c>
      <c r="F809" s="11">
        <v>9</v>
      </c>
      <c r="G809" s="309">
        <v>268.65795454545503</v>
      </c>
      <c r="H809" s="309">
        <v>17240.29</v>
      </c>
      <c r="I809" s="309">
        <v>1915.58777777778</v>
      </c>
      <c r="J809" s="317">
        <v>10.6666666666667</v>
      </c>
      <c r="L809" s="11">
        <v>4</v>
      </c>
      <c r="M809" s="309">
        <v>9249.08</v>
      </c>
      <c r="N809" s="309">
        <v>1849.816</v>
      </c>
      <c r="O809" s="11"/>
      <c r="P809" s="309"/>
      <c r="Q809" s="309"/>
      <c r="R809" s="11">
        <v>9</v>
      </c>
      <c r="S809" s="309">
        <v>17240.29</v>
      </c>
      <c r="T809" s="309">
        <v>1915.58777777778</v>
      </c>
      <c r="V809" s="11"/>
      <c r="W809" s="11"/>
      <c r="X809" s="11"/>
      <c r="Y809" s="11"/>
      <c r="Z809" s="11"/>
      <c r="AA809" s="11"/>
      <c r="AB809" s="11"/>
      <c r="AC809" s="11"/>
      <c r="AD809" s="11"/>
    </row>
    <row r="810" spans="1:30">
      <c r="A810" s="56"/>
      <c r="B810" s="11"/>
      <c r="C810" s="11" t="s">
        <v>531</v>
      </c>
      <c r="D810" s="11"/>
      <c r="E810" s="11" t="s">
        <v>532</v>
      </c>
      <c r="F810" s="11">
        <v>1</v>
      </c>
      <c r="G810" s="309"/>
      <c r="H810" s="309">
        <v>641.71</v>
      </c>
      <c r="I810" s="309">
        <v>641.71</v>
      </c>
      <c r="J810" s="317"/>
      <c r="L810" s="11">
        <v>1</v>
      </c>
      <c r="M810" s="309"/>
      <c r="N810" s="309"/>
      <c r="O810" s="11"/>
      <c r="P810" s="309"/>
      <c r="Q810" s="309"/>
      <c r="R810" s="11">
        <v>1</v>
      </c>
      <c r="S810" s="309">
        <v>641.71</v>
      </c>
      <c r="T810" s="309">
        <v>641.71</v>
      </c>
      <c r="V810" s="11"/>
      <c r="W810" s="11"/>
      <c r="X810" s="11"/>
      <c r="Y810" s="11"/>
      <c r="Z810" s="11"/>
      <c r="AA810" s="11"/>
      <c r="AB810" s="11"/>
      <c r="AC810" s="11"/>
      <c r="AD810" s="11"/>
    </row>
    <row r="811" spans="1:30">
      <c r="A811" s="56"/>
      <c r="B811" s="11"/>
      <c r="C811" s="11" t="s">
        <v>336</v>
      </c>
      <c r="D811" s="11"/>
      <c r="E811" s="11" t="s">
        <v>337</v>
      </c>
      <c r="F811" s="11">
        <v>1</v>
      </c>
      <c r="G811" s="309"/>
      <c r="H811" s="309">
        <v>3404.8</v>
      </c>
      <c r="I811" s="309">
        <v>3404.8</v>
      </c>
      <c r="J811" s="317"/>
      <c r="L811" s="11">
        <v>1</v>
      </c>
      <c r="M811" s="309"/>
      <c r="N811" s="309"/>
      <c r="O811" s="11"/>
      <c r="P811" s="309"/>
      <c r="Q811" s="309"/>
      <c r="R811" s="11">
        <v>1</v>
      </c>
      <c r="S811" s="309">
        <v>3404.8</v>
      </c>
      <c r="T811" s="309">
        <v>3404.8</v>
      </c>
      <c r="V811" s="11"/>
      <c r="W811" s="11"/>
      <c r="X811" s="11"/>
      <c r="Y811" s="11"/>
      <c r="Z811" s="11"/>
      <c r="AA811" s="11"/>
      <c r="AB811" s="11"/>
      <c r="AC811" s="11"/>
      <c r="AD811" s="11"/>
    </row>
    <row r="812" spans="1:30">
      <c r="A812" s="56"/>
      <c r="B812" s="11"/>
      <c r="C812" s="11" t="s">
        <v>241</v>
      </c>
      <c r="D812" s="11"/>
      <c r="E812" s="11" t="s">
        <v>237</v>
      </c>
      <c r="F812" s="11">
        <v>11</v>
      </c>
      <c r="G812" s="309"/>
      <c r="H812" s="309">
        <v>48081.45</v>
      </c>
      <c r="I812" s="309">
        <v>4371.0409090909097</v>
      </c>
      <c r="J812" s="317"/>
      <c r="L812" s="11">
        <v>11</v>
      </c>
      <c r="M812" s="309"/>
      <c r="N812" s="309"/>
      <c r="O812" s="11"/>
      <c r="P812" s="309"/>
      <c r="Q812" s="309"/>
      <c r="R812" s="11">
        <v>11</v>
      </c>
      <c r="S812" s="309">
        <v>48081.45</v>
      </c>
      <c r="T812" s="309">
        <v>4371.0409090909097</v>
      </c>
      <c r="V812" s="11"/>
      <c r="W812" s="11"/>
      <c r="X812" s="11"/>
      <c r="Y812" s="11"/>
      <c r="Z812" s="11"/>
      <c r="AA812" s="11"/>
      <c r="AB812" s="11"/>
      <c r="AC812" s="11"/>
      <c r="AD812" s="11"/>
    </row>
    <row r="813" spans="1:30">
      <c r="A813" s="56"/>
      <c r="B813" s="11"/>
      <c r="C813" s="11" t="s">
        <v>253</v>
      </c>
      <c r="D813" s="11"/>
      <c r="E813" s="11" t="s">
        <v>254</v>
      </c>
      <c r="F813" s="11">
        <v>2</v>
      </c>
      <c r="G813" s="309"/>
      <c r="H813" s="309">
        <v>9626.9599999999991</v>
      </c>
      <c r="I813" s="309">
        <v>4813.4799999999996</v>
      </c>
      <c r="J813" s="317"/>
      <c r="L813" s="11">
        <v>1</v>
      </c>
      <c r="M813" s="309">
        <v>9470.64</v>
      </c>
      <c r="N813" s="309">
        <v>9470.64</v>
      </c>
      <c r="O813" s="11"/>
      <c r="P813" s="309"/>
      <c r="Q813" s="309"/>
      <c r="R813" s="11">
        <v>2</v>
      </c>
      <c r="S813" s="309">
        <v>9626.9599999999991</v>
      </c>
      <c r="T813" s="309">
        <v>4813.4799999999996</v>
      </c>
      <c r="V813" s="11"/>
      <c r="W813" s="11"/>
      <c r="X813" s="11"/>
      <c r="Y813" s="11"/>
      <c r="Z813" s="11"/>
      <c r="AA813" s="11"/>
      <c r="AB813" s="11"/>
      <c r="AC813" s="11"/>
      <c r="AD813" s="11"/>
    </row>
    <row r="814" spans="1:30">
      <c r="A814" s="56"/>
      <c r="B814" s="11"/>
      <c r="C814" s="11" t="s">
        <v>413</v>
      </c>
      <c r="D814" s="11"/>
      <c r="E814" s="11" t="s">
        <v>414</v>
      </c>
      <c r="F814" s="11">
        <v>1</v>
      </c>
      <c r="G814" s="309">
        <v>43.295833333333299</v>
      </c>
      <c r="H814" s="309">
        <v>562.54999999999995</v>
      </c>
      <c r="I814" s="309">
        <v>562.54999999999995</v>
      </c>
      <c r="J814" s="317">
        <v>13</v>
      </c>
      <c r="L814" s="11"/>
      <c r="M814" s="309">
        <v>562.54999999999995</v>
      </c>
      <c r="N814" s="309">
        <v>562.54999999999995</v>
      </c>
      <c r="O814" s="11"/>
      <c r="P814" s="309"/>
      <c r="Q814" s="309"/>
      <c r="R814" s="11">
        <v>1</v>
      </c>
      <c r="S814" s="309">
        <v>562.54999999999995</v>
      </c>
      <c r="T814" s="309">
        <v>562.54999999999995</v>
      </c>
      <c r="V814" s="11"/>
      <c r="W814" s="11"/>
      <c r="X814" s="11"/>
      <c r="Y814" s="11"/>
      <c r="Z814" s="11"/>
      <c r="AA814" s="11"/>
      <c r="AB814" s="11"/>
      <c r="AC814" s="11"/>
      <c r="AD814" s="11"/>
    </row>
    <row r="815" spans="1:30">
      <c r="A815" s="56"/>
      <c r="B815" s="11"/>
      <c r="C815" s="11" t="s">
        <v>421</v>
      </c>
      <c r="D815" s="11"/>
      <c r="E815" s="11" t="s">
        <v>422</v>
      </c>
      <c r="F815" s="11">
        <v>2</v>
      </c>
      <c r="G815" s="309">
        <v>60.285454545454499</v>
      </c>
      <c r="H815" s="309">
        <v>5359.16</v>
      </c>
      <c r="I815" s="309">
        <v>2679.58</v>
      </c>
      <c r="J815" s="317">
        <v>12</v>
      </c>
      <c r="L815" s="11">
        <v>1</v>
      </c>
      <c r="M815" s="309">
        <v>663.14</v>
      </c>
      <c r="N815" s="309">
        <v>663.14</v>
      </c>
      <c r="O815" s="11"/>
      <c r="P815" s="309"/>
      <c r="Q815" s="309"/>
      <c r="R815" s="11">
        <v>2</v>
      </c>
      <c r="S815" s="309">
        <v>5359.16</v>
      </c>
      <c r="T815" s="309">
        <v>2679.58</v>
      </c>
      <c r="V815" s="11"/>
      <c r="W815" s="11"/>
      <c r="X815" s="11"/>
      <c r="Y815" s="11"/>
      <c r="Z815" s="11"/>
      <c r="AA815" s="11"/>
      <c r="AB815" s="11"/>
      <c r="AC815" s="11"/>
      <c r="AD815" s="11"/>
    </row>
    <row r="816" spans="1:30">
      <c r="A816" s="56"/>
      <c r="B816" s="11"/>
      <c r="C816" s="11" t="s">
        <v>463</v>
      </c>
      <c r="D816" s="11"/>
      <c r="E816" s="11" t="s">
        <v>222</v>
      </c>
      <c r="F816" s="11">
        <v>2</v>
      </c>
      <c r="G816" s="309"/>
      <c r="H816" s="309">
        <v>1564.68</v>
      </c>
      <c r="I816" s="309">
        <v>782.34</v>
      </c>
      <c r="J816" s="317"/>
      <c r="L816" s="11">
        <v>1</v>
      </c>
      <c r="M816" s="309">
        <v>911.75</v>
      </c>
      <c r="N816" s="309">
        <v>911.75</v>
      </c>
      <c r="O816" s="11"/>
      <c r="P816" s="309"/>
      <c r="Q816" s="309"/>
      <c r="R816" s="11">
        <v>2</v>
      </c>
      <c r="S816" s="309">
        <v>1564.68</v>
      </c>
      <c r="T816" s="309">
        <v>782.34</v>
      </c>
      <c r="V816" s="11"/>
      <c r="W816" s="11"/>
      <c r="X816" s="11"/>
      <c r="Y816" s="11"/>
      <c r="Z816" s="11"/>
      <c r="AA816" s="11"/>
      <c r="AB816" s="11"/>
      <c r="AC816" s="11"/>
      <c r="AD816" s="11"/>
    </row>
    <row r="817" spans="1:30">
      <c r="A817" s="56"/>
      <c r="B817" s="11"/>
      <c r="C817" s="11" t="s">
        <v>415</v>
      </c>
      <c r="D817" s="11"/>
      <c r="E817" s="11" t="s">
        <v>416</v>
      </c>
      <c r="F817" s="11">
        <v>1</v>
      </c>
      <c r="G817" s="309"/>
      <c r="H817" s="309">
        <v>172.72</v>
      </c>
      <c r="I817" s="309">
        <v>172.72</v>
      </c>
      <c r="J817" s="317"/>
      <c r="L817" s="11">
        <v>1</v>
      </c>
      <c r="M817" s="309"/>
      <c r="N817" s="309"/>
      <c r="O817" s="11"/>
      <c r="P817" s="309"/>
      <c r="Q817" s="309"/>
      <c r="R817" s="11">
        <v>1</v>
      </c>
      <c r="S817" s="309">
        <v>172.72</v>
      </c>
      <c r="T817" s="309">
        <v>172.72</v>
      </c>
      <c r="V817" s="11"/>
      <c r="W817" s="11"/>
      <c r="X817" s="11"/>
      <c r="Y817" s="11"/>
      <c r="Z817" s="11"/>
      <c r="AA817" s="11"/>
      <c r="AB817" s="11"/>
      <c r="AC817" s="11"/>
      <c r="AD817" s="11"/>
    </row>
    <row r="818" spans="1:30">
      <c r="A818" s="56"/>
      <c r="B818" s="11"/>
      <c r="C818" s="11" t="s">
        <v>224</v>
      </c>
      <c r="D818" s="11"/>
      <c r="E818" s="11" t="s">
        <v>222</v>
      </c>
      <c r="F818" s="11">
        <v>3</v>
      </c>
      <c r="G818" s="309">
        <v>782.30630050505101</v>
      </c>
      <c r="H818" s="309">
        <v>30326.75</v>
      </c>
      <c r="I818" s="309">
        <v>10108.916666666701</v>
      </c>
      <c r="J818" s="317">
        <v>24.5</v>
      </c>
      <c r="L818" s="11">
        <v>1</v>
      </c>
      <c r="M818" s="309">
        <v>25340.94</v>
      </c>
      <c r="N818" s="309">
        <v>12670.47</v>
      </c>
      <c r="O818" s="11"/>
      <c r="P818" s="309"/>
      <c r="Q818" s="309"/>
      <c r="R818" s="11">
        <v>3</v>
      </c>
      <c r="S818" s="309">
        <v>30326.75</v>
      </c>
      <c r="T818" s="309">
        <v>10108.916666666701</v>
      </c>
      <c r="V818" s="11"/>
      <c r="W818" s="11"/>
      <c r="X818" s="11"/>
      <c r="Y818" s="11"/>
      <c r="Z818" s="11"/>
      <c r="AA818" s="11"/>
      <c r="AB818" s="11"/>
      <c r="AC818" s="11"/>
      <c r="AD818" s="11"/>
    </row>
    <row r="819" spans="1:30">
      <c r="A819" s="56"/>
      <c r="B819" s="11"/>
      <c r="C819" s="11" t="s">
        <v>338</v>
      </c>
      <c r="D819" s="11"/>
      <c r="E819" s="11" t="s">
        <v>339</v>
      </c>
      <c r="F819" s="11">
        <v>1</v>
      </c>
      <c r="G819" s="309">
        <v>48.126666666666701</v>
      </c>
      <c r="H819" s="309">
        <v>577.52</v>
      </c>
      <c r="I819" s="309">
        <v>577.52</v>
      </c>
      <c r="J819" s="317">
        <v>13</v>
      </c>
      <c r="L819" s="11"/>
      <c r="M819" s="309">
        <v>577.52</v>
      </c>
      <c r="N819" s="309">
        <v>577.52</v>
      </c>
      <c r="O819" s="11"/>
      <c r="P819" s="309"/>
      <c r="Q819" s="309"/>
      <c r="R819" s="11">
        <v>1</v>
      </c>
      <c r="S819" s="309">
        <v>577.52</v>
      </c>
      <c r="T819" s="309">
        <v>577.52</v>
      </c>
      <c r="V819" s="11"/>
      <c r="W819" s="11"/>
      <c r="X819" s="11"/>
      <c r="Y819" s="11"/>
      <c r="Z819" s="11"/>
      <c r="AA819" s="11"/>
      <c r="AB819" s="11"/>
      <c r="AC819" s="11"/>
      <c r="AD819" s="11"/>
    </row>
    <row r="820" spans="1:30">
      <c r="A820" s="56"/>
      <c r="B820" s="11"/>
      <c r="C820" s="11" t="s">
        <v>333</v>
      </c>
      <c r="D820" s="11"/>
      <c r="E820" s="11" t="s">
        <v>330</v>
      </c>
      <c r="F820" s="11">
        <v>1</v>
      </c>
      <c r="G820" s="309"/>
      <c r="H820" s="309">
        <v>768.93</v>
      </c>
      <c r="I820" s="309">
        <v>768.93</v>
      </c>
      <c r="J820" s="317"/>
      <c r="L820" s="11">
        <v>1</v>
      </c>
      <c r="M820" s="309"/>
      <c r="N820" s="309"/>
      <c r="O820" s="11"/>
      <c r="P820" s="309"/>
      <c r="Q820" s="309"/>
      <c r="R820" s="11">
        <v>1</v>
      </c>
      <c r="S820" s="309">
        <v>768.93</v>
      </c>
      <c r="T820" s="309">
        <v>768.93</v>
      </c>
      <c r="V820" s="11"/>
      <c r="W820" s="11"/>
      <c r="X820" s="11"/>
      <c r="Y820" s="11"/>
      <c r="Z820" s="11"/>
      <c r="AA820" s="11"/>
      <c r="AB820" s="11"/>
      <c r="AC820" s="11"/>
      <c r="AD820" s="11"/>
    </row>
    <row r="821" spans="1:30">
      <c r="A821" s="56"/>
      <c r="B821" s="11"/>
      <c r="C821" s="11" t="s">
        <v>586</v>
      </c>
      <c r="D821" s="11"/>
      <c r="E821" s="11" t="s">
        <v>587</v>
      </c>
      <c r="F821" s="11">
        <v>1</v>
      </c>
      <c r="G821" s="309"/>
      <c r="H821" s="309">
        <v>421.57</v>
      </c>
      <c r="I821" s="309">
        <v>421.57</v>
      </c>
      <c r="J821" s="317"/>
      <c r="L821" s="11">
        <v>1</v>
      </c>
      <c r="M821" s="309"/>
      <c r="N821" s="309"/>
      <c r="O821" s="11"/>
      <c r="P821" s="309"/>
      <c r="Q821" s="309"/>
      <c r="R821" s="11">
        <v>1</v>
      </c>
      <c r="S821" s="309">
        <v>421.57</v>
      </c>
      <c r="T821" s="309">
        <v>421.57</v>
      </c>
      <c r="V821" s="11"/>
      <c r="W821" s="11"/>
      <c r="X821" s="11"/>
      <c r="Y821" s="11"/>
      <c r="Z821" s="11"/>
      <c r="AA821" s="11"/>
      <c r="AB821" s="11"/>
      <c r="AC821" s="11"/>
      <c r="AD821" s="11"/>
    </row>
    <row r="822" spans="1:30">
      <c r="A822" s="56"/>
      <c r="B822" s="11"/>
      <c r="C822" s="11" t="s">
        <v>250</v>
      </c>
      <c r="D822" s="11"/>
      <c r="E822" s="11" t="s">
        <v>249</v>
      </c>
      <c r="F822" s="11">
        <v>11</v>
      </c>
      <c r="G822" s="309">
        <v>244.69833333333301</v>
      </c>
      <c r="H822" s="309">
        <v>23936.47</v>
      </c>
      <c r="I822" s="309">
        <v>2176.0427272727302</v>
      </c>
      <c r="J822" s="317">
        <v>7</v>
      </c>
      <c r="L822" s="11">
        <v>9</v>
      </c>
      <c r="M822" s="309">
        <v>1878.92</v>
      </c>
      <c r="N822" s="309">
        <v>939.46</v>
      </c>
      <c r="O822" s="11"/>
      <c r="P822" s="309"/>
      <c r="Q822" s="309"/>
      <c r="R822" s="11">
        <v>11</v>
      </c>
      <c r="S822" s="309">
        <v>23936.47</v>
      </c>
      <c r="T822" s="309">
        <v>2176.0427272727302</v>
      </c>
      <c r="V822" s="11"/>
      <c r="W822" s="11"/>
      <c r="X822" s="11"/>
      <c r="Y822" s="11"/>
      <c r="Z822" s="11"/>
      <c r="AA822" s="11"/>
      <c r="AB822" s="11"/>
      <c r="AC822" s="11"/>
      <c r="AD822" s="11"/>
    </row>
    <row r="823" spans="1:30">
      <c r="A823" s="56"/>
      <c r="B823" s="11"/>
      <c r="C823" s="11" t="s">
        <v>443</v>
      </c>
      <c r="D823" s="11"/>
      <c r="E823" s="11" t="s">
        <v>444</v>
      </c>
      <c r="F823" s="11">
        <v>3</v>
      </c>
      <c r="G823" s="309">
        <v>450.623686868687</v>
      </c>
      <c r="H823" s="309">
        <v>14519.02</v>
      </c>
      <c r="I823" s="309">
        <v>4839.6733333333304</v>
      </c>
      <c r="J823" s="317">
        <v>12.3333333333333</v>
      </c>
      <c r="L823" s="11"/>
      <c r="M823" s="309">
        <v>14519.02</v>
      </c>
      <c r="N823" s="309">
        <v>4839.6733333333304</v>
      </c>
      <c r="O823" s="11"/>
      <c r="P823" s="309"/>
      <c r="Q823" s="309"/>
      <c r="R823" s="11">
        <v>3</v>
      </c>
      <c r="S823" s="309">
        <v>14519.02</v>
      </c>
      <c r="T823" s="309">
        <v>4839.6733333333304</v>
      </c>
      <c r="V823" s="11"/>
      <c r="W823" s="11"/>
      <c r="X823" s="11"/>
      <c r="Y823" s="11"/>
      <c r="Z823" s="11"/>
      <c r="AA823" s="11"/>
      <c r="AB823" s="11"/>
      <c r="AC823" s="11"/>
      <c r="AD823" s="11"/>
    </row>
    <row r="824" spans="1:30">
      <c r="A824" s="56"/>
      <c r="B824" s="11"/>
      <c r="C824" s="11" t="s">
        <v>419</v>
      </c>
      <c r="D824" s="11"/>
      <c r="E824" s="11" t="s">
        <v>418</v>
      </c>
      <c r="F824" s="11">
        <v>11</v>
      </c>
      <c r="G824" s="309">
        <v>235.59907196969701</v>
      </c>
      <c r="H824" s="309">
        <v>123003.55</v>
      </c>
      <c r="I824" s="309">
        <v>11182.1409090909</v>
      </c>
      <c r="J824" s="317">
        <v>11.25</v>
      </c>
      <c r="L824" s="11">
        <v>6</v>
      </c>
      <c r="M824" s="309">
        <v>10471.06</v>
      </c>
      <c r="N824" s="309">
        <v>2094.212</v>
      </c>
      <c r="O824" s="11"/>
      <c r="P824" s="309"/>
      <c r="Q824" s="309"/>
      <c r="R824" s="11">
        <v>11</v>
      </c>
      <c r="S824" s="309">
        <v>123003.55</v>
      </c>
      <c r="T824" s="309">
        <v>11182.1409090909</v>
      </c>
      <c r="V824" s="11"/>
      <c r="W824" s="11"/>
      <c r="X824" s="11"/>
      <c r="Y824" s="11"/>
      <c r="Z824" s="11"/>
      <c r="AA824" s="11"/>
      <c r="AB824" s="11"/>
      <c r="AC824" s="11"/>
      <c r="AD824" s="11"/>
    </row>
    <row r="825" spans="1:30">
      <c r="A825" s="56"/>
      <c r="B825" s="11"/>
      <c r="C825" s="11" t="s">
        <v>356</v>
      </c>
      <c r="D825" s="11"/>
      <c r="E825" s="11" t="s">
        <v>353</v>
      </c>
      <c r="F825" s="11">
        <v>3</v>
      </c>
      <c r="G825" s="309"/>
      <c r="H825" s="309">
        <v>3591.56</v>
      </c>
      <c r="I825" s="309">
        <v>1197.1866666666699</v>
      </c>
      <c r="J825" s="317"/>
      <c r="L825" s="11">
        <v>3</v>
      </c>
      <c r="M825" s="309"/>
      <c r="N825" s="309"/>
      <c r="O825" s="11"/>
      <c r="P825" s="309"/>
      <c r="Q825" s="309"/>
      <c r="R825" s="11">
        <v>3</v>
      </c>
      <c r="S825" s="309">
        <v>3591.56</v>
      </c>
      <c r="T825" s="309">
        <v>1197.1866666666699</v>
      </c>
      <c r="V825" s="11"/>
      <c r="W825" s="11"/>
      <c r="X825" s="11"/>
      <c r="Y825" s="11"/>
      <c r="Z825" s="11"/>
      <c r="AA825" s="11"/>
      <c r="AB825" s="11"/>
      <c r="AC825" s="11"/>
      <c r="AD825" s="11"/>
    </row>
    <row r="826" spans="1:30">
      <c r="A826" s="56"/>
      <c r="B826" s="11"/>
      <c r="C826" s="11" t="s">
        <v>423</v>
      </c>
      <c r="D826" s="11"/>
      <c r="E826" s="11" t="s">
        <v>422</v>
      </c>
      <c r="F826" s="11">
        <v>12</v>
      </c>
      <c r="G826" s="309">
        <v>537.98517676767699</v>
      </c>
      <c r="H826" s="309">
        <v>81074.95</v>
      </c>
      <c r="I826" s="309">
        <v>6756.2458333333398</v>
      </c>
      <c r="J826" s="317">
        <v>10.6666666666667</v>
      </c>
      <c r="L826" s="11">
        <v>8</v>
      </c>
      <c r="M826" s="309">
        <v>23644.45</v>
      </c>
      <c r="N826" s="309">
        <v>5911.1125000000002</v>
      </c>
      <c r="O826" s="11"/>
      <c r="P826" s="309"/>
      <c r="Q826" s="309"/>
      <c r="R826" s="11">
        <v>12</v>
      </c>
      <c r="S826" s="309">
        <v>81074.95</v>
      </c>
      <c r="T826" s="309">
        <v>6756.2458333333398</v>
      </c>
      <c r="V826" s="11"/>
      <c r="W826" s="11"/>
      <c r="X826" s="11"/>
      <c r="Y826" s="11"/>
      <c r="Z826" s="11"/>
      <c r="AA826" s="11"/>
      <c r="AB826" s="11"/>
      <c r="AC826" s="11"/>
      <c r="AD826" s="11"/>
    </row>
    <row r="827" spans="1:30">
      <c r="A827" s="56"/>
      <c r="B827" s="11"/>
      <c r="C827" s="11" t="s">
        <v>427</v>
      </c>
      <c r="D827" s="11"/>
      <c r="E827" s="11" t="s">
        <v>426</v>
      </c>
      <c r="F827" s="11">
        <v>1</v>
      </c>
      <c r="G827" s="309">
        <v>44.941666666666698</v>
      </c>
      <c r="H827" s="309">
        <v>269.64999999999998</v>
      </c>
      <c r="I827" s="309">
        <v>269.64999999999998</v>
      </c>
      <c r="J827" s="317">
        <v>7</v>
      </c>
      <c r="L827" s="11"/>
      <c r="M827" s="309">
        <v>269.64999999999998</v>
      </c>
      <c r="N827" s="309">
        <v>269.64999999999998</v>
      </c>
      <c r="O827" s="11"/>
      <c r="P827" s="309"/>
      <c r="Q827" s="309"/>
      <c r="R827" s="11">
        <v>1</v>
      </c>
      <c r="S827" s="309">
        <v>269.64999999999998</v>
      </c>
      <c r="T827" s="309">
        <v>269.64999999999998</v>
      </c>
      <c r="V827" s="11"/>
      <c r="W827" s="11"/>
      <c r="X827" s="11"/>
      <c r="Y827" s="11"/>
      <c r="Z827" s="11"/>
      <c r="AA827" s="11"/>
      <c r="AB827" s="11"/>
      <c r="AC827" s="11"/>
      <c r="AD827" s="11"/>
    </row>
    <row r="828" spans="1:30">
      <c r="A828" s="56"/>
      <c r="B828" s="11"/>
      <c r="C828" s="11" t="s">
        <v>428</v>
      </c>
      <c r="D828" s="11"/>
      <c r="E828" s="11" t="s">
        <v>429</v>
      </c>
      <c r="F828" s="11">
        <v>4</v>
      </c>
      <c r="G828" s="309">
        <v>392.12658333333297</v>
      </c>
      <c r="H828" s="309">
        <v>6586.33</v>
      </c>
      <c r="I828" s="309">
        <v>1646.5825</v>
      </c>
      <c r="J828" s="317">
        <v>9.5</v>
      </c>
      <c r="L828" s="11">
        <v>2</v>
      </c>
      <c r="M828" s="309">
        <v>4532.99</v>
      </c>
      <c r="N828" s="309">
        <v>2266.4949999999999</v>
      </c>
      <c r="O828" s="11"/>
      <c r="P828" s="309"/>
      <c r="Q828" s="309"/>
      <c r="R828" s="11">
        <v>4</v>
      </c>
      <c r="S828" s="309">
        <v>6586.33</v>
      </c>
      <c r="T828" s="309">
        <v>1646.5825</v>
      </c>
      <c r="V828" s="11"/>
      <c r="W828" s="11"/>
      <c r="X828" s="11"/>
      <c r="Y828" s="11"/>
      <c r="Z828" s="11"/>
      <c r="AA828" s="11"/>
      <c r="AB828" s="11"/>
      <c r="AC828" s="11"/>
      <c r="AD828" s="11"/>
    </row>
    <row r="829" spans="1:30">
      <c r="A829" s="56"/>
      <c r="B829" s="11"/>
      <c r="C829" s="11" t="s">
        <v>430</v>
      </c>
      <c r="D829" s="11"/>
      <c r="E829" s="11" t="s">
        <v>431</v>
      </c>
      <c r="F829" s="11">
        <v>2</v>
      </c>
      <c r="G829" s="309"/>
      <c r="H829" s="309">
        <v>1330.51</v>
      </c>
      <c r="I829" s="309">
        <v>665.255</v>
      </c>
      <c r="J829" s="317"/>
      <c r="L829" s="11">
        <v>2</v>
      </c>
      <c r="M829" s="309"/>
      <c r="N829" s="309"/>
      <c r="O829" s="11"/>
      <c r="P829" s="309"/>
      <c r="Q829" s="309"/>
      <c r="R829" s="11">
        <v>2</v>
      </c>
      <c r="S829" s="309">
        <v>1330.51</v>
      </c>
      <c r="T829" s="309">
        <v>665.255</v>
      </c>
      <c r="V829" s="11"/>
      <c r="W829" s="11"/>
      <c r="X829" s="11"/>
      <c r="Y829" s="11"/>
      <c r="Z829" s="11"/>
      <c r="AA829" s="11"/>
      <c r="AB829" s="11"/>
      <c r="AC829" s="11"/>
      <c r="AD829" s="11"/>
    </row>
    <row r="830" spans="1:30">
      <c r="A830" s="56"/>
      <c r="B830" s="11"/>
      <c r="C830" s="11" t="s">
        <v>258</v>
      </c>
      <c r="D830" s="11"/>
      <c r="E830" s="11" t="s">
        <v>259</v>
      </c>
      <c r="F830" s="11">
        <v>2</v>
      </c>
      <c r="G830" s="309"/>
      <c r="H830" s="309">
        <v>2386.88</v>
      </c>
      <c r="I830" s="309">
        <v>1193.44</v>
      </c>
      <c r="J830" s="317"/>
      <c r="L830" s="11">
        <v>2</v>
      </c>
      <c r="M830" s="309"/>
      <c r="N830" s="309"/>
      <c r="O830" s="11"/>
      <c r="P830" s="309"/>
      <c r="Q830" s="309"/>
      <c r="R830" s="11">
        <v>2</v>
      </c>
      <c r="S830" s="309">
        <v>2386.88</v>
      </c>
      <c r="T830" s="309">
        <v>1193.44</v>
      </c>
      <c r="V830" s="11"/>
      <c r="W830" s="11"/>
      <c r="X830" s="11"/>
      <c r="Y830" s="11"/>
      <c r="Z830" s="11"/>
      <c r="AA830" s="11"/>
      <c r="AB830" s="11"/>
      <c r="AC830" s="11"/>
      <c r="AD830" s="11"/>
    </row>
    <row r="831" spans="1:30">
      <c r="A831" s="56"/>
      <c r="B831" s="11"/>
      <c r="C831" s="11" t="s">
        <v>360</v>
      </c>
      <c r="D831" s="11"/>
      <c r="E831" s="11" t="s">
        <v>538</v>
      </c>
      <c r="F831" s="11">
        <v>3</v>
      </c>
      <c r="G831" s="309">
        <v>70.758630952380997</v>
      </c>
      <c r="H831" s="309">
        <v>1422.04</v>
      </c>
      <c r="I831" s="309">
        <v>474.01333333333298</v>
      </c>
      <c r="J831" s="317">
        <v>10.5</v>
      </c>
      <c r="L831" s="11">
        <v>1</v>
      </c>
      <c r="M831" s="309">
        <v>1189.8499999999999</v>
      </c>
      <c r="N831" s="309">
        <v>594.92499999999995</v>
      </c>
      <c r="O831" s="11"/>
      <c r="P831" s="309"/>
      <c r="Q831" s="309"/>
      <c r="R831" s="11">
        <v>3</v>
      </c>
      <c r="S831" s="309">
        <v>1422.04</v>
      </c>
      <c r="T831" s="309">
        <v>474.01333333333298</v>
      </c>
      <c r="V831" s="11"/>
      <c r="W831" s="11"/>
      <c r="X831" s="11"/>
      <c r="Y831" s="11"/>
      <c r="Z831" s="11"/>
      <c r="AA831" s="11"/>
      <c r="AB831" s="11"/>
      <c r="AC831" s="11"/>
      <c r="AD831" s="11"/>
    </row>
    <row r="832" spans="1:30">
      <c r="A832" s="56"/>
      <c r="B832" s="11"/>
      <c r="C832" s="11" t="s">
        <v>432</v>
      </c>
      <c r="D832" s="11"/>
      <c r="E832" s="11" t="s">
        <v>433</v>
      </c>
      <c r="F832" s="11">
        <v>4</v>
      </c>
      <c r="G832" s="309">
        <v>74.541704545454493</v>
      </c>
      <c r="H832" s="309">
        <v>1811.75</v>
      </c>
      <c r="I832" s="309">
        <v>452.9375</v>
      </c>
      <c r="J832" s="317">
        <v>12.5</v>
      </c>
      <c r="L832" s="11">
        <v>2</v>
      </c>
      <c r="M832" s="309">
        <v>1788.86</v>
      </c>
      <c r="N832" s="309">
        <v>894.43</v>
      </c>
      <c r="O832" s="11"/>
      <c r="P832" s="309"/>
      <c r="Q832" s="309"/>
      <c r="R832" s="11">
        <v>4</v>
      </c>
      <c r="S832" s="309">
        <v>1811.75</v>
      </c>
      <c r="T832" s="309">
        <v>452.9375</v>
      </c>
      <c r="V832" s="11"/>
      <c r="W832" s="11"/>
      <c r="X832" s="11"/>
      <c r="Y832" s="11"/>
      <c r="Z832" s="11"/>
      <c r="AA832" s="11"/>
      <c r="AB832" s="11"/>
      <c r="AC832" s="11"/>
      <c r="AD832" s="11"/>
    </row>
    <row r="833" spans="1:30">
      <c r="A833" s="56"/>
      <c r="B833" s="11"/>
      <c r="C833" s="11" t="s">
        <v>599</v>
      </c>
      <c r="D833" s="11"/>
      <c r="E833" s="11" t="s">
        <v>600</v>
      </c>
      <c r="F833" s="11">
        <v>1</v>
      </c>
      <c r="G833" s="309"/>
      <c r="H833" s="309">
        <v>259.83999999999997</v>
      </c>
      <c r="I833" s="309">
        <v>259.83999999999997</v>
      </c>
      <c r="J833" s="317"/>
      <c r="L833" s="11">
        <v>1</v>
      </c>
      <c r="M833" s="309"/>
      <c r="N833" s="309"/>
      <c r="O833" s="11"/>
      <c r="P833" s="309"/>
      <c r="Q833" s="309"/>
      <c r="R833" s="11">
        <v>1</v>
      </c>
      <c r="S833" s="309">
        <v>259.83999999999997</v>
      </c>
      <c r="T833" s="309">
        <v>259.83999999999997</v>
      </c>
      <c r="V833" s="11"/>
      <c r="W833" s="11"/>
      <c r="X833" s="11"/>
      <c r="Y833" s="11"/>
      <c r="Z833" s="11"/>
      <c r="AA833" s="11"/>
      <c r="AB833" s="11"/>
      <c r="AC833" s="11"/>
      <c r="AD833" s="11"/>
    </row>
    <row r="834" spans="1:30">
      <c r="A834" s="56"/>
      <c r="B834" s="11"/>
      <c r="C834" s="11" t="s">
        <v>343</v>
      </c>
      <c r="D834" s="11"/>
      <c r="E834" s="11" t="s">
        <v>344</v>
      </c>
      <c r="F834" s="11">
        <v>4</v>
      </c>
      <c r="G834" s="309"/>
      <c r="H834" s="309">
        <v>1328.98</v>
      </c>
      <c r="I834" s="309">
        <v>332.245</v>
      </c>
      <c r="J834" s="317"/>
      <c r="L834" s="11">
        <v>3</v>
      </c>
      <c r="M834" s="309">
        <v>953.04</v>
      </c>
      <c r="N834" s="309">
        <v>953.04</v>
      </c>
      <c r="O834" s="11"/>
      <c r="P834" s="309"/>
      <c r="Q834" s="309"/>
      <c r="R834" s="11">
        <v>4</v>
      </c>
      <c r="S834" s="309">
        <v>1328.98</v>
      </c>
      <c r="T834" s="309">
        <v>332.245</v>
      </c>
      <c r="V834" s="11"/>
      <c r="W834" s="11"/>
      <c r="X834" s="11"/>
      <c r="Y834" s="11"/>
      <c r="Z834" s="11"/>
      <c r="AA834" s="11"/>
      <c r="AB834" s="11"/>
      <c r="AC834" s="11"/>
      <c r="AD834" s="11"/>
    </row>
    <row r="835" spans="1:30">
      <c r="A835" s="56"/>
      <c r="B835" s="11"/>
      <c r="C835" s="11" t="s">
        <v>345</v>
      </c>
      <c r="D835" s="11"/>
      <c r="E835" s="11" t="s">
        <v>346</v>
      </c>
      <c r="F835" s="11">
        <v>5</v>
      </c>
      <c r="G835" s="309">
        <v>179.04863636363601</v>
      </c>
      <c r="H835" s="309">
        <v>8814.7000000000007</v>
      </c>
      <c r="I835" s="309">
        <v>1762.94</v>
      </c>
      <c r="J835" s="317">
        <v>12</v>
      </c>
      <c r="L835" s="11">
        <v>3</v>
      </c>
      <c r="M835" s="309">
        <v>4297.07</v>
      </c>
      <c r="N835" s="309">
        <v>2148.5349999999999</v>
      </c>
      <c r="O835" s="11"/>
      <c r="P835" s="309"/>
      <c r="Q835" s="309"/>
      <c r="R835" s="11">
        <v>5</v>
      </c>
      <c r="S835" s="309">
        <v>8814.7000000000007</v>
      </c>
      <c r="T835" s="309">
        <v>1762.94</v>
      </c>
      <c r="V835" s="11"/>
      <c r="W835" s="11"/>
      <c r="X835" s="11"/>
      <c r="Y835" s="11"/>
      <c r="Z835" s="11"/>
      <c r="AA835" s="11"/>
      <c r="AB835" s="11"/>
      <c r="AC835" s="11"/>
      <c r="AD835" s="11"/>
    </row>
    <row r="836" spans="1:30">
      <c r="A836" s="56"/>
      <c r="B836" s="11"/>
      <c r="C836" s="11" t="s">
        <v>347</v>
      </c>
      <c r="D836" s="11"/>
      <c r="E836" s="11" t="s">
        <v>348</v>
      </c>
      <c r="F836" s="11">
        <v>2</v>
      </c>
      <c r="G836" s="309">
        <v>233.36666666666699</v>
      </c>
      <c r="H836" s="309">
        <v>3611.19</v>
      </c>
      <c r="I836" s="309">
        <v>1805.595</v>
      </c>
      <c r="J836" s="317">
        <v>7</v>
      </c>
      <c r="L836" s="11">
        <v>1</v>
      </c>
      <c r="M836" s="309">
        <v>2800.2</v>
      </c>
      <c r="N836" s="309">
        <v>2800.2</v>
      </c>
      <c r="O836" s="11"/>
      <c r="P836" s="309"/>
      <c r="Q836" s="309"/>
      <c r="R836" s="11">
        <v>2</v>
      </c>
      <c r="S836" s="309">
        <v>3611.19</v>
      </c>
      <c r="T836" s="309">
        <v>1805.595</v>
      </c>
      <c r="V836" s="11"/>
      <c r="W836" s="11"/>
      <c r="X836" s="11"/>
      <c r="Y836" s="11"/>
      <c r="Z836" s="11"/>
      <c r="AA836" s="11"/>
      <c r="AB836" s="11"/>
      <c r="AC836" s="11"/>
      <c r="AD836" s="11"/>
    </row>
    <row r="837" spans="1:30">
      <c r="A837" s="56"/>
      <c r="B837" s="11"/>
      <c r="C837" s="11" t="s">
        <v>342</v>
      </c>
      <c r="D837" s="11"/>
      <c r="E837" s="11" t="s">
        <v>341</v>
      </c>
      <c r="F837" s="11">
        <v>1</v>
      </c>
      <c r="G837" s="309"/>
      <c r="H837" s="309">
        <v>3432.53</v>
      </c>
      <c r="I837" s="309">
        <v>3432.53</v>
      </c>
      <c r="J837" s="317"/>
      <c r="L837" s="11">
        <v>1</v>
      </c>
      <c r="M837" s="309"/>
      <c r="N837" s="309"/>
      <c r="O837" s="11"/>
      <c r="P837" s="309"/>
      <c r="Q837" s="309"/>
      <c r="R837" s="11">
        <v>1</v>
      </c>
      <c r="S837" s="309">
        <v>3432.53</v>
      </c>
      <c r="T837" s="309">
        <v>3432.53</v>
      </c>
      <c r="V837" s="11"/>
      <c r="W837" s="11"/>
      <c r="X837" s="11"/>
      <c r="Y837" s="11"/>
      <c r="Z837" s="11"/>
      <c r="AA837" s="11"/>
      <c r="AB837" s="11"/>
      <c r="AC837" s="11"/>
      <c r="AD837" s="11"/>
    </row>
    <row r="838" spans="1:30">
      <c r="A838" s="56"/>
      <c r="B838" s="11"/>
      <c r="C838" s="11" t="s">
        <v>260</v>
      </c>
      <c r="D838" s="11"/>
      <c r="E838" s="11" t="s">
        <v>261</v>
      </c>
      <c r="F838" s="11">
        <v>1</v>
      </c>
      <c r="G838" s="309">
        <v>246.15166666666701</v>
      </c>
      <c r="H838" s="309">
        <v>1722.91</v>
      </c>
      <c r="I838" s="309">
        <v>1722.91</v>
      </c>
      <c r="J838" s="317">
        <v>7</v>
      </c>
      <c r="L838" s="11"/>
      <c r="M838" s="309">
        <v>1722.91</v>
      </c>
      <c r="N838" s="309">
        <v>1722.91</v>
      </c>
      <c r="O838" s="11"/>
      <c r="P838" s="309"/>
      <c r="Q838" s="309"/>
      <c r="R838" s="11">
        <v>1</v>
      </c>
      <c r="S838" s="309">
        <v>1722.91</v>
      </c>
      <c r="T838" s="309">
        <v>1722.91</v>
      </c>
      <c r="V838" s="11"/>
      <c r="W838" s="11"/>
      <c r="X838" s="11"/>
      <c r="Y838" s="11"/>
      <c r="Z838" s="11"/>
      <c r="AA838" s="11"/>
      <c r="AB838" s="11"/>
      <c r="AC838" s="11"/>
      <c r="AD838" s="11"/>
    </row>
    <row r="839" spans="1:30">
      <c r="A839" s="56"/>
      <c r="B839" s="11"/>
      <c r="C839" s="11" t="s">
        <v>267</v>
      </c>
      <c r="D839" s="11"/>
      <c r="E839" s="11" t="s">
        <v>265</v>
      </c>
      <c r="F839" s="11">
        <v>4</v>
      </c>
      <c r="G839" s="309">
        <v>246.78083333333299</v>
      </c>
      <c r="H839" s="309">
        <v>7025.78</v>
      </c>
      <c r="I839" s="309">
        <v>1756.4449999999999</v>
      </c>
      <c r="J839" s="317">
        <v>13</v>
      </c>
      <c r="L839" s="11">
        <v>2</v>
      </c>
      <c r="M839" s="309">
        <v>5496.59</v>
      </c>
      <c r="N839" s="309">
        <v>2748.2950000000001</v>
      </c>
      <c r="O839" s="11"/>
      <c r="P839" s="309"/>
      <c r="Q839" s="309"/>
      <c r="R839" s="11">
        <v>4</v>
      </c>
      <c r="S839" s="309">
        <v>7025.78</v>
      </c>
      <c r="T839" s="309">
        <v>1756.4449999999999</v>
      </c>
      <c r="V839" s="11"/>
      <c r="W839" s="11"/>
      <c r="X839" s="11"/>
      <c r="Y839" s="11"/>
      <c r="Z839" s="11"/>
      <c r="AA839" s="11"/>
      <c r="AB839" s="11"/>
      <c r="AC839" s="11"/>
      <c r="AD839" s="11"/>
    </row>
    <row r="840" spans="1:30">
      <c r="A840" s="56"/>
      <c r="B840" s="11"/>
      <c r="C840" s="11" t="s">
        <v>268</v>
      </c>
      <c r="D840" s="11"/>
      <c r="E840" s="11" t="s">
        <v>269</v>
      </c>
      <c r="F840" s="11">
        <v>4</v>
      </c>
      <c r="G840" s="309">
        <v>126.817916666667</v>
      </c>
      <c r="H840" s="309">
        <v>4432.5200000000004</v>
      </c>
      <c r="I840" s="309">
        <v>1108.1300000000001</v>
      </c>
      <c r="J840" s="317">
        <v>13</v>
      </c>
      <c r="L840" s="11">
        <v>2</v>
      </c>
      <c r="M840" s="309">
        <v>3143.63</v>
      </c>
      <c r="N840" s="309">
        <v>1571.8150000000001</v>
      </c>
      <c r="O840" s="11"/>
      <c r="P840" s="309"/>
      <c r="Q840" s="309"/>
      <c r="R840" s="11">
        <v>4</v>
      </c>
      <c r="S840" s="309">
        <v>4432.5200000000004</v>
      </c>
      <c r="T840" s="309">
        <v>1108.1300000000001</v>
      </c>
      <c r="V840" s="11"/>
      <c r="W840" s="11"/>
      <c r="X840" s="11"/>
      <c r="Y840" s="11"/>
      <c r="Z840" s="11"/>
      <c r="AA840" s="11"/>
      <c r="AB840" s="11"/>
      <c r="AC840" s="11"/>
      <c r="AD840" s="11"/>
    </row>
    <row r="841" spans="1:30">
      <c r="A841" s="56"/>
      <c r="B841" s="11"/>
      <c r="C841" s="11" t="s">
        <v>381</v>
      </c>
      <c r="D841" s="11"/>
      <c r="E841" s="11" t="s">
        <v>379</v>
      </c>
      <c r="F841" s="11">
        <v>1</v>
      </c>
      <c r="G841" s="309">
        <v>78.738333333333301</v>
      </c>
      <c r="H841" s="309">
        <v>472.43</v>
      </c>
      <c r="I841" s="309">
        <v>472.43</v>
      </c>
      <c r="J841" s="317">
        <v>7</v>
      </c>
      <c r="L841" s="11"/>
      <c r="M841" s="309">
        <v>472.43</v>
      </c>
      <c r="N841" s="309">
        <v>472.43</v>
      </c>
      <c r="O841" s="11"/>
      <c r="P841" s="309"/>
      <c r="Q841" s="309"/>
      <c r="R841" s="11">
        <v>1</v>
      </c>
      <c r="S841" s="309">
        <v>472.43</v>
      </c>
      <c r="T841" s="309">
        <v>472.43</v>
      </c>
      <c r="V841" s="11"/>
      <c r="W841" s="11"/>
      <c r="X841" s="11"/>
      <c r="Y841" s="11"/>
      <c r="Z841" s="11"/>
      <c r="AA841" s="11"/>
      <c r="AB841" s="11"/>
      <c r="AC841" s="11"/>
      <c r="AD841" s="11"/>
    </row>
    <row r="842" spans="1:30">
      <c r="A842" s="56"/>
      <c r="B842" s="11"/>
      <c r="C842" s="11" t="s">
        <v>510</v>
      </c>
      <c r="D842" s="11"/>
      <c r="E842" s="11" t="s">
        <v>308</v>
      </c>
      <c r="F842" s="11">
        <v>1</v>
      </c>
      <c r="G842" s="309">
        <v>106.288333333333</v>
      </c>
      <c r="H842" s="309">
        <v>956.6</v>
      </c>
      <c r="I842" s="309">
        <v>956.6</v>
      </c>
      <c r="J842" s="317">
        <v>7</v>
      </c>
      <c r="L842" s="11"/>
      <c r="M842" s="309">
        <v>956.6</v>
      </c>
      <c r="N842" s="309">
        <v>956.6</v>
      </c>
      <c r="O842" s="11"/>
      <c r="P842" s="309"/>
      <c r="Q842" s="309"/>
      <c r="R842" s="11">
        <v>1</v>
      </c>
      <c r="S842" s="309">
        <v>956.6</v>
      </c>
      <c r="T842" s="309">
        <v>956.6</v>
      </c>
      <c r="V842" s="11"/>
      <c r="W842" s="11"/>
      <c r="X842" s="11"/>
      <c r="Y842" s="11"/>
      <c r="Z842" s="11"/>
      <c r="AA842" s="11"/>
      <c r="AB842" s="11"/>
      <c r="AC842" s="11"/>
      <c r="AD842" s="11"/>
    </row>
    <row r="843" spans="1:30">
      <c r="A843" s="56"/>
      <c r="B843" s="11"/>
      <c r="C843" s="11" t="s">
        <v>225</v>
      </c>
      <c r="D843" s="11"/>
      <c r="E843" s="11" t="s">
        <v>222</v>
      </c>
      <c r="F843" s="11">
        <v>2</v>
      </c>
      <c r="G843" s="309"/>
      <c r="H843" s="309">
        <v>2080.9699999999998</v>
      </c>
      <c r="I843" s="309">
        <v>1040.4849999999999</v>
      </c>
      <c r="J843" s="317"/>
      <c r="L843" s="11">
        <v>2</v>
      </c>
      <c r="M843" s="309"/>
      <c r="N843" s="309"/>
      <c r="O843" s="11"/>
      <c r="P843" s="309"/>
      <c r="Q843" s="309"/>
      <c r="R843" s="11">
        <v>2</v>
      </c>
      <c r="S843" s="309">
        <v>2080.9699999999998</v>
      </c>
      <c r="T843" s="309">
        <v>1040.4849999999999</v>
      </c>
      <c r="V843" s="11"/>
      <c r="W843" s="11"/>
      <c r="X843" s="11"/>
      <c r="Y843" s="11"/>
      <c r="Z843" s="11"/>
      <c r="AA843" s="11"/>
      <c r="AB843" s="11"/>
      <c r="AC843" s="11"/>
      <c r="AD843" s="11"/>
    </row>
    <row r="844" spans="1:30">
      <c r="A844" s="56"/>
      <c r="B844" s="11"/>
      <c r="C844" s="11" t="s">
        <v>270</v>
      </c>
      <c r="D844" s="11"/>
      <c r="E844" s="11" t="s">
        <v>271</v>
      </c>
      <c r="F844" s="11">
        <v>1</v>
      </c>
      <c r="G844" s="309">
        <v>98.545833333333306</v>
      </c>
      <c r="H844" s="309">
        <v>1222.55</v>
      </c>
      <c r="I844" s="309">
        <v>1222.55</v>
      </c>
      <c r="J844" s="317">
        <v>13</v>
      </c>
      <c r="L844" s="11"/>
      <c r="M844" s="309">
        <v>1222.55</v>
      </c>
      <c r="N844" s="309">
        <v>1222.55</v>
      </c>
      <c r="O844" s="11"/>
      <c r="P844" s="309"/>
      <c r="Q844" s="309"/>
      <c r="R844" s="11">
        <v>1</v>
      </c>
      <c r="S844" s="309">
        <v>1222.55</v>
      </c>
      <c r="T844" s="309">
        <v>1222.55</v>
      </c>
      <c r="V844" s="11"/>
      <c r="W844" s="11"/>
      <c r="X844" s="11"/>
      <c r="Y844" s="11"/>
      <c r="Z844" s="11"/>
      <c r="AA844" s="11"/>
      <c r="AB844" s="11"/>
      <c r="AC844" s="11"/>
      <c r="AD844" s="11"/>
    </row>
    <row r="845" spans="1:30">
      <c r="A845" s="56"/>
      <c r="B845" s="11"/>
      <c r="C845" s="11" t="s">
        <v>351</v>
      </c>
      <c r="D845" s="11"/>
      <c r="E845" s="11" t="s">
        <v>350</v>
      </c>
      <c r="F845" s="11">
        <v>27</v>
      </c>
      <c r="G845" s="309">
        <v>387.65750000000003</v>
      </c>
      <c r="H845" s="309">
        <v>98956.13</v>
      </c>
      <c r="I845" s="309">
        <v>3665.04185185185</v>
      </c>
      <c r="J845" s="317">
        <v>11.6</v>
      </c>
      <c r="L845" s="11">
        <v>20</v>
      </c>
      <c r="M845" s="309">
        <v>74486.58</v>
      </c>
      <c r="N845" s="309">
        <v>10640.94</v>
      </c>
      <c r="O845" s="11"/>
      <c r="P845" s="309"/>
      <c r="Q845" s="309"/>
      <c r="R845" s="11">
        <v>27</v>
      </c>
      <c r="S845" s="309">
        <v>98956.13</v>
      </c>
      <c r="T845" s="309">
        <v>3665.04185185185</v>
      </c>
      <c r="V845" s="11"/>
      <c r="W845" s="11"/>
      <c r="X845" s="11"/>
      <c r="Y845" s="11"/>
      <c r="Z845" s="11"/>
      <c r="AA845" s="11"/>
      <c r="AB845" s="11"/>
      <c r="AC845" s="11"/>
      <c r="AD845" s="11"/>
    </row>
    <row r="846" spans="1:30">
      <c r="A846" s="56"/>
      <c r="B846" s="11"/>
      <c r="C846" s="11" t="s">
        <v>596</v>
      </c>
      <c r="D846" s="11"/>
      <c r="E846" s="11" t="s">
        <v>433</v>
      </c>
      <c r="F846" s="11">
        <v>1</v>
      </c>
      <c r="G846" s="309"/>
      <c r="H846" s="309">
        <v>3436.84</v>
      </c>
      <c r="I846" s="309">
        <v>3436.84</v>
      </c>
      <c r="J846" s="317"/>
      <c r="L846" s="11">
        <v>1</v>
      </c>
      <c r="M846" s="309"/>
      <c r="N846" s="309"/>
      <c r="O846" s="11"/>
      <c r="P846" s="309"/>
      <c r="Q846" s="309"/>
      <c r="R846" s="11">
        <v>1</v>
      </c>
      <c r="S846" s="309">
        <v>3436.84</v>
      </c>
      <c r="T846" s="309">
        <v>3436.84</v>
      </c>
      <c r="V846" s="11"/>
      <c r="W846" s="11"/>
      <c r="X846" s="11"/>
      <c r="Y846" s="11"/>
      <c r="Z846" s="11"/>
      <c r="AA846" s="11"/>
      <c r="AB846" s="11"/>
      <c r="AC846" s="11"/>
      <c r="AD846" s="11"/>
    </row>
    <row r="847" spans="1:30">
      <c r="A847" s="56"/>
      <c r="B847" s="11"/>
      <c r="C847" s="11" t="s">
        <v>438</v>
      </c>
      <c r="D847" s="11"/>
      <c r="E847" s="11" t="s">
        <v>439</v>
      </c>
      <c r="F847" s="11">
        <v>2</v>
      </c>
      <c r="G847" s="309">
        <v>769.99</v>
      </c>
      <c r="H847" s="309">
        <v>4615.1899999999996</v>
      </c>
      <c r="I847" s="309">
        <v>2307.5949999999998</v>
      </c>
      <c r="J847" s="317">
        <v>2</v>
      </c>
      <c r="L847" s="11">
        <v>1</v>
      </c>
      <c r="M847" s="309">
        <v>769.99</v>
      </c>
      <c r="N847" s="309">
        <v>769.99</v>
      </c>
      <c r="O847" s="11"/>
      <c r="P847" s="309"/>
      <c r="Q847" s="309"/>
      <c r="R847" s="11">
        <v>2</v>
      </c>
      <c r="S847" s="309">
        <v>4615.1899999999996</v>
      </c>
      <c r="T847" s="309">
        <v>2307.5949999999998</v>
      </c>
      <c r="V847" s="11"/>
      <c r="W847" s="11"/>
      <c r="X847" s="11"/>
      <c r="Y847" s="11"/>
      <c r="Z847" s="11"/>
      <c r="AA847" s="11"/>
      <c r="AB847" s="11"/>
      <c r="AC847" s="11"/>
      <c r="AD847" s="11"/>
    </row>
    <row r="848" spans="1:30">
      <c r="A848" s="56"/>
      <c r="B848" s="11"/>
      <c r="C848" s="11" t="s">
        <v>484</v>
      </c>
      <c r="D848" s="11"/>
      <c r="E848" s="11" t="s">
        <v>485</v>
      </c>
      <c r="F848" s="11">
        <v>1</v>
      </c>
      <c r="G848" s="309"/>
      <c r="H848" s="309">
        <v>1849.72</v>
      </c>
      <c r="I848" s="309">
        <v>1849.72</v>
      </c>
      <c r="J848" s="317"/>
      <c r="L848" s="11">
        <v>1</v>
      </c>
      <c r="M848" s="309"/>
      <c r="N848" s="309"/>
      <c r="O848" s="11"/>
      <c r="P848" s="309"/>
      <c r="Q848" s="309"/>
      <c r="R848" s="11">
        <v>1</v>
      </c>
      <c r="S848" s="309">
        <v>1849.72</v>
      </c>
      <c r="T848" s="309">
        <v>1849.72</v>
      </c>
      <c r="V848" s="11"/>
      <c r="W848" s="11"/>
      <c r="X848" s="11"/>
      <c r="Y848" s="11"/>
      <c r="Z848" s="11"/>
      <c r="AA848" s="11"/>
      <c r="AB848" s="11"/>
      <c r="AC848" s="11"/>
      <c r="AD848" s="11"/>
    </row>
    <row r="849" spans="1:30">
      <c r="A849" s="56"/>
      <c r="B849" s="11"/>
      <c r="C849" s="11" t="s">
        <v>358</v>
      </c>
      <c r="D849" s="11"/>
      <c r="E849" s="11" t="s">
        <v>359</v>
      </c>
      <c r="F849" s="11">
        <v>4</v>
      </c>
      <c r="G849" s="309">
        <v>186.479166666667</v>
      </c>
      <c r="H849" s="309">
        <v>7542.7</v>
      </c>
      <c r="I849" s="309">
        <v>1885.675</v>
      </c>
      <c r="J849" s="317">
        <v>13</v>
      </c>
      <c r="L849" s="11">
        <v>2</v>
      </c>
      <c r="M849" s="309">
        <v>3085.18</v>
      </c>
      <c r="N849" s="309">
        <v>1542.59</v>
      </c>
      <c r="O849" s="11"/>
      <c r="P849" s="309"/>
      <c r="Q849" s="309"/>
      <c r="R849" s="11">
        <v>4</v>
      </c>
      <c r="S849" s="309">
        <v>7542.7</v>
      </c>
      <c r="T849" s="309">
        <v>1885.675</v>
      </c>
      <c r="V849" s="11"/>
      <c r="W849" s="11"/>
      <c r="X849" s="11"/>
      <c r="Y849" s="11"/>
      <c r="Z849" s="11"/>
      <c r="AA849" s="11"/>
      <c r="AB849" s="11"/>
      <c r="AC849" s="11"/>
      <c r="AD849" s="11"/>
    </row>
    <row r="850" spans="1:30">
      <c r="A850" s="56"/>
      <c r="B850" s="11"/>
      <c r="C850" s="11" t="s">
        <v>467</v>
      </c>
      <c r="D850" s="11"/>
      <c r="E850" s="11" t="s">
        <v>237</v>
      </c>
      <c r="F850" s="11">
        <v>1</v>
      </c>
      <c r="G850" s="309"/>
      <c r="H850" s="309">
        <v>198.97</v>
      </c>
      <c r="I850" s="309">
        <v>198.97</v>
      </c>
      <c r="J850" s="317"/>
      <c r="L850" s="11"/>
      <c r="M850" s="309">
        <v>198.97</v>
      </c>
      <c r="N850" s="309">
        <v>198.97</v>
      </c>
      <c r="O850" s="11"/>
      <c r="P850" s="309"/>
      <c r="Q850" s="309"/>
      <c r="R850" s="11">
        <v>1</v>
      </c>
      <c r="S850" s="309">
        <v>198.97</v>
      </c>
      <c r="T850" s="309">
        <v>198.97</v>
      </c>
      <c r="V850" s="11"/>
      <c r="W850" s="11"/>
      <c r="X850" s="11"/>
      <c r="Y850" s="11"/>
      <c r="Z850" s="11"/>
      <c r="AA850" s="11"/>
      <c r="AB850" s="11"/>
      <c r="AC850" s="11"/>
      <c r="AD850" s="11"/>
    </row>
    <row r="851" spans="1:30">
      <c r="A851" s="56"/>
      <c r="B851" s="11"/>
      <c r="C851" s="11" t="s">
        <v>608</v>
      </c>
      <c r="D851" s="11"/>
      <c r="E851" s="11" t="s">
        <v>441</v>
      </c>
      <c r="F851" s="11">
        <v>1</v>
      </c>
      <c r="G851" s="309"/>
      <c r="H851" s="309">
        <v>37.11</v>
      </c>
      <c r="I851" s="309">
        <v>37.11</v>
      </c>
      <c r="J851" s="317"/>
      <c r="L851" s="11">
        <v>1</v>
      </c>
      <c r="M851" s="309"/>
      <c r="N851" s="309"/>
      <c r="O851" s="11"/>
      <c r="P851" s="309"/>
      <c r="Q851" s="309"/>
      <c r="R851" s="11">
        <v>1</v>
      </c>
      <c r="S851" s="309">
        <v>37.11</v>
      </c>
      <c r="T851" s="309">
        <v>37.11</v>
      </c>
      <c r="V851" s="11"/>
      <c r="W851" s="11"/>
      <c r="X851" s="11"/>
      <c r="Y851" s="11"/>
      <c r="Z851" s="11"/>
      <c r="AA851" s="11"/>
      <c r="AB851" s="11"/>
      <c r="AC851" s="11"/>
      <c r="AD851" s="11"/>
    </row>
    <row r="852" spans="1:30">
      <c r="A852" s="56"/>
      <c r="B852" s="11"/>
      <c r="C852" s="11" t="s">
        <v>276</v>
      </c>
      <c r="D852" s="11"/>
      <c r="E852" s="11" t="s">
        <v>275</v>
      </c>
      <c r="F852" s="11">
        <v>10</v>
      </c>
      <c r="G852" s="309">
        <v>20179.309642857101</v>
      </c>
      <c r="H852" s="309">
        <v>428222.41</v>
      </c>
      <c r="I852" s="309">
        <v>42822.241000000002</v>
      </c>
      <c r="J852" s="317">
        <v>9.3333333333333304</v>
      </c>
      <c r="L852" s="11">
        <v>6</v>
      </c>
      <c r="M852" s="309">
        <v>413743.48</v>
      </c>
      <c r="N852" s="309">
        <v>103435.87</v>
      </c>
      <c r="O852" s="11"/>
      <c r="P852" s="309"/>
      <c r="Q852" s="309"/>
      <c r="R852" s="11">
        <v>10</v>
      </c>
      <c r="S852" s="309">
        <v>428222.41</v>
      </c>
      <c r="T852" s="309">
        <v>42822.241000000002</v>
      </c>
      <c r="V852" s="11"/>
      <c r="W852" s="11"/>
      <c r="X852" s="11"/>
      <c r="Y852" s="11"/>
      <c r="Z852" s="11"/>
      <c r="AA852" s="11"/>
      <c r="AB852" s="11"/>
      <c r="AC852" s="11"/>
      <c r="AD852" s="11"/>
    </row>
    <row r="853" spans="1:30">
      <c r="A853" s="56"/>
      <c r="B853" s="11"/>
      <c r="C853" s="11" t="s">
        <v>551</v>
      </c>
      <c r="D853" s="11"/>
      <c r="E853" s="11" t="s">
        <v>315</v>
      </c>
      <c r="F853" s="11">
        <v>1</v>
      </c>
      <c r="G853" s="309"/>
      <c r="H853" s="309">
        <v>1352.83</v>
      </c>
      <c r="I853" s="309">
        <v>1352.83</v>
      </c>
      <c r="J853" s="317"/>
      <c r="L853" s="11">
        <v>1</v>
      </c>
      <c r="M853" s="309"/>
      <c r="N853" s="309"/>
      <c r="O853" s="11"/>
      <c r="P853" s="309"/>
      <c r="Q853" s="309"/>
      <c r="R853" s="11">
        <v>1</v>
      </c>
      <c r="S853" s="309">
        <v>1352.83</v>
      </c>
      <c r="T853" s="309">
        <v>1352.83</v>
      </c>
      <c r="V853" s="11"/>
      <c r="W853" s="11"/>
      <c r="X853" s="11"/>
      <c r="Y853" s="11"/>
      <c r="Z853" s="11"/>
      <c r="AA853" s="11"/>
      <c r="AB853" s="11"/>
      <c r="AC853" s="11"/>
      <c r="AD853" s="11"/>
    </row>
    <row r="854" spans="1:30">
      <c r="A854" s="56"/>
      <c r="B854" s="11"/>
      <c r="C854" s="11" t="s">
        <v>551</v>
      </c>
      <c r="D854" s="11"/>
      <c r="E854" s="11" t="s">
        <v>552</v>
      </c>
      <c r="F854" s="11">
        <v>3</v>
      </c>
      <c r="G854" s="309">
        <v>75.704583333333304</v>
      </c>
      <c r="H854" s="309">
        <v>28979.52</v>
      </c>
      <c r="I854" s="309">
        <v>9659.84</v>
      </c>
      <c r="J854" s="317">
        <v>25</v>
      </c>
      <c r="L854" s="11">
        <v>2</v>
      </c>
      <c r="M854" s="309">
        <v>1766.91</v>
      </c>
      <c r="N854" s="309">
        <v>1766.91</v>
      </c>
      <c r="O854" s="11"/>
      <c r="P854" s="309"/>
      <c r="Q854" s="309"/>
      <c r="R854" s="11">
        <v>3</v>
      </c>
      <c r="S854" s="309">
        <v>28979.52</v>
      </c>
      <c r="T854" s="309">
        <v>9659.84</v>
      </c>
      <c r="V854" s="11"/>
      <c r="W854" s="11"/>
      <c r="X854" s="11"/>
      <c r="Y854" s="11"/>
      <c r="Z854" s="11"/>
      <c r="AA854" s="11"/>
      <c r="AB854" s="11"/>
      <c r="AC854" s="11"/>
      <c r="AD854" s="11"/>
    </row>
    <row r="855" spans="1:30">
      <c r="A855" s="56"/>
      <c r="B855" s="11"/>
      <c r="C855" s="11" t="s">
        <v>189</v>
      </c>
      <c r="D855" s="11"/>
      <c r="E855" s="11" t="s">
        <v>190</v>
      </c>
      <c r="F855" s="11">
        <v>6</v>
      </c>
      <c r="G855" s="309">
        <v>491.71249999999998</v>
      </c>
      <c r="H855" s="309">
        <v>8839.43</v>
      </c>
      <c r="I855" s="309">
        <v>1473.23833333333</v>
      </c>
      <c r="J855" s="317">
        <v>13</v>
      </c>
      <c r="L855" s="11">
        <v>2</v>
      </c>
      <c r="M855" s="309">
        <v>7218.94</v>
      </c>
      <c r="N855" s="309">
        <v>1804.7349999999999</v>
      </c>
      <c r="O855" s="11"/>
      <c r="P855" s="309"/>
      <c r="Q855" s="309"/>
      <c r="R855" s="11">
        <v>6</v>
      </c>
      <c r="S855" s="309">
        <v>8839.43</v>
      </c>
      <c r="T855" s="309">
        <v>1473.23833333333</v>
      </c>
      <c r="V855" s="11"/>
      <c r="W855" s="11"/>
      <c r="X855" s="11"/>
      <c r="Y855" s="11"/>
      <c r="Z855" s="11"/>
      <c r="AA855" s="11"/>
      <c r="AB855" s="11"/>
      <c r="AC855" s="11"/>
      <c r="AD855" s="11"/>
    </row>
    <row r="856" spans="1:30">
      <c r="A856" s="56"/>
      <c r="B856" s="11"/>
      <c r="C856" s="11" t="s">
        <v>209</v>
      </c>
      <c r="D856" s="11"/>
      <c r="E856" s="11" t="s">
        <v>208</v>
      </c>
      <c r="F856" s="11">
        <v>1</v>
      </c>
      <c r="G856" s="309"/>
      <c r="H856" s="309">
        <v>2600.17</v>
      </c>
      <c r="I856" s="309">
        <v>2600.17</v>
      </c>
      <c r="J856" s="317"/>
      <c r="L856" s="11">
        <v>1</v>
      </c>
      <c r="M856" s="309"/>
      <c r="N856" s="309"/>
      <c r="O856" s="11"/>
      <c r="P856" s="309"/>
      <c r="Q856" s="309"/>
      <c r="R856" s="11">
        <v>1</v>
      </c>
      <c r="S856" s="309">
        <v>2600.17</v>
      </c>
      <c r="T856" s="309">
        <v>2600.17</v>
      </c>
      <c r="V856" s="11"/>
      <c r="W856" s="11"/>
      <c r="X856" s="11"/>
      <c r="Y856" s="11"/>
      <c r="Z856" s="11"/>
      <c r="AA856" s="11"/>
      <c r="AB856" s="11"/>
      <c r="AC856" s="11"/>
      <c r="AD856" s="11"/>
    </row>
    <row r="857" spans="1:30">
      <c r="A857" s="56"/>
      <c r="B857" s="11"/>
      <c r="C857" s="11" t="s">
        <v>280</v>
      </c>
      <c r="D857" s="11"/>
      <c r="E857" s="11" t="s">
        <v>278</v>
      </c>
      <c r="F857" s="11">
        <v>12</v>
      </c>
      <c r="G857" s="309">
        <v>358.552477272727</v>
      </c>
      <c r="H857" s="309">
        <v>29161.08</v>
      </c>
      <c r="I857" s="309">
        <v>2430.09</v>
      </c>
      <c r="J857" s="317">
        <v>8.6666666666666696</v>
      </c>
      <c r="L857" s="11">
        <v>5</v>
      </c>
      <c r="M857" s="309">
        <v>25199.83</v>
      </c>
      <c r="N857" s="309">
        <v>3599.9757142857102</v>
      </c>
      <c r="O857" s="11"/>
      <c r="P857" s="309"/>
      <c r="Q857" s="309"/>
      <c r="R857" s="11">
        <v>12</v>
      </c>
      <c r="S857" s="309">
        <v>29161.08</v>
      </c>
      <c r="T857" s="309">
        <v>2430.09</v>
      </c>
      <c r="V857" s="11"/>
      <c r="W857" s="11"/>
      <c r="X857" s="11"/>
      <c r="Y857" s="11"/>
      <c r="Z857" s="11"/>
      <c r="AA857" s="11"/>
      <c r="AB857" s="11"/>
      <c r="AC857" s="11"/>
      <c r="AD857" s="11"/>
    </row>
    <row r="858" spans="1:30">
      <c r="A858" s="56"/>
      <c r="B858" s="11"/>
      <c r="C858" s="11" t="s">
        <v>321</v>
      </c>
      <c r="D858" s="11"/>
      <c r="E858" s="11" t="s">
        <v>319</v>
      </c>
      <c r="F858" s="11">
        <v>1</v>
      </c>
      <c r="G858" s="309"/>
      <c r="H858" s="309">
        <v>622.92999999999995</v>
      </c>
      <c r="I858" s="309">
        <v>622.92999999999995</v>
      </c>
      <c r="J858" s="317"/>
      <c r="L858" s="11">
        <v>1</v>
      </c>
      <c r="M858" s="309"/>
      <c r="N858" s="309"/>
      <c r="O858" s="11"/>
      <c r="P858" s="309"/>
      <c r="Q858" s="309"/>
      <c r="R858" s="11">
        <v>1</v>
      </c>
      <c r="S858" s="309">
        <v>622.92999999999995</v>
      </c>
      <c r="T858" s="309">
        <v>622.92999999999995</v>
      </c>
      <c r="V858" s="11"/>
      <c r="W858" s="11"/>
      <c r="X858" s="11"/>
      <c r="Y858" s="11"/>
      <c r="Z858" s="11"/>
      <c r="AA858" s="11"/>
      <c r="AB858" s="11"/>
      <c r="AC858" s="11"/>
      <c r="AD858" s="11"/>
    </row>
    <row r="859" spans="1:30">
      <c r="A859" s="56"/>
      <c r="B859" s="11"/>
      <c r="C859" s="11" t="s">
        <v>496</v>
      </c>
      <c r="D859" s="11"/>
      <c r="E859" s="11" t="s">
        <v>494</v>
      </c>
      <c r="F859" s="11">
        <v>1</v>
      </c>
      <c r="G859" s="309">
        <v>47.655833333333298</v>
      </c>
      <c r="H859" s="309">
        <v>766.87</v>
      </c>
      <c r="I859" s="309">
        <v>766.87</v>
      </c>
      <c r="J859" s="317">
        <v>13</v>
      </c>
      <c r="L859" s="11"/>
      <c r="M859" s="309">
        <v>766.87</v>
      </c>
      <c r="N859" s="309">
        <v>766.87</v>
      </c>
      <c r="O859" s="11"/>
      <c r="P859" s="309"/>
      <c r="Q859" s="309"/>
      <c r="R859" s="11">
        <v>1</v>
      </c>
      <c r="S859" s="309">
        <v>766.87</v>
      </c>
      <c r="T859" s="309">
        <v>766.87</v>
      </c>
      <c r="V859" s="11"/>
      <c r="W859" s="11"/>
      <c r="X859" s="11"/>
      <c r="Y859" s="11"/>
      <c r="Z859" s="11"/>
      <c r="AA859" s="11"/>
      <c r="AB859" s="11"/>
      <c r="AC859" s="11"/>
      <c r="AD859" s="11"/>
    </row>
    <row r="860" spans="1:30">
      <c r="A860" s="56"/>
      <c r="B860" s="11"/>
      <c r="C860" s="11" t="s">
        <v>362</v>
      </c>
      <c r="D860" s="11"/>
      <c r="E860" s="11" t="s">
        <v>361</v>
      </c>
      <c r="F860" s="11">
        <v>2</v>
      </c>
      <c r="G860" s="309"/>
      <c r="H860" s="309">
        <v>2262.08</v>
      </c>
      <c r="I860" s="309">
        <v>1131.04</v>
      </c>
      <c r="J860" s="317"/>
      <c r="L860" s="11">
        <v>2</v>
      </c>
      <c r="M860" s="309"/>
      <c r="N860" s="309"/>
      <c r="O860" s="11"/>
      <c r="P860" s="309"/>
      <c r="Q860" s="309"/>
      <c r="R860" s="11">
        <v>2</v>
      </c>
      <c r="S860" s="309">
        <v>2262.08</v>
      </c>
      <c r="T860" s="309">
        <v>1131.04</v>
      </c>
      <c r="V860" s="11"/>
      <c r="W860" s="11"/>
      <c r="X860" s="11"/>
      <c r="Y860" s="11"/>
      <c r="Z860" s="11"/>
      <c r="AA860" s="11"/>
      <c r="AB860" s="11"/>
      <c r="AC860" s="11"/>
      <c r="AD860" s="11"/>
    </row>
    <row r="861" spans="1:30">
      <c r="A861" s="56"/>
      <c r="B861" s="11"/>
      <c r="C861" s="11" t="s">
        <v>297</v>
      </c>
      <c r="D861" s="11"/>
      <c r="E861" s="11" t="s">
        <v>298</v>
      </c>
      <c r="F861" s="11">
        <v>1</v>
      </c>
      <c r="G861" s="309"/>
      <c r="H861" s="309">
        <v>9411.74</v>
      </c>
      <c r="I861" s="309">
        <v>9411.74</v>
      </c>
      <c r="J861" s="317"/>
      <c r="L861" s="11">
        <v>1</v>
      </c>
      <c r="M861" s="309"/>
      <c r="N861" s="309"/>
      <c r="O861" s="11"/>
      <c r="P861" s="309"/>
      <c r="Q861" s="309"/>
      <c r="R861" s="11">
        <v>1</v>
      </c>
      <c r="S861" s="309">
        <v>9411.74</v>
      </c>
      <c r="T861" s="309">
        <v>9411.74</v>
      </c>
      <c r="V861" s="11"/>
      <c r="W861" s="11"/>
      <c r="X861" s="11"/>
      <c r="Y861" s="11"/>
      <c r="Z861" s="11"/>
      <c r="AA861" s="11"/>
      <c r="AB861" s="11"/>
      <c r="AC861" s="11"/>
      <c r="AD861" s="11"/>
    </row>
    <row r="862" spans="1:30">
      <c r="A862" s="56"/>
      <c r="B862" s="11"/>
      <c r="C862" s="11" t="s">
        <v>555</v>
      </c>
      <c r="D862" s="11"/>
      <c r="E862" s="11" t="s">
        <v>556</v>
      </c>
      <c r="F862" s="11">
        <v>1</v>
      </c>
      <c r="G862" s="309">
        <v>13.5558333333333</v>
      </c>
      <c r="H862" s="309">
        <v>162.66999999999999</v>
      </c>
      <c r="I862" s="309">
        <v>162.66999999999999</v>
      </c>
      <c r="J862" s="317">
        <v>13</v>
      </c>
      <c r="L862" s="11"/>
      <c r="M862" s="309">
        <v>162.66999999999999</v>
      </c>
      <c r="N862" s="309">
        <v>162.66999999999999</v>
      </c>
      <c r="O862" s="11"/>
      <c r="P862" s="309"/>
      <c r="Q862" s="309"/>
      <c r="R862" s="11">
        <v>1</v>
      </c>
      <c r="S862" s="309">
        <v>162.66999999999999</v>
      </c>
      <c r="T862" s="309">
        <v>162.66999999999999</v>
      </c>
      <c r="V862" s="11"/>
      <c r="W862" s="11"/>
      <c r="X862" s="11"/>
      <c r="Y862" s="11"/>
      <c r="Z862" s="11"/>
      <c r="AA862" s="11"/>
      <c r="AB862" s="11"/>
      <c r="AC862" s="11"/>
      <c r="AD862" s="11"/>
    </row>
    <row r="863" spans="1:30">
      <c r="A863" s="56"/>
      <c r="B863" s="11"/>
      <c r="C863" s="11" t="s">
        <v>1214</v>
      </c>
      <c r="D863" s="11"/>
      <c r="E863" s="11" t="s">
        <v>385</v>
      </c>
      <c r="F863" s="11">
        <v>1</v>
      </c>
      <c r="G863" s="309">
        <v>274.04000000000002</v>
      </c>
      <c r="H863" s="309">
        <v>1644.24</v>
      </c>
      <c r="I863" s="309">
        <v>1644.24</v>
      </c>
      <c r="J863" s="317">
        <v>7</v>
      </c>
      <c r="L863" s="11"/>
      <c r="M863" s="309">
        <v>1644.24</v>
      </c>
      <c r="N863" s="309">
        <v>1644.24</v>
      </c>
      <c r="O863" s="11"/>
      <c r="P863" s="309"/>
      <c r="Q863" s="309"/>
      <c r="R863" s="11">
        <v>1</v>
      </c>
      <c r="S863" s="309">
        <v>1644.24</v>
      </c>
      <c r="T863" s="309">
        <v>1644.24</v>
      </c>
      <c r="V863" s="11"/>
      <c r="W863" s="11"/>
      <c r="X863" s="11"/>
      <c r="Y863" s="11"/>
      <c r="Z863" s="11"/>
      <c r="AA863" s="11"/>
      <c r="AB863" s="11"/>
      <c r="AC863" s="11"/>
      <c r="AD863" s="11"/>
    </row>
    <row r="864" spans="1:30">
      <c r="A864" s="56"/>
      <c r="B864" s="11"/>
      <c r="C864" s="11" t="s">
        <v>281</v>
      </c>
      <c r="D864" s="11"/>
      <c r="E864" s="11" t="s">
        <v>282</v>
      </c>
      <c r="F864" s="11">
        <v>2</v>
      </c>
      <c r="G864" s="309">
        <v>236.10499999999999</v>
      </c>
      <c r="H864" s="309">
        <v>4369.99</v>
      </c>
      <c r="I864" s="309">
        <v>2184.9949999999999</v>
      </c>
      <c r="J864" s="317">
        <v>7</v>
      </c>
      <c r="L864" s="11">
        <v>1</v>
      </c>
      <c r="M864" s="309">
        <v>1416.63</v>
      </c>
      <c r="N864" s="309">
        <v>1416.63</v>
      </c>
      <c r="O864" s="11"/>
      <c r="P864" s="309"/>
      <c r="Q864" s="309"/>
      <c r="R864" s="11">
        <v>2</v>
      </c>
      <c r="S864" s="309">
        <v>4369.99</v>
      </c>
      <c r="T864" s="309">
        <v>2184.9949999999999</v>
      </c>
      <c r="V864" s="11"/>
      <c r="W864" s="11"/>
      <c r="X864" s="11"/>
      <c r="Y864" s="11"/>
      <c r="Z864" s="11"/>
      <c r="AA864" s="11"/>
      <c r="AB864" s="11"/>
      <c r="AC864" s="11"/>
      <c r="AD864" s="11"/>
    </row>
    <row r="865" spans="1:30">
      <c r="A865" s="56"/>
      <c r="B865" s="11"/>
      <c r="C865" s="11" t="s">
        <v>283</v>
      </c>
      <c r="D865" s="11"/>
      <c r="E865" s="11" t="s">
        <v>284</v>
      </c>
      <c r="F865" s="11">
        <v>3</v>
      </c>
      <c r="G865" s="309"/>
      <c r="H865" s="309">
        <v>1524.99</v>
      </c>
      <c r="I865" s="309">
        <v>508.33</v>
      </c>
      <c r="J865" s="317"/>
      <c r="L865" s="11">
        <v>3</v>
      </c>
      <c r="M865" s="309"/>
      <c r="N865" s="309"/>
      <c r="O865" s="11"/>
      <c r="P865" s="309"/>
      <c r="Q865" s="309"/>
      <c r="R865" s="11">
        <v>3</v>
      </c>
      <c r="S865" s="309">
        <v>1524.99</v>
      </c>
      <c r="T865" s="309">
        <v>508.33</v>
      </c>
      <c r="V865" s="11"/>
      <c r="W865" s="11"/>
      <c r="X865" s="11"/>
      <c r="Y865" s="11"/>
      <c r="Z865" s="11"/>
      <c r="AA865" s="11"/>
      <c r="AB865" s="11"/>
      <c r="AC865" s="11"/>
      <c r="AD865" s="11"/>
    </row>
    <row r="866" spans="1:30">
      <c r="A866" s="56"/>
      <c r="B866" s="11"/>
      <c r="C866" s="11" t="s">
        <v>244</v>
      </c>
      <c r="D866" s="11"/>
      <c r="E866" s="11" t="s">
        <v>237</v>
      </c>
      <c r="F866" s="11">
        <v>1</v>
      </c>
      <c r="G866" s="309">
        <v>104.756666666667</v>
      </c>
      <c r="H866" s="309">
        <v>1361.08</v>
      </c>
      <c r="I866" s="309">
        <v>1361.08</v>
      </c>
      <c r="J866" s="317">
        <v>13</v>
      </c>
      <c r="L866" s="11"/>
      <c r="M866" s="309">
        <v>1361.08</v>
      </c>
      <c r="N866" s="309">
        <v>1361.08</v>
      </c>
      <c r="O866" s="11"/>
      <c r="P866" s="309"/>
      <c r="Q866" s="309"/>
      <c r="R866" s="11">
        <v>1</v>
      </c>
      <c r="S866" s="309">
        <v>1361.08</v>
      </c>
      <c r="T866" s="309">
        <v>1361.08</v>
      </c>
      <c r="V866" s="11"/>
      <c r="W866" s="11"/>
      <c r="X866" s="11"/>
      <c r="Y866" s="11"/>
      <c r="Z866" s="11"/>
      <c r="AA866" s="11"/>
      <c r="AB866" s="11"/>
      <c r="AC866" s="11"/>
      <c r="AD866" s="11"/>
    </row>
    <row r="867" spans="1:30">
      <c r="A867" s="56"/>
      <c r="B867" s="11"/>
      <c r="C867" s="11" t="s">
        <v>287</v>
      </c>
      <c r="D867" s="11"/>
      <c r="E867" s="11" t="s">
        <v>286</v>
      </c>
      <c r="F867" s="11">
        <v>6</v>
      </c>
      <c r="G867" s="309">
        <v>331.06166666666701</v>
      </c>
      <c r="H867" s="309">
        <v>5009.54</v>
      </c>
      <c r="I867" s="309">
        <v>834.92333333333295</v>
      </c>
      <c r="J867" s="317">
        <v>7.5</v>
      </c>
      <c r="L867" s="11">
        <v>4</v>
      </c>
      <c r="M867" s="309">
        <v>1168.82</v>
      </c>
      <c r="N867" s="309">
        <v>584.41</v>
      </c>
      <c r="O867" s="11"/>
      <c r="P867" s="309"/>
      <c r="Q867" s="309"/>
      <c r="R867" s="11">
        <v>6</v>
      </c>
      <c r="S867" s="309">
        <v>5009.54</v>
      </c>
      <c r="T867" s="309">
        <v>834.92333333333295</v>
      </c>
      <c r="V867" s="11"/>
      <c r="W867" s="11"/>
      <c r="X867" s="11"/>
      <c r="Y867" s="11"/>
      <c r="Z867" s="11"/>
      <c r="AA867" s="11"/>
      <c r="AB867" s="11"/>
      <c r="AC867" s="11"/>
      <c r="AD867" s="11"/>
    </row>
    <row r="868" spans="1:30">
      <c r="A868" s="56"/>
      <c r="B868" s="11"/>
      <c r="C868" s="11" t="s">
        <v>216</v>
      </c>
      <c r="D868" s="11"/>
      <c r="E868" s="11" t="s">
        <v>214</v>
      </c>
      <c r="F868" s="11">
        <v>17</v>
      </c>
      <c r="G868" s="309">
        <v>259.82172272727303</v>
      </c>
      <c r="H868" s="309">
        <v>48325.45</v>
      </c>
      <c r="I868" s="309">
        <v>2842.6735294117598</v>
      </c>
      <c r="J868" s="317">
        <v>10.199999999999999</v>
      </c>
      <c r="L868" s="11">
        <v>6</v>
      </c>
      <c r="M868" s="309">
        <v>27107.89</v>
      </c>
      <c r="N868" s="309">
        <v>2464.3536363636399</v>
      </c>
      <c r="O868" s="11"/>
      <c r="P868" s="309"/>
      <c r="Q868" s="309"/>
      <c r="R868" s="11">
        <v>17</v>
      </c>
      <c r="S868" s="309">
        <v>48325.45</v>
      </c>
      <c r="T868" s="309">
        <v>2842.6735294117598</v>
      </c>
      <c r="V868" s="11"/>
      <c r="W868" s="11"/>
      <c r="X868" s="11"/>
      <c r="Y868" s="11"/>
      <c r="Z868" s="11"/>
      <c r="AA868" s="11"/>
      <c r="AB868" s="11"/>
      <c r="AC868" s="11"/>
      <c r="AD868" s="11"/>
    </row>
    <row r="869" spans="1:30">
      <c r="A869" s="56"/>
      <c r="B869" s="11"/>
      <c r="C869" s="11" t="s">
        <v>196</v>
      </c>
      <c r="D869" s="11"/>
      <c r="E869" s="11" t="s">
        <v>197</v>
      </c>
      <c r="F869" s="11">
        <v>4</v>
      </c>
      <c r="G869" s="309">
        <v>566.94500000000005</v>
      </c>
      <c r="H869" s="309">
        <v>15598.63</v>
      </c>
      <c r="I869" s="309">
        <v>3899.6574999999998</v>
      </c>
      <c r="J869" s="317">
        <v>13</v>
      </c>
      <c r="L869" s="11">
        <v>2</v>
      </c>
      <c r="M869" s="309">
        <v>13631.68</v>
      </c>
      <c r="N869" s="309">
        <v>6815.84</v>
      </c>
      <c r="O869" s="11"/>
      <c r="P869" s="309"/>
      <c r="Q869" s="309"/>
      <c r="R869" s="11">
        <v>4</v>
      </c>
      <c r="S869" s="309">
        <v>15598.63</v>
      </c>
      <c r="T869" s="309">
        <v>3899.6574999999998</v>
      </c>
      <c r="V869" s="11"/>
      <c r="W869" s="11"/>
      <c r="X869" s="11"/>
      <c r="Y869" s="11"/>
      <c r="Z869" s="11"/>
      <c r="AA869" s="11"/>
      <c r="AB869" s="11"/>
      <c r="AC869" s="11"/>
      <c r="AD869" s="11"/>
    </row>
    <row r="870" spans="1:30">
      <c r="A870" s="56"/>
      <c r="B870" s="11"/>
      <c r="C870" s="11" t="s">
        <v>370</v>
      </c>
      <c r="D870" s="11"/>
      <c r="E870" s="11" t="s">
        <v>368</v>
      </c>
      <c r="F870" s="11">
        <v>4</v>
      </c>
      <c r="G870" s="309">
        <v>1008.11222222222</v>
      </c>
      <c r="H870" s="309">
        <v>9610.3700000000008</v>
      </c>
      <c r="I870" s="309">
        <v>2402.5925000000002</v>
      </c>
      <c r="J870" s="317">
        <v>7.3333333333333304</v>
      </c>
      <c r="L870" s="11">
        <v>1</v>
      </c>
      <c r="M870" s="309">
        <v>6443.71</v>
      </c>
      <c r="N870" s="309">
        <v>2147.90333333333</v>
      </c>
      <c r="O870" s="11"/>
      <c r="P870" s="309"/>
      <c r="Q870" s="309"/>
      <c r="R870" s="11">
        <v>4</v>
      </c>
      <c r="S870" s="309">
        <v>9610.3700000000008</v>
      </c>
      <c r="T870" s="309">
        <v>2402.5925000000002</v>
      </c>
      <c r="V870" s="11"/>
      <c r="W870" s="11"/>
      <c r="X870" s="11"/>
      <c r="Y870" s="11"/>
      <c r="Z870" s="11"/>
      <c r="AA870" s="11"/>
      <c r="AB870" s="11"/>
      <c r="AC870" s="11"/>
      <c r="AD870" s="11"/>
    </row>
    <row r="871" spans="1:30">
      <c r="A871" s="56"/>
      <c r="B871" s="11"/>
      <c r="C871" s="11" t="s">
        <v>290</v>
      </c>
      <c r="D871" s="11"/>
      <c r="E871" s="11" t="s">
        <v>289</v>
      </c>
      <c r="F871" s="11">
        <v>2</v>
      </c>
      <c r="G871" s="309">
        <v>55.053333333333299</v>
      </c>
      <c r="H871" s="309">
        <v>1660.38</v>
      </c>
      <c r="I871" s="309">
        <v>830.19</v>
      </c>
      <c r="J871" s="317">
        <v>13</v>
      </c>
      <c r="L871" s="11">
        <v>1</v>
      </c>
      <c r="M871" s="309">
        <v>585.92999999999995</v>
      </c>
      <c r="N871" s="309">
        <v>585.92999999999995</v>
      </c>
      <c r="O871" s="11"/>
      <c r="P871" s="309"/>
      <c r="Q871" s="309"/>
      <c r="R871" s="11">
        <v>2</v>
      </c>
      <c r="S871" s="309">
        <v>1660.38</v>
      </c>
      <c r="T871" s="309">
        <v>830.19</v>
      </c>
      <c r="V871" s="11"/>
      <c r="W871" s="11"/>
      <c r="X871" s="11"/>
      <c r="Y871" s="11"/>
      <c r="Z871" s="11"/>
      <c r="AA871" s="11"/>
      <c r="AB871" s="11"/>
      <c r="AC871" s="11"/>
      <c r="AD871" s="11"/>
    </row>
    <row r="872" spans="1:30">
      <c r="A872" s="56"/>
      <c r="B872" s="11"/>
      <c r="C872" s="11" t="s">
        <v>624</v>
      </c>
      <c r="D872" s="11"/>
      <c r="E872" s="11" t="s">
        <v>612</v>
      </c>
      <c r="F872" s="11">
        <v>1</v>
      </c>
      <c r="G872" s="309"/>
      <c r="H872" s="309">
        <v>1619.42</v>
      </c>
      <c r="I872" s="309">
        <v>1619.42</v>
      </c>
      <c r="J872" s="317"/>
      <c r="L872" s="11">
        <v>1</v>
      </c>
      <c r="M872" s="309"/>
      <c r="N872" s="309"/>
      <c r="O872" s="11"/>
      <c r="P872" s="309"/>
      <c r="Q872" s="309"/>
      <c r="R872" s="11">
        <v>1</v>
      </c>
      <c r="S872" s="309">
        <v>1619.42</v>
      </c>
      <c r="T872" s="309">
        <v>1619.42</v>
      </c>
      <c r="V872" s="11"/>
      <c r="W872" s="11"/>
      <c r="X872" s="11"/>
      <c r="Y872" s="11"/>
      <c r="Z872" s="11"/>
      <c r="AA872" s="11"/>
      <c r="AB872" s="11"/>
      <c r="AC872" s="11"/>
      <c r="AD872" s="11"/>
    </row>
    <row r="873" spans="1:30">
      <c r="A873" s="56"/>
      <c r="B873" s="11"/>
      <c r="C873" s="11" t="s">
        <v>1215</v>
      </c>
      <c r="D873" s="11"/>
      <c r="E873" s="11" t="s">
        <v>246</v>
      </c>
      <c r="F873" s="11">
        <v>1</v>
      </c>
      <c r="G873" s="309">
        <v>68.03</v>
      </c>
      <c r="H873" s="309">
        <v>408.18</v>
      </c>
      <c r="I873" s="309">
        <v>408.18</v>
      </c>
      <c r="J873" s="317">
        <v>7</v>
      </c>
      <c r="L873" s="11"/>
      <c r="M873" s="309">
        <v>408.18</v>
      </c>
      <c r="N873" s="309">
        <v>408.18</v>
      </c>
      <c r="O873" s="11"/>
      <c r="P873" s="309"/>
      <c r="Q873" s="309"/>
      <c r="R873" s="11">
        <v>1</v>
      </c>
      <c r="S873" s="309">
        <v>408.18</v>
      </c>
      <c r="T873" s="309">
        <v>408.18</v>
      </c>
      <c r="V873" s="11"/>
      <c r="W873" s="11"/>
      <c r="X873" s="11"/>
      <c r="Y873" s="11"/>
      <c r="Z873" s="11"/>
      <c r="AA873" s="11"/>
      <c r="AB873" s="11"/>
      <c r="AC873" s="11"/>
      <c r="AD873" s="11"/>
    </row>
    <row r="874" spans="1:30">
      <c r="A874" s="56"/>
      <c r="B874" s="11"/>
      <c r="C874" s="11" t="s">
        <v>473</v>
      </c>
      <c r="D874" s="11"/>
      <c r="E874" s="11" t="s">
        <v>246</v>
      </c>
      <c r="F874" s="11">
        <v>1</v>
      </c>
      <c r="G874" s="309">
        <v>788.09666666666703</v>
      </c>
      <c r="H874" s="309">
        <v>3941.41</v>
      </c>
      <c r="I874" s="309">
        <v>3941.41</v>
      </c>
      <c r="J874" s="317">
        <v>7</v>
      </c>
      <c r="L874" s="11"/>
      <c r="M874" s="309">
        <v>3941.41</v>
      </c>
      <c r="N874" s="309">
        <v>3941.41</v>
      </c>
      <c r="O874" s="11"/>
      <c r="P874" s="309"/>
      <c r="Q874" s="309"/>
      <c r="R874" s="11">
        <v>1</v>
      </c>
      <c r="S874" s="309">
        <v>3941.41</v>
      </c>
      <c r="T874" s="309">
        <v>3941.41</v>
      </c>
      <c r="V874" s="11"/>
      <c r="W874" s="11"/>
      <c r="X874" s="11"/>
      <c r="Y874" s="11"/>
      <c r="Z874" s="11"/>
      <c r="AA874" s="11"/>
      <c r="AB874" s="11"/>
      <c r="AC874" s="11"/>
      <c r="AD874" s="11"/>
    </row>
    <row r="875" spans="1:30">
      <c r="A875" s="56"/>
      <c r="B875" s="11"/>
      <c r="C875" s="11" t="s">
        <v>291</v>
      </c>
      <c r="D875" s="11"/>
      <c r="E875" s="11" t="s">
        <v>292</v>
      </c>
      <c r="F875" s="11">
        <v>2</v>
      </c>
      <c r="G875" s="309">
        <v>45.165999999999997</v>
      </c>
      <c r="H875" s="309">
        <v>702.46</v>
      </c>
      <c r="I875" s="309">
        <v>351.23</v>
      </c>
      <c r="J875" s="317">
        <v>6</v>
      </c>
      <c r="L875" s="11">
        <v>1</v>
      </c>
      <c r="M875" s="309">
        <v>225.83</v>
      </c>
      <c r="N875" s="309">
        <v>225.83</v>
      </c>
      <c r="O875" s="11"/>
      <c r="P875" s="309"/>
      <c r="Q875" s="309"/>
      <c r="R875" s="11">
        <v>2</v>
      </c>
      <c r="S875" s="309">
        <v>702.46</v>
      </c>
      <c r="T875" s="309">
        <v>351.23</v>
      </c>
      <c r="V875" s="11"/>
      <c r="W875" s="11"/>
      <c r="X875" s="11"/>
      <c r="Y875" s="11"/>
      <c r="Z875" s="11"/>
      <c r="AA875" s="11"/>
      <c r="AB875" s="11"/>
      <c r="AC875" s="11"/>
      <c r="AD875" s="11"/>
    </row>
    <row r="876" spans="1:30">
      <c r="A876" s="56"/>
      <c r="B876" s="11"/>
      <c r="C876" s="11" t="s">
        <v>295</v>
      </c>
      <c r="D876" s="11"/>
      <c r="E876" s="11" t="s">
        <v>296</v>
      </c>
      <c r="F876" s="11">
        <v>3</v>
      </c>
      <c r="G876" s="309"/>
      <c r="H876" s="309">
        <v>3016.68</v>
      </c>
      <c r="I876" s="309">
        <v>1005.56</v>
      </c>
      <c r="J876" s="317"/>
      <c r="L876" s="11">
        <v>2</v>
      </c>
      <c r="M876" s="309">
        <v>486.46</v>
      </c>
      <c r="N876" s="309">
        <v>486.46</v>
      </c>
      <c r="O876" s="11"/>
      <c r="P876" s="309"/>
      <c r="Q876" s="309"/>
      <c r="R876" s="11">
        <v>3</v>
      </c>
      <c r="S876" s="309">
        <v>3016.68</v>
      </c>
      <c r="T876" s="309">
        <v>1005.56</v>
      </c>
      <c r="V876" s="11"/>
      <c r="W876" s="11"/>
      <c r="X876" s="11"/>
      <c r="Y876" s="11"/>
      <c r="Z876" s="11"/>
      <c r="AA876" s="11"/>
      <c r="AB876" s="11"/>
      <c r="AC876" s="11"/>
      <c r="AD876" s="11"/>
    </row>
    <row r="877" spans="1:30">
      <c r="A877" s="56"/>
      <c r="B877" s="11"/>
      <c r="C877" s="11" t="s">
        <v>299</v>
      </c>
      <c r="D877" s="11"/>
      <c r="E877" s="11" t="s">
        <v>298</v>
      </c>
      <c r="F877" s="11">
        <v>4</v>
      </c>
      <c r="G877" s="309">
        <v>98.35</v>
      </c>
      <c r="H877" s="309">
        <v>3674.91</v>
      </c>
      <c r="I877" s="309">
        <v>918.72749999999996</v>
      </c>
      <c r="J877" s="317">
        <v>4</v>
      </c>
      <c r="L877" s="11">
        <v>2</v>
      </c>
      <c r="M877" s="309">
        <v>1165.21</v>
      </c>
      <c r="N877" s="309">
        <v>582.60500000000002</v>
      </c>
      <c r="O877" s="11"/>
      <c r="P877" s="309"/>
      <c r="Q877" s="309"/>
      <c r="R877" s="11">
        <v>4</v>
      </c>
      <c r="S877" s="309">
        <v>3674.91</v>
      </c>
      <c r="T877" s="309">
        <v>918.72749999999996</v>
      </c>
      <c r="V877" s="11"/>
      <c r="W877" s="11"/>
      <c r="X877" s="11"/>
      <c r="Y877" s="11"/>
      <c r="Z877" s="11"/>
      <c r="AA877" s="11"/>
      <c r="AB877" s="11"/>
      <c r="AC877" s="11"/>
      <c r="AD877" s="11"/>
    </row>
    <row r="878" spans="1:30">
      <c r="A878" s="56"/>
      <c r="B878" s="11"/>
      <c r="C878" s="11" t="s">
        <v>420</v>
      </c>
      <c r="D878" s="11"/>
      <c r="E878" s="11" t="s">
        <v>418</v>
      </c>
      <c r="F878" s="11">
        <v>1</v>
      </c>
      <c r="G878" s="309"/>
      <c r="H878" s="309">
        <v>89.69</v>
      </c>
      <c r="I878" s="309">
        <v>89.69</v>
      </c>
      <c r="J878" s="317"/>
      <c r="L878" s="11">
        <v>1</v>
      </c>
      <c r="M878" s="309"/>
      <c r="N878" s="309"/>
      <c r="O878" s="11"/>
      <c r="P878" s="309"/>
      <c r="Q878" s="309"/>
      <c r="R878" s="11">
        <v>1</v>
      </c>
      <c r="S878" s="309">
        <v>89.69</v>
      </c>
      <c r="T878" s="309">
        <v>89.69</v>
      </c>
      <c r="V878" s="11"/>
      <c r="W878" s="11"/>
      <c r="X878" s="11"/>
      <c r="Y878" s="11"/>
      <c r="Z878" s="11"/>
      <c r="AA878" s="11"/>
      <c r="AB878" s="11"/>
      <c r="AC878" s="11"/>
      <c r="AD878" s="11"/>
    </row>
    <row r="879" spans="1:30">
      <c r="A879" s="56"/>
      <c r="B879" s="11"/>
      <c r="C879" s="11" t="s">
        <v>371</v>
      </c>
      <c r="D879" s="11"/>
      <c r="E879" s="11" t="s">
        <v>372</v>
      </c>
      <c r="F879" s="11">
        <v>1</v>
      </c>
      <c r="G879" s="309"/>
      <c r="H879" s="309">
        <v>468.65</v>
      </c>
      <c r="I879" s="309">
        <v>468.65</v>
      </c>
      <c r="J879" s="317"/>
      <c r="L879" s="11">
        <v>1</v>
      </c>
      <c r="M879" s="309"/>
      <c r="N879" s="309"/>
      <c r="O879" s="11"/>
      <c r="P879" s="309"/>
      <c r="Q879" s="309"/>
      <c r="R879" s="11">
        <v>1</v>
      </c>
      <c r="S879" s="309">
        <v>468.65</v>
      </c>
      <c r="T879" s="309">
        <v>468.65</v>
      </c>
      <c r="V879" s="11"/>
      <c r="W879" s="11"/>
      <c r="X879" s="11"/>
      <c r="Y879" s="11"/>
      <c r="Z879" s="11"/>
      <c r="AA879" s="11"/>
      <c r="AB879" s="11"/>
      <c r="AC879" s="11"/>
      <c r="AD879" s="11"/>
    </row>
    <row r="880" spans="1:30">
      <c r="A880" s="56"/>
      <c r="B880" s="11"/>
      <c r="C880" s="11" t="s">
        <v>375</v>
      </c>
      <c r="D880" s="11"/>
      <c r="E880" s="11" t="s">
        <v>374</v>
      </c>
      <c r="F880" s="11">
        <v>19</v>
      </c>
      <c r="G880" s="309">
        <v>386.70675252525302</v>
      </c>
      <c r="H880" s="309">
        <v>42767.16</v>
      </c>
      <c r="I880" s="309">
        <v>2250.9031578947402</v>
      </c>
      <c r="J880" s="317">
        <v>10.1666666666667</v>
      </c>
      <c r="L880" s="11">
        <v>11</v>
      </c>
      <c r="M880" s="309">
        <v>26641.05</v>
      </c>
      <c r="N880" s="309">
        <v>3330.1312499999999</v>
      </c>
      <c r="O880" s="11"/>
      <c r="P880" s="309"/>
      <c r="Q880" s="309"/>
      <c r="R880" s="11">
        <v>19</v>
      </c>
      <c r="S880" s="309">
        <v>42767.16</v>
      </c>
      <c r="T880" s="309">
        <v>2250.9031578947402</v>
      </c>
      <c r="V880" s="11"/>
      <c r="W880" s="11"/>
      <c r="X880" s="11"/>
      <c r="Y880" s="11"/>
      <c r="Z880" s="11"/>
      <c r="AA880" s="11"/>
      <c r="AB880" s="11"/>
      <c r="AC880" s="11"/>
      <c r="AD880" s="11"/>
    </row>
    <row r="881" spans="1:30">
      <c r="A881" s="56"/>
      <c r="B881" s="11"/>
      <c r="C881" s="11" t="s">
        <v>303</v>
      </c>
      <c r="D881" s="11"/>
      <c r="E881" s="11" t="s">
        <v>301</v>
      </c>
      <c r="F881" s="11">
        <v>13</v>
      </c>
      <c r="G881" s="309">
        <v>355.60678030303001</v>
      </c>
      <c r="H881" s="309">
        <v>43430.47</v>
      </c>
      <c r="I881" s="309">
        <v>3340.8053846153798</v>
      </c>
      <c r="J881" s="317">
        <v>10.5</v>
      </c>
      <c r="L881" s="11">
        <v>8</v>
      </c>
      <c r="M881" s="309">
        <v>22112.94</v>
      </c>
      <c r="N881" s="309">
        <v>4422.5879999999997</v>
      </c>
      <c r="O881" s="11"/>
      <c r="P881" s="309"/>
      <c r="Q881" s="309"/>
      <c r="R881" s="11">
        <v>13</v>
      </c>
      <c r="S881" s="309">
        <v>43430.47</v>
      </c>
      <c r="T881" s="309">
        <v>3340.8053846153798</v>
      </c>
      <c r="V881" s="11"/>
      <c r="W881" s="11"/>
      <c r="X881" s="11"/>
      <c r="Y881" s="11"/>
      <c r="Z881" s="11"/>
      <c r="AA881" s="11"/>
      <c r="AB881" s="11"/>
      <c r="AC881" s="11"/>
      <c r="AD881" s="11"/>
    </row>
    <row r="882" spans="1:30">
      <c r="A882" s="56"/>
      <c r="B882" s="11"/>
      <c r="C882" s="11" t="s">
        <v>435</v>
      </c>
      <c r="D882" s="11"/>
      <c r="E882" s="11" t="s">
        <v>433</v>
      </c>
      <c r="F882" s="11">
        <v>1</v>
      </c>
      <c r="G882" s="309"/>
      <c r="H882" s="309">
        <v>287.39999999999998</v>
      </c>
      <c r="I882" s="309">
        <v>287.39999999999998</v>
      </c>
      <c r="J882" s="317"/>
      <c r="L882" s="11">
        <v>1</v>
      </c>
      <c r="M882" s="309"/>
      <c r="N882" s="309"/>
      <c r="O882" s="11"/>
      <c r="P882" s="309"/>
      <c r="Q882" s="309"/>
      <c r="R882" s="11">
        <v>1</v>
      </c>
      <c r="S882" s="309">
        <v>287.39999999999998</v>
      </c>
      <c r="T882" s="309">
        <v>287.39999999999998</v>
      </c>
      <c r="V882" s="11"/>
      <c r="W882" s="11"/>
      <c r="X882" s="11"/>
      <c r="Y882" s="11"/>
      <c r="Z882" s="11"/>
      <c r="AA882" s="11"/>
      <c r="AB882" s="11"/>
      <c r="AC882" s="11"/>
      <c r="AD882" s="11"/>
    </row>
    <row r="883" spans="1:30">
      <c r="A883" s="56"/>
      <c r="B883" s="11"/>
      <c r="C883" s="11" t="s">
        <v>383</v>
      </c>
      <c r="D883" s="11"/>
      <c r="E883" s="11" t="s">
        <v>379</v>
      </c>
      <c r="F883" s="11">
        <v>3</v>
      </c>
      <c r="G883" s="309">
        <v>44.848333333333301</v>
      </c>
      <c r="H883" s="309">
        <v>1259.27</v>
      </c>
      <c r="I883" s="309">
        <v>419.756666666667</v>
      </c>
      <c r="J883" s="317">
        <v>7</v>
      </c>
      <c r="L883" s="11">
        <v>1</v>
      </c>
      <c r="M883" s="309">
        <v>1150.22</v>
      </c>
      <c r="N883" s="309">
        <v>575.11</v>
      </c>
      <c r="O883" s="11"/>
      <c r="P883" s="309"/>
      <c r="Q883" s="309"/>
      <c r="R883" s="11">
        <v>3</v>
      </c>
      <c r="S883" s="309">
        <v>1259.27</v>
      </c>
      <c r="T883" s="309">
        <v>419.756666666667</v>
      </c>
      <c r="V883" s="11"/>
      <c r="W883" s="11"/>
      <c r="X883" s="11"/>
      <c r="Y883" s="11"/>
      <c r="Z883" s="11"/>
      <c r="AA883" s="11"/>
      <c r="AB883" s="11"/>
      <c r="AC883" s="11"/>
      <c r="AD883" s="11"/>
    </row>
    <row r="884" spans="1:30">
      <c r="A884" s="56"/>
      <c r="B884" s="11"/>
      <c r="C884" s="11" t="s">
        <v>309</v>
      </c>
      <c r="D884" s="11"/>
      <c r="E884" s="11" t="s">
        <v>308</v>
      </c>
      <c r="F884" s="11">
        <v>5</v>
      </c>
      <c r="G884" s="309">
        <v>105.342348484848</v>
      </c>
      <c r="H884" s="309">
        <v>4509.59</v>
      </c>
      <c r="I884" s="309">
        <v>901.91800000000001</v>
      </c>
      <c r="J884" s="317">
        <v>12.5</v>
      </c>
      <c r="L884" s="11">
        <v>2</v>
      </c>
      <c r="M884" s="309">
        <v>4034.17</v>
      </c>
      <c r="N884" s="309">
        <v>1344.7233333333299</v>
      </c>
      <c r="O884" s="11"/>
      <c r="P884" s="309"/>
      <c r="Q884" s="309"/>
      <c r="R884" s="11">
        <v>5</v>
      </c>
      <c r="S884" s="309">
        <v>4509.59</v>
      </c>
      <c r="T884" s="309">
        <v>901.91800000000001</v>
      </c>
      <c r="V884" s="11"/>
      <c r="W884" s="11"/>
      <c r="X884" s="11"/>
      <c r="Y884" s="11"/>
      <c r="Z884" s="11"/>
      <c r="AA884" s="11"/>
      <c r="AB884" s="11"/>
      <c r="AC884" s="11"/>
      <c r="AD884" s="11"/>
    </row>
    <row r="885" spans="1:30" ht="15" thickBot="1">
      <c r="A885" s="56"/>
      <c r="B885" s="11"/>
      <c r="C885" s="11"/>
      <c r="D885" s="11"/>
      <c r="E885" s="11"/>
      <c r="F885" s="11"/>
      <c r="G885" s="309"/>
      <c r="H885" s="309"/>
      <c r="I885" s="309"/>
      <c r="J885" s="317"/>
      <c r="L885" s="11"/>
      <c r="M885" s="309"/>
      <c r="N885" s="309"/>
      <c r="O885" s="11"/>
      <c r="P885" s="309"/>
      <c r="Q885" s="309"/>
      <c r="R885" s="11"/>
      <c r="S885" s="309"/>
      <c r="T885" s="309"/>
      <c r="V885" s="11"/>
      <c r="W885" s="11"/>
      <c r="X885" s="11"/>
      <c r="Y885" s="11"/>
      <c r="Z885" s="11"/>
      <c r="AA885" s="11"/>
      <c r="AB885" s="11"/>
      <c r="AC885" s="11"/>
      <c r="AD885" s="11"/>
    </row>
    <row r="886" spans="1:30" ht="15" thickBot="1">
      <c r="A886" s="56"/>
      <c r="B886" s="93" t="s">
        <v>50</v>
      </c>
      <c r="C886" s="100"/>
      <c r="D886" s="100"/>
      <c r="E886" s="100"/>
      <c r="F886" s="95"/>
      <c r="G886" s="310">
        <v>552.92234414773338</v>
      </c>
      <c r="H886" s="311"/>
      <c r="I886" s="310">
        <v>3071.4617409435218</v>
      </c>
      <c r="J886" s="310">
        <v>10.724099099099101</v>
      </c>
      <c r="L886" s="97"/>
      <c r="M886" s="311"/>
      <c r="N886" s="310">
        <v>3882.1323406277188</v>
      </c>
      <c r="O886" s="95"/>
      <c r="P886" s="311"/>
      <c r="Q886" s="310">
        <v>54.63</v>
      </c>
      <c r="R886" s="95"/>
      <c r="S886" s="311"/>
      <c r="T886" s="310">
        <v>3096.189869967649</v>
      </c>
      <c r="V886" s="190">
        <v>1294</v>
      </c>
      <c r="W886" s="189">
        <v>11882.9</v>
      </c>
      <c r="X886" s="191">
        <v>9.1830757341576508</v>
      </c>
      <c r="Y886" s="95"/>
      <c r="Z886" s="95"/>
      <c r="AA886" s="310"/>
      <c r="AB886" s="95"/>
      <c r="AC886" s="95"/>
      <c r="AD886" s="310"/>
    </row>
    <row r="887" spans="1:30" s="4" customFormat="1" ht="13.2">
      <c r="G887" s="304"/>
      <c r="H887" s="304"/>
      <c r="I887" s="304"/>
      <c r="J887" s="313"/>
      <c r="L887" s="51"/>
      <c r="M887" s="304"/>
      <c r="N887" s="304"/>
      <c r="P887" s="304"/>
      <c r="Q887" s="304"/>
      <c r="S887" s="304"/>
      <c r="T887" s="304"/>
      <c r="V887" s="51"/>
    </row>
    <row r="888" spans="1:30" ht="79.2">
      <c r="A888" s="56" t="s">
        <v>1197</v>
      </c>
      <c r="B888" s="57" t="s">
        <v>54</v>
      </c>
      <c r="C888" s="57" t="s">
        <v>33</v>
      </c>
      <c r="D888" s="57" t="s">
        <v>34</v>
      </c>
      <c r="E888" s="57" t="s">
        <v>35</v>
      </c>
      <c r="F888" s="69" t="s">
        <v>139</v>
      </c>
      <c r="G888" s="312" t="s">
        <v>117</v>
      </c>
      <c r="H888" s="312" t="s">
        <v>140</v>
      </c>
      <c r="I888" s="312" t="s">
        <v>119</v>
      </c>
      <c r="J888" s="318" t="s">
        <v>120</v>
      </c>
      <c r="K888" s="71"/>
      <c r="L888" s="69" t="s">
        <v>121</v>
      </c>
      <c r="M888" s="312" t="s">
        <v>141</v>
      </c>
      <c r="N888" s="312" t="s">
        <v>123</v>
      </c>
      <c r="O888" s="69" t="s">
        <v>124</v>
      </c>
      <c r="P888" s="312" t="s">
        <v>125</v>
      </c>
      <c r="Q888" s="312" t="s">
        <v>126</v>
      </c>
      <c r="R888" s="58" t="s">
        <v>127</v>
      </c>
      <c r="S888" s="323" t="s">
        <v>128</v>
      </c>
      <c r="T888" s="323" t="s">
        <v>129</v>
      </c>
      <c r="U888" s="73"/>
      <c r="V888" s="58" t="s">
        <v>130</v>
      </c>
      <c r="W888" s="58" t="s">
        <v>131</v>
      </c>
      <c r="X888" s="58" t="s">
        <v>132</v>
      </c>
      <c r="Y888" s="58" t="s">
        <v>133</v>
      </c>
      <c r="Z888" s="58" t="s">
        <v>134</v>
      </c>
      <c r="AA888" s="58" t="s">
        <v>135</v>
      </c>
      <c r="AB888" s="58" t="s">
        <v>136</v>
      </c>
      <c r="AC888" s="58" t="s">
        <v>137</v>
      </c>
      <c r="AD888" s="58" t="s">
        <v>138</v>
      </c>
    </row>
    <row r="889" spans="1:30">
      <c r="A889" s="56"/>
      <c r="B889" s="11"/>
      <c r="C889" s="11" t="s">
        <v>311</v>
      </c>
      <c r="D889" s="11"/>
      <c r="E889" s="11" t="s">
        <v>312</v>
      </c>
      <c r="F889" s="11">
        <v>7</v>
      </c>
      <c r="G889" s="309">
        <v>105.046818181818</v>
      </c>
      <c r="H889" s="309">
        <v>11872.12</v>
      </c>
      <c r="I889" s="309">
        <v>1696.01714285714</v>
      </c>
      <c r="J889" s="317">
        <v>12</v>
      </c>
      <c r="L889" s="11">
        <v>5</v>
      </c>
      <c r="M889" s="309">
        <v>2684.67</v>
      </c>
      <c r="N889" s="309">
        <v>1342.335</v>
      </c>
      <c r="O889" s="11"/>
      <c r="P889" s="309"/>
      <c r="Q889" s="309"/>
      <c r="R889" s="11">
        <v>7</v>
      </c>
      <c r="S889" s="309">
        <v>11872.12</v>
      </c>
      <c r="T889" s="309">
        <v>1696.01714285714</v>
      </c>
      <c r="V889" s="11"/>
      <c r="W889" s="11"/>
      <c r="X889" s="11"/>
      <c r="Y889" s="11"/>
      <c r="Z889" s="11"/>
      <c r="AA889" s="11"/>
      <c r="AB889" s="11"/>
      <c r="AC889" s="11"/>
      <c r="AD889" s="11"/>
    </row>
    <row r="890" spans="1:30">
      <c r="A890" s="56"/>
      <c r="B890" s="11"/>
      <c r="C890" s="11" t="s">
        <v>313</v>
      </c>
      <c r="D890" s="11"/>
      <c r="E890" s="11" t="s">
        <v>312</v>
      </c>
      <c r="F890" s="11">
        <v>3</v>
      </c>
      <c r="G890" s="309">
        <v>74.524166666666702</v>
      </c>
      <c r="H890" s="309">
        <v>12892.71</v>
      </c>
      <c r="I890" s="309">
        <v>4297.57</v>
      </c>
      <c r="J890" s="317">
        <v>13</v>
      </c>
      <c r="L890" s="11">
        <v>2</v>
      </c>
      <c r="M890" s="309">
        <v>894.29</v>
      </c>
      <c r="N890" s="309">
        <v>894.29</v>
      </c>
      <c r="O890" s="11"/>
      <c r="P890" s="309"/>
      <c r="Q890" s="309"/>
      <c r="R890" s="11">
        <v>3</v>
      </c>
      <c r="S890" s="309">
        <v>12892.71</v>
      </c>
      <c r="T890" s="309">
        <v>4297.57</v>
      </c>
      <c r="V890" s="11"/>
      <c r="W890" s="11"/>
      <c r="X890" s="11"/>
      <c r="Y890" s="11"/>
      <c r="Z890" s="11"/>
      <c r="AA890" s="11"/>
      <c r="AB890" s="11"/>
      <c r="AC890" s="11"/>
      <c r="AD890" s="11"/>
    </row>
    <row r="891" spans="1:30">
      <c r="A891" s="56"/>
      <c r="B891" s="11"/>
      <c r="C891" s="11" t="s">
        <v>1222</v>
      </c>
      <c r="D891" s="11"/>
      <c r="E891" s="11" t="s">
        <v>237</v>
      </c>
      <c r="F891" s="11">
        <v>1</v>
      </c>
      <c r="G891" s="309"/>
      <c r="H891" s="309">
        <v>1643.09</v>
      </c>
      <c r="I891" s="309">
        <v>1643.09</v>
      </c>
      <c r="J891" s="317"/>
      <c r="L891" s="11">
        <v>1</v>
      </c>
      <c r="M891" s="309"/>
      <c r="N891" s="309"/>
      <c r="O891" s="11"/>
      <c r="P891" s="309"/>
      <c r="Q891" s="309"/>
      <c r="R891" s="11">
        <v>1</v>
      </c>
      <c r="S891" s="309">
        <v>1643.09</v>
      </c>
      <c r="T891" s="309">
        <v>1643.09</v>
      </c>
      <c r="V891" s="11"/>
      <c r="W891" s="11"/>
      <c r="X891" s="11"/>
      <c r="Y891" s="11"/>
      <c r="Z891" s="11"/>
      <c r="AA891" s="11"/>
      <c r="AB891" s="11"/>
      <c r="AC891" s="11"/>
      <c r="AD891" s="11"/>
    </row>
    <row r="892" spans="1:30">
      <c r="A892" s="56"/>
      <c r="B892" s="11"/>
      <c r="C892" s="11" t="s">
        <v>203</v>
      </c>
      <c r="D892" s="11"/>
      <c r="E892" s="11" t="s">
        <v>204</v>
      </c>
      <c r="F892" s="11">
        <v>2</v>
      </c>
      <c r="G892" s="309"/>
      <c r="H892" s="309">
        <v>1754.97</v>
      </c>
      <c r="I892" s="309">
        <v>877.48500000000001</v>
      </c>
      <c r="J892" s="317"/>
      <c r="L892" s="11">
        <v>2</v>
      </c>
      <c r="M892" s="309"/>
      <c r="N892" s="309"/>
      <c r="O892" s="11"/>
      <c r="P892" s="309"/>
      <c r="Q892" s="309"/>
      <c r="R892" s="11">
        <v>2</v>
      </c>
      <c r="S892" s="309">
        <v>1754.97</v>
      </c>
      <c r="T892" s="309">
        <v>877.48500000000001</v>
      </c>
      <c r="V892" s="11"/>
      <c r="W892" s="11"/>
      <c r="X892" s="11"/>
      <c r="Y892" s="11"/>
      <c r="Z892" s="11"/>
      <c r="AA892" s="11"/>
      <c r="AB892" s="11"/>
      <c r="AC892" s="11"/>
      <c r="AD892" s="11"/>
    </row>
    <row r="893" spans="1:30">
      <c r="A893" s="56"/>
      <c r="B893" s="11"/>
      <c r="C893" s="11" t="s">
        <v>194</v>
      </c>
      <c r="D893" s="11"/>
      <c r="E893" s="11" t="s">
        <v>195</v>
      </c>
      <c r="F893" s="11">
        <v>27</v>
      </c>
      <c r="G893" s="309">
        <v>170.380205627706</v>
      </c>
      <c r="H893" s="309">
        <v>69495.28</v>
      </c>
      <c r="I893" s="309">
        <v>2573.8992592592599</v>
      </c>
      <c r="J893" s="317">
        <v>11</v>
      </c>
      <c r="L893" s="11">
        <v>20</v>
      </c>
      <c r="M893" s="309">
        <v>11077.94</v>
      </c>
      <c r="N893" s="309">
        <v>1582.5628571428599</v>
      </c>
      <c r="O893" s="11"/>
      <c r="P893" s="309"/>
      <c r="Q893" s="309"/>
      <c r="R893" s="11">
        <v>27</v>
      </c>
      <c r="S893" s="309">
        <v>69495.28</v>
      </c>
      <c r="T893" s="309">
        <v>2573.8992592592599</v>
      </c>
      <c r="V893" s="11"/>
      <c r="W893" s="11"/>
      <c r="X893" s="11"/>
      <c r="Y893" s="11"/>
      <c r="Z893" s="11"/>
      <c r="AA893" s="11"/>
      <c r="AB893" s="11"/>
      <c r="AC893" s="11"/>
      <c r="AD893" s="11"/>
    </row>
    <row r="894" spans="1:30">
      <c r="A894" s="56"/>
      <c r="B894" s="11"/>
      <c r="C894" s="11" t="s">
        <v>513</v>
      </c>
      <c r="D894" s="11"/>
      <c r="E894" s="11" t="s">
        <v>514</v>
      </c>
      <c r="F894" s="11">
        <v>1</v>
      </c>
      <c r="G894" s="309"/>
      <c r="H894" s="309">
        <v>556.39</v>
      </c>
      <c r="I894" s="309">
        <v>556.39</v>
      </c>
      <c r="J894" s="317"/>
      <c r="L894" s="11">
        <v>1</v>
      </c>
      <c r="M894" s="309"/>
      <c r="N894" s="309"/>
      <c r="O894" s="11"/>
      <c r="P894" s="309"/>
      <c r="Q894" s="309"/>
      <c r="R894" s="11">
        <v>1</v>
      </c>
      <c r="S894" s="309">
        <v>556.39</v>
      </c>
      <c r="T894" s="309">
        <v>556.39</v>
      </c>
      <c r="V894" s="11"/>
      <c r="W894" s="11"/>
      <c r="X894" s="11"/>
      <c r="Y894" s="11"/>
      <c r="Z894" s="11"/>
      <c r="AA894" s="11"/>
      <c r="AB894" s="11"/>
      <c r="AC894" s="11"/>
      <c r="AD894" s="11"/>
    </row>
    <row r="895" spans="1:30">
      <c r="A895" s="56"/>
      <c r="B895" s="11"/>
      <c r="C895" s="11" t="s">
        <v>352</v>
      </c>
      <c r="D895" s="11"/>
      <c r="E895" s="11" t="s">
        <v>353</v>
      </c>
      <c r="F895" s="11">
        <v>3</v>
      </c>
      <c r="G895" s="309"/>
      <c r="H895" s="309">
        <v>2311.2600000000002</v>
      </c>
      <c r="I895" s="309">
        <v>770.42</v>
      </c>
      <c r="J895" s="317"/>
      <c r="L895" s="11">
        <v>3</v>
      </c>
      <c r="M895" s="309"/>
      <c r="N895" s="309"/>
      <c r="O895" s="11"/>
      <c r="P895" s="309"/>
      <c r="Q895" s="309"/>
      <c r="R895" s="11">
        <v>3</v>
      </c>
      <c r="S895" s="309">
        <v>2311.2600000000002</v>
      </c>
      <c r="T895" s="309">
        <v>770.42</v>
      </c>
      <c r="V895" s="11"/>
      <c r="W895" s="11"/>
      <c r="X895" s="11"/>
      <c r="Y895" s="11"/>
      <c r="Z895" s="11"/>
      <c r="AA895" s="11"/>
      <c r="AB895" s="11"/>
      <c r="AC895" s="11"/>
      <c r="AD895" s="11"/>
    </row>
    <row r="896" spans="1:30">
      <c r="A896" s="56"/>
      <c r="B896" s="11"/>
      <c r="C896" s="11" t="s">
        <v>248</v>
      </c>
      <c r="D896" s="11"/>
      <c r="E896" s="11" t="s">
        <v>249</v>
      </c>
      <c r="F896" s="11">
        <v>1</v>
      </c>
      <c r="G896" s="309"/>
      <c r="H896" s="309">
        <v>1318.26</v>
      </c>
      <c r="I896" s="309">
        <v>1318.26</v>
      </c>
      <c r="J896" s="317"/>
      <c r="L896" s="11">
        <v>1</v>
      </c>
      <c r="M896" s="309"/>
      <c r="N896" s="309"/>
      <c r="O896" s="11"/>
      <c r="P896" s="309"/>
      <c r="Q896" s="309"/>
      <c r="R896" s="11">
        <v>1</v>
      </c>
      <c r="S896" s="309">
        <v>1318.26</v>
      </c>
      <c r="T896" s="309">
        <v>1318.26</v>
      </c>
      <c r="V896" s="11"/>
      <c r="W896" s="11"/>
      <c r="X896" s="11"/>
      <c r="Y896" s="11"/>
      <c r="Z896" s="11"/>
      <c r="AA896" s="11"/>
      <c r="AB896" s="11"/>
      <c r="AC896" s="11"/>
      <c r="AD896" s="11"/>
    </row>
    <row r="897" spans="1:30">
      <c r="A897" s="56"/>
      <c r="B897" s="11"/>
      <c r="C897" s="11" t="s">
        <v>211</v>
      </c>
      <c r="D897" s="11"/>
      <c r="E897" s="11" t="s">
        <v>212</v>
      </c>
      <c r="F897" s="11">
        <v>11</v>
      </c>
      <c r="G897" s="309">
        <v>120.95241666666701</v>
      </c>
      <c r="H897" s="309">
        <v>10701.92</v>
      </c>
      <c r="I897" s="309">
        <v>972.90181818181804</v>
      </c>
      <c r="J897" s="317">
        <v>9.5</v>
      </c>
      <c r="L897" s="11">
        <v>9</v>
      </c>
      <c r="M897" s="309">
        <v>2359.79</v>
      </c>
      <c r="N897" s="309">
        <v>1179.895</v>
      </c>
      <c r="O897" s="11"/>
      <c r="P897" s="309"/>
      <c r="Q897" s="309"/>
      <c r="R897" s="11">
        <v>11</v>
      </c>
      <c r="S897" s="309">
        <v>10701.92</v>
      </c>
      <c r="T897" s="309">
        <v>972.90181818181804</v>
      </c>
      <c r="V897" s="11"/>
      <c r="W897" s="11"/>
      <c r="X897" s="11"/>
      <c r="Y897" s="11"/>
      <c r="Z897" s="11"/>
      <c r="AA897" s="11"/>
      <c r="AB897" s="11"/>
      <c r="AC897" s="11"/>
      <c r="AD897" s="11"/>
    </row>
    <row r="898" spans="1:30">
      <c r="A898" s="56"/>
      <c r="B898" s="11"/>
      <c r="C898" s="11" t="s">
        <v>236</v>
      </c>
      <c r="D898" s="11"/>
      <c r="E898" s="11" t="s">
        <v>237</v>
      </c>
      <c r="F898" s="11">
        <v>1</v>
      </c>
      <c r="G898" s="309"/>
      <c r="H898" s="309">
        <v>1683.2</v>
      </c>
      <c r="I898" s="309">
        <v>1683.2</v>
      </c>
      <c r="J898" s="317"/>
      <c r="L898" s="11">
        <v>1</v>
      </c>
      <c r="M898" s="309"/>
      <c r="N898" s="309"/>
      <c r="O898" s="11"/>
      <c r="P898" s="309"/>
      <c r="Q898" s="309"/>
      <c r="R898" s="11">
        <v>1</v>
      </c>
      <c r="S898" s="309">
        <v>1683.2</v>
      </c>
      <c r="T898" s="309">
        <v>1683.2</v>
      </c>
      <c r="V898" s="11"/>
      <c r="W898" s="11"/>
      <c r="X898" s="11"/>
      <c r="Y898" s="11"/>
      <c r="Z898" s="11"/>
      <c r="AA898" s="11"/>
      <c r="AB898" s="11"/>
      <c r="AC898" s="11"/>
      <c r="AD898" s="11"/>
    </row>
    <row r="899" spans="1:30">
      <c r="A899" s="56"/>
      <c r="B899" s="11"/>
      <c r="C899" s="11" t="s">
        <v>384</v>
      </c>
      <c r="D899" s="11"/>
      <c r="E899" s="11" t="s">
        <v>385</v>
      </c>
      <c r="F899" s="11">
        <v>19</v>
      </c>
      <c r="G899" s="309">
        <v>81.017083333333304</v>
      </c>
      <c r="H899" s="309">
        <v>27527.78</v>
      </c>
      <c r="I899" s="309">
        <v>1448.8305263157899</v>
      </c>
      <c r="J899" s="317">
        <v>10</v>
      </c>
      <c r="L899" s="11">
        <v>16</v>
      </c>
      <c r="M899" s="309">
        <v>1731.45</v>
      </c>
      <c r="N899" s="309">
        <v>577.15</v>
      </c>
      <c r="O899" s="11"/>
      <c r="P899" s="309"/>
      <c r="Q899" s="309"/>
      <c r="R899" s="11">
        <v>19</v>
      </c>
      <c r="S899" s="309">
        <v>27527.78</v>
      </c>
      <c r="T899" s="309">
        <v>1448.8305263157899</v>
      </c>
      <c r="V899" s="11"/>
      <c r="W899" s="11"/>
      <c r="X899" s="11"/>
      <c r="Y899" s="11"/>
      <c r="Z899" s="11"/>
      <c r="AA899" s="11"/>
      <c r="AB899" s="11"/>
      <c r="AC899" s="11"/>
      <c r="AD899" s="11"/>
    </row>
    <row r="900" spans="1:30">
      <c r="A900" s="56"/>
      <c r="B900" s="11"/>
      <c r="C900" s="11" t="s">
        <v>314</v>
      </c>
      <c r="D900" s="11"/>
      <c r="E900" s="11" t="s">
        <v>315</v>
      </c>
      <c r="F900" s="11">
        <v>4</v>
      </c>
      <c r="G900" s="309">
        <v>306.83749999999998</v>
      </c>
      <c r="H900" s="309">
        <v>9749.49</v>
      </c>
      <c r="I900" s="309">
        <v>2437.3724999999999</v>
      </c>
      <c r="J900" s="317">
        <v>13</v>
      </c>
      <c r="L900" s="11">
        <v>2</v>
      </c>
      <c r="M900" s="309">
        <v>7524.02</v>
      </c>
      <c r="N900" s="309">
        <v>3762.01</v>
      </c>
      <c r="O900" s="11"/>
      <c r="P900" s="309"/>
      <c r="Q900" s="309"/>
      <c r="R900" s="11">
        <v>4</v>
      </c>
      <c r="S900" s="309">
        <v>9749.49</v>
      </c>
      <c r="T900" s="309">
        <v>2437.3724999999999</v>
      </c>
      <c r="V900" s="11"/>
      <c r="W900" s="11"/>
      <c r="X900" s="11"/>
      <c r="Y900" s="11"/>
      <c r="Z900" s="11"/>
      <c r="AA900" s="11"/>
      <c r="AB900" s="11"/>
      <c r="AC900" s="11"/>
      <c r="AD900" s="11"/>
    </row>
    <row r="901" spans="1:30">
      <c r="A901" s="56"/>
      <c r="B901" s="11"/>
      <c r="C901" s="11" t="s">
        <v>387</v>
      </c>
      <c r="D901" s="11"/>
      <c r="E901" s="11" t="s">
        <v>388</v>
      </c>
      <c r="F901" s="11">
        <v>3</v>
      </c>
      <c r="G901" s="309">
        <v>753.22249999999997</v>
      </c>
      <c r="H901" s="309">
        <v>9610.61</v>
      </c>
      <c r="I901" s="309">
        <v>3203.53666666667</v>
      </c>
      <c r="J901" s="317">
        <v>5</v>
      </c>
      <c r="L901" s="11">
        <v>2</v>
      </c>
      <c r="M901" s="309">
        <v>3765.89</v>
      </c>
      <c r="N901" s="309">
        <v>3765.89</v>
      </c>
      <c r="O901" s="11"/>
      <c r="P901" s="309"/>
      <c r="Q901" s="309"/>
      <c r="R901" s="11">
        <v>3</v>
      </c>
      <c r="S901" s="309">
        <v>9610.61</v>
      </c>
      <c r="T901" s="309">
        <v>3203.53666666667</v>
      </c>
      <c r="V901" s="11"/>
      <c r="W901" s="11"/>
      <c r="X901" s="11"/>
      <c r="Y901" s="11"/>
      <c r="Z901" s="11"/>
      <c r="AA901" s="11"/>
      <c r="AB901" s="11"/>
      <c r="AC901" s="11"/>
      <c r="AD901" s="11"/>
    </row>
    <row r="902" spans="1:30">
      <c r="A902" s="56"/>
      <c r="B902" s="11"/>
      <c r="C902" s="11" t="s">
        <v>520</v>
      </c>
      <c r="D902" s="11"/>
      <c r="E902" s="11" t="s">
        <v>323</v>
      </c>
      <c r="F902" s="11">
        <v>1</v>
      </c>
      <c r="G902" s="309"/>
      <c r="H902" s="309">
        <v>4653.95</v>
      </c>
      <c r="I902" s="309">
        <v>4653.95</v>
      </c>
      <c r="J902" s="317"/>
      <c r="L902" s="11">
        <v>1</v>
      </c>
      <c r="M902" s="309"/>
      <c r="N902" s="309"/>
      <c r="O902" s="11"/>
      <c r="P902" s="309"/>
      <c r="Q902" s="309"/>
      <c r="R902" s="11">
        <v>1</v>
      </c>
      <c r="S902" s="309">
        <v>4653.95</v>
      </c>
      <c r="T902" s="309">
        <v>4653.95</v>
      </c>
      <c r="V902" s="11"/>
      <c r="W902" s="11"/>
      <c r="X902" s="11"/>
      <c r="Y902" s="11"/>
      <c r="Z902" s="11"/>
      <c r="AA902" s="11"/>
      <c r="AB902" s="11"/>
      <c r="AC902" s="11"/>
      <c r="AD902" s="11"/>
    </row>
    <row r="903" spans="1:30">
      <c r="A903" s="56"/>
      <c r="B903" s="11"/>
      <c r="C903" s="11" t="s">
        <v>316</v>
      </c>
      <c r="D903" s="11"/>
      <c r="E903" s="11" t="s">
        <v>192</v>
      </c>
      <c r="F903" s="11">
        <v>1</v>
      </c>
      <c r="G903" s="309"/>
      <c r="H903" s="309">
        <v>1319.29</v>
      </c>
      <c r="I903" s="309">
        <v>1319.29</v>
      </c>
      <c r="J903" s="317"/>
      <c r="L903" s="11">
        <v>1</v>
      </c>
      <c r="M903" s="309"/>
      <c r="N903" s="309"/>
      <c r="O903" s="11"/>
      <c r="P903" s="309"/>
      <c r="Q903" s="309"/>
      <c r="R903" s="11">
        <v>1</v>
      </c>
      <c r="S903" s="309">
        <v>1319.29</v>
      </c>
      <c r="T903" s="309">
        <v>1319.29</v>
      </c>
      <c r="V903" s="11"/>
      <c r="W903" s="11"/>
      <c r="X903" s="11"/>
      <c r="Y903" s="11"/>
      <c r="Z903" s="11"/>
      <c r="AA903" s="11"/>
      <c r="AB903" s="11"/>
      <c r="AC903" s="11"/>
      <c r="AD903" s="11"/>
    </row>
    <row r="904" spans="1:30">
      <c r="A904" s="56"/>
      <c r="B904" s="11"/>
      <c r="C904" s="11" t="s">
        <v>515</v>
      </c>
      <c r="D904" s="11"/>
      <c r="E904" s="11" t="s">
        <v>323</v>
      </c>
      <c r="F904" s="11">
        <v>5</v>
      </c>
      <c r="G904" s="309">
        <v>119.413472222222</v>
      </c>
      <c r="H904" s="309">
        <v>10099.530000000001</v>
      </c>
      <c r="I904" s="309">
        <v>2019.9059999999999</v>
      </c>
      <c r="J904" s="317">
        <v>21</v>
      </c>
      <c r="L904" s="11">
        <v>2</v>
      </c>
      <c r="M904" s="309">
        <v>7681.77</v>
      </c>
      <c r="N904" s="309">
        <v>2560.59</v>
      </c>
      <c r="O904" s="11"/>
      <c r="P904" s="309"/>
      <c r="Q904" s="309"/>
      <c r="R904" s="11">
        <v>5</v>
      </c>
      <c r="S904" s="309">
        <v>10099.530000000001</v>
      </c>
      <c r="T904" s="309">
        <v>2019.9059999999999</v>
      </c>
      <c r="V904" s="11"/>
      <c r="W904" s="11"/>
      <c r="X904" s="11"/>
      <c r="Y904" s="11"/>
      <c r="Z904" s="11"/>
      <c r="AA904" s="11"/>
      <c r="AB904" s="11"/>
      <c r="AC904" s="11"/>
      <c r="AD904" s="11"/>
    </row>
    <row r="905" spans="1:30">
      <c r="A905" s="56"/>
      <c r="B905" s="11"/>
      <c r="C905" s="11" t="s">
        <v>446</v>
      </c>
      <c r="D905" s="11"/>
      <c r="E905" s="11" t="s">
        <v>422</v>
      </c>
      <c r="F905" s="11">
        <v>3</v>
      </c>
      <c r="G905" s="309"/>
      <c r="H905" s="309">
        <v>1723.51</v>
      </c>
      <c r="I905" s="309">
        <v>574.50333333333299</v>
      </c>
      <c r="J905" s="317"/>
      <c r="L905" s="11">
        <v>3</v>
      </c>
      <c r="M905" s="309"/>
      <c r="N905" s="309"/>
      <c r="O905" s="11"/>
      <c r="P905" s="309"/>
      <c r="Q905" s="309"/>
      <c r="R905" s="11">
        <v>3</v>
      </c>
      <c r="S905" s="309">
        <v>1723.51</v>
      </c>
      <c r="T905" s="309">
        <v>574.50333333333299</v>
      </c>
      <c r="V905" s="11"/>
      <c r="W905" s="11"/>
      <c r="X905" s="11"/>
      <c r="Y905" s="11"/>
      <c r="Z905" s="11"/>
      <c r="AA905" s="11"/>
      <c r="AB905" s="11"/>
      <c r="AC905" s="11"/>
      <c r="AD905" s="11"/>
    </row>
    <row r="906" spans="1:30">
      <c r="A906" s="56"/>
      <c r="B906" s="11"/>
      <c r="C906" s="11" t="s">
        <v>264</v>
      </c>
      <c r="D906" s="11"/>
      <c r="E906" s="11" t="s">
        <v>265</v>
      </c>
      <c r="F906" s="11">
        <v>2</v>
      </c>
      <c r="G906" s="309"/>
      <c r="H906" s="309">
        <v>12358.51</v>
      </c>
      <c r="I906" s="309">
        <v>6179.2550000000001</v>
      </c>
      <c r="J906" s="317"/>
      <c r="L906" s="11">
        <v>2</v>
      </c>
      <c r="M906" s="309"/>
      <c r="N906" s="309"/>
      <c r="O906" s="11"/>
      <c r="P906" s="309"/>
      <c r="Q906" s="309"/>
      <c r="R906" s="11">
        <v>2</v>
      </c>
      <c r="S906" s="309">
        <v>12358.51</v>
      </c>
      <c r="T906" s="309">
        <v>6179.2550000000001</v>
      </c>
      <c r="V906" s="11"/>
      <c r="W906" s="11"/>
      <c r="X906" s="11"/>
      <c r="Y906" s="11"/>
      <c r="Z906" s="11"/>
      <c r="AA906" s="11"/>
      <c r="AB906" s="11"/>
      <c r="AC906" s="11"/>
      <c r="AD906" s="11"/>
    </row>
    <row r="907" spans="1:30">
      <c r="A907" s="56"/>
      <c r="B907" s="11"/>
      <c r="C907" s="11" t="s">
        <v>217</v>
      </c>
      <c r="D907" s="11"/>
      <c r="E907" s="11" t="s">
        <v>218</v>
      </c>
      <c r="F907" s="11">
        <v>1</v>
      </c>
      <c r="G907" s="309"/>
      <c r="H907" s="309">
        <v>2000</v>
      </c>
      <c r="I907" s="309">
        <v>2000</v>
      </c>
      <c r="J907" s="317"/>
      <c r="L907" s="11">
        <v>1</v>
      </c>
      <c r="M907" s="309"/>
      <c r="N907" s="309"/>
      <c r="O907" s="11"/>
      <c r="P907" s="309"/>
      <c r="Q907" s="309"/>
      <c r="R907" s="11">
        <v>1</v>
      </c>
      <c r="S907" s="309">
        <v>2000</v>
      </c>
      <c r="T907" s="309">
        <v>2000</v>
      </c>
      <c r="V907" s="11"/>
      <c r="W907" s="11"/>
      <c r="X907" s="11"/>
      <c r="Y907" s="11"/>
      <c r="Z907" s="11"/>
      <c r="AA907" s="11"/>
      <c r="AB907" s="11"/>
      <c r="AC907" s="11"/>
      <c r="AD907" s="11"/>
    </row>
    <row r="908" spans="1:30">
      <c r="A908" s="56"/>
      <c r="B908" s="11"/>
      <c r="C908" s="11" t="s">
        <v>389</v>
      </c>
      <c r="D908" s="11"/>
      <c r="E908" s="11" t="s">
        <v>390</v>
      </c>
      <c r="F908" s="11">
        <v>1</v>
      </c>
      <c r="G908" s="309"/>
      <c r="H908" s="309">
        <v>578.09</v>
      </c>
      <c r="I908" s="309">
        <v>578.09</v>
      </c>
      <c r="J908" s="317"/>
      <c r="L908" s="11">
        <v>1</v>
      </c>
      <c r="M908" s="309"/>
      <c r="N908" s="309"/>
      <c r="O908" s="11"/>
      <c r="P908" s="309"/>
      <c r="Q908" s="309"/>
      <c r="R908" s="11">
        <v>1</v>
      </c>
      <c r="S908" s="309">
        <v>578.09</v>
      </c>
      <c r="T908" s="309">
        <v>578.09</v>
      </c>
      <c r="V908" s="11"/>
      <c r="W908" s="11"/>
      <c r="X908" s="11"/>
      <c r="Y908" s="11"/>
      <c r="Z908" s="11"/>
      <c r="AA908" s="11"/>
      <c r="AB908" s="11"/>
      <c r="AC908" s="11"/>
      <c r="AD908" s="11"/>
    </row>
    <row r="909" spans="1:30">
      <c r="A909" s="56"/>
      <c r="B909" s="11"/>
      <c r="C909" s="11" t="s">
        <v>391</v>
      </c>
      <c r="D909" s="11"/>
      <c r="E909" s="11" t="s">
        <v>392</v>
      </c>
      <c r="F909" s="11">
        <v>5</v>
      </c>
      <c r="G909" s="309">
        <v>360.31015151515197</v>
      </c>
      <c r="H909" s="309">
        <v>8069.39</v>
      </c>
      <c r="I909" s="309">
        <v>1613.8779999999999</v>
      </c>
      <c r="J909" s="317">
        <v>9.5</v>
      </c>
      <c r="L909" s="11">
        <v>3</v>
      </c>
      <c r="M909" s="309">
        <v>5410.34</v>
      </c>
      <c r="N909" s="309">
        <v>2705.17</v>
      </c>
      <c r="O909" s="11"/>
      <c r="P909" s="309"/>
      <c r="Q909" s="309"/>
      <c r="R909" s="11">
        <v>5</v>
      </c>
      <c r="S909" s="309">
        <v>8069.39</v>
      </c>
      <c r="T909" s="309">
        <v>1613.8779999999999</v>
      </c>
      <c r="V909" s="11"/>
      <c r="W909" s="11"/>
      <c r="X909" s="11"/>
      <c r="Y909" s="11"/>
      <c r="Z909" s="11"/>
      <c r="AA909" s="11"/>
      <c r="AB909" s="11"/>
      <c r="AC909" s="11"/>
      <c r="AD909" s="11"/>
    </row>
    <row r="910" spans="1:30">
      <c r="A910" s="56"/>
      <c r="B910" s="11"/>
      <c r="C910" s="11" t="s">
        <v>221</v>
      </c>
      <c r="D910" s="11"/>
      <c r="E910" s="11" t="s">
        <v>222</v>
      </c>
      <c r="F910" s="11">
        <v>2</v>
      </c>
      <c r="G910" s="309">
        <v>162.373636363636</v>
      </c>
      <c r="H910" s="309">
        <v>2438</v>
      </c>
      <c r="I910" s="309">
        <v>1219</v>
      </c>
      <c r="J910" s="317">
        <v>12</v>
      </c>
      <c r="L910" s="11">
        <v>1</v>
      </c>
      <c r="M910" s="309">
        <v>1786.11</v>
      </c>
      <c r="N910" s="309">
        <v>1786.11</v>
      </c>
      <c r="O910" s="11"/>
      <c r="P910" s="309"/>
      <c r="Q910" s="309"/>
      <c r="R910" s="11">
        <v>2</v>
      </c>
      <c r="S910" s="309">
        <v>2438</v>
      </c>
      <c r="T910" s="309">
        <v>1219</v>
      </c>
      <c r="V910" s="11"/>
      <c r="W910" s="11"/>
      <c r="X910" s="11"/>
      <c r="Y910" s="11"/>
      <c r="Z910" s="11"/>
      <c r="AA910" s="11"/>
      <c r="AB910" s="11"/>
      <c r="AC910" s="11"/>
      <c r="AD910" s="11"/>
    </row>
    <row r="911" spans="1:30">
      <c r="A911" s="56"/>
      <c r="B911" s="11"/>
      <c r="C911" s="11" t="s">
        <v>525</v>
      </c>
      <c r="D911" s="11"/>
      <c r="E911" s="11" t="s">
        <v>526</v>
      </c>
      <c r="F911" s="11">
        <v>1</v>
      </c>
      <c r="G911" s="309"/>
      <c r="H911" s="309">
        <v>239.73</v>
      </c>
      <c r="I911" s="309">
        <v>239.73</v>
      </c>
      <c r="J911" s="317"/>
      <c r="L911" s="11">
        <v>1</v>
      </c>
      <c r="M911" s="309"/>
      <c r="N911" s="309"/>
      <c r="O911" s="11"/>
      <c r="P911" s="309"/>
      <c r="Q911" s="309"/>
      <c r="R911" s="11">
        <v>1</v>
      </c>
      <c r="S911" s="309">
        <v>239.73</v>
      </c>
      <c r="T911" s="309">
        <v>239.73</v>
      </c>
      <c r="V911" s="11"/>
      <c r="W911" s="11"/>
      <c r="X911" s="11"/>
      <c r="Y911" s="11"/>
      <c r="Z911" s="11"/>
      <c r="AA911" s="11"/>
      <c r="AB911" s="11"/>
      <c r="AC911" s="11"/>
      <c r="AD911" s="11"/>
    </row>
    <row r="912" spans="1:30">
      <c r="A912" s="56"/>
      <c r="B912" s="11"/>
      <c r="C912" s="11" t="s">
        <v>367</v>
      </c>
      <c r="D912" s="11"/>
      <c r="E912" s="11" t="s">
        <v>368</v>
      </c>
      <c r="F912" s="11">
        <v>1</v>
      </c>
      <c r="G912" s="309"/>
      <c r="H912" s="309">
        <v>432.61</v>
      </c>
      <c r="I912" s="309">
        <v>432.61</v>
      </c>
      <c r="J912" s="317"/>
      <c r="L912" s="11">
        <v>1</v>
      </c>
      <c r="M912" s="309"/>
      <c r="N912" s="309"/>
      <c r="O912" s="11"/>
      <c r="P912" s="309"/>
      <c r="Q912" s="309"/>
      <c r="R912" s="11">
        <v>1</v>
      </c>
      <c r="S912" s="309">
        <v>432.61</v>
      </c>
      <c r="T912" s="309">
        <v>432.61</v>
      </c>
      <c r="V912" s="11"/>
      <c r="W912" s="11"/>
      <c r="X912" s="11"/>
      <c r="Y912" s="11"/>
      <c r="Z912" s="11"/>
      <c r="AA912" s="11"/>
      <c r="AB912" s="11"/>
      <c r="AC912" s="11"/>
      <c r="AD912" s="11"/>
    </row>
    <row r="913" spans="1:30">
      <c r="A913" s="56"/>
      <c r="B913" s="11"/>
      <c r="C913" s="11" t="s">
        <v>329</v>
      </c>
      <c r="D913" s="11"/>
      <c r="E913" s="11" t="s">
        <v>330</v>
      </c>
      <c r="F913" s="11">
        <v>1</v>
      </c>
      <c r="G913" s="309"/>
      <c r="H913" s="309">
        <v>669.81</v>
      </c>
      <c r="I913" s="309">
        <v>669.81</v>
      </c>
      <c r="J913" s="317"/>
      <c r="L913" s="11">
        <v>1</v>
      </c>
      <c r="M913" s="309"/>
      <c r="N913" s="309"/>
      <c r="O913" s="11"/>
      <c r="P913" s="309"/>
      <c r="Q913" s="309"/>
      <c r="R913" s="11">
        <v>1</v>
      </c>
      <c r="S913" s="309">
        <v>669.81</v>
      </c>
      <c r="T913" s="309">
        <v>669.81</v>
      </c>
      <c r="V913" s="11"/>
      <c r="W913" s="11"/>
      <c r="X913" s="11"/>
      <c r="Y913" s="11"/>
      <c r="Z913" s="11"/>
      <c r="AA913" s="11"/>
      <c r="AB913" s="11"/>
      <c r="AC913" s="11"/>
      <c r="AD913" s="11"/>
    </row>
    <row r="914" spans="1:30">
      <c r="A914" s="56"/>
      <c r="B914" s="11"/>
      <c r="C914" s="11" t="s">
        <v>397</v>
      </c>
      <c r="D914" s="11"/>
      <c r="E914" s="11" t="s">
        <v>398</v>
      </c>
      <c r="F914" s="11">
        <v>1</v>
      </c>
      <c r="G914" s="309"/>
      <c r="H914" s="309">
        <v>86.22</v>
      </c>
      <c r="I914" s="309">
        <v>86.22</v>
      </c>
      <c r="J914" s="317"/>
      <c r="L914" s="11">
        <v>1</v>
      </c>
      <c r="M914" s="309"/>
      <c r="N914" s="309"/>
      <c r="O914" s="11"/>
      <c r="P914" s="309"/>
      <c r="Q914" s="309"/>
      <c r="R914" s="11">
        <v>1</v>
      </c>
      <c r="S914" s="309">
        <v>86.22</v>
      </c>
      <c r="T914" s="309">
        <v>86.22</v>
      </c>
      <c r="V914" s="11"/>
      <c r="W914" s="11"/>
      <c r="X914" s="11"/>
      <c r="Y914" s="11"/>
      <c r="Z914" s="11"/>
      <c r="AA914" s="11"/>
      <c r="AB914" s="11"/>
      <c r="AC914" s="11"/>
      <c r="AD914" s="11"/>
    </row>
    <row r="915" spans="1:30">
      <c r="A915" s="56"/>
      <c r="B915" s="11"/>
      <c r="C915" s="11" t="s">
        <v>527</v>
      </c>
      <c r="D915" s="11"/>
      <c r="E915" s="11" t="s">
        <v>353</v>
      </c>
      <c r="F915" s="11">
        <v>2</v>
      </c>
      <c r="G915" s="309">
        <v>6760.1283333333304</v>
      </c>
      <c r="H915" s="309">
        <v>259819.33</v>
      </c>
      <c r="I915" s="309">
        <v>129909.66499999999</v>
      </c>
      <c r="J915" s="317">
        <v>16</v>
      </c>
      <c r="L915" s="11"/>
      <c r="M915" s="309">
        <v>259819.33</v>
      </c>
      <c r="N915" s="309">
        <v>129909.66499999999</v>
      </c>
      <c r="O915" s="11"/>
      <c r="P915" s="309"/>
      <c r="Q915" s="309"/>
      <c r="R915" s="11">
        <v>2</v>
      </c>
      <c r="S915" s="309">
        <v>259819.33</v>
      </c>
      <c r="T915" s="309">
        <v>129909.66499999999</v>
      </c>
      <c r="V915" s="11"/>
      <c r="W915" s="11"/>
      <c r="X915" s="11"/>
      <c r="Y915" s="11"/>
      <c r="Z915" s="11"/>
      <c r="AA915" s="11"/>
      <c r="AB915" s="11"/>
      <c r="AC915" s="11"/>
      <c r="AD915" s="11"/>
    </row>
    <row r="916" spans="1:30">
      <c r="A916" s="56"/>
      <c r="B916" s="11"/>
      <c r="C916" s="11" t="s">
        <v>331</v>
      </c>
      <c r="D916" s="11"/>
      <c r="E916" s="11" t="s">
        <v>330</v>
      </c>
      <c r="F916" s="11">
        <v>5</v>
      </c>
      <c r="G916" s="309">
        <v>410.06</v>
      </c>
      <c r="H916" s="309">
        <v>11724.88</v>
      </c>
      <c r="I916" s="309">
        <v>2344.9760000000001</v>
      </c>
      <c r="J916" s="317">
        <v>13</v>
      </c>
      <c r="L916" s="11">
        <v>4</v>
      </c>
      <c r="M916" s="309">
        <v>5329.72</v>
      </c>
      <c r="N916" s="309">
        <v>5329.72</v>
      </c>
      <c r="O916" s="11"/>
      <c r="P916" s="309"/>
      <c r="Q916" s="309"/>
      <c r="R916" s="11">
        <v>5</v>
      </c>
      <c r="S916" s="309">
        <v>11724.88</v>
      </c>
      <c r="T916" s="309">
        <v>2344.9760000000001</v>
      </c>
      <c r="V916" s="11"/>
      <c r="W916" s="11"/>
      <c r="X916" s="11"/>
      <c r="Y916" s="11"/>
      <c r="Z916" s="11"/>
      <c r="AA916" s="11"/>
      <c r="AB916" s="11"/>
      <c r="AC916" s="11"/>
      <c r="AD916" s="11"/>
    </row>
    <row r="917" spans="1:30">
      <c r="A917" s="56"/>
      <c r="B917" s="11"/>
      <c r="C917" s="11" t="s">
        <v>544</v>
      </c>
      <c r="D917" s="11"/>
      <c r="E917" s="11" t="s">
        <v>353</v>
      </c>
      <c r="F917" s="11">
        <v>3</v>
      </c>
      <c r="G917" s="309"/>
      <c r="H917" s="309">
        <v>25814.65</v>
      </c>
      <c r="I917" s="309">
        <v>8604.8833333333296</v>
      </c>
      <c r="J917" s="317"/>
      <c r="L917" s="11">
        <v>3</v>
      </c>
      <c r="M917" s="309"/>
      <c r="N917" s="309"/>
      <c r="O917" s="11"/>
      <c r="P917" s="309"/>
      <c r="Q917" s="309"/>
      <c r="R917" s="11">
        <v>3</v>
      </c>
      <c r="S917" s="309">
        <v>25814.65</v>
      </c>
      <c r="T917" s="309">
        <v>8604.8833333333296</v>
      </c>
      <c r="V917" s="11"/>
      <c r="W917" s="11"/>
      <c r="X917" s="11"/>
      <c r="Y917" s="11"/>
      <c r="Z917" s="11"/>
      <c r="AA917" s="11"/>
      <c r="AB917" s="11"/>
      <c r="AC917" s="11"/>
      <c r="AD917" s="11"/>
    </row>
    <row r="918" spans="1:30">
      <c r="A918" s="56"/>
      <c r="B918" s="11"/>
      <c r="C918" s="11" t="s">
        <v>380</v>
      </c>
      <c r="D918" s="11"/>
      <c r="E918" s="11" t="s">
        <v>379</v>
      </c>
      <c r="F918" s="11">
        <v>1</v>
      </c>
      <c r="G918" s="309"/>
      <c r="H918" s="309">
        <v>567.73</v>
      </c>
      <c r="I918" s="309">
        <v>567.73</v>
      </c>
      <c r="J918" s="317"/>
      <c r="L918" s="11">
        <v>1</v>
      </c>
      <c r="M918" s="309"/>
      <c r="N918" s="309"/>
      <c r="O918" s="11"/>
      <c r="P918" s="309"/>
      <c r="Q918" s="309"/>
      <c r="R918" s="11">
        <v>1</v>
      </c>
      <c r="S918" s="309">
        <v>567.73</v>
      </c>
      <c r="T918" s="309">
        <v>567.73</v>
      </c>
      <c r="V918" s="11"/>
      <c r="W918" s="11"/>
      <c r="X918" s="11"/>
      <c r="Y918" s="11"/>
      <c r="Z918" s="11"/>
      <c r="AA918" s="11"/>
      <c r="AB918" s="11"/>
      <c r="AC918" s="11"/>
      <c r="AD918" s="11"/>
    </row>
    <row r="919" spans="1:30">
      <c r="A919" s="56"/>
      <c r="B919" s="11"/>
      <c r="C919" s="11" t="s">
        <v>239</v>
      </c>
      <c r="D919" s="11"/>
      <c r="E919" s="11" t="s">
        <v>237</v>
      </c>
      <c r="F919" s="11">
        <v>1</v>
      </c>
      <c r="G919" s="309"/>
      <c r="H919" s="309">
        <v>2024.95</v>
      </c>
      <c r="I919" s="309">
        <v>2024.95</v>
      </c>
      <c r="J919" s="317"/>
      <c r="L919" s="11">
        <v>1</v>
      </c>
      <c r="M919" s="309"/>
      <c r="N919" s="309"/>
      <c r="O919" s="11"/>
      <c r="P919" s="309"/>
      <c r="Q919" s="309"/>
      <c r="R919" s="11">
        <v>1</v>
      </c>
      <c r="S919" s="309">
        <v>2024.95</v>
      </c>
      <c r="T919" s="309">
        <v>2024.95</v>
      </c>
      <c r="V919" s="11"/>
      <c r="W919" s="11"/>
      <c r="X919" s="11"/>
      <c r="Y919" s="11"/>
      <c r="Z919" s="11"/>
      <c r="AA919" s="11"/>
      <c r="AB919" s="11"/>
      <c r="AC919" s="11"/>
      <c r="AD919" s="11"/>
    </row>
    <row r="920" spans="1:30">
      <c r="A920" s="56"/>
      <c r="B920" s="11"/>
      <c r="C920" s="11" t="s">
        <v>399</v>
      </c>
      <c r="D920" s="11"/>
      <c r="E920" s="11" t="s">
        <v>400</v>
      </c>
      <c r="F920" s="11">
        <v>1</v>
      </c>
      <c r="G920" s="309">
        <v>57.4433333333333</v>
      </c>
      <c r="H920" s="309">
        <v>746.32</v>
      </c>
      <c r="I920" s="309">
        <v>746.32</v>
      </c>
      <c r="J920" s="317">
        <v>13</v>
      </c>
      <c r="L920" s="11"/>
      <c r="M920" s="309">
        <v>746.32</v>
      </c>
      <c r="N920" s="309">
        <v>746.32</v>
      </c>
      <c r="O920" s="11"/>
      <c r="P920" s="309"/>
      <c r="Q920" s="309"/>
      <c r="R920" s="11">
        <v>1</v>
      </c>
      <c r="S920" s="309">
        <v>746.32</v>
      </c>
      <c r="T920" s="309">
        <v>746.32</v>
      </c>
      <c r="V920" s="11"/>
      <c r="W920" s="11"/>
      <c r="X920" s="11"/>
      <c r="Y920" s="11"/>
      <c r="Z920" s="11"/>
      <c r="AA920" s="11"/>
      <c r="AB920" s="11"/>
      <c r="AC920" s="11"/>
      <c r="AD920" s="11"/>
    </row>
    <row r="921" spans="1:30">
      <c r="A921" s="56"/>
      <c r="B921" s="11"/>
      <c r="C921" s="11" t="s">
        <v>334</v>
      </c>
      <c r="D921" s="11"/>
      <c r="E921" s="11" t="s">
        <v>335</v>
      </c>
      <c r="F921" s="11">
        <v>3</v>
      </c>
      <c r="G921" s="309">
        <v>95.83</v>
      </c>
      <c r="H921" s="309">
        <v>5481.66</v>
      </c>
      <c r="I921" s="309">
        <v>1827.22</v>
      </c>
      <c r="J921" s="317">
        <v>25</v>
      </c>
      <c r="L921" s="11">
        <v>2</v>
      </c>
      <c r="M921" s="309">
        <v>2299.92</v>
      </c>
      <c r="N921" s="309">
        <v>2299.92</v>
      </c>
      <c r="O921" s="11"/>
      <c r="P921" s="309"/>
      <c r="Q921" s="309"/>
      <c r="R921" s="11">
        <v>3</v>
      </c>
      <c r="S921" s="309">
        <v>5481.66</v>
      </c>
      <c r="T921" s="309">
        <v>1827.22</v>
      </c>
      <c r="V921" s="11"/>
      <c r="W921" s="11"/>
      <c r="X921" s="11"/>
      <c r="Y921" s="11"/>
      <c r="Z921" s="11"/>
      <c r="AA921" s="11"/>
      <c r="AB921" s="11"/>
      <c r="AC921" s="11"/>
      <c r="AD921" s="11"/>
    </row>
    <row r="922" spans="1:30">
      <c r="A922" s="56"/>
      <c r="B922" s="11"/>
      <c r="C922" s="11" t="s">
        <v>277</v>
      </c>
      <c r="D922" s="11"/>
      <c r="E922" s="11" t="s">
        <v>278</v>
      </c>
      <c r="F922" s="11">
        <v>1</v>
      </c>
      <c r="G922" s="309"/>
      <c r="H922" s="309">
        <v>949.04</v>
      </c>
      <c r="I922" s="309">
        <v>949.04</v>
      </c>
      <c r="J922" s="317"/>
      <c r="L922" s="11">
        <v>1</v>
      </c>
      <c r="M922" s="309"/>
      <c r="N922" s="309"/>
      <c r="O922" s="11"/>
      <c r="P922" s="309"/>
      <c r="Q922" s="309"/>
      <c r="R922" s="11">
        <v>1</v>
      </c>
      <c r="S922" s="309">
        <v>949.04</v>
      </c>
      <c r="T922" s="309">
        <v>949.04</v>
      </c>
      <c r="V922" s="11"/>
      <c r="W922" s="11"/>
      <c r="X922" s="11"/>
      <c r="Y922" s="11"/>
      <c r="Z922" s="11"/>
      <c r="AA922" s="11"/>
      <c r="AB922" s="11"/>
      <c r="AC922" s="11"/>
      <c r="AD922" s="11"/>
    </row>
    <row r="923" spans="1:30">
      <c r="A923" s="56"/>
      <c r="B923" s="11"/>
      <c r="C923" s="11" t="s">
        <v>317</v>
      </c>
      <c r="D923" s="11"/>
      <c r="E923" s="11" t="s">
        <v>192</v>
      </c>
      <c r="F923" s="11">
        <v>1</v>
      </c>
      <c r="G923" s="309"/>
      <c r="H923" s="309">
        <v>156.04</v>
      </c>
      <c r="I923" s="309">
        <v>156.04</v>
      </c>
      <c r="J923" s="317"/>
      <c r="L923" s="11">
        <v>1</v>
      </c>
      <c r="M923" s="309"/>
      <c r="N923" s="309"/>
      <c r="O923" s="11"/>
      <c r="P923" s="309"/>
      <c r="Q923" s="309"/>
      <c r="R923" s="11">
        <v>1</v>
      </c>
      <c r="S923" s="309">
        <v>156.04</v>
      </c>
      <c r="T923" s="309">
        <v>156.04</v>
      </c>
      <c r="V923" s="11"/>
      <c r="W923" s="11"/>
      <c r="X923" s="11"/>
      <c r="Y923" s="11"/>
      <c r="Z923" s="11"/>
      <c r="AA923" s="11"/>
      <c r="AB923" s="11"/>
      <c r="AC923" s="11"/>
      <c r="AD923" s="11"/>
    </row>
    <row r="924" spans="1:30">
      <c r="A924" s="56"/>
      <c r="B924" s="11"/>
      <c r="C924" s="11" t="s">
        <v>582</v>
      </c>
      <c r="D924" s="11"/>
      <c r="E924" s="11" t="s">
        <v>404</v>
      </c>
      <c r="F924" s="11">
        <v>1</v>
      </c>
      <c r="G924" s="309"/>
      <c r="H924" s="309">
        <v>500.68</v>
      </c>
      <c r="I924" s="309">
        <v>500.68</v>
      </c>
      <c r="J924" s="317"/>
      <c r="L924" s="11">
        <v>1</v>
      </c>
      <c r="M924" s="309"/>
      <c r="N924" s="309"/>
      <c r="O924" s="11"/>
      <c r="P924" s="309"/>
      <c r="Q924" s="309"/>
      <c r="R924" s="11">
        <v>1</v>
      </c>
      <c r="S924" s="309">
        <v>500.68</v>
      </c>
      <c r="T924" s="309">
        <v>500.68</v>
      </c>
      <c r="V924" s="11"/>
      <c r="W924" s="11"/>
      <c r="X924" s="11"/>
      <c r="Y924" s="11"/>
      <c r="Z924" s="11"/>
      <c r="AA924" s="11"/>
      <c r="AB924" s="11"/>
      <c r="AC924" s="11"/>
      <c r="AD924" s="11"/>
    </row>
    <row r="925" spans="1:30">
      <c r="A925" s="56"/>
      <c r="B925" s="11"/>
      <c r="C925" s="11" t="s">
        <v>318</v>
      </c>
      <c r="D925" s="11"/>
      <c r="E925" s="11" t="s">
        <v>368</v>
      </c>
      <c r="F925" s="11">
        <v>1</v>
      </c>
      <c r="G925" s="309"/>
      <c r="H925" s="309">
        <v>4865.04</v>
      </c>
      <c r="I925" s="309">
        <v>4865.04</v>
      </c>
      <c r="J925" s="317"/>
      <c r="L925" s="11">
        <v>1</v>
      </c>
      <c r="M925" s="309"/>
      <c r="N925" s="309"/>
      <c r="O925" s="11"/>
      <c r="P925" s="309"/>
      <c r="Q925" s="309"/>
      <c r="R925" s="11">
        <v>1</v>
      </c>
      <c r="S925" s="309">
        <v>4865.04</v>
      </c>
      <c r="T925" s="309">
        <v>4865.04</v>
      </c>
      <c r="V925" s="11"/>
      <c r="W925" s="11"/>
      <c r="X925" s="11"/>
      <c r="Y925" s="11"/>
      <c r="Z925" s="11"/>
      <c r="AA925" s="11"/>
      <c r="AB925" s="11"/>
      <c r="AC925" s="11"/>
      <c r="AD925" s="11"/>
    </row>
    <row r="926" spans="1:30">
      <c r="A926" s="56"/>
      <c r="B926" s="11"/>
      <c r="C926" s="11" t="s">
        <v>405</v>
      </c>
      <c r="D926" s="11"/>
      <c r="E926" s="11" t="s">
        <v>406</v>
      </c>
      <c r="F926" s="11">
        <v>1</v>
      </c>
      <c r="G926" s="309">
        <v>682.73818181818206</v>
      </c>
      <c r="H926" s="309">
        <v>229.21</v>
      </c>
      <c r="I926" s="309">
        <v>229.21</v>
      </c>
      <c r="J926" s="317">
        <v>12</v>
      </c>
      <c r="L926" s="11"/>
      <c r="M926" s="309">
        <v>229.21</v>
      </c>
      <c r="N926" s="309">
        <v>229.21</v>
      </c>
      <c r="O926" s="11"/>
      <c r="P926" s="309"/>
      <c r="Q926" s="309"/>
      <c r="R926" s="11">
        <v>1</v>
      </c>
      <c r="S926" s="309">
        <v>229.21</v>
      </c>
      <c r="T926" s="309">
        <v>229.21</v>
      </c>
      <c r="V926" s="11"/>
      <c r="W926" s="11"/>
      <c r="X926" s="11"/>
      <c r="Y926" s="11"/>
      <c r="Z926" s="11"/>
      <c r="AA926" s="11"/>
      <c r="AB926" s="11"/>
      <c r="AC926" s="11"/>
      <c r="AD926" s="11"/>
    </row>
    <row r="927" spans="1:30">
      <c r="A927" s="56"/>
      <c r="B927" s="11"/>
      <c r="C927" s="11" t="s">
        <v>407</v>
      </c>
      <c r="D927" s="11"/>
      <c r="E927" s="11" t="s">
        <v>408</v>
      </c>
      <c r="F927" s="11">
        <v>1</v>
      </c>
      <c r="G927" s="309"/>
      <c r="H927" s="309">
        <v>3330.43</v>
      </c>
      <c r="I927" s="309">
        <v>3330.43</v>
      </c>
      <c r="J927" s="317"/>
      <c r="L927" s="11">
        <v>1</v>
      </c>
      <c r="M927" s="309"/>
      <c r="N927" s="309"/>
      <c r="O927" s="11"/>
      <c r="P927" s="309"/>
      <c r="Q927" s="309"/>
      <c r="R927" s="11">
        <v>1</v>
      </c>
      <c r="S927" s="309">
        <v>3330.43</v>
      </c>
      <c r="T927" s="309">
        <v>3330.43</v>
      </c>
      <c r="V927" s="11"/>
      <c r="W927" s="11"/>
      <c r="X927" s="11"/>
      <c r="Y927" s="11"/>
      <c r="Z927" s="11"/>
      <c r="AA927" s="11"/>
      <c r="AB927" s="11"/>
      <c r="AC927" s="11"/>
      <c r="AD927" s="11"/>
    </row>
    <row r="928" spans="1:30">
      <c r="A928" s="56"/>
      <c r="B928" s="11"/>
      <c r="C928" s="11" t="s">
        <v>633</v>
      </c>
      <c r="D928" s="11"/>
      <c r="E928" s="11" t="s">
        <v>319</v>
      </c>
      <c r="F928" s="11">
        <v>1</v>
      </c>
      <c r="G928" s="309"/>
      <c r="H928" s="309">
        <v>1167.3599999999999</v>
      </c>
      <c r="I928" s="309">
        <v>1167.3599999999999</v>
      </c>
      <c r="J928" s="317"/>
      <c r="L928" s="11">
        <v>1</v>
      </c>
      <c r="M928" s="309"/>
      <c r="N928" s="309"/>
      <c r="O928" s="11"/>
      <c r="P928" s="309"/>
      <c r="Q928" s="309"/>
      <c r="R928" s="11">
        <v>1</v>
      </c>
      <c r="S928" s="309">
        <v>1167.3599999999999</v>
      </c>
      <c r="T928" s="309">
        <v>1167.3599999999999</v>
      </c>
      <c r="V928" s="11"/>
      <c r="W928" s="11"/>
      <c r="X928" s="11"/>
      <c r="Y928" s="11"/>
      <c r="Z928" s="11"/>
      <c r="AA928" s="11"/>
      <c r="AB928" s="11"/>
      <c r="AC928" s="11"/>
      <c r="AD928" s="11"/>
    </row>
    <row r="929" spans="1:30">
      <c r="A929" s="56"/>
      <c r="B929" s="11"/>
      <c r="C929" s="11" t="s">
        <v>228</v>
      </c>
      <c r="D929" s="11"/>
      <c r="E929" s="11" t="s">
        <v>229</v>
      </c>
      <c r="F929" s="11">
        <v>1</v>
      </c>
      <c r="G929" s="309"/>
      <c r="H929" s="309">
        <v>146.44</v>
      </c>
      <c r="I929" s="309">
        <v>146.44</v>
      </c>
      <c r="J929" s="317"/>
      <c r="L929" s="11">
        <v>1</v>
      </c>
      <c r="M929" s="309"/>
      <c r="N929" s="309"/>
      <c r="O929" s="11"/>
      <c r="P929" s="309"/>
      <c r="Q929" s="309"/>
      <c r="R929" s="11">
        <v>1</v>
      </c>
      <c r="S929" s="309">
        <v>146.44</v>
      </c>
      <c r="T929" s="309">
        <v>146.44</v>
      </c>
      <c r="V929" s="11"/>
      <c r="W929" s="11"/>
      <c r="X929" s="11"/>
      <c r="Y929" s="11"/>
      <c r="Z929" s="11"/>
      <c r="AA929" s="11"/>
      <c r="AB929" s="11"/>
      <c r="AC929" s="11"/>
      <c r="AD929" s="11"/>
    </row>
    <row r="930" spans="1:30">
      <c r="A930" s="56"/>
      <c r="B930" s="11"/>
      <c r="C930" s="11" t="s">
        <v>230</v>
      </c>
      <c r="D930" s="11"/>
      <c r="E930" s="11" t="s">
        <v>231</v>
      </c>
      <c r="F930" s="11">
        <v>1</v>
      </c>
      <c r="G930" s="309"/>
      <c r="H930" s="309">
        <v>226.01</v>
      </c>
      <c r="I930" s="309">
        <v>226.01</v>
      </c>
      <c r="J930" s="317"/>
      <c r="L930" s="11">
        <v>1</v>
      </c>
      <c r="M930" s="309"/>
      <c r="N930" s="309"/>
      <c r="O930" s="11">
        <v>1</v>
      </c>
      <c r="P930" s="309">
        <v>226.01</v>
      </c>
      <c r="Q930" s="309">
        <v>226.01</v>
      </c>
      <c r="R930" s="11"/>
      <c r="S930" s="309"/>
      <c r="T930" s="309"/>
      <c r="V930" s="11"/>
      <c r="W930" s="11"/>
      <c r="X930" s="11"/>
      <c r="Y930" s="11"/>
      <c r="Z930" s="11"/>
      <c r="AA930" s="11"/>
      <c r="AB930" s="11"/>
      <c r="AC930" s="11"/>
      <c r="AD930" s="11"/>
    </row>
    <row r="931" spans="1:30">
      <c r="A931" s="56"/>
      <c r="B931" s="11"/>
      <c r="C931" s="11" t="s">
        <v>232</v>
      </c>
      <c r="D931" s="11"/>
      <c r="E931" s="11" t="s">
        <v>233</v>
      </c>
      <c r="F931" s="11">
        <v>6</v>
      </c>
      <c r="G931" s="309"/>
      <c r="H931" s="309">
        <v>24525.06</v>
      </c>
      <c r="I931" s="309">
        <v>4087.51</v>
      </c>
      <c r="J931" s="317"/>
      <c r="L931" s="11">
        <v>6</v>
      </c>
      <c r="M931" s="309"/>
      <c r="N931" s="309"/>
      <c r="O931" s="11"/>
      <c r="P931" s="309"/>
      <c r="Q931" s="309"/>
      <c r="R931" s="11">
        <v>6</v>
      </c>
      <c r="S931" s="309">
        <v>24525.06</v>
      </c>
      <c r="T931" s="309">
        <v>4087.51</v>
      </c>
      <c r="V931" s="11"/>
      <c r="W931" s="11"/>
      <c r="X931" s="11"/>
      <c r="Y931" s="11"/>
      <c r="Z931" s="11"/>
      <c r="AA931" s="11"/>
      <c r="AB931" s="11"/>
      <c r="AC931" s="11"/>
      <c r="AD931" s="11"/>
    </row>
    <row r="932" spans="1:30">
      <c r="A932" s="56"/>
      <c r="B932" s="11"/>
      <c r="C932" s="11" t="s">
        <v>241</v>
      </c>
      <c r="D932" s="11"/>
      <c r="E932" s="11" t="s">
        <v>237</v>
      </c>
      <c r="F932" s="11">
        <v>9</v>
      </c>
      <c r="G932" s="309">
        <v>79.122765151515196</v>
      </c>
      <c r="H932" s="309">
        <v>89388.06</v>
      </c>
      <c r="I932" s="309">
        <v>9932.0066666666698</v>
      </c>
      <c r="J932" s="317">
        <v>12.5</v>
      </c>
      <c r="L932" s="11">
        <v>7</v>
      </c>
      <c r="M932" s="309">
        <v>1903.76</v>
      </c>
      <c r="N932" s="309">
        <v>951.88</v>
      </c>
      <c r="O932" s="11">
        <v>1</v>
      </c>
      <c r="P932" s="309">
        <v>76356.960000000006</v>
      </c>
      <c r="Q932" s="309">
        <v>76356.960000000006</v>
      </c>
      <c r="R932" s="11">
        <v>8</v>
      </c>
      <c r="S932" s="309">
        <v>13031.1</v>
      </c>
      <c r="T932" s="309">
        <v>1628.8875</v>
      </c>
      <c r="V932" s="11"/>
      <c r="W932" s="11"/>
      <c r="X932" s="11"/>
      <c r="Y932" s="11"/>
      <c r="Z932" s="11"/>
      <c r="AA932" s="11"/>
      <c r="AB932" s="11"/>
      <c r="AC932" s="11"/>
      <c r="AD932" s="11"/>
    </row>
    <row r="933" spans="1:30">
      <c r="A933" s="56"/>
      <c r="B933" s="11"/>
      <c r="C933" s="11" t="s">
        <v>472</v>
      </c>
      <c r="D933" s="11"/>
      <c r="E933" s="11" t="s">
        <v>246</v>
      </c>
      <c r="F933" s="11">
        <v>1</v>
      </c>
      <c r="G933" s="309">
        <v>160.23500000000001</v>
      </c>
      <c r="H933" s="309">
        <v>269.39999999999998</v>
      </c>
      <c r="I933" s="309">
        <v>269.39999999999998</v>
      </c>
      <c r="J933" s="317">
        <v>13</v>
      </c>
      <c r="L933" s="11"/>
      <c r="M933" s="309">
        <v>1922.82</v>
      </c>
      <c r="N933" s="309">
        <v>1922.82</v>
      </c>
      <c r="O933" s="11"/>
      <c r="P933" s="309"/>
      <c r="Q933" s="309"/>
      <c r="R933" s="11">
        <v>1</v>
      </c>
      <c r="S933" s="309">
        <v>269.39999999999998</v>
      </c>
      <c r="T933" s="309">
        <v>269.39999999999998</v>
      </c>
      <c r="V933" s="11"/>
      <c r="W933" s="11"/>
      <c r="X933" s="11"/>
      <c r="Y933" s="11"/>
      <c r="Z933" s="11"/>
      <c r="AA933" s="11"/>
      <c r="AB933" s="11"/>
      <c r="AC933" s="11"/>
      <c r="AD933" s="11"/>
    </row>
    <row r="934" spans="1:30">
      <c r="A934" s="56"/>
      <c r="B934" s="11"/>
      <c r="C934" s="11" t="s">
        <v>421</v>
      </c>
      <c r="D934" s="11"/>
      <c r="E934" s="11" t="s">
        <v>422</v>
      </c>
      <c r="F934" s="11">
        <v>1</v>
      </c>
      <c r="G934" s="309"/>
      <c r="H934" s="309">
        <v>2836.85</v>
      </c>
      <c r="I934" s="309">
        <v>2836.85</v>
      </c>
      <c r="J934" s="317"/>
      <c r="L934" s="11">
        <v>1</v>
      </c>
      <c r="M934" s="309"/>
      <c r="N934" s="309"/>
      <c r="O934" s="11"/>
      <c r="P934" s="309"/>
      <c r="Q934" s="309"/>
      <c r="R934" s="11">
        <v>1</v>
      </c>
      <c r="S934" s="309">
        <v>2836.85</v>
      </c>
      <c r="T934" s="309">
        <v>2836.85</v>
      </c>
      <c r="V934" s="11"/>
      <c r="W934" s="11"/>
      <c r="X934" s="11"/>
      <c r="Y934" s="11"/>
      <c r="Z934" s="11"/>
      <c r="AA934" s="11"/>
      <c r="AB934" s="11"/>
      <c r="AC934" s="11"/>
      <c r="AD934" s="11"/>
    </row>
    <row r="935" spans="1:30">
      <c r="A935" s="56"/>
      <c r="B935" s="11"/>
      <c r="C935" s="11" t="s">
        <v>224</v>
      </c>
      <c r="D935" s="11"/>
      <c r="E935" s="11" t="s">
        <v>222</v>
      </c>
      <c r="F935" s="11">
        <v>5</v>
      </c>
      <c r="G935" s="309">
        <v>116.83750000000001</v>
      </c>
      <c r="H935" s="309">
        <v>7564.73</v>
      </c>
      <c r="I935" s="309">
        <v>1512.9459999999999</v>
      </c>
      <c r="J935" s="317">
        <v>10</v>
      </c>
      <c r="L935" s="11">
        <v>3</v>
      </c>
      <c r="M935" s="309">
        <v>2534.0500000000002</v>
      </c>
      <c r="N935" s="309">
        <v>1267.0250000000001</v>
      </c>
      <c r="O935" s="11"/>
      <c r="P935" s="309"/>
      <c r="Q935" s="309"/>
      <c r="R935" s="11">
        <v>5</v>
      </c>
      <c r="S935" s="309">
        <v>7564.73</v>
      </c>
      <c r="T935" s="309">
        <v>1512.9459999999999</v>
      </c>
      <c r="V935" s="11"/>
      <c r="W935" s="11"/>
      <c r="X935" s="11"/>
      <c r="Y935" s="11"/>
      <c r="Z935" s="11"/>
      <c r="AA935" s="11"/>
      <c r="AB935" s="11"/>
      <c r="AC935" s="11"/>
      <c r="AD935" s="11"/>
    </row>
    <row r="936" spans="1:30">
      <c r="A936" s="56"/>
      <c r="B936" s="11"/>
      <c r="C936" s="11" t="s">
        <v>338</v>
      </c>
      <c r="D936" s="11"/>
      <c r="E936" s="11" t="s">
        <v>339</v>
      </c>
      <c r="F936" s="11">
        <v>1</v>
      </c>
      <c r="G936" s="309"/>
      <c r="H936" s="309">
        <v>2566.39</v>
      </c>
      <c r="I936" s="309">
        <v>2566.39</v>
      </c>
      <c r="J936" s="317"/>
      <c r="L936" s="11">
        <v>1</v>
      </c>
      <c r="M936" s="309"/>
      <c r="N936" s="309"/>
      <c r="O936" s="11"/>
      <c r="P936" s="309"/>
      <c r="Q936" s="309"/>
      <c r="R936" s="11">
        <v>1</v>
      </c>
      <c r="S936" s="309">
        <v>2566.39</v>
      </c>
      <c r="T936" s="309">
        <v>2566.39</v>
      </c>
      <c r="V936" s="11"/>
      <c r="W936" s="11"/>
      <c r="X936" s="11"/>
      <c r="Y936" s="11"/>
      <c r="Z936" s="11"/>
      <c r="AA936" s="11"/>
      <c r="AB936" s="11"/>
      <c r="AC936" s="11"/>
      <c r="AD936" s="11"/>
    </row>
    <row r="937" spans="1:30">
      <c r="A937" s="56"/>
      <c r="B937" s="11"/>
      <c r="C937" s="11" t="s">
        <v>454</v>
      </c>
      <c r="D937" s="11"/>
      <c r="E937" s="11" t="s">
        <v>208</v>
      </c>
      <c r="F937" s="11">
        <v>2</v>
      </c>
      <c r="G937" s="309">
        <v>51.070833333333297</v>
      </c>
      <c r="H937" s="309">
        <v>1473.18</v>
      </c>
      <c r="I937" s="309">
        <v>736.59</v>
      </c>
      <c r="J937" s="317">
        <v>13</v>
      </c>
      <c r="L937" s="11">
        <v>1</v>
      </c>
      <c r="M937" s="309">
        <v>612.85</v>
      </c>
      <c r="N937" s="309">
        <v>612.85</v>
      </c>
      <c r="O937" s="11"/>
      <c r="P937" s="309"/>
      <c r="Q937" s="309"/>
      <c r="R937" s="11">
        <v>2</v>
      </c>
      <c r="S937" s="309">
        <v>1473.18</v>
      </c>
      <c r="T937" s="309">
        <v>736.59</v>
      </c>
      <c r="V937" s="11"/>
      <c r="W937" s="11"/>
      <c r="X937" s="11"/>
      <c r="Y937" s="11"/>
      <c r="Z937" s="11"/>
      <c r="AA937" s="11"/>
      <c r="AB937" s="11"/>
      <c r="AC937" s="11"/>
      <c r="AD937" s="11"/>
    </row>
    <row r="938" spans="1:30">
      <c r="A938" s="56"/>
      <c r="B938" s="11"/>
      <c r="C938" s="11" t="s">
        <v>333</v>
      </c>
      <c r="D938" s="11"/>
      <c r="E938" s="11" t="s">
        <v>330</v>
      </c>
      <c r="F938" s="11">
        <v>1</v>
      </c>
      <c r="G938" s="309">
        <v>50.054166666666703</v>
      </c>
      <c r="H938" s="309">
        <v>600.65</v>
      </c>
      <c r="I938" s="309">
        <v>600.65</v>
      </c>
      <c r="J938" s="317">
        <v>13</v>
      </c>
      <c r="L938" s="11"/>
      <c r="M938" s="309">
        <v>600.65</v>
      </c>
      <c r="N938" s="309">
        <v>600.65</v>
      </c>
      <c r="O938" s="11"/>
      <c r="P938" s="309"/>
      <c r="Q938" s="309"/>
      <c r="R938" s="11">
        <v>1</v>
      </c>
      <c r="S938" s="309">
        <v>600.65</v>
      </c>
      <c r="T938" s="309">
        <v>600.65</v>
      </c>
      <c r="V938" s="11"/>
      <c r="W938" s="11"/>
      <c r="X938" s="11"/>
      <c r="Y938" s="11"/>
      <c r="Z938" s="11"/>
      <c r="AA938" s="11"/>
      <c r="AB938" s="11"/>
      <c r="AC938" s="11"/>
      <c r="AD938" s="11"/>
    </row>
    <row r="939" spans="1:30">
      <c r="A939" s="56"/>
      <c r="B939" s="11"/>
      <c r="C939" s="11" t="s">
        <v>586</v>
      </c>
      <c r="D939" s="11"/>
      <c r="E939" s="11" t="s">
        <v>587</v>
      </c>
      <c r="F939" s="11">
        <v>1</v>
      </c>
      <c r="G939" s="309">
        <v>485.053333333333</v>
      </c>
      <c r="H939" s="309">
        <v>6322.81</v>
      </c>
      <c r="I939" s="309">
        <v>6322.81</v>
      </c>
      <c r="J939" s="317">
        <v>13</v>
      </c>
      <c r="L939" s="11"/>
      <c r="M939" s="309">
        <v>6322.81</v>
      </c>
      <c r="N939" s="309">
        <v>6322.81</v>
      </c>
      <c r="O939" s="11"/>
      <c r="P939" s="309"/>
      <c r="Q939" s="309"/>
      <c r="R939" s="11">
        <v>1</v>
      </c>
      <c r="S939" s="309">
        <v>6322.81</v>
      </c>
      <c r="T939" s="309">
        <v>6322.81</v>
      </c>
      <c r="V939" s="11"/>
      <c r="W939" s="11"/>
      <c r="X939" s="11"/>
      <c r="Y939" s="11"/>
      <c r="Z939" s="11"/>
      <c r="AA939" s="11"/>
      <c r="AB939" s="11"/>
      <c r="AC939" s="11"/>
      <c r="AD939" s="11"/>
    </row>
    <row r="940" spans="1:30">
      <c r="A940" s="56"/>
      <c r="B940" s="11"/>
      <c r="C940" s="11" t="s">
        <v>250</v>
      </c>
      <c r="D940" s="11"/>
      <c r="E940" s="11" t="s">
        <v>249</v>
      </c>
      <c r="F940" s="11">
        <v>7</v>
      </c>
      <c r="G940" s="309">
        <v>419.02083333333297</v>
      </c>
      <c r="H940" s="309">
        <v>13729.14</v>
      </c>
      <c r="I940" s="309">
        <v>1961.3057142857101</v>
      </c>
      <c r="J940" s="317">
        <v>10</v>
      </c>
      <c r="L940" s="11">
        <v>4</v>
      </c>
      <c r="M940" s="309">
        <v>7428.02</v>
      </c>
      <c r="N940" s="309">
        <v>2476.0066666666698</v>
      </c>
      <c r="O940" s="11"/>
      <c r="P940" s="309"/>
      <c r="Q940" s="309"/>
      <c r="R940" s="11">
        <v>7</v>
      </c>
      <c r="S940" s="309">
        <v>13729.14</v>
      </c>
      <c r="T940" s="309">
        <v>1961.3057142857101</v>
      </c>
      <c r="V940" s="11"/>
      <c r="W940" s="11"/>
      <c r="X940" s="11"/>
      <c r="Y940" s="11"/>
      <c r="Z940" s="11"/>
      <c r="AA940" s="11"/>
      <c r="AB940" s="11"/>
      <c r="AC940" s="11"/>
      <c r="AD940" s="11"/>
    </row>
    <row r="941" spans="1:30">
      <c r="A941" s="56"/>
      <c r="B941" s="11"/>
      <c r="C941" s="11" t="s">
        <v>251</v>
      </c>
      <c r="D941" s="11"/>
      <c r="E941" s="11" t="s">
        <v>252</v>
      </c>
      <c r="F941" s="11">
        <v>1</v>
      </c>
      <c r="G941" s="309">
        <v>116.187272727273</v>
      </c>
      <c r="H941" s="309">
        <v>1394.06</v>
      </c>
      <c r="I941" s="309">
        <v>1394.06</v>
      </c>
      <c r="J941" s="317">
        <v>12</v>
      </c>
      <c r="L941" s="11"/>
      <c r="M941" s="309">
        <v>1394.06</v>
      </c>
      <c r="N941" s="309">
        <v>1394.06</v>
      </c>
      <c r="O941" s="11"/>
      <c r="P941" s="309"/>
      <c r="Q941" s="309"/>
      <c r="R941" s="11">
        <v>1</v>
      </c>
      <c r="S941" s="309">
        <v>1394.06</v>
      </c>
      <c r="T941" s="309">
        <v>1394.06</v>
      </c>
      <c r="V941" s="11"/>
      <c r="W941" s="11"/>
      <c r="X941" s="11"/>
      <c r="Y941" s="11"/>
      <c r="Z941" s="11"/>
      <c r="AA941" s="11"/>
      <c r="AB941" s="11"/>
      <c r="AC941" s="11"/>
      <c r="AD941" s="11"/>
    </row>
    <row r="942" spans="1:30">
      <c r="A942" s="56"/>
      <c r="B942" s="11"/>
      <c r="C942" s="11" t="s">
        <v>537</v>
      </c>
      <c r="D942" s="11"/>
      <c r="E942" s="11" t="s">
        <v>341</v>
      </c>
      <c r="F942" s="11">
        <v>1</v>
      </c>
      <c r="G942" s="309"/>
      <c r="H942" s="309">
        <v>1562.51</v>
      </c>
      <c r="I942" s="309">
        <v>1562.51</v>
      </c>
      <c r="J942" s="317"/>
      <c r="L942" s="11">
        <v>1</v>
      </c>
      <c r="M942" s="309"/>
      <c r="N942" s="309"/>
      <c r="O942" s="11"/>
      <c r="P942" s="309"/>
      <c r="Q942" s="309"/>
      <c r="R942" s="11">
        <v>1</v>
      </c>
      <c r="S942" s="309">
        <v>1562.51</v>
      </c>
      <c r="T942" s="309">
        <v>1562.51</v>
      </c>
      <c r="V942" s="11"/>
      <c r="W942" s="11"/>
      <c r="X942" s="11"/>
      <c r="Y942" s="11"/>
      <c r="Z942" s="11"/>
      <c r="AA942" s="11"/>
      <c r="AB942" s="11"/>
      <c r="AC942" s="11"/>
      <c r="AD942" s="11"/>
    </row>
    <row r="943" spans="1:30">
      <c r="A943" s="56"/>
      <c r="B943" s="11"/>
      <c r="C943" s="11" t="s">
        <v>509</v>
      </c>
      <c r="D943" s="11"/>
      <c r="E943" s="11" t="s">
        <v>298</v>
      </c>
      <c r="F943" s="11">
        <v>1</v>
      </c>
      <c r="G943" s="309"/>
      <c r="H943" s="309">
        <v>1476.89</v>
      </c>
      <c r="I943" s="309">
        <v>1476.89</v>
      </c>
      <c r="J943" s="317"/>
      <c r="L943" s="11">
        <v>1</v>
      </c>
      <c r="M943" s="309"/>
      <c r="N943" s="309"/>
      <c r="O943" s="11">
        <v>1</v>
      </c>
      <c r="P943" s="309">
        <v>1476.89</v>
      </c>
      <c r="Q943" s="309">
        <v>1476.89</v>
      </c>
      <c r="R943" s="11"/>
      <c r="S943" s="309"/>
      <c r="T943" s="309"/>
      <c r="V943" s="11"/>
      <c r="W943" s="11"/>
      <c r="X943" s="11"/>
      <c r="Y943" s="11"/>
      <c r="Z943" s="11"/>
      <c r="AA943" s="11"/>
      <c r="AB943" s="11"/>
      <c r="AC943" s="11"/>
      <c r="AD943" s="11"/>
    </row>
    <row r="944" spans="1:30">
      <c r="A944" s="56"/>
      <c r="B944" s="11"/>
      <c r="C944" s="11" t="s">
        <v>419</v>
      </c>
      <c r="D944" s="11"/>
      <c r="E944" s="11" t="s">
        <v>418</v>
      </c>
      <c r="F944" s="11">
        <v>7</v>
      </c>
      <c r="G944" s="309">
        <v>17.0491666666667</v>
      </c>
      <c r="H944" s="309">
        <v>73309.55</v>
      </c>
      <c r="I944" s="309">
        <v>10472.7928571429</v>
      </c>
      <c r="J944" s="317">
        <v>13</v>
      </c>
      <c r="L944" s="11">
        <v>6</v>
      </c>
      <c r="M944" s="309">
        <v>187.54</v>
      </c>
      <c r="N944" s="309">
        <v>187.54</v>
      </c>
      <c r="O944" s="11"/>
      <c r="P944" s="309"/>
      <c r="Q944" s="309"/>
      <c r="R944" s="11">
        <v>7</v>
      </c>
      <c r="S944" s="309">
        <v>73309.55</v>
      </c>
      <c r="T944" s="309">
        <v>10472.7928571429</v>
      </c>
      <c r="V944" s="11"/>
      <c r="W944" s="11"/>
      <c r="X944" s="11"/>
      <c r="Y944" s="11"/>
      <c r="Z944" s="11"/>
      <c r="AA944" s="11"/>
      <c r="AB944" s="11"/>
      <c r="AC944" s="11"/>
      <c r="AD944" s="11"/>
    </row>
    <row r="945" spans="1:30">
      <c r="A945" s="56"/>
      <c r="B945" s="11"/>
      <c r="C945" s="11" t="s">
        <v>325</v>
      </c>
      <c r="D945" s="11"/>
      <c r="E945" s="11" t="s">
        <v>323</v>
      </c>
      <c r="F945" s="11">
        <v>1</v>
      </c>
      <c r="G945" s="309"/>
      <c r="H945" s="309">
        <v>82.37</v>
      </c>
      <c r="I945" s="309">
        <v>82.37</v>
      </c>
      <c r="J945" s="317"/>
      <c r="L945" s="11">
        <v>1</v>
      </c>
      <c r="M945" s="309"/>
      <c r="N945" s="309"/>
      <c r="O945" s="11"/>
      <c r="P945" s="309"/>
      <c r="Q945" s="309"/>
      <c r="R945" s="11">
        <v>1</v>
      </c>
      <c r="S945" s="309">
        <v>82.37</v>
      </c>
      <c r="T945" s="309">
        <v>82.37</v>
      </c>
      <c r="V945" s="11"/>
      <c r="W945" s="11"/>
      <c r="X945" s="11"/>
      <c r="Y945" s="11"/>
      <c r="Z945" s="11"/>
      <c r="AA945" s="11"/>
      <c r="AB945" s="11"/>
      <c r="AC945" s="11"/>
      <c r="AD945" s="11"/>
    </row>
    <row r="946" spans="1:30">
      <c r="A946" s="56"/>
      <c r="B946" s="11"/>
      <c r="C946" s="11" t="s">
        <v>356</v>
      </c>
      <c r="D946" s="11"/>
      <c r="E946" s="11" t="s">
        <v>353</v>
      </c>
      <c r="F946" s="11">
        <v>2</v>
      </c>
      <c r="G946" s="309"/>
      <c r="H946" s="309">
        <v>1003.77</v>
      </c>
      <c r="I946" s="309">
        <v>501.88499999999999</v>
      </c>
      <c r="J946" s="317"/>
      <c r="L946" s="11">
        <v>2</v>
      </c>
      <c r="M946" s="309"/>
      <c r="N946" s="309"/>
      <c r="O946" s="11"/>
      <c r="P946" s="309"/>
      <c r="Q946" s="309"/>
      <c r="R946" s="11">
        <v>2</v>
      </c>
      <c r="S946" s="309">
        <v>1003.77</v>
      </c>
      <c r="T946" s="309">
        <v>501.88499999999999</v>
      </c>
      <c r="V946" s="11"/>
      <c r="W946" s="11"/>
      <c r="X946" s="11"/>
      <c r="Y946" s="11"/>
      <c r="Z946" s="11"/>
      <c r="AA946" s="11"/>
      <c r="AB946" s="11"/>
      <c r="AC946" s="11"/>
      <c r="AD946" s="11"/>
    </row>
    <row r="947" spans="1:30">
      <c r="A947" s="56"/>
      <c r="B947" s="11"/>
      <c r="C947" s="11" t="s">
        <v>1267</v>
      </c>
      <c r="D947" s="11"/>
      <c r="E947" s="11" t="s">
        <v>289</v>
      </c>
      <c r="F947" s="11">
        <v>2</v>
      </c>
      <c r="G947" s="309"/>
      <c r="H947" s="309">
        <v>4177.72</v>
      </c>
      <c r="I947" s="309">
        <v>2088.86</v>
      </c>
      <c r="J947" s="317"/>
      <c r="L947" s="11">
        <v>2</v>
      </c>
      <c r="M947" s="309"/>
      <c r="N947" s="309"/>
      <c r="O947" s="11"/>
      <c r="P947" s="309"/>
      <c r="Q947" s="309"/>
      <c r="R947" s="11">
        <v>2</v>
      </c>
      <c r="S947" s="309">
        <v>4177.72</v>
      </c>
      <c r="T947" s="309">
        <v>2088.86</v>
      </c>
      <c r="V947" s="11"/>
      <c r="W947" s="11"/>
      <c r="X947" s="11"/>
      <c r="Y947" s="11"/>
      <c r="Z947" s="11"/>
      <c r="AA947" s="11"/>
      <c r="AB947" s="11"/>
      <c r="AC947" s="11"/>
      <c r="AD947" s="11"/>
    </row>
    <row r="948" spans="1:30">
      <c r="A948" s="56"/>
      <c r="B948" s="11"/>
      <c r="C948" s="11" t="s">
        <v>423</v>
      </c>
      <c r="D948" s="11"/>
      <c r="E948" s="11" t="s">
        <v>422</v>
      </c>
      <c r="F948" s="11">
        <v>8</v>
      </c>
      <c r="G948" s="309">
        <v>38.654166666666697</v>
      </c>
      <c r="H948" s="309">
        <v>26397.71</v>
      </c>
      <c r="I948" s="309">
        <v>3299.7137499999999</v>
      </c>
      <c r="J948" s="317">
        <v>13</v>
      </c>
      <c r="L948" s="11">
        <v>6</v>
      </c>
      <c r="M948" s="309">
        <v>1495.77</v>
      </c>
      <c r="N948" s="309">
        <v>747.88499999999999</v>
      </c>
      <c r="O948" s="11"/>
      <c r="P948" s="309"/>
      <c r="Q948" s="309"/>
      <c r="R948" s="11">
        <v>8</v>
      </c>
      <c r="S948" s="309">
        <v>26397.71</v>
      </c>
      <c r="T948" s="309">
        <v>3299.7137499999999</v>
      </c>
      <c r="V948" s="11"/>
      <c r="W948" s="11"/>
      <c r="X948" s="11"/>
      <c r="Y948" s="11"/>
      <c r="Z948" s="11"/>
      <c r="AA948" s="11"/>
      <c r="AB948" s="11"/>
      <c r="AC948" s="11"/>
      <c r="AD948" s="11"/>
    </row>
    <row r="949" spans="1:30">
      <c r="A949" s="56"/>
      <c r="B949" s="11"/>
      <c r="C949" s="11" t="s">
        <v>428</v>
      </c>
      <c r="D949" s="11"/>
      <c r="E949" s="11" t="s">
        <v>429</v>
      </c>
      <c r="F949" s="11">
        <v>2</v>
      </c>
      <c r="G949" s="309">
        <v>159.79636363636399</v>
      </c>
      <c r="H949" s="309">
        <v>2449.1999999999998</v>
      </c>
      <c r="I949" s="309">
        <v>1224.5999999999999</v>
      </c>
      <c r="J949" s="317">
        <v>12</v>
      </c>
      <c r="L949" s="11">
        <v>1</v>
      </c>
      <c r="M949" s="309">
        <v>1907.76</v>
      </c>
      <c r="N949" s="309">
        <v>1907.76</v>
      </c>
      <c r="O949" s="11"/>
      <c r="P949" s="309"/>
      <c r="Q949" s="309"/>
      <c r="R949" s="11">
        <v>2</v>
      </c>
      <c r="S949" s="309">
        <v>2449.1999999999998</v>
      </c>
      <c r="T949" s="309">
        <v>1224.5999999999999</v>
      </c>
      <c r="V949" s="11"/>
      <c r="W949" s="11"/>
      <c r="X949" s="11"/>
      <c r="Y949" s="11"/>
      <c r="Z949" s="11"/>
      <c r="AA949" s="11"/>
      <c r="AB949" s="11"/>
      <c r="AC949" s="11"/>
      <c r="AD949" s="11"/>
    </row>
    <row r="950" spans="1:30">
      <c r="A950" s="56"/>
      <c r="B950" s="11"/>
      <c r="C950" s="11" t="s">
        <v>258</v>
      </c>
      <c r="D950" s="11"/>
      <c r="E950" s="11" t="s">
        <v>259</v>
      </c>
      <c r="F950" s="11">
        <v>1</v>
      </c>
      <c r="G950" s="309">
        <v>21.5413888888889</v>
      </c>
      <c r="H950" s="309">
        <v>796.49</v>
      </c>
      <c r="I950" s="309">
        <v>796.49</v>
      </c>
      <c r="J950" s="317">
        <v>37</v>
      </c>
      <c r="L950" s="11"/>
      <c r="M950" s="309">
        <v>796.49</v>
      </c>
      <c r="N950" s="309">
        <v>796.49</v>
      </c>
      <c r="O950" s="11"/>
      <c r="P950" s="309"/>
      <c r="Q950" s="309"/>
      <c r="R950" s="11">
        <v>1</v>
      </c>
      <c r="S950" s="309">
        <v>796.49</v>
      </c>
      <c r="T950" s="309">
        <v>796.49</v>
      </c>
      <c r="V950" s="11"/>
      <c r="W950" s="11"/>
      <c r="X950" s="11"/>
      <c r="Y950" s="11"/>
      <c r="Z950" s="11"/>
      <c r="AA950" s="11"/>
      <c r="AB950" s="11"/>
      <c r="AC950" s="11"/>
      <c r="AD950" s="11"/>
    </row>
    <row r="951" spans="1:30">
      <c r="A951" s="56"/>
      <c r="B951" s="11"/>
      <c r="C951" s="11" t="s">
        <v>360</v>
      </c>
      <c r="D951" s="11"/>
      <c r="E951" s="11" t="s">
        <v>538</v>
      </c>
      <c r="F951" s="11">
        <v>1</v>
      </c>
      <c r="G951" s="309">
        <v>304.73727272727302</v>
      </c>
      <c r="H951" s="309">
        <v>3352.11</v>
      </c>
      <c r="I951" s="309">
        <v>3352.11</v>
      </c>
      <c r="J951" s="317">
        <v>12</v>
      </c>
      <c r="L951" s="11"/>
      <c r="M951" s="309">
        <v>3352.11</v>
      </c>
      <c r="N951" s="309">
        <v>3352.11</v>
      </c>
      <c r="O951" s="11"/>
      <c r="P951" s="309"/>
      <c r="Q951" s="309"/>
      <c r="R951" s="11">
        <v>1</v>
      </c>
      <c r="S951" s="309">
        <v>3352.11</v>
      </c>
      <c r="T951" s="309">
        <v>3352.11</v>
      </c>
      <c r="V951" s="11"/>
      <c r="W951" s="11"/>
      <c r="X951" s="11"/>
      <c r="Y951" s="11"/>
      <c r="Z951" s="11"/>
      <c r="AA951" s="11"/>
      <c r="AB951" s="11"/>
      <c r="AC951" s="11"/>
      <c r="AD951" s="11"/>
    </row>
    <row r="952" spans="1:30">
      <c r="A952" s="56"/>
      <c r="B952" s="11"/>
      <c r="C952" s="11" t="s">
        <v>432</v>
      </c>
      <c r="D952" s="11"/>
      <c r="E952" s="11" t="s">
        <v>433</v>
      </c>
      <c r="F952" s="11">
        <v>3</v>
      </c>
      <c r="G952" s="309"/>
      <c r="H952" s="309">
        <v>25102.35</v>
      </c>
      <c r="I952" s="309">
        <v>8367.4500000000007</v>
      </c>
      <c r="J952" s="317"/>
      <c r="L952" s="11">
        <v>2</v>
      </c>
      <c r="M952" s="309">
        <v>24427.16</v>
      </c>
      <c r="N952" s="309">
        <v>24427.16</v>
      </c>
      <c r="O952" s="11"/>
      <c r="P952" s="309"/>
      <c r="Q952" s="309"/>
      <c r="R952" s="11">
        <v>3</v>
      </c>
      <c r="S952" s="309">
        <v>25102.35</v>
      </c>
      <c r="T952" s="309">
        <v>8367.4500000000007</v>
      </c>
      <c r="V952" s="11"/>
      <c r="W952" s="11"/>
      <c r="X952" s="11"/>
      <c r="Y952" s="11"/>
      <c r="Z952" s="11"/>
      <c r="AA952" s="11"/>
      <c r="AB952" s="11"/>
      <c r="AC952" s="11"/>
      <c r="AD952" s="11"/>
    </row>
    <row r="953" spans="1:30">
      <c r="A953" s="56"/>
      <c r="B953" s="11"/>
      <c r="C953" s="11" t="s">
        <v>597</v>
      </c>
      <c r="D953" s="11"/>
      <c r="E953" s="11" t="s">
        <v>598</v>
      </c>
      <c r="F953" s="11">
        <v>1</v>
      </c>
      <c r="G953" s="309">
        <v>103.750909090909</v>
      </c>
      <c r="H953" s="309">
        <v>55.92</v>
      </c>
      <c r="I953" s="309">
        <v>55.92</v>
      </c>
      <c r="J953" s="317">
        <v>12</v>
      </c>
      <c r="L953" s="11"/>
      <c r="M953" s="309">
        <v>1244.26</v>
      </c>
      <c r="N953" s="309">
        <v>1244.26</v>
      </c>
      <c r="O953" s="11"/>
      <c r="P953" s="309"/>
      <c r="Q953" s="309"/>
      <c r="R953" s="11">
        <v>1</v>
      </c>
      <c r="S953" s="309">
        <v>55.92</v>
      </c>
      <c r="T953" s="309">
        <v>55.92</v>
      </c>
      <c r="V953" s="11"/>
      <c r="W953" s="11"/>
      <c r="X953" s="11"/>
      <c r="Y953" s="11"/>
      <c r="Z953" s="11"/>
      <c r="AA953" s="11"/>
      <c r="AB953" s="11"/>
      <c r="AC953" s="11"/>
      <c r="AD953" s="11"/>
    </row>
    <row r="954" spans="1:30">
      <c r="A954" s="56"/>
      <c r="B954" s="11"/>
      <c r="C954" s="11" t="s">
        <v>343</v>
      </c>
      <c r="D954" s="11"/>
      <c r="E954" s="11" t="s">
        <v>344</v>
      </c>
      <c r="F954" s="11">
        <v>6</v>
      </c>
      <c r="G954" s="309"/>
      <c r="H954" s="309">
        <v>20829.919999999998</v>
      </c>
      <c r="I954" s="309">
        <v>3471.65333333333</v>
      </c>
      <c r="J954" s="317"/>
      <c r="L954" s="11">
        <v>6</v>
      </c>
      <c r="M954" s="309"/>
      <c r="N954" s="309"/>
      <c r="O954" s="11"/>
      <c r="P954" s="309"/>
      <c r="Q954" s="309"/>
      <c r="R954" s="11">
        <v>6</v>
      </c>
      <c r="S954" s="309">
        <v>20829.919999999998</v>
      </c>
      <c r="T954" s="309">
        <v>3471.65333333333</v>
      </c>
      <c r="V954" s="11"/>
      <c r="W954" s="11"/>
      <c r="X954" s="11"/>
      <c r="Y954" s="11"/>
      <c r="Z954" s="11"/>
      <c r="AA954" s="11"/>
      <c r="AB954" s="11"/>
      <c r="AC954" s="11"/>
      <c r="AD954" s="11"/>
    </row>
    <row r="955" spans="1:30">
      <c r="A955" s="56"/>
      <c r="B955" s="11"/>
      <c r="C955" s="11" t="s">
        <v>345</v>
      </c>
      <c r="D955" s="11"/>
      <c r="E955" s="11" t="s">
        <v>346</v>
      </c>
      <c r="F955" s="11">
        <v>5</v>
      </c>
      <c r="G955" s="309"/>
      <c r="H955" s="309">
        <v>22870.21</v>
      </c>
      <c r="I955" s="309">
        <v>4574.0420000000004</v>
      </c>
      <c r="J955" s="317"/>
      <c r="L955" s="11">
        <v>5</v>
      </c>
      <c r="M955" s="309"/>
      <c r="N955" s="309"/>
      <c r="O955" s="11"/>
      <c r="P955" s="309"/>
      <c r="Q955" s="309"/>
      <c r="R955" s="11">
        <v>5</v>
      </c>
      <c r="S955" s="309">
        <v>22870.21</v>
      </c>
      <c r="T955" s="309">
        <v>4574.0420000000004</v>
      </c>
      <c r="V955" s="11"/>
      <c r="W955" s="11"/>
      <c r="X955" s="11"/>
      <c r="Y955" s="11"/>
      <c r="Z955" s="11"/>
      <c r="AA955" s="11"/>
      <c r="AB955" s="11"/>
      <c r="AC955" s="11"/>
      <c r="AD955" s="11"/>
    </row>
    <row r="956" spans="1:30">
      <c r="A956" s="56"/>
      <c r="B956" s="11"/>
      <c r="C956" s="11" t="s">
        <v>347</v>
      </c>
      <c r="D956" s="11"/>
      <c r="E956" s="11" t="s">
        <v>348</v>
      </c>
      <c r="F956" s="11">
        <v>1</v>
      </c>
      <c r="G956" s="309"/>
      <c r="H956" s="309">
        <v>537.58000000000004</v>
      </c>
      <c r="I956" s="309">
        <v>537.58000000000004</v>
      </c>
      <c r="J956" s="317"/>
      <c r="L956" s="11">
        <v>1</v>
      </c>
      <c r="M956" s="309"/>
      <c r="N956" s="309"/>
      <c r="O956" s="11"/>
      <c r="P956" s="309"/>
      <c r="Q956" s="309"/>
      <c r="R956" s="11">
        <v>1</v>
      </c>
      <c r="S956" s="309">
        <v>537.58000000000004</v>
      </c>
      <c r="T956" s="309">
        <v>537.58000000000004</v>
      </c>
      <c r="V956" s="11"/>
      <c r="W956" s="11"/>
      <c r="X956" s="11"/>
      <c r="Y956" s="11"/>
      <c r="Z956" s="11"/>
      <c r="AA956" s="11"/>
      <c r="AB956" s="11"/>
      <c r="AC956" s="11"/>
      <c r="AD956" s="11"/>
    </row>
    <row r="957" spans="1:30">
      <c r="A957" s="56"/>
      <c r="B957" s="11"/>
      <c r="C957" s="11" t="s">
        <v>540</v>
      </c>
      <c r="D957" s="11"/>
      <c r="E957" s="11" t="s">
        <v>541</v>
      </c>
      <c r="F957" s="11">
        <v>2</v>
      </c>
      <c r="G957" s="309"/>
      <c r="H957" s="309">
        <v>1962.83</v>
      </c>
      <c r="I957" s="309">
        <v>981.41499999999996</v>
      </c>
      <c r="J957" s="317"/>
      <c r="L957" s="11">
        <v>2</v>
      </c>
      <c r="M957" s="309"/>
      <c r="N957" s="309"/>
      <c r="O957" s="11"/>
      <c r="P957" s="309"/>
      <c r="Q957" s="309"/>
      <c r="R957" s="11">
        <v>2</v>
      </c>
      <c r="S957" s="309">
        <v>1962.83</v>
      </c>
      <c r="T957" s="309">
        <v>981.41499999999996</v>
      </c>
      <c r="V957" s="11"/>
      <c r="W957" s="11"/>
      <c r="X957" s="11"/>
      <c r="Y957" s="11"/>
      <c r="Z957" s="11"/>
      <c r="AA957" s="11"/>
      <c r="AB957" s="11"/>
      <c r="AC957" s="11"/>
      <c r="AD957" s="11"/>
    </row>
    <row r="958" spans="1:30">
      <c r="A958" s="56"/>
      <c r="B958" s="11"/>
      <c r="C958" s="11" t="s">
        <v>260</v>
      </c>
      <c r="D958" s="11"/>
      <c r="E958" s="11" t="s">
        <v>261</v>
      </c>
      <c r="F958" s="11">
        <v>2</v>
      </c>
      <c r="G958" s="309">
        <v>135.14666666666699</v>
      </c>
      <c r="H958" s="309">
        <v>2167.81</v>
      </c>
      <c r="I958" s="309">
        <v>1083.905</v>
      </c>
      <c r="J958" s="317">
        <v>4</v>
      </c>
      <c r="L958" s="11"/>
      <c r="M958" s="309">
        <v>2167.81</v>
      </c>
      <c r="N958" s="309">
        <v>1083.905</v>
      </c>
      <c r="O958" s="11"/>
      <c r="P958" s="309"/>
      <c r="Q958" s="309"/>
      <c r="R958" s="11">
        <v>2</v>
      </c>
      <c r="S958" s="309">
        <v>2167.81</v>
      </c>
      <c r="T958" s="309">
        <v>1083.905</v>
      </c>
      <c r="V958" s="11"/>
      <c r="W958" s="11"/>
      <c r="X958" s="11"/>
      <c r="Y958" s="11"/>
      <c r="Z958" s="11"/>
      <c r="AA958" s="11"/>
      <c r="AB958" s="11"/>
      <c r="AC958" s="11"/>
      <c r="AD958" s="11"/>
    </row>
    <row r="959" spans="1:30">
      <c r="A959" s="56"/>
      <c r="B959" s="11"/>
      <c r="C959" s="11" t="s">
        <v>267</v>
      </c>
      <c r="D959" s="11"/>
      <c r="E959" s="11" t="s">
        <v>265</v>
      </c>
      <c r="F959" s="11">
        <v>5</v>
      </c>
      <c r="G959" s="309">
        <v>299.07958333333301</v>
      </c>
      <c r="H959" s="309">
        <v>8676.0400000000009</v>
      </c>
      <c r="I959" s="309">
        <v>1735.2080000000001</v>
      </c>
      <c r="J959" s="317">
        <v>13</v>
      </c>
      <c r="L959" s="11">
        <v>3</v>
      </c>
      <c r="M959" s="309">
        <v>7529.91</v>
      </c>
      <c r="N959" s="309">
        <v>3764.9549999999999</v>
      </c>
      <c r="O959" s="11"/>
      <c r="P959" s="309"/>
      <c r="Q959" s="309"/>
      <c r="R959" s="11">
        <v>5</v>
      </c>
      <c r="S959" s="309">
        <v>8676.0400000000009</v>
      </c>
      <c r="T959" s="309">
        <v>1735.2080000000001</v>
      </c>
      <c r="V959" s="11"/>
      <c r="W959" s="11"/>
      <c r="X959" s="11"/>
      <c r="Y959" s="11"/>
      <c r="Z959" s="11"/>
      <c r="AA959" s="11"/>
      <c r="AB959" s="11"/>
      <c r="AC959" s="11"/>
      <c r="AD959" s="11"/>
    </row>
    <row r="960" spans="1:30">
      <c r="A960" s="56"/>
      <c r="B960" s="11"/>
      <c r="C960" s="11" t="s">
        <v>268</v>
      </c>
      <c r="D960" s="11"/>
      <c r="E960" s="11" t="s">
        <v>269</v>
      </c>
      <c r="F960" s="11">
        <v>1</v>
      </c>
      <c r="G960" s="309"/>
      <c r="H960" s="309">
        <v>563.95000000000005</v>
      </c>
      <c r="I960" s="309">
        <v>563.95000000000005</v>
      </c>
      <c r="J960" s="317"/>
      <c r="L960" s="11">
        <v>1</v>
      </c>
      <c r="M960" s="309"/>
      <c r="N960" s="309"/>
      <c r="O960" s="11"/>
      <c r="P960" s="309"/>
      <c r="Q960" s="309"/>
      <c r="R960" s="11">
        <v>1</v>
      </c>
      <c r="S960" s="309">
        <v>563.95000000000005</v>
      </c>
      <c r="T960" s="309">
        <v>563.95000000000005</v>
      </c>
      <c r="V960" s="11"/>
      <c r="W960" s="11"/>
      <c r="X960" s="11"/>
      <c r="Y960" s="11"/>
      <c r="Z960" s="11"/>
      <c r="AA960" s="11"/>
      <c r="AB960" s="11"/>
      <c r="AC960" s="11"/>
      <c r="AD960" s="11"/>
    </row>
    <row r="961" spans="1:30">
      <c r="A961" s="56"/>
      <c r="B961" s="11"/>
      <c r="C961" s="11" t="s">
        <v>270</v>
      </c>
      <c r="D961" s="11"/>
      <c r="E961" s="11" t="s">
        <v>271</v>
      </c>
      <c r="F961" s="11">
        <v>3</v>
      </c>
      <c r="G961" s="309"/>
      <c r="H961" s="309">
        <v>6037.92</v>
      </c>
      <c r="I961" s="309">
        <v>2012.64</v>
      </c>
      <c r="J961" s="317"/>
      <c r="L961" s="11">
        <v>3</v>
      </c>
      <c r="M961" s="309"/>
      <c r="N961" s="309"/>
      <c r="O961" s="11"/>
      <c r="P961" s="309"/>
      <c r="Q961" s="309"/>
      <c r="R961" s="11">
        <v>3</v>
      </c>
      <c r="S961" s="309">
        <v>6037.92</v>
      </c>
      <c r="T961" s="309">
        <v>2012.64</v>
      </c>
      <c r="V961" s="11"/>
      <c r="W961" s="11"/>
      <c r="X961" s="11"/>
      <c r="Y961" s="11"/>
      <c r="Z961" s="11"/>
      <c r="AA961" s="11"/>
      <c r="AB961" s="11"/>
      <c r="AC961" s="11"/>
      <c r="AD961" s="11"/>
    </row>
    <row r="962" spans="1:30">
      <c r="A962" s="56"/>
      <c r="B962" s="11"/>
      <c r="C962" s="11" t="s">
        <v>351</v>
      </c>
      <c r="D962" s="11"/>
      <c r="E962" s="11" t="s">
        <v>350</v>
      </c>
      <c r="F962" s="11">
        <v>17</v>
      </c>
      <c r="G962" s="309">
        <v>150.89250000000001</v>
      </c>
      <c r="H962" s="309">
        <v>40160.29</v>
      </c>
      <c r="I962" s="309">
        <v>2362.37</v>
      </c>
      <c r="J962" s="317">
        <v>11</v>
      </c>
      <c r="L962" s="11">
        <v>12</v>
      </c>
      <c r="M962" s="309">
        <v>7233.95</v>
      </c>
      <c r="N962" s="309">
        <v>1446.79</v>
      </c>
      <c r="O962" s="11"/>
      <c r="P962" s="309"/>
      <c r="Q962" s="309"/>
      <c r="R962" s="11">
        <v>17</v>
      </c>
      <c r="S962" s="309">
        <v>40160.29</v>
      </c>
      <c r="T962" s="309">
        <v>2362.37</v>
      </c>
      <c r="V962" s="11"/>
      <c r="W962" s="11"/>
      <c r="X962" s="11"/>
      <c r="Y962" s="11"/>
      <c r="Z962" s="11"/>
      <c r="AA962" s="11"/>
      <c r="AB962" s="11"/>
      <c r="AC962" s="11"/>
      <c r="AD962" s="11"/>
    </row>
    <row r="963" spans="1:30">
      <c r="A963" s="56"/>
      <c r="B963" s="11"/>
      <c r="C963" s="11" t="s">
        <v>512</v>
      </c>
      <c r="D963" s="11"/>
      <c r="E963" s="11" t="s">
        <v>546</v>
      </c>
      <c r="F963" s="11">
        <v>3</v>
      </c>
      <c r="G963" s="309">
        <v>152.13909090909101</v>
      </c>
      <c r="H963" s="309">
        <v>7358.69</v>
      </c>
      <c r="I963" s="309">
        <v>2452.8966666666702</v>
      </c>
      <c r="J963" s="317">
        <v>12</v>
      </c>
      <c r="L963" s="11">
        <v>2</v>
      </c>
      <c r="M963" s="309">
        <v>1825.53</v>
      </c>
      <c r="N963" s="309">
        <v>1825.53</v>
      </c>
      <c r="O963" s="11"/>
      <c r="P963" s="309"/>
      <c r="Q963" s="309"/>
      <c r="R963" s="11">
        <v>3</v>
      </c>
      <c r="S963" s="309">
        <v>7358.69</v>
      </c>
      <c r="T963" s="309">
        <v>2452.8966666666702</v>
      </c>
      <c r="V963" s="11"/>
      <c r="W963" s="11"/>
      <c r="X963" s="11"/>
      <c r="Y963" s="11"/>
      <c r="Z963" s="11"/>
      <c r="AA963" s="11"/>
      <c r="AB963" s="11"/>
      <c r="AC963" s="11"/>
      <c r="AD963" s="11"/>
    </row>
    <row r="964" spans="1:30">
      <c r="A964" s="56"/>
      <c r="B964" s="11"/>
      <c r="C964" s="11" t="s">
        <v>272</v>
      </c>
      <c r="D964" s="11"/>
      <c r="E964" s="11" t="s">
        <v>273</v>
      </c>
      <c r="F964" s="11">
        <v>2</v>
      </c>
      <c r="G964" s="309"/>
      <c r="H964" s="309">
        <v>4049.82</v>
      </c>
      <c r="I964" s="309">
        <v>2024.91</v>
      </c>
      <c r="J964" s="317"/>
      <c r="L964" s="11">
        <v>2</v>
      </c>
      <c r="M964" s="309"/>
      <c r="N964" s="309"/>
      <c r="O964" s="11"/>
      <c r="P964" s="309"/>
      <c r="Q964" s="309"/>
      <c r="R964" s="11">
        <v>2</v>
      </c>
      <c r="S964" s="309">
        <v>4049.82</v>
      </c>
      <c r="T964" s="309">
        <v>2024.91</v>
      </c>
      <c r="V964" s="11"/>
      <c r="W964" s="11"/>
      <c r="X964" s="11"/>
      <c r="Y964" s="11"/>
      <c r="Z964" s="11"/>
      <c r="AA964" s="11"/>
      <c r="AB964" s="11"/>
      <c r="AC964" s="11"/>
      <c r="AD964" s="11"/>
    </row>
    <row r="965" spans="1:30">
      <c r="A965" s="56"/>
      <c r="B965" s="11"/>
      <c r="C965" s="11" t="s">
        <v>358</v>
      </c>
      <c r="D965" s="11"/>
      <c r="E965" s="11" t="s">
        <v>359</v>
      </c>
      <c r="F965" s="11">
        <v>4</v>
      </c>
      <c r="G965" s="309">
        <v>124.76</v>
      </c>
      <c r="H965" s="309">
        <v>2177.14</v>
      </c>
      <c r="I965" s="309">
        <v>544.28499999999997</v>
      </c>
      <c r="J965" s="317">
        <v>7</v>
      </c>
      <c r="L965" s="11">
        <v>3</v>
      </c>
      <c r="M965" s="309">
        <v>748.56</v>
      </c>
      <c r="N965" s="309">
        <v>748.56</v>
      </c>
      <c r="O965" s="11"/>
      <c r="P965" s="309"/>
      <c r="Q965" s="309"/>
      <c r="R965" s="11">
        <v>4</v>
      </c>
      <c r="S965" s="309">
        <v>2177.14</v>
      </c>
      <c r="T965" s="309">
        <v>544.28499999999997</v>
      </c>
      <c r="V965" s="11"/>
      <c r="W965" s="11"/>
      <c r="X965" s="11"/>
      <c r="Y965" s="11"/>
      <c r="Z965" s="11"/>
      <c r="AA965" s="11"/>
      <c r="AB965" s="11"/>
      <c r="AC965" s="11"/>
      <c r="AD965" s="11"/>
    </row>
    <row r="966" spans="1:30">
      <c r="A966" s="56"/>
      <c r="B966" s="11"/>
      <c r="C966" s="11" t="s">
        <v>276</v>
      </c>
      <c r="D966" s="11"/>
      <c r="E966" s="11" t="s">
        <v>275</v>
      </c>
      <c r="F966" s="11">
        <v>2</v>
      </c>
      <c r="G966" s="309">
        <v>94.604583333333295</v>
      </c>
      <c r="H966" s="309">
        <v>2458.5100000000002</v>
      </c>
      <c r="I966" s="309">
        <v>1229.2550000000001</v>
      </c>
      <c r="J966" s="317">
        <v>13</v>
      </c>
      <c r="L966" s="11"/>
      <c r="M966" s="309">
        <v>2458.5100000000002</v>
      </c>
      <c r="N966" s="309">
        <v>1229.2550000000001</v>
      </c>
      <c r="O966" s="11"/>
      <c r="P966" s="309"/>
      <c r="Q966" s="309"/>
      <c r="R966" s="11">
        <v>2</v>
      </c>
      <c r="S966" s="309">
        <v>2458.5100000000002</v>
      </c>
      <c r="T966" s="309">
        <v>1229.2550000000001</v>
      </c>
      <c r="V966" s="11"/>
      <c r="W966" s="11"/>
      <c r="X966" s="11"/>
      <c r="Y966" s="11"/>
      <c r="Z966" s="11"/>
      <c r="AA966" s="11"/>
      <c r="AB966" s="11"/>
      <c r="AC966" s="11"/>
      <c r="AD966" s="11"/>
    </row>
    <row r="967" spans="1:30">
      <c r="A967" s="56"/>
      <c r="B967" s="11"/>
      <c r="C967" s="11" t="s">
        <v>551</v>
      </c>
      <c r="D967" s="11"/>
      <c r="E967" s="11" t="s">
        <v>552</v>
      </c>
      <c r="F967" s="11">
        <v>5</v>
      </c>
      <c r="G967" s="309"/>
      <c r="H967" s="309">
        <v>10492.59</v>
      </c>
      <c r="I967" s="309">
        <v>2098.518</v>
      </c>
      <c r="J967" s="317"/>
      <c r="L967" s="11">
        <v>5</v>
      </c>
      <c r="M967" s="309"/>
      <c r="N967" s="309"/>
      <c r="O967" s="11"/>
      <c r="P967" s="309"/>
      <c r="Q967" s="309"/>
      <c r="R967" s="11">
        <v>5</v>
      </c>
      <c r="S967" s="309">
        <v>10492.59</v>
      </c>
      <c r="T967" s="309">
        <v>2098.518</v>
      </c>
      <c r="V967" s="11"/>
      <c r="W967" s="11"/>
      <c r="X967" s="11"/>
      <c r="Y967" s="11"/>
      <c r="Z967" s="11"/>
      <c r="AA967" s="11"/>
      <c r="AB967" s="11"/>
      <c r="AC967" s="11"/>
      <c r="AD967" s="11"/>
    </row>
    <row r="968" spans="1:30">
      <c r="A968" s="56"/>
      <c r="B968" s="11"/>
      <c r="C968" s="11" t="s">
        <v>522</v>
      </c>
      <c r="D968" s="11"/>
      <c r="E968" s="11" t="s">
        <v>348</v>
      </c>
      <c r="F968" s="11">
        <v>3</v>
      </c>
      <c r="G968" s="309">
        <v>47.42</v>
      </c>
      <c r="H968" s="309">
        <v>1994.43</v>
      </c>
      <c r="I968" s="309">
        <v>664.81</v>
      </c>
      <c r="J968" s="317">
        <v>9.5</v>
      </c>
      <c r="L968" s="11">
        <v>1</v>
      </c>
      <c r="M968" s="309">
        <v>1484.1</v>
      </c>
      <c r="N968" s="309">
        <v>742.05</v>
      </c>
      <c r="O968" s="11"/>
      <c r="P968" s="309"/>
      <c r="Q968" s="309"/>
      <c r="R968" s="11">
        <v>3</v>
      </c>
      <c r="S968" s="309">
        <v>1994.43</v>
      </c>
      <c r="T968" s="309">
        <v>664.81</v>
      </c>
      <c r="V968" s="11"/>
      <c r="W968" s="11"/>
      <c r="X968" s="11"/>
      <c r="Y968" s="11"/>
      <c r="Z968" s="11"/>
      <c r="AA968" s="11"/>
      <c r="AB968" s="11"/>
      <c r="AC968" s="11"/>
      <c r="AD968" s="11"/>
    </row>
    <row r="969" spans="1:30">
      <c r="A969" s="56"/>
      <c r="B969" s="11"/>
      <c r="C969" s="11" t="s">
        <v>189</v>
      </c>
      <c r="D969" s="11"/>
      <c r="E969" s="11" t="s">
        <v>190</v>
      </c>
      <c r="F969" s="11">
        <v>6</v>
      </c>
      <c r="G969" s="309"/>
      <c r="H969" s="309">
        <v>6567.3</v>
      </c>
      <c r="I969" s="309">
        <v>1094.55</v>
      </c>
      <c r="J969" s="317"/>
      <c r="L969" s="11">
        <v>6</v>
      </c>
      <c r="M969" s="309"/>
      <c r="N969" s="309"/>
      <c r="O969" s="11"/>
      <c r="P969" s="309"/>
      <c r="Q969" s="309"/>
      <c r="R969" s="11">
        <v>6</v>
      </c>
      <c r="S969" s="309">
        <v>6567.3</v>
      </c>
      <c r="T969" s="309">
        <v>1094.55</v>
      </c>
      <c r="V969" s="11"/>
      <c r="W969" s="11"/>
      <c r="X969" s="11"/>
      <c r="Y969" s="11"/>
      <c r="Z969" s="11"/>
      <c r="AA969" s="11"/>
      <c r="AB969" s="11"/>
      <c r="AC969" s="11"/>
      <c r="AD969" s="11"/>
    </row>
    <row r="970" spans="1:30">
      <c r="A970" s="56"/>
      <c r="B970" s="11"/>
      <c r="C970" s="11" t="s">
        <v>209</v>
      </c>
      <c r="D970" s="11"/>
      <c r="E970" s="11" t="s">
        <v>208</v>
      </c>
      <c r="F970" s="11">
        <v>2</v>
      </c>
      <c r="G970" s="309"/>
      <c r="H970" s="309">
        <v>2191.2199999999998</v>
      </c>
      <c r="I970" s="309">
        <v>1095.6099999999999</v>
      </c>
      <c r="J970" s="317"/>
      <c r="L970" s="11">
        <v>2</v>
      </c>
      <c r="M970" s="309"/>
      <c r="N970" s="309"/>
      <c r="O970" s="11"/>
      <c r="P970" s="309"/>
      <c r="Q970" s="309"/>
      <c r="R970" s="11">
        <v>2</v>
      </c>
      <c r="S970" s="309">
        <v>2191.2199999999998</v>
      </c>
      <c r="T970" s="309">
        <v>1095.6099999999999</v>
      </c>
      <c r="V970" s="11"/>
      <c r="W970" s="11"/>
      <c r="X970" s="11"/>
      <c r="Y970" s="11"/>
      <c r="Z970" s="11"/>
      <c r="AA970" s="11"/>
      <c r="AB970" s="11"/>
      <c r="AC970" s="11"/>
      <c r="AD970" s="11"/>
    </row>
    <row r="971" spans="1:30">
      <c r="A971" s="56"/>
      <c r="B971" s="11"/>
      <c r="C971" s="11" t="s">
        <v>280</v>
      </c>
      <c r="D971" s="11"/>
      <c r="E971" s="11" t="s">
        <v>278</v>
      </c>
      <c r="F971" s="11">
        <v>6</v>
      </c>
      <c r="G971" s="309">
        <v>143.87997474747499</v>
      </c>
      <c r="H971" s="309">
        <v>6377.78</v>
      </c>
      <c r="I971" s="309">
        <v>1062.96333333333</v>
      </c>
      <c r="J971" s="317">
        <v>12.6666666666667</v>
      </c>
      <c r="L971" s="11">
        <v>3</v>
      </c>
      <c r="M971" s="309">
        <v>5178.6099999999997</v>
      </c>
      <c r="N971" s="309">
        <v>1726.20333333333</v>
      </c>
      <c r="O971" s="11"/>
      <c r="P971" s="309"/>
      <c r="Q971" s="309"/>
      <c r="R971" s="11">
        <v>6</v>
      </c>
      <c r="S971" s="309">
        <v>6377.78</v>
      </c>
      <c r="T971" s="309">
        <v>1062.96333333333</v>
      </c>
      <c r="V971" s="11"/>
      <c r="W971" s="11"/>
      <c r="X971" s="11"/>
      <c r="Y971" s="11"/>
      <c r="Z971" s="11"/>
      <c r="AA971" s="11"/>
      <c r="AB971" s="11"/>
      <c r="AC971" s="11"/>
      <c r="AD971" s="11"/>
    </row>
    <row r="972" spans="1:30">
      <c r="A972" s="56"/>
      <c r="B972" s="11"/>
      <c r="C972" s="11" t="s">
        <v>362</v>
      </c>
      <c r="D972" s="11"/>
      <c r="E972" s="11" t="s">
        <v>361</v>
      </c>
      <c r="F972" s="11">
        <v>3</v>
      </c>
      <c r="G972" s="309"/>
      <c r="H972" s="309">
        <v>4683.3100000000004</v>
      </c>
      <c r="I972" s="309">
        <v>1561.1033333333301</v>
      </c>
      <c r="J972" s="317"/>
      <c r="L972" s="11">
        <v>3</v>
      </c>
      <c r="M972" s="309"/>
      <c r="N972" s="309"/>
      <c r="O972" s="11"/>
      <c r="P972" s="309"/>
      <c r="Q972" s="309"/>
      <c r="R972" s="11">
        <v>3</v>
      </c>
      <c r="S972" s="309">
        <v>4683.3100000000004</v>
      </c>
      <c r="T972" s="309">
        <v>1561.1033333333301</v>
      </c>
      <c r="V972" s="11"/>
      <c r="W972" s="11"/>
      <c r="X972" s="11"/>
      <c r="Y972" s="11"/>
      <c r="Z972" s="11"/>
      <c r="AA972" s="11"/>
      <c r="AB972" s="11"/>
      <c r="AC972" s="11"/>
      <c r="AD972" s="11"/>
    </row>
    <row r="973" spans="1:30">
      <c r="A973" s="56"/>
      <c r="B973" s="11"/>
      <c r="C973" s="11" t="s">
        <v>297</v>
      </c>
      <c r="D973" s="11"/>
      <c r="E973" s="11" t="s">
        <v>298</v>
      </c>
      <c r="F973" s="11">
        <v>1</v>
      </c>
      <c r="G973" s="309"/>
      <c r="H973" s="309">
        <v>6995.95</v>
      </c>
      <c r="I973" s="309">
        <v>6995.95</v>
      </c>
      <c r="J973" s="317"/>
      <c r="L973" s="11">
        <v>1</v>
      </c>
      <c r="M973" s="309"/>
      <c r="N973" s="309"/>
      <c r="O973" s="11"/>
      <c r="P973" s="309"/>
      <c r="Q973" s="309"/>
      <c r="R973" s="11">
        <v>1</v>
      </c>
      <c r="S973" s="309">
        <v>6995.95</v>
      </c>
      <c r="T973" s="309">
        <v>6995.95</v>
      </c>
      <c r="V973" s="11"/>
      <c r="W973" s="11"/>
      <c r="X973" s="11"/>
      <c r="Y973" s="11"/>
      <c r="Z973" s="11"/>
      <c r="AA973" s="11"/>
      <c r="AB973" s="11"/>
      <c r="AC973" s="11"/>
      <c r="AD973" s="11"/>
    </row>
    <row r="974" spans="1:30">
      <c r="A974" s="56"/>
      <c r="B974" s="11"/>
      <c r="C974" s="11" t="s">
        <v>357</v>
      </c>
      <c r="D974" s="11"/>
      <c r="E974" s="11" t="s">
        <v>353</v>
      </c>
      <c r="F974" s="11">
        <v>1</v>
      </c>
      <c r="G974" s="309"/>
      <c r="H974" s="309">
        <v>504.89</v>
      </c>
      <c r="I974" s="309">
        <v>504.89</v>
      </c>
      <c r="J974" s="317"/>
      <c r="L974" s="11">
        <v>1</v>
      </c>
      <c r="M974" s="309"/>
      <c r="N974" s="309"/>
      <c r="O974" s="11"/>
      <c r="P974" s="309"/>
      <c r="Q974" s="309"/>
      <c r="R974" s="11">
        <v>1</v>
      </c>
      <c r="S974" s="309">
        <v>504.89</v>
      </c>
      <c r="T974" s="309">
        <v>504.89</v>
      </c>
      <c r="V974" s="11"/>
      <c r="W974" s="11"/>
      <c r="X974" s="11"/>
      <c r="Y974" s="11"/>
      <c r="Z974" s="11"/>
      <c r="AA974" s="11"/>
      <c r="AB974" s="11"/>
      <c r="AC974" s="11"/>
      <c r="AD974" s="11"/>
    </row>
    <row r="975" spans="1:30">
      <c r="A975" s="56"/>
      <c r="B975" s="11"/>
      <c r="C975" s="11" t="s">
        <v>555</v>
      </c>
      <c r="D975" s="11"/>
      <c r="E975" s="11" t="s">
        <v>556</v>
      </c>
      <c r="F975" s="11">
        <v>1</v>
      </c>
      <c r="G975" s="309"/>
      <c r="H975" s="309">
        <v>855.82</v>
      </c>
      <c r="I975" s="309">
        <v>855.82</v>
      </c>
      <c r="J975" s="317"/>
      <c r="L975" s="11">
        <v>1</v>
      </c>
      <c r="M975" s="309"/>
      <c r="N975" s="309"/>
      <c r="O975" s="11"/>
      <c r="P975" s="309"/>
      <c r="Q975" s="309"/>
      <c r="R975" s="11">
        <v>1</v>
      </c>
      <c r="S975" s="309">
        <v>855.82</v>
      </c>
      <c r="T975" s="309">
        <v>855.82</v>
      </c>
      <c r="V975" s="11"/>
      <c r="W975" s="11"/>
      <c r="X975" s="11"/>
      <c r="Y975" s="11"/>
      <c r="Z975" s="11"/>
      <c r="AA975" s="11"/>
      <c r="AB975" s="11"/>
      <c r="AC975" s="11"/>
      <c r="AD975" s="11"/>
    </row>
    <row r="976" spans="1:30">
      <c r="A976" s="56"/>
      <c r="B976" s="11"/>
      <c r="C976" s="11" t="s">
        <v>281</v>
      </c>
      <c r="D976" s="11"/>
      <c r="E976" s="11" t="s">
        <v>282</v>
      </c>
      <c r="F976" s="11">
        <v>1</v>
      </c>
      <c r="G976" s="309"/>
      <c r="H976" s="309">
        <v>3377.09</v>
      </c>
      <c r="I976" s="309">
        <v>3377.09</v>
      </c>
      <c r="J976" s="317"/>
      <c r="L976" s="11">
        <v>1</v>
      </c>
      <c r="M976" s="309"/>
      <c r="N976" s="309"/>
      <c r="O976" s="11"/>
      <c r="P976" s="309"/>
      <c r="Q976" s="309"/>
      <c r="R976" s="11">
        <v>1</v>
      </c>
      <c r="S976" s="309">
        <v>3377.09</v>
      </c>
      <c r="T976" s="309">
        <v>3377.09</v>
      </c>
      <c r="V976" s="11"/>
      <c r="W976" s="11"/>
      <c r="X976" s="11"/>
      <c r="Y976" s="11"/>
      <c r="Z976" s="11"/>
      <c r="AA976" s="11"/>
      <c r="AB976" s="11"/>
      <c r="AC976" s="11"/>
      <c r="AD976" s="11"/>
    </row>
    <row r="977" spans="1:30">
      <c r="A977" s="56"/>
      <c r="B977" s="11"/>
      <c r="C977" s="11" t="s">
        <v>283</v>
      </c>
      <c r="D977" s="11"/>
      <c r="E977" s="11" t="s">
        <v>284</v>
      </c>
      <c r="F977" s="11">
        <v>5</v>
      </c>
      <c r="G977" s="309">
        <v>70.030833333333305</v>
      </c>
      <c r="H977" s="309">
        <v>22980.04</v>
      </c>
      <c r="I977" s="309">
        <v>4596.0079999999998</v>
      </c>
      <c r="J977" s="317">
        <v>13</v>
      </c>
      <c r="L977" s="11">
        <v>4</v>
      </c>
      <c r="M977" s="309">
        <v>909.37</v>
      </c>
      <c r="N977" s="309">
        <v>909.37</v>
      </c>
      <c r="O977" s="11"/>
      <c r="P977" s="309"/>
      <c r="Q977" s="309"/>
      <c r="R977" s="11">
        <v>5</v>
      </c>
      <c r="S977" s="309">
        <v>22980.04</v>
      </c>
      <c r="T977" s="309">
        <v>4596.0079999999998</v>
      </c>
      <c r="V977" s="11"/>
      <c r="W977" s="11"/>
      <c r="X977" s="11"/>
      <c r="Y977" s="11"/>
      <c r="Z977" s="11"/>
      <c r="AA977" s="11"/>
      <c r="AB977" s="11"/>
      <c r="AC977" s="11"/>
      <c r="AD977" s="11"/>
    </row>
    <row r="978" spans="1:30">
      <c r="A978" s="56"/>
      <c r="B978" s="11"/>
      <c r="C978" s="11" t="s">
        <v>287</v>
      </c>
      <c r="D978" s="11"/>
      <c r="E978" s="11" t="s">
        <v>286</v>
      </c>
      <c r="F978" s="11">
        <v>4</v>
      </c>
      <c r="G978" s="309">
        <v>0</v>
      </c>
      <c r="H978" s="309">
        <v>1188.92</v>
      </c>
      <c r="I978" s="309">
        <v>297.23</v>
      </c>
      <c r="J978" s="317">
        <v>2</v>
      </c>
      <c r="L978" s="11">
        <v>3</v>
      </c>
      <c r="M978" s="309">
        <v>169.18</v>
      </c>
      <c r="N978" s="309">
        <v>169.18</v>
      </c>
      <c r="O978" s="11"/>
      <c r="P978" s="309"/>
      <c r="Q978" s="309"/>
      <c r="R978" s="11">
        <v>4</v>
      </c>
      <c r="S978" s="309">
        <v>1188.92</v>
      </c>
      <c r="T978" s="309">
        <v>297.23</v>
      </c>
      <c r="V978" s="11"/>
      <c r="W978" s="11"/>
      <c r="X978" s="11"/>
      <c r="Y978" s="11"/>
      <c r="Z978" s="11"/>
      <c r="AA978" s="11"/>
      <c r="AB978" s="11"/>
      <c r="AC978" s="11"/>
      <c r="AD978" s="11"/>
    </row>
    <row r="979" spans="1:30">
      <c r="A979" s="56"/>
      <c r="B979" s="11"/>
      <c r="C979" s="11" t="s">
        <v>216</v>
      </c>
      <c r="D979" s="11"/>
      <c r="E979" s="11" t="s">
        <v>214</v>
      </c>
      <c r="F979" s="11">
        <v>16</v>
      </c>
      <c r="G979" s="309">
        <v>104.191666666667</v>
      </c>
      <c r="H979" s="309">
        <v>22914.58</v>
      </c>
      <c r="I979" s="309">
        <v>1432.1612500000001</v>
      </c>
      <c r="J979" s="317">
        <v>13</v>
      </c>
      <c r="L979" s="11">
        <v>14</v>
      </c>
      <c r="M979" s="309">
        <v>3289.26</v>
      </c>
      <c r="N979" s="309">
        <v>1644.63</v>
      </c>
      <c r="O979" s="11"/>
      <c r="P979" s="309"/>
      <c r="Q979" s="309"/>
      <c r="R979" s="11">
        <v>16</v>
      </c>
      <c r="S979" s="309">
        <v>22914.58</v>
      </c>
      <c r="T979" s="309">
        <v>1432.1612500000001</v>
      </c>
      <c r="V979" s="11"/>
      <c r="W979" s="11"/>
      <c r="X979" s="11"/>
      <c r="Y979" s="11"/>
      <c r="Z979" s="11"/>
      <c r="AA979" s="11"/>
      <c r="AB979" s="11"/>
      <c r="AC979" s="11"/>
      <c r="AD979" s="11"/>
    </row>
    <row r="980" spans="1:30">
      <c r="A980" s="56"/>
      <c r="B980" s="11"/>
      <c r="C980" s="11" t="s">
        <v>196</v>
      </c>
      <c r="D980" s="11"/>
      <c r="E980" s="11" t="s">
        <v>197</v>
      </c>
      <c r="F980" s="11">
        <v>4</v>
      </c>
      <c r="G980" s="309">
        <v>23.1741666666667</v>
      </c>
      <c r="H980" s="309">
        <v>4657.38</v>
      </c>
      <c r="I980" s="309">
        <v>1164.345</v>
      </c>
      <c r="J980" s="317">
        <v>13</v>
      </c>
      <c r="L980" s="11">
        <v>3</v>
      </c>
      <c r="M980" s="309">
        <v>278.08999999999997</v>
      </c>
      <c r="N980" s="309">
        <v>278.08999999999997</v>
      </c>
      <c r="O980" s="11"/>
      <c r="P980" s="309"/>
      <c r="Q980" s="309"/>
      <c r="R980" s="11">
        <v>4</v>
      </c>
      <c r="S980" s="309">
        <v>4657.38</v>
      </c>
      <c r="T980" s="309">
        <v>1164.345</v>
      </c>
      <c r="V980" s="11"/>
      <c r="W980" s="11"/>
      <c r="X980" s="11"/>
      <c r="Y980" s="11"/>
      <c r="Z980" s="11"/>
      <c r="AA980" s="11"/>
      <c r="AB980" s="11"/>
      <c r="AC980" s="11"/>
      <c r="AD980" s="11"/>
    </row>
    <row r="981" spans="1:30">
      <c r="A981" s="56"/>
      <c r="B981" s="11"/>
      <c r="C981" s="11" t="s">
        <v>370</v>
      </c>
      <c r="D981" s="11"/>
      <c r="E981" s="11" t="s">
        <v>368</v>
      </c>
      <c r="F981" s="11">
        <v>2</v>
      </c>
      <c r="G981" s="309">
        <v>90.750833333333304</v>
      </c>
      <c r="H981" s="309">
        <v>1470.14</v>
      </c>
      <c r="I981" s="309">
        <v>735.07</v>
      </c>
      <c r="J981" s="317">
        <v>13</v>
      </c>
      <c r="L981" s="11"/>
      <c r="M981" s="309">
        <v>1470.14</v>
      </c>
      <c r="N981" s="309">
        <v>735.07</v>
      </c>
      <c r="O981" s="11"/>
      <c r="P981" s="309"/>
      <c r="Q981" s="309"/>
      <c r="R981" s="11">
        <v>2</v>
      </c>
      <c r="S981" s="309">
        <v>1470.14</v>
      </c>
      <c r="T981" s="309">
        <v>735.07</v>
      </c>
      <c r="V981" s="11"/>
      <c r="W981" s="11"/>
      <c r="X981" s="11"/>
      <c r="Y981" s="11"/>
      <c r="Z981" s="11"/>
      <c r="AA981" s="11"/>
      <c r="AB981" s="11"/>
      <c r="AC981" s="11"/>
      <c r="AD981" s="11"/>
    </row>
    <row r="982" spans="1:30">
      <c r="A982" s="56"/>
      <c r="B982" s="11"/>
      <c r="C982" s="11" t="s">
        <v>290</v>
      </c>
      <c r="D982" s="11"/>
      <c r="E982" s="11" t="s">
        <v>289</v>
      </c>
      <c r="F982" s="11">
        <v>1</v>
      </c>
      <c r="G982" s="309"/>
      <c r="H982" s="309">
        <v>564.04999999999995</v>
      </c>
      <c r="I982" s="309">
        <v>564.04999999999995</v>
      </c>
      <c r="J982" s="317"/>
      <c r="L982" s="11">
        <v>1</v>
      </c>
      <c r="M982" s="309"/>
      <c r="N982" s="309"/>
      <c r="O982" s="11"/>
      <c r="P982" s="309"/>
      <c r="Q982" s="309"/>
      <c r="R982" s="11">
        <v>1</v>
      </c>
      <c r="S982" s="309">
        <v>564.04999999999995</v>
      </c>
      <c r="T982" s="309">
        <v>564.04999999999995</v>
      </c>
      <c r="V982" s="11"/>
      <c r="W982" s="11"/>
      <c r="X982" s="11"/>
      <c r="Y982" s="11"/>
      <c r="Z982" s="11"/>
      <c r="AA982" s="11"/>
      <c r="AB982" s="11"/>
      <c r="AC982" s="11"/>
      <c r="AD982" s="11"/>
    </row>
    <row r="983" spans="1:30">
      <c r="A983" s="56"/>
      <c r="B983" s="11"/>
      <c r="C983" s="11" t="s">
        <v>624</v>
      </c>
      <c r="D983" s="11"/>
      <c r="E983" s="11" t="s">
        <v>612</v>
      </c>
      <c r="F983" s="11">
        <v>2</v>
      </c>
      <c r="G983" s="309">
        <v>89.105000000000004</v>
      </c>
      <c r="H983" s="309">
        <v>1033.6099999999999</v>
      </c>
      <c r="I983" s="309">
        <v>516.80499999999995</v>
      </c>
      <c r="J983" s="317">
        <v>3</v>
      </c>
      <c r="L983" s="11">
        <v>1</v>
      </c>
      <c r="M983" s="309">
        <v>267.20999999999998</v>
      </c>
      <c r="N983" s="309">
        <v>267.20999999999998</v>
      </c>
      <c r="O983" s="11"/>
      <c r="P983" s="309"/>
      <c r="Q983" s="309"/>
      <c r="R983" s="11">
        <v>2</v>
      </c>
      <c r="S983" s="309">
        <v>1033.6099999999999</v>
      </c>
      <c r="T983" s="309">
        <v>516.80499999999995</v>
      </c>
      <c r="V983" s="11"/>
      <c r="W983" s="11"/>
      <c r="X983" s="11"/>
      <c r="Y983" s="11"/>
      <c r="Z983" s="11"/>
      <c r="AA983" s="11"/>
      <c r="AB983" s="11"/>
      <c r="AC983" s="11"/>
      <c r="AD983" s="11"/>
    </row>
    <row r="984" spans="1:30">
      <c r="A984" s="56"/>
      <c r="B984" s="11"/>
      <c r="C984" s="11" t="s">
        <v>473</v>
      </c>
      <c r="D984" s="11"/>
      <c r="E984" s="11" t="s">
        <v>246</v>
      </c>
      <c r="F984" s="11">
        <v>3</v>
      </c>
      <c r="G984" s="309">
        <v>1112.9016666666701</v>
      </c>
      <c r="H984" s="309">
        <v>14040.79</v>
      </c>
      <c r="I984" s="309">
        <v>4680.2633333333297</v>
      </c>
      <c r="J984" s="317">
        <v>7</v>
      </c>
      <c r="L984" s="11">
        <v>2</v>
      </c>
      <c r="M984" s="309">
        <v>7789.41</v>
      </c>
      <c r="N984" s="309">
        <v>7789.41</v>
      </c>
      <c r="O984" s="11"/>
      <c r="P984" s="309"/>
      <c r="Q984" s="309"/>
      <c r="R984" s="11">
        <v>3</v>
      </c>
      <c r="S984" s="309">
        <v>14040.79</v>
      </c>
      <c r="T984" s="309">
        <v>4680.2633333333297</v>
      </c>
      <c r="V984" s="11"/>
      <c r="W984" s="11"/>
      <c r="X984" s="11"/>
      <c r="Y984" s="11"/>
      <c r="Z984" s="11"/>
      <c r="AA984" s="11"/>
      <c r="AB984" s="11"/>
      <c r="AC984" s="11"/>
      <c r="AD984" s="11"/>
    </row>
    <row r="985" spans="1:30">
      <c r="A985" s="56"/>
      <c r="B985" s="11"/>
      <c r="C985" s="11" t="s">
        <v>291</v>
      </c>
      <c r="D985" s="11"/>
      <c r="E985" s="11" t="s">
        <v>292</v>
      </c>
      <c r="F985" s="11">
        <v>1</v>
      </c>
      <c r="G985" s="309"/>
      <c r="H985" s="309">
        <v>1463.19</v>
      </c>
      <c r="I985" s="309">
        <v>1463.19</v>
      </c>
      <c r="J985" s="317"/>
      <c r="L985" s="11">
        <v>1</v>
      </c>
      <c r="M985" s="309"/>
      <c r="N985" s="309"/>
      <c r="O985" s="11"/>
      <c r="P985" s="309"/>
      <c r="Q985" s="309"/>
      <c r="R985" s="11">
        <v>1</v>
      </c>
      <c r="S985" s="309">
        <v>1463.19</v>
      </c>
      <c r="T985" s="309">
        <v>1463.19</v>
      </c>
      <c r="V985" s="11"/>
      <c r="W985" s="11"/>
      <c r="X985" s="11"/>
      <c r="Y985" s="11"/>
      <c r="Z985" s="11"/>
      <c r="AA985" s="11"/>
      <c r="AB985" s="11"/>
      <c r="AC985" s="11"/>
      <c r="AD985" s="11"/>
    </row>
    <row r="986" spans="1:30">
      <c r="A986" s="56"/>
      <c r="B986" s="11"/>
      <c r="C986" s="11" t="s">
        <v>295</v>
      </c>
      <c r="D986" s="11"/>
      <c r="E986" s="11" t="s">
        <v>296</v>
      </c>
      <c r="F986" s="11">
        <v>7</v>
      </c>
      <c r="G986" s="309"/>
      <c r="H986" s="309">
        <v>5399.47</v>
      </c>
      <c r="I986" s="309">
        <v>771.35285714285703</v>
      </c>
      <c r="J986" s="317"/>
      <c r="L986" s="11">
        <v>6</v>
      </c>
      <c r="M986" s="309">
        <v>379.97</v>
      </c>
      <c r="N986" s="309">
        <v>379.97</v>
      </c>
      <c r="O986" s="11"/>
      <c r="P986" s="309"/>
      <c r="Q986" s="309"/>
      <c r="R986" s="11">
        <v>7</v>
      </c>
      <c r="S986" s="309">
        <v>5399.47</v>
      </c>
      <c r="T986" s="309">
        <v>771.35285714285703</v>
      </c>
      <c r="V986" s="11"/>
      <c r="W986" s="11"/>
      <c r="X986" s="11"/>
      <c r="Y986" s="11"/>
      <c r="Z986" s="11"/>
      <c r="AA986" s="11"/>
      <c r="AB986" s="11"/>
      <c r="AC986" s="11"/>
      <c r="AD986" s="11"/>
    </row>
    <row r="987" spans="1:30">
      <c r="A987" s="56"/>
      <c r="B987" s="11"/>
      <c r="C987" s="11" t="s">
        <v>299</v>
      </c>
      <c r="D987" s="11"/>
      <c r="E987" s="11" t="s">
        <v>298</v>
      </c>
      <c r="F987" s="11">
        <v>1</v>
      </c>
      <c r="G987" s="309"/>
      <c r="H987" s="309">
        <v>505.57</v>
      </c>
      <c r="I987" s="309">
        <v>505.57</v>
      </c>
      <c r="J987" s="317"/>
      <c r="L987" s="11">
        <v>1</v>
      </c>
      <c r="M987" s="309"/>
      <c r="N987" s="309"/>
      <c r="O987" s="11"/>
      <c r="P987" s="309"/>
      <c r="Q987" s="309"/>
      <c r="R987" s="11">
        <v>1</v>
      </c>
      <c r="S987" s="309">
        <v>505.57</v>
      </c>
      <c r="T987" s="309">
        <v>505.57</v>
      </c>
      <c r="V987" s="11"/>
      <c r="W987" s="11"/>
      <c r="X987" s="11"/>
      <c r="Y987" s="11"/>
      <c r="Z987" s="11"/>
      <c r="AA987" s="11"/>
      <c r="AB987" s="11"/>
      <c r="AC987" s="11"/>
      <c r="AD987" s="11"/>
    </row>
    <row r="988" spans="1:30">
      <c r="A988" s="56"/>
      <c r="B988" s="11"/>
      <c r="C988" s="11" t="s">
        <v>420</v>
      </c>
      <c r="D988" s="11"/>
      <c r="E988" s="11" t="s">
        <v>418</v>
      </c>
      <c r="F988" s="11">
        <v>1</v>
      </c>
      <c r="G988" s="309">
        <v>80.297499999999999</v>
      </c>
      <c r="H988" s="309">
        <v>17.309999999999999</v>
      </c>
      <c r="I988" s="309">
        <v>17.309999999999999</v>
      </c>
      <c r="J988" s="317">
        <v>5</v>
      </c>
      <c r="L988" s="11"/>
      <c r="M988" s="309">
        <v>401.19</v>
      </c>
      <c r="N988" s="309">
        <v>401.19</v>
      </c>
      <c r="O988" s="11"/>
      <c r="P988" s="309"/>
      <c r="Q988" s="309"/>
      <c r="R988" s="11">
        <v>1</v>
      </c>
      <c r="S988" s="309">
        <v>17.309999999999999</v>
      </c>
      <c r="T988" s="309">
        <v>17.309999999999999</v>
      </c>
      <c r="V988" s="11"/>
      <c r="W988" s="11"/>
      <c r="X988" s="11"/>
      <c r="Y988" s="11"/>
      <c r="Z988" s="11"/>
      <c r="AA988" s="11"/>
      <c r="AB988" s="11"/>
      <c r="AC988" s="11"/>
      <c r="AD988" s="11"/>
    </row>
    <row r="989" spans="1:30">
      <c r="A989" s="56"/>
      <c r="B989" s="11"/>
      <c r="C989" s="11" t="s">
        <v>375</v>
      </c>
      <c r="D989" s="11"/>
      <c r="E989" s="11" t="s">
        <v>374</v>
      </c>
      <c r="F989" s="11">
        <v>11</v>
      </c>
      <c r="G989" s="309">
        <v>124.50194444444401</v>
      </c>
      <c r="H989" s="309">
        <v>41349.46</v>
      </c>
      <c r="I989" s="309">
        <v>3759.04181818182</v>
      </c>
      <c r="J989" s="317">
        <v>16</v>
      </c>
      <c r="L989" s="11">
        <v>9</v>
      </c>
      <c r="M989" s="309">
        <v>3959.93</v>
      </c>
      <c r="N989" s="309">
        <v>1979.9649999999999</v>
      </c>
      <c r="O989" s="11"/>
      <c r="P989" s="309"/>
      <c r="Q989" s="309"/>
      <c r="R989" s="11">
        <v>11</v>
      </c>
      <c r="S989" s="309">
        <v>41349.46</v>
      </c>
      <c r="T989" s="309">
        <v>3759.04181818182</v>
      </c>
      <c r="V989" s="11"/>
      <c r="W989" s="11"/>
      <c r="X989" s="11"/>
      <c r="Y989" s="11"/>
      <c r="Z989" s="11"/>
      <c r="AA989" s="11"/>
      <c r="AB989" s="11"/>
      <c r="AC989" s="11"/>
      <c r="AD989" s="11"/>
    </row>
    <row r="990" spans="1:30">
      <c r="A990" s="56"/>
      <c r="B990" s="11"/>
      <c r="C990" s="11" t="s">
        <v>376</v>
      </c>
      <c r="D990" s="11"/>
      <c r="E990" s="11" t="s">
        <v>374</v>
      </c>
      <c r="F990" s="11">
        <v>1</v>
      </c>
      <c r="G990" s="309"/>
      <c r="H990" s="309">
        <v>10344.1</v>
      </c>
      <c r="I990" s="309">
        <v>10344.1</v>
      </c>
      <c r="J990" s="317"/>
      <c r="L990" s="11">
        <v>1</v>
      </c>
      <c r="M990" s="309"/>
      <c r="N990" s="309"/>
      <c r="O990" s="11"/>
      <c r="P990" s="309"/>
      <c r="Q990" s="309"/>
      <c r="R990" s="11">
        <v>1</v>
      </c>
      <c r="S990" s="309">
        <v>10344.1</v>
      </c>
      <c r="T990" s="309">
        <v>10344.1</v>
      </c>
      <c r="V990" s="11"/>
      <c r="W990" s="11"/>
      <c r="X990" s="11"/>
      <c r="Y990" s="11"/>
      <c r="Z990" s="11"/>
      <c r="AA990" s="11"/>
      <c r="AB990" s="11"/>
      <c r="AC990" s="11"/>
      <c r="AD990" s="11"/>
    </row>
    <row r="991" spans="1:30">
      <c r="A991" s="56"/>
      <c r="B991" s="11"/>
      <c r="C991" s="11" t="s">
        <v>303</v>
      </c>
      <c r="D991" s="11"/>
      <c r="E991" s="11" t="s">
        <v>301</v>
      </c>
      <c r="F991" s="11">
        <v>8</v>
      </c>
      <c r="G991" s="309">
        <v>312.92111111111097</v>
      </c>
      <c r="H991" s="309">
        <v>17146.599999999999</v>
      </c>
      <c r="I991" s="309">
        <v>2143.3249999999998</v>
      </c>
      <c r="J991" s="317">
        <v>19</v>
      </c>
      <c r="L991" s="11">
        <v>7</v>
      </c>
      <c r="M991" s="309">
        <v>5944.58</v>
      </c>
      <c r="N991" s="309">
        <v>5944.58</v>
      </c>
      <c r="O991" s="11"/>
      <c r="P991" s="309"/>
      <c r="Q991" s="309"/>
      <c r="R991" s="11">
        <v>8</v>
      </c>
      <c r="S991" s="309">
        <v>17146.599999999999</v>
      </c>
      <c r="T991" s="309">
        <v>2143.3249999999998</v>
      </c>
      <c r="V991" s="11"/>
      <c r="W991" s="11"/>
      <c r="X991" s="11"/>
      <c r="Y991" s="11"/>
      <c r="Z991" s="11"/>
      <c r="AA991" s="11"/>
      <c r="AB991" s="11"/>
      <c r="AC991" s="11"/>
      <c r="AD991" s="11"/>
    </row>
    <row r="992" spans="1:30">
      <c r="A992" s="56"/>
      <c r="B992" s="11"/>
      <c r="C992" s="11" t="s">
        <v>305</v>
      </c>
      <c r="D992" s="11"/>
      <c r="E992" s="11" t="s">
        <v>306</v>
      </c>
      <c r="F992" s="11">
        <v>1</v>
      </c>
      <c r="G992" s="309">
        <v>120.5175</v>
      </c>
      <c r="H992" s="309">
        <v>1764.43</v>
      </c>
      <c r="I992" s="309">
        <v>1764.43</v>
      </c>
      <c r="J992" s="317">
        <v>13</v>
      </c>
      <c r="L992" s="11"/>
      <c r="M992" s="309">
        <v>1764.43</v>
      </c>
      <c r="N992" s="309">
        <v>1764.43</v>
      </c>
      <c r="O992" s="11"/>
      <c r="P992" s="309"/>
      <c r="Q992" s="309"/>
      <c r="R992" s="11">
        <v>1</v>
      </c>
      <c r="S992" s="309">
        <v>1764.43</v>
      </c>
      <c r="T992" s="309">
        <v>1764.43</v>
      </c>
      <c r="V992" s="11"/>
      <c r="W992" s="11"/>
      <c r="X992" s="11"/>
      <c r="Y992" s="11"/>
      <c r="Z992" s="11"/>
      <c r="AA992" s="11"/>
      <c r="AB992" s="11"/>
      <c r="AC992" s="11"/>
      <c r="AD992" s="11"/>
    </row>
    <row r="993" spans="1:30">
      <c r="A993" s="56"/>
      <c r="B993" s="11"/>
      <c r="C993" s="11" t="s">
        <v>383</v>
      </c>
      <c r="D993" s="11"/>
      <c r="E993" s="11" t="s">
        <v>379</v>
      </c>
      <c r="F993" s="11">
        <v>1</v>
      </c>
      <c r="G993" s="309"/>
      <c r="H993" s="309">
        <v>208.26</v>
      </c>
      <c r="I993" s="309">
        <v>208.26</v>
      </c>
      <c r="J993" s="317"/>
      <c r="L993" s="11"/>
      <c r="M993" s="309">
        <v>208.26</v>
      </c>
      <c r="N993" s="309">
        <v>208.26</v>
      </c>
      <c r="O993" s="11"/>
      <c r="P993" s="309"/>
      <c r="Q993" s="309"/>
      <c r="R993" s="11">
        <v>1</v>
      </c>
      <c r="S993" s="309">
        <v>208.26</v>
      </c>
      <c r="T993" s="309">
        <v>208.26</v>
      </c>
      <c r="V993" s="11"/>
      <c r="W993" s="11"/>
      <c r="X993" s="11"/>
      <c r="Y993" s="11"/>
      <c r="Z993" s="11"/>
      <c r="AA993" s="11"/>
      <c r="AB993" s="11"/>
      <c r="AC993" s="11"/>
      <c r="AD993" s="11"/>
    </row>
    <row r="994" spans="1:30" ht="15" thickBot="1">
      <c r="A994" s="56"/>
      <c r="B994" s="11"/>
      <c r="C994" s="11"/>
      <c r="D994" s="11"/>
      <c r="E994" s="11" t="s">
        <v>308</v>
      </c>
      <c r="F994" s="11">
        <v>3</v>
      </c>
      <c r="G994" s="309">
        <v>62.3184166666667</v>
      </c>
      <c r="H994" s="309">
        <v>2777.76</v>
      </c>
      <c r="I994" s="309">
        <v>925.92</v>
      </c>
      <c r="J994" s="317">
        <v>9.5</v>
      </c>
      <c r="L994" s="11">
        <v>1</v>
      </c>
      <c r="M994" s="309">
        <v>1118.1400000000001</v>
      </c>
      <c r="N994" s="309">
        <v>559.07000000000005</v>
      </c>
      <c r="O994" s="11"/>
      <c r="P994" s="309"/>
      <c r="Q994" s="309"/>
      <c r="R994" s="11">
        <v>3</v>
      </c>
      <c r="S994" s="309">
        <v>2777.76</v>
      </c>
      <c r="T994" s="309">
        <v>925.92</v>
      </c>
      <c r="V994" s="11"/>
      <c r="W994" s="11"/>
      <c r="X994" s="11"/>
      <c r="Y994" s="11"/>
      <c r="Z994" s="11"/>
      <c r="AA994" s="11"/>
      <c r="AB994" s="11"/>
      <c r="AC994" s="11"/>
      <c r="AD994" s="11"/>
    </row>
    <row r="995" spans="1:30" ht="15" thickBot="1">
      <c r="A995" s="5"/>
      <c r="B995" s="93" t="s">
        <v>50</v>
      </c>
      <c r="C995" s="100"/>
      <c r="D995" s="100"/>
      <c r="E995" s="100"/>
      <c r="F995" s="95"/>
      <c r="G995" s="310">
        <v>320.85758794210335</v>
      </c>
      <c r="H995" s="311"/>
      <c r="I995" s="310">
        <v>3272.9921367298784</v>
      </c>
      <c r="J995" s="310">
        <v>12.227891156462587</v>
      </c>
      <c r="L995" s="97"/>
      <c r="M995" s="311"/>
      <c r="N995" s="310">
        <v>4663.0734203296706</v>
      </c>
      <c r="O995" s="95"/>
      <c r="P995" s="311"/>
      <c r="Q995" s="310">
        <v>26019.953333333335</v>
      </c>
      <c r="R995" s="95"/>
      <c r="S995" s="311"/>
      <c r="T995" s="310">
        <v>3239.7225704490429</v>
      </c>
      <c r="V995" s="97">
        <v>362</v>
      </c>
      <c r="W995" s="189">
        <v>5730.8</v>
      </c>
      <c r="X995" s="191">
        <v>15.830939226519337</v>
      </c>
      <c r="Y995" s="95"/>
      <c r="Z995" s="95"/>
      <c r="AA995" s="310" t="e">
        <v>#DIV/0!</v>
      </c>
      <c r="AB995" s="95"/>
      <c r="AC995" s="95"/>
      <c r="AD995" s="310" t="e">
        <v>#DIV/0!</v>
      </c>
    </row>
    <row r="996" spans="1:30" s="4" customFormat="1" ht="13.2">
      <c r="A996" s="56"/>
      <c r="G996" s="304"/>
      <c r="H996" s="304"/>
      <c r="I996" s="304"/>
      <c r="J996" s="313"/>
      <c r="L996" s="51"/>
      <c r="M996" s="304"/>
      <c r="N996" s="304"/>
      <c r="P996" s="304"/>
      <c r="Q996" s="304"/>
      <c r="S996" s="304"/>
      <c r="T996" s="304"/>
      <c r="V996" s="51"/>
    </row>
    <row r="997" spans="1:30" ht="79.2">
      <c r="A997" s="56" t="s">
        <v>53</v>
      </c>
      <c r="B997" s="57" t="s">
        <v>54</v>
      </c>
      <c r="C997" s="57" t="s">
        <v>33</v>
      </c>
      <c r="D997" s="57" t="s">
        <v>34</v>
      </c>
      <c r="E997" s="57" t="s">
        <v>35</v>
      </c>
      <c r="F997" s="69" t="s">
        <v>139</v>
      </c>
      <c r="G997" s="312" t="s">
        <v>117</v>
      </c>
      <c r="H997" s="312" t="s">
        <v>140</v>
      </c>
      <c r="I997" s="312" t="s">
        <v>119</v>
      </c>
      <c r="J997" s="318" t="s">
        <v>120</v>
      </c>
      <c r="K997" s="71"/>
      <c r="L997" s="69" t="s">
        <v>121</v>
      </c>
      <c r="M997" s="312" t="s">
        <v>141</v>
      </c>
      <c r="N997" s="312" t="s">
        <v>123</v>
      </c>
      <c r="O997" s="69" t="s">
        <v>124</v>
      </c>
      <c r="P997" s="312" t="s">
        <v>125</v>
      </c>
      <c r="Q997" s="312" t="s">
        <v>126</v>
      </c>
      <c r="R997" s="58" t="s">
        <v>127</v>
      </c>
      <c r="S997" s="323" t="s">
        <v>128</v>
      </c>
      <c r="T997" s="323" t="s">
        <v>129</v>
      </c>
      <c r="U997" s="73"/>
      <c r="V997" s="58" t="s">
        <v>130</v>
      </c>
      <c r="W997" s="58" t="s">
        <v>131</v>
      </c>
      <c r="X997" s="58" t="s">
        <v>132</v>
      </c>
      <c r="Y997" s="58" t="s">
        <v>133</v>
      </c>
      <c r="Z997" s="58" t="s">
        <v>134</v>
      </c>
      <c r="AA997" s="58" t="s">
        <v>135</v>
      </c>
      <c r="AB997" s="58" t="s">
        <v>136</v>
      </c>
      <c r="AC997" s="58" t="s">
        <v>137</v>
      </c>
      <c r="AD997" s="58" t="s">
        <v>138</v>
      </c>
    </row>
    <row r="998" spans="1:30">
      <c r="A998" s="56"/>
      <c r="B998" s="11"/>
      <c r="C998" s="11" t="s">
        <v>311</v>
      </c>
      <c r="D998" s="11"/>
      <c r="E998" s="11" t="s">
        <v>312</v>
      </c>
      <c r="F998" s="11">
        <v>3</v>
      </c>
      <c r="G998" s="309">
        <v>584.37458333333302</v>
      </c>
      <c r="H998" s="309">
        <v>12340.67</v>
      </c>
      <c r="I998" s="309">
        <v>4113.55666666667</v>
      </c>
      <c r="J998" s="317">
        <v>12.5</v>
      </c>
      <c r="L998" s="11">
        <v>1</v>
      </c>
      <c r="M998" s="309">
        <v>9574.56</v>
      </c>
      <c r="N998" s="309">
        <v>4787.28</v>
      </c>
      <c r="O998" s="11">
        <v>1</v>
      </c>
      <c r="P998" s="309">
        <v>8930.15</v>
      </c>
      <c r="Q998" s="309">
        <v>8930.15</v>
      </c>
      <c r="R998" s="11">
        <v>2</v>
      </c>
      <c r="S998" s="309">
        <v>3410.52</v>
      </c>
      <c r="T998" s="309">
        <v>1705.26</v>
      </c>
      <c r="V998" s="11"/>
      <c r="W998" s="11"/>
      <c r="X998" s="11"/>
      <c r="Y998" s="11"/>
      <c r="Z998" s="11"/>
      <c r="AA998" s="11"/>
      <c r="AB998" s="11"/>
      <c r="AC998" s="11"/>
      <c r="AD998" s="11"/>
    </row>
    <row r="999" spans="1:30">
      <c r="A999" s="56"/>
      <c r="B999" s="11"/>
      <c r="C999" s="11" t="s">
        <v>311</v>
      </c>
      <c r="D999" s="11"/>
      <c r="E999" s="11" t="s">
        <v>319</v>
      </c>
      <c r="F999" s="11">
        <v>1</v>
      </c>
      <c r="G999" s="309">
        <v>63.973846153846203</v>
      </c>
      <c r="H999" s="309">
        <v>624.66</v>
      </c>
      <c r="I999" s="309">
        <v>624.66</v>
      </c>
      <c r="J999" s="317">
        <v>13</v>
      </c>
      <c r="L999" s="11"/>
      <c r="M999" s="309">
        <v>624.66</v>
      </c>
      <c r="N999" s="309">
        <v>624.66</v>
      </c>
      <c r="O999" s="11"/>
      <c r="P999" s="309"/>
      <c r="Q999" s="309"/>
      <c r="R999" s="11">
        <v>1</v>
      </c>
      <c r="S999" s="309">
        <v>624.66</v>
      </c>
      <c r="T999" s="309">
        <v>624.66</v>
      </c>
      <c r="V999" s="11"/>
      <c r="W999" s="11"/>
      <c r="X999" s="11"/>
      <c r="Y999" s="11"/>
      <c r="Z999" s="11"/>
      <c r="AA999" s="11"/>
      <c r="AB999" s="11"/>
      <c r="AC999" s="11"/>
      <c r="AD999" s="11"/>
    </row>
    <row r="1000" spans="1:30">
      <c r="A1000" s="56"/>
      <c r="B1000" s="11"/>
      <c r="C1000" s="11" t="s">
        <v>313</v>
      </c>
      <c r="D1000" s="11"/>
      <c r="E1000" s="11" t="s">
        <v>312</v>
      </c>
      <c r="F1000" s="11">
        <v>1</v>
      </c>
      <c r="G1000" s="309">
        <v>2373.61</v>
      </c>
      <c r="H1000" s="309">
        <v>8315.27</v>
      </c>
      <c r="I1000" s="309">
        <v>8315.27</v>
      </c>
      <c r="J1000" s="317">
        <v>7</v>
      </c>
      <c r="L1000" s="11"/>
      <c r="M1000" s="309">
        <v>8315.27</v>
      </c>
      <c r="N1000" s="309">
        <v>8315.27</v>
      </c>
      <c r="O1000" s="11"/>
      <c r="P1000" s="309"/>
      <c r="Q1000" s="309"/>
      <c r="R1000" s="11">
        <v>1</v>
      </c>
      <c r="S1000" s="309">
        <v>8315.27</v>
      </c>
      <c r="T1000" s="309">
        <v>8315.27</v>
      </c>
      <c r="V1000" s="11"/>
      <c r="W1000" s="11"/>
      <c r="X1000" s="11"/>
      <c r="Y1000" s="11"/>
      <c r="Z1000" s="11"/>
      <c r="AA1000" s="11"/>
      <c r="AB1000" s="11"/>
      <c r="AC1000" s="11"/>
      <c r="AD1000" s="11"/>
    </row>
    <row r="1001" spans="1:30">
      <c r="A1001" s="56"/>
      <c r="B1001" s="11"/>
      <c r="C1001" s="11" t="s">
        <v>194</v>
      </c>
      <c r="D1001" s="11"/>
      <c r="E1001" s="11" t="s">
        <v>195</v>
      </c>
      <c r="F1001" s="11">
        <v>23</v>
      </c>
      <c r="G1001" s="309">
        <v>193.945767704518</v>
      </c>
      <c r="H1001" s="309">
        <v>43629.08</v>
      </c>
      <c r="I1001" s="309">
        <v>1896.9165217391301</v>
      </c>
      <c r="J1001" s="317">
        <v>11.4166666666667</v>
      </c>
      <c r="L1001" s="11">
        <v>10</v>
      </c>
      <c r="M1001" s="309">
        <v>19853.310000000001</v>
      </c>
      <c r="N1001" s="309">
        <v>1527.17769230769</v>
      </c>
      <c r="O1001" s="11">
        <v>2</v>
      </c>
      <c r="P1001" s="309">
        <v>13945.85</v>
      </c>
      <c r="Q1001" s="309">
        <v>6972.9250000000002</v>
      </c>
      <c r="R1001" s="11">
        <v>21</v>
      </c>
      <c r="S1001" s="309">
        <v>29683.23</v>
      </c>
      <c r="T1001" s="309">
        <v>1413.48714285714</v>
      </c>
      <c r="V1001" s="11"/>
      <c r="W1001" s="11"/>
      <c r="X1001" s="11"/>
      <c r="Y1001" s="11"/>
      <c r="Z1001" s="11"/>
      <c r="AA1001" s="11"/>
      <c r="AB1001" s="11"/>
      <c r="AC1001" s="11"/>
      <c r="AD1001" s="11"/>
    </row>
    <row r="1002" spans="1:30">
      <c r="A1002" s="56"/>
      <c r="B1002" s="11"/>
      <c r="C1002" s="11" t="s">
        <v>497</v>
      </c>
      <c r="D1002" s="11"/>
      <c r="E1002" s="11" t="s">
        <v>284</v>
      </c>
      <c r="F1002" s="11">
        <v>1</v>
      </c>
      <c r="G1002" s="309"/>
      <c r="H1002" s="309">
        <v>419.4</v>
      </c>
      <c r="I1002" s="309">
        <v>419.4</v>
      </c>
      <c r="J1002" s="317"/>
      <c r="L1002" s="11">
        <v>1</v>
      </c>
      <c r="M1002" s="309"/>
      <c r="N1002" s="309"/>
      <c r="O1002" s="11"/>
      <c r="P1002" s="309"/>
      <c r="Q1002" s="309"/>
      <c r="R1002" s="11">
        <v>1</v>
      </c>
      <c r="S1002" s="309">
        <v>419.4</v>
      </c>
      <c r="T1002" s="309">
        <v>419.4</v>
      </c>
      <c r="V1002" s="11"/>
      <c r="W1002" s="11"/>
      <c r="X1002" s="11"/>
      <c r="Y1002" s="11"/>
      <c r="Z1002" s="11"/>
      <c r="AA1002" s="11"/>
      <c r="AB1002" s="11"/>
      <c r="AC1002" s="11"/>
      <c r="AD1002" s="11"/>
    </row>
    <row r="1003" spans="1:30">
      <c r="A1003" s="56"/>
      <c r="B1003" s="11"/>
      <c r="C1003" s="11" t="s">
        <v>205</v>
      </c>
      <c r="D1003" s="11"/>
      <c r="E1003" s="11" t="s">
        <v>452</v>
      </c>
      <c r="F1003" s="11">
        <v>1</v>
      </c>
      <c r="G1003" s="309"/>
      <c r="H1003" s="309">
        <v>1300.05</v>
      </c>
      <c r="I1003" s="309">
        <v>1300.05</v>
      </c>
      <c r="J1003" s="317"/>
      <c r="L1003" s="11">
        <v>1</v>
      </c>
      <c r="M1003" s="309"/>
      <c r="N1003" s="309"/>
      <c r="O1003" s="11"/>
      <c r="P1003" s="309"/>
      <c r="Q1003" s="309"/>
      <c r="R1003" s="11">
        <v>1</v>
      </c>
      <c r="S1003" s="309">
        <v>1300.05</v>
      </c>
      <c r="T1003" s="309">
        <v>1300.05</v>
      </c>
      <c r="V1003" s="11"/>
      <c r="W1003" s="11"/>
      <c r="X1003" s="11"/>
      <c r="Y1003" s="11"/>
      <c r="Z1003" s="11"/>
      <c r="AA1003" s="11"/>
      <c r="AB1003" s="11"/>
      <c r="AC1003" s="11"/>
      <c r="AD1003" s="11"/>
    </row>
    <row r="1004" spans="1:30">
      <c r="A1004" s="56"/>
      <c r="B1004" s="11"/>
      <c r="C1004" s="11" t="s">
        <v>207</v>
      </c>
      <c r="D1004" s="11"/>
      <c r="E1004" s="11" t="s">
        <v>208</v>
      </c>
      <c r="F1004" s="11">
        <v>3</v>
      </c>
      <c r="G1004" s="309">
        <v>68.169670329670296</v>
      </c>
      <c r="H1004" s="309">
        <v>1911.74</v>
      </c>
      <c r="I1004" s="309">
        <v>637.24666666666701</v>
      </c>
      <c r="J1004" s="317">
        <v>10</v>
      </c>
      <c r="L1004" s="11">
        <v>1</v>
      </c>
      <c r="M1004" s="309">
        <v>683.59</v>
      </c>
      <c r="N1004" s="309">
        <v>341.79500000000002</v>
      </c>
      <c r="O1004" s="11"/>
      <c r="P1004" s="309"/>
      <c r="Q1004" s="309"/>
      <c r="R1004" s="11">
        <v>3</v>
      </c>
      <c r="S1004" s="309">
        <v>1911.74</v>
      </c>
      <c r="T1004" s="309">
        <v>637.24666666666701</v>
      </c>
      <c r="V1004" s="11"/>
      <c r="W1004" s="11"/>
      <c r="X1004" s="11"/>
      <c r="Y1004" s="11"/>
      <c r="Z1004" s="11"/>
      <c r="AA1004" s="11"/>
      <c r="AB1004" s="11"/>
      <c r="AC1004" s="11"/>
      <c r="AD1004" s="11"/>
    </row>
    <row r="1005" spans="1:30">
      <c r="A1005" s="56"/>
      <c r="B1005" s="11"/>
      <c r="C1005" s="11" t="s">
        <v>211</v>
      </c>
      <c r="D1005" s="11"/>
      <c r="E1005" s="11" t="s">
        <v>212</v>
      </c>
      <c r="F1005" s="11">
        <v>3</v>
      </c>
      <c r="G1005" s="309">
        <v>92.731428571428594</v>
      </c>
      <c r="H1005" s="309">
        <v>1343.98</v>
      </c>
      <c r="I1005" s="309">
        <v>447.993333333333</v>
      </c>
      <c r="J1005" s="317">
        <v>7</v>
      </c>
      <c r="L1005" s="11">
        <v>2</v>
      </c>
      <c r="M1005" s="309">
        <v>324.12</v>
      </c>
      <c r="N1005" s="309">
        <v>324.12</v>
      </c>
      <c r="O1005" s="11"/>
      <c r="P1005" s="309"/>
      <c r="Q1005" s="309"/>
      <c r="R1005" s="11">
        <v>3</v>
      </c>
      <c r="S1005" s="309">
        <v>1343.98</v>
      </c>
      <c r="T1005" s="309">
        <v>447.993333333333</v>
      </c>
      <c r="V1005" s="11"/>
      <c r="W1005" s="11"/>
      <c r="X1005" s="11"/>
      <c r="Y1005" s="11"/>
      <c r="Z1005" s="11"/>
      <c r="AA1005" s="11"/>
      <c r="AB1005" s="11"/>
      <c r="AC1005" s="11"/>
      <c r="AD1005" s="11"/>
    </row>
    <row r="1006" spans="1:30">
      <c r="A1006" s="56"/>
      <c r="B1006" s="11"/>
      <c r="C1006" s="11" t="s">
        <v>384</v>
      </c>
      <c r="D1006" s="11"/>
      <c r="E1006" s="11" t="s">
        <v>385</v>
      </c>
      <c r="F1006" s="11">
        <v>9</v>
      </c>
      <c r="G1006" s="309">
        <v>203.83</v>
      </c>
      <c r="H1006" s="309">
        <v>2717.01</v>
      </c>
      <c r="I1006" s="309">
        <v>301.89</v>
      </c>
      <c r="J1006" s="317">
        <v>2</v>
      </c>
      <c r="L1006" s="11">
        <v>8</v>
      </c>
      <c r="M1006" s="309">
        <v>407.66</v>
      </c>
      <c r="N1006" s="309">
        <v>407.66</v>
      </c>
      <c r="O1006" s="11"/>
      <c r="P1006" s="309"/>
      <c r="Q1006" s="309"/>
      <c r="R1006" s="11">
        <v>9</v>
      </c>
      <c r="S1006" s="309">
        <v>2717.01</v>
      </c>
      <c r="T1006" s="309">
        <v>301.89</v>
      </c>
      <c r="V1006" s="11"/>
      <c r="W1006" s="11"/>
      <c r="X1006" s="11"/>
      <c r="Y1006" s="11"/>
      <c r="Z1006" s="11"/>
      <c r="AA1006" s="11"/>
      <c r="AB1006" s="11"/>
      <c r="AC1006" s="11"/>
      <c r="AD1006" s="11"/>
    </row>
    <row r="1007" spans="1:30">
      <c r="A1007" s="56"/>
      <c r="B1007" s="11"/>
      <c r="C1007" s="11" t="s">
        <v>515</v>
      </c>
      <c r="D1007" s="11"/>
      <c r="E1007" s="11" t="s">
        <v>323</v>
      </c>
      <c r="F1007" s="11">
        <v>3</v>
      </c>
      <c r="G1007" s="309"/>
      <c r="H1007" s="309">
        <v>4293.1000000000004</v>
      </c>
      <c r="I1007" s="309">
        <v>1431.0333333333299</v>
      </c>
      <c r="J1007" s="317"/>
      <c r="L1007" s="11">
        <v>2</v>
      </c>
      <c r="M1007" s="309">
        <v>812.28</v>
      </c>
      <c r="N1007" s="309">
        <v>812.28</v>
      </c>
      <c r="O1007" s="11"/>
      <c r="P1007" s="309"/>
      <c r="Q1007" s="309"/>
      <c r="R1007" s="11">
        <v>3</v>
      </c>
      <c r="S1007" s="309">
        <v>4293.1000000000004</v>
      </c>
      <c r="T1007" s="309">
        <v>1431.0333333333299</v>
      </c>
      <c r="V1007" s="11"/>
      <c r="W1007" s="11"/>
      <c r="X1007" s="11"/>
      <c r="Y1007" s="11"/>
      <c r="Z1007" s="11"/>
      <c r="AA1007" s="11"/>
      <c r="AB1007" s="11"/>
      <c r="AC1007" s="11"/>
      <c r="AD1007" s="11"/>
    </row>
    <row r="1008" spans="1:30">
      <c r="A1008" s="56"/>
      <c r="B1008" s="11"/>
      <c r="C1008" s="11" t="s">
        <v>349</v>
      </c>
      <c r="D1008" s="11"/>
      <c r="E1008" s="11" t="s">
        <v>350</v>
      </c>
      <c r="F1008" s="11">
        <v>1</v>
      </c>
      <c r="G1008" s="309"/>
      <c r="H1008" s="309">
        <v>1678.42</v>
      </c>
      <c r="I1008" s="309">
        <v>1678.42</v>
      </c>
      <c r="J1008" s="317"/>
      <c r="L1008" s="11">
        <v>1</v>
      </c>
      <c r="M1008" s="309"/>
      <c r="N1008" s="309"/>
      <c r="O1008" s="11"/>
      <c r="P1008" s="309"/>
      <c r="Q1008" s="309"/>
      <c r="R1008" s="11">
        <v>1</v>
      </c>
      <c r="S1008" s="309">
        <v>1678.42</v>
      </c>
      <c r="T1008" s="309">
        <v>1678.42</v>
      </c>
      <c r="V1008" s="11"/>
      <c r="W1008" s="11"/>
      <c r="X1008" s="11"/>
      <c r="Y1008" s="11"/>
      <c r="Z1008" s="11"/>
      <c r="AA1008" s="11"/>
      <c r="AB1008" s="11"/>
      <c r="AC1008" s="11"/>
      <c r="AD1008" s="11"/>
    </row>
    <row r="1009" spans="1:30">
      <c r="A1009" s="56"/>
      <c r="B1009" s="11"/>
      <c r="C1009" s="11" t="s">
        <v>349</v>
      </c>
      <c r="D1009" s="11"/>
      <c r="E1009" s="11" t="s">
        <v>353</v>
      </c>
      <c r="F1009" s="11">
        <v>1</v>
      </c>
      <c r="G1009" s="309"/>
      <c r="H1009" s="309">
        <v>270.27</v>
      </c>
      <c r="I1009" s="309">
        <v>270.27</v>
      </c>
      <c r="J1009" s="317"/>
      <c r="L1009" s="11">
        <v>1</v>
      </c>
      <c r="M1009" s="309"/>
      <c r="N1009" s="309"/>
      <c r="O1009" s="11"/>
      <c r="P1009" s="309"/>
      <c r="Q1009" s="309"/>
      <c r="R1009" s="11">
        <v>1</v>
      </c>
      <c r="S1009" s="309">
        <v>270.27</v>
      </c>
      <c r="T1009" s="309">
        <v>270.27</v>
      </c>
      <c r="V1009" s="11"/>
      <c r="W1009" s="11"/>
      <c r="X1009" s="11"/>
      <c r="Y1009" s="11"/>
      <c r="Z1009" s="11"/>
      <c r="AA1009" s="11"/>
      <c r="AB1009" s="11"/>
      <c r="AC1009" s="11"/>
      <c r="AD1009" s="11"/>
    </row>
    <row r="1010" spans="1:30">
      <c r="A1010" s="56"/>
      <c r="B1010" s="11"/>
      <c r="C1010" s="11" t="s">
        <v>446</v>
      </c>
      <c r="D1010" s="11"/>
      <c r="E1010" s="11" t="s">
        <v>422</v>
      </c>
      <c r="F1010" s="11">
        <v>1</v>
      </c>
      <c r="G1010" s="309"/>
      <c r="H1010" s="309">
        <v>1220.5999999999999</v>
      </c>
      <c r="I1010" s="309">
        <v>1220.5999999999999</v>
      </c>
      <c r="J1010" s="317"/>
      <c r="L1010" s="11">
        <v>1</v>
      </c>
      <c r="M1010" s="309"/>
      <c r="N1010" s="309"/>
      <c r="O1010" s="11"/>
      <c r="P1010" s="309"/>
      <c r="Q1010" s="309"/>
      <c r="R1010" s="11">
        <v>1</v>
      </c>
      <c r="S1010" s="309">
        <v>1220.5999999999999</v>
      </c>
      <c r="T1010" s="309">
        <v>1220.5999999999999</v>
      </c>
      <c r="V1010" s="11"/>
      <c r="W1010" s="11"/>
      <c r="X1010" s="11"/>
      <c r="Y1010" s="11"/>
      <c r="Z1010" s="11"/>
      <c r="AA1010" s="11"/>
      <c r="AB1010" s="11"/>
      <c r="AC1010" s="11"/>
      <c r="AD1010" s="11"/>
    </row>
    <row r="1011" spans="1:30">
      <c r="A1011" s="56"/>
      <c r="B1011" s="11"/>
      <c r="C1011" s="11" t="s">
        <v>264</v>
      </c>
      <c r="D1011" s="11"/>
      <c r="E1011" s="11" t="s">
        <v>265</v>
      </c>
      <c r="F1011" s="11">
        <v>2</v>
      </c>
      <c r="G1011" s="309">
        <v>1307.4356153846099</v>
      </c>
      <c r="H1011" s="309">
        <v>24727.61</v>
      </c>
      <c r="I1011" s="309">
        <v>12363.805</v>
      </c>
      <c r="J1011" s="317">
        <v>9</v>
      </c>
      <c r="L1011" s="11"/>
      <c r="M1011" s="309">
        <v>24727.61</v>
      </c>
      <c r="N1011" s="309">
        <v>12363.805</v>
      </c>
      <c r="O1011" s="11">
        <v>1</v>
      </c>
      <c r="P1011" s="309">
        <v>252.03</v>
      </c>
      <c r="Q1011" s="309">
        <v>252.03</v>
      </c>
      <c r="R1011" s="11">
        <v>1</v>
      </c>
      <c r="S1011" s="309">
        <v>24475.58</v>
      </c>
      <c r="T1011" s="309">
        <v>24475.58</v>
      </c>
      <c r="V1011" s="11"/>
      <c r="W1011" s="11"/>
      <c r="X1011" s="11"/>
      <c r="Y1011" s="11"/>
      <c r="Z1011" s="11"/>
      <c r="AA1011" s="11"/>
      <c r="AB1011" s="11"/>
      <c r="AC1011" s="11"/>
      <c r="AD1011" s="11"/>
    </row>
    <row r="1012" spans="1:30">
      <c r="A1012" s="56"/>
      <c r="B1012" s="11"/>
      <c r="C1012" s="11" t="s">
        <v>300</v>
      </c>
      <c r="D1012" s="11"/>
      <c r="E1012" s="11" t="s">
        <v>301</v>
      </c>
      <c r="F1012" s="11">
        <v>1</v>
      </c>
      <c r="G1012" s="309"/>
      <c r="H1012" s="309">
        <v>648.69000000000005</v>
      </c>
      <c r="I1012" s="309">
        <v>648.69000000000005</v>
      </c>
      <c r="J1012" s="317"/>
      <c r="L1012" s="11">
        <v>1</v>
      </c>
      <c r="M1012" s="309"/>
      <c r="N1012" s="309"/>
      <c r="O1012" s="11"/>
      <c r="P1012" s="309"/>
      <c r="Q1012" s="309"/>
      <c r="R1012" s="11">
        <v>1</v>
      </c>
      <c r="S1012" s="309">
        <v>648.69000000000005</v>
      </c>
      <c r="T1012" s="309">
        <v>648.69000000000005</v>
      </c>
      <c r="V1012" s="11"/>
      <c r="W1012" s="11"/>
      <c r="X1012" s="11"/>
      <c r="Y1012" s="11"/>
      <c r="Z1012" s="11"/>
      <c r="AA1012" s="11"/>
      <c r="AB1012" s="11"/>
      <c r="AC1012" s="11"/>
      <c r="AD1012" s="11"/>
    </row>
    <row r="1013" spans="1:30">
      <c r="A1013" s="56"/>
      <c r="B1013" s="11"/>
      <c r="C1013" s="11" t="s">
        <v>217</v>
      </c>
      <c r="D1013" s="11"/>
      <c r="E1013" s="11" t="s">
        <v>212</v>
      </c>
      <c r="F1013" s="11">
        <v>1</v>
      </c>
      <c r="G1013" s="309"/>
      <c r="H1013" s="309">
        <v>1475.84</v>
      </c>
      <c r="I1013" s="309">
        <v>1475.84</v>
      </c>
      <c r="J1013" s="317"/>
      <c r="L1013" s="11">
        <v>1</v>
      </c>
      <c r="M1013" s="309"/>
      <c r="N1013" s="309"/>
      <c r="O1013" s="11"/>
      <c r="P1013" s="309"/>
      <c r="Q1013" s="309"/>
      <c r="R1013" s="11">
        <v>1</v>
      </c>
      <c r="S1013" s="309">
        <v>1475.84</v>
      </c>
      <c r="T1013" s="309">
        <v>1475.84</v>
      </c>
      <c r="V1013" s="11"/>
      <c r="W1013" s="11"/>
      <c r="X1013" s="11"/>
      <c r="Y1013" s="11"/>
      <c r="Z1013" s="11"/>
      <c r="AA1013" s="11"/>
      <c r="AB1013" s="11"/>
      <c r="AC1013" s="11"/>
      <c r="AD1013" s="11"/>
    </row>
    <row r="1014" spans="1:30">
      <c r="A1014" s="56"/>
      <c r="B1014" s="11"/>
      <c r="C1014" s="11" t="s">
        <v>217</v>
      </c>
      <c r="D1014" s="11"/>
      <c r="E1014" s="11" t="s">
        <v>218</v>
      </c>
      <c r="F1014" s="11">
        <v>1</v>
      </c>
      <c r="G1014" s="309">
        <v>196.78166666666701</v>
      </c>
      <c r="H1014" s="309">
        <v>1180.69</v>
      </c>
      <c r="I1014" s="309">
        <v>1180.69</v>
      </c>
      <c r="J1014" s="317">
        <v>6</v>
      </c>
      <c r="L1014" s="11"/>
      <c r="M1014" s="309">
        <v>1180.69</v>
      </c>
      <c r="N1014" s="309">
        <v>1180.69</v>
      </c>
      <c r="O1014" s="11"/>
      <c r="P1014" s="309"/>
      <c r="Q1014" s="309"/>
      <c r="R1014" s="11">
        <v>1</v>
      </c>
      <c r="S1014" s="309">
        <v>1180.69</v>
      </c>
      <c r="T1014" s="309">
        <v>1180.69</v>
      </c>
      <c r="V1014" s="11"/>
      <c r="W1014" s="11"/>
      <c r="X1014" s="11"/>
      <c r="Y1014" s="11"/>
      <c r="Z1014" s="11"/>
      <c r="AA1014" s="11"/>
      <c r="AB1014" s="11"/>
      <c r="AC1014" s="11"/>
      <c r="AD1014" s="11"/>
    </row>
    <row r="1015" spans="1:30">
      <c r="A1015" s="56"/>
      <c r="B1015" s="11"/>
      <c r="C1015" s="11" t="s">
        <v>506</v>
      </c>
      <c r="D1015" s="11"/>
      <c r="E1015" s="11" t="s">
        <v>292</v>
      </c>
      <c r="F1015" s="11">
        <v>2</v>
      </c>
      <c r="G1015" s="309">
        <v>48.49</v>
      </c>
      <c r="H1015" s="309">
        <v>744.8</v>
      </c>
      <c r="I1015" s="309">
        <v>372.4</v>
      </c>
      <c r="J1015" s="317">
        <v>6</v>
      </c>
      <c r="L1015" s="11">
        <v>1</v>
      </c>
      <c r="M1015" s="309">
        <v>290.94</v>
      </c>
      <c r="N1015" s="309">
        <v>290.94</v>
      </c>
      <c r="O1015" s="11"/>
      <c r="P1015" s="309"/>
      <c r="Q1015" s="309"/>
      <c r="R1015" s="11">
        <v>2</v>
      </c>
      <c r="S1015" s="309">
        <v>744.8</v>
      </c>
      <c r="T1015" s="309">
        <v>372.4</v>
      </c>
      <c r="V1015" s="11"/>
      <c r="W1015" s="11"/>
      <c r="X1015" s="11"/>
      <c r="Y1015" s="11"/>
      <c r="Z1015" s="11"/>
      <c r="AA1015" s="11"/>
      <c r="AB1015" s="11"/>
      <c r="AC1015" s="11"/>
      <c r="AD1015" s="11"/>
    </row>
    <row r="1016" spans="1:30">
      <c r="A1016" s="56"/>
      <c r="B1016" s="11"/>
      <c r="C1016" s="11" t="s">
        <v>391</v>
      </c>
      <c r="D1016" s="11"/>
      <c r="E1016" s="11" t="s">
        <v>392</v>
      </c>
      <c r="F1016" s="11">
        <v>5</v>
      </c>
      <c r="G1016" s="309">
        <v>245.346571428571</v>
      </c>
      <c r="H1016" s="309">
        <v>6944.85</v>
      </c>
      <c r="I1016" s="309">
        <v>1388.97</v>
      </c>
      <c r="J1016" s="317">
        <v>10.6</v>
      </c>
      <c r="L1016" s="11"/>
      <c r="M1016" s="309">
        <v>6944.85</v>
      </c>
      <c r="N1016" s="309">
        <v>1388.97</v>
      </c>
      <c r="O1016" s="11">
        <v>1</v>
      </c>
      <c r="P1016" s="309">
        <v>1610.82</v>
      </c>
      <c r="Q1016" s="309">
        <v>1610.82</v>
      </c>
      <c r="R1016" s="11">
        <v>4</v>
      </c>
      <c r="S1016" s="309">
        <v>5334.03</v>
      </c>
      <c r="T1016" s="309">
        <v>1333.5074999999999</v>
      </c>
      <c r="V1016" s="11"/>
      <c r="W1016" s="11"/>
      <c r="X1016" s="11"/>
      <c r="Y1016" s="11"/>
      <c r="Z1016" s="11"/>
      <c r="AA1016" s="11"/>
      <c r="AB1016" s="11"/>
      <c r="AC1016" s="11"/>
      <c r="AD1016" s="11"/>
    </row>
    <row r="1017" spans="1:30">
      <c r="A1017" s="56"/>
      <c r="B1017" s="11"/>
      <c r="C1017" s="11" t="s">
        <v>221</v>
      </c>
      <c r="D1017" s="11"/>
      <c r="E1017" s="11" t="s">
        <v>222</v>
      </c>
      <c r="F1017" s="11">
        <v>3</v>
      </c>
      <c r="G1017" s="309">
        <v>289.31181318681303</v>
      </c>
      <c r="H1017" s="309">
        <v>3887.2</v>
      </c>
      <c r="I1017" s="309">
        <v>1295.7333333333299</v>
      </c>
      <c r="J1017" s="317">
        <v>10</v>
      </c>
      <c r="L1017" s="11">
        <v>1</v>
      </c>
      <c r="M1017" s="309">
        <v>3306.85</v>
      </c>
      <c r="N1017" s="309">
        <v>1653.425</v>
      </c>
      <c r="O1017" s="11"/>
      <c r="P1017" s="309"/>
      <c r="Q1017" s="309"/>
      <c r="R1017" s="11">
        <v>3</v>
      </c>
      <c r="S1017" s="309">
        <v>3887.2</v>
      </c>
      <c r="T1017" s="309">
        <v>1295.7333333333299</v>
      </c>
      <c r="V1017" s="11"/>
      <c r="W1017" s="11"/>
      <c r="X1017" s="11"/>
      <c r="Y1017" s="11"/>
      <c r="Z1017" s="11"/>
      <c r="AA1017" s="11"/>
      <c r="AB1017" s="11"/>
      <c r="AC1017" s="11"/>
      <c r="AD1017" s="11"/>
    </row>
    <row r="1018" spans="1:30">
      <c r="A1018" s="56"/>
      <c r="B1018" s="11"/>
      <c r="C1018" s="11" t="s">
        <v>525</v>
      </c>
      <c r="D1018" s="11"/>
      <c r="E1018" s="11" t="s">
        <v>526</v>
      </c>
      <c r="F1018" s="11">
        <v>1</v>
      </c>
      <c r="G1018" s="309"/>
      <c r="H1018" s="309">
        <v>1035.79</v>
      </c>
      <c r="I1018" s="309">
        <v>1035.79</v>
      </c>
      <c r="J1018" s="317"/>
      <c r="L1018" s="11">
        <v>1</v>
      </c>
      <c r="M1018" s="309"/>
      <c r="N1018" s="309"/>
      <c r="O1018" s="11"/>
      <c r="P1018" s="309"/>
      <c r="Q1018" s="309"/>
      <c r="R1018" s="11">
        <v>1</v>
      </c>
      <c r="S1018" s="309">
        <v>1035.79</v>
      </c>
      <c r="T1018" s="309">
        <v>1035.79</v>
      </c>
      <c r="V1018" s="11"/>
      <c r="W1018" s="11"/>
      <c r="X1018" s="11"/>
      <c r="Y1018" s="11"/>
      <c r="Z1018" s="11"/>
      <c r="AA1018" s="11"/>
      <c r="AB1018" s="11"/>
      <c r="AC1018" s="11"/>
      <c r="AD1018" s="11"/>
    </row>
    <row r="1019" spans="1:30">
      <c r="A1019" s="56"/>
      <c r="B1019" s="11"/>
      <c r="C1019" s="11" t="s">
        <v>329</v>
      </c>
      <c r="D1019" s="11"/>
      <c r="E1019" s="11" t="s">
        <v>330</v>
      </c>
      <c r="F1019" s="11">
        <v>1</v>
      </c>
      <c r="G1019" s="309">
        <v>46.18</v>
      </c>
      <c r="H1019" s="309">
        <v>207.08</v>
      </c>
      <c r="I1019" s="309">
        <v>207.08</v>
      </c>
      <c r="J1019" s="317">
        <v>6</v>
      </c>
      <c r="L1019" s="11"/>
      <c r="M1019" s="309">
        <v>207.08</v>
      </c>
      <c r="N1019" s="309">
        <v>207.08</v>
      </c>
      <c r="O1019" s="11"/>
      <c r="P1019" s="309"/>
      <c r="Q1019" s="309"/>
      <c r="R1019" s="11">
        <v>1</v>
      </c>
      <c r="S1019" s="309">
        <v>207.08</v>
      </c>
      <c r="T1019" s="309">
        <v>207.08</v>
      </c>
      <c r="V1019" s="11"/>
      <c r="W1019" s="11"/>
      <c r="X1019" s="11"/>
      <c r="Y1019" s="11"/>
      <c r="Z1019" s="11"/>
      <c r="AA1019" s="11"/>
      <c r="AB1019" s="11"/>
      <c r="AC1019" s="11"/>
      <c r="AD1019" s="11"/>
    </row>
    <row r="1020" spans="1:30">
      <c r="A1020" s="56"/>
      <c r="B1020" s="11"/>
      <c r="C1020" s="11" t="s">
        <v>395</v>
      </c>
      <c r="D1020" s="11"/>
      <c r="E1020" s="11" t="s">
        <v>396</v>
      </c>
      <c r="F1020" s="11">
        <v>1</v>
      </c>
      <c r="G1020" s="309"/>
      <c r="H1020" s="309">
        <v>2030.97</v>
      </c>
      <c r="I1020" s="309">
        <v>2030.97</v>
      </c>
      <c r="J1020" s="317"/>
      <c r="L1020" s="11">
        <v>1</v>
      </c>
      <c r="M1020" s="309"/>
      <c r="N1020" s="309"/>
      <c r="O1020" s="11"/>
      <c r="P1020" s="309"/>
      <c r="Q1020" s="309"/>
      <c r="R1020" s="11">
        <v>1</v>
      </c>
      <c r="S1020" s="309">
        <v>2030.97</v>
      </c>
      <c r="T1020" s="309">
        <v>2030.97</v>
      </c>
      <c r="V1020" s="11"/>
      <c r="W1020" s="11"/>
      <c r="X1020" s="11"/>
      <c r="Y1020" s="11"/>
      <c r="Z1020" s="11"/>
      <c r="AA1020" s="11"/>
      <c r="AB1020" s="11"/>
      <c r="AC1020" s="11"/>
      <c r="AD1020" s="11"/>
    </row>
    <row r="1021" spans="1:30">
      <c r="A1021" s="56"/>
      <c r="B1021" s="11"/>
      <c r="C1021" s="11" t="s">
        <v>331</v>
      </c>
      <c r="D1021" s="11"/>
      <c r="E1021" s="11" t="s">
        <v>330</v>
      </c>
      <c r="F1021" s="11">
        <v>2</v>
      </c>
      <c r="G1021" s="309">
        <v>169.58500000000001</v>
      </c>
      <c r="H1021" s="309">
        <v>863.72</v>
      </c>
      <c r="I1021" s="309">
        <v>431.86</v>
      </c>
      <c r="J1021" s="317">
        <v>4</v>
      </c>
      <c r="L1021" s="11">
        <v>1</v>
      </c>
      <c r="M1021" s="309">
        <v>338.34</v>
      </c>
      <c r="N1021" s="309">
        <v>338.34</v>
      </c>
      <c r="O1021" s="11"/>
      <c r="P1021" s="309"/>
      <c r="Q1021" s="309"/>
      <c r="R1021" s="11">
        <v>2</v>
      </c>
      <c r="S1021" s="309">
        <v>863.72</v>
      </c>
      <c r="T1021" s="309">
        <v>431.86</v>
      </c>
      <c r="V1021" s="11"/>
      <c r="W1021" s="11"/>
      <c r="X1021" s="11"/>
      <c r="Y1021" s="11"/>
      <c r="Z1021" s="11"/>
      <c r="AA1021" s="11"/>
      <c r="AB1021" s="11"/>
      <c r="AC1021" s="11"/>
      <c r="AD1021" s="11"/>
    </row>
    <row r="1022" spans="1:30">
      <c r="A1022" s="56"/>
      <c r="B1022" s="11"/>
      <c r="C1022" s="11" t="s">
        <v>544</v>
      </c>
      <c r="D1022" s="11"/>
      <c r="E1022" s="11" t="s">
        <v>353</v>
      </c>
      <c r="F1022" s="11">
        <v>5</v>
      </c>
      <c r="G1022" s="309">
        <v>43.788571428571402</v>
      </c>
      <c r="H1022" s="309">
        <v>65104.3</v>
      </c>
      <c r="I1022" s="309">
        <v>13020.86</v>
      </c>
      <c r="J1022" s="317">
        <v>7</v>
      </c>
      <c r="L1022" s="11">
        <v>4</v>
      </c>
      <c r="M1022" s="309">
        <v>158.52000000000001</v>
      </c>
      <c r="N1022" s="309">
        <v>158.52000000000001</v>
      </c>
      <c r="O1022" s="11"/>
      <c r="P1022" s="309"/>
      <c r="Q1022" s="309"/>
      <c r="R1022" s="11">
        <v>5</v>
      </c>
      <c r="S1022" s="309">
        <v>65104.3</v>
      </c>
      <c r="T1022" s="309">
        <v>13020.86</v>
      </c>
      <c r="V1022" s="11"/>
      <c r="W1022" s="11"/>
      <c r="X1022" s="11"/>
      <c r="Y1022" s="11"/>
      <c r="Z1022" s="11"/>
      <c r="AA1022" s="11"/>
      <c r="AB1022" s="11"/>
      <c r="AC1022" s="11"/>
      <c r="AD1022" s="11"/>
    </row>
    <row r="1023" spans="1:30">
      <c r="A1023" s="56"/>
      <c r="B1023" s="11"/>
      <c r="C1023" s="11" t="s">
        <v>399</v>
      </c>
      <c r="D1023" s="11"/>
      <c r="E1023" s="11" t="s">
        <v>400</v>
      </c>
      <c r="F1023" s="11">
        <v>4</v>
      </c>
      <c r="G1023" s="309">
        <v>351.24428571428598</v>
      </c>
      <c r="H1023" s="309">
        <v>3113.69</v>
      </c>
      <c r="I1023" s="309">
        <v>778.42250000000001</v>
      </c>
      <c r="J1023" s="317">
        <v>7</v>
      </c>
      <c r="L1023" s="11">
        <v>2</v>
      </c>
      <c r="M1023" s="309">
        <v>2065.13</v>
      </c>
      <c r="N1023" s="309">
        <v>1032.5650000000001</v>
      </c>
      <c r="O1023" s="11"/>
      <c r="P1023" s="309"/>
      <c r="Q1023" s="309"/>
      <c r="R1023" s="11">
        <v>4</v>
      </c>
      <c r="S1023" s="309">
        <v>3113.69</v>
      </c>
      <c r="T1023" s="309">
        <v>778.42250000000001</v>
      </c>
      <c r="V1023" s="11"/>
      <c r="W1023" s="11"/>
      <c r="X1023" s="11"/>
      <c r="Y1023" s="11"/>
      <c r="Z1023" s="11"/>
      <c r="AA1023" s="11"/>
      <c r="AB1023" s="11"/>
      <c r="AC1023" s="11"/>
      <c r="AD1023" s="11"/>
    </row>
    <row r="1024" spans="1:30">
      <c r="A1024" s="56"/>
      <c r="B1024" s="11"/>
      <c r="C1024" s="11" t="s">
        <v>334</v>
      </c>
      <c r="D1024" s="11"/>
      <c r="E1024" s="11" t="s">
        <v>335</v>
      </c>
      <c r="F1024" s="11">
        <v>1</v>
      </c>
      <c r="G1024" s="309"/>
      <c r="H1024" s="309">
        <v>1156.9000000000001</v>
      </c>
      <c r="I1024" s="309">
        <v>1156.9000000000001</v>
      </c>
      <c r="J1024" s="317"/>
      <c r="L1024" s="11">
        <v>1</v>
      </c>
      <c r="M1024" s="309"/>
      <c r="N1024" s="309"/>
      <c r="O1024" s="11"/>
      <c r="P1024" s="309"/>
      <c r="Q1024" s="309"/>
      <c r="R1024" s="11">
        <v>1</v>
      </c>
      <c r="S1024" s="309">
        <v>1156.9000000000001</v>
      </c>
      <c r="T1024" s="309">
        <v>1156.9000000000001</v>
      </c>
      <c r="V1024" s="11"/>
      <c r="W1024" s="11"/>
      <c r="X1024" s="11"/>
      <c r="Y1024" s="11"/>
      <c r="Z1024" s="11"/>
      <c r="AA1024" s="11"/>
      <c r="AB1024" s="11"/>
      <c r="AC1024" s="11"/>
      <c r="AD1024" s="11"/>
    </row>
    <row r="1025" spans="1:30">
      <c r="A1025" s="56"/>
      <c r="B1025" s="11"/>
      <c r="C1025" s="11" t="s">
        <v>317</v>
      </c>
      <c r="D1025" s="11"/>
      <c r="E1025" s="11" t="s">
        <v>192</v>
      </c>
      <c r="F1025" s="11">
        <v>1</v>
      </c>
      <c r="G1025" s="309"/>
      <c r="H1025" s="309">
        <v>357.59</v>
      </c>
      <c r="I1025" s="309">
        <v>357.59</v>
      </c>
      <c r="J1025" s="317"/>
      <c r="L1025" s="11">
        <v>1</v>
      </c>
      <c r="M1025" s="309"/>
      <c r="N1025" s="309"/>
      <c r="O1025" s="11"/>
      <c r="P1025" s="309"/>
      <c r="Q1025" s="309"/>
      <c r="R1025" s="11">
        <v>1</v>
      </c>
      <c r="S1025" s="309">
        <v>357.59</v>
      </c>
      <c r="T1025" s="309">
        <v>357.59</v>
      </c>
      <c r="V1025" s="11"/>
      <c r="W1025" s="11"/>
      <c r="X1025" s="11"/>
      <c r="Y1025" s="11"/>
      <c r="Z1025" s="11"/>
      <c r="AA1025" s="11"/>
      <c r="AB1025" s="11"/>
      <c r="AC1025" s="11"/>
      <c r="AD1025" s="11"/>
    </row>
    <row r="1026" spans="1:30">
      <c r="A1026" s="56"/>
      <c r="B1026" s="11"/>
      <c r="C1026" s="11" t="s">
        <v>226</v>
      </c>
      <c r="D1026" s="11"/>
      <c r="E1026" s="11" t="s">
        <v>227</v>
      </c>
      <c r="F1026" s="11">
        <v>1</v>
      </c>
      <c r="G1026" s="309"/>
      <c r="H1026" s="309">
        <v>70.28</v>
      </c>
      <c r="I1026" s="309">
        <v>70.28</v>
      </c>
      <c r="J1026" s="317"/>
      <c r="L1026" s="11">
        <v>1</v>
      </c>
      <c r="M1026" s="309"/>
      <c r="N1026" s="309"/>
      <c r="O1026" s="11"/>
      <c r="P1026" s="309"/>
      <c r="Q1026" s="309"/>
      <c r="R1026" s="11">
        <v>1</v>
      </c>
      <c r="S1026" s="309">
        <v>70.28</v>
      </c>
      <c r="T1026" s="309">
        <v>70.28</v>
      </c>
      <c r="V1026" s="11"/>
      <c r="W1026" s="11"/>
      <c r="X1026" s="11"/>
      <c r="Y1026" s="11"/>
      <c r="Z1026" s="11"/>
      <c r="AA1026" s="11"/>
      <c r="AB1026" s="11"/>
      <c r="AC1026" s="11"/>
      <c r="AD1026" s="11"/>
    </row>
    <row r="1027" spans="1:30">
      <c r="A1027" s="56"/>
      <c r="B1027" s="11"/>
      <c r="C1027" s="11" t="s">
        <v>240</v>
      </c>
      <c r="D1027" s="11"/>
      <c r="E1027" s="11" t="s">
        <v>237</v>
      </c>
      <c r="F1027" s="11">
        <v>3</v>
      </c>
      <c r="G1027" s="309"/>
      <c r="H1027" s="309">
        <v>1048.1199999999999</v>
      </c>
      <c r="I1027" s="309">
        <v>349.37333333333299</v>
      </c>
      <c r="J1027" s="317"/>
      <c r="L1027" s="11">
        <v>3</v>
      </c>
      <c r="M1027" s="309"/>
      <c r="N1027" s="309"/>
      <c r="O1027" s="11"/>
      <c r="P1027" s="309"/>
      <c r="Q1027" s="309"/>
      <c r="R1027" s="11">
        <v>3</v>
      </c>
      <c r="S1027" s="309">
        <v>1048.1199999999999</v>
      </c>
      <c r="T1027" s="309">
        <v>349.37333333333299</v>
      </c>
      <c r="V1027" s="11"/>
      <c r="W1027" s="11"/>
      <c r="X1027" s="11"/>
      <c r="Y1027" s="11"/>
      <c r="Z1027" s="11"/>
      <c r="AA1027" s="11"/>
      <c r="AB1027" s="11"/>
      <c r="AC1027" s="11"/>
      <c r="AD1027" s="11"/>
    </row>
    <row r="1028" spans="1:30">
      <c r="A1028" s="56"/>
      <c r="B1028" s="11"/>
      <c r="C1028" s="11" t="s">
        <v>405</v>
      </c>
      <c r="D1028" s="11"/>
      <c r="E1028" s="11" t="s">
        <v>406</v>
      </c>
      <c r="F1028" s="11">
        <v>1</v>
      </c>
      <c r="G1028" s="309">
        <v>103.401666666667</v>
      </c>
      <c r="H1028" s="309">
        <v>930.82</v>
      </c>
      <c r="I1028" s="309">
        <v>930.82</v>
      </c>
      <c r="J1028" s="317">
        <v>12</v>
      </c>
      <c r="L1028" s="11"/>
      <c r="M1028" s="309">
        <v>930.82</v>
      </c>
      <c r="N1028" s="309">
        <v>930.82</v>
      </c>
      <c r="O1028" s="11"/>
      <c r="P1028" s="309"/>
      <c r="Q1028" s="309"/>
      <c r="R1028" s="11">
        <v>1</v>
      </c>
      <c r="S1028" s="309">
        <v>930.82</v>
      </c>
      <c r="T1028" s="309">
        <v>930.82</v>
      </c>
      <c r="V1028" s="11"/>
      <c r="W1028" s="11"/>
      <c r="X1028" s="11"/>
      <c r="Y1028" s="11"/>
      <c r="Z1028" s="11"/>
      <c r="AA1028" s="11"/>
      <c r="AB1028" s="11"/>
      <c r="AC1028" s="11"/>
      <c r="AD1028" s="11"/>
    </row>
    <row r="1029" spans="1:30">
      <c r="A1029" s="56"/>
      <c r="B1029" s="11"/>
      <c r="C1029" s="11" t="s">
        <v>407</v>
      </c>
      <c r="D1029" s="11"/>
      <c r="E1029" s="11" t="s">
        <v>408</v>
      </c>
      <c r="F1029" s="11">
        <v>2</v>
      </c>
      <c r="G1029" s="309"/>
      <c r="H1029" s="309">
        <v>1105.93</v>
      </c>
      <c r="I1029" s="309">
        <v>552.96500000000003</v>
      </c>
      <c r="J1029" s="317"/>
      <c r="L1029" s="11">
        <v>2</v>
      </c>
      <c r="M1029" s="309"/>
      <c r="N1029" s="309"/>
      <c r="O1029" s="11">
        <v>1</v>
      </c>
      <c r="P1029" s="309">
        <v>1050.04</v>
      </c>
      <c r="Q1029" s="309">
        <v>1050.04</v>
      </c>
      <c r="R1029" s="11">
        <v>1</v>
      </c>
      <c r="S1029" s="309">
        <v>55.89</v>
      </c>
      <c r="T1029" s="309">
        <v>55.89</v>
      </c>
      <c r="V1029" s="11"/>
      <c r="W1029" s="11"/>
      <c r="X1029" s="11"/>
      <c r="Y1029" s="11"/>
      <c r="Z1029" s="11"/>
      <c r="AA1029" s="11"/>
      <c r="AB1029" s="11"/>
      <c r="AC1029" s="11"/>
      <c r="AD1029" s="11"/>
    </row>
    <row r="1030" spans="1:30">
      <c r="A1030" s="56"/>
      <c r="B1030" s="11"/>
      <c r="C1030" s="11" t="s">
        <v>332</v>
      </c>
      <c r="D1030" s="11"/>
      <c r="E1030" s="11" t="s">
        <v>330</v>
      </c>
      <c r="F1030" s="11">
        <v>6</v>
      </c>
      <c r="G1030" s="309">
        <v>125.86958974359</v>
      </c>
      <c r="H1030" s="309">
        <v>7126.91</v>
      </c>
      <c r="I1030" s="309">
        <v>1187.81833333333</v>
      </c>
      <c r="J1030" s="317">
        <v>11.5</v>
      </c>
      <c r="L1030" s="11"/>
      <c r="M1030" s="309">
        <v>7126.91</v>
      </c>
      <c r="N1030" s="309">
        <v>1187.81833333333</v>
      </c>
      <c r="O1030" s="11">
        <v>1</v>
      </c>
      <c r="P1030" s="309">
        <v>3170.49</v>
      </c>
      <c r="Q1030" s="309">
        <v>3170.49</v>
      </c>
      <c r="R1030" s="11">
        <v>5</v>
      </c>
      <c r="S1030" s="309">
        <v>3956.42</v>
      </c>
      <c r="T1030" s="309">
        <v>791.28399999999999</v>
      </c>
      <c r="V1030" s="11"/>
      <c r="W1030" s="11"/>
      <c r="X1030" s="11"/>
      <c r="Y1030" s="11"/>
      <c r="Z1030" s="11"/>
      <c r="AA1030" s="11"/>
      <c r="AB1030" s="11"/>
      <c r="AC1030" s="11"/>
      <c r="AD1030" s="11"/>
    </row>
    <row r="1031" spans="1:30">
      <c r="A1031" s="56"/>
      <c r="B1031" s="11"/>
      <c r="C1031" s="11" t="s">
        <v>228</v>
      </c>
      <c r="D1031" s="11"/>
      <c r="E1031" s="11" t="s">
        <v>229</v>
      </c>
      <c r="F1031" s="11">
        <v>1</v>
      </c>
      <c r="G1031" s="309"/>
      <c r="H1031" s="309">
        <v>83.87</v>
      </c>
      <c r="I1031" s="309">
        <v>83.87</v>
      </c>
      <c r="J1031" s="317"/>
      <c r="L1031" s="11">
        <v>1</v>
      </c>
      <c r="M1031" s="309"/>
      <c r="N1031" s="309"/>
      <c r="O1031" s="11"/>
      <c r="P1031" s="309"/>
      <c r="Q1031" s="309"/>
      <c r="R1031" s="11">
        <v>1</v>
      </c>
      <c r="S1031" s="309">
        <v>83.87</v>
      </c>
      <c r="T1031" s="309">
        <v>83.87</v>
      </c>
      <c r="V1031" s="11"/>
      <c r="W1031" s="11"/>
      <c r="X1031" s="11"/>
      <c r="Y1031" s="11"/>
      <c r="Z1031" s="11"/>
      <c r="AA1031" s="11"/>
      <c r="AB1031" s="11"/>
      <c r="AC1031" s="11"/>
      <c r="AD1031" s="11"/>
    </row>
    <row r="1032" spans="1:30">
      <c r="A1032" s="56"/>
      <c r="B1032" s="11"/>
      <c r="C1032" s="11" t="s">
        <v>232</v>
      </c>
      <c r="D1032" s="11"/>
      <c r="E1032" s="11" t="s">
        <v>233</v>
      </c>
      <c r="F1032" s="11">
        <v>5</v>
      </c>
      <c r="G1032" s="309">
        <v>1126.6671428571401</v>
      </c>
      <c r="H1032" s="309">
        <v>10945.44</v>
      </c>
      <c r="I1032" s="309">
        <v>2189.0880000000002</v>
      </c>
      <c r="J1032" s="317">
        <v>7</v>
      </c>
      <c r="L1032" s="11">
        <v>4</v>
      </c>
      <c r="M1032" s="309">
        <v>4341.67</v>
      </c>
      <c r="N1032" s="309">
        <v>4341.67</v>
      </c>
      <c r="O1032" s="11"/>
      <c r="P1032" s="309"/>
      <c r="Q1032" s="309"/>
      <c r="R1032" s="11">
        <v>5</v>
      </c>
      <c r="S1032" s="309">
        <v>10945.44</v>
      </c>
      <c r="T1032" s="309">
        <v>2189.0880000000002</v>
      </c>
      <c r="V1032" s="11"/>
      <c r="W1032" s="11"/>
      <c r="X1032" s="11"/>
      <c r="Y1032" s="11"/>
      <c r="Z1032" s="11"/>
      <c r="AA1032" s="11"/>
      <c r="AB1032" s="11"/>
      <c r="AC1032" s="11"/>
      <c r="AD1032" s="11"/>
    </row>
    <row r="1033" spans="1:30">
      <c r="A1033" s="56"/>
      <c r="B1033" s="11"/>
      <c r="C1033" s="11" t="s">
        <v>241</v>
      </c>
      <c r="D1033" s="11"/>
      <c r="E1033" s="11" t="s">
        <v>237</v>
      </c>
      <c r="F1033" s="11">
        <v>9</v>
      </c>
      <c r="G1033" s="309">
        <v>209.97043956044001</v>
      </c>
      <c r="H1033" s="309">
        <v>24571.360000000001</v>
      </c>
      <c r="I1033" s="309">
        <v>2730.1511111111099</v>
      </c>
      <c r="J1033" s="317">
        <v>8.5</v>
      </c>
      <c r="L1033" s="11">
        <v>5</v>
      </c>
      <c r="M1033" s="309">
        <v>3870.62</v>
      </c>
      <c r="N1033" s="309">
        <v>967.65499999999997</v>
      </c>
      <c r="O1033" s="11">
        <v>1</v>
      </c>
      <c r="P1033" s="309">
        <v>1447.12</v>
      </c>
      <c r="Q1033" s="309">
        <v>1447.12</v>
      </c>
      <c r="R1033" s="11">
        <v>8</v>
      </c>
      <c r="S1033" s="309">
        <v>23124.240000000002</v>
      </c>
      <c r="T1033" s="309">
        <v>2890.53</v>
      </c>
      <c r="V1033" s="11"/>
      <c r="W1033" s="11"/>
      <c r="X1033" s="11"/>
      <c r="Y1033" s="11"/>
      <c r="Z1033" s="11"/>
      <c r="AA1033" s="11"/>
      <c r="AB1033" s="11"/>
      <c r="AC1033" s="11"/>
      <c r="AD1033" s="11"/>
    </row>
    <row r="1034" spans="1:30">
      <c r="A1034" s="56"/>
      <c r="B1034" s="11"/>
      <c r="C1034" s="11" t="s">
        <v>288</v>
      </c>
      <c r="D1034" s="11"/>
      <c r="E1034" s="11" t="s">
        <v>289</v>
      </c>
      <c r="F1034" s="11">
        <v>1</v>
      </c>
      <c r="G1034" s="309"/>
      <c r="H1034" s="309">
        <v>214.25</v>
      </c>
      <c r="I1034" s="309">
        <v>214.25</v>
      </c>
      <c r="J1034" s="317"/>
      <c r="L1034" s="11">
        <v>1</v>
      </c>
      <c r="M1034" s="309"/>
      <c r="N1034" s="309"/>
      <c r="O1034" s="11"/>
      <c r="P1034" s="309"/>
      <c r="Q1034" s="309"/>
      <c r="R1034" s="11">
        <v>1</v>
      </c>
      <c r="S1034" s="309">
        <v>214.25</v>
      </c>
      <c r="T1034" s="309">
        <v>214.25</v>
      </c>
      <c r="V1034" s="11"/>
      <c r="W1034" s="11"/>
      <c r="X1034" s="11"/>
      <c r="Y1034" s="11"/>
      <c r="Z1034" s="11"/>
      <c r="AA1034" s="11"/>
      <c r="AB1034" s="11"/>
      <c r="AC1034" s="11"/>
      <c r="AD1034" s="11"/>
    </row>
    <row r="1035" spans="1:30">
      <c r="A1035" s="56"/>
      <c r="B1035" s="11"/>
      <c r="C1035" s="11" t="s">
        <v>472</v>
      </c>
      <c r="D1035" s="11"/>
      <c r="E1035" s="11" t="s">
        <v>246</v>
      </c>
      <c r="F1035" s="11">
        <v>2</v>
      </c>
      <c r="G1035" s="309"/>
      <c r="H1035" s="309">
        <v>12342.26</v>
      </c>
      <c r="I1035" s="309">
        <v>6171.13</v>
      </c>
      <c r="J1035" s="317"/>
      <c r="L1035" s="11">
        <v>2</v>
      </c>
      <c r="M1035" s="309"/>
      <c r="N1035" s="309"/>
      <c r="O1035" s="11"/>
      <c r="P1035" s="309"/>
      <c r="Q1035" s="309"/>
      <c r="R1035" s="11">
        <v>2</v>
      </c>
      <c r="S1035" s="309">
        <v>12342.26</v>
      </c>
      <c r="T1035" s="309">
        <v>6171.13</v>
      </c>
      <c r="V1035" s="11"/>
      <c r="W1035" s="11"/>
      <c r="X1035" s="11"/>
      <c r="Y1035" s="11"/>
      <c r="Z1035" s="11"/>
      <c r="AA1035" s="11"/>
      <c r="AB1035" s="11"/>
      <c r="AC1035" s="11"/>
      <c r="AD1035" s="11"/>
    </row>
    <row r="1036" spans="1:30">
      <c r="A1036" s="56"/>
      <c r="B1036" s="11"/>
      <c r="C1036" s="11" t="s">
        <v>413</v>
      </c>
      <c r="D1036" s="11"/>
      <c r="E1036" s="11" t="s">
        <v>414</v>
      </c>
      <c r="F1036" s="11">
        <v>1</v>
      </c>
      <c r="G1036" s="309"/>
      <c r="H1036" s="309">
        <v>322.98</v>
      </c>
      <c r="I1036" s="309">
        <v>322.98</v>
      </c>
      <c r="J1036" s="317"/>
      <c r="L1036" s="11">
        <v>1</v>
      </c>
      <c r="M1036" s="309"/>
      <c r="N1036" s="309"/>
      <c r="O1036" s="11"/>
      <c r="P1036" s="309"/>
      <c r="Q1036" s="309"/>
      <c r="R1036" s="11">
        <v>1</v>
      </c>
      <c r="S1036" s="309">
        <v>322.98</v>
      </c>
      <c r="T1036" s="309">
        <v>322.98</v>
      </c>
      <c r="V1036" s="11"/>
      <c r="W1036" s="11"/>
      <c r="X1036" s="11"/>
      <c r="Y1036" s="11"/>
      <c r="Z1036" s="11"/>
      <c r="AA1036" s="11"/>
      <c r="AB1036" s="11"/>
      <c r="AC1036" s="11"/>
      <c r="AD1036" s="11"/>
    </row>
    <row r="1037" spans="1:30">
      <c r="A1037" s="56"/>
      <c r="B1037" s="11"/>
      <c r="C1037" s="11" t="s">
        <v>224</v>
      </c>
      <c r="D1037" s="11"/>
      <c r="E1037" s="11" t="s">
        <v>222</v>
      </c>
      <c r="F1037" s="11">
        <v>5</v>
      </c>
      <c r="G1037" s="309">
        <v>667.57857142857097</v>
      </c>
      <c r="H1037" s="309">
        <v>6672.58</v>
      </c>
      <c r="I1037" s="309">
        <v>1334.5160000000001</v>
      </c>
      <c r="J1037" s="317">
        <v>7</v>
      </c>
      <c r="L1037" s="11">
        <v>4</v>
      </c>
      <c r="M1037" s="309">
        <v>4673.05</v>
      </c>
      <c r="N1037" s="309">
        <v>4673.05</v>
      </c>
      <c r="O1037" s="11"/>
      <c r="P1037" s="309"/>
      <c r="Q1037" s="309"/>
      <c r="R1037" s="11">
        <v>5</v>
      </c>
      <c r="S1037" s="309">
        <v>6672.58</v>
      </c>
      <c r="T1037" s="309">
        <v>1334.5160000000001</v>
      </c>
      <c r="V1037" s="11"/>
      <c r="W1037" s="11"/>
      <c r="X1037" s="11"/>
      <c r="Y1037" s="11"/>
      <c r="Z1037" s="11"/>
      <c r="AA1037" s="11"/>
      <c r="AB1037" s="11"/>
      <c r="AC1037" s="11"/>
      <c r="AD1037" s="11"/>
    </row>
    <row r="1038" spans="1:30">
      <c r="A1038" s="56"/>
      <c r="B1038" s="11"/>
      <c r="C1038" s="11" t="s">
        <v>338</v>
      </c>
      <c r="D1038" s="11"/>
      <c r="E1038" s="11" t="s">
        <v>339</v>
      </c>
      <c r="F1038" s="11">
        <v>1</v>
      </c>
      <c r="G1038" s="309"/>
      <c r="H1038" s="309">
        <v>885.33</v>
      </c>
      <c r="I1038" s="309">
        <v>885.33</v>
      </c>
      <c r="J1038" s="317"/>
      <c r="L1038" s="11"/>
      <c r="M1038" s="309">
        <v>885.33</v>
      </c>
      <c r="N1038" s="309">
        <v>885.33</v>
      </c>
      <c r="O1038" s="11"/>
      <c r="P1038" s="309"/>
      <c r="Q1038" s="309"/>
      <c r="R1038" s="11">
        <v>1</v>
      </c>
      <c r="S1038" s="309">
        <v>885.33</v>
      </c>
      <c r="T1038" s="309">
        <v>885.33</v>
      </c>
      <c r="V1038" s="11"/>
      <c r="W1038" s="11"/>
      <c r="X1038" s="11"/>
      <c r="Y1038" s="11"/>
      <c r="Z1038" s="11"/>
      <c r="AA1038" s="11"/>
      <c r="AB1038" s="11"/>
      <c r="AC1038" s="11"/>
      <c r="AD1038" s="11"/>
    </row>
    <row r="1039" spans="1:30">
      <c r="A1039" s="56"/>
      <c r="B1039" s="11"/>
      <c r="C1039" s="11" t="s">
        <v>1209</v>
      </c>
      <c r="D1039" s="11"/>
      <c r="E1039" s="11" t="s">
        <v>614</v>
      </c>
      <c r="F1039" s="11">
        <v>3</v>
      </c>
      <c r="G1039" s="309">
        <v>282.228461538462</v>
      </c>
      <c r="H1039" s="309">
        <v>4994.9399999999996</v>
      </c>
      <c r="I1039" s="309">
        <v>1664.98</v>
      </c>
      <c r="J1039" s="317">
        <v>13</v>
      </c>
      <c r="L1039" s="11">
        <v>2</v>
      </c>
      <c r="M1039" s="309">
        <v>2668.97</v>
      </c>
      <c r="N1039" s="309">
        <v>2668.97</v>
      </c>
      <c r="O1039" s="11"/>
      <c r="P1039" s="309"/>
      <c r="Q1039" s="309"/>
      <c r="R1039" s="11">
        <v>3</v>
      </c>
      <c r="S1039" s="309">
        <v>4994.9399999999996</v>
      </c>
      <c r="T1039" s="309">
        <v>1664.98</v>
      </c>
      <c r="V1039" s="11"/>
      <c r="W1039" s="11"/>
      <c r="X1039" s="11"/>
      <c r="Y1039" s="11"/>
      <c r="Z1039" s="11"/>
      <c r="AA1039" s="11"/>
      <c r="AB1039" s="11"/>
      <c r="AC1039" s="11"/>
      <c r="AD1039" s="11"/>
    </row>
    <row r="1040" spans="1:30">
      <c r="A1040" s="56"/>
      <c r="B1040" s="11"/>
      <c r="C1040" s="11" t="s">
        <v>250</v>
      </c>
      <c r="D1040" s="11"/>
      <c r="E1040" s="11" t="s">
        <v>249</v>
      </c>
      <c r="F1040" s="11">
        <v>5</v>
      </c>
      <c r="G1040" s="309">
        <v>170.54</v>
      </c>
      <c r="H1040" s="309">
        <v>1676.53</v>
      </c>
      <c r="I1040" s="309">
        <v>335.30599999999998</v>
      </c>
      <c r="J1040" s="317">
        <v>2</v>
      </c>
      <c r="L1040" s="11">
        <v>4</v>
      </c>
      <c r="M1040" s="309">
        <v>341.08</v>
      </c>
      <c r="N1040" s="309">
        <v>341.08</v>
      </c>
      <c r="O1040" s="11"/>
      <c r="P1040" s="309"/>
      <c r="Q1040" s="309"/>
      <c r="R1040" s="11">
        <v>5</v>
      </c>
      <c r="S1040" s="309">
        <v>1676.53</v>
      </c>
      <c r="T1040" s="309">
        <v>335.30599999999998</v>
      </c>
      <c r="V1040" s="11"/>
      <c r="W1040" s="11"/>
      <c r="X1040" s="11"/>
      <c r="Y1040" s="11"/>
      <c r="Z1040" s="11"/>
      <c r="AA1040" s="11"/>
      <c r="AB1040" s="11"/>
      <c r="AC1040" s="11"/>
      <c r="AD1040" s="11"/>
    </row>
    <row r="1041" spans="1:30">
      <c r="A1041" s="56"/>
      <c r="B1041" s="11"/>
      <c r="C1041" s="11" t="s">
        <v>486</v>
      </c>
      <c r="D1041" s="11"/>
      <c r="E1041" s="11" t="s">
        <v>275</v>
      </c>
      <c r="F1041" s="11">
        <v>1</v>
      </c>
      <c r="G1041" s="309">
        <v>53.9946153846154</v>
      </c>
      <c r="H1041" s="309">
        <v>701.93</v>
      </c>
      <c r="I1041" s="309">
        <v>701.93</v>
      </c>
      <c r="J1041" s="317">
        <v>13</v>
      </c>
      <c r="L1041" s="11"/>
      <c r="M1041" s="309">
        <v>701.93</v>
      </c>
      <c r="N1041" s="309">
        <v>701.93</v>
      </c>
      <c r="O1041" s="11"/>
      <c r="P1041" s="309"/>
      <c r="Q1041" s="309"/>
      <c r="R1041" s="11">
        <v>1</v>
      </c>
      <c r="S1041" s="309">
        <v>701.93</v>
      </c>
      <c r="T1041" s="309">
        <v>701.93</v>
      </c>
      <c r="V1041" s="11"/>
      <c r="W1041" s="11"/>
      <c r="X1041" s="11"/>
      <c r="Y1041" s="11"/>
      <c r="Z1041" s="11"/>
      <c r="AA1041" s="11"/>
      <c r="AB1041" s="11"/>
      <c r="AC1041" s="11"/>
      <c r="AD1041" s="11"/>
    </row>
    <row r="1042" spans="1:30">
      <c r="A1042" s="56"/>
      <c r="B1042" s="11"/>
      <c r="C1042" s="11" t="s">
        <v>443</v>
      </c>
      <c r="D1042" s="11"/>
      <c r="E1042" s="11" t="s">
        <v>444</v>
      </c>
      <c r="F1042" s="11">
        <v>2</v>
      </c>
      <c r="G1042" s="309">
        <v>191.92250000000001</v>
      </c>
      <c r="H1042" s="309">
        <v>4066.3</v>
      </c>
      <c r="I1042" s="309">
        <v>2033.15</v>
      </c>
      <c r="J1042" s="317">
        <v>12</v>
      </c>
      <c r="L1042" s="11">
        <v>1</v>
      </c>
      <c r="M1042" s="309">
        <v>2303.0700000000002</v>
      </c>
      <c r="N1042" s="309">
        <v>2303.0700000000002</v>
      </c>
      <c r="O1042" s="11"/>
      <c r="P1042" s="309"/>
      <c r="Q1042" s="309"/>
      <c r="R1042" s="11">
        <v>2</v>
      </c>
      <c r="S1042" s="309">
        <v>4066.3</v>
      </c>
      <c r="T1042" s="309">
        <v>2033.15</v>
      </c>
      <c r="V1042" s="11"/>
      <c r="W1042" s="11"/>
      <c r="X1042" s="11"/>
      <c r="Y1042" s="11"/>
      <c r="Z1042" s="11"/>
      <c r="AA1042" s="11"/>
      <c r="AB1042" s="11"/>
      <c r="AC1042" s="11"/>
      <c r="AD1042" s="11"/>
    </row>
    <row r="1043" spans="1:30">
      <c r="A1043" s="56"/>
      <c r="B1043" s="11"/>
      <c r="C1043" s="11" t="s">
        <v>419</v>
      </c>
      <c r="D1043" s="11"/>
      <c r="E1043" s="11" t="s">
        <v>418</v>
      </c>
      <c r="F1043" s="11">
        <v>5</v>
      </c>
      <c r="G1043" s="309">
        <v>203.40961538461499</v>
      </c>
      <c r="H1043" s="309">
        <v>17882.57</v>
      </c>
      <c r="I1043" s="309">
        <v>3576.5140000000001</v>
      </c>
      <c r="J1043" s="317">
        <v>13</v>
      </c>
      <c r="L1043" s="11">
        <v>3</v>
      </c>
      <c r="M1043" s="309">
        <v>5288.65</v>
      </c>
      <c r="N1043" s="309">
        <v>2644.3249999999998</v>
      </c>
      <c r="O1043" s="11"/>
      <c r="P1043" s="309"/>
      <c r="Q1043" s="309"/>
      <c r="R1043" s="11">
        <v>5</v>
      </c>
      <c r="S1043" s="309">
        <v>17882.57</v>
      </c>
      <c r="T1043" s="309">
        <v>3576.5140000000001</v>
      </c>
      <c r="V1043" s="11"/>
      <c r="W1043" s="11"/>
      <c r="X1043" s="11"/>
      <c r="Y1043" s="11"/>
      <c r="Z1043" s="11"/>
      <c r="AA1043" s="11"/>
      <c r="AB1043" s="11"/>
      <c r="AC1043" s="11"/>
      <c r="AD1043" s="11"/>
    </row>
    <row r="1044" spans="1:30">
      <c r="A1044" s="56"/>
      <c r="B1044" s="11"/>
      <c r="C1044" s="11" t="s">
        <v>356</v>
      </c>
      <c r="D1044" s="11"/>
      <c r="E1044" s="11" t="s">
        <v>353</v>
      </c>
      <c r="F1044" s="11">
        <v>1</v>
      </c>
      <c r="G1044" s="309"/>
      <c r="H1044" s="309">
        <v>15</v>
      </c>
      <c r="I1044" s="309">
        <v>15</v>
      </c>
      <c r="J1044" s="317"/>
      <c r="L1044" s="11">
        <v>1</v>
      </c>
      <c r="M1044" s="309"/>
      <c r="N1044" s="309"/>
      <c r="O1044" s="11"/>
      <c r="P1044" s="309"/>
      <c r="Q1044" s="309"/>
      <c r="R1044" s="11">
        <v>1</v>
      </c>
      <c r="S1044" s="309">
        <v>15</v>
      </c>
      <c r="T1044" s="309">
        <v>15</v>
      </c>
      <c r="V1044" s="11"/>
      <c r="W1044" s="11"/>
      <c r="X1044" s="11"/>
      <c r="Y1044" s="11"/>
      <c r="Z1044" s="11"/>
      <c r="AA1044" s="11"/>
      <c r="AB1044" s="11"/>
      <c r="AC1044" s="11"/>
      <c r="AD1044" s="11"/>
    </row>
    <row r="1045" spans="1:30">
      <c r="A1045" s="56"/>
      <c r="B1045" s="11"/>
      <c r="C1045" s="11" t="s">
        <v>478</v>
      </c>
      <c r="D1045" s="11"/>
      <c r="E1045" s="11" t="s">
        <v>477</v>
      </c>
      <c r="F1045" s="11">
        <v>1</v>
      </c>
      <c r="G1045" s="309"/>
      <c r="H1045" s="309">
        <v>799.51</v>
      </c>
      <c r="I1045" s="309">
        <v>799.51</v>
      </c>
      <c r="J1045" s="317"/>
      <c r="L1045" s="11">
        <v>1</v>
      </c>
      <c r="M1045" s="309"/>
      <c r="N1045" s="309"/>
      <c r="O1045" s="11"/>
      <c r="P1045" s="309"/>
      <c r="Q1045" s="309"/>
      <c r="R1045" s="11">
        <v>1</v>
      </c>
      <c r="S1045" s="309">
        <v>799.51</v>
      </c>
      <c r="T1045" s="309">
        <v>799.51</v>
      </c>
      <c r="V1045" s="11"/>
      <c r="W1045" s="11"/>
      <c r="X1045" s="11"/>
      <c r="Y1045" s="11"/>
      <c r="Z1045" s="11"/>
      <c r="AA1045" s="11"/>
      <c r="AB1045" s="11"/>
      <c r="AC1045" s="11"/>
      <c r="AD1045" s="11"/>
    </row>
    <row r="1046" spans="1:30">
      <c r="A1046" s="56"/>
      <c r="B1046" s="11"/>
      <c r="C1046" s="11" t="s">
        <v>423</v>
      </c>
      <c r="D1046" s="11"/>
      <c r="E1046" s="11" t="s">
        <v>422</v>
      </c>
      <c r="F1046" s="11">
        <v>7</v>
      </c>
      <c r="G1046" s="309">
        <v>60.880769230769197</v>
      </c>
      <c r="H1046" s="309">
        <v>6769.81</v>
      </c>
      <c r="I1046" s="309">
        <v>967.11571428571403</v>
      </c>
      <c r="J1046" s="317">
        <v>13</v>
      </c>
      <c r="L1046" s="11">
        <v>6</v>
      </c>
      <c r="M1046" s="309">
        <v>593.45000000000005</v>
      </c>
      <c r="N1046" s="309">
        <v>593.45000000000005</v>
      </c>
      <c r="O1046" s="11">
        <v>2</v>
      </c>
      <c r="P1046" s="309">
        <v>3727.72</v>
      </c>
      <c r="Q1046" s="309">
        <v>1863.86</v>
      </c>
      <c r="R1046" s="11">
        <v>5</v>
      </c>
      <c r="S1046" s="309">
        <v>3042.09</v>
      </c>
      <c r="T1046" s="309">
        <v>608.41800000000001</v>
      </c>
      <c r="V1046" s="11"/>
      <c r="W1046" s="11"/>
      <c r="X1046" s="11"/>
      <c r="Y1046" s="11"/>
      <c r="Z1046" s="11"/>
      <c r="AA1046" s="11"/>
      <c r="AB1046" s="11"/>
      <c r="AC1046" s="11"/>
      <c r="AD1046" s="11"/>
    </row>
    <row r="1047" spans="1:30">
      <c r="A1047" s="56"/>
      <c r="B1047" s="11"/>
      <c r="C1047" s="11" t="s">
        <v>428</v>
      </c>
      <c r="D1047" s="11"/>
      <c r="E1047" s="11" t="s">
        <v>429</v>
      </c>
      <c r="F1047" s="11">
        <v>1</v>
      </c>
      <c r="G1047" s="309"/>
      <c r="H1047" s="309">
        <v>335.47</v>
      </c>
      <c r="I1047" s="309">
        <v>335.47</v>
      </c>
      <c r="J1047" s="317"/>
      <c r="L1047" s="11">
        <v>1</v>
      </c>
      <c r="M1047" s="309"/>
      <c r="N1047" s="309"/>
      <c r="O1047" s="11"/>
      <c r="P1047" s="309"/>
      <c r="Q1047" s="309"/>
      <c r="R1047" s="11">
        <v>1</v>
      </c>
      <c r="S1047" s="309">
        <v>335.47</v>
      </c>
      <c r="T1047" s="309">
        <v>335.47</v>
      </c>
      <c r="V1047" s="11"/>
      <c r="W1047" s="11"/>
      <c r="X1047" s="11"/>
      <c r="Y1047" s="11"/>
      <c r="Z1047" s="11"/>
      <c r="AA1047" s="11"/>
      <c r="AB1047" s="11"/>
      <c r="AC1047" s="11"/>
      <c r="AD1047" s="11"/>
    </row>
    <row r="1048" spans="1:30">
      <c r="A1048" s="56"/>
      <c r="B1048" s="11"/>
      <c r="C1048" s="11" t="s">
        <v>430</v>
      </c>
      <c r="D1048" s="11"/>
      <c r="E1048" s="11" t="s">
        <v>431</v>
      </c>
      <c r="F1048" s="11">
        <v>2</v>
      </c>
      <c r="G1048" s="309"/>
      <c r="H1048" s="309">
        <v>686.72</v>
      </c>
      <c r="I1048" s="309">
        <v>343.36</v>
      </c>
      <c r="J1048" s="317"/>
      <c r="L1048" s="11">
        <v>2</v>
      </c>
      <c r="M1048" s="309"/>
      <c r="N1048" s="309"/>
      <c r="O1048" s="11"/>
      <c r="P1048" s="309"/>
      <c r="Q1048" s="309"/>
      <c r="R1048" s="11">
        <v>2</v>
      </c>
      <c r="S1048" s="309">
        <v>686.72</v>
      </c>
      <c r="T1048" s="309">
        <v>343.36</v>
      </c>
      <c r="V1048" s="11"/>
      <c r="W1048" s="11"/>
      <c r="X1048" s="11"/>
      <c r="Y1048" s="11"/>
      <c r="Z1048" s="11"/>
      <c r="AA1048" s="11"/>
      <c r="AB1048" s="11"/>
      <c r="AC1048" s="11"/>
      <c r="AD1048" s="11"/>
    </row>
    <row r="1049" spans="1:30">
      <c r="A1049" s="56"/>
      <c r="B1049" s="11"/>
      <c r="C1049" s="11" t="s">
        <v>432</v>
      </c>
      <c r="D1049" s="11"/>
      <c r="E1049" s="11" t="s">
        <v>433</v>
      </c>
      <c r="F1049" s="11">
        <v>1</v>
      </c>
      <c r="G1049" s="309"/>
      <c r="H1049" s="309">
        <v>447.88</v>
      </c>
      <c r="I1049" s="309">
        <v>447.88</v>
      </c>
      <c r="J1049" s="317"/>
      <c r="L1049" s="11">
        <v>1</v>
      </c>
      <c r="M1049" s="309"/>
      <c r="N1049" s="309"/>
      <c r="O1049" s="11"/>
      <c r="P1049" s="309"/>
      <c r="Q1049" s="309"/>
      <c r="R1049" s="11">
        <v>1</v>
      </c>
      <c r="S1049" s="309">
        <v>447.88</v>
      </c>
      <c r="T1049" s="309">
        <v>447.88</v>
      </c>
      <c r="V1049" s="11"/>
      <c r="W1049" s="11"/>
      <c r="X1049" s="11"/>
      <c r="Y1049" s="11"/>
      <c r="Z1049" s="11"/>
      <c r="AA1049" s="11"/>
      <c r="AB1049" s="11"/>
      <c r="AC1049" s="11"/>
      <c r="AD1049" s="11"/>
    </row>
    <row r="1050" spans="1:30">
      <c r="A1050" s="56"/>
      <c r="B1050" s="11"/>
      <c r="C1050" s="11" t="s">
        <v>599</v>
      </c>
      <c r="D1050" s="11"/>
      <c r="E1050" s="11" t="s">
        <v>600</v>
      </c>
      <c r="F1050" s="11">
        <v>1</v>
      </c>
      <c r="G1050" s="309"/>
      <c r="H1050" s="309">
        <v>63.27</v>
      </c>
      <c r="I1050" s="309">
        <v>63.27</v>
      </c>
      <c r="J1050" s="317"/>
      <c r="L1050" s="11">
        <v>1</v>
      </c>
      <c r="M1050" s="309"/>
      <c r="N1050" s="309"/>
      <c r="O1050" s="11"/>
      <c r="P1050" s="309"/>
      <c r="Q1050" s="309"/>
      <c r="R1050" s="11">
        <v>1</v>
      </c>
      <c r="S1050" s="309">
        <v>63.27</v>
      </c>
      <c r="T1050" s="309">
        <v>63.27</v>
      </c>
      <c r="V1050" s="11"/>
      <c r="W1050" s="11"/>
      <c r="X1050" s="11"/>
      <c r="Y1050" s="11"/>
      <c r="Z1050" s="11"/>
      <c r="AA1050" s="11"/>
      <c r="AB1050" s="11"/>
      <c r="AC1050" s="11"/>
      <c r="AD1050" s="11"/>
    </row>
    <row r="1051" spans="1:30">
      <c r="A1051" s="56"/>
      <c r="B1051" s="11"/>
      <c r="C1051" s="11" t="s">
        <v>343</v>
      </c>
      <c r="D1051" s="11"/>
      <c r="E1051" s="11" t="s">
        <v>344</v>
      </c>
      <c r="F1051" s="11">
        <v>8</v>
      </c>
      <c r="G1051" s="309">
        <v>219.13577380952401</v>
      </c>
      <c r="H1051" s="309">
        <v>16160.19</v>
      </c>
      <c r="I1051" s="309">
        <v>2020.0237500000001</v>
      </c>
      <c r="J1051" s="317">
        <v>8.25</v>
      </c>
      <c r="L1051" s="11">
        <v>4</v>
      </c>
      <c r="M1051" s="309">
        <v>7666.02</v>
      </c>
      <c r="N1051" s="309">
        <v>1916.5050000000001</v>
      </c>
      <c r="O1051" s="11">
        <v>1</v>
      </c>
      <c r="P1051" s="309">
        <v>246.91</v>
      </c>
      <c r="Q1051" s="309">
        <v>246.91</v>
      </c>
      <c r="R1051" s="11">
        <v>7</v>
      </c>
      <c r="S1051" s="309">
        <v>15913.28</v>
      </c>
      <c r="T1051" s="309">
        <v>2273.3257142857101</v>
      </c>
      <c r="V1051" s="11"/>
      <c r="W1051" s="11"/>
      <c r="X1051" s="11"/>
      <c r="Y1051" s="11"/>
      <c r="Z1051" s="11"/>
      <c r="AA1051" s="11"/>
      <c r="AB1051" s="11"/>
      <c r="AC1051" s="11"/>
      <c r="AD1051" s="11"/>
    </row>
    <row r="1052" spans="1:30">
      <c r="A1052" s="56"/>
      <c r="B1052" s="11"/>
      <c r="C1052" s="11" t="s">
        <v>345</v>
      </c>
      <c r="D1052" s="11"/>
      <c r="E1052" s="11" t="s">
        <v>346</v>
      </c>
      <c r="F1052" s="11">
        <v>5</v>
      </c>
      <c r="G1052" s="309">
        <v>264.948681318681</v>
      </c>
      <c r="H1052" s="309">
        <v>3275.68</v>
      </c>
      <c r="I1052" s="309">
        <v>655.13599999999997</v>
      </c>
      <c r="J1052" s="317">
        <v>10.6666666666667</v>
      </c>
      <c r="L1052" s="11">
        <v>2</v>
      </c>
      <c r="M1052" s="309">
        <v>6397.78</v>
      </c>
      <c r="N1052" s="309">
        <v>2132.5933333333301</v>
      </c>
      <c r="O1052" s="11"/>
      <c r="P1052" s="309"/>
      <c r="Q1052" s="309"/>
      <c r="R1052" s="11">
        <v>5</v>
      </c>
      <c r="S1052" s="309">
        <v>3275.68</v>
      </c>
      <c r="T1052" s="309">
        <v>655.13599999999997</v>
      </c>
      <c r="V1052" s="11"/>
      <c r="W1052" s="11"/>
      <c r="X1052" s="11"/>
      <c r="Y1052" s="11"/>
      <c r="Z1052" s="11"/>
      <c r="AA1052" s="11"/>
      <c r="AB1052" s="11"/>
      <c r="AC1052" s="11"/>
      <c r="AD1052" s="11"/>
    </row>
    <row r="1053" spans="1:30">
      <c r="A1053" s="56"/>
      <c r="B1053" s="11"/>
      <c r="C1053" s="11" t="s">
        <v>347</v>
      </c>
      <c r="D1053" s="11"/>
      <c r="E1053" s="11" t="s">
        <v>348</v>
      </c>
      <c r="F1053" s="11">
        <v>3</v>
      </c>
      <c r="G1053" s="309"/>
      <c r="H1053" s="309">
        <v>2124.31</v>
      </c>
      <c r="I1053" s="309">
        <v>708.10333333333301</v>
      </c>
      <c r="J1053" s="317"/>
      <c r="L1053" s="11">
        <v>3</v>
      </c>
      <c r="M1053" s="309"/>
      <c r="N1053" s="309"/>
      <c r="O1053" s="11"/>
      <c r="P1053" s="309"/>
      <c r="Q1053" s="309"/>
      <c r="R1053" s="11">
        <v>3</v>
      </c>
      <c r="S1053" s="309">
        <v>2124.31</v>
      </c>
      <c r="T1053" s="309">
        <v>708.10333333333301</v>
      </c>
      <c r="V1053" s="11"/>
      <c r="W1053" s="11"/>
      <c r="X1053" s="11"/>
      <c r="Y1053" s="11"/>
      <c r="Z1053" s="11"/>
      <c r="AA1053" s="11"/>
      <c r="AB1053" s="11"/>
      <c r="AC1053" s="11"/>
      <c r="AD1053" s="11"/>
    </row>
    <row r="1054" spans="1:30">
      <c r="A1054" s="56"/>
      <c r="B1054" s="11"/>
      <c r="C1054" s="11" t="s">
        <v>342</v>
      </c>
      <c r="D1054" s="11"/>
      <c r="E1054" s="11" t="s">
        <v>341</v>
      </c>
      <c r="F1054" s="11">
        <v>1</v>
      </c>
      <c r="G1054" s="309"/>
      <c r="H1054" s="309">
        <v>4445.8999999999996</v>
      </c>
      <c r="I1054" s="309">
        <v>4445.8999999999996</v>
      </c>
      <c r="J1054" s="317"/>
      <c r="L1054" s="11">
        <v>1</v>
      </c>
      <c r="M1054" s="309"/>
      <c r="N1054" s="309"/>
      <c r="O1054" s="11"/>
      <c r="P1054" s="309"/>
      <c r="Q1054" s="309"/>
      <c r="R1054" s="11">
        <v>1</v>
      </c>
      <c r="S1054" s="309">
        <v>4445.8999999999996</v>
      </c>
      <c r="T1054" s="309">
        <v>4445.8999999999996</v>
      </c>
      <c r="V1054" s="11"/>
      <c r="W1054" s="11"/>
      <c r="X1054" s="11"/>
      <c r="Y1054" s="11"/>
      <c r="Z1054" s="11"/>
      <c r="AA1054" s="11"/>
      <c r="AB1054" s="11"/>
      <c r="AC1054" s="11"/>
      <c r="AD1054" s="11"/>
    </row>
    <row r="1055" spans="1:30">
      <c r="A1055" s="56"/>
      <c r="B1055" s="11"/>
      <c r="C1055" s="11" t="s">
        <v>285</v>
      </c>
      <c r="D1055" s="11"/>
      <c r="E1055" s="11" t="s">
        <v>286</v>
      </c>
      <c r="F1055" s="11">
        <v>3</v>
      </c>
      <c r="G1055" s="309">
        <v>39.9653846153846</v>
      </c>
      <c r="H1055" s="309">
        <v>2248.6</v>
      </c>
      <c r="I1055" s="309">
        <v>749.53333333333296</v>
      </c>
      <c r="J1055" s="317">
        <v>13</v>
      </c>
      <c r="L1055" s="11">
        <v>2</v>
      </c>
      <c r="M1055" s="309">
        <v>406.31</v>
      </c>
      <c r="N1055" s="309">
        <v>406.31</v>
      </c>
      <c r="O1055" s="11"/>
      <c r="P1055" s="309"/>
      <c r="Q1055" s="309"/>
      <c r="R1055" s="11">
        <v>3</v>
      </c>
      <c r="S1055" s="309">
        <v>2248.6</v>
      </c>
      <c r="T1055" s="309">
        <v>749.53333333333296</v>
      </c>
      <c r="V1055" s="11"/>
      <c r="W1055" s="11"/>
      <c r="X1055" s="11"/>
      <c r="Y1055" s="11"/>
      <c r="Z1055" s="11"/>
      <c r="AA1055" s="11"/>
      <c r="AB1055" s="11"/>
      <c r="AC1055" s="11"/>
      <c r="AD1055" s="11"/>
    </row>
    <row r="1056" spans="1:30">
      <c r="A1056" s="56"/>
      <c r="B1056" s="11"/>
      <c r="C1056" s="11" t="s">
        <v>260</v>
      </c>
      <c r="D1056" s="11"/>
      <c r="E1056" s="11" t="s">
        <v>261</v>
      </c>
      <c r="F1056" s="11">
        <v>3</v>
      </c>
      <c r="G1056" s="309">
        <v>1334.58857142857</v>
      </c>
      <c r="H1056" s="309">
        <v>7593.41</v>
      </c>
      <c r="I1056" s="309">
        <v>2531.13666666667</v>
      </c>
      <c r="J1056" s="317">
        <v>7</v>
      </c>
      <c r="L1056" s="11">
        <v>2</v>
      </c>
      <c r="M1056" s="309">
        <v>4342.12</v>
      </c>
      <c r="N1056" s="309">
        <v>4342.12</v>
      </c>
      <c r="O1056" s="11"/>
      <c r="P1056" s="309"/>
      <c r="Q1056" s="309"/>
      <c r="R1056" s="11">
        <v>3</v>
      </c>
      <c r="S1056" s="309">
        <v>7593.41</v>
      </c>
      <c r="T1056" s="309">
        <v>2531.13666666667</v>
      </c>
      <c r="V1056" s="11"/>
      <c r="W1056" s="11"/>
      <c r="X1056" s="11"/>
      <c r="Y1056" s="11"/>
      <c r="Z1056" s="11"/>
      <c r="AA1056" s="11"/>
      <c r="AB1056" s="11"/>
      <c r="AC1056" s="11"/>
      <c r="AD1056" s="11"/>
    </row>
    <row r="1057" spans="1:30">
      <c r="A1057" s="56"/>
      <c r="B1057" s="11"/>
      <c r="C1057" s="11" t="s">
        <v>267</v>
      </c>
      <c r="D1057" s="11"/>
      <c r="E1057" s="11" t="s">
        <v>265</v>
      </c>
      <c r="F1057" s="11">
        <v>5</v>
      </c>
      <c r="G1057" s="309">
        <v>96.146428571428601</v>
      </c>
      <c r="H1057" s="309">
        <v>2930.19</v>
      </c>
      <c r="I1057" s="309">
        <v>586.03800000000001</v>
      </c>
      <c r="J1057" s="317">
        <v>7</v>
      </c>
      <c r="L1057" s="11">
        <v>2</v>
      </c>
      <c r="M1057" s="309">
        <v>1562.74</v>
      </c>
      <c r="N1057" s="309">
        <v>520.91333333333296</v>
      </c>
      <c r="O1057" s="11"/>
      <c r="P1057" s="309"/>
      <c r="Q1057" s="309"/>
      <c r="R1057" s="11">
        <v>5</v>
      </c>
      <c r="S1057" s="309">
        <v>2930.19</v>
      </c>
      <c r="T1057" s="309">
        <v>586.03800000000001</v>
      </c>
      <c r="V1057" s="11"/>
      <c r="W1057" s="11"/>
      <c r="X1057" s="11"/>
      <c r="Y1057" s="11"/>
      <c r="Z1057" s="11"/>
      <c r="AA1057" s="11"/>
      <c r="AB1057" s="11"/>
      <c r="AC1057" s="11"/>
      <c r="AD1057" s="11"/>
    </row>
    <row r="1058" spans="1:30">
      <c r="A1058" s="56"/>
      <c r="B1058" s="11"/>
      <c r="C1058" s="11" t="s">
        <v>268</v>
      </c>
      <c r="D1058" s="11"/>
      <c r="E1058" s="11" t="s">
        <v>269</v>
      </c>
      <c r="F1058" s="11">
        <v>6</v>
      </c>
      <c r="G1058" s="309">
        <v>54.384285714285703</v>
      </c>
      <c r="H1058" s="309">
        <v>10995.56</v>
      </c>
      <c r="I1058" s="309">
        <v>1832.5933333333301</v>
      </c>
      <c r="J1058" s="317">
        <v>9</v>
      </c>
      <c r="L1058" s="11">
        <v>4</v>
      </c>
      <c r="M1058" s="309">
        <v>889.3</v>
      </c>
      <c r="N1058" s="309">
        <v>444.65</v>
      </c>
      <c r="O1058" s="11"/>
      <c r="P1058" s="309"/>
      <c r="Q1058" s="309"/>
      <c r="R1058" s="11">
        <v>6</v>
      </c>
      <c r="S1058" s="309">
        <v>10995.56</v>
      </c>
      <c r="T1058" s="309">
        <v>1832.5933333333301</v>
      </c>
      <c r="V1058" s="11"/>
      <c r="W1058" s="11"/>
      <c r="X1058" s="11"/>
      <c r="Y1058" s="11"/>
      <c r="Z1058" s="11"/>
      <c r="AA1058" s="11"/>
      <c r="AB1058" s="11"/>
      <c r="AC1058" s="11"/>
      <c r="AD1058" s="11"/>
    </row>
    <row r="1059" spans="1:30">
      <c r="A1059" s="56"/>
      <c r="B1059" s="11"/>
      <c r="C1059" s="11" t="s">
        <v>510</v>
      </c>
      <c r="D1059" s="11"/>
      <c r="E1059" s="11" t="s">
        <v>308</v>
      </c>
      <c r="F1059" s="11">
        <v>1</v>
      </c>
      <c r="G1059" s="309">
        <v>343.36750000000001</v>
      </c>
      <c r="H1059" s="309">
        <v>686.47</v>
      </c>
      <c r="I1059" s="309">
        <v>686.47</v>
      </c>
      <c r="J1059" s="317">
        <v>4</v>
      </c>
      <c r="L1059" s="11"/>
      <c r="M1059" s="309">
        <v>686.47</v>
      </c>
      <c r="N1059" s="309">
        <v>686.47</v>
      </c>
      <c r="O1059" s="11"/>
      <c r="P1059" s="309"/>
      <c r="Q1059" s="309"/>
      <c r="R1059" s="11">
        <v>1</v>
      </c>
      <c r="S1059" s="309">
        <v>686.47</v>
      </c>
      <c r="T1059" s="309">
        <v>686.47</v>
      </c>
      <c r="V1059" s="11"/>
      <c r="W1059" s="11"/>
      <c r="X1059" s="11"/>
      <c r="Y1059" s="11"/>
      <c r="Z1059" s="11"/>
      <c r="AA1059" s="11"/>
      <c r="AB1059" s="11"/>
      <c r="AC1059" s="11"/>
      <c r="AD1059" s="11"/>
    </row>
    <row r="1060" spans="1:30">
      <c r="A1060" s="56"/>
      <c r="B1060" s="11"/>
      <c r="C1060" s="11" t="s">
        <v>270</v>
      </c>
      <c r="D1060" s="11"/>
      <c r="E1060" s="11" t="s">
        <v>271</v>
      </c>
      <c r="F1060" s="11">
        <v>3</v>
      </c>
      <c r="G1060" s="309"/>
      <c r="H1060" s="309">
        <v>3968.11</v>
      </c>
      <c r="I1060" s="309">
        <v>1322.70333333333</v>
      </c>
      <c r="J1060" s="317"/>
      <c r="L1060" s="11">
        <v>3</v>
      </c>
      <c r="M1060" s="309"/>
      <c r="N1060" s="309"/>
      <c r="O1060" s="11"/>
      <c r="P1060" s="309"/>
      <c r="Q1060" s="309"/>
      <c r="R1060" s="11">
        <v>3</v>
      </c>
      <c r="S1060" s="309">
        <v>3968.11</v>
      </c>
      <c r="T1060" s="309">
        <v>1322.70333333333</v>
      </c>
      <c r="V1060" s="11"/>
      <c r="W1060" s="11"/>
      <c r="X1060" s="11"/>
      <c r="Y1060" s="11"/>
      <c r="Z1060" s="11"/>
      <c r="AA1060" s="11"/>
      <c r="AB1060" s="11"/>
      <c r="AC1060" s="11"/>
      <c r="AD1060" s="11"/>
    </row>
    <row r="1061" spans="1:30">
      <c r="A1061" s="56"/>
      <c r="B1061" s="11"/>
      <c r="C1061" s="11" t="s">
        <v>351</v>
      </c>
      <c r="D1061" s="11"/>
      <c r="E1061" s="11" t="s">
        <v>350</v>
      </c>
      <c r="F1061" s="11">
        <v>9</v>
      </c>
      <c r="G1061" s="309">
        <v>101.597692307692</v>
      </c>
      <c r="H1061" s="309">
        <v>7303.5</v>
      </c>
      <c r="I1061" s="309">
        <v>811.5</v>
      </c>
      <c r="J1061" s="317">
        <v>13</v>
      </c>
      <c r="L1061" s="11">
        <v>8</v>
      </c>
      <c r="M1061" s="309">
        <v>960</v>
      </c>
      <c r="N1061" s="309">
        <v>960</v>
      </c>
      <c r="O1061" s="11">
        <v>1</v>
      </c>
      <c r="P1061" s="309">
        <v>833.46</v>
      </c>
      <c r="Q1061" s="309">
        <v>833.46</v>
      </c>
      <c r="R1061" s="11">
        <v>8</v>
      </c>
      <c r="S1061" s="309">
        <v>6470.04</v>
      </c>
      <c r="T1061" s="309">
        <v>808.755</v>
      </c>
      <c r="V1061" s="11"/>
      <c r="W1061" s="11"/>
      <c r="X1061" s="11"/>
      <c r="Y1061" s="11"/>
      <c r="Z1061" s="11"/>
      <c r="AA1061" s="11"/>
      <c r="AB1061" s="11"/>
      <c r="AC1061" s="11"/>
      <c r="AD1061" s="11"/>
    </row>
    <row r="1062" spans="1:30">
      <c r="A1062" s="56"/>
      <c r="B1062" s="11"/>
      <c r="C1062" s="11" t="s">
        <v>272</v>
      </c>
      <c r="D1062" s="11"/>
      <c r="E1062" s="11" t="s">
        <v>273</v>
      </c>
      <c r="F1062" s="11">
        <v>2</v>
      </c>
      <c r="G1062" s="309"/>
      <c r="H1062" s="309">
        <v>3907.82</v>
      </c>
      <c r="I1062" s="309">
        <v>1953.91</v>
      </c>
      <c r="J1062" s="317"/>
      <c r="L1062" s="11">
        <v>1</v>
      </c>
      <c r="M1062" s="309">
        <v>3690.84</v>
      </c>
      <c r="N1062" s="309">
        <v>3690.84</v>
      </c>
      <c r="O1062" s="11"/>
      <c r="P1062" s="309"/>
      <c r="Q1062" s="309"/>
      <c r="R1062" s="11">
        <v>2</v>
      </c>
      <c r="S1062" s="309">
        <v>3907.82</v>
      </c>
      <c r="T1062" s="309">
        <v>1953.91</v>
      </c>
      <c r="V1062" s="11"/>
      <c r="W1062" s="11"/>
      <c r="X1062" s="11"/>
      <c r="Y1062" s="11"/>
      <c r="Z1062" s="11"/>
      <c r="AA1062" s="11"/>
      <c r="AB1062" s="11"/>
      <c r="AC1062" s="11"/>
      <c r="AD1062" s="11"/>
    </row>
    <row r="1063" spans="1:30">
      <c r="A1063" s="56"/>
      <c r="B1063" s="11"/>
      <c r="C1063" s="11" t="s">
        <v>358</v>
      </c>
      <c r="D1063" s="11"/>
      <c r="E1063" s="11" t="s">
        <v>359</v>
      </c>
      <c r="F1063" s="11">
        <v>2</v>
      </c>
      <c r="G1063" s="309">
        <v>450.24</v>
      </c>
      <c r="H1063" s="309">
        <v>2015.89</v>
      </c>
      <c r="I1063" s="309">
        <v>1007.9450000000001</v>
      </c>
      <c r="J1063" s="317">
        <v>4</v>
      </c>
      <c r="L1063" s="11">
        <v>1</v>
      </c>
      <c r="M1063" s="309">
        <v>1350.72</v>
      </c>
      <c r="N1063" s="309">
        <v>1350.72</v>
      </c>
      <c r="O1063" s="11"/>
      <c r="P1063" s="309"/>
      <c r="Q1063" s="309"/>
      <c r="R1063" s="11">
        <v>2</v>
      </c>
      <c r="S1063" s="309">
        <v>2015.89</v>
      </c>
      <c r="T1063" s="309">
        <v>1007.9450000000001</v>
      </c>
      <c r="V1063" s="11"/>
      <c r="W1063" s="11"/>
      <c r="X1063" s="11"/>
      <c r="Y1063" s="11"/>
      <c r="Z1063" s="11"/>
      <c r="AA1063" s="11"/>
      <c r="AB1063" s="11"/>
      <c r="AC1063" s="11"/>
      <c r="AD1063" s="11"/>
    </row>
    <row r="1064" spans="1:30">
      <c r="A1064" s="56"/>
      <c r="B1064" s="11"/>
      <c r="C1064" s="11" t="s">
        <v>608</v>
      </c>
      <c r="D1064" s="11"/>
      <c r="E1064" s="11" t="s">
        <v>441</v>
      </c>
      <c r="F1064" s="11">
        <v>1</v>
      </c>
      <c r="G1064" s="309"/>
      <c r="H1064" s="309">
        <v>2325.15</v>
      </c>
      <c r="I1064" s="309">
        <v>2325.15</v>
      </c>
      <c r="J1064" s="317"/>
      <c r="L1064" s="11">
        <v>1</v>
      </c>
      <c r="M1064" s="309"/>
      <c r="N1064" s="309"/>
      <c r="O1064" s="11"/>
      <c r="P1064" s="309"/>
      <c r="Q1064" s="309"/>
      <c r="R1064" s="11">
        <v>1</v>
      </c>
      <c r="S1064" s="309">
        <v>2325.15</v>
      </c>
      <c r="T1064" s="309">
        <v>2325.15</v>
      </c>
      <c r="V1064" s="11"/>
      <c r="W1064" s="11"/>
      <c r="X1064" s="11"/>
      <c r="Y1064" s="11"/>
      <c r="Z1064" s="11"/>
      <c r="AA1064" s="11"/>
      <c r="AB1064" s="11"/>
      <c r="AC1064" s="11"/>
      <c r="AD1064" s="11"/>
    </row>
    <row r="1065" spans="1:30">
      <c r="A1065" s="56"/>
      <c r="B1065" s="11"/>
      <c r="C1065" s="11" t="s">
        <v>276</v>
      </c>
      <c r="D1065" s="11"/>
      <c r="E1065" s="11" t="s">
        <v>275</v>
      </c>
      <c r="F1065" s="11">
        <v>3</v>
      </c>
      <c r="G1065" s="309">
        <v>167.79821428571401</v>
      </c>
      <c r="H1065" s="309">
        <v>3551.61</v>
      </c>
      <c r="I1065" s="309">
        <v>1183.8699999999999</v>
      </c>
      <c r="J1065" s="317">
        <v>9.5</v>
      </c>
      <c r="L1065" s="11">
        <v>1</v>
      </c>
      <c r="M1065" s="309">
        <v>2597.7800000000002</v>
      </c>
      <c r="N1065" s="309">
        <v>1298.8900000000001</v>
      </c>
      <c r="O1065" s="11"/>
      <c r="P1065" s="309"/>
      <c r="Q1065" s="309"/>
      <c r="R1065" s="11">
        <v>3</v>
      </c>
      <c r="S1065" s="309">
        <v>3551.61</v>
      </c>
      <c r="T1065" s="309">
        <v>1183.8699999999999</v>
      </c>
      <c r="V1065" s="11"/>
      <c r="W1065" s="11"/>
      <c r="X1065" s="11"/>
      <c r="Y1065" s="11"/>
      <c r="Z1065" s="11"/>
      <c r="AA1065" s="11"/>
      <c r="AB1065" s="11"/>
      <c r="AC1065" s="11"/>
      <c r="AD1065" s="11"/>
    </row>
    <row r="1066" spans="1:30">
      <c r="A1066" s="56"/>
      <c r="B1066" s="11"/>
      <c r="C1066" s="11" t="s">
        <v>551</v>
      </c>
      <c r="D1066" s="11"/>
      <c r="E1066" s="11" t="s">
        <v>552</v>
      </c>
      <c r="F1066" s="11">
        <v>4</v>
      </c>
      <c r="G1066" s="309"/>
      <c r="H1066" s="309">
        <v>1769.45</v>
      </c>
      <c r="I1066" s="309">
        <v>442.36250000000001</v>
      </c>
      <c r="J1066" s="317"/>
      <c r="L1066" s="11">
        <v>4</v>
      </c>
      <c r="M1066" s="309"/>
      <c r="N1066" s="309"/>
      <c r="O1066" s="11"/>
      <c r="P1066" s="309"/>
      <c r="Q1066" s="309"/>
      <c r="R1066" s="11">
        <v>4</v>
      </c>
      <c r="S1066" s="309">
        <v>1769.45</v>
      </c>
      <c r="T1066" s="309">
        <v>442.36250000000001</v>
      </c>
      <c r="V1066" s="11"/>
      <c r="W1066" s="11"/>
      <c r="X1066" s="11"/>
      <c r="Y1066" s="11"/>
      <c r="Z1066" s="11"/>
      <c r="AA1066" s="11"/>
      <c r="AB1066" s="11"/>
      <c r="AC1066" s="11"/>
      <c r="AD1066" s="11"/>
    </row>
    <row r="1067" spans="1:30">
      <c r="A1067" s="56"/>
      <c r="B1067" s="11"/>
      <c r="C1067" s="11" t="s">
        <v>522</v>
      </c>
      <c r="D1067" s="11"/>
      <c r="E1067" s="11" t="s">
        <v>348</v>
      </c>
      <c r="F1067" s="11">
        <v>1</v>
      </c>
      <c r="G1067" s="309">
        <v>272.75285714285701</v>
      </c>
      <c r="H1067" s="309">
        <v>963.27</v>
      </c>
      <c r="I1067" s="309">
        <v>963.27</v>
      </c>
      <c r="J1067" s="317">
        <v>7</v>
      </c>
      <c r="L1067" s="11"/>
      <c r="M1067" s="309">
        <v>963.27</v>
      </c>
      <c r="N1067" s="309">
        <v>963.27</v>
      </c>
      <c r="O1067" s="11">
        <v>1</v>
      </c>
      <c r="P1067" s="309">
        <v>963.27</v>
      </c>
      <c r="Q1067" s="309">
        <v>963.27</v>
      </c>
      <c r="R1067" s="11"/>
      <c r="S1067" s="309"/>
      <c r="T1067" s="309"/>
      <c r="V1067" s="11"/>
      <c r="W1067" s="11"/>
      <c r="X1067" s="11"/>
      <c r="Y1067" s="11"/>
      <c r="Z1067" s="11"/>
      <c r="AA1067" s="11"/>
      <c r="AB1067" s="11"/>
      <c r="AC1067" s="11"/>
      <c r="AD1067" s="11"/>
    </row>
    <row r="1068" spans="1:30">
      <c r="A1068" s="56"/>
      <c r="B1068" s="11"/>
      <c r="C1068" s="11" t="s">
        <v>189</v>
      </c>
      <c r="D1068" s="11"/>
      <c r="E1068" s="11" t="s">
        <v>190</v>
      </c>
      <c r="F1068" s="11">
        <v>2</v>
      </c>
      <c r="G1068" s="309"/>
      <c r="H1068" s="309">
        <v>2276.5100000000002</v>
      </c>
      <c r="I1068" s="309">
        <v>1138.2550000000001</v>
      </c>
      <c r="J1068" s="317"/>
      <c r="L1068" s="11">
        <v>2</v>
      </c>
      <c r="M1068" s="309"/>
      <c r="N1068" s="309"/>
      <c r="O1068" s="11"/>
      <c r="P1068" s="309"/>
      <c r="Q1068" s="309"/>
      <c r="R1068" s="11">
        <v>2</v>
      </c>
      <c r="S1068" s="309">
        <v>2276.5100000000002</v>
      </c>
      <c r="T1068" s="309">
        <v>1138.2550000000001</v>
      </c>
      <c r="V1068" s="11"/>
      <c r="W1068" s="11"/>
      <c r="X1068" s="11"/>
      <c r="Y1068" s="11"/>
      <c r="Z1068" s="11"/>
      <c r="AA1068" s="11"/>
      <c r="AB1068" s="11"/>
      <c r="AC1068" s="11"/>
      <c r="AD1068" s="11"/>
    </row>
    <row r="1069" spans="1:30">
      <c r="A1069" s="56"/>
      <c r="B1069" s="11"/>
      <c r="C1069" s="11" t="s">
        <v>280</v>
      </c>
      <c r="D1069" s="11"/>
      <c r="E1069" s="11" t="s">
        <v>278</v>
      </c>
      <c r="F1069" s="11">
        <v>8</v>
      </c>
      <c r="G1069" s="309">
        <v>413.82809523809499</v>
      </c>
      <c r="H1069" s="309">
        <v>17214.88</v>
      </c>
      <c r="I1069" s="309">
        <v>2151.86</v>
      </c>
      <c r="J1069" s="317">
        <v>11</v>
      </c>
      <c r="L1069" s="11">
        <v>4</v>
      </c>
      <c r="M1069" s="309">
        <v>10714.62</v>
      </c>
      <c r="N1069" s="309">
        <v>2678.6550000000002</v>
      </c>
      <c r="O1069" s="11">
        <v>1</v>
      </c>
      <c r="P1069" s="309">
        <v>7875.95</v>
      </c>
      <c r="Q1069" s="309">
        <v>7875.95</v>
      </c>
      <c r="R1069" s="11">
        <v>7</v>
      </c>
      <c r="S1069" s="309">
        <v>9338.93</v>
      </c>
      <c r="T1069" s="309">
        <v>1334.1328571428601</v>
      </c>
      <c r="V1069" s="11"/>
      <c r="W1069" s="11"/>
      <c r="X1069" s="11"/>
      <c r="Y1069" s="11"/>
      <c r="Z1069" s="11"/>
      <c r="AA1069" s="11"/>
      <c r="AB1069" s="11"/>
      <c r="AC1069" s="11"/>
      <c r="AD1069" s="11"/>
    </row>
    <row r="1070" spans="1:30">
      <c r="A1070" s="56"/>
      <c r="B1070" s="11"/>
      <c r="C1070" s="11" t="s">
        <v>362</v>
      </c>
      <c r="D1070" s="11"/>
      <c r="E1070" s="11" t="s">
        <v>361</v>
      </c>
      <c r="F1070" s="11">
        <v>1</v>
      </c>
      <c r="G1070" s="309"/>
      <c r="H1070" s="309">
        <v>116.37</v>
      </c>
      <c r="I1070" s="309">
        <v>116.37</v>
      </c>
      <c r="J1070" s="317"/>
      <c r="L1070" s="11">
        <v>1</v>
      </c>
      <c r="M1070" s="309"/>
      <c r="N1070" s="309"/>
      <c r="O1070" s="11"/>
      <c r="P1070" s="309"/>
      <c r="Q1070" s="309"/>
      <c r="R1070" s="11">
        <v>1</v>
      </c>
      <c r="S1070" s="309">
        <v>116.37</v>
      </c>
      <c r="T1070" s="309">
        <v>116.37</v>
      </c>
      <c r="V1070" s="11"/>
      <c r="W1070" s="11"/>
      <c r="X1070" s="11"/>
      <c r="Y1070" s="11"/>
      <c r="Z1070" s="11"/>
      <c r="AA1070" s="11"/>
      <c r="AB1070" s="11"/>
      <c r="AC1070" s="11"/>
      <c r="AD1070" s="11"/>
    </row>
    <row r="1071" spans="1:30">
      <c r="A1071" s="56"/>
      <c r="B1071" s="11"/>
      <c r="C1071" s="11" t="s">
        <v>555</v>
      </c>
      <c r="D1071" s="11"/>
      <c r="E1071" s="11" t="s">
        <v>556</v>
      </c>
      <c r="F1071" s="11">
        <v>2</v>
      </c>
      <c r="G1071" s="309"/>
      <c r="H1071" s="309">
        <v>3090.59</v>
      </c>
      <c r="I1071" s="309">
        <v>1545.2950000000001</v>
      </c>
      <c r="J1071" s="317"/>
      <c r="L1071" s="11">
        <v>1</v>
      </c>
      <c r="M1071" s="309">
        <v>1106.6600000000001</v>
      </c>
      <c r="N1071" s="309">
        <v>1106.6600000000001</v>
      </c>
      <c r="O1071" s="11"/>
      <c r="P1071" s="309"/>
      <c r="Q1071" s="309"/>
      <c r="R1071" s="11">
        <v>2</v>
      </c>
      <c r="S1071" s="309">
        <v>3090.59</v>
      </c>
      <c r="T1071" s="309">
        <v>1545.2950000000001</v>
      </c>
      <c r="V1071" s="11"/>
      <c r="W1071" s="11"/>
      <c r="X1071" s="11"/>
      <c r="Y1071" s="11"/>
      <c r="Z1071" s="11"/>
      <c r="AA1071" s="11"/>
      <c r="AB1071" s="11"/>
      <c r="AC1071" s="11"/>
      <c r="AD1071" s="11"/>
    </row>
    <row r="1072" spans="1:30">
      <c r="A1072" s="56"/>
      <c r="B1072" s="11"/>
      <c r="C1072" s="11" t="s">
        <v>281</v>
      </c>
      <c r="D1072" s="11"/>
      <c r="E1072" s="11" t="s">
        <v>282</v>
      </c>
      <c r="F1072" s="11">
        <v>2</v>
      </c>
      <c r="G1072" s="309">
        <v>101.308461538462</v>
      </c>
      <c r="H1072" s="309">
        <v>1597.8</v>
      </c>
      <c r="I1072" s="309">
        <v>798.9</v>
      </c>
      <c r="J1072" s="317">
        <v>13</v>
      </c>
      <c r="L1072" s="11">
        <v>1</v>
      </c>
      <c r="M1072" s="309">
        <v>987.01</v>
      </c>
      <c r="N1072" s="309">
        <v>987.01</v>
      </c>
      <c r="O1072" s="11"/>
      <c r="P1072" s="309"/>
      <c r="Q1072" s="309"/>
      <c r="R1072" s="11">
        <v>2</v>
      </c>
      <c r="S1072" s="309">
        <v>1597.8</v>
      </c>
      <c r="T1072" s="309">
        <v>798.9</v>
      </c>
      <c r="V1072" s="11"/>
      <c r="W1072" s="11"/>
      <c r="X1072" s="11"/>
      <c r="Y1072" s="11"/>
      <c r="Z1072" s="11"/>
      <c r="AA1072" s="11"/>
      <c r="AB1072" s="11"/>
      <c r="AC1072" s="11"/>
      <c r="AD1072" s="11"/>
    </row>
    <row r="1073" spans="1:30">
      <c r="A1073" s="56"/>
      <c r="B1073" s="11"/>
      <c r="C1073" s="11" t="s">
        <v>210</v>
      </c>
      <c r="D1073" s="11"/>
      <c r="E1073" s="11" t="s">
        <v>208</v>
      </c>
      <c r="F1073" s="11">
        <v>1</v>
      </c>
      <c r="G1073" s="309">
        <v>247.54571428571401</v>
      </c>
      <c r="H1073" s="309">
        <v>866.82</v>
      </c>
      <c r="I1073" s="309">
        <v>866.82</v>
      </c>
      <c r="J1073" s="317">
        <v>7</v>
      </c>
      <c r="L1073" s="11"/>
      <c r="M1073" s="309">
        <v>866.82</v>
      </c>
      <c r="N1073" s="309">
        <v>866.82</v>
      </c>
      <c r="O1073" s="11"/>
      <c r="P1073" s="309"/>
      <c r="Q1073" s="309"/>
      <c r="R1073" s="11">
        <v>1</v>
      </c>
      <c r="S1073" s="309">
        <v>866.82</v>
      </c>
      <c r="T1073" s="309">
        <v>866.82</v>
      </c>
      <c r="V1073" s="11"/>
      <c r="W1073" s="11"/>
      <c r="X1073" s="11"/>
      <c r="Y1073" s="11"/>
      <c r="Z1073" s="11"/>
      <c r="AA1073" s="11"/>
      <c r="AB1073" s="11"/>
      <c r="AC1073" s="11"/>
      <c r="AD1073" s="11"/>
    </row>
    <row r="1074" spans="1:30">
      <c r="A1074" s="56"/>
      <c r="B1074" s="11"/>
      <c r="C1074" s="11" t="s">
        <v>326</v>
      </c>
      <c r="D1074" s="11"/>
      <c r="E1074" s="11" t="s">
        <v>323</v>
      </c>
      <c r="F1074" s="11">
        <v>1</v>
      </c>
      <c r="G1074" s="309">
        <v>84.055000000000007</v>
      </c>
      <c r="H1074" s="309">
        <v>4.0999999999999996</v>
      </c>
      <c r="I1074" s="309">
        <v>4.0999999999999996</v>
      </c>
      <c r="J1074" s="317">
        <v>4</v>
      </c>
      <c r="L1074" s="11"/>
      <c r="M1074" s="309">
        <v>226.22</v>
      </c>
      <c r="N1074" s="309">
        <v>226.22</v>
      </c>
      <c r="O1074" s="11"/>
      <c r="P1074" s="309"/>
      <c r="Q1074" s="309"/>
      <c r="R1074" s="11">
        <v>1</v>
      </c>
      <c r="S1074" s="309">
        <v>4.0999999999999996</v>
      </c>
      <c r="T1074" s="309">
        <v>4.0999999999999996</v>
      </c>
      <c r="V1074" s="11"/>
      <c r="W1074" s="11"/>
      <c r="X1074" s="11"/>
      <c r="Y1074" s="11"/>
      <c r="Z1074" s="11"/>
      <c r="AA1074" s="11"/>
      <c r="AB1074" s="11"/>
      <c r="AC1074" s="11"/>
      <c r="AD1074" s="11"/>
    </row>
    <row r="1075" spans="1:30">
      <c r="A1075" s="56"/>
      <c r="B1075" s="11"/>
      <c r="C1075" s="11" t="s">
        <v>283</v>
      </c>
      <c r="D1075" s="11"/>
      <c r="E1075" s="11" t="s">
        <v>284</v>
      </c>
      <c r="F1075" s="11">
        <v>3</v>
      </c>
      <c r="G1075" s="309"/>
      <c r="H1075" s="309">
        <v>3483.75</v>
      </c>
      <c r="I1075" s="309">
        <v>1161.25</v>
      </c>
      <c r="J1075" s="317"/>
      <c r="L1075" s="11">
        <v>3</v>
      </c>
      <c r="M1075" s="309"/>
      <c r="N1075" s="309"/>
      <c r="O1075" s="11"/>
      <c r="P1075" s="309"/>
      <c r="Q1075" s="309"/>
      <c r="R1075" s="11">
        <v>3</v>
      </c>
      <c r="S1075" s="309">
        <v>3483.75</v>
      </c>
      <c r="T1075" s="309">
        <v>1161.25</v>
      </c>
      <c r="V1075" s="11"/>
      <c r="W1075" s="11"/>
      <c r="X1075" s="11"/>
      <c r="Y1075" s="11"/>
      <c r="Z1075" s="11"/>
      <c r="AA1075" s="11"/>
      <c r="AB1075" s="11"/>
      <c r="AC1075" s="11"/>
      <c r="AD1075" s="11"/>
    </row>
    <row r="1076" spans="1:30">
      <c r="A1076" s="56"/>
      <c r="B1076" s="11"/>
      <c r="C1076" s="11" t="s">
        <v>458</v>
      </c>
      <c r="D1076" s="11"/>
      <c r="E1076" s="11" t="s">
        <v>212</v>
      </c>
      <c r="F1076" s="11">
        <v>1</v>
      </c>
      <c r="G1076" s="309"/>
      <c r="H1076" s="309">
        <v>11903.86</v>
      </c>
      <c r="I1076" s="309">
        <v>11903.86</v>
      </c>
      <c r="J1076" s="317"/>
      <c r="L1076" s="11">
        <v>1</v>
      </c>
      <c r="M1076" s="309"/>
      <c r="N1076" s="309"/>
      <c r="O1076" s="11"/>
      <c r="P1076" s="309"/>
      <c r="Q1076" s="309"/>
      <c r="R1076" s="11">
        <v>1</v>
      </c>
      <c r="S1076" s="309">
        <v>11903.86</v>
      </c>
      <c r="T1076" s="309">
        <v>11903.86</v>
      </c>
      <c r="V1076" s="11"/>
      <c r="W1076" s="11"/>
      <c r="X1076" s="11"/>
      <c r="Y1076" s="11"/>
      <c r="Z1076" s="11"/>
      <c r="AA1076" s="11"/>
      <c r="AB1076" s="11"/>
      <c r="AC1076" s="11"/>
      <c r="AD1076" s="11"/>
    </row>
    <row r="1077" spans="1:30">
      <c r="A1077" s="56"/>
      <c r="B1077" s="11"/>
      <c r="C1077" s="11" t="s">
        <v>559</v>
      </c>
      <c r="D1077" s="11"/>
      <c r="E1077" s="11" t="s">
        <v>560</v>
      </c>
      <c r="F1077" s="11">
        <v>1</v>
      </c>
      <c r="G1077" s="309">
        <v>522.6825</v>
      </c>
      <c r="H1077" s="309">
        <v>1568.73</v>
      </c>
      <c r="I1077" s="309">
        <v>1568.73</v>
      </c>
      <c r="J1077" s="317">
        <v>4</v>
      </c>
      <c r="L1077" s="11"/>
      <c r="M1077" s="309">
        <v>1568.73</v>
      </c>
      <c r="N1077" s="309">
        <v>1568.73</v>
      </c>
      <c r="O1077" s="11"/>
      <c r="P1077" s="309"/>
      <c r="Q1077" s="309"/>
      <c r="R1077" s="11">
        <v>1</v>
      </c>
      <c r="S1077" s="309">
        <v>1568.73</v>
      </c>
      <c r="T1077" s="309">
        <v>1568.73</v>
      </c>
      <c r="V1077" s="11"/>
      <c r="W1077" s="11"/>
      <c r="X1077" s="11"/>
      <c r="Y1077" s="11"/>
      <c r="Z1077" s="11"/>
      <c r="AA1077" s="11"/>
      <c r="AB1077" s="11"/>
      <c r="AC1077" s="11"/>
      <c r="AD1077" s="11"/>
    </row>
    <row r="1078" spans="1:30">
      <c r="A1078" s="56"/>
      <c r="B1078" s="11"/>
      <c r="C1078" s="11" t="s">
        <v>287</v>
      </c>
      <c r="D1078" s="11"/>
      <c r="E1078" s="11" t="s">
        <v>286</v>
      </c>
      <c r="F1078" s="11">
        <v>3</v>
      </c>
      <c r="G1078" s="309">
        <v>200.89071428571401</v>
      </c>
      <c r="H1078" s="309">
        <v>2320.65</v>
      </c>
      <c r="I1078" s="309">
        <v>773.55</v>
      </c>
      <c r="J1078" s="317">
        <v>5.5</v>
      </c>
      <c r="L1078" s="11">
        <v>1</v>
      </c>
      <c r="M1078" s="309">
        <v>1556.81</v>
      </c>
      <c r="N1078" s="309">
        <v>778.40499999999997</v>
      </c>
      <c r="O1078" s="11"/>
      <c r="P1078" s="309"/>
      <c r="Q1078" s="309"/>
      <c r="R1078" s="11">
        <v>3</v>
      </c>
      <c r="S1078" s="309">
        <v>2320.65</v>
      </c>
      <c r="T1078" s="309">
        <v>773.55</v>
      </c>
      <c r="V1078" s="11"/>
      <c r="W1078" s="11"/>
      <c r="X1078" s="11"/>
      <c r="Y1078" s="11"/>
      <c r="Z1078" s="11"/>
      <c r="AA1078" s="11"/>
      <c r="AB1078" s="11"/>
      <c r="AC1078" s="11"/>
      <c r="AD1078" s="11"/>
    </row>
    <row r="1079" spans="1:30">
      <c r="A1079" s="56"/>
      <c r="B1079" s="11"/>
      <c r="C1079" s="11" t="s">
        <v>216</v>
      </c>
      <c r="D1079" s="11"/>
      <c r="E1079" s="11" t="s">
        <v>214</v>
      </c>
      <c r="F1079" s="11">
        <v>6</v>
      </c>
      <c r="G1079" s="309">
        <v>97.108571428571395</v>
      </c>
      <c r="H1079" s="309">
        <v>3537.13</v>
      </c>
      <c r="I1079" s="309">
        <v>589.52166666666699</v>
      </c>
      <c r="J1079" s="317">
        <v>7</v>
      </c>
      <c r="L1079" s="11">
        <v>5</v>
      </c>
      <c r="M1079" s="309">
        <v>339.76</v>
      </c>
      <c r="N1079" s="309">
        <v>339.76</v>
      </c>
      <c r="O1079" s="11"/>
      <c r="P1079" s="309"/>
      <c r="Q1079" s="309"/>
      <c r="R1079" s="11">
        <v>6</v>
      </c>
      <c r="S1079" s="309">
        <v>3537.13</v>
      </c>
      <c r="T1079" s="309">
        <v>589.52166666666699</v>
      </c>
      <c r="V1079" s="11"/>
      <c r="W1079" s="11"/>
      <c r="X1079" s="11"/>
      <c r="Y1079" s="11"/>
      <c r="Z1079" s="11"/>
      <c r="AA1079" s="11"/>
      <c r="AB1079" s="11"/>
      <c r="AC1079" s="11"/>
      <c r="AD1079" s="11"/>
    </row>
    <row r="1080" spans="1:30">
      <c r="A1080" s="56"/>
      <c r="B1080" s="11"/>
      <c r="C1080" s="11" t="s">
        <v>196</v>
      </c>
      <c r="D1080" s="11"/>
      <c r="E1080" s="11" t="s">
        <v>197</v>
      </c>
      <c r="F1080" s="11">
        <v>3</v>
      </c>
      <c r="G1080" s="309">
        <v>60.072857142857103</v>
      </c>
      <c r="H1080" s="309">
        <v>3995.88</v>
      </c>
      <c r="I1080" s="309">
        <v>1331.96</v>
      </c>
      <c r="J1080" s="317">
        <v>7</v>
      </c>
      <c r="L1080" s="11">
        <v>2</v>
      </c>
      <c r="M1080" s="309">
        <v>315.38</v>
      </c>
      <c r="N1080" s="309">
        <v>315.38</v>
      </c>
      <c r="O1080" s="11"/>
      <c r="P1080" s="309"/>
      <c r="Q1080" s="309"/>
      <c r="R1080" s="11">
        <v>3</v>
      </c>
      <c r="S1080" s="309">
        <v>3995.88</v>
      </c>
      <c r="T1080" s="309">
        <v>1331.96</v>
      </c>
      <c r="V1080" s="11"/>
      <c r="W1080" s="11"/>
      <c r="X1080" s="11"/>
      <c r="Y1080" s="11"/>
      <c r="Z1080" s="11"/>
      <c r="AA1080" s="11"/>
      <c r="AB1080" s="11"/>
      <c r="AC1080" s="11"/>
      <c r="AD1080" s="11"/>
    </row>
    <row r="1081" spans="1:30">
      <c r="A1081" s="56"/>
      <c r="B1081" s="11"/>
      <c r="C1081" s="11" t="s">
        <v>370</v>
      </c>
      <c r="D1081" s="11"/>
      <c r="E1081" s="11" t="s">
        <v>368</v>
      </c>
      <c r="F1081" s="11">
        <v>2</v>
      </c>
      <c r="G1081" s="309"/>
      <c r="H1081" s="309">
        <v>958.72</v>
      </c>
      <c r="I1081" s="309">
        <v>479.36</v>
      </c>
      <c r="J1081" s="317"/>
      <c r="L1081" s="11">
        <v>2</v>
      </c>
      <c r="M1081" s="309"/>
      <c r="N1081" s="309"/>
      <c r="O1081" s="11"/>
      <c r="P1081" s="309"/>
      <c r="Q1081" s="309"/>
      <c r="R1081" s="11">
        <v>2</v>
      </c>
      <c r="S1081" s="309">
        <v>958.72</v>
      </c>
      <c r="T1081" s="309">
        <v>479.36</v>
      </c>
      <c r="V1081" s="11"/>
      <c r="W1081" s="11"/>
      <c r="X1081" s="11"/>
      <c r="Y1081" s="11"/>
      <c r="Z1081" s="11"/>
      <c r="AA1081" s="11"/>
      <c r="AB1081" s="11"/>
      <c r="AC1081" s="11"/>
      <c r="AD1081" s="11"/>
    </row>
    <row r="1082" spans="1:30">
      <c r="A1082" s="56"/>
      <c r="B1082" s="11"/>
      <c r="C1082" s="11" t="s">
        <v>290</v>
      </c>
      <c r="D1082" s="11"/>
      <c r="E1082" s="11" t="s">
        <v>289</v>
      </c>
      <c r="F1082" s="11">
        <v>3</v>
      </c>
      <c r="G1082" s="309"/>
      <c r="H1082" s="309">
        <v>653.86</v>
      </c>
      <c r="I1082" s="309">
        <v>217.95333333333301</v>
      </c>
      <c r="J1082" s="317"/>
      <c r="L1082" s="11">
        <v>2</v>
      </c>
      <c r="M1082" s="309">
        <v>82.08</v>
      </c>
      <c r="N1082" s="309">
        <v>82.08</v>
      </c>
      <c r="O1082" s="11"/>
      <c r="P1082" s="309"/>
      <c r="Q1082" s="309"/>
      <c r="R1082" s="11">
        <v>3</v>
      </c>
      <c r="S1082" s="309">
        <v>653.86</v>
      </c>
      <c r="T1082" s="309">
        <v>217.95333333333301</v>
      </c>
      <c r="V1082" s="11"/>
      <c r="W1082" s="11"/>
      <c r="X1082" s="11"/>
      <c r="Y1082" s="11"/>
      <c r="Z1082" s="11"/>
      <c r="AA1082" s="11"/>
      <c r="AB1082" s="11"/>
      <c r="AC1082" s="11"/>
      <c r="AD1082" s="11"/>
    </row>
    <row r="1083" spans="1:30">
      <c r="A1083" s="56"/>
      <c r="B1083" s="11"/>
      <c r="C1083" s="11" t="s">
        <v>473</v>
      </c>
      <c r="D1083" s="11"/>
      <c r="E1083" s="11" t="s">
        <v>246</v>
      </c>
      <c r="F1083" s="11">
        <v>3</v>
      </c>
      <c r="G1083" s="309">
        <v>62.0638461538462</v>
      </c>
      <c r="H1083" s="309">
        <v>3140.61</v>
      </c>
      <c r="I1083" s="309">
        <v>1046.8699999999999</v>
      </c>
      <c r="J1083" s="317">
        <v>13</v>
      </c>
      <c r="L1083" s="11">
        <v>2</v>
      </c>
      <c r="M1083" s="309">
        <v>590.76</v>
      </c>
      <c r="N1083" s="309">
        <v>590.76</v>
      </c>
      <c r="O1083" s="11">
        <v>1</v>
      </c>
      <c r="P1083" s="309">
        <v>590.76</v>
      </c>
      <c r="Q1083" s="309">
        <v>590.76</v>
      </c>
      <c r="R1083" s="11">
        <v>2</v>
      </c>
      <c r="S1083" s="309">
        <v>2549.85</v>
      </c>
      <c r="T1083" s="309">
        <v>1274.925</v>
      </c>
      <c r="V1083" s="11"/>
      <c r="W1083" s="11"/>
      <c r="X1083" s="11"/>
      <c r="Y1083" s="11"/>
      <c r="Z1083" s="11"/>
      <c r="AA1083" s="11"/>
      <c r="AB1083" s="11"/>
      <c r="AC1083" s="11"/>
      <c r="AD1083" s="11"/>
    </row>
    <row r="1084" spans="1:30">
      <c r="A1084" s="56"/>
      <c r="B1084" s="11"/>
      <c r="C1084" s="11" t="s">
        <v>291</v>
      </c>
      <c r="D1084" s="11"/>
      <c r="E1084" s="11" t="s">
        <v>292</v>
      </c>
      <c r="F1084" s="11">
        <v>1</v>
      </c>
      <c r="G1084" s="309"/>
      <c r="H1084" s="309">
        <v>334.77</v>
      </c>
      <c r="I1084" s="309">
        <v>334.77</v>
      </c>
      <c r="J1084" s="317"/>
      <c r="L1084" s="11">
        <v>1</v>
      </c>
      <c r="M1084" s="309"/>
      <c r="N1084" s="309"/>
      <c r="O1084" s="11"/>
      <c r="P1084" s="309"/>
      <c r="Q1084" s="309"/>
      <c r="R1084" s="11">
        <v>1</v>
      </c>
      <c r="S1084" s="309">
        <v>334.77</v>
      </c>
      <c r="T1084" s="309">
        <v>334.77</v>
      </c>
      <c r="V1084" s="11"/>
      <c r="W1084" s="11"/>
      <c r="X1084" s="11"/>
      <c r="Y1084" s="11"/>
      <c r="Z1084" s="11"/>
      <c r="AA1084" s="11"/>
      <c r="AB1084" s="11"/>
      <c r="AC1084" s="11"/>
      <c r="AD1084" s="11"/>
    </row>
    <row r="1085" spans="1:30">
      <c r="A1085" s="56"/>
      <c r="B1085" s="11"/>
      <c r="C1085" s="11" t="s">
        <v>293</v>
      </c>
      <c r="D1085" s="11"/>
      <c r="E1085" s="11" t="s">
        <v>294</v>
      </c>
      <c r="F1085" s="11">
        <v>1</v>
      </c>
      <c r="G1085" s="309"/>
      <c r="H1085" s="309">
        <v>265.22000000000003</v>
      </c>
      <c r="I1085" s="309">
        <v>265.22000000000003</v>
      </c>
      <c r="J1085" s="317"/>
      <c r="L1085" s="11">
        <v>1</v>
      </c>
      <c r="M1085" s="309"/>
      <c r="N1085" s="309"/>
      <c r="O1085" s="11"/>
      <c r="P1085" s="309"/>
      <c r="Q1085" s="309"/>
      <c r="R1085" s="11">
        <v>1</v>
      </c>
      <c r="S1085" s="309">
        <v>265.22000000000003</v>
      </c>
      <c r="T1085" s="309">
        <v>265.22000000000003</v>
      </c>
      <c r="V1085" s="11"/>
      <c r="W1085" s="11"/>
      <c r="X1085" s="11"/>
      <c r="Y1085" s="11"/>
      <c r="Z1085" s="11"/>
      <c r="AA1085" s="11"/>
      <c r="AB1085" s="11"/>
      <c r="AC1085" s="11"/>
      <c r="AD1085" s="11"/>
    </row>
    <row r="1086" spans="1:30">
      <c r="A1086" s="56"/>
      <c r="B1086" s="11"/>
      <c r="C1086" s="11" t="s">
        <v>295</v>
      </c>
      <c r="D1086" s="11"/>
      <c r="E1086" s="11" t="s">
        <v>296</v>
      </c>
      <c r="F1086" s="11">
        <v>1</v>
      </c>
      <c r="G1086" s="309">
        <v>17.188333333333301</v>
      </c>
      <c r="H1086" s="309">
        <v>76.88</v>
      </c>
      <c r="I1086" s="309">
        <v>76.88</v>
      </c>
      <c r="J1086" s="317">
        <v>6</v>
      </c>
      <c r="L1086" s="11"/>
      <c r="M1086" s="309">
        <v>76.88</v>
      </c>
      <c r="N1086" s="309">
        <v>76.88</v>
      </c>
      <c r="O1086" s="11"/>
      <c r="P1086" s="309"/>
      <c r="Q1086" s="309"/>
      <c r="R1086" s="11">
        <v>1</v>
      </c>
      <c r="S1086" s="309">
        <v>76.88</v>
      </c>
      <c r="T1086" s="309">
        <v>76.88</v>
      </c>
      <c r="V1086" s="11"/>
      <c r="W1086" s="11"/>
      <c r="X1086" s="11"/>
      <c r="Y1086" s="11"/>
      <c r="Z1086" s="11"/>
      <c r="AA1086" s="11"/>
      <c r="AB1086" s="11"/>
      <c r="AC1086" s="11"/>
      <c r="AD1086" s="11"/>
    </row>
    <row r="1087" spans="1:30">
      <c r="A1087" s="56"/>
      <c r="B1087" s="11"/>
      <c r="C1087" s="11" t="s">
        <v>375</v>
      </c>
      <c r="D1087" s="11"/>
      <c r="E1087" s="11" t="s">
        <v>374</v>
      </c>
      <c r="F1087" s="11">
        <v>13</v>
      </c>
      <c r="G1087" s="309">
        <v>203.15724358974401</v>
      </c>
      <c r="H1087" s="309">
        <v>21627.65</v>
      </c>
      <c r="I1087" s="309">
        <v>1663.6653846153799</v>
      </c>
      <c r="J1087" s="317">
        <v>12.75</v>
      </c>
      <c r="L1087" s="11">
        <v>9</v>
      </c>
      <c r="M1087" s="309">
        <v>9034.06</v>
      </c>
      <c r="N1087" s="309">
        <v>2258.5149999999999</v>
      </c>
      <c r="O1087" s="11">
        <v>3</v>
      </c>
      <c r="P1087" s="309">
        <v>570.80999999999995</v>
      </c>
      <c r="Q1087" s="309">
        <v>190.27</v>
      </c>
      <c r="R1087" s="11">
        <v>10</v>
      </c>
      <c r="S1087" s="309">
        <v>21056.84</v>
      </c>
      <c r="T1087" s="309">
        <v>2105.6840000000002</v>
      </c>
      <c r="V1087" s="11"/>
      <c r="W1087" s="11"/>
      <c r="X1087" s="11"/>
      <c r="Y1087" s="11"/>
      <c r="Z1087" s="11"/>
      <c r="AA1087" s="11"/>
      <c r="AB1087" s="11"/>
      <c r="AC1087" s="11"/>
      <c r="AD1087" s="11"/>
    </row>
    <row r="1088" spans="1:30">
      <c r="A1088" s="56"/>
      <c r="B1088" s="11"/>
      <c r="C1088" s="11" t="s">
        <v>376</v>
      </c>
      <c r="D1088" s="11"/>
      <c r="E1088" s="11" t="s">
        <v>374</v>
      </c>
      <c r="F1088" s="11">
        <v>4</v>
      </c>
      <c r="G1088" s="309">
        <v>42.229642857142899</v>
      </c>
      <c r="H1088" s="309">
        <v>6891.22</v>
      </c>
      <c r="I1088" s="309">
        <v>1722.8050000000001</v>
      </c>
      <c r="J1088" s="317">
        <v>6.5</v>
      </c>
      <c r="L1088" s="11">
        <v>2</v>
      </c>
      <c r="M1088" s="309">
        <v>428.59</v>
      </c>
      <c r="N1088" s="309">
        <v>214.29499999999999</v>
      </c>
      <c r="O1088" s="11"/>
      <c r="P1088" s="309"/>
      <c r="Q1088" s="309"/>
      <c r="R1088" s="11">
        <v>4</v>
      </c>
      <c r="S1088" s="309">
        <v>6891.22</v>
      </c>
      <c r="T1088" s="309">
        <v>1722.8050000000001</v>
      </c>
      <c r="V1088" s="11"/>
      <c r="W1088" s="11"/>
      <c r="X1088" s="11"/>
      <c r="Y1088" s="11"/>
      <c r="Z1088" s="11"/>
      <c r="AA1088" s="11"/>
      <c r="AB1088" s="11"/>
      <c r="AC1088" s="11"/>
      <c r="AD1088" s="11"/>
    </row>
    <row r="1089" spans="1:30">
      <c r="A1089" s="56"/>
      <c r="B1089" s="11"/>
      <c r="C1089" s="11" t="s">
        <v>303</v>
      </c>
      <c r="D1089" s="11"/>
      <c r="E1089" s="11" t="s">
        <v>233</v>
      </c>
      <c r="F1089" s="11">
        <v>1</v>
      </c>
      <c r="G1089" s="309"/>
      <c r="H1089" s="309">
        <v>531.55999999999995</v>
      </c>
      <c r="I1089" s="309">
        <v>531.55999999999995</v>
      </c>
      <c r="J1089" s="317"/>
      <c r="L1089" s="11">
        <v>1</v>
      </c>
      <c r="M1089" s="309"/>
      <c r="N1089" s="309"/>
      <c r="O1089" s="11"/>
      <c r="P1089" s="309"/>
      <c r="Q1089" s="309"/>
      <c r="R1089" s="11">
        <v>1</v>
      </c>
      <c r="S1089" s="309">
        <v>531.55999999999995</v>
      </c>
      <c r="T1089" s="309">
        <v>531.55999999999995</v>
      </c>
      <c r="V1089" s="11"/>
      <c r="W1089" s="11"/>
      <c r="X1089" s="11"/>
      <c r="Y1089" s="11"/>
      <c r="Z1089" s="11"/>
      <c r="AA1089" s="11"/>
      <c r="AB1089" s="11"/>
      <c r="AC1089" s="11"/>
      <c r="AD1089" s="11"/>
    </row>
    <row r="1090" spans="1:30">
      <c r="A1090" s="56"/>
      <c r="B1090" s="11"/>
      <c r="C1090" s="11" t="s">
        <v>303</v>
      </c>
      <c r="D1090" s="11"/>
      <c r="E1090" s="11" t="s">
        <v>301</v>
      </c>
      <c r="F1090" s="11">
        <v>6</v>
      </c>
      <c r="G1090" s="309">
        <v>150.10509157509199</v>
      </c>
      <c r="H1090" s="309">
        <v>2606.8200000000002</v>
      </c>
      <c r="I1090" s="309">
        <v>434.47</v>
      </c>
      <c r="J1090" s="317">
        <v>9</v>
      </c>
      <c r="L1090" s="11">
        <v>3</v>
      </c>
      <c r="M1090" s="309">
        <v>3048.77</v>
      </c>
      <c r="N1090" s="309">
        <v>1016.25666666667</v>
      </c>
      <c r="O1090" s="11"/>
      <c r="P1090" s="309"/>
      <c r="Q1090" s="309"/>
      <c r="R1090" s="11">
        <v>6</v>
      </c>
      <c r="S1090" s="309">
        <v>2606.8200000000002</v>
      </c>
      <c r="T1090" s="309">
        <v>434.47</v>
      </c>
      <c r="V1090" s="11"/>
      <c r="W1090" s="11"/>
      <c r="X1090" s="11"/>
      <c r="Y1090" s="11"/>
      <c r="Z1090" s="11"/>
      <c r="AA1090" s="11"/>
      <c r="AB1090" s="11"/>
      <c r="AC1090" s="11"/>
      <c r="AD1090" s="11"/>
    </row>
    <row r="1091" spans="1:30">
      <c r="A1091" s="56"/>
      <c r="B1091" s="11"/>
      <c r="C1091" s="11" t="s">
        <v>383</v>
      </c>
      <c r="D1091" s="11"/>
      <c r="E1091" s="11" t="s">
        <v>379</v>
      </c>
      <c r="F1091" s="11">
        <v>2</v>
      </c>
      <c r="G1091" s="309"/>
      <c r="H1091" s="309">
        <v>632.49</v>
      </c>
      <c r="I1091" s="309">
        <v>316.245</v>
      </c>
      <c r="J1091" s="317"/>
      <c r="L1091" s="11">
        <v>2</v>
      </c>
      <c r="M1091" s="309"/>
      <c r="N1091" s="309"/>
      <c r="O1091" s="11"/>
      <c r="P1091" s="309"/>
      <c r="Q1091" s="309"/>
      <c r="R1091" s="11">
        <v>2</v>
      </c>
      <c r="S1091" s="309">
        <v>632.49</v>
      </c>
      <c r="T1091" s="309">
        <v>316.245</v>
      </c>
      <c r="V1091" s="11"/>
      <c r="W1091" s="11"/>
      <c r="X1091" s="11"/>
      <c r="Y1091" s="11"/>
      <c r="Z1091" s="11"/>
      <c r="AA1091" s="11"/>
      <c r="AB1091" s="11"/>
      <c r="AC1091" s="11"/>
      <c r="AD1091" s="11"/>
    </row>
    <row r="1092" spans="1:30" ht="15" thickBot="1">
      <c r="A1092" s="56"/>
      <c r="B1092" s="11"/>
      <c r="C1092" s="11" t="s">
        <v>309</v>
      </c>
      <c r="D1092" s="11"/>
      <c r="E1092" s="11" t="s">
        <v>308</v>
      </c>
      <c r="F1092" s="11">
        <v>3</v>
      </c>
      <c r="G1092" s="309">
        <v>192.24326007325999</v>
      </c>
      <c r="H1092" s="309">
        <v>3965.27</v>
      </c>
      <c r="I1092" s="309">
        <v>1321.7566666666701</v>
      </c>
      <c r="J1092" s="317">
        <v>9</v>
      </c>
      <c r="L1092" s="11"/>
      <c r="M1092" s="309">
        <v>3965.27</v>
      </c>
      <c r="N1092" s="309">
        <v>1321.7566666666701</v>
      </c>
      <c r="O1092" s="11"/>
      <c r="P1092" s="309"/>
      <c r="Q1092" s="309"/>
      <c r="R1092" s="11">
        <v>3</v>
      </c>
      <c r="S1092" s="309">
        <v>3965.27</v>
      </c>
      <c r="T1092" s="309">
        <v>1321.7566666666701</v>
      </c>
      <c r="V1092" s="11"/>
      <c r="W1092" s="11"/>
      <c r="X1092" s="11"/>
      <c r="Y1092" s="11"/>
      <c r="Z1092" s="11"/>
      <c r="AA1092" s="11"/>
      <c r="AB1092" s="11"/>
      <c r="AC1092" s="11"/>
      <c r="AD1092" s="11"/>
    </row>
    <row r="1093" spans="1:30" ht="15" thickBot="1">
      <c r="A1093" s="56"/>
      <c r="B1093" s="161" t="s">
        <v>50</v>
      </c>
      <c r="C1093" s="160"/>
      <c r="D1093" s="100"/>
      <c r="E1093" s="100"/>
      <c r="F1093" s="95"/>
      <c r="G1093" s="310">
        <v>292.58974831525302</v>
      </c>
      <c r="H1093" s="311"/>
      <c r="I1093" s="310">
        <v>1529.4382857728208</v>
      </c>
      <c r="J1093" s="310">
        <v>8.609294871794873</v>
      </c>
      <c r="L1093" s="138"/>
      <c r="M1093" s="320"/>
      <c r="N1093" s="310">
        <v>1598.8633513270349</v>
      </c>
      <c r="O1093" s="95"/>
      <c r="P1093" s="311"/>
      <c r="Q1093" s="310">
        <v>2571.289642857143</v>
      </c>
      <c r="R1093" s="95"/>
      <c r="S1093" s="311"/>
      <c r="T1093" s="310">
        <v>1622.4354136271525</v>
      </c>
      <c r="V1093" s="192">
        <v>1308</v>
      </c>
      <c r="W1093" s="193">
        <v>22875.67</v>
      </c>
      <c r="X1093" s="194">
        <v>17.489044342507643</v>
      </c>
      <c r="Y1093" s="95"/>
      <c r="Z1093" s="95"/>
      <c r="AA1093" s="310"/>
      <c r="AB1093" s="95"/>
      <c r="AC1093" s="95"/>
      <c r="AD1093" s="310"/>
    </row>
    <row r="1094" spans="1:30" s="4" customFormat="1" ht="13.2">
      <c r="A1094" s="56"/>
      <c r="G1094" s="304"/>
      <c r="H1094" s="304"/>
      <c r="I1094" s="304"/>
      <c r="J1094" s="313"/>
      <c r="M1094" s="304"/>
      <c r="N1094" s="304"/>
      <c r="P1094" s="304"/>
      <c r="Q1094" s="304"/>
      <c r="S1094" s="304"/>
      <c r="T1094" s="304"/>
    </row>
    <row r="1095" spans="1:30"/>
    <row r="1096" spans="1:30"/>
    <row r="1097" spans="1:30"/>
    <row r="1098" spans="1:30"/>
    <row r="1099" spans="1:30"/>
    <row r="1100" spans="1:30"/>
    <row r="1101" spans="1:30"/>
    <row r="1102" spans="1:30"/>
    <row r="1103" spans="1:30"/>
    <row r="1104" spans="1:30"/>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71"/>
  <sheetViews>
    <sheetView topLeftCell="O9" zoomScaleNormal="100" zoomScalePageLayoutView="60" workbookViewId="0">
      <selection activeCell="V6" sqref="V6:AC6"/>
    </sheetView>
  </sheetViews>
  <sheetFormatPr defaultColWidth="0" defaultRowHeight="13.2"/>
  <cols>
    <col min="1" max="1" width="26.33203125" style="4" customWidth="1"/>
    <col min="2" max="2" width="60.6640625" style="4" bestFit="1" customWidth="1"/>
    <col min="3" max="3" width="11.5546875" style="4" bestFit="1" customWidth="1"/>
    <col min="4" max="4" width="14.33203125" style="4" customWidth="1"/>
    <col min="5" max="5" width="41.109375" style="4" customWidth="1"/>
    <col min="6" max="6" width="20.33203125" style="4" customWidth="1"/>
    <col min="7" max="7" width="51.5546875" style="4" customWidth="1"/>
    <col min="8" max="8" width="2.6640625" style="4" customWidth="1"/>
    <col min="9" max="9" width="18.6640625" style="51" customWidth="1"/>
    <col min="10" max="10" width="18.6640625" style="4" customWidth="1"/>
    <col min="11" max="11" width="23.5546875" style="4" customWidth="1"/>
    <col min="12" max="12" width="2.33203125" style="4" customWidth="1"/>
    <col min="13" max="13" width="25.5546875" style="51" customWidth="1"/>
    <col min="14" max="14" width="30.33203125" style="4" bestFit="1" customWidth="1"/>
    <col min="15" max="15" width="2.33203125" style="4" customWidth="1"/>
    <col min="16" max="16" width="23.44140625" style="4" bestFit="1" customWidth="1"/>
    <col min="17" max="17" width="30.33203125" style="4" bestFit="1" customWidth="1"/>
    <col min="18" max="18" width="1.6640625" style="4" customWidth="1"/>
    <col min="19" max="19" width="25.33203125" style="4" bestFit="1" customWidth="1"/>
    <col min="20" max="20" width="30.33203125" style="4" bestFit="1" customWidth="1"/>
    <col min="21" max="21" width="2.5546875" style="4" customWidth="1"/>
    <col min="22" max="22" width="19.6640625" style="59" bestFit="1" customWidth="1"/>
    <col min="23" max="23" width="70.5546875" style="5" bestFit="1" customWidth="1"/>
    <col min="24" max="24" width="27.6640625" style="5" customWidth="1"/>
    <col min="25" max="25" width="21.44140625" style="5" customWidth="1"/>
    <col min="26" max="26" width="54.6640625" style="5" bestFit="1" customWidth="1"/>
    <col min="27" max="27" width="8.6640625" style="5" customWidth="1"/>
    <col min="28" max="28" width="8.6640625" style="5" hidden="1" customWidth="1"/>
    <col min="29" max="16384" width="8.6640625" style="5" hidden="1"/>
  </cols>
  <sheetData>
    <row r="1" spans="1:39" s="4" customFormat="1" ht="13.8" thickBot="1">
      <c r="A1" s="60" t="s">
        <v>142</v>
      </c>
      <c r="B1" s="17"/>
      <c r="C1" s="17"/>
      <c r="D1" s="17"/>
      <c r="I1" s="60" t="s">
        <v>143</v>
      </c>
      <c r="J1" s="17"/>
      <c r="K1" s="17"/>
      <c r="M1" s="60" t="s">
        <v>144</v>
      </c>
      <c r="N1" s="17"/>
      <c r="O1" s="17"/>
      <c r="V1" s="141" t="s">
        <v>145</v>
      </c>
      <c r="W1" s="141"/>
      <c r="X1" s="65"/>
      <c r="Y1" s="65"/>
      <c r="Z1" s="65"/>
      <c r="AA1" s="65"/>
      <c r="AB1" s="5"/>
      <c r="AC1" s="5"/>
      <c r="AD1" s="5"/>
      <c r="AE1" s="5"/>
      <c r="AF1" s="5"/>
      <c r="AG1" s="5"/>
      <c r="AH1" s="5"/>
      <c r="AI1" s="5"/>
      <c r="AJ1" s="5"/>
      <c r="AK1" s="5"/>
      <c r="AL1" s="5"/>
      <c r="AM1" s="5"/>
    </row>
    <row r="2" spans="1:39" s="4" customFormat="1" ht="13.8" thickBot="1">
      <c r="A2" s="478" t="s">
        <v>146</v>
      </c>
      <c r="B2" s="479"/>
      <c r="C2" s="65"/>
      <c r="D2" s="65"/>
      <c r="I2" s="475" t="s">
        <v>147</v>
      </c>
      <c r="J2" s="476"/>
      <c r="K2" s="477"/>
      <c r="M2" s="478" t="s">
        <v>148</v>
      </c>
      <c r="N2" s="479"/>
      <c r="O2" s="81"/>
      <c r="P2" s="80"/>
      <c r="Q2" s="81"/>
      <c r="R2" s="81"/>
      <c r="S2" s="81"/>
      <c r="T2" s="81"/>
      <c r="V2" s="478" t="s">
        <v>149</v>
      </c>
      <c r="W2" s="479"/>
      <c r="X2" s="65"/>
      <c r="Y2" s="65"/>
      <c r="Z2" s="65"/>
      <c r="AA2" s="65"/>
      <c r="AB2" s="5"/>
      <c r="AC2" s="5"/>
      <c r="AD2" s="5"/>
      <c r="AE2" s="5"/>
      <c r="AF2" s="5"/>
      <c r="AG2" s="5"/>
      <c r="AH2" s="5"/>
      <c r="AI2" s="5"/>
      <c r="AJ2" s="5"/>
      <c r="AK2" s="5"/>
      <c r="AL2" s="5"/>
      <c r="AM2" s="5"/>
    </row>
    <row r="3" spans="1:39" s="4" customFormat="1">
      <c r="B3" s="163"/>
      <c r="C3" s="164"/>
      <c r="D3" s="164"/>
      <c r="E3" s="64"/>
      <c r="F3" s="64"/>
      <c r="H3" s="51"/>
      <c r="I3" s="51"/>
      <c r="J3" s="364"/>
      <c r="K3" s="365"/>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83" customHeight="1">
      <c r="A4" s="486" t="s">
        <v>1448</v>
      </c>
      <c r="B4" s="487"/>
      <c r="C4" s="487"/>
      <c r="D4" s="487"/>
      <c r="E4" s="487"/>
      <c r="F4" s="487"/>
      <c r="G4" s="488"/>
      <c r="H4" s="364"/>
      <c r="I4" s="489" t="s">
        <v>1427</v>
      </c>
      <c r="J4" s="490"/>
      <c r="K4" s="491"/>
      <c r="M4" s="489" t="s">
        <v>1428</v>
      </c>
      <c r="N4" s="490"/>
      <c r="O4" s="490"/>
      <c r="P4" s="490"/>
      <c r="Q4" s="490"/>
      <c r="R4" s="490"/>
      <c r="S4" s="490"/>
      <c r="T4" s="491"/>
      <c r="V4" s="66"/>
      <c r="W4" s="65"/>
      <c r="X4" s="65"/>
      <c r="Y4" s="65"/>
      <c r="Z4" s="65"/>
      <c r="AA4" s="65"/>
      <c r="AB4" s="5"/>
      <c r="AC4" s="5"/>
      <c r="AD4" s="5"/>
      <c r="AE4" s="5"/>
      <c r="AF4" s="5"/>
      <c r="AG4" s="5"/>
      <c r="AH4" s="5"/>
      <c r="AI4" s="5"/>
      <c r="AJ4" s="5"/>
      <c r="AK4" s="5"/>
      <c r="AL4" s="5"/>
      <c r="AM4" s="5"/>
    </row>
    <row r="5" spans="1:39" s="4" customFormat="1" ht="15">
      <c r="A5" s="374"/>
      <c r="B5" s="374"/>
      <c r="C5" s="374"/>
      <c r="D5" s="374"/>
      <c r="E5" s="374"/>
      <c r="F5" s="374"/>
      <c r="G5" s="374"/>
      <c r="H5" s="51"/>
      <c r="I5" s="51"/>
      <c r="J5" s="364"/>
      <c r="K5" s="365"/>
      <c r="M5" s="51"/>
      <c r="N5" s="357"/>
      <c r="O5" s="357"/>
      <c r="P5" s="357"/>
      <c r="Q5" s="357"/>
      <c r="R5" s="357"/>
      <c r="S5" s="357"/>
      <c r="T5" s="358"/>
      <c r="V5" s="51" t="s">
        <v>1449</v>
      </c>
      <c r="W5" s="65"/>
      <c r="X5" s="65"/>
      <c r="Y5" s="65"/>
      <c r="Z5" s="65"/>
      <c r="AA5" s="65"/>
      <c r="AB5" s="5"/>
      <c r="AC5" s="5"/>
      <c r="AD5" s="5"/>
      <c r="AE5" s="5"/>
      <c r="AF5" s="5"/>
      <c r="AG5" s="5"/>
      <c r="AH5" s="5"/>
      <c r="AI5" s="5"/>
      <c r="AJ5" s="5"/>
      <c r="AK5" s="5"/>
      <c r="AL5" s="5"/>
      <c r="AM5" s="5"/>
    </row>
    <row r="6" spans="1:39" s="4" customFormat="1" ht="15">
      <c r="A6" s="374"/>
      <c r="B6" s="374"/>
      <c r="C6" s="374"/>
      <c r="D6" s="374"/>
      <c r="E6" s="374"/>
      <c r="F6" s="374"/>
      <c r="G6" s="374"/>
      <c r="H6" s="51"/>
      <c r="I6" s="417"/>
      <c r="J6" s="480"/>
      <c r="K6" s="481"/>
      <c r="M6" s="482"/>
      <c r="N6" s="483"/>
      <c r="O6" s="483"/>
      <c r="P6" s="357"/>
      <c r="Q6" s="357"/>
      <c r="R6" s="357"/>
      <c r="S6" s="357"/>
      <c r="T6" s="358"/>
      <c r="V6" s="484"/>
      <c r="W6" s="485"/>
      <c r="X6" s="485"/>
      <c r="Y6" s="485"/>
      <c r="Z6" s="485"/>
      <c r="AA6" s="485"/>
      <c r="AB6" s="485"/>
      <c r="AC6" s="485"/>
      <c r="AD6" s="5"/>
      <c r="AE6" s="5"/>
      <c r="AF6" s="5"/>
      <c r="AG6" s="5"/>
      <c r="AH6" s="5"/>
      <c r="AI6" s="5"/>
      <c r="AJ6" s="5"/>
      <c r="AK6" s="5"/>
      <c r="AL6" s="5"/>
      <c r="AM6" s="5"/>
    </row>
    <row r="7" spans="1:39" s="4" customFormat="1" ht="13.8">
      <c r="H7" s="51"/>
      <c r="I7" s="417"/>
      <c r="J7" s="480"/>
      <c r="K7" s="481"/>
      <c r="M7" s="359"/>
      <c r="N7" s="357"/>
      <c r="O7" s="357"/>
      <c r="P7" s="357"/>
      <c r="Q7" s="357"/>
      <c r="R7" s="357"/>
      <c r="S7" s="357"/>
      <c r="T7" s="358"/>
      <c r="V7" s="66"/>
      <c r="W7" s="65"/>
      <c r="X7" s="65"/>
      <c r="Y7" s="65"/>
      <c r="Z7" s="65"/>
      <c r="AA7" s="65"/>
      <c r="AB7" s="5"/>
      <c r="AC7" s="5"/>
      <c r="AD7" s="5"/>
      <c r="AE7" s="5"/>
      <c r="AF7" s="5"/>
      <c r="AG7" s="5"/>
      <c r="AH7" s="5"/>
      <c r="AI7" s="5"/>
      <c r="AJ7" s="5"/>
      <c r="AK7" s="5"/>
      <c r="AL7" s="5"/>
      <c r="AM7" s="5"/>
    </row>
    <row r="8" spans="1:39" s="4" customFormat="1" ht="13.8">
      <c r="A8" s="213"/>
      <c r="H8" s="51"/>
      <c r="I8" s="51"/>
      <c r="J8" s="364"/>
      <c r="K8" s="365"/>
      <c r="M8" s="360"/>
      <c r="N8" s="357"/>
      <c r="O8" s="357"/>
      <c r="P8" s="357"/>
      <c r="Q8" s="357"/>
      <c r="R8" s="357"/>
      <c r="S8" s="357"/>
      <c r="T8" s="358"/>
      <c r="V8" s="66"/>
      <c r="W8" s="65"/>
      <c r="X8" s="65"/>
      <c r="Y8" s="65"/>
      <c r="Z8" s="65"/>
      <c r="AA8" s="65"/>
      <c r="AB8" s="5"/>
      <c r="AC8" s="5"/>
      <c r="AD8" s="5"/>
      <c r="AE8" s="5"/>
      <c r="AF8" s="5"/>
      <c r="AG8" s="5"/>
      <c r="AH8" s="5"/>
      <c r="AI8" s="5"/>
      <c r="AJ8" s="5"/>
      <c r="AK8" s="5"/>
      <c r="AL8" s="5"/>
      <c r="AM8" s="5"/>
    </row>
    <row r="9" spans="1:39" s="4" customFormat="1">
      <c r="A9" s="164"/>
      <c r="B9" s="65"/>
      <c r="C9" s="65"/>
      <c r="D9" s="65"/>
      <c r="E9" s="64"/>
      <c r="F9" s="64"/>
      <c r="G9" s="124" t="s">
        <v>25</v>
      </c>
      <c r="H9" s="51"/>
      <c r="I9" s="51"/>
      <c r="J9" s="364"/>
      <c r="K9" s="365"/>
      <c r="M9" s="66"/>
      <c r="O9" s="65"/>
      <c r="P9" s="65"/>
      <c r="Q9" s="65"/>
      <c r="R9" s="65"/>
      <c r="S9" s="65"/>
      <c r="T9" s="124" t="s">
        <v>25</v>
      </c>
      <c r="V9" s="66"/>
      <c r="W9" s="65"/>
      <c r="X9" s="65"/>
      <c r="Y9" s="65"/>
      <c r="Z9" s="65"/>
      <c r="AA9" s="65"/>
      <c r="AB9" s="5"/>
      <c r="AC9" s="5"/>
      <c r="AD9" s="5"/>
      <c r="AE9" s="5"/>
      <c r="AF9" s="5"/>
      <c r="AG9" s="5"/>
      <c r="AH9" s="5"/>
      <c r="AI9" s="5"/>
      <c r="AJ9" s="5"/>
      <c r="AK9" s="5"/>
      <c r="AL9" s="5"/>
      <c r="AM9" s="5"/>
    </row>
    <row r="10" spans="1:39" s="4" customFormat="1">
      <c r="A10" s="352" t="s">
        <v>1</v>
      </c>
      <c r="H10" s="51"/>
      <c r="I10" s="51"/>
      <c r="J10" s="366"/>
      <c r="K10" s="367"/>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52.8">
      <c r="A11" s="79" t="s">
        <v>150</v>
      </c>
      <c r="B11" s="67" t="s">
        <v>33</v>
      </c>
      <c r="C11" s="67" t="s">
        <v>34</v>
      </c>
      <c r="D11" s="67" t="s">
        <v>35</v>
      </c>
      <c r="E11" s="67" t="s">
        <v>151</v>
      </c>
      <c r="F11" s="67" t="s">
        <v>152</v>
      </c>
      <c r="G11" s="361" t="s">
        <v>153</v>
      </c>
      <c r="H11" s="51"/>
      <c r="I11" s="109" t="s">
        <v>154</v>
      </c>
      <c r="J11" s="110" t="s">
        <v>155</v>
      </c>
      <c r="K11" s="111" t="s">
        <v>156</v>
      </c>
      <c r="M11" s="109" t="s">
        <v>157</v>
      </c>
      <c r="N11" s="110" t="s">
        <v>158</v>
      </c>
      <c r="O11" s="71"/>
      <c r="P11" s="68" t="s">
        <v>159</v>
      </c>
      <c r="Q11" s="110" t="s">
        <v>158</v>
      </c>
      <c r="R11" s="71"/>
      <c r="S11" s="68" t="s">
        <v>160</v>
      </c>
      <c r="T11" s="110" t="s">
        <v>158</v>
      </c>
      <c r="V11" s="109" t="s">
        <v>161</v>
      </c>
      <c r="W11" s="110" t="s">
        <v>162</v>
      </c>
      <c r="X11" s="110" t="s">
        <v>163</v>
      </c>
      <c r="Y11" s="110" t="s">
        <v>164</v>
      </c>
      <c r="Z11" s="110" t="s">
        <v>165</v>
      </c>
      <c r="AA11" s="65"/>
      <c r="AB11" s="5"/>
      <c r="AC11" s="5"/>
      <c r="AD11" s="5"/>
      <c r="AE11" s="5"/>
      <c r="AF11" s="5"/>
      <c r="AG11" s="5"/>
      <c r="AH11" s="5"/>
      <c r="AI11" s="5"/>
      <c r="AJ11" s="5"/>
      <c r="AK11" s="5"/>
      <c r="AL11" s="5"/>
      <c r="AM11" s="5"/>
    </row>
    <row r="12" spans="1:39" s="4" customFormat="1" ht="28.8">
      <c r="A12" s="63"/>
      <c r="B12" s="63"/>
      <c r="C12" s="63"/>
      <c r="D12" s="63"/>
      <c r="E12" s="11"/>
      <c r="F12" s="11"/>
      <c r="G12" s="8"/>
      <c r="I12" s="113"/>
      <c r="J12" s="362"/>
      <c r="K12" s="363"/>
      <c r="M12" s="63"/>
      <c r="N12" s="112"/>
      <c r="P12" s="113"/>
      <c r="Q12" s="48"/>
      <c r="S12" s="113"/>
      <c r="T12" s="48"/>
      <c r="V12" s="171" t="s">
        <v>166</v>
      </c>
      <c r="W12" s="172" t="s">
        <v>167</v>
      </c>
      <c r="X12" s="172" t="s">
        <v>168</v>
      </c>
      <c r="Y12" s="173" t="s">
        <v>169</v>
      </c>
      <c r="Z12" s="188" t="s">
        <v>170</v>
      </c>
      <c r="AA12" s="65"/>
      <c r="AB12" s="5"/>
      <c r="AC12" s="5"/>
      <c r="AD12" s="5"/>
      <c r="AE12" s="5"/>
      <c r="AF12" s="5"/>
      <c r="AG12" s="5"/>
      <c r="AH12" s="5"/>
      <c r="AI12" s="5"/>
      <c r="AJ12" s="5"/>
      <c r="AK12" s="5"/>
      <c r="AL12" s="5"/>
      <c r="AM12" s="5"/>
    </row>
    <row r="13" spans="1:39" s="4" customFormat="1" ht="28.8">
      <c r="A13" s="63"/>
      <c r="B13" s="63"/>
      <c r="C13" s="63"/>
      <c r="D13" s="63"/>
      <c r="E13" s="11"/>
      <c r="F13" s="11"/>
      <c r="G13" s="8"/>
      <c r="I13" s="63"/>
      <c r="J13" s="48"/>
      <c r="K13" s="108"/>
      <c r="M13" s="63"/>
      <c r="N13" s="112"/>
      <c r="P13" s="63"/>
      <c r="Q13" s="48"/>
      <c r="S13" s="63"/>
      <c r="T13" s="48"/>
      <c r="V13" s="171" t="s">
        <v>171</v>
      </c>
      <c r="W13" s="171" t="s">
        <v>167</v>
      </c>
      <c r="X13" s="175" t="s">
        <v>168</v>
      </c>
      <c r="Y13" s="176" t="s">
        <v>169</v>
      </c>
      <c r="Z13" s="188" t="s">
        <v>170</v>
      </c>
      <c r="AA13" s="65"/>
      <c r="AB13" s="5"/>
      <c r="AC13" s="5"/>
      <c r="AD13" s="5"/>
      <c r="AE13" s="5"/>
      <c r="AF13" s="5"/>
      <c r="AG13" s="5"/>
      <c r="AH13" s="5"/>
      <c r="AI13" s="5"/>
      <c r="AJ13" s="5"/>
      <c r="AK13" s="5"/>
      <c r="AL13" s="5"/>
      <c r="AM13" s="5"/>
    </row>
    <row r="14" spans="1:39" s="4" customFormat="1" ht="14.4">
      <c r="A14" s="63"/>
      <c r="B14" s="63"/>
      <c r="C14" s="63"/>
      <c r="D14" s="63"/>
      <c r="E14" s="11"/>
      <c r="F14" s="11"/>
      <c r="G14" s="8"/>
      <c r="I14" s="63"/>
      <c r="J14" s="48"/>
      <c r="K14" s="108"/>
      <c r="M14" s="63"/>
      <c r="N14" s="112"/>
      <c r="P14" s="63"/>
      <c r="Q14" s="48"/>
      <c r="S14" s="63"/>
      <c r="T14" s="48"/>
      <c r="V14" s="171" t="s">
        <v>171</v>
      </c>
      <c r="W14" s="171" t="s">
        <v>172</v>
      </c>
      <c r="X14" s="181" t="s">
        <v>173</v>
      </c>
      <c r="Y14" s="181" t="s">
        <v>174</v>
      </c>
      <c r="Z14" s="188" t="s">
        <v>170</v>
      </c>
      <c r="AA14" s="65"/>
      <c r="AB14" s="5"/>
      <c r="AC14" s="5"/>
      <c r="AD14" s="5"/>
      <c r="AE14" s="5"/>
      <c r="AF14" s="5"/>
      <c r="AG14" s="5"/>
      <c r="AH14" s="5"/>
      <c r="AI14" s="5"/>
      <c r="AJ14" s="5"/>
      <c r="AK14" s="5"/>
      <c r="AL14" s="5"/>
      <c r="AM14" s="5"/>
    </row>
    <row r="15" spans="1:39" s="4" customFormat="1" ht="14.4">
      <c r="A15" s="63"/>
      <c r="B15" s="63"/>
      <c r="C15" s="63"/>
      <c r="D15" s="63"/>
      <c r="E15" s="11"/>
      <c r="F15" s="11"/>
      <c r="G15" s="8"/>
      <c r="I15" s="63"/>
      <c r="J15" s="48"/>
      <c r="K15" s="108"/>
      <c r="M15" s="63"/>
      <c r="N15" s="112"/>
      <c r="P15" s="63"/>
      <c r="Q15" s="48"/>
      <c r="S15" s="63"/>
      <c r="T15" s="48"/>
      <c r="V15" s="171" t="s">
        <v>171</v>
      </c>
      <c r="W15" s="185" t="s">
        <v>175</v>
      </c>
      <c r="X15" s="183" t="s">
        <v>173</v>
      </c>
      <c r="Y15" s="179"/>
      <c r="Z15" s="180"/>
      <c r="AA15" s="65"/>
      <c r="AB15" s="5"/>
      <c r="AC15" s="5"/>
      <c r="AD15" s="5"/>
      <c r="AE15" s="5"/>
      <c r="AF15" s="5"/>
      <c r="AG15" s="5"/>
      <c r="AH15" s="5"/>
      <c r="AI15" s="5"/>
      <c r="AJ15" s="5"/>
      <c r="AK15" s="5"/>
      <c r="AL15" s="5"/>
      <c r="AM15" s="5"/>
    </row>
    <row r="16" spans="1:39" s="4" customFormat="1" ht="57.6">
      <c r="A16" s="63"/>
      <c r="B16" s="63"/>
      <c r="C16" s="63"/>
      <c r="D16" s="63"/>
      <c r="E16" s="11"/>
      <c r="F16" s="11"/>
      <c r="G16" s="8"/>
      <c r="I16" s="63"/>
      <c r="J16" s="48"/>
      <c r="K16" s="108"/>
      <c r="M16" s="63"/>
      <c r="N16" s="112"/>
      <c r="P16" s="63"/>
      <c r="Q16" s="48"/>
      <c r="S16" s="63"/>
      <c r="T16" s="48"/>
      <c r="V16" s="171" t="s">
        <v>176</v>
      </c>
      <c r="W16" s="184" t="s">
        <v>177</v>
      </c>
      <c r="X16" s="175" t="s">
        <v>173</v>
      </c>
      <c r="Y16" s="175" t="s">
        <v>174</v>
      </c>
      <c r="Z16" s="182"/>
      <c r="AA16" s="65"/>
      <c r="AB16" s="5"/>
      <c r="AC16" s="5"/>
      <c r="AD16" s="5"/>
      <c r="AE16" s="5"/>
      <c r="AF16" s="5"/>
      <c r="AG16" s="5"/>
      <c r="AH16" s="5"/>
      <c r="AI16" s="5"/>
      <c r="AJ16" s="5"/>
      <c r="AK16" s="5"/>
      <c r="AL16" s="5"/>
      <c r="AM16" s="5"/>
    </row>
    <row r="17" spans="1:39" s="4" customFormat="1" ht="100.8">
      <c r="A17" s="63"/>
      <c r="B17" s="63"/>
      <c r="C17" s="63"/>
      <c r="D17" s="63"/>
      <c r="E17" s="11"/>
      <c r="F17" s="11"/>
      <c r="G17" s="8"/>
      <c r="I17" s="63"/>
      <c r="J17" s="48"/>
      <c r="K17" s="108"/>
      <c r="M17" s="63"/>
      <c r="N17" s="112"/>
      <c r="P17" s="63"/>
      <c r="Q17" s="48"/>
      <c r="S17" s="63"/>
      <c r="T17" s="48"/>
      <c r="V17" s="174" t="s">
        <v>176</v>
      </c>
      <c r="W17" s="176" t="s">
        <v>178</v>
      </c>
      <c r="X17" s="175" t="s">
        <v>173</v>
      </c>
      <c r="Y17" s="175" t="s">
        <v>174</v>
      </c>
      <c r="Z17" s="82"/>
      <c r="AA17" s="65"/>
      <c r="AB17" s="5"/>
      <c r="AC17" s="5"/>
      <c r="AD17" s="5"/>
      <c r="AE17" s="5"/>
      <c r="AF17" s="5"/>
      <c r="AG17" s="5"/>
      <c r="AH17" s="5"/>
      <c r="AI17" s="5"/>
      <c r="AJ17" s="5"/>
      <c r="AK17" s="5"/>
      <c r="AL17" s="5"/>
      <c r="AM17" s="5"/>
    </row>
    <row r="18" spans="1:39" s="4" customFormat="1" ht="28.8">
      <c r="A18" s="63"/>
      <c r="B18" s="63"/>
      <c r="C18" s="63"/>
      <c r="D18" s="63"/>
      <c r="E18" s="11"/>
      <c r="F18" s="11"/>
      <c r="G18" s="8"/>
      <c r="I18" s="63"/>
      <c r="J18" s="48"/>
      <c r="K18" s="108"/>
      <c r="M18" s="63"/>
      <c r="N18" s="112"/>
      <c r="P18" s="63"/>
      <c r="Q18" s="48"/>
      <c r="S18" s="63"/>
      <c r="T18" s="48"/>
      <c r="V18" s="177" t="s">
        <v>176</v>
      </c>
      <c r="W18" s="178" t="s">
        <v>179</v>
      </c>
      <c r="X18" s="175" t="s">
        <v>173</v>
      </c>
      <c r="Y18" s="175" t="s">
        <v>174</v>
      </c>
      <c r="Z18" s="82"/>
      <c r="AA18" s="65"/>
      <c r="AB18" s="5"/>
      <c r="AC18" s="5"/>
      <c r="AD18" s="5"/>
      <c r="AE18" s="5"/>
      <c r="AF18" s="5"/>
      <c r="AG18" s="5"/>
      <c r="AH18" s="5"/>
      <c r="AI18" s="5"/>
      <c r="AJ18" s="5"/>
      <c r="AK18" s="5"/>
      <c r="AL18" s="5"/>
      <c r="AM18" s="5"/>
    </row>
    <row r="19" spans="1:39" s="4" customFormat="1" ht="57.6">
      <c r="A19" s="63"/>
      <c r="B19" s="63"/>
      <c r="C19" s="63"/>
      <c r="D19" s="63"/>
      <c r="E19" s="11"/>
      <c r="F19" s="11"/>
      <c r="G19" s="8"/>
      <c r="I19" s="63"/>
      <c r="J19" s="48"/>
      <c r="K19" s="108"/>
      <c r="M19" s="63"/>
      <c r="N19" s="112"/>
      <c r="P19" s="63"/>
      <c r="Q19" s="48"/>
      <c r="S19" s="63"/>
      <c r="T19" s="48"/>
      <c r="V19" s="82" t="s">
        <v>180</v>
      </c>
      <c r="W19" s="212" t="s">
        <v>181</v>
      </c>
      <c r="X19" s="82" t="s">
        <v>173</v>
      </c>
      <c r="Y19" s="82"/>
      <c r="Z19" s="211" t="s">
        <v>182</v>
      </c>
      <c r="AA19" s="65"/>
      <c r="AB19" s="5"/>
      <c r="AC19" s="5"/>
      <c r="AD19" s="5"/>
      <c r="AE19" s="5"/>
      <c r="AF19" s="5"/>
      <c r="AG19" s="5"/>
      <c r="AH19" s="5"/>
      <c r="AI19" s="5"/>
      <c r="AJ19" s="5"/>
      <c r="AK19" s="5"/>
      <c r="AL19" s="5"/>
      <c r="AM19" s="5"/>
    </row>
    <row r="20" spans="1:39" s="4" customFormat="1" ht="14.4">
      <c r="A20" s="63"/>
      <c r="B20" s="63"/>
      <c r="C20" s="63"/>
      <c r="D20" s="63"/>
      <c r="E20" s="11"/>
      <c r="F20" s="11"/>
      <c r="G20" s="8"/>
      <c r="I20" s="63"/>
      <c r="J20" s="48"/>
      <c r="K20" s="108"/>
      <c r="M20" s="63"/>
      <c r="N20" s="112"/>
      <c r="P20" s="63"/>
      <c r="Q20" s="48"/>
      <c r="S20" s="63"/>
      <c r="T20" s="48"/>
      <c r="V20" s="82" t="s">
        <v>183</v>
      </c>
      <c r="W20" s="82" t="s">
        <v>184</v>
      </c>
      <c r="X20" s="82" t="s">
        <v>185</v>
      </c>
      <c r="Y20" s="82"/>
      <c r="Z20" s="211" t="s">
        <v>186</v>
      </c>
      <c r="AA20" s="65"/>
      <c r="AB20" s="5"/>
      <c r="AC20" s="5"/>
      <c r="AD20" s="5"/>
      <c r="AE20" s="5"/>
      <c r="AF20" s="5"/>
      <c r="AG20" s="5"/>
      <c r="AH20" s="5"/>
      <c r="AI20" s="5"/>
      <c r="AJ20" s="5"/>
      <c r="AK20" s="5"/>
      <c r="AL20" s="5"/>
      <c r="AM20" s="5"/>
    </row>
    <row r="21" spans="1:39" s="4" customFormat="1" ht="40.200000000000003">
      <c r="A21" s="63" t="s">
        <v>187</v>
      </c>
      <c r="B21" s="63" t="s">
        <v>1429</v>
      </c>
      <c r="C21" s="63"/>
      <c r="D21" s="63" t="s">
        <v>1429</v>
      </c>
      <c r="E21" s="368" t="s">
        <v>1430</v>
      </c>
      <c r="F21" s="369"/>
      <c r="G21" s="368" t="s">
        <v>1431</v>
      </c>
      <c r="I21" s="63"/>
      <c r="J21" s="48"/>
      <c r="K21" s="108"/>
      <c r="M21" s="63"/>
      <c r="N21" s="112"/>
      <c r="P21" s="63"/>
      <c r="Q21" s="48"/>
      <c r="S21" s="63"/>
      <c r="T21" s="48"/>
      <c r="V21" s="82"/>
      <c r="W21" s="82"/>
      <c r="X21" s="82"/>
      <c r="Y21" s="82"/>
      <c r="Z21" s="211"/>
      <c r="AA21" s="65"/>
      <c r="AB21" s="5"/>
      <c r="AC21" s="5"/>
      <c r="AD21" s="5"/>
      <c r="AE21" s="5"/>
      <c r="AF21" s="5"/>
      <c r="AG21" s="5"/>
      <c r="AH21" s="5"/>
      <c r="AI21" s="5"/>
      <c r="AJ21" s="5"/>
      <c r="AK21" s="5"/>
      <c r="AL21" s="5"/>
      <c r="AM21" s="5"/>
    </row>
    <row r="22" spans="1:39" s="4" customFormat="1" ht="14.4">
      <c r="A22" s="63" t="s">
        <v>187</v>
      </c>
      <c r="B22" s="63" t="s">
        <v>188</v>
      </c>
      <c r="C22" s="63"/>
      <c r="D22" s="63" t="s">
        <v>188</v>
      </c>
      <c r="E22" s="369"/>
      <c r="F22" s="369"/>
      <c r="G22" s="370"/>
      <c r="I22" s="63"/>
      <c r="J22" s="48"/>
      <c r="K22" s="108"/>
      <c r="M22" s="63"/>
      <c r="N22" s="215"/>
      <c r="P22" s="63"/>
      <c r="Q22" s="214"/>
      <c r="S22" s="63">
        <v>1</v>
      </c>
      <c r="T22" s="214">
        <v>57.48</v>
      </c>
      <c r="V22" s="82"/>
      <c r="W22" s="82"/>
      <c r="X22" s="82"/>
      <c r="Y22" s="82"/>
      <c r="Z22" s="211"/>
      <c r="AA22" s="65"/>
      <c r="AB22" s="5"/>
      <c r="AC22" s="5"/>
      <c r="AD22" s="5"/>
      <c r="AE22" s="5"/>
      <c r="AF22" s="5"/>
      <c r="AG22" s="5"/>
      <c r="AH22" s="5"/>
      <c r="AI22" s="5"/>
      <c r="AJ22" s="5"/>
      <c r="AK22" s="5"/>
      <c r="AL22" s="5"/>
      <c r="AM22" s="5"/>
    </row>
    <row r="23" spans="1:39" s="4" customFormat="1" ht="14.4">
      <c r="A23" s="63" t="s">
        <v>187</v>
      </c>
      <c r="B23" s="63" t="s">
        <v>189</v>
      </c>
      <c r="C23" s="63"/>
      <c r="D23" s="63" t="s">
        <v>190</v>
      </c>
      <c r="E23" s="369"/>
      <c r="F23" s="369"/>
      <c r="G23" s="370"/>
      <c r="I23" s="63"/>
      <c r="J23" s="48"/>
      <c r="K23" s="108"/>
      <c r="M23" s="63"/>
      <c r="N23" s="215"/>
      <c r="P23" s="63"/>
      <c r="Q23" s="214"/>
      <c r="S23" s="63">
        <v>1</v>
      </c>
      <c r="T23" s="214">
        <v>109.91</v>
      </c>
      <c r="V23" s="82"/>
      <c r="W23" s="82"/>
      <c r="X23" s="82"/>
      <c r="Y23" s="82"/>
      <c r="Z23" s="211"/>
      <c r="AA23" s="65"/>
      <c r="AB23" s="5"/>
      <c r="AC23" s="5"/>
      <c r="AD23" s="5"/>
      <c r="AE23" s="5"/>
      <c r="AF23" s="5"/>
      <c r="AG23" s="5"/>
      <c r="AH23" s="5"/>
      <c r="AI23" s="5"/>
      <c r="AJ23" s="5"/>
      <c r="AK23" s="5"/>
      <c r="AL23" s="5"/>
      <c r="AM23" s="5"/>
    </row>
    <row r="24" spans="1:39" s="4" customFormat="1" ht="14.4">
      <c r="A24" s="63" t="s">
        <v>187</v>
      </c>
      <c r="B24" s="63" t="s">
        <v>191</v>
      </c>
      <c r="C24" s="63"/>
      <c r="D24" s="63" t="s">
        <v>192</v>
      </c>
      <c r="E24" s="369"/>
      <c r="F24" s="369"/>
      <c r="G24" s="370"/>
      <c r="I24" s="63"/>
      <c r="J24" s="48"/>
      <c r="K24" s="108"/>
      <c r="M24" s="63"/>
      <c r="N24" s="215"/>
      <c r="P24" s="63"/>
      <c r="Q24" s="214"/>
      <c r="S24" s="63">
        <v>1</v>
      </c>
      <c r="T24" s="214">
        <v>93.88</v>
      </c>
      <c r="V24" s="82"/>
      <c r="W24" s="82"/>
      <c r="X24" s="82"/>
      <c r="Y24" s="82"/>
      <c r="Z24" s="211"/>
      <c r="AA24" s="65"/>
      <c r="AB24" s="5"/>
      <c r="AC24" s="5"/>
      <c r="AD24" s="5"/>
      <c r="AE24" s="5"/>
      <c r="AF24" s="5"/>
      <c r="AG24" s="5"/>
      <c r="AH24" s="5"/>
      <c r="AI24" s="5"/>
      <c r="AJ24" s="5"/>
      <c r="AK24" s="5"/>
      <c r="AL24" s="5"/>
      <c r="AM24" s="5"/>
    </row>
    <row r="25" spans="1:39" s="4" customFormat="1" ht="14.4">
      <c r="A25" s="63" t="s">
        <v>187</v>
      </c>
      <c r="B25" s="63" t="s">
        <v>193</v>
      </c>
      <c r="C25" s="63"/>
      <c r="D25" s="63" t="s">
        <v>192</v>
      </c>
      <c r="E25" s="369"/>
      <c r="F25" s="369"/>
      <c r="G25" s="370"/>
      <c r="I25" s="63"/>
      <c r="J25" s="48"/>
      <c r="K25" s="108"/>
      <c r="M25" s="63"/>
      <c r="N25" s="215"/>
      <c r="P25" s="63"/>
      <c r="Q25" s="214"/>
      <c r="S25" s="63">
        <v>1</v>
      </c>
      <c r="T25" s="214">
        <v>104.67</v>
      </c>
      <c r="V25" s="82"/>
      <c r="W25" s="82"/>
      <c r="X25" s="82"/>
      <c r="Y25" s="82"/>
      <c r="Z25" s="211"/>
      <c r="AA25" s="65"/>
      <c r="AB25" s="5"/>
      <c r="AC25" s="5"/>
      <c r="AD25" s="5"/>
      <c r="AE25" s="5"/>
      <c r="AF25" s="5"/>
      <c r="AG25" s="5"/>
      <c r="AH25" s="5"/>
      <c r="AI25" s="5"/>
      <c r="AJ25" s="5"/>
      <c r="AK25" s="5"/>
      <c r="AL25" s="5"/>
      <c r="AM25" s="5"/>
    </row>
    <row r="26" spans="1:39" s="4" customFormat="1" ht="14.4">
      <c r="A26" s="63" t="s">
        <v>187</v>
      </c>
      <c r="B26" s="63" t="s">
        <v>194</v>
      </c>
      <c r="C26" s="63"/>
      <c r="D26" s="63" t="s">
        <v>195</v>
      </c>
      <c r="E26" s="369"/>
      <c r="F26" s="369"/>
      <c r="G26" s="370"/>
      <c r="I26" s="63"/>
      <c r="J26" s="48"/>
      <c r="K26" s="108"/>
      <c r="M26" s="63"/>
      <c r="N26" s="215"/>
      <c r="P26" s="63">
        <v>2</v>
      </c>
      <c r="Q26" s="214">
        <v>214.97</v>
      </c>
      <c r="S26" s="63"/>
      <c r="T26" s="214"/>
      <c r="V26" s="82"/>
      <c r="W26" s="82"/>
      <c r="X26" s="82"/>
      <c r="Y26" s="82"/>
      <c r="Z26" s="211"/>
      <c r="AA26" s="65"/>
      <c r="AB26" s="5"/>
      <c r="AC26" s="5"/>
      <c r="AD26" s="5"/>
      <c r="AE26" s="5"/>
      <c r="AF26" s="5"/>
      <c r="AG26" s="5"/>
      <c r="AH26" s="5"/>
      <c r="AI26" s="5"/>
      <c r="AJ26" s="5"/>
      <c r="AK26" s="5"/>
      <c r="AL26" s="5"/>
      <c r="AM26" s="5"/>
    </row>
    <row r="27" spans="1:39" s="4" customFormat="1" ht="14.4">
      <c r="A27" s="63" t="s">
        <v>187</v>
      </c>
      <c r="B27" s="63" t="s">
        <v>196</v>
      </c>
      <c r="C27" s="63"/>
      <c r="D27" s="63" t="s">
        <v>197</v>
      </c>
      <c r="E27" s="369"/>
      <c r="F27" s="369"/>
      <c r="G27" s="370"/>
      <c r="I27" s="63"/>
      <c r="J27" s="48"/>
      <c r="K27" s="108"/>
      <c r="M27" s="63"/>
      <c r="N27" s="215"/>
      <c r="P27" s="63">
        <v>2</v>
      </c>
      <c r="Q27" s="214">
        <v>145.13999999999999</v>
      </c>
      <c r="S27" s="63"/>
      <c r="T27" s="214"/>
      <c r="V27" s="82"/>
      <c r="W27" s="82"/>
      <c r="X27" s="82"/>
      <c r="Y27" s="82"/>
      <c r="Z27" s="211"/>
      <c r="AA27" s="65"/>
      <c r="AB27" s="5"/>
      <c r="AC27" s="5"/>
      <c r="AD27" s="5"/>
      <c r="AE27" s="5"/>
      <c r="AF27" s="5"/>
      <c r="AG27" s="5"/>
      <c r="AH27" s="5"/>
      <c r="AI27" s="5"/>
      <c r="AJ27" s="5"/>
      <c r="AK27" s="5"/>
      <c r="AL27" s="5"/>
      <c r="AM27" s="5"/>
    </row>
    <row r="28" spans="1:39" s="4" customFormat="1" ht="14.4">
      <c r="A28" s="63"/>
      <c r="B28" s="63"/>
      <c r="C28" s="63"/>
      <c r="D28" s="63"/>
      <c r="E28" s="369"/>
      <c r="F28" s="369"/>
      <c r="G28" s="370"/>
      <c r="I28" s="63"/>
      <c r="J28" s="48"/>
      <c r="K28" s="108"/>
      <c r="M28" s="63"/>
      <c r="N28" s="215"/>
      <c r="P28" s="63"/>
      <c r="Q28" s="214"/>
      <c r="S28" s="63"/>
      <c r="T28" s="214"/>
      <c r="V28" s="82"/>
      <c r="W28" s="82"/>
      <c r="X28" s="82"/>
      <c r="Y28" s="82"/>
      <c r="Z28" s="211"/>
      <c r="AA28" s="65"/>
      <c r="AB28" s="5"/>
      <c r="AC28" s="5"/>
      <c r="AD28" s="5"/>
      <c r="AE28" s="5"/>
      <c r="AF28" s="5"/>
      <c r="AG28" s="5"/>
      <c r="AH28" s="5"/>
      <c r="AI28" s="5"/>
      <c r="AJ28" s="5"/>
      <c r="AK28" s="5"/>
      <c r="AL28" s="5"/>
      <c r="AM28" s="5"/>
    </row>
    <row r="29" spans="1:39" s="4" customFormat="1" ht="79.8">
      <c r="A29" s="63" t="s">
        <v>198</v>
      </c>
      <c r="B29" s="63" t="s">
        <v>1429</v>
      </c>
      <c r="C29" s="63"/>
      <c r="D29" s="63" t="s">
        <v>1429</v>
      </c>
      <c r="E29" s="368" t="s">
        <v>1432</v>
      </c>
      <c r="F29" s="369"/>
      <c r="G29" s="371" t="s">
        <v>1433</v>
      </c>
      <c r="I29" s="63"/>
      <c r="J29" s="48"/>
      <c r="K29" s="108"/>
      <c r="M29" s="63"/>
      <c r="N29" s="215"/>
      <c r="P29" s="63"/>
      <c r="Q29" s="214"/>
      <c r="S29" s="63"/>
      <c r="T29" s="214"/>
      <c r="V29" s="82"/>
      <c r="W29" s="82"/>
      <c r="X29" s="82"/>
      <c r="Y29" s="82"/>
      <c r="Z29" s="211"/>
      <c r="AA29" s="65"/>
      <c r="AB29" s="5"/>
      <c r="AC29" s="5"/>
      <c r="AD29" s="5"/>
      <c r="AE29" s="5"/>
      <c r="AF29" s="5"/>
      <c r="AG29" s="5"/>
      <c r="AH29" s="5"/>
      <c r="AI29" s="5"/>
      <c r="AJ29" s="5"/>
      <c r="AK29" s="5"/>
      <c r="AL29" s="5"/>
      <c r="AM29" s="5"/>
    </row>
    <row r="30" spans="1:39" s="4" customFormat="1" ht="14.4">
      <c r="A30" s="63" t="s">
        <v>198</v>
      </c>
      <c r="B30" s="63" t="s">
        <v>188</v>
      </c>
      <c r="C30" s="63"/>
      <c r="D30" s="63" t="s">
        <v>188</v>
      </c>
      <c r="E30" s="369"/>
      <c r="F30" s="369"/>
      <c r="G30" s="370"/>
      <c r="I30" s="63"/>
      <c r="J30" s="48"/>
      <c r="K30" s="108"/>
      <c r="M30" s="63">
        <v>3</v>
      </c>
      <c r="N30" s="215">
        <v>1458</v>
      </c>
      <c r="P30" s="63">
        <v>1</v>
      </c>
      <c r="Q30" s="214">
        <v>529</v>
      </c>
      <c r="S30" s="63">
        <v>8</v>
      </c>
      <c r="T30" s="214">
        <v>3042.78</v>
      </c>
      <c r="V30" s="82"/>
      <c r="W30" s="82"/>
      <c r="X30" s="82"/>
      <c r="Y30" s="82"/>
      <c r="Z30" s="211"/>
      <c r="AA30" s="65"/>
      <c r="AB30" s="5"/>
      <c r="AC30" s="5"/>
      <c r="AD30" s="5"/>
      <c r="AE30" s="5"/>
      <c r="AF30" s="5"/>
      <c r="AG30" s="5"/>
      <c r="AH30" s="5"/>
      <c r="AI30" s="5"/>
      <c r="AJ30" s="5"/>
      <c r="AK30" s="5"/>
      <c r="AL30" s="5"/>
      <c r="AM30" s="5"/>
    </row>
    <row r="31" spans="1:39" s="4" customFormat="1" ht="14.4">
      <c r="A31" s="63" t="s">
        <v>198</v>
      </c>
      <c r="B31" s="63" t="s">
        <v>199</v>
      </c>
      <c r="C31" s="63"/>
      <c r="D31" s="63" t="s">
        <v>200</v>
      </c>
      <c r="E31" s="369"/>
      <c r="F31" s="369"/>
      <c r="G31" s="370"/>
      <c r="I31" s="63"/>
      <c r="J31" s="48"/>
      <c r="K31" s="108"/>
      <c r="M31" s="63"/>
      <c r="N31" s="215"/>
      <c r="P31" s="63">
        <v>1</v>
      </c>
      <c r="Q31" s="214">
        <v>529</v>
      </c>
      <c r="S31" s="63"/>
      <c r="T31" s="214"/>
      <c r="V31" s="82"/>
      <c r="W31" s="82"/>
      <c r="X31" s="82"/>
      <c r="Y31" s="82"/>
      <c r="Z31" s="211"/>
      <c r="AA31" s="65"/>
      <c r="AB31" s="5"/>
      <c r="AC31" s="5"/>
      <c r="AD31" s="5"/>
      <c r="AE31" s="5"/>
      <c r="AF31" s="5"/>
      <c r="AG31" s="5"/>
      <c r="AH31" s="5"/>
      <c r="AI31" s="5"/>
      <c r="AJ31" s="5"/>
      <c r="AK31" s="5"/>
      <c r="AL31" s="5"/>
      <c r="AM31" s="5"/>
    </row>
    <row r="32" spans="1:39" s="4" customFormat="1" ht="14.4">
      <c r="A32" s="63" t="s">
        <v>198</v>
      </c>
      <c r="B32" s="63" t="s">
        <v>201</v>
      </c>
      <c r="C32" s="63"/>
      <c r="D32" s="63" t="s">
        <v>202</v>
      </c>
      <c r="E32" s="369"/>
      <c r="F32" s="369"/>
      <c r="G32" s="370"/>
      <c r="I32" s="63"/>
      <c r="J32" s="48"/>
      <c r="K32" s="108"/>
      <c r="M32" s="63"/>
      <c r="N32" s="215"/>
      <c r="P32" s="63">
        <v>1</v>
      </c>
      <c r="Q32" s="214">
        <v>529</v>
      </c>
      <c r="S32" s="63"/>
      <c r="T32" s="214"/>
      <c r="V32" s="82"/>
      <c r="W32" s="82"/>
      <c r="X32" s="82"/>
      <c r="Y32" s="82"/>
      <c r="Z32" s="211"/>
      <c r="AA32" s="65"/>
      <c r="AB32" s="5"/>
      <c r="AC32" s="5"/>
      <c r="AD32" s="5"/>
      <c r="AE32" s="5"/>
      <c r="AF32" s="5"/>
      <c r="AG32" s="5"/>
      <c r="AH32" s="5"/>
      <c r="AI32" s="5"/>
      <c r="AJ32" s="5"/>
      <c r="AK32" s="5"/>
      <c r="AL32" s="5"/>
      <c r="AM32" s="5"/>
    </row>
    <row r="33" spans="1:39" s="4" customFormat="1" ht="14.4">
      <c r="A33" s="63" t="s">
        <v>198</v>
      </c>
      <c r="B33" s="63" t="s">
        <v>203</v>
      </c>
      <c r="C33" s="63"/>
      <c r="D33" s="63" t="s">
        <v>204</v>
      </c>
      <c r="E33" s="369"/>
      <c r="F33" s="369"/>
      <c r="G33" s="370"/>
      <c r="I33" s="63"/>
      <c r="J33" s="48"/>
      <c r="K33" s="108"/>
      <c r="M33" s="63">
        <v>7</v>
      </c>
      <c r="N33" s="215">
        <v>3703</v>
      </c>
      <c r="P33" s="63">
        <v>6</v>
      </c>
      <c r="Q33" s="214">
        <v>3336</v>
      </c>
      <c r="S33" s="63">
        <v>2</v>
      </c>
      <c r="T33" s="214">
        <v>750</v>
      </c>
      <c r="V33" s="82"/>
      <c r="W33" s="82"/>
      <c r="X33" s="82"/>
      <c r="Y33" s="82"/>
      <c r="Z33" s="211"/>
      <c r="AA33" s="65"/>
      <c r="AB33" s="5"/>
      <c r="AC33" s="5"/>
      <c r="AD33" s="5"/>
      <c r="AE33" s="5"/>
      <c r="AF33" s="5"/>
      <c r="AG33" s="5"/>
      <c r="AH33" s="5"/>
      <c r="AI33" s="5"/>
      <c r="AJ33" s="5"/>
      <c r="AK33" s="5"/>
      <c r="AL33" s="5"/>
      <c r="AM33" s="5"/>
    </row>
    <row r="34" spans="1:39" s="4" customFormat="1" ht="14.4">
      <c r="A34" s="63" t="s">
        <v>198</v>
      </c>
      <c r="B34" s="63" t="s">
        <v>205</v>
      </c>
      <c r="C34" s="63"/>
      <c r="D34" s="63" t="s">
        <v>206</v>
      </c>
      <c r="E34" s="369"/>
      <c r="F34" s="369"/>
      <c r="G34" s="370"/>
      <c r="I34" s="63"/>
      <c r="J34" s="48"/>
      <c r="K34" s="108"/>
      <c r="M34" s="63">
        <v>3</v>
      </c>
      <c r="N34" s="215">
        <v>2587</v>
      </c>
      <c r="P34" s="63">
        <v>1</v>
      </c>
      <c r="Q34" s="214">
        <v>529</v>
      </c>
      <c r="S34" s="63">
        <v>1</v>
      </c>
      <c r="T34" s="214">
        <v>241</v>
      </c>
      <c r="V34" s="82"/>
      <c r="W34" s="82"/>
      <c r="X34" s="82"/>
      <c r="Y34" s="82"/>
      <c r="Z34" s="211"/>
      <c r="AA34" s="65"/>
      <c r="AB34" s="5"/>
      <c r="AC34" s="5"/>
      <c r="AD34" s="5"/>
      <c r="AE34" s="5"/>
      <c r="AF34" s="5"/>
      <c r="AG34" s="5"/>
      <c r="AH34" s="5"/>
      <c r="AI34" s="5"/>
      <c r="AJ34" s="5"/>
      <c r="AK34" s="5"/>
      <c r="AL34" s="5"/>
      <c r="AM34" s="5"/>
    </row>
    <row r="35" spans="1:39" s="4" customFormat="1" ht="14.4">
      <c r="A35" s="63" t="s">
        <v>198</v>
      </c>
      <c r="B35" s="63" t="s">
        <v>207</v>
      </c>
      <c r="C35" s="63"/>
      <c r="D35" s="63" t="s">
        <v>208</v>
      </c>
      <c r="E35" s="369"/>
      <c r="F35" s="369"/>
      <c r="G35" s="370"/>
      <c r="I35" s="63"/>
      <c r="J35" s="48"/>
      <c r="K35" s="108"/>
      <c r="M35" s="63"/>
      <c r="N35" s="215"/>
      <c r="P35" s="63">
        <v>1</v>
      </c>
      <c r="Q35" s="214">
        <v>529</v>
      </c>
      <c r="S35" s="63"/>
      <c r="T35" s="214"/>
      <c r="V35" s="82"/>
      <c r="W35" s="82"/>
      <c r="X35" s="82"/>
      <c r="Y35" s="82"/>
      <c r="Z35" s="211"/>
      <c r="AA35" s="65"/>
      <c r="AB35" s="5"/>
      <c r="AC35" s="5"/>
      <c r="AD35" s="5"/>
      <c r="AE35" s="5"/>
      <c r="AF35" s="5"/>
      <c r="AG35" s="5"/>
      <c r="AH35" s="5"/>
      <c r="AI35" s="5"/>
      <c r="AJ35" s="5"/>
      <c r="AK35" s="5"/>
      <c r="AL35" s="5"/>
      <c r="AM35" s="5"/>
    </row>
    <row r="36" spans="1:39" s="4" customFormat="1" ht="14.4">
      <c r="A36" s="63" t="s">
        <v>198</v>
      </c>
      <c r="B36" s="63" t="s">
        <v>209</v>
      </c>
      <c r="C36" s="63"/>
      <c r="D36" s="63" t="s">
        <v>208</v>
      </c>
      <c r="E36" s="369"/>
      <c r="F36" s="369"/>
      <c r="G36" s="370"/>
      <c r="I36" s="63"/>
      <c r="J36" s="48"/>
      <c r="K36" s="108"/>
      <c r="M36" s="63"/>
      <c r="N36" s="215"/>
      <c r="P36" s="63"/>
      <c r="Q36" s="214"/>
      <c r="S36" s="63">
        <v>1</v>
      </c>
      <c r="T36" s="214">
        <v>320</v>
      </c>
      <c r="V36" s="82"/>
      <c r="W36" s="82"/>
      <c r="X36" s="82"/>
      <c r="Y36" s="82"/>
      <c r="Z36" s="211"/>
      <c r="AA36" s="65"/>
      <c r="AB36" s="5"/>
      <c r="AC36" s="5"/>
      <c r="AD36" s="5"/>
      <c r="AE36" s="5"/>
      <c r="AF36" s="5"/>
      <c r="AG36" s="5"/>
      <c r="AH36" s="5"/>
      <c r="AI36" s="5"/>
      <c r="AJ36" s="5"/>
      <c r="AK36" s="5"/>
      <c r="AL36" s="5"/>
      <c r="AM36" s="5"/>
    </row>
    <row r="37" spans="1:39" s="4" customFormat="1" ht="14.4">
      <c r="A37" s="63" t="s">
        <v>198</v>
      </c>
      <c r="B37" s="63" t="s">
        <v>210</v>
      </c>
      <c r="C37" s="63"/>
      <c r="D37" s="63" t="s">
        <v>208</v>
      </c>
      <c r="E37" s="369"/>
      <c r="F37" s="369"/>
      <c r="G37" s="370"/>
      <c r="I37" s="63"/>
      <c r="J37" s="48"/>
      <c r="K37" s="108"/>
      <c r="M37" s="63"/>
      <c r="N37" s="215"/>
      <c r="P37" s="63">
        <v>1</v>
      </c>
      <c r="Q37" s="214">
        <v>529</v>
      </c>
      <c r="S37" s="63"/>
      <c r="T37" s="214"/>
      <c r="V37" s="82"/>
      <c r="W37" s="82"/>
      <c r="X37" s="82"/>
      <c r="Y37" s="82"/>
      <c r="Z37" s="211"/>
      <c r="AA37" s="65"/>
      <c r="AB37" s="5"/>
      <c r="AC37" s="5"/>
      <c r="AD37" s="5"/>
      <c r="AE37" s="5"/>
      <c r="AF37" s="5"/>
      <c r="AG37" s="5"/>
      <c r="AH37" s="5"/>
      <c r="AI37" s="5"/>
      <c r="AJ37" s="5"/>
      <c r="AK37" s="5"/>
      <c r="AL37" s="5"/>
      <c r="AM37" s="5"/>
    </row>
    <row r="38" spans="1:39" s="4" customFormat="1" ht="14.4">
      <c r="A38" s="63" t="s">
        <v>198</v>
      </c>
      <c r="B38" s="63" t="s">
        <v>211</v>
      </c>
      <c r="C38" s="63"/>
      <c r="D38" s="63" t="s">
        <v>212</v>
      </c>
      <c r="E38" s="369"/>
      <c r="F38" s="369"/>
      <c r="G38" s="370"/>
      <c r="I38" s="63"/>
      <c r="J38" s="48"/>
      <c r="K38" s="108"/>
      <c r="M38" s="63">
        <v>3</v>
      </c>
      <c r="N38" s="215">
        <v>1458</v>
      </c>
      <c r="P38" s="63">
        <v>1</v>
      </c>
      <c r="Q38" s="214">
        <v>529</v>
      </c>
      <c r="S38" s="63">
        <v>2</v>
      </c>
      <c r="T38" s="214">
        <v>1126</v>
      </c>
      <c r="V38" s="82"/>
      <c r="W38" s="82"/>
      <c r="X38" s="82"/>
      <c r="Y38" s="82"/>
      <c r="Z38" s="211"/>
      <c r="AA38" s="65"/>
      <c r="AB38" s="5"/>
      <c r="AC38" s="5"/>
      <c r="AD38" s="5"/>
      <c r="AE38" s="5"/>
      <c r="AF38" s="5"/>
      <c r="AG38" s="5"/>
      <c r="AH38" s="5"/>
      <c r="AI38" s="5"/>
      <c r="AJ38" s="5"/>
      <c r="AK38" s="5"/>
      <c r="AL38" s="5"/>
      <c r="AM38" s="5"/>
    </row>
    <row r="39" spans="1:39" s="4" customFormat="1" ht="14.4">
      <c r="A39" s="63" t="s">
        <v>198</v>
      </c>
      <c r="B39" s="63" t="s">
        <v>213</v>
      </c>
      <c r="C39" s="63"/>
      <c r="D39" s="63" t="s">
        <v>214</v>
      </c>
      <c r="E39" s="369"/>
      <c r="F39" s="369"/>
      <c r="G39" s="370"/>
      <c r="I39" s="63"/>
      <c r="J39" s="48"/>
      <c r="K39" s="108"/>
      <c r="M39" s="63">
        <v>1</v>
      </c>
      <c r="N39" s="215">
        <v>400</v>
      </c>
      <c r="P39" s="63">
        <v>1</v>
      </c>
      <c r="Q39" s="214">
        <v>529</v>
      </c>
      <c r="S39" s="63">
        <v>1</v>
      </c>
      <c r="T39" s="214">
        <v>320</v>
      </c>
      <c r="V39" s="82"/>
      <c r="W39" s="82"/>
      <c r="X39" s="82"/>
      <c r="Y39" s="82"/>
      <c r="Z39" s="211"/>
      <c r="AA39" s="65"/>
      <c r="AB39" s="5"/>
      <c r="AC39" s="5"/>
      <c r="AD39" s="5"/>
      <c r="AE39" s="5"/>
      <c r="AF39" s="5"/>
      <c r="AG39" s="5"/>
      <c r="AH39" s="5"/>
      <c r="AI39" s="5"/>
      <c r="AJ39" s="5"/>
      <c r="AK39" s="5"/>
      <c r="AL39" s="5"/>
      <c r="AM39" s="5"/>
    </row>
    <row r="40" spans="1:39" s="4" customFormat="1" ht="14.4">
      <c r="A40" s="63" t="s">
        <v>198</v>
      </c>
      <c r="B40" s="63" t="s">
        <v>215</v>
      </c>
      <c r="C40" s="63"/>
      <c r="D40" s="63" t="s">
        <v>214</v>
      </c>
      <c r="E40" s="369"/>
      <c r="F40" s="369"/>
      <c r="G40" s="370"/>
      <c r="I40" s="63"/>
      <c r="J40" s="48"/>
      <c r="K40" s="108"/>
      <c r="M40" s="63">
        <v>1</v>
      </c>
      <c r="N40" s="215">
        <v>529</v>
      </c>
      <c r="P40" s="63"/>
      <c r="Q40" s="214"/>
      <c r="S40" s="63">
        <v>2</v>
      </c>
      <c r="T40" s="214">
        <v>860</v>
      </c>
      <c r="V40" s="82"/>
      <c r="W40" s="82"/>
      <c r="X40" s="82"/>
      <c r="Y40" s="82"/>
      <c r="Z40" s="211"/>
      <c r="AA40" s="65"/>
      <c r="AB40" s="5"/>
      <c r="AC40" s="5"/>
      <c r="AD40" s="5"/>
      <c r="AE40" s="5"/>
      <c r="AF40" s="5"/>
      <c r="AG40" s="5"/>
      <c r="AH40" s="5"/>
      <c r="AI40" s="5"/>
      <c r="AJ40" s="5"/>
      <c r="AK40" s="5"/>
      <c r="AL40" s="5"/>
      <c r="AM40" s="5"/>
    </row>
    <row r="41" spans="1:39" s="4" customFormat="1" ht="14.4">
      <c r="A41" s="63" t="s">
        <v>198</v>
      </c>
      <c r="B41" s="63" t="s">
        <v>216</v>
      </c>
      <c r="C41" s="63"/>
      <c r="D41" s="63" t="s">
        <v>214</v>
      </c>
      <c r="E41" s="369"/>
      <c r="F41" s="369"/>
      <c r="G41" s="370"/>
      <c r="I41" s="63"/>
      <c r="J41" s="48"/>
      <c r="K41" s="108"/>
      <c r="M41" s="63">
        <v>14</v>
      </c>
      <c r="N41" s="215">
        <v>7677</v>
      </c>
      <c r="P41" s="63">
        <v>7</v>
      </c>
      <c r="Q41" s="214">
        <v>3245</v>
      </c>
      <c r="S41" s="63">
        <v>8</v>
      </c>
      <c r="T41" s="214">
        <v>3192</v>
      </c>
      <c r="V41" s="82"/>
      <c r="W41" s="82"/>
      <c r="X41" s="82"/>
      <c r="Y41" s="82"/>
      <c r="Z41" s="211"/>
      <c r="AA41" s="65"/>
      <c r="AB41" s="5"/>
      <c r="AC41" s="5"/>
      <c r="AD41" s="5"/>
      <c r="AE41" s="5"/>
      <c r="AF41" s="5"/>
      <c r="AG41" s="5"/>
      <c r="AH41" s="5"/>
      <c r="AI41" s="5"/>
      <c r="AJ41" s="5"/>
      <c r="AK41" s="5"/>
      <c r="AL41" s="5"/>
      <c r="AM41" s="5"/>
    </row>
    <row r="42" spans="1:39" s="4" customFormat="1" ht="14.4">
      <c r="A42" s="63" t="s">
        <v>198</v>
      </c>
      <c r="B42" s="63" t="s">
        <v>217</v>
      </c>
      <c r="C42" s="63"/>
      <c r="D42" s="63" t="s">
        <v>218</v>
      </c>
      <c r="E42" s="369"/>
      <c r="F42" s="369"/>
      <c r="G42" s="370"/>
      <c r="I42" s="63"/>
      <c r="J42" s="48"/>
      <c r="K42" s="108"/>
      <c r="M42" s="63"/>
      <c r="N42" s="215"/>
      <c r="P42" s="63">
        <v>1</v>
      </c>
      <c r="Q42" s="214">
        <v>529</v>
      </c>
      <c r="S42" s="63"/>
      <c r="T42" s="214"/>
      <c r="V42" s="82"/>
      <c r="W42" s="82"/>
      <c r="X42" s="82"/>
      <c r="Y42" s="82"/>
      <c r="Z42" s="211"/>
      <c r="AA42" s="65"/>
      <c r="AB42" s="5"/>
      <c r="AC42" s="5"/>
      <c r="AD42" s="5"/>
      <c r="AE42" s="5"/>
      <c r="AF42" s="5"/>
      <c r="AG42" s="5"/>
      <c r="AH42" s="5"/>
      <c r="AI42" s="5"/>
      <c r="AJ42" s="5"/>
      <c r="AK42" s="5"/>
      <c r="AL42" s="5"/>
      <c r="AM42" s="5"/>
    </row>
    <row r="43" spans="1:39" s="4" customFormat="1" ht="14.4">
      <c r="A43" s="63" t="s">
        <v>198</v>
      </c>
      <c r="B43" s="63" t="s">
        <v>219</v>
      </c>
      <c r="C43" s="63"/>
      <c r="D43" s="63" t="s">
        <v>220</v>
      </c>
      <c r="E43" s="369"/>
      <c r="F43" s="369"/>
      <c r="G43" s="370"/>
      <c r="I43" s="63"/>
      <c r="J43" s="48"/>
      <c r="K43" s="108"/>
      <c r="M43" s="63">
        <v>1</v>
      </c>
      <c r="N43" s="215">
        <v>529</v>
      </c>
      <c r="P43" s="63"/>
      <c r="Q43" s="214"/>
      <c r="S43" s="63"/>
      <c r="T43" s="214"/>
      <c r="V43" s="82"/>
      <c r="W43" s="82"/>
      <c r="X43" s="82"/>
      <c r="Y43" s="82"/>
      <c r="Z43" s="211"/>
      <c r="AA43" s="65"/>
      <c r="AB43" s="5"/>
      <c r="AC43" s="5"/>
      <c r="AD43" s="5"/>
      <c r="AE43" s="5"/>
      <c r="AF43" s="5"/>
      <c r="AG43" s="5"/>
      <c r="AH43" s="5"/>
      <c r="AI43" s="5"/>
      <c r="AJ43" s="5"/>
      <c r="AK43" s="5"/>
      <c r="AL43" s="5"/>
      <c r="AM43" s="5"/>
    </row>
    <row r="44" spans="1:39" s="4" customFormat="1" ht="14.4">
      <c r="A44" s="63" t="s">
        <v>198</v>
      </c>
      <c r="B44" s="63" t="s">
        <v>221</v>
      </c>
      <c r="C44" s="63"/>
      <c r="D44" s="63" t="s">
        <v>222</v>
      </c>
      <c r="E44" s="369"/>
      <c r="F44" s="369"/>
      <c r="G44" s="370"/>
      <c r="I44" s="63"/>
      <c r="J44" s="48"/>
      <c r="K44" s="108"/>
      <c r="M44" s="63">
        <v>13</v>
      </c>
      <c r="N44" s="215">
        <v>8014</v>
      </c>
      <c r="P44" s="63">
        <v>14</v>
      </c>
      <c r="Q44" s="214">
        <v>8109</v>
      </c>
      <c r="S44" s="63">
        <v>8</v>
      </c>
      <c r="T44" s="214">
        <v>3348</v>
      </c>
      <c r="V44" s="82"/>
      <c r="W44" s="82"/>
      <c r="X44" s="82"/>
      <c r="Y44" s="82"/>
      <c r="Z44" s="211"/>
      <c r="AA44" s="65"/>
      <c r="AB44" s="5"/>
      <c r="AC44" s="5"/>
      <c r="AD44" s="5"/>
      <c r="AE44" s="5"/>
      <c r="AF44" s="5"/>
      <c r="AG44" s="5"/>
      <c r="AH44" s="5"/>
      <c r="AI44" s="5"/>
      <c r="AJ44" s="5"/>
      <c r="AK44" s="5"/>
      <c r="AL44" s="5"/>
      <c r="AM44" s="5"/>
    </row>
    <row r="45" spans="1:39" s="4" customFormat="1" ht="14.4">
      <c r="A45" s="63" t="s">
        <v>198</v>
      </c>
      <c r="B45" s="63" t="s">
        <v>223</v>
      </c>
      <c r="C45" s="63"/>
      <c r="D45" s="63" t="s">
        <v>222</v>
      </c>
      <c r="E45" s="369"/>
      <c r="F45" s="369"/>
      <c r="G45" s="370"/>
      <c r="I45" s="63"/>
      <c r="J45" s="48"/>
      <c r="K45" s="108"/>
      <c r="M45" s="63">
        <v>2</v>
      </c>
      <c r="N45" s="215">
        <v>929</v>
      </c>
      <c r="P45" s="63"/>
      <c r="Q45" s="214"/>
      <c r="S45" s="63">
        <v>6</v>
      </c>
      <c r="T45" s="214">
        <v>2560</v>
      </c>
      <c r="V45" s="82"/>
      <c r="W45" s="82"/>
      <c r="X45" s="82"/>
      <c r="Y45" s="82"/>
      <c r="Z45" s="211"/>
      <c r="AA45" s="65"/>
      <c r="AB45" s="5"/>
      <c r="AC45" s="5"/>
      <c r="AD45" s="5"/>
      <c r="AE45" s="5"/>
      <c r="AF45" s="5"/>
      <c r="AG45" s="5"/>
      <c r="AH45" s="5"/>
      <c r="AI45" s="5"/>
      <c r="AJ45" s="5"/>
      <c r="AK45" s="5"/>
      <c r="AL45" s="5"/>
      <c r="AM45" s="5"/>
    </row>
    <row r="46" spans="1:39" s="4" customFormat="1" ht="14.4">
      <c r="A46" s="63" t="s">
        <v>198</v>
      </c>
      <c r="B46" s="63" t="s">
        <v>224</v>
      </c>
      <c r="C46" s="63"/>
      <c r="D46" s="63" t="s">
        <v>222</v>
      </c>
      <c r="E46" s="369"/>
      <c r="F46" s="369"/>
      <c r="G46" s="370"/>
      <c r="I46" s="63"/>
      <c r="J46" s="48"/>
      <c r="K46" s="108"/>
      <c r="M46" s="63">
        <v>18</v>
      </c>
      <c r="N46" s="215">
        <v>10574</v>
      </c>
      <c r="P46" s="63">
        <v>15</v>
      </c>
      <c r="Q46" s="214">
        <v>7019</v>
      </c>
      <c r="S46" s="63">
        <v>10</v>
      </c>
      <c r="T46" s="214">
        <v>3841.98</v>
      </c>
      <c r="V46" s="82"/>
      <c r="W46" s="82"/>
      <c r="X46" s="82"/>
      <c r="Y46" s="82"/>
      <c r="Z46" s="211"/>
      <c r="AA46" s="65"/>
      <c r="AB46" s="5"/>
      <c r="AC46" s="5"/>
      <c r="AD46" s="5"/>
      <c r="AE46" s="5"/>
      <c r="AF46" s="5"/>
      <c r="AG46" s="5"/>
      <c r="AH46" s="5"/>
      <c r="AI46" s="5"/>
      <c r="AJ46" s="5"/>
      <c r="AK46" s="5"/>
      <c r="AL46" s="5"/>
      <c r="AM46" s="5"/>
    </row>
    <row r="47" spans="1:39" s="4" customFormat="1" ht="14.4">
      <c r="A47" s="63" t="s">
        <v>198</v>
      </c>
      <c r="B47" s="63" t="s">
        <v>225</v>
      </c>
      <c r="C47" s="63"/>
      <c r="D47" s="63" t="s">
        <v>222</v>
      </c>
      <c r="E47" s="369"/>
      <c r="F47" s="369"/>
      <c r="G47" s="370"/>
      <c r="I47" s="63"/>
      <c r="J47" s="48"/>
      <c r="K47" s="108"/>
      <c r="M47" s="63">
        <v>3</v>
      </c>
      <c r="N47" s="215">
        <v>1329</v>
      </c>
      <c r="P47" s="63">
        <v>2</v>
      </c>
      <c r="Q47" s="214">
        <v>1058</v>
      </c>
      <c r="S47" s="63">
        <v>2</v>
      </c>
      <c r="T47" s="214">
        <v>236.29</v>
      </c>
      <c r="V47" s="82"/>
      <c r="W47" s="82"/>
      <c r="X47" s="82"/>
      <c r="Y47" s="82"/>
      <c r="Z47" s="211"/>
      <c r="AA47" s="65"/>
      <c r="AB47" s="5"/>
      <c r="AC47" s="5"/>
      <c r="AD47" s="5"/>
      <c r="AE47" s="5"/>
      <c r="AF47" s="5"/>
      <c r="AG47" s="5"/>
      <c r="AH47" s="5"/>
      <c r="AI47" s="5"/>
      <c r="AJ47" s="5"/>
      <c r="AK47" s="5"/>
      <c r="AL47" s="5"/>
      <c r="AM47" s="5"/>
    </row>
    <row r="48" spans="1:39" s="4" customFormat="1" ht="14.4">
      <c r="A48" s="63" t="s">
        <v>198</v>
      </c>
      <c r="B48" s="63" t="s">
        <v>226</v>
      </c>
      <c r="C48" s="63"/>
      <c r="D48" s="63" t="s">
        <v>227</v>
      </c>
      <c r="E48" s="369"/>
      <c r="F48" s="369"/>
      <c r="G48" s="370"/>
      <c r="I48" s="63"/>
      <c r="J48" s="48"/>
      <c r="K48" s="108"/>
      <c r="M48" s="63"/>
      <c r="N48" s="215"/>
      <c r="P48" s="63">
        <v>1</v>
      </c>
      <c r="Q48" s="214">
        <v>529</v>
      </c>
      <c r="S48" s="63"/>
      <c r="T48" s="214"/>
      <c r="V48" s="82"/>
      <c r="W48" s="82"/>
      <c r="X48" s="82"/>
      <c r="Y48" s="82"/>
      <c r="Z48" s="211"/>
      <c r="AA48" s="65"/>
      <c r="AB48" s="5"/>
      <c r="AC48" s="5"/>
      <c r="AD48" s="5"/>
      <c r="AE48" s="5"/>
      <c r="AF48" s="5"/>
      <c r="AG48" s="5"/>
      <c r="AH48" s="5"/>
      <c r="AI48" s="5"/>
      <c r="AJ48" s="5"/>
      <c r="AK48" s="5"/>
      <c r="AL48" s="5"/>
      <c r="AM48" s="5"/>
    </row>
    <row r="49" spans="1:39" s="4" customFormat="1" ht="14.4">
      <c r="A49" s="63" t="s">
        <v>198</v>
      </c>
      <c r="B49" s="63" t="s">
        <v>228</v>
      </c>
      <c r="C49" s="63"/>
      <c r="D49" s="63" t="s">
        <v>229</v>
      </c>
      <c r="E49" s="369"/>
      <c r="F49" s="369"/>
      <c r="G49" s="370"/>
      <c r="I49" s="63"/>
      <c r="J49" s="48"/>
      <c r="K49" s="108"/>
      <c r="M49" s="63">
        <v>1</v>
      </c>
      <c r="N49" s="215">
        <v>529</v>
      </c>
      <c r="P49" s="63">
        <v>1</v>
      </c>
      <c r="Q49" s="214">
        <v>300</v>
      </c>
      <c r="S49" s="63"/>
      <c r="T49" s="214"/>
      <c r="V49" s="82"/>
      <c r="W49" s="82"/>
      <c r="X49" s="82"/>
      <c r="Y49" s="82"/>
      <c r="Z49" s="211"/>
      <c r="AA49" s="65"/>
      <c r="AB49" s="5"/>
      <c r="AC49" s="5"/>
      <c r="AD49" s="5"/>
      <c r="AE49" s="5"/>
      <c r="AF49" s="5"/>
      <c r="AG49" s="5"/>
      <c r="AH49" s="5"/>
      <c r="AI49" s="5"/>
      <c r="AJ49" s="5"/>
      <c r="AK49" s="5"/>
      <c r="AL49" s="5"/>
      <c r="AM49" s="5"/>
    </row>
    <row r="50" spans="1:39" s="4" customFormat="1" ht="14.4">
      <c r="A50" s="63" t="s">
        <v>198</v>
      </c>
      <c r="B50" s="63" t="s">
        <v>230</v>
      </c>
      <c r="C50" s="63"/>
      <c r="D50" s="63" t="s">
        <v>231</v>
      </c>
      <c r="E50" s="369"/>
      <c r="F50" s="369"/>
      <c r="G50" s="370"/>
      <c r="I50" s="63"/>
      <c r="J50" s="48"/>
      <c r="K50" s="108"/>
      <c r="M50" s="63"/>
      <c r="N50" s="215"/>
      <c r="P50" s="63">
        <v>1</v>
      </c>
      <c r="Q50" s="214">
        <v>529</v>
      </c>
      <c r="S50" s="63">
        <v>1</v>
      </c>
      <c r="T50" s="214">
        <v>481</v>
      </c>
      <c r="V50" s="82"/>
      <c r="W50" s="82"/>
      <c r="X50" s="82"/>
      <c r="Y50" s="82"/>
      <c r="Z50" s="211"/>
      <c r="AA50" s="65"/>
      <c r="AB50" s="5"/>
      <c r="AC50" s="5"/>
      <c r="AD50" s="5"/>
      <c r="AE50" s="5"/>
      <c r="AF50" s="5"/>
      <c r="AG50" s="5"/>
      <c r="AH50" s="5"/>
      <c r="AI50" s="5"/>
      <c r="AJ50" s="5"/>
      <c r="AK50" s="5"/>
      <c r="AL50" s="5"/>
      <c r="AM50" s="5"/>
    </row>
    <row r="51" spans="1:39" s="4" customFormat="1" ht="14.4">
      <c r="A51" s="63" t="s">
        <v>198</v>
      </c>
      <c r="B51" s="63" t="s">
        <v>232</v>
      </c>
      <c r="C51" s="63"/>
      <c r="D51" s="63" t="s">
        <v>233</v>
      </c>
      <c r="E51" s="369"/>
      <c r="F51" s="369"/>
      <c r="G51" s="370"/>
      <c r="I51" s="63"/>
      <c r="J51" s="48"/>
      <c r="K51" s="108"/>
      <c r="M51" s="63">
        <v>12</v>
      </c>
      <c r="N51" s="215">
        <v>5874.49</v>
      </c>
      <c r="P51" s="63">
        <v>8</v>
      </c>
      <c r="Q51" s="214">
        <v>4232</v>
      </c>
      <c r="S51" s="63">
        <v>3</v>
      </c>
      <c r="T51" s="214">
        <v>1692</v>
      </c>
      <c r="V51" s="82"/>
      <c r="W51" s="82"/>
      <c r="X51" s="82"/>
      <c r="Y51" s="82"/>
      <c r="Z51" s="211"/>
      <c r="AA51" s="65"/>
      <c r="AB51" s="5"/>
      <c r="AC51" s="5"/>
      <c r="AD51" s="5"/>
      <c r="AE51" s="5"/>
      <c r="AF51" s="5"/>
      <c r="AG51" s="5"/>
      <c r="AH51" s="5"/>
      <c r="AI51" s="5"/>
      <c r="AJ51" s="5"/>
      <c r="AK51" s="5"/>
      <c r="AL51" s="5"/>
      <c r="AM51" s="5"/>
    </row>
    <row r="52" spans="1:39" s="4" customFormat="1" ht="14.4">
      <c r="A52" s="63" t="s">
        <v>198</v>
      </c>
      <c r="B52" s="63" t="s">
        <v>234</v>
      </c>
      <c r="C52" s="63"/>
      <c r="D52" s="63" t="s">
        <v>235</v>
      </c>
      <c r="E52" s="369"/>
      <c r="F52" s="369"/>
      <c r="G52" s="370"/>
      <c r="I52" s="63"/>
      <c r="J52" s="48"/>
      <c r="K52" s="108"/>
      <c r="M52" s="63">
        <v>2</v>
      </c>
      <c r="N52" s="215">
        <v>1058</v>
      </c>
      <c r="P52" s="63"/>
      <c r="Q52" s="214"/>
      <c r="S52" s="63"/>
      <c r="T52" s="214"/>
      <c r="V52" s="82"/>
      <c r="W52" s="82"/>
      <c r="X52" s="82"/>
      <c r="Y52" s="82"/>
      <c r="Z52" s="211"/>
      <c r="AA52" s="65"/>
      <c r="AB52" s="5"/>
      <c r="AC52" s="5"/>
      <c r="AD52" s="5"/>
      <c r="AE52" s="5"/>
      <c r="AF52" s="5"/>
      <c r="AG52" s="5"/>
      <c r="AH52" s="5"/>
      <c r="AI52" s="5"/>
      <c r="AJ52" s="5"/>
      <c r="AK52" s="5"/>
      <c r="AL52" s="5"/>
      <c r="AM52" s="5"/>
    </row>
    <row r="53" spans="1:39" s="4" customFormat="1" ht="14.4">
      <c r="A53" s="63" t="s">
        <v>198</v>
      </c>
      <c r="B53" s="63" t="s">
        <v>236</v>
      </c>
      <c r="C53" s="63"/>
      <c r="D53" s="63" t="s">
        <v>237</v>
      </c>
      <c r="E53" s="369"/>
      <c r="F53" s="369"/>
      <c r="G53" s="370"/>
      <c r="I53" s="63"/>
      <c r="J53" s="48"/>
      <c r="K53" s="108"/>
      <c r="M53" s="63"/>
      <c r="N53" s="215"/>
      <c r="P53" s="63"/>
      <c r="Q53" s="214"/>
      <c r="S53" s="63">
        <v>1</v>
      </c>
      <c r="T53" s="214">
        <v>481</v>
      </c>
      <c r="V53" s="82"/>
      <c r="W53" s="82"/>
      <c r="X53" s="82"/>
      <c r="Y53" s="82"/>
      <c r="Z53" s="211"/>
      <c r="AA53" s="65"/>
      <c r="AB53" s="5"/>
      <c r="AC53" s="5"/>
      <c r="AD53" s="5"/>
      <c r="AE53" s="5"/>
      <c r="AF53" s="5"/>
      <c r="AG53" s="5"/>
      <c r="AH53" s="5"/>
      <c r="AI53" s="5"/>
      <c r="AJ53" s="5"/>
      <c r="AK53" s="5"/>
      <c r="AL53" s="5"/>
      <c r="AM53" s="5"/>
    </row>
    <row r="54" spans="1:39" s="4" customFormat="1" ht="14.4">
      <c r="A54" s="63" t="s">
        <v>198</v>
      </c>
      <c r="B54" s="63" t="s">
        <v>238</v>
      </c>
      <c r="C54" s="63"/>
      <c r="D54" s="63" t="s">
        <v>237</v>
      </c>
      <c r="E54" s="369"/>
      <c r="F54" s="369"/>
      <c r="G54" s="370"/>
      <c r="I54" s="63"/>
      <c r="J54" s="48"/>
      <c r="K54" s="108"/>
      <c r="M54" s="63">
        <v>1</v>
      </c>
      <c r="N54" s="215">
        <v>529</v>
      </c>
      <c r="P54" s="63"/>
      <c r="Q54" s="214"/>
      <c r="S54" s="63"/>
      <c r="T54" s="214"/>
      <c r="V54" s="82"/>
      <c r="W54" s="82"/>
      <c r="X54" s="82"/>
      <c r="Y54" s="82"/>
      <c r="Z54" s="211"/>
      <c r="AA54" s="65"/>
      <c r="AB54" s="5"/>
      <c r="AC54" s="5"/>
      <c r="AD54" s="5"/>
      <c r="AE54" s="5"/>
      <c r="AF54" s="5"/>
      <c r="AG54" s="5"/>
      <c r="AH54" s="5"/>
      <c r="AI54" s="5"/>
      <c r="AJ54" s="5"/>
      <c r="AK54" s="5"/>
      <c r="AL54" s="5"/>
      <c r="AM54" s="5"/>
    </row>
    <row r="55" spans="1:39" s="4" customFormat="1" ht="14.4">
      <c r="A55" s="63" t="s">
        <v>198</v>
      </c>
      <c r="B55" s="63" t="s">
        <v>239</v>
      </c>
      <c r="C55" s="63"/>
      <c r="D55" s="63" t="s">
        <v>237</v>
      </c>
      <c r="E55" s="369"/>
      <c r="F55" s="369"/>
      <c r="G55" s="370"/>
      <c r="I55" s="63"/>
      <c r="J55" s="48"/>
      <c r="K55" s="108"/>
      <c r="M55" s="63">
        <v>1</v>
      </c>
      <c r="N55" s="215">
        <v>529</v>
      </c>
      <c r="P55" s="63"/>
      <c r="Q55" s="214"/>
      <c r="S55" s="63"/>
      <c r="T55" s="214"/>
      <c r="V55" s="82"/>
      <c r="W55" s="82"/>
      <c r="X55" s="82"/>
      <c r="Y55" s="82"/>
      <c r="Z55" s="211"/>
      <c r="AA55" s="65"/>
      <c r="AB55" s="5"/>
      <c r="AC55" s="5"/>
      <c r="AD55" s="5"/>
      <c r="AE55" s="5"/>
      <c r="AF55" s="5"/>
      <c r="AG55" s="5"/>
      <c r="AH55" s="5"/>
      <c r="AI55" s="5"/>
      <c r="AJ55" s="5"/>
      <c r="AK55" s="5"/>
      <c r="AL55" s="5"/>
      <c r="AM55" s="5"/>
    </row>
    <row r="56" spans="1:39" s="4" customFormat="1" ht="14.4">
      <c r="A56" s="63" t="s">
        <v>198</v>
      </c>
      <c r="B56" s="63" t="s">
        <v>240</v>
      </c>
      <c r="C56" s="63"/>
      <c r="D56" s="63" t="s">
        <v>237</v>
      </c>
      <c r="E56" s="369"/>
      <c r="F56" s="369"/>
      <c r="G56" s="370"/>
      <c r="I56" s="63"/>
      <c r="J56" s="48"/>
      <c r="K56" s="108"/>
      <c r="M56" s="63"/>
      <c r="N56" s="215"/>
      <c r="P56" s="63">
        <v>1</v>
      </c>
      <c r="Q56" s="214">
        <v>300</v>
      </c>
      <c r="S56" s="63"/>
      <c r="T56" s="214"/>
      <c r="V56" s="82"/>
      <c r="W56" s="82"/>
      <c r="X56" s="82"/>
      <c r="Y56" s="82"/>
      <c r="Z56" s="211"/>
      <c r="AA56" s="65"/>
      <c r="AB56" s="5"/>
      <c r="AC56" s="5"/>
      <c r="AD56" s="5"/>
      <c r="AE56" s="5"/>
      <c r="AF56" s="5"/>
      <c r="AG56" s="5"/>
      <c r="AH56" s="5"/>
      <c r="AI56" s="5"/>
      <c r="AJ56" s="5"/>
      <c r="AK56" s="5"/>
      <c r="AL56" s="5"/>
      <c r="AM56" s="5"/>
    </row>
    <row r="57" spans="1:39" s="4" customFormat="1" ht="14.4">
      <c r="A57" s="63" t="s">
        <v>198</v>
      </c>
      <c r="B57" s="63" t="s">
        <v>241</v>
      </c>
      <c r="C57" s="63"/>
      <c r="D57" s="63" t="s">
        <v>237</v>
      </c>
      <c r="E57" s="369"/>
      <c r="F57" s="369"/>
      <c r="G57" s="370"/>
      <c r="I57" s="63"/>
      <c r="J57" s="48"/>
      <c r="K57" s="108"/>
      <c r="M57" s="63">
        <v>6</v>
      </c>
      <c r="N57" s="215">
        <v>3174</v>
      </c>
      <c r="P57" s="63">
        <v>6</v>
      </c>
      <c r="Q57" s="214">
        <v>3174</v>
      </c>
      <c r="S57" s="63">
        <v>7</v>
      </c>
      <c r="T57" s="214">
        <v>2806</v>
      </c>
      <c r="V57" s="82"/>
      <c r="W57" s="82"/>
      <c r="X57" s="82"/>
      <c r="Y57" s="82"/>
      <c r="Z57" s="211"/>
      <c r="AA57" s="65"/>
      <c r="AB57" s="5"/>
      <c r="AC57" s="5"/>
      <c r="AD57" s="5"/>
      <c r="AE57" s="5"/>
      <c r="AF57" s="5"/>
      <c r="AG57" s="5"/>
      <c r="AH57" s="5"/>
      <c r="AI57" s="5"/>
      <c r="AJ57" s="5"/>
      <c r="AK57" s="5"/>
      <c r="AL57" s="5"/>
      <c r="AM57" s="5"/>
    </row>
    <row r="58" spans="1:39" s="4" customFormat="1" ht="14.4">
      <c r="A58" s="63" t="s">
        <v>198</v>
      </c>
      <c r="B58" s="63" t="s">
        <v>242</v>
      </c>
      <c r="C58" s="63"/>
      <c r="D58" s="63" t="s">
        <v>237</v>
      </c>
      <c r="E58" s="369"/>
      <c r="F58" s="369"/>
      <c r="G58" s="370"/>
      <c r="I58" s="63"/>
      <c r="J58" s="48"/>
      <c r="K58" s="108"/>
      <c r="M58" s="63"/>
      <c r="N58" s="215"/>
      <c r="P58" s="63"/>
      <c r="Q58" s="214"/>
      <c r="S58" s="63">
        <v>1</v>
      </c>
      <c r="T58" s="214">
        <v>402</v>
      </c>
      <c r="V58" s="82"/>
      <c r="W58" s="82"/>
      <c r="X58" s="82"/>
      <c r="Y58" s="82"/>
      <c r="Z58" s="211"/>
      <c r="AA58" s="65"/>
      <c r="AB58" s="5"/>
      <c r="AC58" s="5"/>
      <c r="AD58" s="5"/>
      <c r="AE58" s="5"/>
      <c r="AF58" s="5"/>
      <c r="AG58" s="5"/>
      <c r="AH58" s="5"/>
      <c r="AI58" s="5"/>
      <c r="AJ58" s="5"/>
      <c r="AK58" s="5"/>
      <c r="AL58" s="5"/>
      <c r="AM58" s="5"/>
    </row>
    <row r="59" spans="1:39" s="4" customFormat="1" ht="14.4">
      <c r="A59" s="63" t="s">
        <v>198</v>
      </c>
      <c r="B59" s="63" t="s">
        <v>243</v>
      </c>
      <c r="C59" s="63"/>
      <c r="D59" s="63" t="s">
        <v>237</v>
      </c>
      <c r="E59" s="369"/>
      <c r="F59" s="369"/>
      <c r="G59" s="370"/>
      <c r="I59" s="63"/>
      <c r="J59" s="48"/>
      <c r="K59" s="108"/>
      <c r="M59" s="63"/>
      <c r="N59" s="215"/>
      <c r="P59" s="63">
        <v>1</v>
      </c>
      <c r="Q59" s="214">
        <v>710</v>
      </c>
      <c r="S59" s="63"/>
      <c r="T59" s="214"/>
      <c r="V59" s="82"/>
      <c r="W59" s="82"/>
      <c r="X59" s="82"/>
      <c r="Y59" s="82"/>
      <c r="Z59" s="211"/>
      <c r="AA59" s="65"/>
      <c r="AB59" s="5"/>
      <c r="AC59" s="5"/>
      <c r="AD59" s="5"/>
      <c r="AE59" s="5"/>
      <c r="AF59" s="5"/>
      <c r="AG59" s="5"/>
      <c r="AH59" s="5"/>
      <c r="AI59" s="5"/>
      <c r="AJ59" s="5"/>
      <c r="AK59" s="5"/>
      <c r="AL59" s="5"/>
      <c r="AM59" s="5"/>
    </row>
    <row r="60" spans="1:39" s="4" customFormat="1" ht="14.4">
      <c r="A60" s="63" t="s">
        <v>198</v>
      </c>
      <c r="B60" s="63" t="s">
        <v>244</v>
      </c>
      <c r="C60" s="63"/>
      <c r="D60" s="63" t="s">
        <v>237</v>
      </c>
      <c r="E60" s="369"/>
      <c r="F60" s="369"/>
      <c r="G60" s="370"/>
      <c r="I60" s="63"/>
      <c r="J60" s="48"/>
      <c r="K60" s="108"/>
      <c r="M60" s="63">
        <v>2</v>
      </c>
      <c r="N60" s="215">
        <v>1058</v>
      </c>
      <c r="P60" s="63"/>
      <c r="Q60" s="214"/>
      <c r="S60" s="63"/>
      <c r="T60" s="214"/>
      <c r="V60" s="82"/>
      <c r="W60" s="82"/>
      <c r="X60" s="82"/>
      <c r="Y60" s="82"/>
      <c r="Z60" s="211"/>
      <c r="AA60" s="65"/>
      <c r="AB60" s="5"/>
      <c r="AC60" s="5"/>
      <c r="AD60" s="5"/>
      <c r="AE60" s="5"/>
      <c r="AF60" s="5"/>
      <c r="AG60" s="5"/>
      <c r="AH60" s="5"/>
      <c r="AI60" s="5"/>
      <c r="AJ60" s="5"/>
      <c r="AK60" s="5"/>
      <c r="AL60" s="5"/>
      <c r="AM60" s="5"/>
    </row>
    <row r="61" spans="1:39" s="4" customFormat="1" ht="14.4">
      <c r="A61" s="63" t="s">
        <v>198</v>
      </c>
      <c r="B61" s="63" t="s">
        <v>245</v>
      </c>
      <c r="C61" s="63"/>
      <c r="D61" s="63" t="s">
        <v>246</v>
      </c>
      <c r="E61" s="369"/>
      <c r="F61" s="369"/>
      <c r="G61" s="370"/>
      <c r="I61" s="63"/>
      <c r="J61" s="48"/>
      <c r="K61" s="108"/>
      <c r="M61" s="63"/>
      <c r="N61" s="215"/>
      <c r="P61" s="63">
        <v>1</v>
      </c>
      <c r="Q61" s="214">
        <v>9.74</v>
      </c>
      <c r="S61" s="63"/>
      <c r="T61" s="214"/>
      <c r="V61" s="82"/>
      <c r="W61" s="82"/>
      <c r="X61" s="82"/>
      <c r="Y61" s="82"/>
      <c r="Z61" s="211"/>
      <c r="AA61" s="65"/>
      <c r="AB61" s="5"/>
      <c r="AC61" s="5"/>
      <c r="AD61" s="5"/>
      <c r="AE61" s="5"/>
      <c r="AF61" s="5"/>
      <c r="AG61" s="5"/>
      <c r="AH61" s="5"/>
      <c r="AI61" s="5"/>
      <c r="AJ61" s="5"/>
      <c r="AK61" s="5"/>
      <c r="AL61" s="5"/>
      <c r="AM61" s="5"/>
    </row>
    <row r="62" spans="1:39" s="4" customFormat="1" ht="14.4">
      <c r="A62" s="63" t="s">
        <v>198</v>
      </c>
      <c r="B62" s="63" t="s">
        <v>247</v>
      </c>
      <c r="C62" s="63"/>
      <c r="D62" s="63" t="s">
        <v>246</v>
      </c>
      <c r="E62" s="369"/>
      <c r="F62" s="369"/>
      <c r="G62" s="370"/>
      <c r="I62" s="63"/>
      <c r="J62" s="48"/>
      <c r="K62" s="108"/>
      <c r="M62" s="63"/>
      <c r="N62" s="215"/>
      <c r="P62" s="63"/>
      <c r="Q62" s="214"/>
      <c r="S62" s="63">
        <v>1</v>
      </c>
      <c r="T62" s="214">
        <v>115.21</v>
      </c>
      <c r="V62" s="82"/>
      <c r="W62" s="82"/>
      <c r="X62" s="82"/>
      <c r="Y62" s="82"/>
      <c r="Z62" s="211"/>
      <c r="AA62" s="65"/>
      <c r="AB62" s="5"/>
      <c r="AC62" s="5"/>
      <c r="AD62" s="5"/>
      <c r="AE62" s="5"/>
      <c r="AF62" s="5"/>
      <c r="AG62" s="5"/>
      <c r="AH62" s="5"/>
      <c r="AI62" s="5"/>
      <c r="AJ62" s="5"/>
      <c r="AK62" s="5"/>
      <c r="AL62" s="5"/>
      <c r="AM62" s="5"/>
    </row>
    <row r="63" spans="1:39" s="4" customFormat="1" ht="14.4">
      <c r="A63" s="63" t="s">
        <v>198</v>
      </c>
      <c r="B63" s="63" t="s">
        <v>248</v>
      </c>
      <c r="C63" s="63"/>
      <c r="D63" s="63" t="s">
        <v>249</v>
      </c>
      <c r="E63" s="369"/>
      <c r="F63" s="369"/>
      <c r="G63" s="370"/>
      <c r="I63" s="63"/>
      <c r="J63" s="48"/>
      <c r="K63" s="108"/>
      <c r="M63" s="63">
        <v>1</v>
      </c>
      <c r="N63" s="215">
        <v>529</v>
      </c>
      <c r="P63" s="63">
        <v>1</v>
      </c>
      <c r="Q63" s="214">
        <v>529</v>
      </c>
      <c r="S63" s="63"/>
      <c r="T63" s="214"/>
      <c r="V63" s="82"/>
      <c r="W63" s="82"/>
      <c r="X63" s="82"/>
      <c r="Y63" s="82"/>
      <c r="Z63" s="211"/>
      <c r="AA63" s="65"/>
      <c r="AB63" s="5"/>
      <c r="AC63" s="5"/>
      <c r="AD63" s="5"/>
      <c r="AE63" s="5"/>
      <c r="AF63" s="5"/>
      <c r="AG63" s="5"/>
      <c r="AH63" s="5"/>
      <c r="AI63" s="5"/>
      <c r="AJ63" s="5"/>
      <c r="AK63" s="5"/>
      <c r="AL63" s="5"/>
      <c r="AM63" s="5"/>
    </row>
    <row r="64" spans="1:39" s="4" customFormat="1" ht="14.4">
      <c r="A64" s="63" t="s">
        <v>198</v>
      </c>
      <c r="B64" s="63" t="s">
        <v>250</v>
      </c>
      <c r="C64" s="63"/>
      <c r="D64" s="63" t="s">
        <v>249</v>
      </c>
      <c r="E64" s="369"/>
      <c r="F64" s="369"/>
      <c r="G64" s="370"/>
      <c r="I64" s="63"/>
      <c r="J64" s="48"/>
      <c r="K64" s="108"/>
      <c r="M64" s="63">
        <v>22</v>
      </c>
      <c r="N64" s="215">
        <v>11854.05</v>
      </c>
      <c r="P64" s="63">
        <v>8</v>
      </c>
      <c r="Q64" s="214">
        <v>3359.54</v>
      </c>
      <c r="S64" s="63">
        <v>4</v>
      </c>
      <c r="T64" s="214">
        <v>1822</v>
      </c>
      <c r="V64" s="82"/>
      <c r="W64" s="82"/>
      <c r="X64" s="82"/>
      <c r="Y64" s="82"/>
      <c r="Z64" s="211"/>
      <c r="AA64" s="65"/>
      <c r="AB64" s="5"/>
      <c r="AC64" s="5"/>
      <c r="AD64" s="5"/>
      <c r="AE64" s="5"/>
      <c r="AF64" s="5"/>
      <c r="AG64" s="5"/>
      <c r="AH64" s="5"/>
      <c r="AI64" s="5"/>
      <c r="AJ64" s="5"/>
      <c r="AK64" s="5"/>
      <c r="AL64" s="5"/>
      <c r="AM64" s="5"/>
    </row>
    <row r="65" spans="1:39" s="4" customFormat="1" ht="14.4">
      <c r="A65" s="63" t="s">
        <v>198</v>
      </c>
      <c r="B65" s="63" t="s">
        <v>251</v>
      </c>
      <c r="C65" s="63"/>
      <c r="D65" s="63" t="s">
        <v>252</v>
      </c>
      <c r="E65" s="369"/>
      <c r="F65" s="369"/>
      <c r="G65" s="370"/>
      <c r="I65" s="63"/>
      <c r="J65" s="48"/>
      <c r="K65" s="108"/>
      <c r="M65" s="63">
        <v>4</v>
      </c>
      <c r="N65" s="215">
        <v>2116</v>
      </c>
      <c r="P65" s="63">
        <v>3</v>
      </c>
      <c r="Q65" s="214">
        <v>1587</v>
      </c>
      <c r="S65" s="63">
        <v>4</v>
      </c>
      <c r="T65" s="214">
        <v>1523</v>
      </c>
      <c r="V65" s="82"/>
      <c r="W65" s="82"/>
      <c r="X65" s="82"/>
      <c r="Y65" s="82"/>
      <c r="Z65" s="211"/>
      <c r="AA65" s="65"/>
      <c r="AB65" s="5"/>
      <c r="AC65" s="5"/>
      <c r="AD65" s="5"/>
      <c r="AE65" s="5"/>
      <c r="AF65" s="5"/>
      <c r="AG65" s="5"/>
      <c r="AH65" s="5"/>
      <c r="AI65" s="5"/>
      <c r="AJ65" s="5"/>
      <c r="AK65" s="5"/>
      <c r="AL65" s="5"/>
      <c r="AM65" s="5"/>
    </row>
    <row r="66" spans="1:39" s="4" customFormat="1" ht="14.4">
      <c r="A66" s="63" t="s">
        <v>198</v>
      </c>
      <c r="B66" s="63" t="s">
        <v>253</v>
      </c>
      <c r="C66" s="63"/>
      <c r="D66" s="63" t="s">
        <v>254</v>
      </c>
      <c r="E66" s="369"/>
      <c r="F66" s="369"/>
      <c r="G66" s="370"/>
      <c r="I66" s="63"/>
      <c r="J66" s="48"/>
      <c r="K66" s="108"/>
      <c r="M66" s="63"/>
      <c r="N66" s="215"/>
      <c r="P66" s="63"/>
      <c r="Q66" s="214"/>
      <c r="S66" s="63">
        <v>1</v>
      </c>
      <c r="T66" s="214">
        <v>402</v>
      </c>
      <c r="V66" s="82"/>
      <c r="W66" s="82"/>
      <c r="X66" s="82"/>
      <c r="Y66" s="82"/>
      <c r="Z66" s="211"/>
      <c r="AA66" s="65"/>
      <c r="AB66" s="5"/>
      <c r="AC66" s="5"/>
      <c r="AD66" s="5"/>
      <c r="AE66" s="5"/>
      <c r="AF66" s="5"/>
      <c r="AG66" s="5"/>
      <c r="AH66" s="5"/>
      <c r="AI66" s="5"/>
      <c r="AJ66" s="5"/>
      <c r="AK66" s="5"/>
      <c r="AL66" s="5"/>
      <c r="AM66" s="5"/>
    </row>
    <row r="67" spans="1:39" s="4" customFormat="1" ht="14.4">
      <c r="A67" s="63" t="s">
        <v>198</v>
      </c>
      <c r="B67" s="63" t="s">
        <v>255</v>
      </c>
      <c r="C67" s="63"/>
      <c r="D67" s="63" t="s">
        <v>254</v>
      </c>
      <c r="E67" s="369"/>
      <c r="F67" s="369"/>
      <c r="G67" s="370"/>
      <c r="I67" s="63"/>
      <c r="J67" s="48"/>
      <c r="K67" s="108"/>
      <c r="M67" s="63">
        <v>2</v>
      </c>
      <c r="N67" s="215">
        <v>910.06</v>
      </c>
      <c r="P67" s="63"/>
      <c r="Q67" s="214"/>
      <c r="S67" s="63">
        <v>3</v>
      </c>
      <c r="T67" s="214">
        <v>1221.94</v>
      </c>
      <c r="V67" s="82"/>
      <c r="W67" s="82"/>
      <c r="X67" s="82"/>
      <c r="Y67" s="82"/>
      <c r="Z67" s="211"/>
      <c r="AA67" s="65"/>
      <c r="AB67" s="5"/>
      <c r="AC67" s="5"/>
      <c r="AD67" s="5"/>
      <c r="AE67" s="5"/>
      <c r="AF67" s="5"/>
      <c r="AG67" s="5"/>
      <c r="AH67" s="5"/>
      <c r="AI67" s="5"/>
      <c r="AJ67" s="5"/>
      <c r="AK67" s="5"/>
      <c r="AL67" s="5"/>
      <c r="AM67" s="5"/>
    </row>
    <row r="68" spans="1:39" s="4" customFormat="1" ht="14.4">
      <c r="A68" s="63" t="s">
        <v>198</v>
      </c>
      <c r="B68" s="63" t="s">
        <v>256</v>
      </c>
      <c r="C68" s="63"/>
      <c r="D68" s="63" t="s">
        <v>257</v>
      </c>
      <c r="E68" s="369"/>
      <c r="F68" s="369"/>
      <c r="G68" s="370"/>
      <c r="I68" s="63"/>
      <c r="J68" s="48"/>
      <c r="K68" s="108"/>
      <c r="M68" s="63">
        <v>1</v>
      </c>
      <c r="N68" s="215">
        <v>400</v>
      </c>
      <c r="P68" s="63"/>
      <c r="Q68" s="214"/>
      <c r="S68" s="63"/>
      <c r="T68" s="214"/>
      <c r="V68" s="82"/>
      <c r="W68" s="82"/>
      <c r="X68" s="82"/>
      <c r="Y68" s="82"/>
      <c r="Z68" s="211"/>
      <c r="AA68" s="65"/>
      <c r="AB68" s="5"/>
      <c r="AC68" s="5"/>
      <c r="AD68" s="5"/>
      <c r="AE68" s="5"/>
      <c r="AF68" s="5"/>
      <c r="AG68" s="5"/>
      <c r="AH68" s="5"/>
      <c r="AI68" s="5"/>
      <c r="AJ68" s="5"/>
      <c r="AK68" s="5"/>
      <c r="AL68" s="5"/>
      <c r="AM68" s="5"/>
    </row>
    <row r="69" spans="1:39" s="4" customFormat="1" ht="14.4">
      <c r="A69" s="63" t="s">
        <v>198</v>
      </c>
      <c r="B69" s="63" t="s">
        <v>258</v>
      </c>
      <c r="C69" s="63"/>
      <c r="D69" s="63" t="s">
        <v>259</v>
      </c>
      <c r="E69" s="369"/>
      <c r="F69" s="369"/>
      <c r="G69" s="370"/>
      <c r="I69" s="63"/>
      <c r="J69" s="48"/>
      <c r="K69" s="108"/>
      <c r="M69" s="63">
        <v>11</v>
      </c>
      <c r="N69" s="215">
        <v>5819</v>
      </c>
      <c r="P69" s="63">
        <v>4</v>
      </c>
      <c r="Q69" s="214">
        <v>2116</v>
      </c>
      <c r="S69" s="63">
        <v>4</v>
      </c>
      <c r="T69" s="214">
        <v>1500</v>
      </c>
      <c r="V69" s="82"/>
      <c r="W69" s="82"/>
      <c r="X69" s="82"/>
      <c r="Y69" s="82"/>
      <c r="Z69" s="211"/>
      <c r="AA69" s="65"/>
      <c r="AB69" s="5"/>
      <c r="AC69" s="5"/>
      <c r="AD69" s="5"/>
      <c r="AE69" s="5"/>
      <c r="AF69" s="5"/>
      <c r="AG69" s="5"/>
      <c r="AH69" s="5"/>
      <c r="AI69" s="5"/>
      <c r="AJ69" s="5"/>
      <c r="AK69" s="5"/>
      <c r="AL69" s="5"/>
      <c r="AM69" s="5"/>
    </row>
    <row r="70" spans="1:39" s="4" customFormat="1" ht="14.4">
      <c r="A70" s="63" t="s">
        <v>198</v>
      </c>
      <c r="B70" s="63" t="s">
        <v>260</v>
      </c>
      <c r="C70" s="63"/>
      <c r="D70" s="63" t="s">
        <v>261</v>
      </c>
      <c r="E70" s="369"/>
      <c r="F70" s="369"/>
      <c r="G70" s="370"/>
      <c r="I70" s="63"/>
      <c r="J70" s="48"/>
      <c r="K70" s="108"/>
      <c r="M70" s="63">
        <v>10</v>
      </c>
      <c r="N70" s="215">
        <v>4826</v>
      </c>
      <c r="P70" s="63">
        <v>5</v>
      </c>
      <c r="Q70" s="214">
        <v>2858.45</v>
      </c>
      <c r="S70" s="63">
        <v>3</v>
      </c>
      <c r="T70" s="214">
        <v>802</v>
      </c>
      <c r="V70" s="82"/>
      <c r="W70" s="82"/>
      <c r="X70" s="82"/>
      <c r="Y70" s="82"/>
      <c r="Z70" s="211"/>
      <c r="AA70" s="65"/>
      <c r="AB70" s="5"/>
      <c r="AC70" s="5"/>
      <c r="AD70" s="5"/>
      <c r="AE70" s="5"/>
      <c r="AF70" s="5"/>
      <c r="AG70" s="5"/>
      <c r="AH70" s="5"/>
      <c r="AI70" s="5"/>
      <c r="AJ70" s="5"/>
      <c r="AK70" s="5"/>
      <c r="AL70" s="5"/>
      <c r="AM70" s="5"/>
    </row>
    <row r="71" spans="1:39" s="4" customFormat="1" ht="14.4">
      <c r="A71" s="63" t="s">
        <v>198</v>
      </c>
      <c r="B71" s="63" t="s">
        <v>262</v>
      </c>
      <c r="C71" s="63"/>
      <c r="D71" s="63" t="s">
        <v>263</v>
      </c>
      <c r="E71" s="369"/>
      <c r="F71" s="369"/>
      <c r="G71" s="370"/>
      <c r="I71" s="63"/>
      <c r="J71" s="48"/>
      <c r="K71" s="108"/>
      <c r="M71" s="63">
        <v>2</v>
      </c>
      <c r="N71" s="215">
        <v>1239</v>
      </c>
      <c r="P71" s="63"/>
      <c r="Q71" s="214"/>
      <c r="S71" s="63"/>
      <c r="T71" s="214"/>
      <c r="V71" s="82"/>
      <c r="W71" s="82"/>
      <c r="X71" s="82"/>
      <c r="Y71" s="82"/>
      <c r="Z71" s="211"/>
      <c r="AA71" s="65"/>
      <c r="AB71" s="5"/>
      <c r="AC71" s="5"/>
      <c r="AD71" s="5"/>
      <c r="AE71" s="5"/>
      <c r="AF71" s="5"/>
      <c r="AG71" s="5"/>
      <c r="AH71" s="5"/>
      <c r="AI71" s="5"/>
      <c r="AJ71" s="5"/>
      <c r="AK71" s="5"/>
      <c r="AL71" s="5"/>
      <c r="AM71" s="5"/>
    </row>
    <row r="72" spans="1:39" s="4" customFormat="1" ht="14.4">
      <c r="A72" s="63" t="s">
        <v>198</v>
      </c>
      <c r="B72" s="63" t="s">
        <v>264</v>
      </c>
      <c r="C72" s="63"/>
      <c r="D72" s="63" t="s">
        <v>265</v>
      </c>
      <c r="E72" s="369"/>
      <c r="F72" s="369"/>
      <c r="G72" s="370"/>
      <c r="I72" s="63"/>
      <c r="J72" s="48"/>
      <c r="K72" s="108"/>
      <c r="M72" s="63">
        <v>3</v>
      </c>
      <c r="N72" s="215">
        <v>2594.85</v>
      </c>
      <c r="P72" s="63">
        <v>1</v>
      </c>
      <c r="Q72" s="214">
        <v>529</v>
      </c>
      <c r="S72" s="63">
        <v>2</v>
      </c>
      <c r="T72" s="214">
        <v>400</v>
      </c>
      <c r="V72" s="82"/>
      <c r="W72" s="82"/>
      <c r="X72" s="82"/>
      <c r="Y72" s="82"/>
      <c r="Z72" s="211"/>
      <c r="AA72" s="65"/>
      <c r="AB72" s="5"/>
      <c r="AC72" s="5"/>
      <c r="AD72" s="5"/>
      <c r="AE72" s="5"/>
      <c r="AF72" s="5"/>
      <c r="AG72" s="5"/>
      <c r="AH72" s="5"/>
      <c r="AI72" s="5"/>
      <c r="AJ72" s="5"/>
      <c r="AK72" s="5"/>
      <c r="AL72" s="5"/>
      <c r="AM72" s="5"/>
    </row>
    <row r="73" spans="1:39" s="4" customFormat="1" ht="14.4">
      <c r="A73" s="63" t="s">
        <v>198</v>
      </c>
      <c r="B73" s="63" t="s">
        <v>266</v>
      </c>
      <c r="C73" s="63"/>
      <c r="D73" s="63" t="s">
        <v>265</v>
      </c>
      <c r="E73" s="369"/>
      <c r="F73" s="369"/>
      <c r="G73" s="370"/>
      <c r="I73" s="63"/>
      <c r="J73" s="48"/>
      <c r="K73" s="108"/>
      <c r="M73" s="63">
        <v>1</v>
      </c>
      <c r="N73" s="215">
        <v>400</v>
      </c>
      <c r="P73" s="63"/>
      <c r="Q73" s="214"/>
      <c r="S73" s="63"/>
      <c r="T73" s="214"/>
      <c r="V73" s="82"/>
      <c r="W73" s="82"/>
      <c r="X73" s="82"/>
      <c r="Y73" s="82"/>
      <c r="Z73" s="211"/>
      <c r="AA73" s="65"/>
      <c r="AB73" s="5"/>
      <c r="AC73" s="5"/>
      <c r="AD73" s="5"/>
      <c r="AE73" s="5"/>
      <c r="AF73" s="5"/>
      <c r="AG73" s="5"/>
      <c r="AH73" s="5"/>
      <c r="AI73" s="5"/>
      <c r="AJ73" s="5"/>
      <c r="AK73" s="5"/>
      <c r="AL73" s="5"/>
      <c r="AM73" s="5"/>
    </row>
    <row r="74" spans="1:39" s="4" customFormat="1" ht="14.4">
      <c r="A74" s="63" t="s">
        <v>198</v>
      </c>
      <c r="B74" s="63" t="s">
        <v>267</v>
      </c>
      <c r="C74" s="63"/>
      <c r="D74" s="63" t="s">
        <v>265</v>
      </c>
      <c r="E74" s="369"/>
      <c r="F74" s="369"/>
      <c r="G74" s="370"/>
      <c r="I74" s="63"/>
      <c r="J74" s="48"/>
      <c r="K74" s="108"/>
      <c r="M74" s="63">
        <v>9</v>
      </c>
      <c r="N74" s="215">
        <v>4897</v>
      </c>
      <c r="P74" s="63">
        <v>8</v>
      </c>
      <c r="Q74" s="214">
        <v>4232</v>
      </c>
      <c r="S74" s="63">
        <v>5</v>
      </c>
      <c r="T74" s="214">
        <v>2572</v>
      </c>
      <c r="V74" s="82"/>
      <c r="W74" s="82"/>
      <c r="X74" s="82"/>
      <c r="Y74" s="82"/>
      <c r="Z74" s="211"/>
      <c r="AA74" s="65"/>
      <c r="AB74" s="5"/>
      <c r="AC74" s="5"/>
      <c r="AD74" s="5"/>
      <c r="AE74" s="5"/>
      <c r="AF74" s="5"/>
      <c r="AG74" s="5"/>
      <c r="AH74" s="5"/>
      <c r="AI74" s="5"/>
      <c r="AJ74" s="5"/>
      <c r="AK74" s="5"/>
      <c r="AL74" s="5"/>
      <c r="AM74" s="5"/>
    </row>
    <row r="75" spans="1:39" s="4" customFormat="1" ht="14.4">
      <c r="A75" s="63" t="s">
        <v>198</v>
      </c>
      <c r="B75" s="63" t="s">
        <v>268</v>
      </c>
      <c r="C75" s="63"/>
      <c r="D75" s="63" t="s">
        <v>269</v>
      </c>
      <c r="E75" s="369"/>
      <c r="F75" s="369"/>
      <c r="G75" s="370"/>
      <c r="I75" s="63"/>
      <c r="J75" s="48"/>
      <c r="K75" s="108"/>
      <c r="M75" s="63">
        <v>2</v>
      </c>
      <c r="N75" s="215">
        <v>929</v>
      </c>
      <c r="P75" s="63">
        <v>3</v>
      </c>
      <c r="Q75" s="214">
        <v>1587</v>
      </c>
      <c r="S75" s="63">
        <v>2</v>
      </c>
      <c r="T75" s="214">
        <v>671</v>
      </c>
      <c r="V75" s="82"/>
      <c r="W75" s="82"/>
      <c r="X75" s="82"/>
      <c r="Y75" s="82"/>
      <c r="Z75" s="211"/>
      <c r="AA75" s="65"/>
      <c r="AB75" s="5"/>
      <c r="AC75" s="5"/>
      <c r="AD75" s="5"/>
      <c r="AE75" s="5"/>
      <c r="AF75" s="5"/>
      <c r="AG75" s="5"/>
      <c r="AH75" s="5"/>
      <c r="AI75" s="5"/>
      <c r="AJ75" s="5"/>
      <c r="AK75" s="5"/>
      <c r="AL75" s="5"/>
      <c r="AM75" s="5"/>
    </row>
    <row r="76" spans="1:39" s="4" customFormat="1" ht="14.4">
      <c r="A76" s="63" t="s">
        <v>198</v>
      </c>
      <c r="B76" s="63" t="s">
        <v>270</v>
      </c>
      <c r="C76" s="63"/>
      <c r="D76" s="63" t="s">
        <v>271</v>
      </c>
      <c r="E76" s="369"/>
      <c r="F76" s="369"/>
      <c r="G76" s="370"/>
      <c r="I76" s="63"/>
      <c r="J76" s="48"/>
      <c r="K76" s="108"/>
      <c r="M76" s="63">
        <v>2</v>
      </c>
      <c r="N76" s="215">
        <v>1058</v>
      </c>
      <c r="P76" s="63"/>
      <c r="Q76" s="214"/>
      <c r="S76" s="63">
        <v>1</v>
      </c>
      <c r="T76" s="214">
        <v>430</v>
      </c>
      <c r="V76" s="82"/>
      <c r="W76" s="82"/>
      <c r="X76" s="82"/>
      <c r="Y76" s="82"/>
      <c r="Z76" s="211"/>
      <c r="AA76" s="65"/>
      <c r="AB76" s="5"/>
      <c r="AC76" s="5"/>
      <c r="AD76" s="5"/>
      <c r="AE76" s="5"/>
      <c r="AF76" s="5"/>
      <c r="AG76" s="5"/>
      <c r="AH76" s="5"/>
      <c r="AI76" s="5"/>
      <c r="AJ76" s="5"/>
      <c r="AK76" s="5"/>
      <c r="AL76" s="5"/>
      <c r="AM76" s="5"/>
    </row>
    <row r="77" spans="1:39" s="4" customFormat="1" ht="14.4">
      <c r="A77" s="63" t="s">
        <v>198</v>
      </c>
      <c r="B77" s="63" t="s">
        <v>272</v>
      </c>
      <c r="C77" s="63"/>
      <c r="D77" s="63" t="s">
        <v>273</v>
      </c>
      <c r="E77" s="369"/>
      <c r="F77" s="369"/>
      <c r="G77" s="370"/>
      <c r="I77" s="63"/>
      <c r="J77" s="48"/>
      <c r="K77" s="108"/>
      <c r="M77" s="63"/>
      <c r="N77" s="215"/>
      <c r="P77" s="63"/>
      <c r="Q77" s="214"/>
      <c r="S77" s="63">
        <v>1</v>
      </c>
      <c r="T77" s="214">
        <v>481</v>
      </c>
      <c r="V77" s="82"/>
      <c r="W77" s="82"/>
      <c r="X77" s="82"/>
      <c r="Y77" s="82"/>
      <c r="Z77" s="211"/>
      <c r="AA77" s="65"/>
      <c r="AB77" s="5"/>
      <c r="AC77" s="5"/>
      <c r="AD77" s="5"/>
      <c r="AE77" s="5"/>
      <c r="AF77" s="5"/>
      <c r="AG77" s="5"/>
      <c r="AH77" s="5"/>
      <c r="AI77" s="5"/>
      <c r="AJ77" s="5"/>
      <c r="AK77" s="5"/>
      <c r="AL77" s="5"/>
      <c r="AM77" s="5"/>
    </row>
    <row r="78" spans="1:39" s="4" customFormat="1" ht="14.4">
      <c r="A78" s="63" t="s">
        <v>198</v>
      </c>
      <c r="B78" s="63" t="s">
        <v>274</v>
      </c>
      <c r="C78" s="63"/>
      <c r="D78" s="63" t="s">
        <v>275</v>
      </c>
      <c r="E78" s="369"/>
      <c r="F78" s="369"/>
      <c r="G78" s="370"/>
      <c r="I78" s="63"/>
      <c r="J78" s="48"/>
      <c r="K78" s="108"/>
      <c r="M78" s="63"/>
      <c r="N78" s="215"/>
      <c r="P78" s="63"/>
      <c r="Q78" s="214"/>
      <c r="S78" s="63">
        <v>4</v>
      </c>
      <c r="T78" s="214">
        <v>1617</v>
      </c>
      <c r="V78" s="82"/>
      <c r="W78" s="82"/>
      <c r="X78" s="82"/>
      <c r="Y78" s="82"/>
      <c r="Z78" s="211"/>
      <c r="AA78" s="65"/>
      <c r="AB78" s="5"/>
      <c r="AC78" s="5"/>
      <c r="AD78" s="5"/>
      <c r="AE78" s="5"/>
      <c r="AF78" s="5"/>
      <c r="AG78" s="5"/>
      <c r="AH78" s="5"/>
      <c r="AI78" s="5"/>
      <c r="AJ78" s="5"/>
      <c r="AK78" s="5"/>
      <c r="AL78" s="5"/>
      <c r="AM78" s="5"/>
    </row>
    <row r="79" spans="1:39" s="4" customFormat="1" ht="14.4">
      <c r="A79" s="63" t="s">
        <v>198</v>
      </c>
      <c r="B79" s="63" t="s">
        <v>276</v>
      </c>
      <c r="C79" s="63"/>
      <c r="D79" s="63" t="s">
        <v>275</v>
      </c>
      <c r="E79" s="369"/>
      <c r="F79" s="369"/>
      <c r="G79" s="370"/>
      <c r="I79" s="63"/>
      <c r="J79" s="48"/>
      <c r="K79" s="108"/>
      <c r="M79" s="63">
        <v>20</v>
      </c>
      <c r="N79" s="215">
        <v>10155</v>
      </c>
      <c r="P79" s="63">
        <v>6</v>
      </c>
      <c r="Q79" s="214">
        <v>3355</v>
      </c>
      <c r="S79" s="63">
        <v>2</v>
      </c>
      <c r="T79" s="214">
        <v>520</v>
      </c>
      <c r="V79" s="82"/>
      <c r="W79" s="82"/>
      <c r="X79" s="82"/>
      <c r="Y79" s="82"/>
      <c r="Z79" s="211"/>
      <c r="AA79" s="65"/>
      <c r="AB79" s="5"/>
      <c r="AC79" s="5"/>
      <c r="AD79" s="5"/>
      <c r="AE79" s="5"/>
      <c r="AF79" s="5"/>
      <c r="AG79" s="5"/>
      <c r="AH79" s="5"/>
      <c r="AI79" s="5"/>
      <c r="AJ79" s="5"/>
      <c r="AK79" s="5"/>
      <c r="AL79" s="5"/>
      <c r="AM79" s="5"/>
    </row>
    <row r="80" spans="1:39" s="4" customFormat="1" ht="14.4">
      <c r="A80" s="63" t="s">
        <v>198</v>
      </c>
      <c r="B80" s="63" t="s">
        <v>189</v>
      </c>
      <c r="C80" s="63"/>
      <c r="D80" s="63" t="s">
        <v>190</v>
      </c>
      <c r="E80" s="369"/>
      <c r="F80" s="369"/>
      <c r="G80" s="370"/>
      <c r="I80" s="63"/>
      <c r="J80" s="48"/>
      <c r="K80" s="108"/>
      <c r="M80" s="63">
        <v>2</v>
      </c>
      <c r="N80" s="215">
        <v>1058</v>
      </c>
      <c r="P80" s="63">
        <v>1</v>
      </c>
      <c r="Q80" s="214">
        <v>529</v>
      </c>
      <c r="S80" s="63"/>
      <c r="T80" s="214"/>
      <c r="V80" s="82"/>
      <c r="W80" s="82"/>
      <c r="X80" s="82"/>
      <c r="Y80" s="82"/>
      <c r="Z80" s="211"/>
      <c r="AA80" s="65"/>
      <c r="AB80" s="5"/>
      <c r="AC80" s="5"/>
      <c r="AD80" s="5"/>
      <c r="AE80" s="5"/>
      <c r="AF80" s="5"/>
      <c r="AG80" s="5"/>
      <c r="AH80" s="5"/>
      <c r="AI80" s="5"/>
      <c r="AJ80" s="5"/>
      <c r="AK80" s="5"/>
      <c r="AL80" s="5"/>
      <c r="AM80" s="5"/>
    </row>
    <row r="81" spans="1:39" s="4" customFormat="1" ht="14.4">
      <c r="A81" s="63" t="s">
        <v>198</v>
      </c>
      <c r="B81" s="63" t="s">
        <v>277</v>
      </c>
      <c r="C81" s="63"/>
      <c r="D81" s="63" t="s">
        <v>278</v>
      </c>
      <c r="E81" s="369"/>
      <c r="F81" s="369"/>
      <c r="G81" s="370"/>
      <c r="I81" s="63"/>
      <c r="J81" s="48"/>
      <c r="K81" s="108"/>
      <c r="M81" s="63">
        <v>13</v>
      </c>
      <c r="N81" s="215">
        <v>6929</v>
      </c>
      <c r="P81" s="63">
        <v>11</v>
      </c>
      <c r="Q81" s="214">
        <v>7583</v>
      </c>
      <c r="S81" s="63">
        <v>7</v>
      </c>
      <c r="T81" s="214">
        <v>2733</v>
      </c>
      <c r="V81" s="82"/>
      <c r="W81" s="82"/>
      <c r="X81" s="82"/>
      <c r="Y81" s="82"/>
      <c r="Z81" s="211"/>
      <c r="AA81" s="65"/>
      <c r="AB81" s="5"/>
      <c r="AC81" s="5"/>
      <c r="AD81" s="5"/>
      <c r="AE81" s="5"/>
      <c r="AF81" s="5"/>
      <c r="AG81" s="5"/>
      <c r="AH81" s="5"/>
      <c r="AI81" s="5"/>
      <c r="AJ81" s="5"/>
      <c r="AK81" s="5"/>
      <c r="AL81" s="5"/>
      <c r="AM81" s="5"/>
    </row>
    <row r="82" spans="1:39" s="4" customFormat="1" ht="14.4">
      <c r="A82" s="63" t="s">
        <v>198</v>
      </c>
      <c r="B82" s="63" t="s">
        <v>279</v>
      </c>
      <c r="C82" s="63"/>
      <c r="D82" s="63" t="s">
        <v>278</v>
      </c>
      <c r="E82" s="369"/>
      <c r="F82" s="369"/>
      <c r="G82" s="370"/>
      <c r="I82" s="63"/>
      <c r="J82" s="48"/>
      <c r="K82" s="108"/>
      <c r="M82" s="63">
        <v>6</v>
      </c>
      <c r="N82" s="215">
        <v>4045</v>
      </c>
      <c r="P82" s="63"/>
      <c r="Q82" s="214"/>
      <c r="S82" s="63">
        <v>4</v>
      </c>
      <c r="T82" s="214">
        <v>1382</v>
      </c>
      <c r="V82" s="82"/>
      <c r="W82" s="82"/>
      <c r="X82" s="82"/>
      <c r="Y82" s="82"/>
      <c r="Z82" s="211"/>
      <c r="AA82" s="65"/>
      <c r="AB82" s="5"/>
      <c r="AC82" s="5"/>
      <c r="AD82" s="5"/>
      <c r="AE82" s="5"/>
      <c r="AF82" s="5"/>
      <c r="AG82" s="5"/>
      <c r="AH82" s="5"/>
      <c r="AI82" s="5"/>
      <c r="AJ82" s="5"/>
      <c r="AK82" s="5"/>
      <c r="AL82" s="5"/>
      <c r="AM82" s="5"/>
    </row>
    <row r="83" spans="1:39" s="4" customFormat="1" ht="14.4">
      <c r="A83" s="63" t="s">
        <v>198</v>
      </c>
      <c r="B83" s="63" t="s">
        <v>280</v>
      </c>
      <c r="C83" s="63"/>
      <c r="D83" s="63" t="s">
        <v>278</v>
      </c>
      <c r="E83" s="369"/>
      <c r="F83" s="369"/>
      <c r="G83" s="370"/>
      <c r="I83" s="63"/>
      <c r="J83" s="48"/>
      <c r="K83" s="108"/>
      <c r="M83" s="63">
        <v>16</v>
      </c>
      <c r="N83" s="215">
        <v>10548</v>
      </c>
      <c r="P83" s="63">
        <v>24</v>
      </c>
      <c r="Q83" s="214">
        <v>13717</v>
      </c>
      <c r="S83" s="63">
        <v>11</v>
      </c>
      <c r="T83" s="214">
        <v>5876</v>
      </c>
      <c r="V83" s="82"/>
      <c r="W83" s="82"/>
      <c r="X83" s="82"/>
      <c r="Y83" s="82"/>
      <c r="Z83" s="211"/>
      <c r="AA83" s="65"/>
      <c r="AB83" s="5"/>
      <c r="AC83" s="5"/>
      <c r="AD83" s="5"/>
      <c r="AE83" s="5"/>
      <c r="AF83" s="5"/>
      <c r="AG83" s="5"/>
      <c r="AH83" s="5"/>
      <c r="AI83" s="5"/>
      <c r="AJ83" s="5"/>
      <c r="AK83" s="5"/>
      <c r="AL83" s="5"/>
      <c r="AM83" s="5"/>
    </row>
    <row r="84" spans="1:39" s="4" customFormat="1" ht="14.4">
      <c r="A84" s="63" t="s">
        <v>198</v>
      </c>
      <c r="B84" s="63" t="s">
        <v>281</v>
      </c>
      <c r="C84" s="63"/>
      <c r="D84" s="63" t="s">
        <v>282</v>
      </c>
      <c r="E84" s="369"/>
      <c r="F84" s="369"/>
      <c r="G84" s="370"/>
      <c r="I84" s="63"/>
      <c r="J84" s="48"/>
      <c r="K84" s="108"/>
      <c r="M84" s="63"/>
      <c r="N84" s="215"/>
      <c r="P84" s="63">
        <v>3</v>
      </c>
      <c r="Q84" s="214">
        <v>2287</v>
      </c>
      <c r="S84" s="63">
        <v>1</v>
      </c>
      <c r="T84" s="214">
        <v>645</v>
      </c>
      <c r="V84" s="82"/>
      <c r="W84" s="82"/>
      <c r="X84" s="82"/>
      <c r="Y84" s="82"/>
      <c r="Z84" s="211"/>
      <c r="AA84" s="65"/>
      <c r="AB84" s="5"/>
      <c r="AC84" s="5"/>
      <c r="AD84" s="5"/>
      <c r="AE84" s="5"/>
      <c r="AF84" s="5"/>
      <c r="AG84" s="5"/>
      <c r="AH84" s="5"/>
      <c r="AI84" s="5"/>
      <c r="AJ84" s="5"/>
      <c r="AK84" s="5"/>
      <c r="AL84" s="5"/>
      <c r="AM84" s="5"/>
    </row>
    <row r="85" spans="1:39" s="4" customFormat="1" ht="14.4">
      <c r="A85" s="63" t="s">
        <v>198</v>
      </c>
      <c r="B85" s="63" t="s">
        <v>283</v>
      </c>
      <c r="C85" s="63"/>
      <c r="D85" s="63" t="s">
        <v>284</v>
      </c>
      <c r="E85" s="369"/>
      <c r="F85" s="369"/>
      <c r="G85" s="370"/>
      <c r="I85" s="63"/>
      <c r="J85" s="48"/>
      <c r="K85" s="108"/>
      <c r="M85" s="63">
        <v>6</v>
      </c>
      <c r="N85" s="215">
        <v>2787</v>
      </c>
      <c r="P85" s="63">
        <v>1</v>
      </c>
      <c r="Q85" s="214">
        <v>529</v>
      </c>
      <c r="S85" s="63">
        <v>6</v>
      </c>
      <c r="T85" s="214">
        <v>2005</v>
      </c>
      <c r="V85" s="82"/>
      <c r="W85" s="82"/>
      <c r="X85" s="82"/>
      <c r="Y85" s="82"/>
      <c r="Z85" s="211"/>
      <c r="AA85" s="65"/>
      <c r="AB85" s="5"/>
      <c r="AC85" s="5"/>
      <c r="AD85" s="5"/>
      <c r="AE85" s="5"/>
      <c r="AF85" s="5"/>
      <c r="AG85" s="5"/>
      <c r="AH85" s="5"/>
      <c r="AI85" s="5"/>
      <c r="AJ85" s="5"/>
      <c r="AK85" s="5"/>
      <c r="AL85" s="5"/>
      <c r="AM85" s="5"/>
    </row>
    <row r="86" spans="1:39" s="4" customFormat="1" ht="14.4">
      <c r="A86" s="63" t="s">
        <v>198</v>
      </c>
      <c r="B86" s="63" t="s">
        <v>285</v>
      </c>
      <c r="C86" s="63"/>
      <c r="D86" s="63" t="s">
        <v>286</v>
      </c>
      <c r="E86" s="369"/>
      <c r="F86" s="369"/>
      <c r="G86" s="370"/>
      <c r="I86" s="63"/>
      <c r="J86" s="48"/>
      <c r="K86" s="108"/>
      <c r="M86" s="63">
        <v>1</v>
      </c>
      <c r="N86" s="215">
        <v>529</v>
      </c>
      <c r="P86" s="63"/>
      <c r="Q86" s="214"/>
      <c r="S86" s="63"/>
      <c r="T86" s="214"/>
      <c r="V86" s="82"/>
      <c r="W86" s="82"/>
      <c r="X86" s="82"/>
      <c r="Y86" s="82"/>
      <c r="Z86" s="211"/>
      <c r="AA86" s="65"/>
      <c r="AB86" s="5"/>
      <c r="AC86" s="5"/>
      <c r="AD86" s="5"/>
      <c r="AE86" s="5"/>
      <c r="AF86" s="5"/>
      <c r="AG86" s="5"/>
      <c r="AH86" s="5"/>
      <c r="AI86" s="5"/>
      <c r="AJ86" s="5"/>
      <c r="AK86" s="5"/>
      <c r="AL86" s="5"/>
      <c r="AM86" s="5"/>
    </row>
    <row r="87" spans="1:39" s="4" customFormat="1" ht="14.4">
      <c r="A87" s="63" t="s">
        <v>198</v>
      </c>
      <c r="B87" s="63" t="s">
        <v>287</v>
      </c>
      <c r="C87" s="63"/>
      <c r="D87" s="63" t="s">
        <v>286</v>
      </c>
      <c r="E87" s="369"/>
      <c r="F87" s="369"/>
      <c r="G87" s="370"/>
      <c r="I87" s="63"/>
      <c r="J87" s="48"/>
      <c r="K87" s="108"/>
      <c r="M87" s="63">
        <v>10</v>
      </c>
      <c r="N87" s="215">
        <v>6161</v>
      </c>
      <c r="P87" s="63">
        <v>3</v>
      </c>
      <c r="Q87" s="214">
        <v>1587</v>
      </c>
      <c r="S87" s="63">
        <v>9</v>
      </c>
      <c r="T87" s="214">
        <v>3013</v>
      </c>
      <c r="V87" s="82"/>
      <c r="W87" s="82"/>
      <c r="X87" s="82"/>
      <c r="Y87" s="82"/>
      <c r="Z87" s="211"/>
      <c r="AA87" s="65"/>
      <c r="AB87" s="5"/>
      <c r="AC87" s="5"/>
      <c r="AD87" s="5"/>
      <c r="AE87" s="5"/>
      <c r="AF87" s="5"/>
      <c r="AG87" s="5"/>
      <c r="AH87" s="5"/>
      <c r="AI87" s="5"/>
      <c r="AJ87" s="5"/>
      <c r="AK87" s="5"/>
      <c r="AL87" s="5"/>
      <c r="AM87" s="5"/>
    </row>
    <row r="88" spans="1:39" s="4" customFormat="1" ht="14.4">
      <c r="A88" s="63" t="s">
        <v>198</v>
      </c>
      <c r="B88" s="63" t="s">
        <v>288</v>
      </c>
      <c r="C88" s="63"/>
      <c r="D88" s="63" t="s">
        <v>289</v>
      </c>
      <c r="E88" s="369"/>
      <c r="F88" s="369"/>
      <c r="G88" s="370"/>
      <c r="I88" s="63"/>
      <c r="J88" s="48"/>
      <c r="K88" s="108"/>
      <c r="M88" s="63">
        <v>1</v>
      </c>
      <c r="N88" s="215">
        <v>529</v>
      </c>
      <c r="P88" s="63"/>
      <c r="Q88" s="214"/>
      <c r="S88" s="63"/>
      <c r="T88" s="214"/>
      <c r="V88" s="82"/>
      <c r="W88" s="82"/>
      <c r="X88" s="82"/>
      <c r="Y88" s="82"/>
      <c r="Z88" s="211"/>
      <c r="AA88" s="65"/>
      <c r="AB88" s="5"/>
      <c r="AC88" s="5"/>
      <c r="AD88" s="5"/>
      <c r="AE88" s="5"/>
      <c r="AF88" s="5"/>
      <c r="AG88" s="5"/>
      <c r="AH88" s="5"/>
      <c r="AI88" s="5"/>
      <c r="AJ88" s="5"/>
      <c r="AK88" s="5"/>
      <c r="AL88" s="5"/>
      <c r="AM88" s="5"/>
    </row>
    <row r="89" spans="1:39" s="4" customFormat="1" ht="14.4">
      <c r="A89" s="63" t="s">
        <v>198</v>
      </c>
      <c r="B89" s="63" t="s">
        <v>290</v>
      </c>
      <c r="C89" s="63"/>
      <c r="D89" s="63" t="s">
        <v>289</v>
      </c>
      <c r="E89" s="369"/>
      <c r="F89" s="369"/>
      <c r="G89" s="370"/>
      <c r="I89" s="63"/>
      <c r="J89" s="48"/>
      <c r="K89" s="108"/>
      <c r="M89" s="63">
        <v>1</v>
      </c>
      <c r="N89" s="215">
        <v>529</v>
      </c>
      <c r="P89" s="63">
        <v>1</v>
      </c>
      <c r="Q89" s="214">
        <v>529</v>
      </c>
      <c r="S89" s="63">
        <v>1</v>
      </c>
      <c r="T89" s="214">
        <v>645</v>
      </c>
      <c r="V89" s="82"/>
      <c r="W89" s="82"/>
      <c r="X89" s="82"/>
      <c r="Y89" s="82"/>
      <c r="Z89" s="211"/>
      <c r="AA89" s="65"/>
      <c r="AB89" s="5"/>
      <c r="AC89" s="5"/>
      <c r="AD89" s="5"/>
      <c r="AE89" s="5"/>
      <c r="AF89" s="5"/>
      <c r="AG89" s="5"/>
      <c r="AH89" s="5"/>
      <c r="AI89" s="5"/>
      <c r="AJ89" s="5"/>
      <c r="AK89" s="5"/>
      <c r="AL89" s="5"/>
      <c r="AM89" s="5"/>
    </row>
    <row r="90" spans="1:39" s="4" customFormat="1" ht="14.4">
      <c r="A90" s="63" t="s">
        <v>198</v>
      </c>
      <c r="B90" s="63" t="s">
        <v>291</v>
      </c>
      <c r="C90" s="63"/>
      <c r="D90" s="63" t="s">
        <v>292</v>
      </c>
      <c r="E90" s="369"/>
      <c r="F90" s="369"/>
      <c r="G90" s="370"/>
      <c r="I90" s="63"/>
      <c r="J90" s="48"/>
      <c r="K90" s="108"/>
      <c r="M90" s="63">
        <v>2</v>
      </c>
      <c r="N90" s="215">
        <v>929</v>
      </c>
      <c r="P90" s="63">
        <v>1</v>
      </c>
      <c r="Q90" s="214">
        <v>529</v>
      </c>
      <c r="S90" s="63"/>
      <c r="T90" s="214"/>
      <c r="V90" s="82"/>
      <c r="W90" s="82"/>
      <c r="X90" s="82"/>
      <c r="Y90" s="82"/>
      <c r="Z90" s="211"/>
      <c r="AA90" s="65"/>
      <c r="AB90" s="5"/>
      <c r="AC90" s="5"/>
      <c r="AD90" s="5"/>
      <c r="AE90" s="5"/>
      <c r="AF90" s="5"/>
      <c r="AG90" s="5"/>
      <c r="AH90" s="5"/>
      <c r="AI90" s="5"/>
      <c r="AJ90" s="5"/>
      <c r="AK90" s="5"/>
      <c r="AL90" s="5"/>
      <c r="AM90" s="5"/>
    </row>
    <row r="91" spans="1:39" s="4" customFormat="1" ht="14.4">
      <c r="A91" s="63" t="s">
        <v>198</v>
      </c>
      <c r="B91" s="63" t="s">
        <v>293</v>
      </c>
      <c r="C91" s="63"/>
      <c r="D91" s="63" t="s">
        <v>294</v>
      </c>
      <c r="E91" s="369"/>
      <c r="F91" s="369"/>
      <c r="G91" s="370"/>
      <c r="I91" s="63"/>
      <c r="J91" s="48"/>
      <c r="K91" s="108"/>
      <c r="M91" s="63"/>
      <c r="N91" s="215"/>
      <c r="P91" s="63"/>
      <c r="Q91" s="214"/>
      <c r="S91" s="63">
        <v>1</v>
      </c>
      <c r="T91" s="214">
        <v>402</v>
      </c>
      <c r="V91" s="82"/>
      <c r="W91" s="82"/>
      <c r="X91" s="82"/>
      <c r="Y91" s="82"/>
      <c r="Z91" s="211"/>
      <c r="AA91" s="65"/>
      <c r="AB91" s="5"/>
      <c r="AC91" s="5"/>
      <c r="AD91" s="5"/>
      <c r="AE91" s="5"/>
      <c r="AF91" s="5"/>
      <c r="AG91" s="5"/>
      <c r="AH91" s="5"/>
      <c r="AI91" s="5"/>
      <c r="AJ91" s="5"/>
      <c r="AK91" s="5"/>
      <c r="AL91" s="5"/>
      <c r="AM91" s="5"/>
    </row>
    <row r="92" spans="1:39" s="4" customFormat="1" ht="14.4">
      <c r="A92" s="63" t="s">
        <v>198</v>
      </c>
      <c r="B92" s="63" t="s">
        <v>295</v>
      </c>
      <c r="C92" s="63"/>
      <c r="D92" s="63" t="s">
        <v>296</v>
      </c>
      <c r="E92" s="369"/>
      <c r="F92" s="369"/>
      <c r="G92" s="370"/>
      <c r="I92" s="63"/>
      <c r="J92" s="48"/>
      <c r="K92" s="108"/>
      <c r="M92" s="63"/>
      <c r="N92" s="215"/>
      <c r="P92" s="63"/>
      <c r="Q92" s="214"/>
      <c r="S92" s="63">
        <v>1</v>
      </c>
      <c r="T92" s="214">
        <v>1002</v>
      </c>
      <c r="V92" s="82"/>
      <c r="W92" s="82"/>
      <c r="X92" s="82"/>
      <c r="Y92" s="82"/>
      <c r="Z92" s="211"/>
      <c r="AA92" s="65"/>
      <c r="AB92" s="5"/>
      <c r="AC92" s="5"/>
      <c r="AD92" s="5"/>
      <c r="AE92" s="5"/>
      <c r="AF92" s="5"/>
      <c r="AG92" s="5"/>
      <c r="AH92" s="5"/>
      <c r="AI92" s="5"/>
      <c r="AJ92" s="5"/>
      <c r="AK92" s="5"/>
      <c r="AL92" s="5"/>
      <c r="AM92" s="5"/>
    </row>
    <row r="93" spans="1:39" s="4" customFormat="1" ht="14.4">
      <c r="A93" s="63" t="s">
        <v>198</v>
      </c>
      <c r="B93" s="63" t="s">
        <v>297</v>
      </c>
      <c r="C93" s="63"/>
      <c r="D93" s="63" t="s">
        <v>298</v>
      </c>
      <c r="E93" s="369"/>
      <c r="F93" s="369"/>
      <c r="G93" s="370"/>
      <c r="I93" s="63"/>
      <c r="J93" s="48"/>
      <c r="K93" s="108"/>
      <c r="M93" s="63"/>
      <c r="N93" s="215"/>
      <c r="P93" s="63">
        <v>1</v>
      </c>
      <c r="Q93" s="214">
        <v>529</v>
      </c>
      <c r="S93" s="63"/>
      <c r="T93" s="214"/>
      <c r="V93" s="82"/>
      <c r="W93" s="82"/>
      <c r="X93" s="82"/>
      <c r="Y93" s="82"/>
      <c r="Z93" s="211"/>
      <c r="AA93" s="65"/>
      <c r="AB93" s="5"/>
      <c r="AC93" s="5"/>
      <c r="AD93" s="5"/>
      <c r="AE93" s="5"/>
      <c r="AF93" s="5"/>
      <c r="AG93" s="5"/>
      <c r="AH93" s="5"/>
      <c r="AI93" s="5"/>
      <c r="AJ93" s="5"/>
      <c r="AK93" s="5"/>
      <c r="AL93" s="5"/>
      <c r="AM93" s="5"/>
    </row>
    <row r="94" spans="1:39" s="4" customFormat="1" ht="14.4">
      <c r="A94" s="63" t="s">
        <v>198</v>
      </c>
      <c r="B94" s="63" t="s">
        <v>299</v>
      </c>
      <c r="C94" s="63"/>
      <c r="D94" s="63" t="s">
        <v>298</v>
      </c>
      <c r="E94" s="369"/>
      <c r="F94" s="369"/>
      <c r="G94" s="370"/>
      <c r="I94" s="63"/>
      <c r="J94" s="48"/>
      <c r="K94" s="108"/>
      <c r="M94" s="63">
        <v>8</v>
      </c>
      <c r="N94" s="215">
        <v>4232</v>
      </c>
      <c r="P94" s="63">
        <v>1</v>
      </c>
      <c r="Q94" s="214">
        <v>529</v>
      </c>
      <c r="S94" s="63"/>
      <c r="T94" s="214"/>
      <c r="V94" s="82"/>
      <c r="W94" s="82"/>
      <c r="X94" s="82"/>
      <c r="Y94" s="82"/>
      <c r="Z94" s="211"/>
      <c r="AA94" s="65"/>
      <c r="AB94" s="5"/>
      <c r="AC94" s="5"/>
      <c r="AD94" s="5"/>
      <c r="AE94" s="5"/>
      <c r="AF94" s="5"/>
      <c r="AG94" s="5"/>
      <c r="AH94" s="5"/>
      <c r="AI94" s="5"/>
      <c r="AJ94" s="5"/>
      <c r="AK94" s="5"/>
      <c r="AL94" s="5"/>
      <c r="AM94" s="5"/>
    </row>
    <row r="95" spans="1:39" s="4" customFormat="1" ht="14.4">
      <c r="A95" s="63" t="s">
        <v>198</v>
      </c>
      <c r="B95" s="63" t="s">
        <v>300</v>
      </c>
      <c r="C95" s="63"/>
      <c r="D95" s="63" t="s">
        <v>301</v>
      </c>
      <c r="E95" s="369"/>
      <c r="F95" s="369"/>
      <c r="G95" s="370"/>
      <c r="I95" s="63"/>
      <c r="J95" s="48"/>
      <c r="K95" s="108"/>
      <c r="M95" s="63"/>
      <c r="N95" s="215"/>
      <c r="P95" s="63">
        <v>1</v>
      </c>
      <c r="Q95" s="214">
        <v>529</v>
      </c>
      <c r="S95" s="63"/>
      <c r="T95" s="214"/>
      <c r="V95" s="82"/>
      <c r="W95" s="82"/>
      <c r="X95" s="82"/>
      <c r="Y95" s="82"/>
      <c r="Z95" s="211"/>
      <c r="AA95" s="65"/>
      <c r="AB95" s="5"/>
      <c r="AC95" s="5"/>
      <c r="AD95" s="5"/>
      <c r="AE95" s="5"/>
      <c r="AF95" s="5"/>
      <c r="AG95" s="5"/>
      <c r="AH95" s="5"/>
      <c r="AI95" s="5"/>
      <c r="AJ95" s="5"/>
      <c r="AK95" s="5"/>
      <c r="AL95" s="5"/>
      <c r="AM95" s="5"/>
    </row>
    <row r="96" spans="1:39" s="4" customFormat="1" ht="14.4">
      <c r="A96" s="63" t="s">
        <v>198</v>
      </c>
      <c r="B96" s="63" t="s">
        <v>302</v>
      </c>
      <c r="C96" s="63"/>
      <c r="D96" s="63" t="s">
        <v>301</v>
      </c>
      <c r="E96" s="369"/>
      <c r="F96" s="369"/>
      <c r="G96" s="370"/>
      <c r="I96" s="63"/>
      <c r="J96" s="48"/>
      <c r="K96" s="108"/>
      <c r="M96" s="63"/>
      <c r="N96" s="215"/>
      <c r="P96" s="63">
        <v>1</v>
      </c>
      <c r="Q96" s="214">
        <v>300</v>
      </c>
      <c r="S96" s="63"/>
      <c r="T96" s="214"/>
      <c r="V96" s="82"/>
      <c r="W96" s="82"/>
      <c r="X96" s="82"/>
      <c r="Y96" s="82"/>
      <c r="Z96" s="211"/>
      <c r="AA96" s="65"/>
      <c r="AB96" s="5"/>
      <c r="AC96" s="5"/>
      <c r="AD96" s="5"/>
      <c r="AE96" s="5"/>
      <c r="AF96" s="5"/>
      <c r="AG96" s="5"/>
      <c r="AH96" s="5"/>
      <c r="AI96" s="5"/>
      <c r="AJ96" s="5"/>
      <c r="AK96" s="5"/>
      <c r="AL96" s="5"/>
      <c r="AM96" s="5"/>
    </row>
    <row r="97" spans="1:39" s="4" customFormat="1" ht="14.4">
      <c r="A97" s="63" t="s">
        <v>198</v>
      </c>
      <c r="B97" s="63" t="s">
        <v>303</v>
      </c>
      <c r="C97" s="63"/>
      <c r="D97" s="63" t="s">
        <v>301</v>
      </c>
      <c r="E97" s="369"/>
      <c r="F97" s="369"/>
      <c r="G97" s="370"/>
      <c r="I97" s="63"/>
      <c r="J97" s="48"/>
      <c r="K97" s="108"/>
      <c r="M97" s="63">
        <v>11</v>
      </c>
      <c r="N97" s="215">
        <v>7000</v>
      </c>
      <c r="P97" s="63">
        <v>6</v>
      </c>
      <c r="Q97" s="214">
        <v>3174</v>
      </c>
      <c r="S97" s="63">
        <v>6</v>
      </c>
      <c r="T97" s="214">
        <v>2191.33</v>
      </c>
      <c r="V97" s="82"/>
      <c r="W97" s="82"/>
      <c r="X97" s="82"/>
      <c r="Y97" s="82"/>
      <c r="Z97" s="211"/>
      <c r="AA97" s="65"/>
      <c r="AB97" s="5"/>
      <c r="AC97" s="5"/>
      <c r="AD97" s="5"/>
      <c r="AE97" s="5"/>
      <c r="AF97" s="5"/>
      <c r="AG97" s="5"/>
      <c r="AH97" s="5"/>
      <c r="AI97" s="5"/>
      <c r="AJ97" s="5"/>
      <c r="AK97" s="5"/>
      <c r="AL97" s="5"/>
      <c r="AM97" s="5"/>
    </row>
    <row r="98" spans="1:39" s="4" customFormat="1" ht="14.4">
      <c r="A98" s="63" t="s">
        <v>198</v>
      </c>
      <c r="B98" s="63" t="s">
        <v>304</v>
      </c>
      <c r="C98" s="63"/>
      <c r="D98" s="63" t="s">
        <v>301</v>
      </c>
      <c r="E98" s="369"/>
      <c r="F98" s="369"/>
      <c r="G98" s="370"/>
      <c r="I98" s="63"/>
      <c r="J98" s="48"/>
      <c r="K98" s="108"/>
      <c r="M98" s="63">
        <v>1</v>
      </c>
      <c r="N98" s="215">
        <v>529</v>
      </c>
      <c r="P98" s="63"/>
      <c r="Q98" s="214"/>
      <c r="S98" s="63">
        <v>2</v>
      </c>
      <c r="T98" s="214">
        <v>602</v>
      </c>
      <c r="V98" s="82"/>
      <c r="W98" s="82"/>
      <c r="X98" s="82"/>
      <c r="Y98" s="82"/>
      <c r="Z98" s="211"/>
      <c r="AA98" s="65"/>
      <c r="AB98" s="5"/>
      <c r="AC98" s="5"/>
      <c r="AD98" s="5"/>
      <c r="AE98" s="5"/>
      <c r="AF98" s="5"/>
      <c r="AG98" s="5"/>
      <c r="AH98" s="5"/>
      <c r="AI98" s="5"/>
      <c r="AJ98" s="5"/>
      <c r="AK98" s="5"/>
      <c r="AL98" s="5"/>
      <c r="AM98" s="5"/>
    </row>
    <row r="99" spans="1:39" s="4" customFormat="1" ht="14.4">
      <c r="A99" s="63" t="s">
        <v>198</v>
      </c>
      <c r="B99" s="63" t="s">
        <v>305</v>
      </c>
      <c r="C99" s="63"/>
      <c r="D99" s="63" t="s">
        <v>306</v>
      </c>
      <c r="E99" s="369"/>
      <c r="F99" s="369"/>
      <c r="G99" s="370"/>
      <c r="I99" s="63"/>
      <c r="J99" s="48"/>
      <c r="K99" s="108"/>
      <c r="M99" s="63"/>
      <c r="N99" s="215"/>
      <c r="P99" s="63"/>
      <c r="Q99" s="214"/>
      <c r="S99" s="63">
        <v>1</v>
      </c>
      <c r="T99" s="214">
        <v>200</v>
      </c>
      <c r="V99" s="82"/>
      <c r="W99" s="82"/>
      <c r="X99" s="82"/>
      <c r="Y99" s="82"/>
      <c r="Z99" s="211"/>
      <c r="AA99" s="65"/>
      <c r="AB99" s="5"/>
      <c r="AC99" s="5"/>
      <c r="AD99" s="5"/>
      <c r="AE99" s="5"/>
      <c r="AF99" s="5"/>
      <c r="AG99" s="5"/>
      <c r="AH99" s="5"/>
      <c r="AI99" s="5"/>
      <c r="AJ99" s="5"/>
      <c r="AK99" s="5"/>
      <c r="AL99" s="5"/>
      <c r="AM99" s="5"/>
    </row>
    <row r="100" spans="1:39" s="4" customFormat="1" ht="14.4">
      <c r="A100" s="63" t="s">
        <v>198</v>
      </c>
      <c r="B100" s="63" t="s">
        <v>307</v>
      </c>
      <c r="C100" s="63"/>
      <c r="D100" s="63" t="s">
        <v>308</v>
      </c>
      <c r="E100" s="369"/>
      <c r="F100" s="369"/>
      <c r="G100" s="370"/>
      <c r="I100" s="63"/>
      <c r="J100" s="48"/>
      <c r="K100" s="108"/>
      <c r="M100" s="63"/>
      <c r="N100" s="215"/>
      <c r="P100" s="63">
        <v>2</v>
      </c>
      <c r="Q100" s="214">
        <v>1058</v>
      </c>
      <c r="S100" s="63"/>
      <c r="T100" s="214"/>
      <c r="V100" s="82"/>
      <c r="W100" s="82"/>
      <c r="X100" s="82"/>
      <c r="Y100" s="82"/>
      <c r="Z100" s="211"/>
      <c r="AA100" s="65"/>
      <c r="AB100" s="5"/>
      <c r="AC100" s="5"/>
      <c r="AD100" s="5"/>
      <c r="AE100" s="5"/>
      <c r="AF100" s="5"/>
      <c r="AG100" s="5"/>
      <c r="AH100" s="5"/>
      <c r="AI100" s="5"/>
      <c r="AJ100" s="5"/>
      <c r="AK100" s="5"/>
      <c r="AL100" s="5"/>
      <c r="AM100" s="5"/>
    </row>
    <row r="101" spans="1:39" s="4" customFormat="1" ht="14.4">
      <c r="A101" s="63" t="s">
        <v>198</v>
      </c>
      <c r="B101" s="63" t="s">
        <v>309</v>
      </c>
      <c r="C101" s="63"/>
      <c r="D101" s="63" t="s">
        <v>308</v>
      </c>
      <c r="E101" s="369"/>
      <c r="F101" s="369"/>
      <c r="G101" s="370"/>
      <c r="I101" s="63"/>
      <c r="J101" s="48"/>
      <c r="K101" s="108"/>
      <c r="M101" s="63">
        <v>4</v>
      </c>
      <c r="N101" s="215">
        <v>2168</v>
      </c>
      <c r="P101" s="63">
        <v>2</v>
      </c>
      <c r="Q101" s="214">
        <v>1058</v>
      </c>
      <c r="S101" s="63">
        <v>3</v>
      </c>
      <c r="T101" s="214">
        <v>1004</v>
      </c>
      <c r="V101" s="82"/>
      <c r="W101" s="82"/>
      <c r="X101" s="82"/>
      <c r="Y101" s="82"/>
      <c r="Z101" s="211"/>
      <c r="AA101" s="65"/>
      <c r="AB101" s="5"/>
      <c r="AC101" s="5"/>
      <c r="AD101" s="5"/>
      <c r="AE101" s="5"/>
      <c r="AF101" s="5"/>
      <c r="AG101" s="5"/>
      <c r="AH101" s="5"/>
      <c r="AI101" s="5"/>
      <c r="AJ101" s="5"/>
      <c r="AK101" s="5"/>
      <c r="AL101" s="5"/>
      <c r="AM101" s="5"/>
    </row>
    <row r="102" spans="1:39" s="4" customFormat="1" ht="14.4">
      <c r="A102" s="63" t="s">
        <v>198</v>
      </c>
      <c r="B102" s="63" t="s">
        <v>310</v>
      </c>
      <c r="C102" s="63"/>
      <c r="D102" s="63" t="s">
        <v>308</v>
      </c>
      <c r="E102" s="369"/>
      <c r="F102" s="369"/>
      <c r="G102" s="370"/>
      <c r="I102" s="63"/>
      <c r="J102" s="48"/>
      <c r="K102" s="108"/>
      <c r="M102" s="63">
        <v>1</v>
      </c>
      <c r="N102" s="215">
        <v>529</v>
      </c>
      <c r="P102" s="63"/>
      <c r="Q102" s="214"/>
      <c r="S102" s="63"/>
      <c r="T102" s="214"/>
      <c r="V102" s="82"/>
      <c r="W102" s="82"/>
      <c r="X102" s="82"/>
      <c r="Y102" s="82"/>
      <c r="Z102" s="211"/>
      <c r="AA102" s="65"/>
      <c r="AB102" s="5"/>
      <c r="AC102" s="5"/>
      <c r="AD102" s="5"/>
      <c r="AE102" s="5"/>
      <c r="AF102" s="5"/>
      <c r="AG102" s="5"/>
      <c r="AH102" s="5"/>
      <c r="AI102" s="5"/>
      <c r="AJ102" s="5"/>
      <c r="AK102" s="5"/>
      <c r="AL102" s="5"/>
      <c r="AM102" s="5"/>
    </row>
    <row r="103" spans="1:39" s="4" customFormat="1" ht="14.4">
      <c r="A103" s="63" t="s">
        <v>198</v>
      </c>
      <c r="B103" s="63" t="s">
        <v>311</v>
      </c>
      <c r="C103" s="63"/>
      <c r="D103" s="63" t="s">
        <v>312</v>
      </c>
      <c r="E103" s="369"/>
      <c r="F103" s="369"/>
      <c r="G103" s="370"/>
      <c r="I103" s="63"/>
      <c r="J103" s="48"/>
      <c r="K103" s="108"/>
      <c r="M103" s="63">
        <v>3</v>
      </c>
      <c r="N103" s="215">
        <v>1329</v>
      </c>
      <c r="P103" s="63">
        <v>5</v>
      </c>
      <c r="Q103" s="214">
        <v>2597</v>
      </c>
      <c r="S103" s="63"/>
      <c r="T103" s="214"/>
      <c r="V103" s="82"/>
      <c r="W103" s="82"/>
      <c r="X103" s="82"/>
      <c r="Y103" s="82"/>
      <c r="Z103" s="211"/>
      <c r="AA103" s="65"/>
      <c r="AB103" s="5"/>
      <c r="AC103" s="5"/>
      <c r="AD103" s="5"/>
      <c r="AE103" s="5"/>
      <c r="AF103" s="5"/>
      <c r="AG103" s="5"/>
      <c r="AH103" s="5"/>
      <c r="AI103" s="5"/>
      <c r="AJ103" s="5"/>
      <c r="AK103" s="5"/>
      <c r="AL103" s="5"/>
      <c r="AM103" s="5"/>
    </row>
    <row r="104" spans="1:39" s="4" customFormat="1" ht="14.4">
      <c r="A104" s="63" t="s">
        <v>198</v>
      </c>
      <c r="B104" s="63" t="s">
        <v>313</v>
      </c>
      <c r="C104" s="63"/>
      <c r="D104" s="63" t="s">
        <v>312</v>
      </c>
      <c r="E104" s="369"/>
      <c r="F104" s="369"/>
      <c r="G104" s="370"/>
      <c r="I104" s="63"/>
      <c r="J104" s="48"/>
      <c r="K104" s="108"/>
      <c r="M104" s="63">
        <v>1</v>
      </c>
      <c r="N104" s="215">
        <v>529</v>
      </c>
      <c r="P104" s="63"/>
      <c r="Q104" s="214"/>
      <c r="S104" s="63">
        <v>1</v>
      </c>
      <c r="T104" s="214">
        <v>481</v>
      </c>
      <c r="V104" s="82"/>
      <c r="W104" s="82"/>
      <c r="X104" s="82"/>
      <c r="Y104" s="82"/>
      <c r="Z104" s="211"/>
      <c r="AA104" s="65"/>
      <c r="AB104" s="5"/>
      <c r="AC104" s="5"/>
      <c r="AD104" s="5"/>
      <c r="AE104" s="5"/>
      <c r="AF104" s="5"/>
      <c r="AG104" s="5"/>
      <c r="AH104" s="5"/>
      <c r="AI104" s="5"/>
      <c r="AJ104" s="5"/>
      <c r="AK104" s="5"/>
      <c r="AL104" s="5"/>
      <c r="AM104" s="5"/>
    </row>
    <row r="105" spans="1:39" s="4" customFormat="1" ht="14.4">
      <c r="A105" s="63" t="s">
        <v>198</v>
      </c>
      <c r="B105" s="63" t="s">
        <v>314</v>
      </c>
      <c r="C105" s="63"/>
      <c r="D105" s="63" t="s">
        <v>315</v>
      </c>
      <c r="E105" s="369"/>
      <c r="F105" s="369"/>
      <c r="G105" s="370"/>
      <c r="I105" s="63"/>
      <c r="J105" s="48"/>
      <c r="K105" s="108"/>
      <c r="M105" s="63">
        <v>2</v>
      </c>
      <c r="N105" s="215">
        <v>1058</v>
      </c>
      <c r="P105" s="63">
        <v>3</v>
      </c>
      <c r="Q105" s="214">
        <v>1587</v>
      </c>
      <c r="S105" s="63">
        <v>5</v>
      </c>
      <c r="T105" s="214">
        <v>2168</v>
      </c>
      <c r="V105" s="82"/>
      <c r="W105" s="82"/>
      <c r="X105" s="82"/>
      <c r="Y105" s="82"/>
      <c r="Z105" s="211"/>
      <c r="AA105" s="65"/>
      <c r="AB105" s="5"/>
      <c r="AC105" s="5"/>
      <c r="AD105" s="5"/>
      <c r="AE105" s="5"/>
      <c r="AF105" s="5"/>
      <c r="AG105" s="5"/>
      <c r="AH105" s="5"/>
      <c r="AI105" s="5"/>
      <c r="AJ105" s="5"/>
      <c r="AK105" s="5"/>
      <c r="AL105" s="5"/>
      <c r="AM105" s="5"/>
    </row>
    <row r="106" spans="1:39" s="4" customFormat="1" ht="14.4">
      <c r="A106" s="63" t="s">
        <v>198</v>
      </c>
      <c r="B106" s="63" t="s">
        <v>316</v>
      </c>
      <c r="C106" s="63"/>
      <c r="D106" s="63" t="s">
        <v>192</v>
      </c>
      <c r="E106" s="369"/>
      <c r="F106" s="369"/>
      <c r="G106" s="370"/>
      <c r="I106" s="63"/>
      <c r="J106" s="48"/>
      <c r="K106" s="108"/>
      <c r="M106" s="63">
        <v>1</v>
      </c>
      <c r="N106" s="215">
        <v>529</v>
      </c>
      <c r="P106" s="63">
        <v>12</v>
      </c>
      <c r="Q106" s="214">
        <v>7048</v>
      </c>
      <c r="S106" s="63">
        <v>2</v>
      </c>
      <c r="T106" s="214">
        <v>589</v>
      </c>
      <c r="V106" s="82"/>
      <c r="W106" s="82"/>
      <c r="X106" s="82"/>
      <c r="Y106" s="82"/>
      <c r="Z106" s="211"/>
      <c r="AA106" s="65"/>
      <c r="AB106" s="5"/>
      <c r="AC106" s="5"/>
      <c r="AD106" s="5"/>
      <c r="AE106" s="5"/>
      <c r="AF106" s="5"/>
      <c r="AG106" s="5"/>
      <c r="AH106" s="5"/>
      <c r="AI106" s="5"/>
      <c r="AJ106" s="5"/>
      <c r="AK106" s="5"/>
      <c r="AL106" s="5"/>
      <c r="AM106" s="5"/>
    </row>
    <row r="107" spans="1:39" s="4" customFormat="1" ht="14.4">
      <c r="A107" s="63" t="s">
        <v>198</v>
      </c>
      <c r="B107" s="63" t="s">
        <v>191</v>
      </c>
      <c r="C107" s="63"/>
      <c r="D107" s="63" t="s">
        <v>192</v>
      </c>
      <c r="E107" s="369"/>
      <c r="F107" s="369"/>
      <c r="G107" s="370"/>
      <c r="I107" s="63"/>
      <c r="J107" s="48"/>
      <c r="K107" s="108"/>
      <c r="M107" s="63">
        <v>2</v>
      </c>
      <c r="N107" s="215">
        <v>929</v>
      </c>
      <c r="P107" s="63"/>
      <c r="Q107" s="214"/>
      <c r="S107" s="63">
        <v>2</v>
      </c>
      <c r="T107" s="214">
        <v>1047</v>
      </c>
      <c r="V107" s="82"/>
      <c r="W107" s="82"/>
      <c r="X107" s="82"/>
      <c r="Y107" s="82"/>
      <c r="Z107" s="211"/>
      <c r="AA107" s="65"/>
      <c r="AB107" s="5"/>
      <c r="AC107" s="5"/>
      <c r="AD107" s="5"/>
      <c r="AE107" s="5"/>
      <c r="AF107" s="5"/>
      <c r="AG107" s="5"/>
      <c r="AH107" s="5"/>
      <c r="AI107" s="5"/>
      <c r="AJ107" s="5"/>
      <c r="AK107" s="5"/>
      <c r="AL107" s="5"/>
      <c r="AM107" s="5"/>
    </row>
    <row r="108" spans="1:39" s="4" customFormat="1" ht="14.4">
      <c r="A108" s="63" t="s">
        <v>198</v>
      </c>
      <c r="B108" s="63" t="s">
        <v>193</v>
      </c>
      <c r="C108" s="63"/>
      <c r="D108" s="63" t="s">
        <v>192</v>
      </c>
      <c r="E108" s="369"/>
      <c r="F108" s="369"/>
      <c r="G108" s="370"/>
      <c r="I108" s="63"/>
      <c r="J108" s="48"/>
      <c r="K108" s="108"/>
      <c r="M108" s="63">
        <v>2</v>
      </c>
      <c r="N108" s="215">
        <v>1058</v>
      </c>
      <c r="P108" s="63"/>
      <c r="Q108" s="214"/>
      <c r="S108" s="63">
        <v>2</v>
      </c>
      <c r="T108" s="214">
        <v>724</v>
      </c>
      <c r="V108" s="82"/>
      <c r="W108" s="82"/>
      <c r="X108" s="82"/>
      <c r="Y108" s="82"/>
      <c r="Z108" s="211"/>
      <c r="AA108" s="65"/>
      <c r="AB108" s="5"/>
      <c r="AC108" s="5"/>
      <c r="AD108" s="5"/>
      <c r="AE108" s="5"/>
      <c r="AF108" s="5"/>
      <c r="AG108" s="5"/>
      <c r="AH108" s="5"/>
      <c r="AI108" s="5"/>
      <c r="AJ108" s="5"/>
      <c r="AK108" s="5"/>
      <c r="AL108" s="5"/>
      <c r="AM108" s="5"/>
    </row>
    <row r="109" spans="1:39" s="4" customFormat="1" ht="14.4">
      <c r="A109" s="63" t="s">
        <v>198</v>
      </c>
      <c r="B109" s="63" t="s">
        <v>317</v>
      </c>
      <c r="C109" s="63"/>
      <c r="D109" s="63" t="s">
        <v>192</v>
      </c>
      <c r="E109" s="369"/>
      <c r="F109" s="369"/>
      <c r="G109" s="370"/>
      <c r="I109" s="63"/>
      <c r="J109" s="48"/>
      <c r="K109" s="108"/>
      <c r="M109" s="63">
        <v>1</v>
      </c>
      <c r="N109" s="215">
        <v>529</v>
      </c>
      <c r="P109" s="63">
        <v>1</v>
      </c>
      <c r="Q109" s="214">
        <v>529</v>
      </c>
      <c r="S109" s="63">
        <v>1</v>
      </c>
      <c r="T109" s="214">
        <v>600</v>
      </c>
      <c r="V109" s="82"/>
      <c r="W109" s="82"/>
      <c r="X109" s="82"/>
      <c r="Y109" s="82"/>
      <c r="Z109" s="211"/>
      <c r="AA109" s="65"/>
      <c r="AB109" s="5"/>
      <c r="AC109" s="5"/>
      <c r="AD109" s="5"/>
      <c r="AE109" s="5"/>
      <c r="AF109" s="5"/>
      <c r="AG109" s="5"/>
      <c r="AH109" s="5"/>
      <c r="AI109" s="5"/>
      <c r="AJ109" s="5"/>
      <c r="AK109" s="5"/>
      <c r="AL109" s="5"/>
      <c r="AM109" s="5"/>
    </row>
    <row r="110" spans="1:39" s="4" customFormat="1" ht="14.4">
      <c r="A110" s="63" t="s">
        <v>198</v>
      </c>
      <c r="B110" s="63" t="s">
        <v>318</v>
      </c>
      <c r="C110" s="63"/>
      <c r="D110" s="63" t="s">
        <v>192</v>
      </c>
      <c r="E110" s="369"/>
      <c r="F110" s="369"/>
      <c r="G110" s="370"/>
      <c r="I110" s="63"/>
      <c r="J110" s="48"/>
      <c r="K110" s="108"/>
      <c r="M110" s="63">
        <v>4</v>
      </c>
      <c r="N110" s="215">
        <v>3239</v>
      </c>
      <c r="P110" s="63">
        <v>1</v>
      </c>
      <c r="Q110" s="214">
        <v>529</v>
      </c>
      <c r="S110" s="63"/>
      <c r="T110" s="214"/>
      <c r="V110" s="82"/>
      <c r="W110" s="82"/>
      <c r="X110" s="82"/>
      <c r="Y110" s="82"/>
      <c r="Z110" s="211"/>
      <c r="AA110" s="65"/>
      <c r="AB110" s="5"/>
      <c r="AC110" s="5"/>
      <c r="AD110" s="5"/>
      <c r="AE110" s="5"/>
      <c r="AF110" s="5"/>
      <c r="AG110" s="5"/>
      <c r="AH110" s="5"/>
      <c r="AI110" s="5"/>
      <c r="AJ110" s="5"/>
      <c r="AK110" s="5"/>
      <c r="AL110" s="5"/>
      <c r="AM110" s="5"/>
    </row>
    <row r="111" spans="1:39" s="4" customFormat="1" ht="14.4">
      <c r="A111" s="63" t="s">
        <v>198</v>
      </c>
      <c r="B111" s="63" t="s">
        <v>311</v>
      </c>
      <c r="C111" s="63"/>
      <c r="D111" s="63" t="s">
        <v>319</v>
      </c>
      <c r="E111" s="369"/>
      <c r="F111" s="369"/>
      <c r="G111" s="370"/>
      <c r="I111" s="63"/>
      <c r="J111" s="48"/>
      <c r="K111" s="108"/>
      <c r="M111" s="63">
        <v>4</v>
      </c>
      <c r="N111" s="215">
        <v>1987</v>
      </c>
      <c r="P111" s="63">
        <v>3</v>
      </c>
      <c r="Q111" s="214">
        <v>1358</v>
      </c>
      <c r="S111" s="63">
        <v>6</v>
      </c>
      <c r="T111" s="214">
        <v>2082.4699999999998</v>
      </c>
      <c r="V111" s="82"/>
      <c r="W111" s="82"/>
      <c r="X111" s="82"/>
      <c r="Y111" s="82"/>
      <c r="Z111" s="211"/>
      <c r="AA111" s="65"/>
      <c r="AB111" s="5"/>
      <c r="AC111" s="5"/>
      <c r="AD111" s="5"/>
      <c r="AE111" s="5"/>
      <c r="AF111" s="5"/>
      <c r="AG111" s="5"/>
      <c r="AH111" s="5"/>
      <c r="AI111" s="5"/>
      <c r="AJ111" s="5"/>
      <c r="AK111" s="5"/>
      <c r="AL111" s="5"/>
      <c r="AM111" s="5"/>
    </row>
    <row r="112" spans="1:39" s="4" customFormat="1" ht="14.4">
      <c r="A112" s="63" t="s">
        <v>198</v>
      </c>
      <c r="B112" s="63" t="s">
        <v>320</v>
      </c>
      <c r="C112" s="63"/>
      <c r="D112" s="63" t="s">
        <v>319</v>
      </c>
      <c r="E112" s="369"/>
      <c r="F112" s="369"/>
      <c r="G112" s="370"/>
      <c r="I112" s="63"/>
      <c r="J112" s="48"/>
      <c r="K112" s="108"/>
      <c r="M112" s="63">
        <v>2</v>
      </c>
      <c r="N112" s="215">
        <v>1058</v>
      </c>
      <c r="P112" s="63"/>
      <c r="Q112" s="214"/>
      <c r="S112" s="63">
        <v>1</v>
      </c>
      <c r="T112" s="214">
        <v>4.3600000000000003</v>
      </c>
      <c r="V112" s="82"/>
      <c r="W112" s="82"/>
      <c r="X112" s="82"/>
      <c r="Y112" s="82"/>
      <c r="Z112" s="211"/>
      <c r="AA112" s="65"/>
      <c r="AB112" s="5"/>
      <c r="AC112" s="5"/>
      <c r="AD112" s="5"/>
      <c r="AE112" s="5"/>
      <c r="AF112" s="5"/>
      <c r="AG112" s="5"/>
      <c r="AH112" s="5"/>
      <c r="AI112" s="5"/>
      <c r="AJ112" s="5"/>
      <c r="AK112" s="5"/>
      <c r="AL112" s="5"/>
      <c r="AM112" s="5"/>
    </row>
    <row r="113" spans="1:39" s="4" customFormat="1" ht="14.4">
      <c r="A113" s="63" t="s">
        <v>198</v>
      </c>
      <c r="B113" s="63" t="s">
        <v>321</v>
      </c>
      <c r="C113" s="63"/>
      <c r="D113" s="63" t="s">
        <v>319</v>
      </c>
      <c r="E113" s="369"/>
      <c r="F113" s="369"/>
      <c r="G113" s="370"/>
      <c r="I113" s="63"/>
      <c r="J113" s="48"/>
      <c r="K113" s="108"/>
      <c r="M113" s="63">
        <v>4</v>
      </c>
      <c r="N113" s="215">
        <v>1987</v>
      </c>
      <c r="P113" s="63">
        <v>1</v>
      </c>
      <c r="Q113" s="214">
        <v>529</v>
      </c>
      <c r="S113" s="63">
        <v>1</v>
      </c>
      <c r="T113" s="214">
        <v>402</v>
      </c>
      <c r="V113" s="82"/>
      <c r="W113" s="82"/>
      <c r="X113" s="82"/>
      <c r="Y113" s="82"/>
      <c r="Z113" s="211"/>
      <c r="AA113" s="65"/>
      <c r="AB113" s="5"/>
      <c r="AC113" s="5"/>
      <c r="AD113" s="5"/>
      <c r="AE113" s="5"/>
      <c r="AF113" s="5"/>
      <c r="AG113" s="5"/>
      <c r="AH113" s="5"/>
      <c r="AI113" s="5"/>
      <c r="AJ113" s="5"/>
      <c r="AK113" s="5"/>
      <c r="AL113" s="5"/>
      <c r="AM113" s="5"/>
    </row>
    <row r="114" spans="1:39" s="4" customFormat="1" ht="14.4">
      <c r="A114" s="63" t="s">
        <v>198</v>
      </c>
      <c r="B114" s="63" t="s">
        <v>322</v>
      </c>
      <c r="C114" s="63"/>
      <c r="D114" s="63" t="s">
        <v>323</v>
      </c>
      <c r="E114" s="369"/>
      <c r="F114" s="369"/>
      <c r="G114" s="370"/>
      <c r="I114" s="63"/>
      <c r="J114" s="48"/>
      <c r="K114" s="108"/>
      <c r="M114" s="63">
        <v>1</v>
      </c>
      <c r="N114" s="215">
        <v>529</v>
      </c>
      <c r="P114" s="63">
        <v>2</v>
      </c>
      <c r="Q114" s="214">
        <v>1058</v>
      </c>
      <c r="S114" s="63">
        <v>2</v>
      </c>
      <c r="T114" s="214">
        <v>1018</v>
      </c>
      <c r="V114" s="82"/>
      <c r="W114" s="82"/>
      <c r="X114" s="82"/>
      <c r="Y114" s="82"/>
      <c r="Z114" s="211"/>
      <c r="AA114" s="65"/>
      <c r="AB114" s="5"/>
      <c r="AC114" s="5"/>
      <c r="AD114" s="5"/>
      <c r="AE114" s="5"/>
      <c r="AF114" s="5"/>
      <c r="AG114" s="5"/>
      <c r="AH114" s="5"/>
      <c r="AI114" s="5"/>
      <c r="AJ114" s="5"/>
      <c r="AK114" s="5"/>
      <c r="AL114" s="5"/>
      <c r="AM114" s="5"/>
    </row>
    <row r="115" spans="1:39" s="4" customFormat="1" ht="14.4">
      <c r="A115" s="63" t="s">
        <v>198</v>
      </c>
      <c r="B115" s="63" t="s">
        <v>324</v>
      </c>
      <c r="C115" s="63"/>
      <c r="D115" s="63" t="s">
        <v>323</v>
      </c>
      <c r="E115" s="369"/>
      <c r="F115" s="369"/>
      <c r="G115" s="370"/>
      <c r="I115" s="63"/>
      <c r="J115" s="48"/>
      <c r="K115" s="108"/>
      <c r="M115" s="63">
        <v>5</v>
      </c>
      <c r="N115" s="215">
        <v>3297</v>
      </c>
      <c r="P115" s="63">
        <v>2</v>
      </c>
      <c r="Q115" s="214">
        <v>1239</v>
      </c>
      <c r="S115" s="63">
        <v>1</v>
      </c>
      <c r="T115" s="214">
        <v>481</v>
      </c>
      <c r="V115" s="82"/>
      <c r="W115" s="82"/>
      <c r="X115" s="82"/>
      <c r="Y115" s="82"/>
      <c r="Z115" s="211"/>
      <c r="AA115" s="65"/>
      <c r="AB115" s="5"/>
      <c r="AC115" s="5"/>
      <c r="AD115" s="5"/>
      <c r="AE115" s="5"/>
      <c r="AF115" s="5"/>
      <c r="AG115" s="5"/>
      <c r="AH115" s="5"/>
      <c r="AI115" s="5"/>
      <c r="AJ115" s="5"/>
      <c r="AK115" s="5"/>
      <c r="AL115" s="5"/>
      <c r="AM115" s="5"/>
    </row>
    <row r="116" spans="1:39" s="4" customFormat="1" ht="14.4">
      <c r="A116" s="63" t="s">
        <v>198</v>
      </c>
      <c r="B116" s="63" t="s">
        <v>325</v>
      </c>
      <c r="C116" s="63"/>
      <c r="D116" s="63" t="s">
        <v>323</v>
      </c>
      <c r="E116" s="369"/>
      <c r="F116" s="369"/>
      <c r="G116" s="370"/>
      <c r="I116" s="63"/>
      <c r="J116" s="48"/>
      <c r="K116" s="108"/>
      <c r="M116" s="63"/>
      <c r="N116" s="215"/>
      <c r="P116" s="63">
        <v>1</v>
      </c>
      <c r="Q116" s="214">
        <v>529</v>
      </c>
      <c r="S116" s="63"/>
      <c r="T116" s="214"/>
      <c r="V116" s="82"/>
      <c r="W116" s="82"/>
      <c r="X116" s="82"/>
      <c r="Y116" s="82"/>
      <c r="Z116" s="211"/>
      <c r="AA116" s="65"/>
      <c r="AB116" s="5"/>
      <c r="AC116" s="5"/>
      <c r="AD116" s="5"/>
      <c r="AE116" s="5"/>
      <c r="AF116" s="5"/>
      <c r="AG116" s="5"/>
      <c r="AH116" s="5"/>
      <c r="AI116" s="5"/>
      <c r="AJ116" s="5"/>
      <c r="AK116" s="5"/>
      <c r="AL116" s="5"/>
      <c r="AM116" s="5"/>
    </row>
    <row r="117" spans="1:39" s="4" customFormat="1" ht="14.4">
      <c r="A117" s="63" t="s">
        <v>198</v>
      </c>
      <c r="B117" s="63" t="s">
        <v>326</v>
      </c>
      <c r="C117" s="63"/>
      <c r="D117" s="63" t="s">
        <v>323</v>
      </c>
      <c r="E117" s="369"/>
      <c r="F117" s="369"/>
      <c r="G117" s="370"/>
      <c r="I117" s="63"/>
      <c r="J117" s="48"/>
      <c r="K117" s="108"/>
      <c r="M117" s="63">
        <v>1</v>
      </c>
      <c r="N117" s="215">
        <v>400</v>
      </c>
      <c r="P117" s="63">
        <v>1</v>
      </c>
      <c r="Q117" s="214">
        <v>529</v>
      </c>
      <c r="S117" s="63"/>
      <c r="T117" s="214"/>
      <c r="V117" s="82"/>
      <c r="W117" s="82"/>
      <c r="X117" s="82"/>
      <c r="Y117" s="82"/>
      <c r="Z117" s="211"/>
      <c r="AA117" s="65"/>
      <c r="AB117" s="5"/>
      <c r="AC117" s="5"/>
      <c r="AD117" s="5"/>
      <c r="AE117" s="5"/>
      <c r="AF117" s="5"/>
      <c r="AG117" s="5"/>
      <c r="AH117" s="5"/>
      <c r="AI117" s="5"/>
      <c r="AJ117" s="5"/>
      <c r="AK117" s="5"/>
      <c r="AL117" s="5"/>
      <c r="AM117" s="5"/>
    </row>
    <row r="118" spans="1:39" s="4" customFormat="1" ht="14.4">
      <c r="A118" s="63" t="s">
        <v>198</v>
      </c>
      <c r="B118" s="63" t="s">
        <v>327</v>
      </c>
      <c r="C118" s="63"/>
      <c r="D118" s="63" t="s">
        <v>328</v>
      </c>
      <c r="E118" s="369"/>
      <c r="F118" s="369"/>
      <c r="G118" s="370"/>
      <c r="I118" s="63"/>
      <c r="J118" s="48"/>
      <c r="K118" s="108"/>
      <c r="M118" s="63"/>
      <c r="N118" s="215"/>
      <c r="P118" s="63">
        <v>1</v>
      </c>
      <c r="Q118" s="214">
        <v>529</v>
      </c>
      <c r="S118" s="63"/>
      <c r="T118" s="214"/>
      <c r="V118" s="82"/>
      <c r="W118" s="82"/>
      <c r="X118" s="82"/>
      <c r="Y118" s="82"/>
      <c r="Z118" s="211"/>
      <c r="AA118" s="65"/>
      <c r="AB118" s="5"/>
      <c r="AC118" s="5"/>
      <c r="AD118" s="5"/>
      <c r="AE118" s="5"/>
      <c r="AF118" s="5"/>
      <c r="AG118" s="5"/>
      <c r="AH118" s="5"/>
      <c r="AI118" s="5"/>
      <c r="AJ118" s="5"/>
      <c r="AK118" s="5"/>
      <c r="AL118" s="5"/>
      <c r="AM118" s="5"/>
    </row>
    <row r="119" spans="1:39" s="4" customFormat="1" ht="14.4">
      <c r="A119" s="63" t="s">
        <v>198</v>
      </c>
      <c r="B119" s="63" t="s">
        <v>329</v>
      </c>
      <c r="C119" s="63"/>
      <c r="D119" s="63" t="s">
        <v>330</v>
      </c>
      <c r="E119" s="369"/>
      <c r="F119" s="369"/>
      <c r="G119" s="370"/>
      <c r="I119" s="63"/>
      <c r="J119" s="48"/>
      <c r="K119" s="108"/>
      <c r="M119" s="63">
        <v>1</v>
      </c>
      <c r="N119" s="215">
        <v>529</v>
      </c>
      <c r="P119" s="63"/>
      <c r="Q119" s="214"/>
      <c r="S119" s="63"/>
      <c r="T119" s="214"/>
      <c r="V119" s="82"/>
      <c r="W119" s="82"/>
      <c r="X119" s="82"/>
      <c r="Y119" s="82"/>
      <c r="Z119" s="211"/>
      <c r="AA119" s="65"/>
      <c r="AB119" s="5"/>
      <c r="AC119" s="5"/>
      <c r="AD119" s="5"/>
      <c r="AE119" s="5"/>
      <c r="AF119" s="5"/>
      <c r="AG119" s="5"/>
      <c r="AH119" s="5"/>
      <c r="AI119" s="5"/>
      <c r="AJ119" s="5"/>
      <c r="AK119" s="5"/>
      <c r="AL119" s="5"/>
      <c r="AM119" s="5"/>
    </row>
    <row r="120" spans="1:39" s="4" customFormat="1" ht="14.4">
      <c r="A120" s="63" t="s">
        <v>198</v>
      </c>
      <c r="B120" s="63" t="s">
        <v>331</v>
      </c>
      <c r="C120" s="63"/>
      <c r="D120" s="63" t="s">
        <v>330</v>
      </c>
      <c r="E120" s="369"/>
      <c r="F120" s="369"/>
      <c r="G120" s="370"/>
      <c r="I120" s="63"/>
      <c r="J120" s="48"/>
      <c r="K120" s="108"/>
      <c r="M120" s="63">
        <v>7</v>
      </c>
      <c r="N120" s="215">
        <v>3884</v>
      </c>
      <c r="P120" s="63">
        <v>6</v>
      </c>
      <c r="Q120" s="214">
        <v>3174</v>
      </c>
      <c r="S120" s="63">
        <v>1</v>
      </c>
      <c r="T120" s="214">
        <v>402</v>
      </c>
      <c r="V120" s="82"/>
      <c r="W120" s="82"/>
      <c r="X120" s="82"/>
      <c r="Y120" s="82"/>
      <c r="Z120" s="211"/>
      <c r="AA120" s="65"/>
      <c r="AB120" s="5"/>
      <c r="AC120" s="5"/>
      <c r="AD120" s="5"/>
      <c r="AE120" s="5"/>
      <c r="AF120" s="5"/>
      <c r="AG120" s="5"/>
      <c r="AH120" s="5"/>
      <c r="AI120" s="5"/>
      <c r="AJ120" s="5"/>
      <c r="AK120" s="5"/>
      <c r="AL120" s="5"/>
      <c r="AM120" s="5"/>
    </row>
    <row r="121" spans="1:39" s="4" customFormat="1" ht="14.4">
      <c r="A121" s="63" t="s">
        <v>198</v>
      </c>
      <c r="B121" s="63" t="s">
        <v>332</v>
      </c>
      <c r="C121" s="63"/>
      <c r="D121" s="63" t="s">
        <v>330</v>
      </c>
      <c r="E121" s="369"/>
      <c r="F121" s="369"/>
      <c r="G121" s="370"/>
      <c r="I121" s="63"/>
      <c r="J121" s="48"/>
      <c r="K121" s="108"/>
      <c r="M121" s="63"/>
      <c r="N121" s="215"/>
      <c r="P121" s="63">
        <v>1</v>
      </c>
      <c r="Q121" s="214">
        <v>529</v>
      </c>
      <c r="S121" s="63"/>
      <c r="T121" s="214"/>
      <c r="V121" s="82"/>
      <c r="W121" s="82"/>
      <c r="X121" s="82"/>
      <c r="Y121" s="82"/>
      <c r="Z121" s="211"/>
      <c r="AA121" s="65"/>
      <c r="AB121" s="5"/>
      <c r="AC121" s="5"/>
      <c r="AD121" s="5"/>
      <c r="AE121" s="5"/>
      <c r="AF121" s="5"/>
      <c r="AG121" s="5"/>
      <c r="AH121" s="5"/>
      <c r="AI121" s="5"/>
      <c r="AJ121" s="5"/>
      <c r="AK121" s="5"/>
      <c r="AL121" s="5"/>
      <c r="AM121" s="5"/>
    </row>
    <row r="122" spans="1:39" s="4" customFormat="1" ht="14.4">
      <c r="A122" s="63" t="s">
        <v>198</v>
      </c>
      <c r="B122" s="63" t="s">
        <v>333</v>
      </c>
      <c r="C122" s="63"/>
      <c r="D122" s="63" t="s">
        <v>330</v>
      </c>
      <c r="E122" s="369"/>
      <c r="F122" s="369"/>
      <c r="G122" s="370"/>
      <c r="I122" s="63"/>
      <c r="J122" s="48"/>
      <c r="K122" s="108"/>
      <c r="M122" s="63"/>
      <c r="N122" s="215"/>
      <c r="P122" s="63">
        <v>2</v>
      </c>
      <c r="Q122" s="214">
        <v>1058</v>
      </c>
      <c r="S122" s="63"/>
      <c r="T122" s="214"/>
      <c r="V122" s="82"/>
      <c r="W122" s="82"/>
      <c r="X122" s="82"/>
      <c r="Y122" s="82"/>
      <c r="Z122" s="211"/>
      <c r="AA122" s="65"/>
      <c r="AB122" s="5"/>
      <c r="AC122" s="5"/>
      <c r="AD122" s="5"/>
      <c r="AE122" s="5"/>
      <c r="AF122" s="5"/>
      <c r="AG122" s="5"/>
      <c r="AH122" s="5"/>
      <c r="AI122" s="5"/>
      <c r="AJ122" s="5"/>
      <c r="AK122" s="5"/>
      <c r="AL122" s="5"/>
      <c r="AM122" s="5"/>
    </row>
    <row r="123" spans="1:39" s="4" customFormat="1" ht="14.4">
      <c r="A123" s="63" t="s">
        <v>198</v>
      </c>
      <c r="B123" s="63" t="s">
        <v>334</v>
      </c>
      <c r="C123" s="63"/>
      <c r="D123" s="63" t="s">
        <v>335</v>
      </c>
      <c r="E123" s="369"/>
      <c r="F123" s="369"/>
      <c r="G123" s="370"/>
      <c r="I123" s="63"/>
      <c r="J123" s="48"/>
      <c r="K123" s="108"/>
      <c r="M123" s="63">
        <v>2</v>
      </c>
      <c r="N123" s="215">
        <v>1248.0999999999999</v>
      </c>
      <c r="P123" s="63"/>
      <c r="Q123" s="214"/>
      <c r="S123" s="63"/>
      <c r="T123" s="214"/>
      <c r="V123" s="82"/>
      <c r="W123" s="82"/>
      <c r="X123" s="82"/>
      <c r="Y123" s="82"/>
      <c r="Z123" s="211"/>
      <c r="AA123" s="65"/>
      <c r="AB123" s="5"/>
      <c r="AC123" s="5"/>
      <c r="AD123" s="5"/>
      <c r="AE123" s="5"/>
      <c r="AF123" s="5"/>
      <c r="AG123" s="5"/>
      <c r="AH123" s="5"/>
      <c r="AI123" s="5"/>
      <c r="AJ123" s="5"/>
      <c r="AK123" s="5"/>
      <c r="AL123" s="5"/>
      <c r="AM123" s="5"/>
    </row>
    <row r="124" spans="1:39" s="4" customFormat="1" ht="14.4">
      <c r="A124" s="63" t="s">
        <v>198</v>
      </c>
      <c r="B124" s="63" t="s">
        <v>336</v>
      </c>
      <c r="C124" s="63"/>
      <c r="D124" s="63" t="s">
        <v>337</v>
      </c>
      <c r="E124" s="369"/>
      <c r="F124" s="369"/>
      <c r="G124" s="370"/>
      <c r="I124" s="63"/>
      <c r="J124" s="48"/>
      <c r="K124" s="108"/>
      <c r="M124" s="63">
        <v>2</v>
      </c>
      <c r="N124" s="215">
        <v>1929</v>
      </c>
      <c r="P124" s="63"/>
      <c r="Q124" s="214"/>
      <c r="S124" s="63"/>
      <c r="T124" s="214"/>
      <c r="V124" s="82"/>
      <c r="W124" s="82"/>
      <c r="X124" s="82"/>
      <c r="Y124" s="82"/>
      <c r="Z124" s="211"/>
      <c r="AA124" s="65"/>
      <c r="AB124" s="5"/>
      <c r="AC124" s="5"/>
      <c r="AD124" s="5"/>
      <c r="AE124" s="5"/>
      <c r="AF124" s="5"/>
      <c r="AG124" s="5"/>
      <c r="AH124" s="5"/>
      <c r="AI124" s="5"/>
      <c r="AJ124" s="5"/>
      <c r="AK124" s="5"/>
      <c r="AL124" s="5"/>
      <c r="AM124" s="5"/>
    </row>
    <row r="125" spans="1:39" s="4" customFormat="1" ht="14.4">
      <c r="A125" s="63" t="s">
        <v>198</v>
      </c>
      <c r="B125" s="63" t="s">
        <v>338</v>
      </c>
      <c r="C125" s="63"/>
      <c r="D125" s="63" t="s">
        <v>339</v>
      </c>
      <c r="E125" s="369"/>
      <c r="F125" s="369"/>
      <c r="G125" s="370"/>
      <c r="I125" s="63"/>
      <c r="J125" s="48"/>
      <c r="K125" s="108"/>
      <c r="M125" s="63"/>
      <c r="N125" s="215"/>
      <c r="P125" s="63">
        <v>1</v>
      </c>
      <c r="Q125" s="214">
        <v>300</v>
      </c>
      <c r="S125" s="63">
        <v>1</v>
      </c>
      <c r="T125" s="214">
        <v>200</v>
      </c>
      <c r="V125" s="82"/>
      <c r="W125" s="82"/>
      <c r="X125" s="82"/>
      <c r="Y125" s="82"/>
      <c r="Z125" s="211"/>
      <c r="AA125" s="65"/>
      <c r="AB125" s="5"/>
      <c r="AC125" s="5"/>
      <c r="AD125" s="5"/>
      <c r="AE125" s="5"/>
      <c r="AF125" s="5"/>
      <c r="AG125" s="5"/>
      <c r="AH125" s="5"/>
      <c r="AI125" s="5"/>
      <c r="AJ125" s="5"/>
      <c r="AK125" s="5"/>
      <c r="AL125" s="5"/>
      <c r="AM125" s="5"/>
    </row>
    <row r="126" spans="1:39" s="4" customFormat="1" ht="14.4">
      <c r="A126" s="63" t="s">
        <v>198</v>
      </c>
      <c r="B126" s="63" t="s">
        <v>340</v>
      </c>
      <c r="C126" s="63"/>
      <c r="D126" s="63" t="s">
        <v>341</v>
      </c>
      <c r="E126" s="369"/>
      <c r="F126" s="369"/>
      <c r="G126" s="370"/>
      <c r="I126" s="63"/>
      <c r="J126" s="48"/>
      <c r="K126" s="108"/>
      <c r="M126" s="63">
        <v>1</v>
      </c>
      <c r="N126" s="215">
        <v>529</v>
      </c>
      <c r="P126" s="63"/>
      <c r="Q126" s="214"/>
      <c r="S126" s="63">
        <v>2</v>
      </c>
      <c r="T126" s="214">
        <v>1030</v>
      </c>
      <c r="V126" s="82"/>
      <c r="W126" s="82"/>
      <c r="X126" s="82"/>
      <c r="Y126" s="82"/>
      <c r="Z126" s="211"/>
      <c r="AA126" s="65"/>
      <c r="AB126" s="5"/>
      <c r="AC126" s="5"/>
      <c r="AD126" s="5"/>
      <c r="AE126" s="5"/>
      <c r="AF126" s="5"/>
      <c r="AG126" s="5"/>
      <c r="AH126" s="5"/>
      <c r="AI126" s="5"/>
      <c r="AJ126" s="5"/>
      <c r="AK126" s="5"/>
      <c r="AL126" s="5"/>
      <c r="AM126" s="5"/>
    </row>
    <row r="127" spans="1:39" s="4" customFormat="1" ht="14.4">
      <c r="A127" s="63" t="s">
        <v>198</v>
      </c>
      <c r="B127" s="63" t="s">
        <v>342</v>
      </c>
      <c r="C127" s="63"/>
      <c r="D127" s="63" t="s">
        <v>341</v>
      </c>
      <c r="E127" s="369"/>
      <c r="F127" s="369"/>
      <c r="G127" s="370"/>
      <c r="I127" s="63"/>
      <c r="J127" s="48"/>
      <c r="K127" s="108"/>
      <c r="M127" s="63"/>
      <c r="N127" s="215"/>
      <c r="P127" s="63">
        <v>2</v>
      </c>
      <c r="Q127" s="214">
        <v>1058</v>
      </c>
      <c r="S127" s="63">
        <v>1</v>
      </c>
      <c r="T127" s="214">
        <v>645</v>
      </c>
      <c r="V127" s="82"/>
      <c r="W127" s="82"/>
      <c r="X127" s="82"/>
      <c r="Y127" s="82"/>
      <c r="Z127" s="211"/>
      <c r="AA127" s="65"/>
      <c r="AB127" s="5"/>
      <c r="AC127" s="5"/>
      <c r="AD127" s="5"/>
      <c r="AE127" s="5"/>
      <c r="AF127" s="5"/>
      <c r="AG127" s="5"/>
      <c r="AH127" s="5"/>
      <c r="AI127" s="5"/>
      <c r="AJ127" s="5"/>
      <c r="AK127" s="5"/>
      <c r="AL127" s="5"/>
      <c r="AM127" s="5"/>
    </row>
    <row r="128" spans="1:39" s="4" customFormat="1" ht="14.4">
      <c r="A128" s="63" t="s">
        <v>198</v>
      </c>
      <c r="B128" s="63" t="s">
        <v>343</v>
      </c>
      <c r="C128" s="63"/>
      <c r="D128" s="63" t="s">
        <v>344</v>
      </c>
      <c r="E128" s="369"/>
      <c r="F128" s="369"/>
      <c r="G128" s="370"/>
      <c r="I128" s="63"/>
      <c r="J128" s="48"/>
      <c r="K128" s="108"/>
      <c r="M128" s="63">
        <v>2</v>
      </c>
      <c r="N128" s="215">
        <v>1058</v>
      </c>
      <c r="P128" s="63"/>
      <c r="Q128" s="214"/>
      <c r="S128" s="63"/>
      <c r="T128" s="214"/>
      <c r="V128" s="82"/>
      <c r="W128" s="82"/>
      <c r="X128" s="82"/>
      <c r="Y128" s="82"/>
      <c r="Z128" s="211"/>
      <c r="AA128" s="65"/>
      <c r="AB128" s="5"/>
      <c r="AC128" s="5"/>
      <c r="AD128" s="5"/>
      <c r="AE128" s="5"/>
      <c r="AF128" s="5"/>
      <c r="AG128" s="5"/>
      <c r="AH128" s="5"/>
      <c r="AI128" s="5"/>
      <c r="AJ128" s="5"/>
      <c r="AK128" s="5"/>
      <c r="AL128" s="5"/>
      <c r="AM128" s="5"/>
    </row>
    <row r="129" spans="1:39" s="4" customFormat="1" ht="14.4">
      <c r="A129" s="63" t="s">
        <v>198</v>
      </c>
      <c r="B129" s="63" t="s">
        <v>345</v>
      </c>
      <c r="C129" s="63"/>
      <c r="D129" s="63" t="s">
        <v>346</v>
      </c>
      <c r="E129" s="369"/>
      <c r="F129" s="369"/>
      <c r="G129" s="370"/>
      <c r="I129" s="63"/>
      <c r="J129" s="48"/>
      <c r="K129" s="108"/>
      <c r="M129" s="63">
        <v>4</v>
      </c>
      <c r="N129" s="215">
        <v>2116</v>
      </c>
      <c r="P129" s="63">
        <v>4</v>
      </c>
      <c r="Q129" s="214">
        <v>2116</v>
      </c>
      <c r="S129" s="63">
        <v>1</v>
      </c>
      <c r="T129" s="214">
        <v>537</v>
      </c>
      <c r="V129" s="82"/>
      <c r="W129" s="82"/>
      <c r="X129" s="82"/>
      <c r="Y129" s="82"/>
      <c r="Z129" s="211"/>
      <c r="AA129" s="65"/>
      <c r="AB129" s="5"/>
      <c r="AC129" s="5"/>
      <c r="AD129" s="5"/>
      <c r="AE129" s="5"/>
      <c r="AF129" s="5"/>
      <c r="AG129" s="5"/>
      <c r="AH129" s="5"/>
      <c r="AI129" s="5"/>
      <c r="AJ129" s="5"/>
      <c r="AK129" s="5"/>
      <c r="AL129" s="5"/>
      <c r="AM129" s="5"/>
    </row>
    <row r="130" spans="1:39" s="4" customFormat="1" ht="14.4">
      <c r="A130" s="63" t="s">
        <v>198</v>
      </c>
      <c r="B130" s="63" t="s">
        <v>347</v>
      </c>
      <c r="C130" s="63"/>
      <c r="D130" s="63" t="s">
        <v>348</v>
      </c>
      <c r="E130" s="369"/>
      <c r="F130" s="369"/>
      <c r="G130" s="370"/>
      <c r="I130" s="63"/>
      <c r="J130" s="48"/>
      <c r="K130" s="108"/>
      <c r="M130" s="63">
        <v>1</v>
      </c>
      <c r="N130" s="215">
        <v>400</v>
      </c>
      <c r="P130" s="63"/>
      <c r="Q130" s="214"/>
      <c r="S130" s="63"/>
      <c r="T130" s="214"/>
      <c r="V130" s="82"/>
      <c r="W130" s="82"/>
      <c r="X130" s="82"/>
      <c r="Y130" s="82"/>
      <c r="Z130" s="211"/>
      <c r="AA130" s="65"/>
      <c r="AB130" s="5"/>
      <c r="AC130" s="5"/>
      <c r="AD130" s="5"/>
      <c r="AE130" s="5"/>
      <c r="AF130" s="5"/>
      <c r="AG130" s="5"/>
      <c r="AH130" s="5"/>
      <c r="AI130" s="5"/>
      <c r="AJ130" s="5"/>
      <c r="AK130" s="5"/>
      <c r="AL130" s="5"/>
      <c r="AM130" s="5"/>
    </row>
    <row r="131" spans="1:39" s="4" customFormat="1" ht="14.4">
      <c r="A131" s="63" t="s">
        <v>198</v>
      </c>
      <c r="B131" s="63" t="s">
        <v>349</v>
      </c>
      <c r="C131" s="63"/>
      <c r="D131" s="63" t="s">
        <v>350</v>
      </c>
      <c r="E131" s="369"/>
      <c r="F131" s="369"/>
      <c r="G131" s="370"/>
      <c r="I131" s="63"/>
      <c r="J131" s="48"/>
      <c r="K131" s="108"/>
      <c r="M131" s="63">
        <v>1</v>
      </c>
      <c r="N131" s="215">
        <v>529</v>
      </c>
      <c r="P131" s="63"/>
      <c r="Q131" s="214"/>
      <c r="S131" s="63">
        <v>1</v>
      </c>
      <c r="T131" s="214">
        <v>322</v>
      </c>
      <c r="V131" s="82"/>
      <c r="W131" s="82"/>
      <c r="X131" s="82"/>
      <c r="Y131" s="82"/>
      <c r="Z131" s="211"/>
      <c r="AA131" s="65"/>
      <c r="AB131" s="5"/>
      <c r="AC131" s="5"/>
      <c r="AD131" s="5"/>
      <c r="AE131" s="5"/>
      <c r="AF131" s="5"/>
      <c r="AG131" s="5"/>
      <c r="AH131" s="5"/>
      <c r="AI131" s="5"/>
      <c r="AJ131" s="5"/>
      <c r="AK131" s="5"/>
      <c r="AL131" s="5"/>
      <c r="AM131" s="5"/>
    </row>
    <row r="132" spans="1:39" s="4" customFormat="1" ht="14.4">
      <c r="A132" s="63" t="s">
        <v>198</v>
      </c>
      <c r="B132" s="63" t="s">
        <v>351</v>
      </c>
      <c r="C132" s="63"/>
      <c r="D132" s="63" t="s">
        <v>350</v>
      </c>
      <c r="E132" s="369"/>
      <c r="F132" s="369"/>
      <c r="G132" s="370"/>
      <c r="I132" s="63"/>
      <c r="J132" s="48"/>
      <c r="K132" s="108"/>
      <c r="M132" s="63">
        <v>9</v>
      </c>
      <c r="N132" s="215">
        <v>4035</v>
      </c>
      <c r="P132" s="63">
        <v>7</v>
      </c>
      <c r="Q132" s="214">
        <v>3703</v>
      </c>
      <c r="S132" s="63">
        <v>12</v>
      </c>
      <c r="T132" s="214">
        <v>4916.28</v>
      </c>
      <c r="V132" s="82"/>
      <c r="W132" s="82"/>
      <c r="X132" s="82"/>
      <c r="Y132" s="82"/>
      <c r="Z132" s="211"/>
      <c r="AA132" s="65"/>
      <c r="AB132" s="5"/>
      <c r="AC132" s="5"/>
      <c r="AD132" s="5"/>
      <c r="AE132" s="5"/>
      <c r="AF132" s="5"/>
      <c r="AG132" s="5"/>
      <c r="AH132" s="5"/>
      <c r="AI132" s="5"/>
      <c r="AJ132" s="5"/>
      <c r="AK132" s="5"/>
      <c r="AL132" s="5"/>
      <c r="AM132" s="5"/>
    </row>
    <row r="133" spans="1:39" s="4" customFormat="1" ht="14.4">
      <c r="A133" s="63" t="s">
        <v>198</v>
      </c>
      <c r="B133" s="63" t="s">
        <v>352</v>
      </c>
      <c r="C133" s="63"/>
      <c r="D133" s="63" t="s">
        <v>353</v>
      </c>
      <c r="E133" s="369"/>
      <c r="F133" s="369"/>
      <c r="G133" s="370"/>
      <c r="I133" s="63"/>
      <c r="J133" s="48"/>
      <c r="K133" s="108"/>
      <c r="M133" s="63">
        <v>1</v>
      </c>
      <c r="N133" s="215">
        <v>529</v>
      </c>
      <c r="P133" s="63"/>
      <c r="Q133" s="214"/>
      <c r="S133" s="63">
        <v>1</v>
      </c>
      <c r="T133" s="214">
        <v>322</v>
      </c>
      <c r="V133" s="82"/>
      <c r="W133" s="82"/>
      <c r="X133" s="82"/>
      <c r="Y133" s="82"/>
      <c r="Z133" s="211"/>
      <c r="AA133" s="65"/>
      <c r="AB133" s="5"/>
      <c r="AC133" s="5"/>
      <c r="AD133" s="5"/>
      <c r="AE133" s="5"/>
      <c r="AF133" s="5"/>
      <c r="AG133" s="5"/>
      <c r="AH133" s="5"/>
      <c r="AI133" s="5"/>
      <c r="AJ133" s="5"/>
      <c r="AK133" s="5"/>
      <c r="AL133" s="5"/>
      <c r="AM133" s="5"/>
    </row>
    <row r="134" spans="1:39" s="4" customFormat="1" ht="14.4">
      <c r="A134" s="63" t="s">
        <v>198</v>
      </c>
      <c r="B134" s="63" t="s">
        <v>349</v>
      </c>
      <c r="C134" s="63"/>
      <c r="D134" s="63" t="s">
        <v>353</v>
      </c>
      <c r="E134" s="369"/>
      <c r="F134" s="369"/>
      <c r="G134" s="370"/>
      <c r="I134" s="63"/>
      <c r="J134" s="48"/>
      <c r="K134" s="108"/>
      <c r="M134" s="63">
        <v>2</v>
      </c>
      <c r="N134" s="215">
        <v>1058</v>
      </c>
      <c r="P134" s="63"/>
      <c r="Q134" s="214"/>
      <c r="S134" s="63">
        <v>1</v>
      </c>
      <c r="T134" s="214">
        <v>320</v>
      </c>
      <c r="V134" s="82"/>
      <c r="W134" s="82"/>
      <c r="X134" s="82"/>
      <c r="Y134" s="82"/>
      <c r="Z134" s="211"/>
      <c r="AA134" s="65"/>
      <c r="AB134" s="5"/>
      <c r="AC134" s="5"/>
      <c r="AD134" s="5"/>
      <c r="AE134" s="5"/>
      <c r="AF134" s="5"/>
      <c r="AG134" s="5"/>
      <c r="AH134" s="5"/>
      <c r="AI134" s="5"/>
      <c r="AJ134" s="5"/>
      <c r="AK134" s="5"/>
      <c r="AL134" s="5"/>
      <c r="AM134" s="5"/>
    </row>
    <row r="135" spans="1:39" s="4" customFormat="1" ht="14.4">
      <c r="A135" s="63" t="s">
        <v>198</v>
      </c>
      <c r="B135" s="63" t="s">
        <v>354</v>
      </c>
      <c r="C135" s="63"/>
      <c r="D135" s="63" t="s">
        <v>353</v>
      </c>
      <c r="E135" s="369"/>
      <c r="F135" s="369"/>
      <c r="G135" s="370"/>
      <c r="I135" s="63"/>
      <c r="J135" s="48"/>
      <c r="K135" s="108"/>
      <c r="M135" s="63">
        <v>12</v>
      </c>
      <c r="N135" s="215">
        <v>7558.83</v>
      </c>
      <c r="P135" s="63">
        <v>7</v>
      </c>
      <c r="Q135" s="214">
        <v>3703</v>
      </c>
      <c r="S135" s="63">
        <v>4</v>
      </c>
      <c r="T135" s="214">
        <v>1197</v>
      </c>
      <c r="V135" s="82"/>
      <c r="W135" s="82"/>
      <c r="X135" s="82"/>
      <c r="Y135" s="82"/>
      <c r="Z135" s="211"/>
      <c r="AA135" s="65"/>
      <c r="AB135" s="5"/>
      <c r="AC135" s="5"/>
      <c r="AD135" s="5"/>
      <c r="AE135" s="5"/>
      <c r="AF135" s="5"/>
      <c r="AG135" s="5"/>
      <c r="AH135" s="5"/>
      <c r="AI135" s="5"/>
      <c r="AJ135" s="5"/>
      <c r="AK135" s="5"/>
      <c r="AL135" s="5"/>
      <c r="AM135" s="5"/>
    </row>
    <row r="136" spans="1:39" s="4" customFormat="1" ht="14.4">
      <c r="A136" s="63" t="s">
        <v>198</v>
      </c>
      <c r="B136" s="63" t="s">
        <v>355</v>
      </c>
      <c r="C136" s="63"/>
      <c r="D136" s="63" t="s">
        <v>353</v>
      </c>
      <c r="E136" s="369"/>
      <c r="F136" s="369"/>
      <c r="G136" s="370"/>
      <c r="I136" s="63"/>
      <c r="J136" s="48"/>
      <c r="K136" s="108"/>
      <c r="M136" s="63">
        <v>2</v>
      </c>
      <c r="N136" s="215">
        <v>1058</v>
      </c>
      <c r="P136" s="63"/>
      <c r="Q136" s="214"/>
      <c r="S136" s="63">
        <v>2</v>
      </c>
      <c r="T136" s="214">
        <v>430.5</v>
      </c>
      <c r="V136" s="82"/>
      <c r="W136" s="82"/>
      <c r="X136" s="82"/>
      <c r="Y136" s="82"/>
      <c r="Z136" s="211"/>
      <c r="AA136" s="65"/>
      <c r="AB136" s="5"/>
      <c r="AC136" s="5"/>
      <c r="AD136" s="5"/>
      <c r="AE136" s="5"/>
      <c r="AF136" s="5"/>
      <c r="AG136" s="5"/>
      <c r="AH136" s="5"/>
      <c r="AI136" s="5"/>
      <c r="AJ136" s="5"/>
      <c r="AK136" s="5"/>
      <c r="AL136" s="5"/>
      <c r="AM136" s="5"/>
    </row>
    <row r="137" spans="1:39" s="4" customFormat="1" ht="14.4">
      <c r="A137" s="63" t="s">
        <v>198</v>
      </c>
      <c r="B137" s="63" t="s">
        <v>356</v>
      </c>
      <c r="C137" s="63"/>
      <c r="D137" s="63" t="s">
        <v>353</v>
      </c>
      <c r="E137" s="369"/>
      <c r="F137" s="369"/>
      <c r="G137" s="370"/>
      <c r="I137" s="63"/>
      <c r="J137" s="48"/>
      <c r="K137" s="108"/>
      <c r="M137" s="63">
        <v>2</v>
      </c>
      <c r="N137" s="215">
        <v>929</v>
      </c>
      <c r="P137" s="63"/>
      <c r="Q137" s="214"/>
      <c r="S137" s="63">
        <v>2</v>
      </c>
      <c r="T137" s="214">
        <v>643</v>
      </c>
      <c r="V137" s="82"/>
      <c r="W137" s="82"/>
      <c r="X137" s="82"/>
      <c r="Y137" s="82"/>
      <c r="Z137" s="211"/>
      <c r="AA137" s="65"/>
      <c r="AB137" s="5"/>
      <c r="AC137" s="5"/>
      <c r="AD137" s="5"/>
      <c r="AE137" s="5"/>
      <c r="AF137" s="5"/>
      <c r="AG137" s="5"/>
      <c r="AH137" s="5"/>
      <c r="AI137" s="5"/>
      <c r="AJ137" s="5"/>
      <c r="AK137" s="5"/>
      <c r="AL137" s="5"/>
      <c r="AM137" s="5"/>
    </row>
    <row r="138" spans="1:39" s="4" customFormat="1" ht="14.4">
      <c r="A138" s="63" t="s">
        <v>198</v>
      </c>
      <c r="B138" s="63" t="s">
        <v>357</v>
      </c>
      <c r="C138" s="63"/>
      <c r="D138" s="63" t="s">
        <v>353</v>
      </c>
      <c r="E138" s="369"/>
      <c r="F138" s="369"/>
      <c r="G138" s="370"/>
      <c r="I138" s="63"/>
      <c r="J138" s="48"/>
      <c r="K138" s="108"/>
      <c r="M138" s="63">
        <v>1</v>
      </c>
      <c r="N138" s="215">
        <v>529</v>
      </c>
      <c r="P138" s="63"/>
      <c r="Q138" s="214"/>
      <c r="S138" s="63"/>
      <c r="T138" s="214"/>
      <c r="V138" s="82"/>
      <c r="W138" s="82"/>
      <c r="X138" s="82"/>
      <c r="Y138" s="82"/>
      <c r="Z138" s="211"/>
      <c r="AA138" s="65"/>
      <c r="AB138" s="5"/>
      <c r="AC138" s="5"/>
      <c r="AD138" s="5"/>
      <c r="AE138" s="5"/>
      <c r="AF138" s="5"/>
      <c r="AG138" s="5"/>
      <c r="AH138" s="5"/>
      <c r="AI138" s="5"/>
      <c r="AJ138" s="5"/>
      <c r="AK138" s="5"/>
      <c r="AL138" s="5"/>
      <c r="AM138" s="5"/>
    </row>
    <row r="139" spans="1:39" s="4" customFormat="1" ht="14.4">
      <c r="A139" s="63" t="s">
        <v>198</v>
      </c>
      <c r="B139" s="63" t="s">
        <v>358</v>
      </c>
      <c r="C139" s="63"/>
      <c r="D139" s="63" t="s">
        <v>359</v>
      </c>
      <c r="E139" s="369"/>
      <c r="F139" s="369"/>
      <c r="G139" s="370"/>
      <c r="I139" s="63"/>
      <c r="J139" s="48"/>
      <c r="K139" s="108"/>
      <c r="M139" s="63">
        <v>3</v>
      </c>
      <c r="N139" s="215">
        <v>1929</v>
      </c>
      <c r="P139" s="63">
        <v>8</v>
      </c>
      <c r="Q139" s="214">
        <v>4413</v>
      </c>
      <c r="S139" s="63">
        <v>1</v>
      </c>
      <c r="T139" s="214">
        <v>402</v>
      </c>
      <c r="V139" s="82"/>
      <c r="W139" s="82"/>
      <c r="X139" s="82"/>
      <c r="Y139" s="82"/>
      <c r="Z139" s="211"/>
      <c r="AA139" s="65"/>
      <c r="AB139" s="5"/>
      <c r="AC139" s="5"/>
      <c r="AD139" s="5"/>
      <c r="AE139" s="5"/>
      <c r="AF139" s="5"/>
      <c r="AG139" s="5"/>
      <c r="AH139" s="5"/>
      <c r="AI139" s="5"/>
      <c r="AJ139" s="5"/>
      <c r="AK139" s="5"/>
      <c r="AL139" s="5"/>
      <c r="AM139" s="5"/>
    </row>
    <row r="140" spans="1:39" s="4" customFormat="1" ht="14.4">
      <c r="A140" s="63" t="s">
        <v>198</v>
      </c>
      <c r="B140" s="63" t="s">
        <v>360</v>
      </c>
      <c r="C140" s="63"/>
      <c r="D140" s="63" t="s">
        <v>361</v>
      </c>
      <c r="E140" s="369"/>
      <c r="F140" s="369"/>
      <c r="G140" s="370"/>
      <c r="I140" s="63"/>
      <c r="J140" s="48"/>
      <c r="K140" s="108"/>
      <c r="M140" s="63"/>
      <c r="N140" s="215"/>
      <c r="P140" s="63"/>
      <c r="Q140" s="214"/>
      <c r="S140" s="63">
        <v>1</v>
      </c>
      <c r="T140" s="214">
        <v>1081</v>
      </c>
      <c r="V140" s="82"/>
      <c r="W140" s="82"/>
      <c r="X140" s="82"/>
      <c r="Y140" s="82"/>
      <c r="Z140" s="211"/>
      <c r="AA140" s="65"/>
      <c r="AB140" s="5"/>
      <c r="AC140" s="5"/>
      <c r="AD140" s="5"/>
      <c r="AE140" s="5"/>
      <c r="AF140" s="5"/>
      <c r="AG140" s="5"/>
      <c r="AH140" s="5"/>
      <c r="AI140" s="5"/>
      <c r="AJ140" s="5"/>
      <c r="AK140" s="5"/>
      <c r="AL140" s="5"/>
      <c r="AM140" s="5"/>
    </row>
    <row r="141" spans="1:39" s="4" customFormat="1" ht="14.4">
      <c r="A141" s="63" t="s">
        <v>198</v>
      </c>
      <c r="B141" s="63" t="s">
        <v>362</v>
      </c>
      <c r="C141" s="63"/>
      <c r="D141" s="63" t="s">
        <v>361</v>
      </c>
      <c r="E141" s="369"/>
      <c r="F141" s="369"/>
      <c r="G141" s="370"/>
      <c r="I141" s="63"/>
      <c r="J141" s="48"/>
      <c r="K141" s="108"/>
      <c r="M141" s="63"/>
      <c r="N141" s="215"/>
      <c r="P141" s="63">
        <v>2</v>
      </c>
      <c r="Q141" s="214">
        <v>1239</v>
      </c>
      <c r="S141" s="63">
        <v>2</v>
      </c>
      <c r="T141" s="214">
        <v>602</v>
      </c>
      <c r="V141" s="82"/>
      <c r="W141" s="82"/>
      <c r="X141" s="82"/>
      <c r="Y141" s="82"/>
      <c r="Z141" s="211"/>
      <c r="AA141" s="65"/>
      <c r="AB141" s="5"/>
      <c r="AC141" s="5"/>
      <c r="AD141" s="5"/>
      <c r="AE141" s="5"/>
      <c r="AF141" s="5"/>
      <c r="AG141" s="5"/>
      <c r="AH141" s="5"/>
      <c r="AI141" s="5"/>
      <c r="AJ141" s="5"/>
      <c r="AK141" s="5"/>
      <c r="AL141" s="5"/>
      <c r="AM141" s="5"/>
    </row>
    <row r="142" spans="1:39" s="4" customFormat="1" ht="14.4">
      <c r="A142" s="63" t="s">
        <v>198</v>
      </c>
      <c r="B142" s="63" t="s">
        <v>363</v>
      </c>
      <c r="C142" s="63"/>
      <c r="D142" s="63" t="s">
        <v>364</v>
      </c>
      <c r="E142" s="369"/>
      <c r="F142" s="369"/>
      <c r="G142" s="370"/>
      <c r="I142" s="63"/>
      <c r="J142" s="48"/>
      <c r="K142" s="108"/>
      <c r="M142" s="63"/>
      <c r="N142" s="215"/>
      <c r="P142" s="63">
        <v>1</v>
      </c>
      <c r="Q142" s="214">
        <v>529</v>
      </c>
      <c r="S142" s="63"/>
      <c r="T142" s="214"/>
      <c r="V142" s="82"/>
      <c r="W142" s="82"/>
      <c r="X142" s="82"/>
      <c r="Y142" s="82"/>
      <c r="Z142" s="211"/>
      <c r="AA142" s="65"/>
      <c r="AB142" s="5"/>
      <c r="AC142" s="5"/>
      <c r="AD142" s="5"/>
      <c r="AE142" s="5"/>
      <c r="AF142" s="5"/>
      <c r="AG142" s="5"/>
      <c r="AH142" s="5"/>
      <c r="AI142" s="5"/>
      <c r="AJ142" s="5"/>
      <c r="AK142" s="5"/>
      <c r="AL142" s="5"/>
      <c r="AM142" s="5"/>
    </row>
    <row r="143" spans="1:39" s="4" customFormat="1" ht="14.4">
      <c r="A143" s="63" t="s">
        <v>198</v>
      </c>
      <c r="B143" s="63" t="s">
        <v>365</v>
      </c>
      <c r="C143" s="63"/>
      <c r="D143" s="63" t="s">
        <v>366</v>
      </c>
      <c r="E143" s="369"/>
      <c r="F143" s="369"/>
      <c r="G143" s="370"/>
      <c r="I143" s="63"/>
      <c r="J143" s="48"/>
      <c r="K143" s="108"/>
      <c r="M143" s="63"/>
      <c r="N143" s="215"/>
      <c r="P143" s="63"/>
      <c r="Q143" s="214"/>
      <c r="S143" s="63">
        <v>1</v>
      </c>
      <c r="T143" s="214">
        <v>402</v>
      </c>
      <c r="V143" s="82"/>
      <c r="W143" s="82"/>
      <c r="X143" s="82"/>
      <c r="Y143" s="82"/>
      <c r="Z143" s="211"/>
      <c r="AA143" s="65"/>
      <c r="AB143" s="5"/>
      <c r="AC143" s="5"/>
      <c r="AD143" s="5"/>
      <c r="AE143" s="5"/>
      <c r="AF143" s="5"/>
      <c r="AG143" s="5"/>
      <c r="AH143" s="5"/>
      <c r="AI143" s="5"/>
      <c r="AJ143" s="5"/>
      <c r="AK143" s="5"/>
      <c r="AL143" s="5"/>
      <c r="AM143" s="5"/>
    </row>
    <row r="144" spans="1:39" s="4" customFormat="1" ht="14.4">
      <c r="A144" s="63" t="s">
        <v>198</v>
      </c>
      <c r="B144" s="63" t="s">
        <v>367</v>
      </c>
      <c r="C144" s="63"/>
      <c r="D144" s="63" t="s">
        <v>368</v>
      </c>
      <c r="E144" s="369"/>
      <c r="F144" s="369"/>
      <c r="G144" s="370"/>
      <c r="I144" s="63"/>
      <c r="J144" s="48"/>
      <c r="K144" s="108"/>
      <c r="M144" s="63">
        <v>4</v>
      </c>
      <c r="N144" s="215">
        <v>1987</v>
      </c>
      <c r="P144" s="63">
        <v>1</v>
      </c>
      <c r="Q144" s="214">
        <v>529</v>
      </c>
      <c r="S144" s="63"/>
      <c r="T144" s="214"/>
      <c r="V144" s="82"/>
      <c r="W144" s="82"/>
      <c r="X144" s="82"/>
      <c r="Y144" s="82"/>
      <c r="Z144" s="211"/>
      <c r="AA144" s="65"/>
      <c r="AB144" s="5"/>
      <c r="AC144" s="5"/>
      <c r="AD144" s="5"/>
      <c r="AE144" s="5"/>
      <c r="AF144" s="5"/>
      <c r="AG144" s="5"/>
      <c r="AH144" s="5"/>
      <c r="AI144" s="5"/>
      <c r="AJ144" s="5"/>
      <c r="AK144" s="5"/>
      <c r="AL144" s="5"/>
      <c r="AM144" s="5"/>
    </row>
    <row r="145" spans="1:39" s="4" customFormat="1" ht="14.4">
      <c r="A145" s="63" t="s">
        <v>198</v>
      </c>
      <c r="B145" s="63" t="s">
        <v>369</v>
      </c>
      <c r="C145" s="63"/>
      <c r="D145" s="63" t="s">
        <v>368</v>
      </c>
      <c r="E145" s="369"/>
      <c r="F145" s="369"/>
      <c r="G145" s="370"/>
      <c r="I145" s="63"/>
      <c r="J145" s="48"/>
      <c r="K145" s="108"/>
      <c r="M145" s="63"/>
      <c r="N145" s="215"/>
      <c r="P145" s="63"/>
      <c r="Q145" s="214"/>
      <c r="S145" s="63">
        <v>2</v>
      </c>
      <c r="T145" s="214">
        <v>696</v>
      </c>
      <c r="V145" s="82"/>
      <c r="W145" s="82"/>
      <c r="X145" s="82"/>
      <c r="Y145" s="82"/>
      <c r="Z145" s="211"/>
      <c r="AA145" s="65"/>
      <c r="AB145" s="5"/>
      <c r="AC145" s="5"/>
      <c r="AD145" s="5"/>
      <c r="AE145" s="5"/>
      <c r="AF145" s="5"/>
      <c r="AG145" s="5"/>
      <c r="AH145" s="5"/>
      <c r="AI145" s="5"/>
      <c r="AJ145" s="5"/>
      <c r="AK145" s="5"/>
      <c r="AL145" s="5"/>
      <c r="AM145" s="5"/>
    </row>
    <row r="146" spans="1:39" s="4" customFormat="1" ht="14.4">
      <c r="A146" s="63" t="s">
        <v>198</v>
      </c>
      <c r="B146" s="63" t="s">
        <v>370</v>
      </c>
      <c r="C146" s="63"/>
      <c r="D146" s="63" t="s">
        <v>368</v>
      </c>
      <c r="E146" s="369"/>
      <c r="F146" s="369"/>
      <c r="G146" s="370"/>
      <c r="I146" s="63"/>
      <c r="J146" s="48"/>
      <c r="K146" s="108"/>
      <c r="M146" s="63">
        <v>11</v>
      </c>
      <c r="N146" s="215">
        <v>6161</v>
      </c>
      <c r="P146" s="63">
        <v>14</v>
      </c>
      <c r="Q146" s="214">
        <v>8468</v>
      </c>
      <c r="S146" s="63">
        <v>11</v>
      </c>
      <c r="T146" s="214">
        <v>5405</v>
      </c>
      <c r="V146" s="82"/>
      <c r="W146" s="82"/>
      <c r="X146" s="82"/>
      <c r="Y146" s="82"/>
      <c r="Z146" s="211"/>
      <c r="AA146" s="65"/>
      <c r="AB146" s="5"/>
      <c r="AC146" s="5"/>
      <c r="AD146" s="5"/>
      <c r="AE146" s="5"/>
      <c r="AF146" s="5"/>
      <c r="AG146" s="5"/>
      <c r="AH146" s="5"/>
      <c r="AI146" s="5"/>
      <c r="AJ146" s="5"/>
      <c r="AK146" s="5"/>
      <c r="AL146" s="5"/>
      <c r="AM146" s="5"/>
    </row>
    <row r="147" spans="1:39" s="4" customFormat="1" ht="14.4">
      <c r="A147" s="63" t="s">
        <v>198</v>
      </c>
      <c r="B147" s="63" t="s">
        <v>371</v>
      </c>
      <c r="C147" s="63"/>
      <c r="D147" s="63" t="s">
        <v>372</v>
      </c>
      <c r="E147" s="369"/>
      <c r="F147" s="369"/>
      <c r="G147" s="370"/>
      <c r="I147" s="63"/>
      <c r="J147" s="48"/>
      <c r="K147" s="108"/>
      <c r="M147" s="63">
        <v>4</v>
      </c>
      <c r="N147" s="215">
        <v>2891.41</v>
      </c>
      <c r="P147" s="63">
        <v>3</v>
      </c>
      <c r="Q147" s="214">
        <v>1587</v>
      </c>
      <c r="S147" s="63">
        <v>2</v>
      </c>
      <c r="T147" s="214">
        <v>939</v>
      </c>
      <c r="V147" s="82"/>
      <c r="W147" s="82"/>
      <c r="X147" s="82"/>
      <c r="Y147" s="82"/>
      <c r="Z147" s="211"/>
      <c r="AA147" s="65"/>
      <c r="AB147" s="5"/>
      <c r="AC147" s="5"/>
      <c r="AD147" s="5"/>
      <c r="AE147" s="5"/>
      <c r="AF147" s="5"/>
      <c r="AG147" s="5"/>
      <c r="AH147" s="5"/>
      <c r="AI147" s="5"/>
      <c r="AJ147" s="5"/>
      <c r="AK147" s="5"/>
      <c r="AL147" s="5"/>
      <c r="AM147" s="5"/>
    </row>
    <row r="148" spans="1:39" s="4" customFormat="1" ht="14.4">
      <c r="A148" s="63" t="s">
        <v>198</v>
      </c>
      <c r="B148" s="63" t="s">
        <v>373</v>
      </c>
      <c r="C148" s="63"/>
      <c r="D148" s="63" t="s">
        <v>374</v>
      </c>
      <c r="E148" s="369"/>
      <c r="F148" s="369"/>
      <c r="G148" s="370"/>
      <c r="I148" s="63"/>
      <c r="J148" s="48"/>
      <c r="K148" s="108"/>
      <c r="M148" s="63"/>
      <c r="N148" s="215"/>
      <c r="P148" s="63">
        <v>1</v>
      </c>
      <c r="Q148" s="214">
        <v>529</v>
      </c>
      <c r="S148" s="63"/>
      <c r="T148" s="214"/>
      <c r="V148" s="82"/>
      <c r="W148" s="82"/>
      <c r="X148" s="82"/>
      <c r="Y148" s="82"/>
      <c r="Z148" s="211"/>
      <c r="AA148" s="65"/>
      <c r="AB148" s="5"/>
      <c r="AC148" s="5"/>
      <c r="AD148" s="5"/>
      <c r="AE148" s="5"/>
      <c r="AF148" s="5"/>
      <c r="AG148" s="5"/>
      <c r="AH148" s="5"/>
      <c r="AI148" s="5"/>
      <c r="AJ148" s="5"/>
      <c r="AK148" s="5"/>
      <c r="AL148" s="5"/>
      <c r="AM148" s="5"/>
    </row>
    <row r="149" spans="1:39" s="4" customFormat="1" ht="14.4">
      <c r="A149" s="63" t="s">
        <v>198</v>
      </c>
      <c r="B149" s="63" t="s">
        <v>375</v>
      </c>
      <c r="C149" s="63"/>
      <c r="D149" s="63" t="s">
        <v>374</v>
      </c>
      <c r="E149" s="369"/>
      <c r="F149" s="369"/>
      <c r="G149" s="370"/>
      <c r="I149" s="63"/>
      <c r="J149" s="48"/>
      <c r="K149" s="108"/>
      <c r="M149" s="63">
        <v>4</v>
      </c>
      <c r="N149" s="215">
        <v>1987</v>
      </c>
      <c r="P149" s="63">
        <v>10</v>
      </c>
      <c r="Q149" s="214">
        <v>5380.53</v>
      </c>
      <c r="S149" s="63">
        <v>7</v>
      </c>
      <c r="T149" s="214">
        <v>2796</v>
      </c>
      <c r="V149" s="82"/>
      <c r="W149" s="82"/>
      <c r="X149" s="82"/>
      <c r="Y149" s="82"/>
      <c r="Z149" s="211"/>
      <c r="AA149" s="65"/>
      <c r="AB149" s="5"/>
      <c r="AC149" s="5"/>
      <c r="AD149" s="5"/>
      <c r="AE149" s="5"/>
      <c r="AF149" s="5"/>
      <c r="AG149" s="5"/>
      <c r="AH149" s="5"/>
      <c r="AI149" s="5"/>
      <c r="AJ149" s="5"/>
      <c r="AK149" s="5"/>
      <c r="AL149" s="5"/>
      <c r="AM149" s="5"/>
    </row>
    <row r="150" spans="1:39" s="4" customFormat="1" ht="14.4">
      <c r="A150" s="63" t="s">
        <v>198</v>
      </c>
      <c r="B150" s="63" t="s">
        <v>376</v>
      </c>
      <c r="C150" s="63"/>
      <c r="D150" s="63" t="s">
        <v>374</v>
      </c>
      <c r="E150" s="369"/>
      <c r="F150" s="369"/>
      <c r="G150" s="370"/>
      <c r="I150" s="63"/>
      <c r="J150" s="48"/>
      <c r="K150" s="108"/>
      <c r="M150" s="63">
        <v>2</v>
      </c>
      <c r="N150" s="215">
        <v>1239</v>
      </c>
      <c r="P150" s="63">
        <v>3</v>
      </c>
      <c r="Q150" s="214">
        <v>1768</v>
      </c>
      <c r="S150" s="63">
        <v>1</v>
      </c>
      <c r="T150" s="214">
        <v>402</v>
      </c>
      <c r="V150" s="82"/>
      <c r="W150" s="82"/>
      <c r="X150" s="82"/>
      <c r="Y150" s="82"/>
      <c r="Z150" s="211"/>
      <c r="AA150" s="65"/>
      <c r="AB150" s="5"/>
      <c r="AC150" s="5"/>
      <c r="AD150" s="5"/>
      <c r="AE150" s="5"/>
      <c r="AF150" s="5"/>
      <c r="AG150" s="5"/>
      <c r="AH150" s="5"/>
      <c r="AI150" s="5"/>
      <c r="AJ150" s="5"/>
      <c r="AK150" s="5"/>
      <c r="AL150" s="5"/>
      <c r="AM150" s="5"/>
    </row>
    <row r="151" spans="1:39" s="4" customFormat="1" ht="14.4">
      <c r="A151" s="63" t="s">
        <v>198</v>
      </c>
      <c r="B151" s="63" t="s">
        <v>377</v>
      </c>
      <c r="C151" s="63"/>
      <c r="D151" s="63" t="s">
        <v>374</v>
      </c>
      <c r="E151" s="369"/>
      <c r="F151" s="369"/>
      <c r="G151" s="370"/>
      <c r="I151" s="63"/>
      <c r="J151" s="48"/>
      <c r="K151" s="108"/>
      <c r="M151" s="63">
        <v>5</v>
      </c>
      <c r="N151" s="215">
        <v>2450</v>
      </c>
      <c r="P151" s="63"/>
      <c r="Q151" s="214"/>
      <c r="S151" s="63"/>
      <c r="T151" s="214"/>
      <c r="V151" s="82"/>
      <c r="W151" s="82"/>
      <c r="X151" s="82"/>
      <c r="Y151" s="82"/>
      <c r="Z151" s="211"/>
      <c r="AA151" s="65"/>
      <c r="AB151" s="5"/>
      <c r="AC151" s="5"/>
      <c r="AD151" s="5"/>
      <c r="AE151" s="5"/>
      <c r="AF151" s="5"/>
      <c r="AG151" s="5"/>
      <c r="AH151" s="5"/>
      <c r="AI151" s="5"/>
      <c r="AJ151" s="5"/>
      <c r="AK151" s="5"/>
      <c r="AL151" s="5"/>
      <c r="AM151" s="5"/>
    </row>
    <row r="152" spans="1:39" s="4" customFormat="1" ht="14.4">
      <c r="A152" s="63" t="s">
        <v>198</v>
      </c>
      <c r="B152" s="63" t="s">
        <v>378</v>
      </c>
      <c r="C152" s="63"/>
      <c r="D152" s="63" t="s">
        <v>379</v>
      </c>
      <c r="E152" s="369"/>
      <c r="F152" s="369"/>
      <c r="G152" s="370"/>
      <c r="I152" s="63"/>
      <c r="J152" s="48"/>
      <c r="K152" s="108"/>
      <c r="M152" s="63"/>
      <c r="N152" s="215"/>
      <c r="P152" s="63"/>
      <c r="Q152" s="214"/>
      <c r="S152" s="63">
        <v>1</v>
      </c>
      <c r="T152" s="214">
        <v>402</v>
      </c>
      <c r="V152" s="82"/>
      <c r="W152" s="82"/>
      <c r="X152" s="82"/>
      <c r="Y152" s="82"/>
      <c r="Z152" s="211"/>
      <c r="AA152" s="65"/>
      <c r="AB152" s="5"/>
      <c r="AC152" s="5"/>
      <c r="AD152" s="5"/>
      <c r="AE152" s="5"/>
      <c r="AF152" s="5"/>
      <c r="AG152" s="5"/>
      <c r="AH152" s="5"/>
      <c r="AI152" s="5"/>
      <c r="AJ152" s="5"/>
      <c r="AK152" s="5"/>
      <c r="AL152" s="5"/>
      <c r="AM152" s="5"/>
    </row>
    <row r="153" spans="1:39" s="4" customFormat="1" ht="14.4">
      <c r="A153" s="63" t="s">
        <v>198</v>
      </c>
      <c r="B153" s="63" t="s">
        <v>380</v>
      </c>
      <c r="C153" s="63"/>
      <c r="D153" s="63" t="s">
        <v>379</v>
      </c>
      <c r="E153" s="369"/>
      <c r="F153" s="369"/>
      <c r="G153" s="370"/>
      <c r="I153" s="63"/>
      <c r="J153" s="48"/>
      <c r="K153" s="108"/>
      <c r="M153" s="63"/>
      <c r="N153" s="215"/>
      <c r="P153" s="63"/>
      <c r="Q153" s="214"/>
      <c r="S153" s="63">
        <v>1</v>
      </c>
      <c r="T153" s="214">
        <v>537</v>
      </c>
      <c r="V153" s="82"/>
      <c r="W153" s="82"/>
      <c r="X153" s="82"/>
      <c r="Y153" s="82"/>
      <c r="Z153" s="211"/>
      <c r="AA153" s="65"/>
      <c r="AB153" s="5"/>
      <c r="AC153" s="5"/>
      <c r="AD153" s="5"/>
      <c r="AE153" s="5"/>
      <c r="AF153" s="5"/>
      <c r="AG153" s="5"/>
      <c r="AH153" s="5"/>
      <c r="AI153" s="5"/>
      <c r="AJ153" s="5"/>
      <c r="AK153" s="5"/>
      <c r="AL153" s="5"/>
      <c r="AM153" s="5"/>
    </row>
    <row r="154" spans="1:39" s="4" customFormat="1" ht="14.4">
      <c r="A154" s="63" t="s">
        <v>198</v>
      </c>
      <c r="B154" s="63" t="s">
        <v>381</v>
      </c>
      <c r="C154" s="63"/>
      <c r="D154" s="63" t="s">
        <v>379</v>
      </c>
      <c r="E154" s="369"/>
      <c r="F154" s="369"/>
      <c r="G154" s="370"/>
      <c r="I154" s="63"/>
      <c r="J154" s="48"/>
      <c r="K154" s="108"/>
      <c r="M154" s="63"/>
      <c r="N154" s="215"/>
      <c r="P154" s="63"/>
      <c r="Q154" s="214"/>
      <c r="S154" s="63">
        <v>1</v>
      </c>
      <c r="T154" s="214">
        <v>402</v>
      </c>
      <c r="V154" s="82"/>
      <c r="W154" s="82"/>
      <c r="X154" s="82"/>
      <c r="Y154" s="82"/>
      <c r="Z154" s="211"/>
      <c r="AA154" s="65"/>
      <c r="AB154" s="5"/>
      <c r="AC154" s="5"/>
      <c r="AD154" s="5"/>
      <c r="AE154" s="5"/>
      <c r="AF154" s="5"/>
      <c r="AG154" s="5"/>
      <c r="AH154" s="5"/>
      <c r="AI154" s="5"/>
      <c r="AJ154" s="5"/>
      <c r="AK154" s="5"/>
      <c r="AL154" s="5"/>
      <c r="AM154" s="5"/>
    </row>
    <row r="155" spans="1:39" s="4" customFormat="1" ht="14.4">
      <c r="A155" s="63" t="s">
        <v>198</v>
      </c>
      <c r="B155" s="63" t="s">
        <v>382</v>
      </c>
      <c r="C155" s="63"/>
      <c r="D155" s="63" t="s">
        <v>379</v>
      </c>
      <c r="E155" s="369"/>
      <c r="F155" s="369"/>
      <c r="G155" s="370"/>
      <c r="I155" s="63"/>
      <c r="J155" s="48"/>
      <c r="K155" s="108"/>
      <c r="M155" s="63">
        <v>1</v>
      </c>
      <c r="N155" s="215">
        <v>591</v>
      </c>
      <c r="P155" s="63"/>
      <c r="Q155" s="214"/>
      <c r="S155" s="63"/>
      <c r="T155" s="214"/>
      <c r="V155" s="82"/>
      <c r="W155" s="82"/>
      <c r="X155" s="82"/>
      <c r="Y155" s="82"/>
      <c r="Z155" s="211"/>
      <c r="AA155" s="65"/>
      <c r="AB155" s="5"/>
      <c r="AC155" s="5"/>
      <c r="AD155" s="5"/>
      <c r="AE155" s="5"/>
      <c r="AF155" s="5"/>
      <c r="AG155" s="5"/>
      <c r="AH155" s="5"/>
      <c r="AI155" s="5"/>
      <c r="AJ155" s="5"/>
      <c r="AK155" s="5"/>
      <c r="AL155" s="5"/>
      <c r="AM155" s="5"/>
    </row>
    <row r="156" spans="1:39" s="4" customFormat="1" ht="14.4">
      <c r="A156" s="63" t="s">
        <v>198</v>
      </c>
      <c r="B156" s="63" t="s">
        <v>383</v>
      </c>
      <c r="C156" s="63"/>
      <c r="D156" s="63" t="s">
        <v>379</v>
      </c>
      <c r="E156" s="369"/>
      <c r="F156" s="369"/>
      <c r="G156" s="370"/>
      <c r="I156" s="63"/>
      <c r="J156" s="48"/>
      <c r="K156" s="108"/>
      <c r="M156" s="63"/>
      <c r="N156" s="215"/>
      <c r="P156" s="63">
        <v>3</v>
      </c>
      <c r="Q156" s="214">
        <v>1129</v>
      </c>
      <c r="S156" s="63"/>
      <c r="T156" s="214"/>
      <c r="V156" s="82"/>
      <c r="W156" s="82"/>
      <c r="X156" s="82"/>
      <c r="Y156" s="82"/>
      <c r="Z156" s="211"/>
      <c r="AA156" s="65"/>
      <c r="AB156" s="5"/>
      <c r="AC156" s="5"/>
      <c r="AD156" s="5"/>
      <c r="AE156" s="5"/>
      <c r="AF156" s="5"/>
      <c r="AG156" s="5"/>
      <c r="AH156" s="5"/>
      <c r="AI156" s="5"/>
      <c r="AJ156" s="5"/>
      <c r="AK156" s="5"/>
      <c r="AL156" s="5"/>
      <c r="AM156" s="5"/>
    </row>
    <row r="157" spans="1:39" s="4" customFormat="1" ht="14.4">
      <c r="A157" s="63" t="s">
        <v>198</v>
      </c>
      <c r="B157" s="63" t="s">
        <v>384</v>
      </c>
      <c r="C157" s="63"/>
      <c r="D157" s="63" t="s">
        <v>385</v>
      </c>
      <c r="E157" s="369"/>
      <c r="F157" s="369"/>
      <c r="G157" s="370"/>
      <c r="I157" s="63"/>
      <c r="J157" s="48"/>
      <c r="K157" s="108"/>
      <c r="M157" s="63">
        <v>45</v>
      </c>
      <c r="N157" s="215">
        <v>22187</v>
      </c>
      <c r="P157" s="63">
        <v>27</v>
      </c>
      <c r="Q157" s="214">
        <v>12027</v>
      </c>
      <c r="S157" s="63">
        <v>12</v>
      </c>
      <c r="T157" s="214">
        <v>4622</v>
      </c>
      <c r="V157" s="82"/>
      <c r="W157" s="82"/>
      <c r="X157" s="82"/>
      <c r="Y157" s="82"/>
      <c r="Z157" s="211"/>
      <c r="AA157" s="65"/>
      <c r="AB157" s="5"/>
      <c r="AC157" s="5"/>
      <c r="AD157" s="5"/>
      <c r="AE157" s="5"/>
      <c r="AF157" s="5"/>
      <c r="AG157" s="5"/>
      <c r="AH157" s="5"/>
      <c r="AI157" s="5"/>
      <c r="AJ157" s="5"/>
      <c r="AK157" s="5"/>
      <c r="AL157" s="5"/>
      <c r="AM157" s="5"/>
    </row>
    <row r="158" spans="1:39" s="4" customFormat="1" ht="14.4">
      <c r="A158" s="63" t="s">
        <v>198</v>
      </c>
      <c r="B158" s="63" t="s">
        <v>386</v>
      </c>
      <c r="C158" s="63"/>
      <c r="D158" s="63" t="s">
        <v>385</v>
      </c>
      <c r="E158" s="369"/>
      <c r="F158" s="369"/>
      <c r="G158" s="370"/>
      <c r="I158" s="63"/>
      <c r="J158" s="48"/>
      <c r="K158" s="108"/>
      <c r="M158" s="63">
        <v>8</v>
      </c>
      <c r="N158" s="215">
        <v>3758</v>
      </c>
      <c r="P158" s="63"/>
      <c r="Q158" s="214"/>
      <c r="S158" s="63">
        <v>3</v>
      </c>
      <c r="T158" s="214">
        <v>1162</v>
      </c>
      <c r="V158" s="82"/>
      <c r="W158" s="82"/>
      <c r="X158" s="82"/>
      <c r="Y158" s="82"/>
      <c r="Z158" s="211"/>
      <c r="AA158" s="65"/>
      <c r="AB158" s="5"/>
      <c r="AC158" s="5"/>
      <c r="AD158" s="5"/>
      <c r="AE158" s="5"/>
      <c r="AF158" s="5"/>
      <c r="AG158" s="5"/>
      <c r="AH158" s="5"/>
      <c r="AI158" s="5"/>
      <c r="AJ158" s="5"/>
      <c r="AK158" s="5"/>
      <c r="AL158" s="5"/>
      <c r="AM158" s="5"/>
    </row>
    <row r="159" spans="1:39" s="4" customFormat="1" ht="14.4">
      <c r="A159" s="63" t="s">
        <v>198</v>
      </c>
      <c r="B159" s="63" t="s">
        <v>387</v>
      </c>
      <c r="C159" s="63"/>
      <c r="D159" s="63" t="s">
        <v>388</v>
      </c>
      <c r="E159" s="369"/>
      <c r="F159" s="369"/>
      <c r="G159" s="370"/>
      <c r="I159" s="63"/>
      <c r="J159" s="48"/>
      <c r="K159" s="108"/>
      <c r="M159" s="63">
        <v>3</v>
      </c>
      <c r="N159" s="215">
        <v>1458</v>
      </c>
      <c r="P159" s="63"/>
      <c r="Q159" s="214"/>
      <c r="S159" s="63"/>
      <c r="T159" s="214"/>
      <c r="V159" s="82"/>
      <c r="W159" s="82"/>
      <c r="X159" s="82"/>
      <c r="Y159" s="82"/>
      <c r="Z159" s="211"/>
      <c r="AA159" s="65"/>
      <c r="AB159" s="5"/>
      <c r="AC159" s="5"/>
      <c r="AD159" s="5"/>
      <c r="AE159" s="5"/>
      <c r="AF159" s="5"/>
      <c r="AG159" s="5"/>
      <c r="AH159" s="5"/>
      <c r="AI159" s="5"/>
      <c r="AJ159" s="5"/>
      <c r="AK159" s="5"/>
      <c r="AL159" s="5"/>
      <c r="AM159" s="5"/>
    </row>
    <row r="160" spans="1:39" s="4" customFormat="1" ht="14.4">
      <c r="A160" s="63" t="s">
        <v>198</v>
      </c>
      <c r="B160" s="63" t="s">
        <v>389</v>
      </c>
      <c r="C160" s="63"/>
      <c r="D160" s="63" t="s">
        <v>390</v>
      </c>
      <c r="E160" s="369"/>
      <c r="F160" s="369"/>
      <c r="G160" s="370"/>
      <c r="I160" s="63"/>
      <c r="J160" s="48"/>
      <c r="K160" s="108"/>
      <c r="M160" s="63">
        <v>1</v>
      </c>
      <c r="N160" s="215">
        <v>529</v>
      </c>
      <c r="P160" s="63"/>
      <c r="Q160" s="214"/>
      <c r="S160" s="63">
        <v>3</v>
      </c>
      <c r="T160" s="214">
        <v>1003</v>
      </c>
      <c r="V160" s="82"/>
      <c r="W160" s="82"/>
      <c r="X160" s="82"/>
      <c r="Y160" s="82"/>
      <c r="Z160" s="211"/>
      <c r="AA160" s="65"/>
      <c r="AB160" s="5"/>
      <c r="AC160" s="5"/>
      <c r="AD160" s="5"/>
      <c r="AE160" s="5"/>
      <c r="AF160" s="5"/>
      <c r="AG160" s="5"/>
      <c r="AH160" s="5"/>
      <c r="AI160" s="5"/>
      <c r="AJ160" s="5"/>
      <c r="AK160" s="5"/>
      <c r="AL160" s="5"/>
      <c r="AM160" s="5"/>
    </row>
    <row r="161" spans="1:39" s="4" customFormat="1" ht="14.4">
      <c r="A161" s="63" t="s">
        <v>198</v>
      </c>
      <c r="B161" s="63" t="s">
        <v>391</v>
      </c>
      <c r="C161" s="63"/>
      <c r="D161" s="63" t="s">
        <v>392</v>
      </c>
      <c r="E161" s="369"/>
      <c r="F161" s="369"/>
      <c r="G161" s="370"/>
      <c r="I161" s="63"/>
      <c r="J161" s="48"/>
      <c r="K161" s="108"/>
      <c r="M161" s="63">
        <v>3</v>
      </c>
      <c r="N161" s="215">
        <v>1587</v>
      </c>
      <c r="P161" s="63">
        <v>2</v>
      </c>
      <c r="Q161" s="214">
        <v>1058</v>
      </c>
      <c r="S161" s="63"/>
      <c r="T161" s="214"/>
      <c r="V161" s="82"/>
      <c r="W161" s="82"/>
      <c r="X161" s="82"/>
      <c r="Y161" s="82"/>
      <c r="Z161" s="211"/>
      <c r="AA161" s="65"/>
      <c r="AB161" s="5"/>
      <c r="AC161" s="5"/>
      <c r="AD161" s="5"/>
      <c r="AE161" s="5"/>
      <c r="AF161" s="5"/>
      <c r="AG161" s="5"/>
      <c r="AH161" s="5"/>
      <c r="AI161" s="5"/>
      <c r="AJ161" s="5"/>
      <c r="AK161" s="5"/>
      <c r="AL161" s="5"/>
      <c r="AM161" s="5"/>
    </row>
    <row r="162" spans="1:39" s="4" customFormat="1" ht="14.4">
      <c r="A162" s="63" t="s">
        <v>198</v>
      </c>
      <c r="B162" s="63" t="s">
        <v>393</v>
      </c>
      <c r="C162" s="63"/>
      <c r="D162" s="63" t="s">
        <v>394</v>
      </c>
      <c r="E162" s="369"/>
      <c r="F162" s="369"/>
      <c r="G162" s="370"/>
      <c r="I162" s="63"/>
      <c r="J162" s="48"/>
      <c r="K162" s="108"/>
      <c r="M162" s="63">
        <v>1</v>
      </c>
      <c r="N162" s="215">
        <v>400</v>
      </c>
      <c r="P162" s="63"/>
      <c r="Q162" s="214"/>
      <c r="S162" s="63"/>
      <c r="T162" s="214"/>
      <c r="V162" s="82"/>
      <c r="W162" s="82"/>
      <c r="X162" s="82"/>
      <c r="Y162" s="82"/>
      <c r="Z162" s="211"/>
      <c r="AA162" s="65"/>
      <c r="AB162" s="5"/>
      <c r="AC162" s="5"/>
      <c r="AD162" s="5"/>
      <c r="AE162" s="5"/>
      <c r="AF162" s="5"/>
      <c r="AG162" s="5"/>
      <c r="AH162" s="5"/>
      <c r="AI162" s="5"/>
      <c r="AJ162" s="5"/>
      <c r="AK162" s="5"/>
      <c r="AL162" s="5"/>
      <c r="AM162" s="5"/>
    </row>
    <row r="163" spans="1:39" s="4" customFormat="1" ht="14.4">
      <c r="A163" s="63" t="s">
        <v>198</v>
      </c>
      <c r="B163" s="63" t="s">
        <v>395</v>
      </c>
      <c r="C163" s="63"/>
      <c r="D163" s="63" t="s">
        <v>396</v>
      </c>
      <c r="E163" s="369"/>
      <c r="F163" s="369"/>
      <c r="G163" s="370"/>
      <c r="I163" s="63"/>
      <c r="J163" s="48"/>
      <c r="K163" s="108"/>
      <c r="M163" s="63">
        <v>1</v>
      </c>
      <c r="N163" s="215">
        <v>529</v>
      </c>
      <c r="P163" s="63">
        <v>2</v>
      </c>
      <c r="Q163" s="214">
        <v>1229</v>
      </c>
      <c r="S163" s="63"/>
      <c r="T163" s="214"/>
      <c r="V163" s="82"/>
      <c r="W163" s="82"/>
      <c r="X163" s="82"/>
      <c r="Y163" s="82"/>
      <c r="Z163" s="211"/>
      <c r="AA163" s="65"/>
      <c r="AB163" s="5"/>
      <c r="AC163" s="5"/>
      <c r="AD163" s="5"/>
      <c r="AE163" s="5"/>
      <c r="AF163" s="5"/>
      <c r="AG163" s="5"/>
      <c r="AH163" s="5"/>
      <c r="AI163" s="5"/>
      <c r="AJ163" s="5"/>
      <c r="AK163" s="5"/>
      <c r="AL163" s="5"/>
      <c r="AM163" s="5"/>
    </row>
    <row r="164" spans="1:39" s="4" customFormat="1" ht="14.4">
      <c r="A164" s="63" t="s">
        <v>198</v>
      </c>
      <c r="B164" s="63" t="s">
        <v>397</v>
      </c>
      <c r="C164" s="63"/>
      <c r="D164" s="63" t="s">
        <v>398</v>
      </c>
      <c r="E164" s="369"/>
      <c r="F164" s="369"/>
      <c r="G164" s="370"/>
      <c r="I164" s="63"/>
      <c r="J164" s="48"/>
      <c r="K164" s="108"/>
      <c r="M164" s="63">
        <v>1</v>
      </c>
      <c r="N164" s="215">
        <v>529</v>
      </c>
      <c r="P164" s="63"/>
      <c r="Q164" s="214"/>
      <c r="S164" s="63"/>
      <c r="T164" s="214"/>
      <c r="V164" s="82"/>
      <c r="W164" s="82"/>
      <c r="X164" s="82"/>
      <c r="Y164" s="82"/>
      <c r="Z164" s="211"/>
      <c r="AA164" s="65"/>
      <c r="AB164" s="5"/>
      <c r="AC164" s="5"/>
      <c r="AD164" s="5"/>
      <c r="AE164" s="5"/>
      <c r="AF164" s="5"/>
      <c r="AG164" s="5"/>
      <c r="AH164" s="5"/>
      <c r="AI164" s="5"/>
      <c r="AJ164" s="5"/>
      <c r="AK164" s="5"/>
      <c r="AL164" s="5"/>
      <c r="AM164" s="5"/>
    </row>
    <row r="165" spans="1:39" s="4" customFormat="1" ht="14.4">
      <c r="A165" s="63" t="s">
        <v>198</v>
      </c>
      <c r="B165" s="63" t="s">
        <v>399</v>
      </c>
      <c r="C165" s="63"/>
      <c r="D165" s="63" t="s">
        <v>400</v>
      </c>
      <c r="E165" s="369"/>
      <c r="F165" s="369"/>
      <c r="G165" s="370"/>
      <c r="I165" s="63"/>
      <c r="J165" s="48"/>
      <c r="K165" s="108"/>
      <c r="M165" s="63">
        <v>1</v>
      </c>
      <c r="N165" s="215">
        <v>400</v>
      </c>
      <c r="P165" s="63"/>
      <c r="Q165" s="214"/>
      <c r="S165" s="63"/>
      <c r="T165" s="214"/>
      <c r="V165" s="82"/>
      <c r="W165" s="82"/>
      <c r="X165" s="82"/>
      <c r="Y165" s="82"/>
      <c r="Z165" s="211"/>
      <c r="AA165" s="65"/>
      <c r="AB165" s="5"/>
      <c r="AC165" s="5"/>
      <c r="AD165" s="5"/>
      <c r="AE165" s="5"/>
      <c r="AF165" s="5"/>
      <c r="AG165" s="5"/>
      <c r="AH165" s="5"/>
      <c r="AI165" s="5"/>
      <c r="AJ165" s="5"/>
      <c r="AK165" s="5"/>
      <c r="AL165" s="5"/>
      <c r="AM165" s="5"/>
    </row>
    <row r="166" spans="1:39" s="4" customFormat="1" ht="14.4">
      <c r="A166" s="63" t="s">
        <v>198</v>
      </c>
      <c r="B166" s="63" t="s">
        <v>401</v>
      </c>
      <c r="C166" s="63"/>
      <c r="D166" s="63" t="s">
        <v>402</v>
      </c>
      <c r="E166" s="369"/>
      <c r="F166" s="369"/>
      <c r="G166" s="370"/>
      <c r="I166" s="63"/>
      <c r="J166" s="48"/>
      <c r="K166" s="108"/>
      <c r="M166" s="63">
        <v>1</v>
      </c>
      <c r="N166" s="215">
        <v>529</v>
      </c>
      <c r="P166" s="63">
        <v>1</v>
      </c>
      <c r="Q166" s="214">
        <v>529</v>
      </c>
      <c r="S166" s="63"/>
      <c r="T166" s="214"/>
      <c r="V166" s="82"/>
      <c r="W166" s="82"/>
      <c r="X166" s="82"/>
      <c r="Y166" s="82"/>
      <c r="Z166" s="211"/>
      <c r="AA166" s="65"/>
      <c r="AB166" s="5"/>
      <c r="AC166" s="5"/>
      <c r="AD166" s="5"/>
      <c r="AE166" s="5"/>
      <c r="AF166" s="5"/>
      <c r="AG166" s="5"/>
      <c r="AH166" s="5"/>
      <c r="AI166" s="5"/>
      <c r="AJ166" s="5"/>
      <c r="AK166" s="5"/>
      <c r="AL166" s="5"/>
      <c r="AM166" s="5"/>
    </row>
    <row r="167" spans="1:39" s="4" customFormat="1" ht="14.4">
      <c r="A167" s="63" t="s">
        <v>198</v>
      </c>
      <c r="B167" s="63" t="s">
        <v>403</v>
      </c>
      <c r="C167" s="63"/>
      <c r="D167" s="63" t="s">
        <v>404</v>
      </c>
      <c r="E167" s="369"/>
      <c r="F167" s="369"/>
      <c r="G167" s="370"/>
      <c r="I167" s="63"/>
      <c r="J167" s="48"/>
      <c r="K167" s="108"/>
      <c r="M167" s="63">
        <v>2</v>
      </c>
      <c r="N167" s="215">
        <v>1058</v>
      </c>
      <c r="P167" s="63"/>
      <c r="Q167" s="214"/>
      <c r="S167" s="63">
        <v>1</v>
      </c>
      <c r="T167" s="214">
        <v>200</v>
      </c>
      <c r="V167" s="82"/>
      <c r="W167" s="82"/>
      <c r="X167" s="82"/>
      <c r="Y167" s="82"/>
      <c r="Z167" s="211"/>
      <c r="AA167" s="65"/>
      <c r="AB167" s="5"/>
      <c r="AC167" s="5"/>
      <c r="AD167" s="5"/>
      <c r="AE167" s="5"/>
      <c r="AF167" s="5"/>
      <c r="AG167" s="5"/>
      <c r="AH167" s="5"/>
      <c r="AI167" s="5"/>
      <c r="AJ167" s="5"/>
      <c r="AK167" s="5"/>
      <c r="AL167" s="5"/>
      <c r="AM167" s="5"/>
    </row>
    <row r="168" spans="1:39" s="4" customFormat="1" ht="14.4">
      <c r="A168" s="63" t="s">
        <v>198</v>
      </c>
      <c r="B168" s="63" t="s">
        <v>405</v>
      </c>
      <c r="C168" s="63"/>
      <c r="D168" s="63" t="s">
        <v>406</v>
      </c>
      <c r="E168" s="369"/>
      <c r="F168" s="369"/>
      <c r="G168" s="370"/>
      <c r="I168" s="63"/>
      <c r="J168" s="48"/>
      <c r="K168" s="108"/>
      <c r="M168" s="63"/>
      <c r="N168" s="215"/>
      <c r="P168" s="63"/>
      <c r="Q168" s="214"/>
      <c r="S168" s="63">
        <v>1</v>
      </c>
      <c r="T168" s="214">
        <v>200</v>
      </c>
      <c r="V168" s="82"/>
      <c r="W168" s="82"/>
      <c r="X168" s="82"/>
      <c r="Y168" s="82"/>
      <c r="Z168" s="211"/>
      <c r="AA168" s="65"/>
      <c r="AB168" s="5"/>
      <c r="AC168" s="5"/>
      <c r="AD168" s="5"/>
      <c r="AE168" s="5"/>
      <c r="AF168" s="5"/>
      <c r="AG168" s="5"/>
      <c r="AH168" s="5"/>
      <c r="AI168" s="5"/>
      <c r="AJ168" s="5"/>
      <c r="AK168" s="5"/>
      <c r="AL168" s="5"/>
      <c r="AM168" s="5"/>
    </row>
    <row r="169" spans="1:39" s="4" customFormat="1" ht="14.4">
      <c r="A169" s="63" t="s">
        <v>198</v>
      </c>
      <c r="B169" s="63" t="s">
        <v>407</v>
      </c>
      <c r="C169" s="63"/>
      <c r="D169" s="63" t="s">
        <v>408</v>
      </c>
      <c r="E169" s="369"/>
      <c r="F169" s="369"/>
      <c r="G169" s="370"/>
      <c r="I169" s="63"/>
      <c r="J169" s="48"/>
      <c r="K169" s="108"/>
      <c r="M169" s="63">
        <v>2</v>
      </c>
      <c r="N169" s="215">
        <v>800</v>
      </c>
      <c r="P169" s="63">
        <v>4</v>
      </c>
      <c r="Q169" s="214">
        <v>1535.79</v>
      </c>
      <c r="S169" s="63">
        <v>1</v>
      </c>
      <c r="T169" s="214">
        <v>320</v>
      </c>
      <c r="V169" s="82"/>
      <c r="W169" s="82"/>
      <c r="X169" s="82"/>
      <c r="Y169" s="82"/>
      <c r="Z169" s="211"/>
      <c r="AA169" s="65"/>
      <c r="AB169" s="5"/>
      <c r="AC169" s="5"/>
      <c r="AD169" s="5"/>
      <c r="AE169" s="5"/>
      <c r="AF169" s="5"/>
      <c r="AG169" s="5"/>
      <c r="AH169" s="5"/>
      <c r="AI169" s="5"/>
      <c r="AJ169" s="5"/>
      <c r="AK169" s="5"/>
      <c r="AL169" s="5"/>
      <c r="AM169" s="5"/>
    </row>
    <row r="170" spans="1:39" s="4" customFormat="1" ht="14.4">
      <c r="A170" s="63" t="s">
        <v>198</v>
      </c>
      <c r="B170" s="63" t="s">
        <v>409</v>
      </c>
      <c r="C170" s="63"/>
      <c r="D170" s="63" t="s">
        <v>410</v>
      </c>
      <c r="E170" s="369"/>
      <c r="F170" s="369"/>
      <c r="G170" s="370"/>
      <c r="I170" s="63"/>
      <c r="J170" s="48"/>
      <c r="K170" s="108"/>
      <c r="M170" s="63">
        <v>2</v>
      </c>
      <c r="N170" s="215">
        <v>800</v>
      </c>
      <c r="P170" s="63">
        <v>1</v>
      </c>
      <c r="Q170" s="214">
        <v>529</v>
      </c>
      <c r="S170" s="63"/>
      <c r="T170" s="214"/>
      <c r="V170" s="82"/>
      <c r="W170" s="82"/>
      <c r="X170" s="82"/>
      <c r="Y170" s="82"/>
      <c r="Z170" s="211"/>
      <c r="AA170" s="65"/>
      <c r="AB170" s="5"/>
      <c r="AC170" s="5"/>
      <c r="AD170" s="5"/>
      <c r="AE170" s="5"/>
      <c r="AF170" s="5"/>
      <c r="AG170" s="5"/>
      <c r="AH170" s="5"/>
      <c r="AI170" s="5"/>
      <c r="AJ170" s="5"/>
      <c r="AK170" s="5"/>
      <c r="AL170" s="5"/>
      <c r="AM170" s="5"/>
    </row>
    <row r="171" spans="1:39" s="4" customFormat="1" ht="14.4">
      <c r="A171" s="63" t="s">
        <v>198</v>
      </c>
      <c r="B171" s="63" t="s">
        <v>411</v>
      </c>
      <c r="C171" s="63"/>
      <c r="D171" s="63" t="s">
        <v>412</v>
      </c>
      <c r="E171" s="369"/>
      <c r="F171" s="369"/>
      <c r="G171" s="370"/>
      <c r="I171" s="63"/>
      <c r="J171" s="48"/>
      <c r="K171" s="108"/>
      <c r="M171" s="63">
        <v>1</v>
      </c>
      <c r="N171" s="215">
        <v>529</v>
      </c>
      <c r="P171" s="63">
        <v>1</v>
      </c>
      <c r="Q171" s="214">
        <v>529</v>
      </c>
      <c r="S171" s="63"/>
      <c r="T171" s="214"/>
      <c r="V171" s="82"/>
      <c r="W171" s="82"/>
      <c r="X171" s="82"/>
      <c r="Y171" s="82"/>
      <c r="Z171" s="211"/>
      <c r="AA171" s="65"/>
      <c r="AB171" s="5"/>
      <c r="AC171" s="5"/>
      <c r="AD171" s="5"/>
      <c r="AE171" s="5"/>
      <c r="AF171" s="5"/>
      <c r="AG171" s="5"/>
      <c r="AH171" s="5"/>
      <c r="AI171" s="5"/>
      <c r="AJ171" s="5"/>
      <c r="AK171" s="5"/>
      <c r="AL171" s="5"/>
      <c r="AM171" s="5"/>
    </row>
    <row r="172" spans="1:39" s="4" customFormat="1" ht="14.4">
      <c r="A172" s="63" t="s">
        <v>198</v>
      </c>
      <c r="B172" s="63" t="s">
        <v>413</v>
      </c>
      <c r="C172" s="63"/>
      <c r="D172" s="63" t="s">
        <v>414</v>
      </c>
      <c r="E172" s="369"/>
      <c r="F172" s="369"/>
      <c r="G172" s="370"/>
      <c r="I172" s="63"/>
      <c r="J172" s="48"/>
      <c r="K172" s="108"/>
      <c r="M172" s="63"/>
      <c r="N172" s="215"/>
      <c r="P172" s="63"/>
      <c r="Q172" s="214"/>
      <c r="S172" s="63">
        <v>1</v>
      </c>
      <c r="T172" s="214">
        <v>320</v>
      </c>
      <c r="V172" s="82"/>
      <c r="W172" s="82"/>
      <c r="X172" s="82"/>
      <c r="Y172" s="82"/>
      <c r="Z172" s="211"/>
      <c r="AA172" s="65"/>
      <c r="AB172" s="5"/>
      <c r="AC172" s="5"/>
      <c r="AD172" s="5"/>
      <c r="AE172" s="5"/>
      <c r="AF172" s="5"/>
      <c r="AG172" s="5"/>
      <c r="AH172" s="5"/>
      <c r="AI172" s="5"/>
      <c r="AJ172" s="5"/>
      <c r="AK172" s="5"/>
      <c r="AL172" s="5"/>
      <c r="AM172" s="5"/>
    </row>
    <row r="173" spans="1:39" s="4" customFormat="1" ht="14.4">
      <c r="A173" s="63" t="s">
        <v>198</v>
      </c>
      <c r="B173" s="63" t="s">
        <v>415</v>
      </c>
      <c r="C173" s="63"/>
      <c r="D173" s="63" t="s">
        <v>416</v>
      </c>
      <c r="E173" s="369"/>
      <c r="F173" s="369"/>
      <c r="G173" s="370"/>
      <c r="I173" s="63"/>
      <c r="J173" s="48"/>
      <c r="K173" s="108"/>
      <c r="M173" s="63">
        <v>1</v>
      </c>
      <c r="N173" s="215">
        <v>400</v>
      </c>
      <c r="P173" s="63">
        <v>1</v>
      </c>
      <c r="Q173" s="214">
        <v>529</v>
      </c>
      <c r="S173" s="63"/>
      <c r="T173" s="214"/>
      <c r="V173" s="82"/>
      <c r="W173" s="82"/>
      <c r="X173" s="82"/>
      <c r="Y173" s="82"/>
      <c r="Z173" s="211"/>
      <c r="AA173" s="65"/>
      <c r="AB173" s="5"/>
      <c r="AC173" s="5"/>
      <c r="AD173" s="5"/>
      <c r="AE173" s="5"/>
      <c r="AF173" s="5"/>
      <c r="AG173" s="5"/>
      <c r="AH173" s="5"/>
      <c r="AI173" s="5"/>
      <c r="AJ173" s="5"/>
      <c r="AK173" s="5"/>
      <c r="AL173" s="5"/>
      <c r="AM173" s="5"/>
    </row>
    <row r="174" spans="1:39" s="4" customFormat="1" ht="14.4">
      <c r="A174" s="63" t="s">
        <v>198</v>
      </c>
      <c r="B174" s="63" t="s">
        <v>417</v>
      </c>
      <c r="C174" s="63"/>
      <c r="D174" s="63" t="s">
        <v>418</v>
      </c>
      <c r="E174" s="369"/>
      <c r="F174" s="369"/>
      <c r="G174" s="370"/>
      <c r="I174" s="63"/>
      <c r="J174" s="48"/>
      <c r="K174" s="108"/>
      <c r="M174" s="63">
        <v>4</v>
      </c>
      <c r="N174" s="215">
        <v>2116</v>
      </c>
      <c r="P174" s="63">
        <v>1</v>
      </c>
      <c r="Q174" s="214">
        <v>529</v>
      </c>
      <c r="S174" s="63">
        <v>3</v>
      </c>
      <c r="T174" s="214">
        <v>1369</v>
      </c>
      <c r="V174" s="82"/>
      <c r="W174" s="82"/>
      <c r="X174" s="82"/>
      <c r="Y174" s="82"/>
      <c r="Z174" s="211"/>
      <c r="AA174" s="65"/>
      <c r="AB174" s="5"/>
      <c r="AC174" s="5"/>
      <c r="AD174" s="5"/>
      <c r="AE174" s="5"/>
      <c r="AF174" s="5"/>
      <c r="AG174" s="5"/>
      <c r="AH174" s="5"/>
      <c r="AI174" s="5"/>
      <c r="AJ174" s="5"/>
      <c r="AK174" s="5"/>
      <c r="AL174" s="5"/>
      <c r="AM174" s="5"/>
    </row>
    <row r="175" spans="1:39" s="4" customFormat="1" ht="14.4">
      <c r="A175" s="63" t="s">
        <v>198</v>
      </c>
      <c r="B175" s="63" t="s">
        <v>419</v>
      </c>
      <c r="C175" s="63"/>
      <c r="D175" s="63" t="s">
        <v>418</v>
      </c>
      <c r="E175" s="369"/>
      <c r="F175" s="369"/>
      <c r="G175" s="370"/>
      <c r="I175" s="63"/>
      <c r="J175" s="48"/>
      <c r="K175" s="108"/>
      <c r="M175" s="63">
        <v>21</v>
      </c>
      <c r="N175" s="215">
        <v>11161</v>
      </c>
      <c r="P175" s="63">
        <v>21</v>
      </c>
      <c r="Q175" s="214">
        <v>11290</v>
      </c>
      <c r="S175" s="63">
        <v>12</v>
      </c>
      <c r="T175" s="214">
        <v>5256</v>
      </c>
      <c r="V175" s="82"/>
      <c r="W175" s="82"/>
      <c r="X175" s="82"/>
      <c r="Y175" s="82"/>
      <c r="Z175" s="211"/>
      <c r="AA175" s="65"/>
      <c r="AB175" s="5"/>
      <c r="AC175" s="5"/>
      <c r="AD175" s="5"/>
      <c r="AE175" s="5"/>
      <c r="AF175" s="5"/>
      <c r="AG175" s="5"/>
      <c r="AH175" s="5"/>
      <c r="AI175" s="5"/>
      <c r="AJ175" s="5"/>
      <c r="AK175" s="5"/>
      <c r="AL175" s="5"/>
      <c r="AM175" s="5"/>
    </row>
    <row r="176" spans="1:39" s="4" customFormat="1" ht="14.4">
      <c r="A176" s="63" t="s">
        <v>198</v>
      </c>
      <c r="B176" s="63" t="s">
        <v>420</v>
      </c>
      <c r="C176" s="63"/>
      <c r="D176" s="63" t="s">
        <v>418</v>
      </c>
      <c r="E176" s="369"/>
      <c r="F176" s="369"/>
      <c r="G176" s="370"/>
      <c r="I176" s="63"/>
      <c r="J176" s="48"/>
      <c r="K176" s="108"/>
      <c r="M176" s="63"/>
      <c r="N176" s="215"/>
      <c r="P176" s="63">
        <v>1</v>
      </c>
      <c r="Q176" s="214">
        <v>529</v>
      </c>
      <c r="S176" s="63"/>
      <c r="T176" s="214"/>
      <c r="V176" s="82"/>
      <c r="W176" s="82"/>
      <c r="X176" s="82"/>
      <c r="Y176" s="82"/>
      <c r="Z176" s="211"/>
      <c r="AA176" s="65"/>
      <c r="AB176" s="5"/>
      <c r="AC176" s="5"/>
      <c r="AD176" s="5"/>
      <c r="AE176" s="5"/>
      <c r="AF176" s="5"/>
      <c r="AG176" s="5"/>
      <c r="AH176" s="5"/>
      <c r="AI176" s="5"/>
      <c r="AJ176" s="5"/>
      <c r="AK176" s="5"/>
      <c r="AL176" s="5"/>
      <c r="AM176" s="5"/>
    </row>
    <row r="177" spans="1:39" s="4" customFormat="1" ht="14.4">
      <c r="A177" s="63" t="s">
        <v>198</v>
      </c>
      <c r="B177" s="63" t="s">
        <v>421</v>
      </c>
      <c r="C177" s="63"/>
      <c r="D177" s="63" t="s">
        <v>422</v>
      </c>
      <c r="E177" s="369"/>
      <c r="F177" s="369"/>
      <c r="G177" s="370"/>
      <c r="I177" s="63"/>
      <c r="J177" s="48"/>
      <c r="K177" s="108"/>
      <c r="M177" s="63">
        <v>7</v>
      </c>
      <c r="N177" s="215">
        <v>3755</v>
      </c>
      <c r="P177" s="63">
        <v>4</v>
      </c>
      <c r="Q177" s="214">
        <v>1887</v>
      </c>
      <c r="S177" s="63">
        <v>1</v>
      </c>
      <c r="T177" s="214">
        <v>402</v>
      </c>
      <c r="V177" s="82"/>
      <c r="W177" s="82"/>
      <c r="X177" s="82"/>
      <c r="Y177" s="82"/>
      <c r="Z177" s="211"/>
      <c r="AA177" s="65"/>
      <c r="AB177" s="5"/>
      <c r="AC177" s="5"/>
      <c r="AD177" s="5"/>
      <c r="AE177" s="5"/>
      <c r="AF177" s="5"/>
      <c r="AG177" s="5"/>
      <c r="AH177" s="5"/>
      <c r="AI177" s="5"/>
      <c r="AJ177" s="5"/>
      <c r="AK177" s="5"/>
      <c r="AL177" s="5"/>
      <c r="AM177" s="5"/>
    </row>
    <row r="178" spans="1:39" s="4" customFormat="1" ht="14.4">
      <c r="A178" s="63" t="s">
        <v>198</v>
      </c>
      <c r="B178" s="63" t="s">
        <v>423</v>
      </c>
      <c r="C178" s="63"/>
      <c r="D178" s="63" t="s">
        <v>422</v>
      </c>
      <c r="E178" s="369"/>
      <c r="F178" s="369"/>
      <c r="G178" s="370"/>
      <c r="I178" s="63"/>
      <c r="J178" s="48"/>
      <c r="K178" s="108"/>
      <c r="M178" s="63">
        <v>31</v>
      </c>
      <c r="N178" s="215">
        <v>16589.62</v>
      </c>
      <c r="P178" s="63">
        <v>23</v>
      </c>
      <c r="Q178" s="214">
        <v>12361</v>
      </c>
      <c r="S178" s="63">
        <v>4</v>
      </c>
      <c r="T178" s="214">
        <v>1724</v>
      </c>
      <c r="V178" s="82"/>
      <c r="W178" s="82"/>
      <c r="X178" s="82"/>
      <c r="Y178" s="82"/>
      <c r="Z178" s="211"/>
      <c r="AA178" s="65"/>
      <c r="AB178" s="5"/>
      <c r="AC178" s="5"/>
      <c r="AD178" s="5"/>
      <c r="AE178" s="5"/>
      <c r="AF178" s="5"/>
      <c r="AG178" s="5"/>
      <c r="AH178" s="5"/>
      <c r="AI178" s="5"/>
      <c r="AJ178" s="5"/>
      <c r="AK178" s="5"/>
      <c r="AL178" s="5"/>
      <c r="AM178" s="5"/>
    </row>
    <row r="179" spans="1:39" s="4" customFormat="1" ht="14.4">
      <c r="A179" s="63" t="s">
        <v>198</v>
      </c>
      <c r="B179" s="63" t="s">
        <v>424</v>
      </c>
      <c r="C179" s="63"/>
      <c r="D179" s="63" t="s">
        <v>422</v>
      </c>
      <c r="E179" s="369"/>
      <c r="F179" s="369"/>
      <c r="G179" s="370"/>
      <c r="I179" s="63"/>
      <c r="J179" s="48"/>
      <c r="K179" s="108"/>
      <c r="M179" s="63">
        <v>12</v>
      </c>
      <c r="N179" s="215">
        <v>5703</v>
      </c>
      <c r="P179" s="63"/>
      <c r="Q179" s="214"/>
      <c r="S179" s="63">
        <v>6</v>
      </c>
      <c r="T179" s="214">
        <v>2386</v>
      </c>
      <c r="V179" s="82"/>
      <c r="W179" s="82"/>
      <c r="X179" s="82"/>
      <c r="Y179" s="82"/>
      <c r="Z179" s="211"/>
      <c r="AA179" s="65"/>
      <c r="AB179" s="5"/>
      <c r="AC179" s="5"/>
      <c r="AD179" s="5"/>
      <c r="AE179" s="5"/>
      <c r="AF179" s="5"/>
      <c r="AG179" s="5"/>
      <c r="AH179" s="5"/>
      <c r="AI179" s="5"/>
      <c r="AJ179" s="5"/>
      <c r="AK179" s="5"/>
      <c r="AL179" s="5"/>
      <c r="AM179" s="5"/>
    </row>
    <row r="180" spans="1:39" s="4" customFormat="1" ht="14.4">
      <c r="A180" s="63" t="s">
        <v>198</v>
      </c>
      <c r="B180" s="63" t="s">
        <v>425</v>
      </c>
      <c r="C180" s="63"/>
      <c r="D180" s="63" t="s">
        <v>426</v>
      </c>
      <c r="E180" s="369"/>
      <c r="F180" s="369"/>
      <c r="G180" s="370"/>
      <c r="I180" s="63"/>
      <c r="J180" s="48"/>
      <c r="K180" s="108"/>
      <c r="M180" s="63"/>
      <c r="N180" s="215"/>
      <c r="P180" s="63"/>
      <c r="Q180" s="214"/>
      <c r="S180" s="63">
        <v>1</v>
      </c>
      <c r="T180" s="214">
        <v>402</v>
      </c>
      <c r="V180" s="82"/>
      <c r="W180" s="82"/>
      <c r="X180" s="82"/>
      <c r="Y180" s="82"/>
      <c r="Z180" s="211"/>
      <c r="AA180" s="65"/>
      <c r="AB180" s="5"/>
      <c r="AC180" s="5"/>
      <c r="AD180" s="5"/>
      <c r="AE180" s="5"/>
      <c r="AF180" s="5"/>
      <c r="AG180" s="5"/>
      <c r="AH180" s="5"/>
      <c r="AI180" s="5"/>
      <c r="AJ180" s="5"/>
      <c r="AK180" s="5"/>
      <c r="AL180" s="5"/>
      <c r="AM180" s="5"/>
    </row>
    <row r="181" spans="1:39" s="4" customFormat="1" ht="14.4">
      <c r="A181" s="63" t="s">
        <v>198</v>
      </c>
      <c r="B181" s="63" t="s">
        <v>427</v>
      </c>
      <c r="C181" s="63"/>
      <c r="D181" s="63" t="s">
        <v>426</v>
      </c>
      <c r="E181" s="369"/>
      <c r="F181" s="369"/>
      <c r="G181" s="370"/>
      <c r="I181" s="63"/>
      <c r="J181" s="48"/>
      <c r="K181" s="108"/>
      <c r="M181" s="63">
        <v>6</v>
      </c>
      <c r="N181" s="215">
        <v>3174</v>
      </c>
      <c r="P181" s="63">
        <v>5</v>
      </c>
      <c r="Q181" s="214">
        <v>2645</v>
      </c>
      <c r="S181" s="63">
        <v>2</v>
      </c>
      <c r="T181" s="214">
        <v>883</v>
      </c>
      <c r="V181" s="82"/>
      <c r="W181" s="82"/>
      <c r="X181" s="82"/>
      <c r="Y181" s="82"/>
      <c r="Z181" s="211"/>
      <c r="AA181" s="65"/>
      <c r="AB181" s="5"/>
      <c r="AC181" s="5"/>
      <c r="AD181" s="5"/>
      <c r="AE181" s="5"/>
      <c r="AF181" s="5"/>
      <c r="AG181" s="5"/>
      <c r="AH181" s="5"/>
      <c r="AI181" s="5"/>
      <c r="AJ181" s="5"/>
      <c r="AK181" s="5"/>
      <c r="AL181" s="5"/>
      <c r="AM181" s="5"/>
    </row>
    <row r="182" spans="1:39" s="4" customFormat="1" ht="14.4">
      <c r="A182" s="63" t="s">
        <v>198</v>
      </c>
      <c r="B182" s="63" t="s">
        <v>428</v>
      </c>
      <c r="C182" s="63"/>
      <c r="D182" s="63" t="s">
        <v>429</v>
      </c>
      <c r="E182" s="369"/>
      <c r="F182" s="369"/>
      <c r="G182" s="370"/>
      <c r="I182" s="63"/>
      <c r="J182" s="48"/>
      <c r="K182" s="108"/>
      <c r="M182" s="63">
        <v>1</v>
      </c>
      <c r="N182" s="215">
        <v>529</v>
      </c>
      <c r="P182" s="63"/>
      <c r="Q182" s="214"/>
      <c r="S182" s="63">
        <v>1</v>
      </c>
      <c r="T182" s="214">
        <v>430</v>
      </c>
      <c r="V182" s="82"/>
      <c r="W182" s="82"/>
      <c r="X182" s="82"/>
      <c r="Y182" s="82"/>
      <c r="Z182" s="211"/>
      <c r="AA182" s="65"/>
      <c r="AB182" s="5"/>
      <c r="AC182" s="5"/>
      <c r="AD182" s="5"/>
      <c r="AE182" s="5"/>
      <c r="AF182" s="5"/>
      <c r="AG182" s="5"/>
      <c r="AH182" s="5"/>
      <c r="AI182" s="5"/>
      <c r="AJ182" s="5"/>
      <c r="AK182" s="5"/>
      <c r="AL182" s="5"/>
      <c r="AM182" s="5"/>
    </row>
    <row r="183" spans="1:39" s="4" customFormat="1" ht="14.4">
      <c r="A183" s="63" t="s">
        <v>198</v>
      </c>
      <c r="B183" s="63" t="s">
        <v>430</v>
      </c>
      <c r="C183" s="63"/>
      <c r="D183" s="63" t="s">
        <v>431</v>
      </c>
      <c r="E183" s="369"/>
      <c r="F183" s="369"/>
      <c r="G183" s="370"/>
      <c r="I183" s="63"/>
      <c r="J183" s="48"/>
      <c r="K183" s="108"/>
      <c r="M183" s="63">
        <v>1</v>
      </c>
      <c r="N183" s="215">
        <v>529</v>
      </c>
      <c r="P183" s="63">
        <v>2</v>
      </c>
      <c r="Q183" s="214">
        <v>1058</v>
      </c>
      <c r="S183" s="63">
        <v>2</v>
      </c>
      <c r="T183" s="214">
        <v>911</v>
      </c>
      <c r="V183" s="82"/>
      <c r="W183" s="82"/>
      <c r="X183" s="82"/>
      <c r="Y183" s="82"/>
      <c r="Z183" s="211"/>
      <c r="AA183" s="65"/>
      <c r="AB183" s="5"/>
      <c r="AC183" s="5"/>
      <c r="AD183" s="5"/>
      <c r="AE183" s="5"/>
      <c r="AF183" s="5"/>
      <c r="AG183" s="5"/>
      <c r="AH183" s="5"/>
      <c r="AI183" s="5"/>
      <c r="AJ183" s="5"/>
      <c r="AK183" s="5"/>
      <c r="AL183" s="5"/>
      <c r="AM183" s="5"/>
    </row>
    <row r="184" spans="1:39" s="4" customFormat="1" ht="14.4">
      <c r="A184" s="63" t="s">
        <v>198</v>
      </c>
      <c r="B184" s="63" t="s">
        <v>432</v>
      </c>
      <c r="C184" s="63"/>
      <c r="D184" s="63" t="s">
        <v>433</v>
      </c>
      <c r="E184" s="369"/>
      <c r="F184" s="369"/>
      <c r="G184" s="370"/>
      <c r="I184" s="63"/>
      <c r="J184" s="48"/>
      <c r="K184" s="108"/>
      <c r="M184" s="63">
        <v>3</v>
      </c>
      <c r="N184" s="215">
        <v>1458</v>
      </c>
      <c r="P184" s="63">
        <v>1</v>
      </c>
      <c r="Q184" s="214">
        <v>529</v>
      </c>
      <c r="S184" s="63">
        <v>1</v>
      </c>
      <c r="T184" s="214">
        <v>200</v>
      </c>
      <c r="V184" s="82"/>
      <c r="W184" s="82"/>
      <c r="X184" s="82"/>
      <c r="Y184" s="82"/>
      <c r="Z184" s="211"/>
      <c r="AA184" s="65"/>
      <c r="AB184" s="5"/>
      <c r="AC184" s="5"/>
      <c r="AD184" s="5"/>
      <c r="AE184" s="5"/>
      <c r="AF184" s="5"/>
      <c r="AG184" s="5"/>
      <c r="AH184" s="5"/>
      <c r="AI184" s="5"/>
      <c r="AJ184" s="5"/>
      <c r="AK184" s="5"/>
      <c r="AL184" s="5"/>
      <c r="AM184" s="5"/>
    </row>
    <row r="185" spans="1:39" s="4" customFormat="1" ht="14.4">
      <c r="A185" s="63" t="s">
        <v>198</v>
      </c>
      <c r="B185" s="63" t="s">
        <v>434</v>
      </c>
      <c r="C185" s="63"/>
      <c r="D185" s="63" t="s">
        <v>433</v>
      </c>
      <c r="E185" s="369"/>
      <c r="F185" s="369"/>
      <c r="G185" s="370"/>
      <c r="I185" s="63"/>
      <c r="J185" s="48"/>
      <c r="K185" s="108"/>
      <c r="M185" s="63">
        <v>1</v>
      </c>
      <c r="N185" s="215">
        <v>529</v>
      </c>
      <c r="P185" s="63"/>
      <c r="Q185" s="214"/>
      <c r="S185" s="63"/>
      <c r="T185" s="214"/>
      <c r="V185" s="82"/>
      <c r="W185" s="82"/>
      <c r="X185" s="82"/>
      <c r="Y185" s="82"/>
      <c r="Z185" s="211"/>
      <c r="AA185" s="65"/>
      <c r="AB185" s="5"/>
      <c r="AC185" s="5"/>
      <c r="AD185" s="5"/>
      <c r="AE185" s="5"/>
      <c r="AF185" s="5"/>
      <c r="AG185" s="5"/>
      <c r="AH185" s="5"/>
      <c r="AI185" s="5"/>
      <c r="AJ185" s="5"/>
      <c r="AK185" s="5"/>
      <c r="AL185" s="5"/>
      <c r="AM185" s="5"/>
    </row>
    <row r="186" spans="1:39" s="4" customFormat="1" ht="14.4">
      <c r="A186" s="63" t="s">
        <v>198</v>
      </c>
      <c r="B186" s="63" t="s">
        <v>435</v>
      </c>
      <c r="C186" s="63"/>
      <c r="D186" s="63" t="s">
        <v>433</v>
      </c>
      <c r="E186" s="369"/>
      <c r="F186" s="369"/>
      <c r="G186" s="370"/>
      <c r="I186" s="63"/>
      <c r="J186" s="48"/>
      <c r="K186" s="108"/>
      <c r="M186" s="63"/>
      <c r="N186" s="215"/>
      <c r="P186" s="63"/>
      <c r="Q186" s="214"/>
      <c r="S186" s="63">
        <v>1</v>
      </c>
      <c r="T186" s="214">
        <v>322</v>
      </c>
      <c r="V186" s="82"/>
      <c r="W186" s="82"/>
      <c r="X186" s="82"/>
      <c r="Y186" s="82"/>
      <c r="Z186" s="211"/>
      <c r="AA186" s="65"/>
      <c r="AB186" s="5"/>
      <c r="AC186" s="5"/>
      <c r="AD186" s="5"/>
      <c r="AE186" s="5"/>
      <c r="AF186" s="5"/>
      <c r="AG186" s="5"/>
      <c r="AH186" s="5"/>
      <c r="AI186" s="5"/>
      <c r="AJ186" s="5"/>
      <c r="AK186" s="5"/>
      <c r="AL186" s="5"/>
      <c r="AM186" s="5"/>
    </row>
    <row r="187" spans="1:39" s="4" customFormat="1" ht="14.4">
      <c r="A187" s="63" t="s">
        <v>198</v>
      </c>
      <c r="B187" s="63" t="s">
        <v>436</v>
      </c>
      <c r="C187" s="63"/>
      <c r="D187" s="63" t="s">
        <v>437</v>
      </c>
      <c r="E187" s="369"/>
      <c r="F187" s="369"/>
      <c r="G187" s="370"/>
      <c r="I187" s="63"/>
      <c r="J187" s="48"/>
      <c r="K187" s="108"/>
      <c r="M187" s="63"/>
      <c r="N187" s="215"/>
      <c r="P187" s="63"/>
      <c r="Q187" s="214"/>
      <c r="S187" s="63">
        <v>1</v>
      </c>
      <c r="T187" s="214">
        <v>402</v>
      </c>
      <c r="V187" s="82"/>
      <c r="W187" s="82"/>
      <c r="X187" s="82"/>
      <c r="Y187" s="82"/>
      <c r="Z187" s="211"/>
      <c r="AA187" s="65"/>
      <c r="AB187" s="5"/>
      <c r="AC187" s="5"/>
      <c r="AD187" s="5"/>
      <c r="AE187" s="5"/>
      <c r="AF187" s="5"/>
      <c r="AG187" s="5"/>
      <c r="AH187" s="5"/>
      <c r="AI187" s="5"/>
      <c r="AJ187" s="5"/>
      <c r="AK187" s="5"/>
      <c r="AL187" s="5"/>
      <c r="AM187" s="5"/>
    </row>
    <row r="188" spans="1:39" s="4" customFormat="1" ht="14.4">
      <c r="A188" s="63" t="s">
        <v>198</v>
      </c>
      <c r="B188" s="63" t="s">
        <v>438</v>
      </c>
      <c r="C188" s="63"/>
      <c r="D188" s="63" t="s">
        <v>439</v>
      </c>
      <c r="E188" s="369"/>
      <c r="F188" s="369"/>
      <c r="G188" s="370"/>
      <c r="I188" s="63"/>
      <c r="J188" s="48"/>
      <c r="K188" s="108"/>
      <c r="M188" s="63">
        <v>2</v>
      </c>
      <c r="N188" s="215">
        <v>1058</v>
      </c>
      <c r="P188" s="63">
        <v>3</v>
      </c>
      <c r="Q188" s="214">
        <v>1758</v>
      </c>
      <c r="S188" s="63">
        <v>4</v>
      </c>
      <c r="T188" s="214">
        <v>1295</v>
      </c>
      <c r="V188" s="82"/>
      <c r="W188" s="82"/>
      <c r="X188" s="82"/>
      <c r="Y188" s="82"/>
      <c r="Z188" s="211"/>
      <c r="AA188" s="65"/>
      <c r="AB188" s="5"/>
      <c r="AC188" s="5"/>
      <c r="AD188" s="5"/>
      <c r="AE188" s="5"/>
      <c r="AF188" s="5"/>
      <c r="AG188" s="5"/>
      <c r="AH188" s="5"/>
      <c r="AI188" s="5"/>
      <c r="AJ188" s="5"/>
      <c r="AK188" s="5"/>
      <c r="AL188" s="5"/>
      <c r="AM188" s="5"/>
    </row>
    <row r="189" spans="1:39" s="4" customFormat="1" ht="14.4">
      <c r="A189" s="63" t="s">
        <v>198</v>
      </c>
      <c r="B189" s="63" t="s">
        <v>440</v>
      </c>
      <c r="C189" s="63"/>
      <c r="D189" s="63" t="s">
        <v>441</v>
      </c>
      <c r="E189" s="369"/>
      <c r="F189" s="369"/>
      <c r="G189" s="370"/>
      <c r="I189" s="63"/>
      <c r="J189" s="48"/>
      <c r="K189" s="108"/>
      <c r="M189" s="63">
        <v>2</v>
      </c>
      <c r="N189" s="215">
        <v>1058</v>
      </c>
      <c r="P189" s="63"/>
      <c r="Q189" s="214"/>
      <c r="S189" s="63">
        <v>1</v>
      </c>
      <c r="T189" s="214">
        <v>481</v>
      </c>
      <c r="V189" s="82"/>
      <c r="W189" s="82"/>
      <c r="X189" s="82"/>
      <c r="Y189" s="82"/>
      <c r="Z189" s="211"/>
      <c r="AA189" s="65"/>
      <c r="AB189" s="5"/>
      <c r="AC189" s="5"/>
      <c r="AD189" s="5"/>
      <c r="AE189" s="5"/>
      <c r="AF189" s="5"/>
      <c r="AG189" s="5"/>
      <c r="AH189" s="5"/>
      <c r="AI189" s="5"/>
      <c r="AJ189" s="5"/>
      <c r="AK189" s="5"/>
      <c r="AL189" s="5"/>
      <c r="AM189" s="5"/>
    </row>
    <row r="190" spans="1:39" s="4" customFormat="1" ht="14.4">
      <c r="A190" s="63" t="s">
        <v>198</v>
      </c>
      <c r="B190" s="63" t="s">
        <v>442</v>
      </c>
      <c r="C190" s="63"/>
      <c r="D190" s="63" t="s">
        <v>195</v>
      </c>
      <c r="E190" s="369"/>
      <c r="F190" s="369"/>
      <c r="G190" s="370"/>
      <c r="I190" s="63"/>
      <c r="J190" s="48"/>
      <c r="K190" s="108"/>
      <c r="M190" s="63">
        <v>33</v>
      </c>
      <c r="N190" s="215">
        <v>18515.66</v>
      </c>
      <c r="P190" s="63">
        <v>32</v>
      </c>
      <c r="Q190" s="214">
        <v>16699</v>
      </c>
      <c r="S190" s="63">
        <v>35</v>
      </c>
      <c r="T190" s="214">
        <v>15575.48</v>
      </c>
      <c r="V190" s="82"/>
      <c r="W190" s="82"/>
      <c r="X190" s="82"/>
      <c r="Y190" s="82"/>
      <c r="Z190" s="211"/>
      <c r="AA190" s="65"/>
      <c r="AB190" s="5"/>
      <c r="AC190" s="5"/>
      <c r="AD190" s="5"/>
      <c r="AE190" s="5"/>
      <c r="AF190" s="5"/>
      <c r="AG190" s="5"/>
      <c r="AH190" s="5"/>
      <c r="AI190" s="5"/>
      <c r="AJ190" s="5"/>
      <c r="AK190" s="5"/>
      <c r="AL190" s="5"/>
      <c r="AM190" s="5"/>
    </row>
    <row r="191" spans="1:39" s="4" customFormat="1" ht="14.4">
      <c r="A191" s="63" t="s">
        <v>198</v>
      </c>
      <c r="B191" s="63" t="s">
        <v>443</v>
      </c>
      <c r="C191" s="63"/>
      <c r="D191" s="63" t="s">
        <v>444</v>
      </c>
      <c r="E191" s="369"/>
      <c r="F191" s="369"/>
      <c r="G191" s="370"/>
      <c r="I191" s="63"/>
      <c r="J191" s="48"/>
      <c r="K191" s="108"/>
      <c r="M191" s="63">
        <v>1</v>
      </c>
      <c r="N191" s="215">
        <v>529</v>
      </c>
      <c r="P191" s="63"/>
      <c r="Q191" s="214"/>
      <c r="S191" s="63">
        <v>2</v>
      </c>
      <c r="T191" s="214">
        <v>962</v>
      </c>
      <c r="V191" s="82"/>
      <c r="W191" s="82"/>
      <c r="X191" s="82"/>
      <c r="Y191" s="82"/>
      <c r="Z191" s="211"/>
      <c r="AA191" s="65"/>
      <c r="AB191" s="5"/>
      <c r="AC191" s="5"/>
      <c r="AD191" s="5"/>
      <c r="AE191" s="5"/>
      <c r="AF191" s="5"/>
      <c r="AG191" s="5"/>
      <c r="AH191" s="5"/>
      <c r="AI191" s="5"/>
      <c r="AJ191" s="5"/>
      <c r="AK191" s="5"/>
      <c r="AL191" s="5"/>
      <c r="AM191" s="5"/>
    </row>
    <row r="192" spans="1:39" s="4" customFormat="1" ht="14.4">
      <c r="A192" s="63" t="s">
        <v>198</v>
      </c>
      <c r="B192" s="63" t="s">
        <v>196</v>
      </c>
      <c r="C192" s="63"/>
      <c r="D192" s="63" t="s">
        <v>197</v>
      </c>
      <c r="E192" s="369"/>
      <c r="F192" s="369"/>
      <c r="G192" s="370"/>
      <c r="I192" s="63"/>
      <c r="J192" s="48"/>
      <c r="K192" s="108"/>
      <c r="M192" s="63">
        <v>3</v>
      </c>
      <c r="N192" s="215">
        <v>1243.19</v>
      </c>
      <c r="P192" s="63">
        <v>2</v>
      </c>
      <c r="Q192" s="214">
        <v>1058</v>
      </c>
      <c r="S192" s="63">
        <v>2</v>
      </c>
      <c r="T192" s="214">
        <v>883</v>
      </c>
      <c r="V192" s="82"/>
      <c r="W192" s="82"/>
      <c r="X192" s="82"/>
      <c r="Y192" s="82"/>
      <c r="Z192" s="211"/>
      <c r="AA192" s="65"/>
      <c r="AB192" s="5"/>
      <c r="AC192" s="5"/>
      <c r="AD192" s="5"/>
      <c r="AE192" s="5"/>
      <c r="AF192" s="5"/>
      <c r="AG192" s="5"/>
      <c r="AH192" s="5"/>
      <c r="AI192" s="5"/>
      <c r="AJ192" s="5"/>
      <c r="AK192" s="5"/>
      <c r="AL192" s="5"/>
      <c r="AM192" s="5"/>
    </row>
    <row r="193" spans="1:39" s="4" customFormat="1" ht="14.4">
      <c r="A193" s="63"/>
      <c r="B193" s="63"/>
      <c r="C193" s="63"/>
      <c r="D193" s="63"/>
      <c r="E193" s="369"/>
      <c r="F193" s="369"/>
      <c r="G193" s="370"/>
      <c r="I193" s="63"/>
      <c r="J193" s="48"/>
      <c r="K193" s="108"/>
      <c r="M193" s="63"/>
      <c r="N193" s="215"/>
      <c r="P193" s="63"/>
      <c r="Q193" s="214"/>
      <c r="S193" s="63"/>
      <c r="T193" s="214"/>
      <c r="V193" s="82"/>
      <c r="W193" s="82"/>
      <c r="X193" s="82"/>
      <c r="Y193" s="82"/>
      <c r="Z193" s="211"/>
      <c r="AA193" s="65"/>
      <c r="AB193" s="5"/>
      <c r="AC193" s="5"/>
      <c r="AD193" s="5"/>
      <c r="AE193" s="5"/>
      <c r="AF193" s="5"/>
      <c r="AG193" s="5"/>
      <c r="AH193" s="5"/>
      <c r="AI193" s="5"/>
      <c r="AJ193" s="5"/>
      <c r="AK193" s="5"/>
      <c r="AL193" s="5"/>
      <c r="AM193" s="5"/>
    </row>
    <row r="194" spans="1:39" s="4" customFormat="1" ht="290.39999999999998">
      <c r="A194" s="63" t="s">
        <v>445</v>
      </c>
      <c r="B194" s="63" t="s">
        <v>1429</v>
      </c>
      <c r="C194" s="63"/>
      <c r="D194" s="63" t="s">
        <v>1429</v>
      </c>
      <c r="E194" s="371" t="s">
        <v>1434</v>
      </c>
      <c r="F194" s="369"/>
      <c r="G194" s="371" t="s">
        <v>1435</v>
      </c>
      <c r="I194" s="63"/>
      <c r="J194" s="48"/>
      <c r="K194" s="108"/>
      <c r="M194" s="63"/>
      <c r="N194" s="215"/>
      <c r="P194" s="63"/>
      <c r="Q194" s="214"/>
      <c r="S194" s="63"/>
      <c r="T194" s="214"/>
      <c r="V194" s="82"/>
      <c r="W194" s="82"/>
      <c r="X194" s="82"/>
      <c r="Y194" s="82"/>
      <c r="Z194" s="211"/>
      <c r="AA194" s="65"/>
      <c r="AB194" s="5"/>
      <c r="AC194" s="5"/>
      <c r="AD194" s="5"/>
      <c r="AE194" s="5"/>
      <c r="AF194" s="5"/>
      <c r="AG194" s="5"/>
      <c r="AH194" s="5"/>
      <c r="AI194" s="5"/>
      <c r="AJ194" s="5"/>
      <c r="AK194" s="5"/>
      <c r="AL194" s="5"/>
      <c r="AM194" s="5"/>
    </row>
    <row r="195" spans="1:39" s="4" customFormat="1" ht="14.4">
      <c r="A195" s="63" t="s">
        <v>445</v>
      </c>
      <c r="B195" s="63" t="s">
        <v>311</v>
      </c>
      <c r="C195" s="63"/>
      <c r="D195" s="63" t="s">
        <v>312</v>
      </c>
      <c r="E195" s="369"/>
      <c r="F195" s="369"/>
      <c r="G195" s="370"/>
      <c r="I195" s="63"/>
      <c r="J195" s="48"/>
      <c r="K195" s="108"/>
      <c r="M195" s="63">
        <v>1</v>
      </c>
      <c r="N195" s="215">
        <v>466</v>
      </c>
      <c r="P195" s="63"/>
      <c r="Q195" s="214"/>
      <c r="S195" s="63"/>
      <c r="T195" s="214"/>
      <c r="V195" s="82"/>
      <c r="W195" s="82"/>
      <c r="X195" s="82"/>
      <c r="Y195" s="82"/>
      <c r="Z195" s="211"/>
      <c r="AA195" s="65"/>
      <c r="AB195" s="5"/>
      <c r="AC195" s="5"/>
      <c r="AD195" s="5"/>
      <c r="AE195" s="5"/>
      <c r="AF195" s="5"/>
      <c r="AG195" s="5"/>
      <c r="AH195" s="5"/>
      <c r="AI195" s="5"/>
      <c r="AJ195" s="5"/>
      <c r="AK195" s="5"/>
      <c r="AL195" s="5"/>
      <c r="AM195" s="5"/>
    </row>
    <row r="196" spans="1:39" s="4" customFormat="1" ht="14.4">
      <c r="A196" s="63" t="s">
        <v>445</v>
      </c>
      <c r="B196" s="63" t="s">
        <v>352</v>
      </c>
      <c r="C196" s="63"/>
      <c r="D196" s="63" t="s">
        <v>353</v>
      </c>
      <c r="E196" s="369"/>
      <c r="F196" s="369"/>
      <c r="G196" s="370"/>
      <c r="I196" s="63"/>
      <c r="J196" s="48"/>
      <c r="K196" s="108"/>
      <c r="M196" s="63">
        <v>1</v>
      </c>
      <c r="N196" s="215">
        <v>700</v>
      </c>
      <c r="P196" s="63"/>
      <c r="Q196" s="214"/>
      <c r="S196" s="63"/>
      <c r="T196" s="214"/>
      <c r="V196" s="82"/>
      <c r="W196" s="82"/>
      <c r="X196" s="82"/>
      <c r="Y196" s="82"/>
      <c r="Z196" s="211"/>
      <c r="AA196" s="65"/>
      <c r="AB196" s="5"/>
      <c r="AC196" s="5"/>
      <c r="AD196" s="5"/>
      <c r="AE196" s="5"/>
      <c r="AF196" s="5"/>
      <c r="AG196" s="5"/>
      <c r="AH196" s="5"/>
      <c r="AI196" s="5"/>
      <c r="AJ196" s="5"/>
      <c r="AK196" s="5"/>
      <c r="AL196" s="5"/>
      <c r="AM196" s="5"/>
    </row>
    <row r="197" spans="1:39" s="4" customFormat="1" ht="14.4">
      <c r="A197" s="63" t="s">
        <v>445</v>
      </c>
      <c r="B197" s="63" t="s">
        <v>446</v>
      </c>
      <c r="C197" s="63"/>
      <c r="D197" s="63" t="s">
        <v>422</v>
      </c>
      <c r="E197" s="369"/>
      <c r="F197" s="369"/>
      <c r="G197" s="370"/>
      <c r="I197" s="63"/>
      <c r="J197" s="48"/>
      <c r="K197" s="108"/>
      <c r="M197" s="63">
        <v>1</v>
      </c>
      <c r="N197" s="215">
        <v>700</v>
      </c>
      <c r="P197" s="63"/>
      <c r="Q197" s="214"/>
      <c r="S197" s="63"/>
      <c r="T197" s="214"/>
      <c r="V197" s="82"/>
      <c r="W197" s="82"/>
      <c r="X197" s="82"/>
      <c r="Y197" s="82"/>
      <c r="Z197" s="211"/>
      <c r="AA197" s="65"/>
      <c r="AB197" s="5"/>
      <c r="AC197" s="5"/>
      <c r="AD197" s="5"/>
      <c r="AE197" s="5"/>
      <c r="AF197" s="5"/>
      <c r="AG197" s="5"/>
      <c r="AH197" s="5"/>
      <c r="AI197" s="5"/>
      <c r="AJ197" s="5"/>
      <c r="AK197" s="5"/>
      <c r="AL197" s="5"/>
      <c r="AM197" s="5"/>
    </row>
    <row r="198" spans="1:39" s="4" customFormat="1" ht="14.4">
      <c r="A198" s="63"/>
      <c r="B198" s="63"/>
      <c r="C198" s="63"/>
      <c r="D198" s="63"/>
      <c r="E198" s="369"/>
      <c r="F198" s="369"/>
      <c r="G198" s="370"/>
      <c r="I198" s="63"/>
      <c r="J198" s="48"/>
      <c r="K198" s="108"/>
      <c r="M198" s="63"/>
      <c r="N198" s="215"/>
      <c r="P198" s="63"/>
      <c r="Q198" s="214"/>
      <c r="S198" s="63"/>
      <c r="T198" s="214"/>
      <c r="V198" s="82"/>
      <c r="W198" s="82"/>
      <c r="X198" s="82"/>
      <c r="Y198" s="82"/>
      <c r="Z198" s="211"/>
      <c r="AA198" s="65"/>
      <c r="AB198" s="5"/>
      <c r="AC198" s="5"/>
      <c r="AD198" s="5"/>
      <c r="AE198" s="5"/>
      <c r="AF198" s="5"/>
      <c r="AG198" s="5"/>
      <c r="AH198" s="5"/>
      <c r="AI198" s="5"/>
      <c r="AJ198" s="5"/>
      <c r="AK198" s="5"/>
      <c r="AL198" s="5"/>
      <c r="AM198" s="5"/>
    </row>
    <row r="199" spans="1:39" s="4" customFormat="1" ht="132.6">
      <c r="A199" s="63" t="s">
        <v>447</v>
      </c>
      <c r="B199" s="63" t="s">
        <v>1429</v>
      </c>
      <c r="C199" s="63"/>
      <c r="D199" s="63" t="s">
        <v>1429</v>
      </c>
      <c r="E199" s="368" t="s">
        <v>1436</v>
      </c>
      <c r="F199" s="369"/>
      <c r="G199" s="368" t="s">
        <v>1437</v>
      </c>
      <c r="I199" s="63"/>
      <c r="J199" s="48"/>
      <c r="K199" s="108"/>
      <c r="M199" s="63"/>
      <c r="N199" s="215"/>
      <c r="P199" s="63"/>
      <c r="Q199" s="214"/>
      <c r="S199" s="63"/>
      <c r="T199" s="214"/>
      <c r="V199" s="82"/>
      <c r="W199" s="82"/>
      <c r="X199" s="82"/>
      <c r="Y199" s="82"/>
      <c r="Z199" s="211"/>
      <c r="AA199" s="65"/>
      <c r="AB199" s="5"/>
      <c r="AC199" s="5"/>
      <c r="AD199" s="5"/>
      <c r="AE199" s="5"/>
      <c r="AF199" s="5"/>
      <c r="AG199" s="5"/>
      <c r="AH199" s="5"/>
      <c r="AI199" s="5"/>
      <c r="AJ199" s="5"/>
      <c r="AK199" s="5"/>
      <c r="AL199" s="5"/>
      <c r="AM199" s="5"/>
    </row>
    <row r="200" spans="1:39" s="4" customFormat="1" ht="14.4">
      <c r="A200" s="63" t="s">
        <v>447</v>
      </c>
      <c r="B200" s="63" t="s">
        <v>188</v>
      </c>
      <c r="C200" s="63"/>
      <c r="D200" s="63" t="s">
        <v>188</v>
      </c>
      <c r="E200" s="369"/>
      <c r="F200" s="369"/>
      <c r="G200" s="370"/>
      <c r="I200" s="63"/>
      <c r="J200" s="48"/>
      <c r="K200" s="108"/>
      <c r="M200" s="63">
        <v>29</v>
      </c>
      <c r="N200" s="215">
        <v>2294.54</v>
      </c>
      <c r="P200" s="63">
        <v>2</v>
      </c>
      <c r="Q200" s="214">
        <v>201.11</v>
      </c>
      <c r="S200" s="63">
        <v>215</v>
      </c>
      <c r="T200" s="214">
        <v>14736.51</v>
      </c>
      <c r="V200" s="82"/>
      <c r="W200" s="82"/>
      <c r="X200" s="82"/>
      <c r="Y200" s="82"/>
      <c r="Z200" s="211"/>
      <c r="AA200" s="65"/>
      <c r="AB200" s="5"/>
      <c r="AC200" s="5"/>
      <c r="AD200" s="5"/>
      <c r="AE200" s="5"/>
      <c r="AF200" s="5"/>
      <c r="AG200" s="5"/>
      <c r="AH200" s="5"/>
      <c r="AI200" s="5"/>
      <c r="AJ200" s="5"/>
      <c r="AK200" s="5"/>
      <c r="AL200" s="5"/>
      <c r="AM200" s="5"/>
    </row>
    <row r="201" spans="1:39" s="4" customFormat="1" ht="14.4">
      <c r="A201" s="63" t="s">
        <v>447</v>
      </c>
      <c r="B201" s="63" t="s">
        <v>199</v>
      </c>
      <c r="C201" s="63"/>
      <c r="D201" s="63" t="s">
        <v>200</v>
      </c>
      <c r="E201" s="369"/>
      <c r="F201" s="369"/>
      <c r="G201" s="370"/>
      <c r="I201" s="63"/>
      <c r="J201" s="48"/>
      <c r="K201" s="108"/>
      <c r="M201" s="63">
        <v>6</v>
      </c>
      <c r="N201" s="215">
        <v>532.94000000000005</v>
      </c>
      <c r="P201" s="63">
        <v>6</v>
      </c>
      <c r="Q201" s="214">
        <v>465.28</v>
      </c>
      <c r="S201" s="63">
        <v>4</v>
      </c>
      <c r="T201" s="214">
        <v>357.82</v>
      </c>
      <c r="V201" s="82"/>
      <c r="W201" s="82"/>
      <c r="X201" s="82"/>
      <c r="Y201" s="82"/>
      <c r="Z201" s="211"/>
      <c r="AA201" s="65"/>
      <c r="AB201" s="5"/>
      <c r="AC201" s="5"/>
      <c r="AD201" s="5"/>
      <c r="AE201" s="5"/>
      <c r="AF201" s="5"/>
      <c r="AG201" s="5"/>
      <c r="AH201" s="5"/>
      <c r="AI201" s="5"/>
      <c r="AJ201" s="5"/>
      <c r="AK201" s="5"/>
      <c r="AL201" s="5"/>
      <c r="AM201" s="5"/>
    </row>
    <row r="202" spans="1:39" s="4" customFormat="1" ht="14.4">
      <c r="A202" s="63" t="s">
        <v>447</v>
      </c>
      <c r="B202" s="63" t="s">
        <v>448</v>
      </c>
      <c r="C202" s="63"/>
      <c r="D202" s="63" t="s">
        <v>449</v>
      </c>
      <c r="E202" s="369"/>
      <c r="F202" s="369"/>
      <c r="G202" s="370"/>
      <c r="I202" s="63"/>
      <c r="J202" s="48"/>
      <c r="K202" s="108"/>
      <c r="M202" s="63">
        <v>1</v>
      </c>
      <c r="N202" s="215">
        <v>180</v>
      </c>
      <c r="P202" s="63">
        <v>1</v>
      </c>
      <c r="Q202" s="214">
        <v>180</v>
      </c>
      <c r="S202" s="63"/>
      <c r="T202" s="214"/>
      <c r="V202" s="82"/>
      <c r="W202" s="82"/>
      <c r="X202" s="82"/>
      <c r="Y202" s="82"/>
      <c r="Z202" s="211"/>
      <c r="AA202" s="65"/>
      <c r="AB202" s="5"/>
      <c r="AC202" s="5"/>
      <c r="AD202" s="5"/>
      <c r="AE202" s="5"/>
      <c r="AF202" s="5"/>
      <c r="AG202" s="5"/>
      <c r="AH202" s="5"/>
      <c r="AI202" s="5"/>
      <c r="AJ202" s="5"/>
      <c r="AK202" s="5"/>
      <c r="AL202" s="5"/>
      <c r="AM202" s="5"/>
    </row>
    <row r="203" spans="1:39" s="4" customFormat="1" ht="14.4">
      <c r="A203" s="63" t="s">
        <v>447</v>
      </c>
      <c r="B203" s="63" t="s">
        <v>201</v>
      </c>
      <c r="C203" s="63"/>
      <c r="D203" s="63" t="s">
        <v>202</v>
      </c>
      <c r="E203" s="369"/>
      <c r="F203" s="369"/>
      <c r="G203" s="370"/>
      <c r="I203" s="63"/>
      <c r="J203" s="48"/>
      <c r="K203" s="108"/>
      <c r="M203" s="63">
        <v>39</v>
      </c>
      <c r="N203" s="215">
        <v>4522.4799999999996</v>
      </c>
      <c r="P203" s="63">
        <v>37</v>
      </c>
      <c r="Q203" s="214">
        <v>4085.48</v>
      </c>
      <c r="S203" s="63">
        <v>26</v>
      </c>
      <c r="T203" s="214">
        <v>2413.9</v>
      </c>
      <c r="V203" s="82"/>
      <c r="W203" s="82"/>
      <c r="X203" s="82"/>
      <c r="Y203" s="82"/>
      <c r="Z203" s="211"/>
      <c r="AA203" s="65"/>
      <c r="AB203" s="5"/>
      <c r="AC203" s="5"/>
      <c r="AD203" s="5"/>
      <c r="AE203" s="5"/>
      <c r="AF203" s="5"/>
      <c r="AG203" s="5"/>
      <c r="AH203" s="5"/>
      <c r="AI203" s="5"/>
      <c r="AJ203" s="5"/>
      <c r="AK203" s="5"/>
      <c r="AL203" s="5"/>
      <c r="AM203" s="5"/>
    </row>
    <row r="204" spans="1:39" s="4" customFormat="1" ht="14.4">
      <c r="A204" s="63" t="s">
        <v>447</v>
      </c>
      <c r="B204" s="63" t="s">
        <v>450</v>
      </c>
      <c r="C204" s="63"/>
      <c r="D204" s="63" t="s">
        <v>204</v>
      </c>
      <c r="E204" s="369"/>
      <c r="F204" s="369"/>
      <c r="G204" s="370"/>
      <c r="I204" s="63"/>
      <c r="J204" s="48"/>
      <c r="K204" s="108"/>
      <c r="M204" s="63">
        <v>202</v>
      </c>
      <c r="N204" s="215">
        <v>19645.560000000001</v>
      </c>
      <c r="P204" s="63">
        <v>178</v>
      </c>
      <c r="Q204" s="214">
        <v>17186.73</v>
      </c>
      <c r="S204" s="63">
        <v>142</v>
      </c>
      <c r="T204" s="214">
        <v>14284.85</v>
      </c>
      <c r="V204" s="82"/>
      <c r="W204" s="82"/>
      <c r="X204" s="82"/>
      <c r="Y204" s="82"/>
      <c r="Z204" s="211"/>
      <c r="AA204" s="65"/>
      <c r="AB204" s="5"/>
      <c r="AC204" s="5"/>
      <c r="AD204" s="5"/>
      <c r="AE204" s="5"/>
      <c r="AF204" s="5"/>
      <c r="AG204" s="5"/>
      <c r="AH204" s="5"/>
      <c r="AI204" s="5"/>
      <c r="AJ204" s="5"/>
      <c r="AK204" s="5"/>
      <c r="AL204" s="5"/>
      <c r="AM204" s="5"/>
    </row>
    <row r="205" spans="1:39" s="4" customFormat="1" ht="14.4">
      <c r="A205" s="63" t="s">
        <v>447</v>
      </c>
      <c r="B205" s="63" t="s">
        <v>205</v>
      </c>
      <c r="C205" s="63"/>
      <c r="D205" s="63" t="s">
        <v>206</v>
      </c>
      <c r="E205" s="369"/>
      <c r="F205" s="369"/>
      <c r="G205" s="370"/>
      <c r="I205" s="63"/>
      <c r="J205" s="48"/>
      <c r="K205" s="108"/>
      <c r="M205" s="63">
        <v>178</v>
      </c>
      <c r="N205" s="215">
        <v>13700.49</v>
      </c>
      <c r="P205" s="63">
        <v>158</v>
      </c>
      <c r="Q205" s="214">
        <v>12778.55</v>
      </c>
      <c r="S205" s="63">
        <v>142</v>
      </c>
      <c r="T205" s="214">
        <v>10307.85</v>
      </c>
      <c r="V205" s="82"/>
      <c r="W205" s="82"/>
      <c r="X205" s="82"/>
      <c r="Y205" s="82"/>
      <c r="Z205" s="211"/>
      <c r="AA205" s="65"/>
      <c r="AB205" s="5"/>
      <c r="AC205" s="5"/>
      <c r="AD205" s="5"/>
      <c r="AE205" s="5"/>
      <c r="AF205" s="5"/>
      <c r="AG205" s="5"/>
      <c r="AH205" s="5"/>
      <c r="AI205" s="5"/>
      <c r="AJ205" s="5"/>
      <c r="AK205" s="5"/>
      <c r="AL205" s="5"/>
      <c r="AM205" s="5"/>
    </row>
    <row r="206" spans="1:39" s="4" customFormat="1" ht="14.4">
      <c r="A206" s="63" t="s">
        <v>447</v>
      </c>
      <c r="B206" s="63" t="s">
        <v>451</v>
      </c>
      <c r="C206" s="63"/>
      <c r="D206" s="63" t="s">
        <v>206</v>
      </c>
      <c r="E206" s="369"/>
      <c r="F206" s="369"/>
      <c r="G206" s="370"/>
      <c r="I206" s="63"/>
      <c r="J206" s="48"/>
      <c r="K206" s="108"/>
      <c r="M206" s="63">
        <v>1</v>
      </c>
      <c r="N206" s="215">
        <v>43.25</v>
      </c>
      <c r="P206" s="63">
        <v>2</v>
      </c>
      <c r="Q206" s="214">
        <v>207.28</v>
      </c>
      <c r="S206" s="63">
        <v>2</v>
      </c>
      <c r="T206" s="214">
        <v>158.83000000000001</v>
      </c>
      <c r="V206" s="82"/>
      <c r="W206" s="82"/>
      <c r="X206" s="82"/>
      <c r="Y206" s="82"/>
      <c r="Z206" s="211"/>
      <c r="AA206" s="65"/>
      <c r="AB206" s="5"/>
      <c r="AC206" s="5"/>
      <c r="AD206" s="5"/>
      <c r="AE206" s="5"/>
      <c r="AF206" s="5"/>
      <c r="AG206" s="5"/>
      <c r="AH206" s="5"/>
      <c r="AI206" s="5"/>
      <c r="AJ206" s="5"/>
      <c r="AK206" s="5"/>
      <c r="AL206" s="5"/>
      <c r="AM206" s="5"/>
    </row>
    <row r="207" spans="1:39" s="4" customFormat="1" ht="14.4">
      <c r="A207" s="63" t="s">
        <v>447</v>
      </c>
      <c r="B207" s="63" t="s">
        <v>205</v>
      </c>
      <c r="C207" s="63"/>
      <c r="D207" s="63" t="s">
        <v>452</v>
      </c>
      <c r="E207" s="369"/>
      <c r="F207" s="369"/>
      <c r="G207" s="370"/>
      <c r="I207" s="63"/>
      <c r="J207" s="48"/>
      <c r="K207" s="108"/>
      <c r="M207" s="63"/>
      <c r="N207" s="215"/>
      <c r="P207" s="63">
        <v>2</v>
      </c>
      <c r="Q207" s="214">
        <v>111.23</v>
      </c>
      <c r="S207" s="63"/>
      <c r="T207" s="214"/>
      <c r="V207" s="82"/>
      <c r="W207" s="82"/>
      <c r="X207" s="82"/>
      <c r="Y207" s="82"/>
      <c r="Z207" s="211"/>
      <c r="AA207" s="65"/>
      <c r="AB207" s="5"/>
      <c r="AC207" s="5"/>
      <c r="AD207" s="5"/>
      <c r="AE207" s="5"/>
      <c r="AF207" s="5"/>
      <c r="AG207" s="5"/>
      <c r="AH207" s="5"/>
      <c r="AI207" s="5"/>
      <c r="AJ207" s="5"/>
      <c r="AK207" s="5"/>
      <c r="AL207" s="5"/>
      <c r="AM207" s="5"/>
    </row>
    <row r="208" spans="1:39" s="4" customFormat="1" ht="14.4">
      <c r="A208" s="63" t="s">
        <v>447</v>
      </c>
      <c r="B208" s="63" t="s">
        <v>207</v>
      </c>
      <c r="C208" s="63"/>
      <c r="D208" s="63" t="s">
        <v>208</v>
      </c>
      <c r="E208" s="369"/>
      <c r="F208" s="369"/>
      <c r="G208" s="370"/>
      <c r="I208" s="63"/>
      <c r="J208" s="48"/>
      <c r="K208" s="108"/>
      <c r="M208" s="63">
        <v>11</v>
      </c>
      <c r="N208" s="215">
        <v>1197.3800000000001</v>
      </c>
      <c r="P208" s="63">
        <v>9</v>
      </c>
      <c r="Q208" s="214">
        <v>684.19</v>
      </c>
      <c r="S208" s="63">
        <v>9</v>
      </c>
      <c r="T208" s="214">
        <v>549.13</v>
      </c>
      <c r="V208" s="82"/>
      <c r="W208" s="82"/>
      <c r="X208" s="82"/>
      <c r="Y208" s="82"/>
      <c r="Z208" s="211"/>
      <c r="AA208" s="65"/>
      <c r="AB208" s="5"/>
      <c r="AC208" s="5"/>
      <c r="AD208" s="5"/>
      <c r="AE208" s="5"/>
      <c r="AF208" s="5"/>
      <c r="AG208" s="5"/>
      <c r="AH208" s="5"/>
      <c r="AI208" s="5"/>
      <c r="AJ208" s="5"/>
      <c r="AK208" s="5"/>
      <c r="AL208" s="5"/>
      <c r="AM208" s="5"/>
    </row>
    <row r="209" spans="1:39" s="4" customFormat="1" ht="14.4">
      <c r="A209" s="63" t="s">
        <v>447</v>
      </c>
      <c r="B209" s="63" t="s">
        <v>453</v>
      </c>
      <c r="C209" s="63"/>
      <c r="D209" s="63" t="s">
        <v>208</v>
      </c>
      <c r="E209" s="369"/>
      <c r="F209" s="369"/>
      <c r="G209" s="370"/>
      <c r="I209" s="63"/>
      <c r="J209" s="48"/>
      <c r="K209" s="108"/>
      <c r="M209" s="63"/>
      <c r="N209" s="215"/>
      <c r="P209" s="63">
        <v>1</v>
      </c>
      <c r="Q209" s="214">
        <v>26.4</v>
      </c>
      <c r="S209" s="63"/>
      <c r="T209" s="214"/>
      <c r="V209" s="82"/>
      <c r="W209" s="82"/>
      <c r="X209" s="82"/>
      <c r="Y209" s="82"/>
      <c r="Z209" s="211"/>
      <c r="AA209" s="65"/>
      <c r="AB209" s="5"/>
      <c r="AC209" s="5"/>
      <c r="AD209" s="5"/>
      <c r="AE209" s="5"/>
      <c r="AF209" s="5"/>
      <c r="AG209" s="5"/>
      <c r="AH209" s="5"/>
      <c r="AI209" s="5"/>
      <c r="AJ209" s="5"/>
      <c r="AK209" s="5"/>
      <c r="AL209" s="5"/>
      <c r="AM209" s="5"/>
    </row>
    <row r="210" spans="1:39" s="4" customFormat="1" ht="14.4">
      <c r="A210" s="63" t="s">
        <v>447</v>
      </c>
      <c r="B210" s="63" t="s">
        <v>454</v>
      </c>
      <c r="C210" s="63"/>
      <c r="D210" s="63" t="s">
        <v>208</v>
      </c>
      <c r="E210" s="369"/>
      <c r="F210" s="369"/>
      <c r="G210" s="370"/>
      <c r="I210" s="63"/>
      <c r="J210" s="48"/>
      <c r="K210" s="108"/>
      <c r="M210" s="63">
        <v>2</v>
      </c>
      <c r="N210" s="215">
        <v>224.79</v>
      </c>
      <c r="P210" s="63">
        <v>2</v>
      </c>
      <c r="Q210" s="214">
        <v>117.51</v>
      </c>
      <c r="S210" s="63">
        <v>2</v>
      </c>
      <c r="T210" s="214">
        <v>151.69999999999999</v>
      </c>
      <c r="V210" s="82"/>
      <c r="W210" s="82"/>
      <c r="X210" s="82"/>
      <c r="Y210" s="82"/>
      <c r="Z210" s="211"/>
      <c r="AA210" s="65"/>
      <c r="AB210" s="5"/>
      <c r="AC210" s="5"/>
      <c r="AD210" s="5"/>
      <c r="AE210" s="5"/>
      <c r="AF210" s="5"/>
      <c r="AG210" s="5"/>
      <c r="AH210" s="5"/>
      <c r="AI210" s="5"/>
      <c r="AJ210" s="5"/>
      <c r="AK210" s="5"/>
      <c r="AL210" s="5"/>
      <c r="AM210" s="5"/>
    </row>
    <row r="211" spans="1:39" s="4" customFormat="1" ht="14.4">
      <c r="A211" s="63" t="s">
        <v>447</v>
      </c>
      <c r="B211" s="63" t="s">
        <v>209</v>
      </c>
      <c r="C211" s="63"/>
      <c r="D211" s="63" t="s">
        <v>208</v>
      </c>
      <c r="E211" s="369"/>
      <c r="F211" s="369"/>
      <c r="G211" s="370"/>
      <c r="I211" s="63"/>
      <c r="J211" s="48"/>
      <c r="K211" s="108"/>
      <c r="M211" s="63">
        <v>6</v>
      </c>
      <c r="N211" s="215">
        <v>557.16999999999996</v>
      </c>
      <c r="P211" s="63">
        <v>7</v>
      </c>
      <c r="Q211" s="214">
        <v>530.42999999999995</v>
      </c>
      <c r="S211" s="63">
        <v>4</v>
      </c>
      <c r="T211" s="214">
        <v>318.3</v>
      </c>
      <c r="V211" s="82"/>
      <c r="W211" s="82"/>
      <c r="X211" s="82"/>
      <c r="Y211" s="82"/>
      <c r="Z211" s="211"/>
      <c r="AA211" s="65"/>
      <c r="AB211" s="5"/>
      <c r="AC211" s="5"/>
      <c r="AD211" s="5"/>
      <c r="AE211" s="5"/>
      <c r="AF211" s="5"/>
      <c r="AG211" s="5"/>
      <c r="AH211" s="5"/>
      <c r="AI211" s="5"/>
      <c r="AJ211" s="5"/>
      <c r="AK211" s="5"/>
      <c r="AL211" s="5"/>
      <c r="AM211" s="5"/>
    </row>
    <row r="212" spans="1:39" s="4" customFormat="1" ht="14.4">
      <c r="A212" s="63" t="s">
        <v>447</v>
      </c>
      <c r="B212" s="63" t="s">
        <v>455</v>
      </c>
      <c r="C212" s="63"/>
      <c r="D212" s="63" t="s">
        <v>208</v>
      </c>
      <c r="E212" s="369"/>
      <c r="F212" s="369"/>
      <c r="G212" s="370"/>
      <c r="I212" s="63"/>
      <c r="J212" s="48"/>
      <c r="K212" s="108"/>
      <c r="M212" s="63"/>
      <c r="N212" s="215"/>
      <c r="P212" s="63"/>
      <c r="Q212" s="214"/>
      <c r="S212" s="63">
        <v>3</v>
      </c>
      <c r="T212" s="214">
        <v>30.2</v>
      </c>
      <c r="V212" s="82"/>
      <c r="W212" s="82"/>
      <c r="X212" s="82"/>
      <c r="Y212" s="82"/>
      <c r="Z212" s="211"/>
      <c r="AA212" s="65"/>
      <c r="AB212" s="5"/>
      <c r="AC212" s="5"/>
      <c r="AD212" s="5"/>
      <c r="AE212" s="5"/>
      <c r="AF212" s="5"/>
      <c r="AG212" s="5"/>
      <c r="AH212" s="5"/>
      <c r="AI212" s="5"/>
      <c r="AJ212" s="5"/>
      <c r="AK212" s="5"/>
      <c r="AL212" s="5"/>
      <c r="AM212" s="5"/>
    </row>
    <row r="213" spans="1:39" s="4" customFormat="1" ht="14.4">
      <c r="A213" s="63" t="s">
        <v>447</v>
      </c>
      <c r="B213" s="63" t="s">
        <v>210</v>
      </c>
      <c r="C213" s="63"/>
      <c r="D213" s="63" t="s">
        <v>208</v>
      </c>
      <c r="E213" s="369"/>
      <c r="F213" s="369"/>
      <c r="G213" s="370"/>
      <c r="I213" s="63"/>
      <c r="J213" s="48"/>
      <c r="K213" s="108"/>
      <c r="M213" s="63">
        <v>6</v>
      </c>
      <c r="N213" s="215">
        <v>496.03</v>
      </c>
      <c r="P213" s="63">
        <v>4</v>
      </c>
      <c r="Q213" s="214">
        <v>376.19</v>
      </c>
      <c r="S213" s="63">
        <v>5</v>
      </c>
      <c r="T213" s="214">
        <v>344</v>
      </c>
      <c r="V213" s="82"/>
      <c r="W213" s="82"/>
      <c r="X213" s="82"/>
      <c r="Y213" s="82"/>
      <c r="Z213" s="211"/>
      <c r="AA213" s="65"/>
      <c r="AB213" s="5"/>
      <c r="AC213" s="5"/>
      <c r="AD213" s="5"/>
      <c r="AE213" s="5"/>
      <c r="AF213" s="5"/>
      <c r="AG213" s="5"/>
      <c r="AH213" s="5"/>
      <c r="AI213" s="5"/>
      <c r="AJ213" s="5"/>
      <c r="AK213" s="5"/>
      <c r="AL213" s="5"/>
      <c r="AM213" s="5"/>
    </row>
    <row r="214" spans="1:39" s="4" customFormat="1" ht="14.4">
      <c r="A214" s="63" t="s">
        <v>447</v>
      </c>
      <c r="B214" s="63" t="s">
        <v>456</v>
      </c>
      <c r="C214" s="63"/>
      <c r="D214" s="63" t="s">
        <v>212</v>
      </c>
      <c r="E214" s="369"/>
      <c r="F214" s="369"/>
      <c r="G214" s="370"/>
      <c r="I214" s="63"/>
      <c r="J214" s="48"/>
      <c r="K214" s="108"/>
      <c r="M214" s="63">
        <v>26</v>
      </c>
      <c r="N214" s="215">
        <v>2707.5</v>
      </c>
      <c r="P214" s="63">
        <v>21</v>
      </c>
      <c r="Q214" s="214">
        <v>2468.86</v>
      </c>
      <c r="S214" s="63">
        <v>14</v>
      </c>
      <c r="T214" s="214">
        <v>1361.05</v>
      </c>
      <c r="V214" s="82"/>
      <c r="W214" s="82"/>
      <c r="X214" s="82"/>
      <c r="Y214" s="82"/>
      <c r="Z214" s="211"/>
      <c r="AA214" s="65"/>
      <c r="AB214" s="5"/>
      <c r="AC214" s="5"/>
      <c r="AD214" s="5"/>
      <c r="AE214" s="5"/>
      <c r="AF214" s="5"/>
      <c r="AG214" s="5"/>
      <c r="AH214" s="5"/>
      <c r="AI214" s="5"/>
      <c r="AJ214" s="5"/>
      <c r="AK214" s="5"/>
      <c r="AL214" s="5"/>
      <c r="AM214" s="5"/>
    </row>
    <row r="215" spans="1:39" s="4" customFormat="1" ht="14.4">
      <c r="A215" s="63" t="s">
        <v>447</v>
      </c>
      <c r="B215" s="63" t="s">
        <v>211</v>
      </c>
      <c r="C215" s="63"/>
      <c r="D215" s="63" t="s">
        <v>212</v>
      </c>
      <c r="E215" s="369"/>
      <c r="F215" s="369"/>
      <c r="G215" s="370"/>
      <c r="I215" s="63"/>
      <c r="J215" s="48"/>
      <c r="K215" s="108"/>
      <c r="M215" s="63">
        <v>196</v>
      </c>
      <c r="N215" s="215">
        <v>16651.7</v>
      </c>
      <c r="P215" s="63">
        <v>154</v>
      </c>
      <c r="Q215" s="214">
        <v>13575.15</v>
      </c>
      <c r="S215" s="63">
        <v>137</v>
      </c>
      <c r="T215" s="214">
        <v>13183.93</v>
      </c>
      <c r="V215" s="82"/>
      <c r="W215" s="82"/>
      <c r="X215" s="82"/>
      <c r="Y215" s="82"/>
      <c r="Z215" s="211"/>
      <c r="AA215" s="65"/>
      <c r="AB215" s="5"/>
      <c r="AC215" s="5"/>
      <c r="AD215" s="5"/>
      <c r="AE215" s="5"/>
      <c r="AF215" s="5"/>
      <c r="AG215" s="5"/>
      <c r="AH215" s="5"/>
      <c r="AI215" s="5"/>
      <c r="AJ215" s="5"/>
      <c r="AK215" s="5"/>
      <c r="AL215" s="5"/>
      <c r="AM215" s="5"/>
    </row>
    <row r="216" spans="1:39" s="4" customFormat="1" ht="14.4">
      <c r="A216" s="63" t="s">
        <v>447</v>
      </c>
      <c r="B216" s="63" t="s">
        <v>457</v>
      </c>
      <c r="C216" s="63"/>
      <c r="D216" s="63" t="s">
        <v>212</v>
      </c>
      <c r="E216" s="369"/>
      <c r="F216" s="369"/>
      <c r="G216" s="370"/>
      <c r="I216" s="63"/>
      <c r="J216" s="48"/>
      <c r="K216" s="108"/>
      <c r="M216" s="63"/>
      <c r="N216" s="215"/>
      <c r="P216" s="63"/>
      <c r="Q216" s="214"/>
      <c r="S216" s="63">
        <v>1</v>
      </c>
      <c r="T216" s="214">
        <v>139.69</v>
      </c>
      <c r="V216" s="82"/>
      <c r="W216" s="82"/>
      <c r="X216" s="82"/>
      <c r="Y216" s="82"/>
      <c r="Z216" s="211"/>
      <c r="AA216" s="65"/>
      <c r="AB216" s="5"/>
      <c r="AC216" s="5"/>
      <c r="AD216" s="5"/>
      <c r="AE216" s="5"/>
      <c r="AF216" s="5"/>
      <c r="AG216" s="5"/>
      <c r="AH216" s="5"/>
      <c r="AI216" s="5"/>
      <c r="AJ216" s="5"/>
      <c r="AK216" s="5"/>
      <c r="AL216" s="5"/>
      <c r="AM216" s="5"/>
    </row>
    <row r="217" spans="1:39" s="4" customFormat="1" ht="14.4">
      <c r="A217" s="63" t="s">
        <v>447</v>
      </c>
      <c r="B217" s="63" t="s">
        <v>458</v>
      </c>
      <c r="C217" s="63"/>
      <c r="D217" s="63" t="s">
        <v>212</v>
      </c>
      <c r="E217" s="369"/>
      <c r="F217" s="369"/>
      <c r="G217" s="370"/>
      <c r="I217" s="63"/>
      <c r="J217" s="48"/>
      <c r="K217" s="108"/>
      <c r="M217" s="63">
        <v>38</v>
      </c>
      <c r="N217" s="215">
        <v>2752.94</v>
      </c>
      <c r="P217" s="63">
        <v>34</v>
      </c>
      <c r="Q217" s="214">
        <v>2768.21</v>
      </c>
      <c r="S217" s="63">
        <v>28</v>
      </c>
      <c r="T217" s="214">
        <v>1664.6</v>
      </c>
      <c r="V217" s="82"/>
      <c r="W217" s="82"/>
      <c r="X217" s="82"/>
      <c r="Y217" s="82"/>
      <c r="Z217" s="211"/>
      <c r="AA217" s="65"/>
      <c r="AB217" s="5"/>
      <c r="AC217" s="5"/>
      <c r="AD217" s="5"/>
      <c r="AE217" s="5"/>
      <c r="AF217" s="5"/>
      <c r="AG217" s="5"/>
      <c r="AH217" s="5"/>
      <c r="AI217" s="5"/>
      <c r="AJ217" s="5"/>
      <c r="AK217" s="5"/>
      <c r="AL217" s="5"/>
      <c r="AM217" s="5"/>
    </row>
    <row r="218" spans="1:39" s="4" customFormat="1" ht="14.4">
      <c r="A218" s="63" t="s">
        <v>447</v>
      </c>
      <c r="B218" s="63" t="s">
        <v>213</v>
      </c>
      <c r="C218" s="63"/>
      <c r="D218" s="63" t="s">
        <v>214</v>
      </c>
      <c r="E218" s="369"/>
      <c r="F218" s="369"/>
      <c r="G218" s="370"/>
      <c r="I218" s="63"/>
      <c r="J218" s="48"/>
      <c r="K218" s="108"/>
      <c r="M218" s="63">
        <v>216</v>
      </c>
      <c r="N218" s="215">
        <v>15366.2</v>
      </c>
      <c r="P218" s="63">
        <v>129</v>
      </c>
      <c r="Q218" s="214">
        <v>9248.2099999999991</v>
      </c>
      <c r="S218" s="63">
        <v>62</v>
      </c>
      <c r="T218" s="214">
        <v>4672.74</v>
      </c>
      <c r="V218" s="82"/>
      <c r="W218" s="82"/>
      <c r="X218" s="82"/>
      <c r="Y218" s="82"/>
      <c r="Z218" s="211"/>
      <c r="AA218" s="65"/>
      <c r="AB218" s="5"/>
      <c r="AC218" s="5"/>
      <c r="AD218" s="5"/>
      <c r="AE218" s="5"/>
      <c r="AF218" s="5"/>
      <c r="AG218" s="5"/>
      <c r="AH218" s="5"/>
      <c r="AI218" s="5"/>
      <c r="AJ218" s="5"/>
      <c r="AK218" s="5"/>
      <c r="AL218" s="5"/>
      <c r="AM218" s="5"/>
    </row>
    <row r="219" spans="1:39" s="4" customFormat="1" ht="14.4">
      <c r="A219" s="63" t="s">
        <v>447</v>
      </c>
      <c r="B219" s="63" t="s">
        <v>215</v>
      </c>
      <c r="C219" s="63"/>
      <c r="D219" s="63" t="s">
        <v>214</v>
      </c>
      <c r="E219" s="369"/>
      <c r="F219" s="369"/>
      <c r="G219" s="370"/>
      <c r="I219" s="63"/>
      <c r="J219" s="48"/>
      <c r="K219" s="108"/>
      <c r="M219" s="63">
        <v>19</v>
      </c>
      <c r="N219" s="215">
        <v>1082.33</v>
      </c>
      <c r="P219" s="63"/>
      <c r="Q219" s="214"/>
      <c r="S219" s="63">
        <v>40</v>
      </c>
      <c r="T219" s="214">
        <v>3824.75</v>
      </c>
      <c r="V219" s="82"/>
      <c r="W219" s="82"/>
      <c r="X219" s="82"/>
      <c r="Y219" s="82"/>
      <c r="Z219" s="211"/>
      <c r="AA219" s="65"/>
      <c r="AB219" s="5"/>
      <c r="AC219" s="5"/>
      <c r="AD219" s="5"/>
      <c r="AE219" s="5"/>
      <c r="AF219" s="5"/>
      <c r="AG219" s="5"/>
      <c r="AH219" s="5"/>
      <c r="AI219" s="5"/>
      <c r="AJ219" s="5"/>
      <c r="AK219" s="5"/>
      <c r="AL219" s="5"/>
      <c r="AM219" s="5"/>
    </row>
    <row r="220" spans="1:39" s="4" customFormat="1" ht="14.4">
      <c r="A220" s="63" t="s">
        <v>447</v>
      </c>
      <c r="B220" s="63" t="s">
        <v>216</v>
      </c>
      <c r="C220" s="63"/>
      <c r="D220" s="63" t="s">
        <v>214</v>
      </c>
      <c r="E220" s="369"/>
      <c r="F220" s="369"/>
      <c r="G220" s="370"/>
      <c r="I220" s="63"/>
      <c r="J220" s="48"/>
      <c r="K220" s="108"/>
      <c r="M220" s="63">
        <v>342</v>
      </c>
      <c r="N220" s="215">
        <v>29847.25</v>
      </c>
      <c r="P220" s="63">
        <v>285</v>
      </c>
      <c r="Q220" s="214">
        <v>23255.97</v>
      </c>
      <c r="S220" s="63">
        <v>176</v>
      </c>
      <c r="T220" s="214">
        <v>14817.68</v>
      </c>
      <c r="V220" s="82"/>
      <c r="W220" s="82"/>
      <c r="X220" s="82"/>
      <c r="Y220" s="82"/>
      <c r="Z220" s="211"/>
      <c r="AA220" s="65"/>
      <c r="AB220" s="5"/>
      <c r="AC220" s="5"/>
      <c r="AD220" s="5"/>
      <c r="AE220" s="5"/>
      <c r="AF220" s="5"/>
      <c r="AG220" s="5"/>
      <c r="AH220" s="5"/>
      <c r="AI220" s="5"/>
      <c r="AJ220" s="5"/>
      <c r="AK220" s="5"/>
      <c r="AL220" s="5"/>
      <c r="AM220" s="5"/>
    </row>
    <row r="221" spans="1:39" s="4" customFormat="1" ht="14.4">
      <c r="A221" s="63" t="s">
        <v>447</v>
      </c>
      <c r="B221" s="63" t="s">
        <v>459</v>
      </c>
      <c r="C221" s="63"/>
      <c r="D221" s="63" t="s">
        <v>460</v>
      </c>
      <c r="E221" s="369"/>
      <c r="F221" s="369"/>
      <c r="G221" s="370"/>
      <c r="I221" s="63"/>
      <c r="J221" s="48"/>
      <c r="K221" s="108"/>
      <c r="M221" s="63">
        <v>12</v>
      </c>
      <c r="N221" s="215">
        <v>942.12</v>
      </c>
      <c r="P221" s="63">
        <v>9</v>
      </c>
      <c r="Q221" s="214">
        <v>950.48</v>
      </c>
      <c r="S221" s="63">
        <v>13</v>
      </c>
      <c r="T221" s="214">
        <v>1215</v>
      </c>
      <c r="V221" s="82"/>
      <c r="W221" s="82"/>
      <c r="X221" s="82"/>
      <c r="Y221" s="82"/>
      <c r="Z221" s="211"/>
      <c r="AA221" s="65"/>
      <c r="AB221" s="5"/>
      <c r="AC221" s="5"/>
      <c r="AD221" s="5"/>
      <c r="AE221" s="5"/>
      <c r="AF221" s="5"/>
      <c r="AG221" s="5"/>
      <c r="AH221" s="5"/>
      <c r="AI221" s="5"/>
      <c r="AJ221" s="5"/>
      <c r="AK221" s="5"/>
      <c r="AL221" s="5"/>
      <c r="AM221" s="5"/>
    </row>
    <row r="222" spans="1:39" s="4" customFormat="1" ht="14.4">
      <c r="A222" s="63" t="s">
        <v>447</v>
      </c>
      <c r="B222" s="63" t="s">
        <v>217</v>
      </c>
      <c r="C222" s="63"/>
      <c r="D222" s="63" t="s">
        <v>218</v>
      </c>
      <c r="E222" s="369"/>
      <c r="F222" s="369"/>
      <c r="G222" s="370"/>
      <c r="I222" s="63"/>
      <c r="J222" s="48"/>
      <c r="K222" s="108"/>
      <c r="M222" s="63">
        <v>37</v>
      </c>
      <c r="N222" s="215">
        <v>5208.2</v>
      </c>
      <c r="P222" s="63">
        <v>31</v>
      </c>
      <c r="Q222" s="214">
        <v>3772.39</v>
      </c>
      <c r="S222" s="63">
        <v>24</v>
      </c>
      <c r="T222" s="214">
        <v>2290.9</v>
      </c>
      <c r="V222" s="82"/>
      <c r="W222" s="82"/>
      <c r="X222" s="82"/>
      <c r="Y222" s="82"/>
      <c r="Z222" s="211"/>
      <c r="AA222" s="65"/>
      <c r="AB222" s="5"/>
      <c r="AC222" s="5"/>
      <c r="AD222" s="5"/>
      <c r="AE222" s="5"/>
      <c r="AF222" s="5"/>
      <c r="AG222" s="5"/>
      <c r="AH222" s="5"/>
      <c r="AI222" s="5"/>
      <c r="AJ222" s="5"/>
      <c r="AK222" s="5"/>
      <c r="AL222" s="5"/>
      <c r="AM222" s="5"/>
    </row>
    <row r="223" spans="1:39" s="4" customFormat="1" ht="14.4">
      <c r="A223" s="63" t="s">
        <v>447</v>
      </c>
      <c r="B223" s="63" t="s">
        <v>219</v>
      </c>
      <c r="C223" s="63"/>
      <c r="D223" s="63" t="s">
        <v>220</v>
      </c>
      <c r="E223" s="369"/>
      <c r="F223" s="369"/>
      <c r="G223" s="370"/>
      <c r="I223" s="63"/>
      <c r="J223" s="48"/>
      <c r="K223" s="108"/>
      <c r="M223" s="63">
        <v>6</v>
      </c>
      <c r="N223" s="215">
        <v>779.74</v>
      </c>
      <c r="P223" s="63">
        <v>6</v>
      </c>
      <c r="Q223" s="214">
        <v>885.26</v>
      </c>
      <c r="S223" s="63">
        <v>6</v>
      </c>
      <c r="T223" s="214">
        <v>722.38</v>
      </c>
      <c r="V223" s="82"/>
      <c r="W223" s="82"/>
      <c r="X223" s="82"/>
      <c r="Y223" s="82"/>
      <c r="Z223" s="211"/>
      <c r="AA223" s="65"/>
      <c r="AB223" s="5"/>
      <c r="AC223" s="5"/>
      <c r="AD223" s="5"/>
      <c r="AE223" s="5"/>
      <c r="AF223" s="5"/>
      <c r="AG223" s="5"/>
      <c r="AH223" s="5"/>
      <c r="AI223" s="5"/>
      <c r="AJ223" s="5"/>
      <c r="AK223" s="5"/>
      <c r="AL223" s="5"/>
      <c r="AM223" s="5"/>
    </row>
    <row r="224" spans="1:39" s="4" customFormat="1" ht="14.4">
      <c r="A224" s="63" t="s">
        <v>447</v>
      </c>
      <c r="B224" s="63" t="s">
        <v>461</v>
      </c>
      <c r="C224" s="63"/>
      <c r="D224" s="63" t="s">
        <v>462</v>
      </c>
      <c r="E224" s="369"/>
      <c r="F224" s="369"/>
      <c r="G224" s="370"/>
      <c r="I224" s="63"/>
      <c r="J224" s="48"/>
      <c r="K224" s="108"/>
      <c r="M224" s="63">
        <v>33</v>
      </c>
      <c r="N224" s="215">
        <v>2332.4499999999998</v>
      </c>
      <c r="P224" s="63">
        <v>27</v>
      </c>
      <c r="Q224" s="214">
        <v>1905.15</v>
      </c>
      <c r="S224" s="63">
        <v>16</v>
      </c>
      <c r="T224" s="214">
        <v>985.85</v>
      </c>
      <c r="V224" s="82"/>
      <c r="W224" s="82"/>
      <c r="X224" s="82"/>
      <c r="Y224" s="82"/>
      <c r="Z224" s="211"/>
      <c r="AA224" s="65"/>
      <c r="AB224" s="5"/>
      <c r="AC224" s="5"/>
      <c r="AD224" s="5"/>
      <c r="AE224" s="5"/>
      <c r="AF224" s="5"/>
      <c r="AG224" s="5"/>
      <c r="AH224" s="5"/>
      <c r="AI224" s="5"/>
      <c r="AJ224" s="5"/>
      <c r="AK224" s="5"/>
      <c r="AL224" s="5"/>
      <c r="AM224" s="5"/>
    </row>
    <row r="225" spans="1:39" s="4" customFormat="1" ht="14.4">
      <c r="A225" s="63" t="s">
        <v>447</v>
      </c>
      <c r="B225" s="63" t="s">
        <v>221</v>
      </c>
      <c r="C225" s="63"/>
      <c r="D225" s="63" t="s">
        <v>222</v>
      </c>
      <c r="E225" s="369"/>
      <c r="F225" s="369"/>
      <c r="G225" s="370"/>
      <c r="I225" s="63"/>
      <c r="J225" s="48"/>
      <c r="K225" s="108"/>
      <c r="M225" s="63">
        <v>530</v>
      </c>
      <c r="N225" s="215">
        <v>46834.6</v>
      </c>
      <c r="P225" s="63">
        <v>505</v>
      </c>
      <c r="Q225" s="214">
        <v>42186.17</v>
      </c>
      <c r="S225" s="63">
        <v>312</v>
      </c>
      <c r="T225" s="214">
        <v>25287.79</v>
      </c>
      <c r="V225" s="82"/>
      <c r="W225" s="82"/>
      <c r="X225" s="82"/>
      <c r="Y225" s="82"/>
      <c r="Z225" s="211"/>
      <c r="AA225" s="65"/>
      <c r="AB225" s="5"/>
      <c r="AC225" s="5"/>
      <c r="AD225" s="5"/>
      <c r="AE225" s="5"/>
      <c r="AF225" s="5"/>
      <c r="AG225" s="5"/>
      <c r="AH225" s="5"/>
      <c r="AI225" s="5"/>
      <c r="AJ225" s="5"/>
      <c r="AK225" s="5"/>
      <c r="AL225" s="5"/>
      <c r="AM225" s="5"/>
    </row>
    <row r="226" spans="1:39" s="4" customFormat="1" ht="14.4">
      <c r="A226" s="63" t="s">
        <v>447</v>
      </c>
      <c r="B226" s="63" t="s">
        <v>223</v>
      </c>
      <c r="C226" s="63"/>
      <c r="D226" s="63" t="s">
        <v>222</v>
      </c>
      <c r="E226" s="369"/>
      <c r="F226" s="369"/>
      <c r="G226" s="370"/>
      <c r="I226" s="63"/>
      <c r="J226" s="48"/>
      <c r="K226" s="108"/>
      <c r="M226" s="63">
        <v>126</v>
      </c>
      <c r="N226" s="215">
        <v>8780.41</v>
      </c>
      <c r="P226" s="63">
        <v>1</v>
      </c>
      <c r="Q226" s="214">
        <v>5</v>
      </c>
      <c r="S226" s="63">
        <v>205</v>
      </c>
      <c r="T226" s="214">
        <v>15524.75</v>
      </c>
      <c r="V226" s="82"/>
      <c r="W226" s="82"/>
      <c r="X226" s="82"/>
      <c r="Y226" s="82"/>
      <c r="Z226" s="211"/>
      <c r="AA226" s="65"/>
      <c r="AB226" s="5"/>
      <c r="AC226" s="5"/>
      <c r="AD226" s="5"/>
      <c r="AE226" s="5"/>
      <c r="AF226" s="5"/>
      <c r="AG226" s="5"/>
      <c r="AH226" s="5"/>
      <c r="AI226" s="5"/>
      <c r="AJ226" s="5"/>
      <c r="AK226" s="5"/>
      <c r="AL226" s="5"/>
      <c r="AM226" s="5"/>
    </row>
    <row r="227" spans="1:39" s="4" customFormat="1" ht="14.4">
      <c r="A227" s="63" t="s">
        <v>447</v>
      </c>
      <c r="B227" s="63" t="s">
        <v>463</v>
      </c>
      <c r="C227" s="63"/>
      <c r="D227" s="63" t="s">
        <v>222</v>
      </c>
      <c r="E227" s="369"/>
      <c r="F227" s="369"/>
      <c r="G227" s="370"/>
      <c r="I227" s="63"/>
      <c r="J227" s="48"/>
      <c r="K227" s="108"/>
      <c r="M227" s="63">
        <v>46</v>
      </c>
      <c r="N227" s="215">
        <v>3966.3</v>
      </c>
      <c r="P227" s="63">
        <v>36</v>
      </c>
      <c r="Q227" s="214">
        <v>3073.34</v>
      </c>
      <c r="S227" s="63">
        <v>28</v>
      </c>
      <c r="T227" s="214">
        <v>2483.9899999999998</v>
      </c>
      <c r="V227" s="82"/>
      <c r="W227" s="82"/>
      <c r="X227" s="82"/>
      <c r="Y227" s="82"/>
      <c r="Z227" s="211"/>
      <c r="AA227" s="65"/>
      <c r="AB227" s="5"/>
      <c r="AC227" s="5"/>
      <c r="AD227" s="5"/>
      <c r="AE227" s="5"/>
      <c r="AF227" s="5"/>
      <c r="AG227" s="5"/>
      <c r="AH227" s="5"/>
      <c r="AI227" s="5"/>
      <c r="AJ227" s="5"/>
      <c r="AK227" s="5"/>
      <c r="AL227" s="5"/>
      <c r="AM227" s="5"/>
    </row>
    <row r="228" spans="1:39" s="4" customFormat="1" ht="14.4">
      <c r="A228" s="63" t="s">
        <v>447</v>
      </c>
      <c r="B228" s="63" t="s">
        <v>224</v>
      </c>
      <c r="C228" s="63"/>
      <c r="D228" s="63" t="s">
        <v>222</v>
      </c>
      <c r="E228" s="369"/>
      <c r="F228" s="369"/>
      <c r="G228" s="370"/>
      <c r="I228" s="63"/>
      <c r="J228" s="48"/>
      <c r="K228" s="108"/>
      <c r="M228" s="63">
        <v>862</v>
      </c>
      <c r="N228" s="215">
        <v>58715.32</v>
      </c>
      <c r="P228" s="63">
        <v>845</v>
      </c>
      <c r="Q228" s="214">
        <v>53158.49</v>
      </c>
      <c r="S228" s="63">
        <v>400</v>
      </c>
      <c r="T228" s="214">
        <v>29179.5</v>
      </c>
      <c r="V228" s="82"/>
      <c r="W228" s="82"/>
      <c r="X228" s="82"/>
      <c r="Y228" s="82"/>
      <c r="Z228" s="211"/>
      <c r="AA228" s="65"/>
      <c r="AB228" s="5"/>
      <c r="AC228" s="5"/>
      <c r="AD228" s="5"/>
      <c r="AE228" s="5"/>
      <c r="AF228" s="5"/>
      <c r="AG228" s="5"/>
      <c r="AH228" s="5"/>
      <c r="AI228" s="5"/>
      <c r="AJ228" s="5"/>
      <c r="AK228" s="5"/>
      <c r="AL228" s="5"/>
      <c r="AM228" s="5"/>
    </row>
    <row r="229" spans="1:39" s="4" customFormat="1" ht="14.4">
      <c r="A229" s="63" t="s">
        <v>447</v>
      </c>
      <c r="B229" s="63" t="s">
        <v>225</v>
      </c>
      <c r="C229" s="63"/>
      <c r="D229" s="63" t="s">
        <v>222</v>
      </c>
      <c r="E229" s="369"/>
      <c r="F229" s="369"/>
      <c r="G229" s="370"/>
      <c r="I229" s="63"/>
      <c r="J229" s="48"/>
      <c r="K229" s="108"/>
      <c r="M229" s="63">
        <v>657</v>
      </c>
      <c r="N229" s="215">
        <v>52210.31</v>
      </c>
      <c r="P229" s="63">
        <v>493</v>
      </c>
      <c r="Q229" s="214">
        <v>41773.129999999997</v>
      </c>
      <c r="S229" s="63">
        <v>277</v>
      </c>
      <c r="T229" s="214">
        <v>21752</v>
      </c>
      <c r="V229" s="82"/>
      <c r="W229" s="82"/>
      <c r="X229" s="82"/>
      <c r="Y229" s="82"/>
      <c r="Z229" s="211"/>
      <c r="AA229" s="65"/>
      <c r="AB229" s="5"/>
      <c r="AC229" s="5"/>
      <c r="AD229" s="5"/>
      <c r="AE229" s="5"/>
      <c r="AF229" s="5"/>
      <c r="AG229" s="5"/>
      <c r="AH229" s="5"/>
      <c r="AI229" s="5"/>
      <c r="AJ229" s="5"/>
      <c r="AK229" s="5"/>
      <c r="AL229" s="5"/>
      <c r="AM229" s="5"/>
    </row>
    <row r="230" spans="1:39" s="4" customFormat="1" ht="14.4">
      <c r="A230" s="63" t="s">
        <v>447</v>
      </c>
      <c r="B230" s="63" t="s">
        <v>464</v>
      </c>
      <c r="C230" s="63"/>
      <c r="D230" s="63" t="s">
        <v>465</v>
      </c>
      <c r="E230" s="369"/>
      <c r="F230" s="369"/>
      <c r="G230" s="370"/>
      <c r="I230" s="63"/>
      <c r="J230" s="48"/>
      <c r="K230" s="108"/>
      <c r="M230" s="63">
        <v>25</v>
      </c>
      <c r="N230" s="215">
        <v>2726.57</v>
      </c>
      <c r="P230" s="63">
        <v>26</v>
      </c>
      <c r="Q230" s="214">
        <v>2875.3</v>
      </c>
      <c r="S230" s="63">
        <v>24</v>
      </c>
      <c r="T230" s="214">
        <v>2259.48</v>
      </c>
      <c r="V230" s="82"/>
      <c r="W230" s="82"/>
      <c r="X230" s="82"/>
      <c r="Y230" s="82"/>
      <c r="Z230" s="211"/>
      <c r="AA230" s="65"/>
      <c r="AB230" s="5"/>
      <c r="AC230" s="5"/>
      <c r="AD230" s="5"/>
      <c r="AE230" s="5"/>
      <c r="AF230" s="5"/>
      <c r="AG230" s="5"/>
      <c r="AH230" s="5"/>
      <c r="AI230" s="5"/>
      <c r="AJ230" s="5"/>
      <c r="AK230" s="5"/>
      <c r="AL230" s="5"/>
      <c r="AM230" s="5"/>
    </row>
    <row r="231" spans="1:39" s="4" customFormat="1" ht="14.4">
      <c r="A231" s="63" t="s">
        <v>447</v>
      </c>
      <c r="B231" s="63" t="s">
        <v>226</v>
      </c>
      <c r="C231" s="63"/>
      <c r="D231" s="63" t="s">
        <v>227</v>
      </c>
      <c r="E231" s="369"/>
      <c r="F231" s="369"/>
      <c r="G231" s="370"/>
      <c r="I231" s="63"/>
      <c r="J231" s="48"/>
      <c r="K231" s="108"/>
      <c r="M231" s="63">
        <v>6</v>
      </c>
      <c r="N231" s="215">
        <v>667.9</v>
      </c>
      <c r="P231" s="63">
        <v>5</v>
      </c>
      <c r="Q231" s="214">
        <v>605.38</v>
      </c>
      <c r="S231" s="63">
        <v>5</v>
      </c>
      <c r="T231" s="214">
        <v>464.83</v>
      </c>
      <c r="V231" s="82"/>
      <c r="W231" s="82"/>
      <c r="X231" s="82"/>
      <c r="Y231" s="82"/>
      <c r="Z231" s="211"/>
      <c r="AA231" s="65"/>
      <c r="AB231" s="5"/>
      <c r="AC231" s="5"/>
      <c r="AD231" s="5"/>
      <c r="AE231" s="5"/>
      <c r="AF231" s="5"/>
      <c r="AG231" s="5"/>
      <c r="AH231" s="5"/>
      <c r="AI231" s="5"/>
      <c r="AJ231" s="5"/>
      <c r="AK231" s="5"/>
      <c r="AL231" s="5"/>
      <c r="AM231" s="5"/>
    </row>
    <row r="232" spans="1:39" s="4" customFormat="1" ht="14.4">
      <c r="A232" s="63" t="s">
        <v>447</v>
      </c>
      <c r="B232" s="63" t="s">
        <v>228</v>
      </c>
      <c r="C232" s="63"/>
      <c r="D232" s="63" t="s">
        <v>229</v>
      </c>
      <c r="E232" s="369"/>
      <c r="F232" s="369"/>
      <c r="G232" s="370"/>
      <c r="I232" s="63"/>
      <c r="J232" s="48"/>
      <c r="K232" s="108"/>
      <c r="M232" s="63">
        <v>43</v>
      </c>
      <c r="N232" s="215">
        <v>3235.24</v>
      </c>
      <c r="P232" s="63">
        <v>28</v>
      </c>
      <c r="Q232" s="214">
        <v>1963.49</v>
      </c>
      <c r="S232" s="63">
        <v>17</v>
      </c>
      <c r="T232" s="214">
        <v>1323.8</v>
      </c>
      <c r="V232" s="82"/>
      <c r="W232" s="82"/>
      <c r="X232" s="82"/>
      <c r="Y232" s="82"/>
      <c r="Z232" s="211"/>
      <c r="AA232" s="65"/>
      <c r="AB232" s="5"/>
      <c r="AC232" s="5"/>
      <c r="AD232" s="5"/>
      <c r="AE232" s="5"/>
      <c r="AF232" s="5"/>
      <c r="AG232" s="5"/>
      <c r="AH232" s="5"/>
      <c r="AI232" s="5"/>
      <c r="AJ232" s="5"/>
      <c r="AK232" s="5"/>
      <c r="AL232" s="5"/>
      <c r="AM232" s="5"/>
    </row>
    <row r="233" spans="1:39" s="4" customFormat="1" ht="14.4">
      <c r="A233" s="63" t="s">
        <v>447</v>
      </c>
      <c r="B233" s="63" t="s">
        <v>230</v>
      </c>
      <c r="C233" s="63"/>
      <c r="D233" s="63" t="s">
        <v>231</v>
      </c>
      <c r="E233" s="369"/>
      <c r="F233" s="369"/>
      <c r="G233" s="370"/>
      <c r="I233" s="63"/>
      <c r="J233" s="48"/>
      <c r="K233" s="108"/>
      <c r="M233" s="63">
        <v>92</v>
      </c>
      <c r="N233" s="215">
        <v>9213.5300000000007</v>
      </c>
      <c r="P233" s="63">
        <v>69</v>
      </c>
      <c r="Q233" s="214">
        <v>6808.43</v>
      </c>
      <c r="S233" s="63">
        <v>73</v>
      </c>
      <c r="T233" s="214">
        <v>7443.82</v>
      </c>
      <c r="V233" s="82"/>
      <c r="W233" s="82"/>
      <c r="X233" s="82"/>
      <c r="Y233" s="82"/>
      <c r="Z233" s="211"/>
      <c r="AA233" s="65"/>
      <c r="AB233" s="5"/>
      <c r="AC233" s="5"/>
      <c r="AD233" s="5"/>
      <c r="AE233" s="5"/>
      <c r="AF233" s="5"/>
      <c r="AG233" s="5"/>
      <c r="AH233" s="5"/>
      <c r="AI233" s="5"/>
      <c r="AJ233" s="5"/>
      <c r="AK233" s="5"/>
      <c r="AL233" s="5"/>
      <c r="AM233" s="5"/>
    </row>
    <row r="234" spans="1:39" s="4" customFormat="1" ht="14.4">
      <c r="A234" s="63" t="s">
        <v>447</v>
      </c>
      <c r="B234" s="63" t="s">
        <v>466</v>
      </c>
      <c r="C234" s="63"/>
      <c r="D234" s="63" t="s">
        <v>233</v>
      </c>
      <c r="E234" s="369"/>
      <c r="F234" s="369"/>
      <c r="G234" s="370"/>
      <c r="I234" s="63"/>
      <c r="J234" s="48"/>
      <c r="K234" s="108"/>
      <c r="M234" s="63">
        <v>5</v>
      </c>
      <c r="N234" s="215">
        <v>297.86</v>
      </c>
      <c r="P234" s="63">
        <v>5</v>
      </c>
      <c r="Q234" s="214">
        <v>541.32000000000005</v>
      </c>
      <c r="S234" s="63">
        <v>5</v>
      </c>
      <c r="T234" s="214">
        <v>572.39</v>
      </c>
      <c r="V234" s="82"/>
      <c r="W234" s="82"/>
      <c r="X234" s="82"/>
      <c r="Y234" s="82"/>
      <c r="Z234" s="211"/>
      <c r="AA234" s="65"/>
      <c r="AB234" s="5"/>
      <c r="AC234" s="5"/>
      <c r="AD234" s="5"/>
      <c r="AE234" s="5"/>
      <c r="AF234" s="5"/>
      <c r="AG234" s="5"/>
      <c r="AH234" s="5"/>
      <c r="AI234" s="5"/>
      <c r="AJ234" s="5"/>
      <c r="AK234" s="5"/>
      <c r="AL234" s="5"/>
      <c r="AM234" s="5"/>
    </row>
    <row r="235" spans="1:39" s="4" customFormat="1" ht="14.4">
      <c r="A235" s="63" t="s">
        <v>447</v>
      </c>
      <c r="B235" s="63" t="s">
        <v>232</v>
      </c>
      <c r="C235" s="63"/>
      <c r="D235" s="63" t="s">
        <v>233</v>
      </c>
      <c r="E235" s="369"/>
      <c r="F235" s="369"/>
      <c r="G235" s="370"/>
      <c r="I235" s="63"/>
      <c r="J235" s="48"/>
      <c r="K235" s="108"/>
      <c r="M235" s="63">
        <v>458</v>
      </c>
      <c r="N235" s="215">
        <v>34087.410000000003</v>
      </c>
      <c r="P235" s="63">
        <v>440</v>
      </c>
      <c r="Q235" s="214">
        <v>32507.91</v>
      </c>
      <c r="S235" s="63">
        <v>371</v>
      </c>
      <c r="T235" s="214">
        <v>28628.58</v>
      </c>
      <c r="V235" s="82"/>
      <c r="W235" s="82"/>
      <c r="X235" s="82"/>
      <c r="Y235" s="82"/>
      <c r="Z235" s="211"/>
      <c r="AA235" s="65"/>
      <c r="AB235" s="5"/>
      <c r="AC235" s="5"/>
      <c r="AD235" s="5"/>
      <c r="AE235" s="5"/>
      <c r="AF235" s="5"/>
      <c r="AG235" s="5"/>
      <c r="AH235" s="5"/>
      <c r="AI235" s="5"/>
      <c r="AJ235" s="5"/>
      <c r="AK235" s="5"/>
      <c r="AL235" s="5"/>
      <c r="AM235" s="5"/>
    </row>
    <row r="236" spans="1:39" s="4" customFormat="1" ht="14.4">
      <c r="A236" s="63" t="s">
        <v>447</v>
      </c>
      <c r="B236" s="63" t="s">
        <v>234</v>
      </c>
      <c r="C236" s="63"/>
      <c r="D236" s="63" t="s">
        <v>235</v>
      </c>
      <c r="E236" s="369"/>
      <c r="F236" s="369"/>
      <c r="G236" s="370"/>
      <c r="I236" s="63"/>
      <c r="J236" s="48"/>
      <c r="K236" s="108"/>
      <c r="M236" s="63">
        <v>9</v>
      </c>
      <c r="N236" s="215">
        <v>964.07</v>
      </c>
      <c r="P236" s="63">
        <v>11</v>
      </c>
      <c r="Q236" s="214">
        <v>1069.68</v>
      </c>
      <c r="S236" s="63">
        <v>7</v>
      </c>
      <c r="T236" s="214">
        <v>600.54999999999995</v>
      </c>
      <c r="V236" s="82"/>
      <c r="W236" s="82"/>
      <c r="X236" s="82"/>
      <c r="Y236" s="82"/>
      <c r="Z236" s="211"/>
      <c r="AA236" s="65"/>
      <c r="AB236" s="5"/>
      <c r="AC236" s="5"/>
      <c r="AD236" s="5"/>
      <c r="AE236" s="5"/>
      <c r="AF236" s="5"/>
      <c r="AG236" s="5"/>
      <c r="AH236" s="5"/>
      <c r="AI236" s="5"/>
      <c r="AJ236" s="5"/>
      <c r="AK236" s="5"/>
      <c r="AL236" s="5"/>
      <c r="AM236" s="5"/>
    </row>
    <row r="237" spans="1:39" s="4" customFormat="1" ht="14.4">
      <c r="A237" s="63" t="s">
        <v>447</v>
      </c>
      <c r="B237" s="63" t="s">
        <v>236</v>
      </c>
      <c r="C237" s="63"/>
      <c r="D237" s="63" t="s">
        <v>237</v>
      </c>
      <c r="E237" s="369"/>
      <c r="F237" s="369"/>
      <c r="G237" s="370"/>
      <c r="I237" s="63"/>
      <c r="J237" s="48"/>
      <c r="K237" s="108"/>
      <c r="M237" s="63">
        <v>12</v>
      </c>
      <c r="N237" s="215">
        <v>1225.57</v>
      </c>
      <c r="P237" s="63">
        <v>9</v>
      </c>
      <c r="Q237" s="214">
        <v>1120.72</v>
      </c>
      <c r="S237" s="63">
        <v>15</v>
      </c>
      <c r="T237" s="214">
        <v>1267.55</v>
      </c>
      <c r="V237" s="82"/>
      <c r="W237" s="82"/>
      <c r="X237" s="82"/>
      <c r="Y237" s="82"/>
      <c r="Z237" s="211"/>
      <c r="AA237" s="65"/>
      <c r="AB237" s="5"/>
      <c r="AC237" s="5"/>
      <c r="AD237" s="5"/>
      <c r="AE237" s="5"/>
      <c r="AF237" s="5"/>
      <c r="AG237" s="5"/>
      <c r="AH237" s="5"/>
      <c r="AI237" s="5"/>
      <c r="AJ237" s="5"/>
      <c r="AK237" s="5"/>
      <c r="AL237" s="5"/>
      <c r="AM237" s="5"/>
    </row>
    <row r="238" spans="1:39" s="4" customFormat="1" ht="14.4">
      <c r="A238" s="63" t="s">
        <v>447</v>
      </c>
      <c r="B238" s="63" t="s">
        <v>238</v>
      </c>
      <c r="C238" s="63"/>
      <c r="D238" s="63" t="s">
        <v>237</v>
      </c>
      <c r="E238" s="369"/>
      <c r="F238" s="369"/>
      <c r="G238" s="370"/>
      <c r="I238" s="63"/>
      <c r="J238" s="48"/>
      <c r="K238" s="108"/>
      <c r="M238" s="63">
        <v>6</v>
      </c>
      <c r="N238" s="215">
        <v>600.34</v>
      </c>
      <c r="P238" s="63">
        <v>5</v>
      </c>
      <c r="Q238" s="214">
        <v>576.78</v>
      </c>
      <c r="S238" s="63">
        <v>2</v>
      </c>
      <c r="T238" s="214">
        <v>156.26</v>
      </c>
      <c r="V238" s="82"/>
      <c r="W238" s="82"/>
      <c r="X238" s="82"/>
      <c r="Y238" s="82"/>
      <c r="Z238" s="211"/>
      <c r="AA238" s="65"/>
      <c r="AB238" s="5"/>
      <c r="AC238" s="5"/>
      <c r="AD238" s="5"/>
      <c r="AE238" s="5"/>
      <c r="AF238" s="5"/>
      <c r="AG238" s="5"/>
      <c r="AH238" s="5"/>
      <c r="AI238" s="5"/>
      <c r="AJ238" s="5"/>
      <c r="AK238" s="5"/>
      <c r="AL238" s="5"/>
      <c r="AM238" s="5"/>
    </row>
    <row r="239" spans="1:39" s="4" customFormat="1" ht="14.4">
      <c r="A239" s="63" t="s">
        <v>447</v>
      </c>
      <c r="B239" s="63" t="s">
        <v>239</v>
      </c>
      <c r="C239" s="63"/>
      <c r="D239" s="63" t="s">
        <v>237</v>
      </c>
      <c r="E239" s="369"/>
      <c r="F239" s="369"/>
      <c r="G239" s="370"/>
      <c r="I239" s="63"/>
      <c r="J239" s="48"/>
      <c r="K239" s="108"/>
      <c r="M239" s="63">
        <v>41</v>
      </c>
      <c r="N239" s="215">
        <v>3492.91</v>
      </c>
      <c r="P239" s="63">
        <v>43</v>
      </c>
      <c r="Q239" s="214">
        <v>3996.38</v>
      </c>
      <c r="S239" s="63">
        <v>29</v>
      </c>
      <c r="T239" s="214">
        <v>2439.4</v>
      </c>
      <c r="V239" s="82"/>
      <c r="W239" s="82"/>
      <c r="X239" s="82"/>
      <c r="Y239" s="82"/>
      <c r="Z239" s="211"/>
      <c r="AA239" s="65"/>
      <c r="AB239" s="5"/>
      <c r="AC239" s="5"/>
      <c r="AD239" s="5"/>
      <c r="AE239" s="5"/>
      <c r="AF239" s="5"/>
      <c r="AG239" s="5"/>
      <c r="AH239" s="5"/>
      <c r="AI239" s="5"/>
      <c r="AJ239" s="5"/>
      <c r="AK239" s="5"/>
      <c r="AL239" s="5"/>
      <c r="AM239" s="5"/>
    </row>
    <row r="240" spans="1:39" s="4" customFormat="1" ht="14.4">
      <c r="A240" s="63" t="s">
        <v>447</v>
      </c>
      <c r="B240" s="63" t="s">
        <v>240</v>
      </c>
      <c r="C240" s="63"/>
      <c r="D240" s="63" t="s">
        <v>237</v>
      </c>
      <c r="E240" s="369"/>
      <c r="F240" s="369"/>
      <c r="G240" s="370"/>
      <c r="I240" s="63"/>
      <c r="J240" s="48"/>
      <c r="K240" s="108"/>
      <c r="M240" s="63">
        <v>19</v>
      </c>
      <c r="N240" s="215">
        <v>2027.16</v>
      </c>
      <c r="P240" s="63">
        <v>25</v>
      </c>
      <c r="Q240" s="214">
        <v>3067.01</v>
      </c>
      <c r="S240" s="63">
        <v>19</v>
      </c>
      <c r="T240" s="214">
        <v>2082.5</v>
      </c>
      <c r="V240" s="82"/>
      <c r="W240" s="82"/>
      <c r="X240" s="82"/>
      <c r="Y240" s="82"/>
      <c r="Z240" s="211"/>
      <c r="AA240" s="65"/>
      <c r="AB240" s="5"/>
      <c r="AC240" s="5"/>
      <c r="AD240" s="5"/>
      <c r="AE240" s="5"/>
      <c r="AF240" s="5"/>
      <c r="AG240" s="5"/>
      <c r="AH240" s="5"/>
      <c r="AI240" s="5"/>
      <c r="AJ240" s="5"/>
      <c r="AK240" s="5"/>
      <c r="AL240" s="5"/>
      <c r="AM240" s="5"/>
    </row>
    <row r="241" spans="1:39" s="4" customFormat="1" ht="14.4">
      <c r="A241" s="63" t="s">
        <v>447</v>
      </c>
      <c r="B241" s="63" t="s">
        <v>241</v>
      </c>
      <c r="C241" s="63"/>
      <c r="D241" s="63" t="s">
        <v>237</v>
      </c>
      <c r="E241" s="369"/>
      <c r="F241" s="369"/>
      <c r="G241" s="370"/>
      <c r="I241" s="63"/>
      <c r="J241" s="48"/>
      <c r="K241" s="108"/>
      <c r="M241" s="63">
        <v>366</v>
      </c>
      <c r="N241" s="215">
        <v>30197.74</v>
      </c>
      <c r="P241" s="63">
        <v>357</v>
      </c>
      <c r="Q241" s="214">
        <v>28525.72</v>
      </c>
      <c r="S241" s="63">
        <v>307</v>
      </c>
      <c r="T241" s="214">
        <v>23926.6</v>
      </c>
      <c r="V241" s="82"/>
      <c r="W241" s="82"/>
      <c r="X241" s="82"/>
      <c r="Y241" s="82"/>
      <c r="Z241" s="211"/>
      <c r="AA241" s="65"/>
      <c r="AB241" s="5"/>
      <c r="AC241" s="5"/>
      <c r="AD241" s="5"/>
      <c r="AE241" s="5"/>
      <c r="AF241" s="5"/>
      <c r="AG241" s="5"/>
      <c r="AH241" s="5"/>
      <c r="AI241" s="5"/>
      <c r="AJ241" s="5"/>
      <c r="AK241" s="5"/>
      <c r="AL241" s="5"/>
      <c r="AM241" s="5"/>
    </row>
    <row r="242" spans="1:39" s="4" customFormat="1" ht="14.4">
      <c r="A242" s="63" t="s">
        <v>447</v>
      </c>
      <c r="B242" s="63" t="s">
        <v>242</v>
      </c>
      <c r="C242" s="63"/>
      <c r="D242" s="63" t="s">
        <v>237</v>
      </c>
      <c r="E242" s="369"/>
      <c r="F242" s="369"/>
      <c r="G242" s="370"/>
      <c r="I242" s="63"/>
      <c r="J242" s="48"/>
      <c r="K242" s="108"/>
      <c r="M242" s="63">
        <v>20</v>
      </c>
      <c r="N242" s="215">
        <v>1802.12</v>
      </c>
      <c r="P242" s="63">
        <v>2</v>
      </c>
      <c r="Q242" s="214">
        <v>198.55</v>
      </c>
      <c r="S242" s="63">
        <v>51</v>
      </c>
      <c r="T242" s="214">
        <v>3875.15</v>
      </c>
      <c r="V242" s="82"/>
      <c r="W242" s="82"/>
      <c r="X242" s="82"/>
      <c r="Y242" s="82"/>
      <c r="Z242" s="211"/>
      <c r="AA242" s="65"/>
      <c r="AB242" s="5"/>
      <c r="AC242" s="5"/>
      <c r="AD242" s="5"/>
      <c r="AE242" s="5"/>
      <c r="AF242" s="5"/>
      <c r="AG242" s="5"/>
      <c r="AH242" s="5"/>
      <c r="AI242" s="5"/>
      <c r="AJ242" s="5"/>
      <c r="AK242" s="5"/>
      <c r="AL242" s="5"/>
      <c r="AM242" s="5"/>
    </row>
    <row r="243" spans="1:39" s="4" customFormat="1" ht="14.4">
      <c r="A243" s="63" t="s">
        <v>447</v>
      </c>
      <c r="B243" s="63" t="s">
        <v>243</v>
      </c>
      <c r="C243" s="63"/>
      <c r="D243" s="63" t="s">
        <v>237</v>
      </c>
      <c r="E243" s="369"/>
      <c r="F243" s="369"/>
      <c r="G243" s="370"/>
      <c r="I243" s="63"/>
      <c r="J243" s="48"/>
      <c r="K243" s="108"/>
      <c r="M243" s="63">
        <v>11</v>
      </c>
      <c r="N243" s="215">
        <v>1278.33</v>
      </c>
      <c r="P243" s="63">
        <v>14</v>
      </c>
      <c r="Q243" s="214">
        <v>1387.66</v>
      </c>
      <c r="S243" s="63">
        <v>13</v>
      </c>
      <c r="T243" s="214">
        <v>1368.06</v>
      </c>
      <c r="V243" s="82"/>
      <c r="W243" s="82"/>
      <c r="X243" s="82"/>
      <c r="Y243" s="82"/>
      <c r="Z243" s="211"/>
      <c r="AA243" s="65"/>
      <c r="AB243" s="5"/>
      <c r="AC243" s="5"/>
      <c r="AD243" s="5"/>
      <c r="AE243" s="5"/>
      <c r="AF243" s="5"/>
      <c r="AG243" s="5"/>
      <c r="AH243" s="5"/>
      <c r="AI243" s="5"/>
      <c r="AJ243" s="5"/>
      <c r="AK243" s="5"/>
      <c r="AL243" s="5"/>
      <c r="AM243" s="5"/>
    </row>
    <row r="244" spans="1:39" s="4" customFormat="1" ht="14.4">
      <c r="A244" s="63" t="s">
        <v>447</v>
      </c>
      <c r="B244" s="63" t="s">
        <v>467</v>
      </c>
      <c r="C244" s="63"/>
      <c r="D244" s="63" t="s">
        <v>237</v>
      </c>
      <c r="E244" s="369"/>
      <c r="F244" s="369"/>
      <c r="G244" s="370"/>
      <c r="I244" s="63"/>
      <c r="J244" s="48"/>
      <c r="K244" s="108"/>
      <c r="M244" s="63">
        <v>2</v>
      </c>
      <c r="N244" s="215">
        <v>214.02</v>
      </c>
      <c r="P244" s="63">
        <v>2</v>
      </c>
      <c r="Q244" s="214">
        <v>176.99</v>
      </c>
      <c r="S244" s="63">
        <v>3</v>
      </c>
      <c r="T244" s="214">
        <v>209.42</v>
      </c>
      <c r="V244" s="82"/>
      <c r="W244" s="82"/>
      <c r="X244" s="82"/>
      <c r="Y244" s="82"/>
      <c r="Z244" s="211"/>
      <c r="AA244" s="65"/>
      <c r="AB244" s="5"/>
      <c r="AC244" s="5"/>
      <c r="AD244" s="5"/>
      <c r="AE244" s="5"/>
      <c r="AF244" s="5"/>
      <c r="AG244" s="5"/>
      <c r="AH244" s="5"/>
      <c r="AI244" s="5"/>
      <c r="AJ244" s="5"/>
      <c r="AK244" s="5"/>
      <c r="AL244" s="5"/>
      <c r="AM244" s="5"/>
    </row>
    <row r="245" spans="1:39" s="4" customFormat="1" ht="14.4">
      <c r="A245" s="63" t="s">
        <v>447</v>
      </c>
      <c r="B245" s="63" t="s">
        <v>244</v>
      </c>
      <c r="C245" s="63"/>
      <c r="D245" s="63" t="s">
        <v>237</v>
      </c>
      <c r="E245" s="369"/>
      <c r="F245" s="369"/>
      <c r="G245" s="370"/>
      <c r="I245" s="63"/>
      <c r="J245" s="48"/>
      <c r="K245" s="108"/>
      <c r="M245" s="63">
        <v>15</v>
      </c>
      <c r="N245" s="215">
        <v>2036.67</v>
      </c>
      <c r="P245" s="63">
        <v>14</v>
      </c>
      <c r="Q245" s="214">
        <v>1448.11</v>
      </c>
      <c r="S245" s="63">
        <v>9</v>
      </c>
      <c r="T245" s="214">
        <v>785.14</v>
      </c>
      <c r="V245" s="82"/>
      <c r="W245" s="82"/>
      <c r="X245" s="82"/>
      <c r="Y245" s="82"/>
      <c r="Z245" s="211"/>
      <c r="AA245" s="65"/>
      <c r="AB245" s="5"/>
      <c r="AC245" s="5"/>
      <c r="AD245" s="5"/>
      <c r="AE245" s="5"/>
      <c r="AF245" s="5"/>
      <c r="AG245" s="5"/>
      <c r="AH245" s="5"/>
      <c r="AI245" s="5"/>
      <c r="AJ245" s="5"/>
      <c r="AK245" s="5"/>
      <c r="AL245" s="5"/>
      <c r="AM245" s="5"/>
    </row>
    <row r="246" spans="1:39" s="4" customFormat="1" ht="14.4">
      <c r="A246" s="63" t="s">
        <v>447</v>
      </c>
      <c r="B246" s="63" t="s">
        <v>468</v>
      </c>
      <c r="C246" s="63"/>
      <c r="D246" s="63" t="s">
        <v>469</v>
      </c>
      <c r="E246" s="369"/>
      <c r="F246" s="369"/>
      <c r="G246" s="370"/>
      <c r="I246" s="63"/>
      <c r="J246" s="48"/>
      <c r="K246" s="108"/>
      <c r="M246" s="63">
        <v>10</v>
      </c>
      <c r="N246" s="215">
        <v>1167.1400000000001</v>
      </c>
      <c r="P246" s="63">
        <v>7</v>
      </c>
      <c r="Q246" s="214">
        <v>980.83</v>
      </c>
      <c r="S246" s="63">
        <v>7</v>
      </c>
      <c r="T246" s="214">
        <v>600.94000000000005</v>
      </c>
      <c r="V246" s="82"/>
      <c r="W246" s="82"/>
      <c r="X246" s="82"/>
      <c r="Y246" s="82"/>
      <c r="Z246" s="211"/>
      <c r="AA246" s="65"/>
      <c r="AB246" s="5"/>
      <c r="AC246" s="5"/>
      <c r="AD246" s="5"/>
      <c r="AE246" s="5"/>
      <c r="AF246" s="5"/>
      <c r="AG246" s="5"/>
      <c r="AH246" s="5"/>
      <c r="AI246" s="5"/>
      <c r="AJ246" s="5"/>
      <c r="AK246" s="5"/>
      <c r="AL246" s="5"/>
      <c r="AM246" s="5"/>
    </row>
    <row r="247" spans="1:39" s="4" customFormat="1" ht="14.4">
      <c r="A247" s="63" t="s">
        <v>447</v>
      </c>
      <c r="B247" s="63" t="s">
        <v>470</v>
      </c>
      <c r="C247" s="63"/>
      <c r="D247" s="63" t="s">
        <v>471</v>
      </c>
      <c r="E247" s="369"/>
      <c r="F247" s="369"/>
      <c r="G247" s="370"/>
      <c r="I247" s="63"/>
      <c r="J247" s="48"/>
      <c r="K247" s="108"/>
      <c r="M247" s="63">
        <v>9</v>
      </c>
      <c r="N247" s="215">
        <v>1296.27</v>
      </c>
      <c r="P247" s="63">
        <v>9</v>
      </c>
      <c r="Q247" s="214">
        <v>1080.54</v>
      </c>
      <c r="S247" s="63">
        <v>7</v>
      </c>
      <c r="T247" s="214">
        <v>853.01</v>
      </c>
      <c r="V247" s="82"/>
      <c r="W247" s="82"/>
      <c r="X247" s="82"/>
      <c r="Y247" s="82"/>
      <c r="Z247" s="211"/>
      <c r="AA247" s="65"/>
      <c r="AB247" s="5"/>
      <c r="AC247" s="5"/>
      <c r="AD247" s="5"/>
      <c r="AE247" s="5"/>
      <c r="AF247" s="5"/>
      <c r="AG247" s="5"/>
      <c r="AH247" s="5"/>
      <c r="AI247" s="5"/>
      <c r="AJ247" s="5"/>
      <c r="AK247" s="5"/>
      <c r="AL247" s="5"/>
      <c r="AM247" s="5"/>
    </row>
    <row r="248" spans="1:39" s="4" customFormat="1" ht="14.4">
      <c r="A248" s="63" t="s">
        <v>447</v>
      </c>
      <c r="B248" s="63" t="s">
        <v>472</v>
      </c>
      <c r="C248" s="63"/>
      <c r="D248" s="63" t="s">
        <v>246</v>
      </c>
      <c r="E248" s="369"/>
      <c r="F248" s="369"/>
      <c r="G248" s="370"/>
      <c r="I248" s="63"/>
      <c r="J248" s="48"/>
      <c r="K248" s="108"/>
      <c r="M248" s="63">
        <v>21</v>
      </c>
      <c r="N248" s="215">
        <v>1649.78</v>
      </c>
      <c r="P248" s="63">
        <v>18</v>
      </c>
      <c r="Q248" s="214">
        <v>1226.56</v>
      </c>
      <c r="S248" s="63">
        <v>9</v>
      </c>
      <c r="T248" s="214">
        <v>872.81</v>
      </c>
      <c r="V248" s="82"/>
      <c r="W248" s="82"/>
      <c r="X248" s="82"/>
      <c r="Y248" s="82"/>
      <c r="Z248" s="211"/>
      <c r="AA248" s="65"/>
      <c r="AB248" s="5"/>
      <c r="AC248" s="5"/>
      <c r="AD248" s="5"/>
      <c r="AE248" s="5"/>
      <c r="AF248" s="5"/>
      <c r="AG248" s="5"/>
      <c r="AH248" s="5"/>
      <c r="AI248" s="5"/>
      <c r="AJ248" s="5"/>
      <c r="AK248" s="5"/>
      <c r="AL248" s="5"/>
      <c r="AM248" s="5"/>
    </row>
    <row r="249" spans="1:39" s="4" customFormat="1" ht="14.4">
      <c r="A249" s="63" t="s">
        <v>447</v>
      </c>
      <c r="B249" s="63" t="s">
        <v>247</v>
      </c>
      <c r="C249" s="63"/>
      <c r="D249" s="63" t="s">
        <v>246</v>
      </c>
      <c r="E249" s="369"/>
      <c r="F249" s="369"/>
      <c r="G249" s="370"/>
      <c r="I249" s="63"/>
      <c r="J249" s="48"/>
      <c r="K249" s="108"/>
      <c r="M249" s="63">
        <v>3</v>
      </c>
      <c r="N249" s="215">
        <v>119.26</v>
      </c>
      <c r="P249" s="63"/>
      <c r="Q249" s="214"/>
      <c r="S249" s="63">
        <v>3</v>
      </c>
      <c r="T249" s="214">
        <v>213.46</v>
      </c>
      <c r="V249" s="82"/>
      <c r="W249" s="82"/>
      <c r="X249" s="82"/>
      <c r="Y249" s="82"/>
      <c r="Z249" s="211"/>
      <c r="AA249" s="65"/>
      <c r="AB249" s="5"/>
      <c r="AC249" s="5"/>
      <c r="AD249" s="5"/>
      <c r="AE249" s="5"/>
      <c r="AF249" s="5"/>
      <c r="AG249" s="5"/>
      <c r="AH249" s="5"/>
      <c r="AI249" s="5"/>
      <c r="AJ249" s="5"/>
      <c r="AK249" s="5"/>
      <c r="AL249" s="5"/>
      <c r="AM249" s="5"/>
    </row>
    <row r="250" spans="1:39" s="4" customFormat="1" ht="14.4">
      <c r="A250" s="63" t="s">
        <v>447</v>
      </c>
      <c r="B250" s="63" t="s">
        <v>473</v>
      </c>
      <c r="C250" s="63"/>
      <c r="D250" s="63" t="s">
        <v>246</v>
      </c>
      <c r="E250" s="369"/>
      <c r="F250" s="369"/>
      <c r="G250" s="370"/>
      <c r="I250" s="63"/>
      <c r="J250" s="48"/>
      <c r="K250" s="108"/>
      <c r="M250" s="63">
        <v>6</v>
      </c>
      <c r="N250" s="215">
        <v>651.17999999999995</v>
      </c>
      <c r="P250" s="63">
        <v>10</v>
      </c>
      <c r="Q250" s="214">
        <v>1467.33</v>
      </c>
      <c r="S250" s="63">
        <v>5</v>
      </c>
      <c r="T250" s="214">
        <v>415.58</v>
      </c>
      <c r="V250" s="82"/>
      <c r="W250" s="82"/>
      <c r="X250" s="82"/>
      <c r="Y250" s="82"/>
      <c r="Z250" s="211"/>
      <c r="AA250" s="65"/>
      <c r="AB250" s="5"/>
      <c r="AC250" s="5"/>
      <c r="AD250" s="5"/>
      <c r="AE250" s="5"/>
      <c r="AF250" s="5"/>
      <c r="AG250" s="5"/>
      <c r="AH250" s="5"/>
      <c r="AI250" s="5"/>
      <c r="AJ250" s="5"/>
      <c r="AK250" s="5"/>
      <c r="AL250" s="5"/>
      <c r="AM250" s="5"/>
    </row>
    <row r="251" spans="1:39" s="4" customFormat="1" ht="14.4">
      <c r="A251" s="63" t="s">
        <v>447</v>
      </c>
      <c r="B251" s="63" t="s">
        <v>207</v>
      </c>
      <c r="C251" s="63"/>
      <c r="D251" s="63" t="s">
        <v>249</v>
      </c>
      <c r="E251" s="369"/>
      <c r="F251" s="369"/>
      <c r="G251" s="370"/>
      <c r="I251" s="63"/>
      <c r="J251" s="48"/>
      <c r="K251" s="108"/>
      <c r="M251" s="63"/>
      <c r="N251" s="215"/>
      <c r="P251" s="63"/>
      <c r="Q251" s="214"/>
      <c r="S251" s="63">
        <v>3</v>
      </c>
      <c r="T251" s="214">
        <v>366.06</v>
      </c>
      <c r="V251" s="82"/>
      <c r="W251" s="82"/>
      <c r="X251" s="82"/>
      <c r="Y251" s="82"/>
      <c r="Z251" s="211"/>
      <c r="AA251" s="65"/>
      <c r="AB251" s="5"/>
      <c r="AC251" s="5"/>
      <c r="AD251" s="5"/>
      <c r="AE251" s="5"/>
      <c r="AF251" s="5"/>
      <c r="AG251" s="5"/>
      <c r="AH251" s="5"/>
      <c r="AI251" s="5"/>
      <c r="AJ251" s="5"/>
      <c r="AK251" s="5"/>
      <c r="AL251" s="5"/>
      <c r="AM251" s="5"/>
    </row>
    <row r="252" spans="1:39" s="4" customFormat="1" ht="14.4">
      <c r="A252" s="63" t="s">
        <v>447</v>
      </c>
      <c r="B252" s="63" t="s">
        <v>248</v>
      </c>
      <c r="C252" s="63"/>
      <c r="D252" s="63" t="s">
        <v>249</v>
      </c>
      <c r="E252" s="369"/>
      <c r="F252" s="369"/>
      <c r="G252" s="370"/>
      <c r="I252" s="63"/>
      <c r="J252" s="48"/>
      <c r="K252" s="108"/>
      <c r="M252" s="63">
        <v>34</v>
      </c>
      <c r="N252" s="215">
        <v>2585.21</v>
      </c>
      <c r="P252" s="63">
        <v>27</v>
      </c>
      <c r="Q252" s="214">
        <v>1886.21</v>
      </c>
      <c r="S252" s="63">
        <v>15</v>
      </c>
      <c r="T252" s="214">
        <v>1085.6600000000001</v>
      </c>
      <c r="V252" s="82"/>
      <c r="W252" s="82"/>
      <c r="X252" s="82"/>
      <c r="Y252" s="82"/>
      <c r="Z252" s="211"/>
      <c r="AA252" s="65"/>
      <c r="AB252" s="5"/>
      <c r="AC252" s="5"/>
      <c r="AD252" s="5"/>
      <c r="AE252" s="5"/>
      <c r="AF252" s="5"/>
      <c r="AG252" s="5"/>
      <c r="AH252" s="5"/>
      <c r="AI252" s="5"/>
      <c r="AJ252" s="5"/>
      <c r="AK252" s="5"/>
      <c r="AL252" s="5"/>
      <c r="AM252" s="5"/>
    </row>
    <row r="253" spans="1:39" s="4" customFormat="1" ht="14.4">
      <c r="A253" s="63" t="s">
        <v>447</v>
      </c>
      <c r="B253" s="63" t="s">
        <v>250</v>
      </c>
      <c r="C253" s="63"/>
      <c r="D253" s="63" t="s">
        <v>249</v>
      </c>
      <c r="E253" s="369"/>
      <c r="F253" s="369"/>
      <c r="G253" s="370"/>
      <c r="I253" s="63"/>
      <c r="J253" s="48"/>
      <c r="K253" s="108"/>
      <c r="M253" s="63">
        <v>444</v>
      </c>
      <c r="N253" s="215">
        <v>27457.33</v>
      </c>
      <c r="P253" s="63">
        <v>377</v>
      </c>
      <c r="Q253" s="214">
        <v>24990.54</v>
      </c>
      <c r="S253" s="63">
        <v>248</v>
      </c>
      <c r="T253" s="214">
        <v>19349.48</v>
      </c>
      <c r="V253" s="82"/>
      <c r="W253" s="82"/>
      <c r="X253" s="82"/>
      <c r="Y253" s="82"/>
      <c r="Z253" s="211"/>
      <c r="AA253" s="65"/>
      <c r="AB253" s="5"/>
      <c r="AC253" s="5"/>
      <c r="AD253" s="5"/>
      <c r="AE253" s="5"/>
      <c r="AF253" s="5"/>
      <c r="AG253" s="5"/>
      <c r="AH253" s="5"/>
      <c r="AI253" s="5"/>
      <c r="AJ253" s="5"/>
      <c r="AK253" s="5"/>
      <c r="AL253" s="5"/>
      <c r="AM253" s="5"/>
    </row>
    <row r="254" spans="1:39" s="4" customFormat="1" ht="14.4">
      <c r="A254" s="63" t="s">
        <v>447</v>
      </c>
      <c r="B254" s="63" t="s">
        <v>251</v>
      </c>
      <c r="C254" s="63"/>
      <c r="D254" s="63" t="s">
        <v>252</v>
      </c>
      <c r="E254" s="369"/>
      <c r="F254" s="369"/>
      <c r="G254" s="370"/>
      <c r="I254" s="63"/>
      <c r="J254" s="48"/>
      <c r="K254" s="108"/>
      <c r="M254" s="63">
        <v>267</v>
      </c>
      <c r="N254" s="215">
        <v>20919.98</v>
      </c>
      <c r="P254" s="63">
        <v>265</v>
      </c>
      <c r="Q254" s="214">
        <v>20556.990000000002</v>
      </c>
      <c r="S254" s="63">
        <v>193</v>
      </c>
      <c r="T254" s="214">
        <v>13915.26</v>
      </c>
      <c r="V254" s="82"/>
      <c r="W254" s="82"/>
      <c r="X254" s="82"/>
      <c r="Y254" s="82"/>
      <c r="Z254" s="211"/>
      <c r="AA254" s="65"/>
      <c r="AB254" s="5"/>
      <c r="AC254" s="5"/>
      <c r="AD254" s="5"/>
      <c r="AE254" s="5"/>
      <c r="AF254" s="5"/>
      <c r="AG254" s="5"/>
      <c r="AH254" s="5"/>
      <c r="AI254" s="5"/>
      <c r="AJ254" s="5"/>
      <c r="AK254" s="5"/>
      <c r="AL254" s="5"/>
      <c r="AM254" s="5"/>
    </row>
    <row r="255" spans="1:39" s="4" customFormat="1" ht="14.4">
      <c r="A255" s="63" t="s">
        <v>447</v>
      </c>
      <c r="B255" s="63" t="s">
        <v>253</v>
      </c>
      <c r="C255" s="63"/>
      <c r="D255" s="63" t="s">
        <v>254</v>
      </c>
      <c r="E255" s="369"/>
      <c r="F255" s="369"/>
      <c r="G255" s="370"/>
      <c r="I255" s="63"/>
      <c r="J255" s="48"/>
      <c r="K255" s="108"/>
      <c r="M255" s="63">
        <v>12</v>
      </c>
      <c r="N255" s="215">
        <v>1170.45</v>
      </c>
      <c r="P255" s="63">
        <v>9</v>
      </c>
      <c r="Q255" s="214">
        <v>1108.97</v>
      </c>
      <c r="S255" s="63">
        <v>7</v>
      </c>
      <c r="T255" s="214">
        <v>756.73</v>
      </c>
      <c r="V255" s="82"/>
      <c r="W255" s="82"/>
      <c r="X255" s="82"/>
      <c r="Y255" s="82"/>
      <c r="Z255" s="211"/>
      <c r="AA255" s="65"/>
      <c r="AB255" s="5"/>
      <c r="AC255" s="5"/>
      <c r="AD255" s="5"/>
      <c r="AE255" s="5"/>
      <c r="AF255" s="5"/>
      <c r="AG255" s="5"/>
      <c r="AH255" s="5"/>
      <c r="AI255" s="5"/>
      <c r="AJ255" s="5"/>
      <c r="AK255" s="5"/>
      <c r="AL255" s="5"/>
      <c r="AM255" s="5"/>
    </row>
    <row r="256" spans="1:39" s="4" customFormat="1" ht="14.4">
      <c r="A256" s="63" t="s">
        <v>447</v>
      </c>
      <c r="B256" s="63" t="s">
        <v>255</v>
      </c>
      <c r="C256" s="63"/>
      <c r="D256" s="63" t="s">
        <v>254</v>
      </c>
      <c r="E256" s="369"/>
      <c r="F256" s="369"/>
      <c r="G256" s="370"/>
      <c r="I256" s="63"/>
      <c r="J256" s="48"/>
      <c r="K256" s="108"/>
      <c r="M256" s="63">
        <v>48</v>
      </c>
      <c r="N256" s="215">
        <v>2946.19</v>
      </c>
      <c r="P256" s="63">
        <v>35</v>
      </c>
      <c r="Q256" s="214">
        <v>3311.98</v>
      </c>
      <c r="S256" s="63">
        <v>36</v>
      </c>
      <c r="T256" s="214">
        <v>3356.38</v>
      </c>
      <c r="V256" s="82"/>
      <c r="W256" s="82"/>
      <c r="X256" s="82"/>
      <c r="Y256" s="82"/>
      <c r="Z256" s="211"/>
      <c r="AA256" s="65"/>
      <c r="AB256" s="5"/>
      <c r="AC256" s="5"/>
      <c r="AD256" s="5"/>
      <c r="AE256" s="5"/>
      <c r="AF256" s="5"/>
      <c r="AG256" s="5"/>
      <c r="AH256" s="5"/>
      <c r="AI256" s="5"/>
      <c r="AJ256" s="5"/>
      <c r="AK256" s="5"/>
      <c r="AL256" s="5"/>
      <c r="AM256" s="5"/>
    </row>
    <row r="257" spans="1:39" s="4" customFormat="1" ht="14.4">
      <c r="A257" s="63" t="s">
        <v>447</v>
      </c>
      <c r="B257" s="63" t="s">
        <v>474</v>
      </c>
      <c r="C257" s="63"/>
      <c r="D257" s="63" t="s">
        <v>475</v>
      </c>
      <c r="E257" s="369"/>
      <c r="F257" s="369"/>
      <c r="G257" s="370"/>
      <c r="I257" s="63"/>
      <c r="J257" s="48"/>
      <c r="K257" s="108"/>
      <c r="M257" s="63">
        <v>8</v>
      </c>
      <c r="N257" s="215">
        <v>740.23</v>
      </c>
      <c r="P257" s="63">
        <v>4</v>
      </c>
      <c r="Q257" s="214">
        <v>655.46</v>
      </c>
      <c r="S257" s="63">
        <v>2</v>
      </c>
      <c r="T257" s="214">
        <v>291.56</v>
      </c>
      <c r="V257" s="82"/>
      <c r="W257" s="82"/>
      <c r="X257" s="82"/>
      <c r="Y257" s="82"/>
      <c r="Z257" s="211"/>
      <c r="AA257" s="65"/>
      <c r="AB257" s="5"/>
      <c r="AC257" s="5"/>
      <c r="AD257" s="5"/>
      <c r="AE257" s="5"/>
      <c r="AF257" s="5"/>
      <c r="AG257" s="5"/>
      <c r="AH257" s="5"/>
      <c r="AI257" s="5"/>
      <c r="AJ257" s="5"/>
      <c r="AK257" s="5"/>
      <c r="AL257" s="5"/>
      <c r="AM257" s="5"/>
    </row>
    <row r="258" spans="1:39" s="4" customFormat="1" ht="14.4">
      <c r="A258" s="63" t="s">
        <v>447</v>
      </c>
      <c r="B258" s="63" t="s">
        <v>476</v>
      </c>
      <c r="C258" s="63"/>
      <c r="D258" s="63" t="s">
        <v>475</v>
      </c>
      <c r="E258" s="369"/>
      <c r="F258" s="369"/>
      <c r="G258" s="370"/>
      <c r="I258" s="63"/>
      <c r="J258" s="48"/>
      <c r="K258" s="108"/>
      <c r="M258" s="63"/>
      <c r="N258" s="215"/>
      <c r="P258" s="63"/>
      <c r="Q258" s="214"/>
      <c r="S258" s="63">
        <v>1</v>
      </c>
      <c r="T258" s="214">
        <v>150</v>
      </c>
      <c r="V258" s="82"/>
      <c r="W258" s="82"/>
      <c r="X258" s="82"/>
      <c r="Y258" s="82"/>
      <c r="Z258" s="211"/>
      <c r="AA258" s="65"/>
      <c r="AB258" s="5"/>
      <c r="AC258" s="5"/>
      <c r="AD258" s="5"/>
      <c r="AE258" s="5"/>
      <c r="AF258" s="5"/>
      <c r="AG258" s="5"/>
      <c r="AH258" s="5"/>
      <c r="AI258" s="5"/>
      <c r="AJ258" s="5"/>
      <c r="AK258" s="5"/>
      <c r="AL258" s="5"/>
      <c r="AM258" s="5"/>
    </row>
    <row r="259" spans="1:39" s="4" customFormat="1" ht="14.4">
      <c r="A259" s="63" t="s">
        <v>447</v>
      </c>
      <c r="B259" s="63" t="s">
        <v>251</v>
      </c>
      <c r="C259" s="63"/>
      <c r="D259" s="63" t="s">
        <v>477</v>
      </c>
      <c r="E259" s="369"/>
      <c r="F259" s="369"/>
      <c r="G259" s="370"/>
      <c r="I259" s="63"/>
      <c r="J259" s="48"/>
      <c r="K259" s="108"/>
      <c r="M259" s="63">
        <v>6</v>
      </c>
      <c r="N259" s="215">
        <v>224.12</v>
      </c>
      <c r="P259" s="63">
        <v>6</v>
      </c>
      <c r="Q259" s="214">
        <v>355.6</v>
      </c>
      <c r="S259" s="63">
        <v>4</v>
      </c>
      <c r="T259" s="214">
        <v>160.19</v>
      </c>
      <c r="V259" s="82"/>
      <c r="W259" s="82"/>
      <c r="X259" s="82"/>
      <c r="Y259" s="82"/>
      <c r="Z259" s="211"/>
      <c r="AA259" s="65"/>
      <c r="AB259" s="5"/>
      <c r="AC259" s="5"/>
      <c r="AD259" s="5"/>
      <c r="AE259" s="5"/>
      <c r="AF259" s="5"/>
      <c r="AG259" s="5"/>
      <c r="AH259" s="5"/>
      <c r="AI259" s="5"/>
      <c r="AJ259" s="5"/>
      <c r="AK259" s="5"/>
      <c r="AL259" s="5"/>
      <c r="AM259" s="5"/>
    </row>
    <row r="260" spans="1:39" s="4" customFormat="1" ht="14.4">
      <c r="A260" s="63" t="s">
        <v>447</v>
      </c>
      <c r="B260" s="63" t="s">
        <v>478</v>
      </c>
      <c r="C260" s="63"/>
      <c r="D260" s="63" t="s">
        <v>477</v>
      </c>
      <c r="E260" s="369"/>
      <c r="F260" s="369"/>
      <c r="G260" s="370"/>
      <c r="I260" s="63"/>
      <c r="J260" s="48"/>
      <c r="K260" s="108"/>
      <c r="M260" s="63">
        <v>14</v>
      </c>
      <c r="N260" s="215">
        <v>1407.17</v>
      </c>
      <c r="P260" s="63">
        <v>10</v>
      </c>
      <c r="Q260" s="214">
        <v>1589.88</v>
      </c>
      <c r="S260" s="63">
        <v>13</v>
      </c>
      <c r="T260" s="214">
        <v>1412.15</v>
      </c>
      <c r="V260" s="82"/>
      <c r="W260" s="82"/>
      <c r="X260" s="82"/>
      <c r="Y260" s="82"/>
      <c r="Z260" s="211"/>
      <c r="AA260" s="65"/>
      <c r="AB260" s="5"/>
      <c r="AC260" s="5"/>
      <c r="AD260" s="5"/>
      <c r="AE260" s="5"/>
      <c r="AF260" s="5"/>
      <c r="AG260" s="5"/>
      <c r="AH260" s="5"/>
      <c r="AI260" s="5"/>
      <c r="AJ260" s="5"/>
      <c r="AK260" s="5"/>
      <c r="AL260" s="5"/>
      <c r="AM260" s="5"/>
    </row>
    <row r="261" spans="1:39" s="4" customFormat="1" ht="14.4">
      <c r="A261" s="63" t="s">
        <v>447</v>
      </c>
      <c r="B261" s="63" t="s">
        <v>479</v>
      </c>
      <c r="C261" s="63"/>
      <c r="D261" s="63" t="s">
        <v>257</v>
      </c>
      <c r="E261" s="369"/>
      <c r="F261" s="369"/>
      <c r="G261" s="370"/>
      <c r="I261" s="63"/>
      <c r="J261" s="48"/>
      <c r="K261" s="108"/>
      <c r="M261" s="63">
        <v>39</v>
      </c>
      <c r="N261" s="215">
        <v>3342.45</v>
      </c>
      <c r="P261" s="63">
        <v>39</v>
      </c>
      <c r="Q261" s="214">
        <v>3374.67</v>
      </c>
      <c r="S261" s="63">
        <v>33</v>
      </c>
      <c r="T261" s="214">
        <v>2690.98</v>
      </c>
      <c r="V261" s="82"/>
      <c r="W261" s="82"/>
      <c r="X261" s="82"/>
      <c r="Y261" s="82"/>
      <c r="Z261" s="211"/>
      <c r="AA261" s="65"/>
      <c r="AB261" s="5"/>
      <c r="AC261" s="5"/>
      <c r="AD261" s="5"/>
      <c r="AE261" s="5"/>
      <c r="AF261" s="5"/>
      <c r="AG261" s="5"/>
      <c r="AH261" s="5"/>
      <c r="AI261" s="5"/>
      <c r="AJ261" s="5"/>
      <c r="AK261" s="5"/>
      <c r="AL261" s="5"/>
      <c r="AM261" s="5"/>
    </row>
    <row r="262" spans="1:39" s="4" customFormat="1" ht="14.4">
      <c r="A262" s="63" t="s">
        <v>447</v>
      </c>
      <c r="B262" s="63" t="s">
        <v>479</v>
      </c>
      <c r="C262" s="63"/>
      <c r="D262" s="63" t="s">
        <v>259</v>
      </c>
      <c r="E262" s="369"/>
      <c r="F262" s="369"/>
      <c r="G262" s="370"/>
      <c r="I262" s="63"/>
      <c r="J262" s="48"/>
      <c r="K262" s="108"/>
      <c r="M262" s="63"/>
      <c r="N262" s="215"/>
      <c r="P262" s="63">
        <v>1</v>
      </c>
      <c r="Q262" s="214">
        <v>170.46</v>
      </c>
      <c r="S262" s="63"/>
      <c r="T262" s="214"/>
      <c r="V262" s="82"/>
      <c r="W262" s="82"/>
      <c r="X262" s="82"/>
      <c r="Y262" s="82"/>
      <c r="Z262" s="211"/>
      <c r="AA262" s="65"/>
      <c r="AB262" s="5"/>
      <c r="AC262" s="5"/>
      <c r="AD262" s="5"/>
      <c r="AE262" s="5"/>
      <c r="AF262" s="5"/>
      <c r="AG262" s="5"/>
      <c r="AH262" s="5"/>
      <c r="AI262" s="5"/>
      <c r="AJ262" s="5"/>
      <c r="AK262" s="5"/>
      <c r="AL262" s="5"/>
      <c r="AM262" s="5"/>
    </row>
    <row r="263" spans="1:39" s="4" customFormat="1" ht="14.4">
      <c r="A263" s="63" t="s">
        <v>447</v>
      </c>
      <c r="B263" s="63" t="s">
        <v>258</v>
      </c>
      <c r="C263" s="63"/>
      <c r="D263" s="63" t="s">
        <v>259</v>
      </c>
      <c r="E263" s="369"/>
      <c r="F263" s="369"/>
      <c r="G263" s="370"/>
      <c r="I263" s="63"/>
      <c r="J263" s="48"/>
      <c r="K263" s="108"/>
      <c r="M263" s="63">
        <v>167</v>
      </c>
      <c r="N263" s="215">
        <v>12723.16</v>
      </c>
      <c r="P263" s="63">
        <v>166</v>
      </c>
      <c r="Q263" s="214">
        <v>11335.94</v>
      </c>
      <c r="S263" s="63">
        <v>125</v>
      </c>
      <c r="T263" s="214">
        <v>9839.9500000000007</v>
      </c>
      <c r="V263" s="82"/>
      <c r="W263" s="82"/>
      <c r="X263" s="82"/>
      <c r="Y263" s="82"/>
      <c r="Z263" s="211"/>
      <c r="AA263" s="65"/>
      <c r="AB263" s="5"/>
      <c r="AC263" s="5"/>
      <c r="AD263" s="5"/>
      <c r="AE263" s="5"/>
      <c r="AF263" s="5"/>
      <c r="AG263" s="5"/>
      <c r="AH263" s="5"/>
      <c r="AI263" s="5"/>
      <c r="AJ263" s="5"/>
      <c r="AK263" s="5"/>
      <c r="AL263" s="5"/>
      <c r="AM263" s="5"/>
    </row>
    <row r="264" spans="1:39" s="4" customFormat="1" ht="14.4">
      <c r="A264" s="63" t="s">
        <v>447</v>
      </c>
      <c r="B264" s="63" t="s">
        <v>260</v>
      </c>
      <c r="C264" s="63"/>
      <c r="D264" s="63" t="s">
        <v>261</v>
      </c>
      <c r="E264" s="369"/>
      <c r="F264" s="369"/>
      <c r="G264" s="370"/>
      <c r="I264" s="63"/>
      <c r="J264" s="48"/>
      <c r="K264" s="108"/>
      <c r="M264" s="63">
        <v>425</v>
      </c>
      <c r="N264" s="215">
        <v>47013.51</v>
      </c>
      <c r="P264" s="63">
        <v>436</v>
      </c>
      <c r="Q264" s="214">
        <v>46481.96</v>
      </c>
      <c r="S264" s="63">
        <v>387</v>
      </c>
      <c r="T264" s="214">
        <v>39423.760000000002</v>
      </c>
      <c r="V264" s="82"/>
      <c r="W264" s="82"/>
      <c r="X264" s="82"/>
      <c r="Y264" s="82"/>
      <c r="Z264" s="211"/>
      <c r="AA264" s="65"/>
      <c r="AB264" s="5"/>
      <c r="AC264" s="5"/>
      <c r="AD264" s="5"/>
      <c r="AE264" s="5"/>
      <c r="AF264" s="5"/>
      <c r="AG264" s="5"/>
      <c r="AH264" s="5"/>
      <c r="AI264" s="5"/>
      <c r="AJ264" s="5"/>
      <c r="AK264" s="5"/>
      <c r="AL264" s="5"/>
      <c r="AM264" s="5"/>
    </row>
    <row r="265" spans="1:39" s="4" customFormat="1" ht="14.4">
      <c r="A265" s="63" t="s">
        <v>447</v>
      </c>
      <c r="B265" s="63" t="s">
        <v>480</v>
      </c>
      <c r="C265" s="63"/>
      <c r="D265" s="63" t="s">
        <v>263</v>
      </c>
      <c r="E265" s="369"/>
      <c r="F265" s="369"/>
      <c r="G265" s="370"/>
      <c r="I265" s="63"/>
      <c r="J265" s="48"/>
      <c r="K265" s="108"/>
      <c r="M265" s="63">
        <v>21</v>
      </c>
      <c r="N265" s="215">
        <v>2020.94</v>
      </c>
      <c r="P265" s="63">
        <v>26</v>
      </c>
      <c r="Q265" s="214">
        <v>2682.19</v>
      </c>
      <c r="S265" s="63">
        <v>29</v>
      </c>
      <c r="T265" s="214">
        <v>2541.36</v>
      </c>
      <c r="V265" s="82"/>
      <c r="W265" s="82"/>
      <c r="X265" s="82"/>
      <c r="Y265" s="82"/>
      <c r="Z265" s="211"/>
      <c r="AA265" s="65"/>
      <c r="AB265" s="5"/>
      <c r="AC265" s="5"/>
      <c r="AD265" s="5"/>
      <c r="AE265" s="5"/>
      <c r="AF265" s="5"/>
      <c r="AG265" s="5"/>
      <c r="AH265" s="5"/>
      <c r="AI265" s="5"/>
      <c r="AJ265" s="5"/>
      <c r="AK265" s="5"/>
      <c r="AL265" s="5"/>
      <c r="AM265" s="5"/>
    </row>
    <row r="266" spans="1:39" s="4" customFormat="1" ht="14.4">
      <c r="A266" s="63" t="s">
        <v>447</v>
      </c>
      <c r="B266" s="63" t="s">
        <v>264</v>
      </c>
      <c r="C266" s="63"/>
      <c r="D266" s="63" t="s">
        <v>265</v>
      </c>
      <c r="E266" s="369"/>
      <c r="F266" s="369"/>
      <c r="G266" s="370"/>
      <c r="I266" s="63"/>
      <c r="J266" s="48"/>
      <c r="K266" s="108"/>
      <c r="M266" s="63">
        <v>215</v>
      </c>
      <c r="N266" s="215">
        <v>21386.1</v>
      </c>
      <c r="P266" s="63">
        <v>219</v>
      </c>
      <c r="Q266" s="214">
        <v>20964.98</v>
      </c>
      <c r="S266" s="63">
        <v>149</v>
      </c>
      <c r="T266" s="214">
        <v>13001.21</v>
      </c>
      <c r="V266" s="82"/>
      <c r="W266" s="82"/>
      <c r="X266" s="82"/>
      <c r="Y266" s="82"/>
      <c r="Z266" s="211"/>
      <c r="AA266" s="65"/>
      <c r="AB266" s="5"/>
      <c r="AC266" s="5"/>
      <c r="AD266" s="5"/>
      <c r="AE266" s="5"/>
      <c r="AF266" s="5"/>
      <c r="AG266" s="5"/>
      <c r="AH266" s="5"/>
      <c r="AI266" s="5"/>
      <c r="AJ266" s="5"/>
      <c r="AK266" s="5"/>
      <c r="AL266" s="5"/>
      <c r="AM266" s="5"/>
    </row>
    <row r="267" spans="1:39" s="4" customFormat="1" ht="14.4">
      <c r="A267" s="63" t="s">
        <v>447</v>
      </c>
      <c r="B267" s="63" t="s">
        <v>266</v>
      </c>
      <c r="C267" s="63"/>
      <c r="D267" s="63" t="s">
        <v>265</v>
      </c>
      <c r="E267" s="369"/>
      <c r="F267" s="369"/>
      <c r="G267" s="370"/>
      <c r="I267" s="63"/>
      <c r="J267" s="48"/>
      <c r="K267" s="108"/>
      <c r="M267" s="63">
        <v>50</v>
      </c>
      <c r="N267" s="215">
        <v>4102.21</v>
      </c>
      <c r="P267" s="63">
        <v>3</v>
      </c>
      <c r="Q267" s="214">
        <v>141.58000000000001</v>
      </c>
      <c r="S267" s="63">
        <v>123</v>
      </c>
      <c r="T267" s="214">
        <v>12066.23</v>
      </c>
      <c r="V267" s="82"/>
      <c r="W267" s="82"/>
      <c r="X267" s="82"/>
      <c r="Y267" s="82"/>
      <c r="Z267" s="211"/>
      <c r="AA267" s="65"/>
      <c r="AB267" s="5"/>
      <c r="AC267" s="5"/>
      <c r="AD267" s="5"/>
      <c r="AE267" s="5"/>
      <c r="AF267" s="5"/>
      <c r="AG267" s="5"/>
      <c r="AH267" s="5"/>
      <c r="AI267" s="5"/>
      <c r="AJ267" s="5"/>
      <c r="AK267" s="5"/>
      <c r="AL267" s="5"/>
      <c r="AM267" s="5"/>
    </row>
    <row r="268" spans="1:39" s="4" customFormat="1" ht="14.4">
      <c r="A268" s="63" t="s">
        <v>447</v>
      </c>
      <c r="B268" s="63" t="s">
        <v>267</v>
      </c>
      <c r="C268" s="63"/>
      <c r="D268" s="63" t="s">
        <v>265</v>
      </c>
      <c r="E268" s="369"/>
      <c r="F268" s="369"/>
      <c r="G268" s="370"/>
      <c r="I268" s="63"/>
      <c r="J268" s="48"/>
      <c r="K268" s="108"/>
      <c r="M268" s="63">
        <v>358</v>
      </c>
      <c r="N268" s="215">
        <v>39232.730000000003</v>
      </c>
      <c r="P268" s="63">
        <v>367</v>
      </c>
      <c r="Q268" s="214">
        <v>39374.86</v>
      </c>
      <c r="S268" s="63">
        <v>289</v>
      </c>
      <c r="T268" s="214">
        <v>28592.59</v>
      </c>
      <c r="V268" s="82"/>
      <c r="W268" s="82"/>
      <c r="X268" s="82"/>
      <c r="Y268" s="82"/>
      <c r="Z268" s="211"/>
      <c r="AA268" s="65"/>
      <c r="AB268" s="5"/>
      <c r="AC268" s="5"/>
      <c r="AD268" s="5"/>
      <c r="AE268" s="5"/>
      <c r="AF268" s="5"/>
      <c r="AG268" s="5"/>
      <c r="AH268" s="5"/>
      <c r="AI268" s="5"/>
      <c r="AJ268" s="5"/>
      <c r="AK268" s="5"/>
      <c r="AL268" s="5"/>
      <c r="AM268" s="5"/>
    </row>
    <row r="269" spans="1:39" s="4" customFormat="1" ht="14.4">
      <c r="A269" s="63" t="s">
        <v>447</v>
      </c>
      <c r="B269" s="63" t="s">
        <v>481</v>
      </c>
      <c r="C269" s="63"/>
      <c r="D269" s="63" t="s">
        <v>269</v>
      </c>
      <c r="E269" s="369"/>
      <c r="F269" s="369"/>
      <c r="G269" s="370"/>
      <c r="I269" s="63"/>
      <c r="J269" s="48"/>
      <c r="K269" s="108"/>
      <c r="M269" s="63">
        <v>431</v>
      </c>
      <c r="N269" s="215">
        <v>38282.32</v>
      </c>
      <c r="P269" s="63">
        <v>414</v>
      </c>
      <c r="Q269" s="214">
        <v>34257.11</v>
      </c>
      <c r="S269" s="63">
        <v>303</v>
      </c>
      <c r="T269" s="214">
        <v>24199.47</v>
      </c>
      <c r="V269" s="82"/>
      <c r="W269" s="82"/>
      <c r="X269" s="82"/>
      <c r="Y269" s="82"/>
      <c r="Z269" s="211"/>
      <c r="AA269" s="65"/>
      <c r="AB269" s="5"/>
      <c r="AC269" s="5"/>
      <c r="AD269" s="5"/>
      <c r="AE269" s="5"/>
      <c r="AF269" s="5"/>
      <c r="AG269" s="5"/>
      <c r="AH269" s="5"/>
      <c r="AI269" s="5"/>
      <c r="AJ269" s="5"/>
      <c r="AK269" s="5"/>
      <c r="AL269" s="5"/>
      <c r="AM269" s="5"/>
    </row>
    <row r="270" spans="1:39" s="4" customFormat="1" ht="14.4">
      <c r="A270" s="63" t="s">
        <v>447</v>
      </c>
      <c r="B270" s="63" t="s">
        <v>270</v>
      </c>
      <c r="C270" s="63"/>
      <c r="D270" s="63" t="s">
        <v>271</v>
      </c>
      <c r="E270" s="369"/>
      <c r="F270" s="369"/>
      <c r="G270" s="370"/>
      <c r="I270" s="63"/>
      <c r="J270" s="48"/>
      <c r="K270" s="108"/>
      <c r="M270" s="63">
        <v>92</v>
      </c>
      <c r="N270" s="215">
        <v>7346.51</v>
      </c>
      <c r="P270" s="63">
        <v>117</v>
      </c>
      <c r="Q270" s="214">
        <v>9220.36</v>
      </c>
      <c r="S270" s="63">
        <v>103</v>
      </c>
      <c r="T270" s="214">
        <v>7690.18</v>
      </c>
      <c r="V270" s="82"/>
      <c r="W270" s="82"/>
      <c r="X270" s="82"/>
      <c r="Y270" s="82"/>
      <c r="Z270" s="211"/>
      <c r="AA270" s="65"/>
      <c r="AB270" s="5"/>
      <c r="AC270" s="5"/>
      <c r="AD270" s="5"/>
      <c r="AE270" s="5"/>
      <c r="AF270" s="5"/>
      <c r="AG270" s="5"/>
      <c r="AH270" s="5"/>
      <c r="AI270" s="5"/>
      <c r="AJ270" s="5"/>
      <c r="AK270" s="5"/>
      <c r="AL270" s="5"/>
      <c r="AM270" s="5"/>
    </row>
    <row r="271" spans="1:39" s="4" customFormat="1" ht="14.4">
      <c r="A271" s="63" t="s">
        <v>447</v>
      </c>
      <c r="B271" s="63" t="s">
        <v>482</v>
      </c>
      <c r="C271" s="63"/>
      <c r="D271" s="63" t="s">
        <v>273</v>
      </c>
      <c r="E271" s="369"/>
      <c r="F271" s="369"/>
      <c r="G271" s="370"/>
      <c r="I271" s="63"/>
      <c r="J271" s="48"/>
      <c r="K271" s="108"/>
      <c r="M271" s="63">
        <v>4</v>
      </c>
      <c r="N271" s="215">
        <v>388.72</v>
      </c>
      <c r="P271" s="63"/>
      <c r="Q271" s="214"/>
      <c r="S271" s="63">
        <v>4</v>
      </c>
      <c r="T271" s="214">
        <v>439.05</v>
      </c>
      <c r="V271" s="82"/>
      <c r="W271" s="82"/>
      <c r="X271" s="82"/>
      <c r="Y271" s="82"/>
      <c r="Z271" s="211"/>
      <c r="AA271" s="65"/>
      <c r="AB271" s="5"/>
      <c r="AC271" s="5"/>
      <c r="AD271" s="5"/>
      <c r="AE271" s="5"/>
      <c r="AF271" s="5"/>
      <c r="AG271" s="5"/>
      <c r="AH271" s="5"/>
      <c r="AI271" s="5"/>
      <c r="AJ271" s="5"/>
      <c r="AK271" s="5"/>
      <c r="AL271" s="5"/>
      <c r="AM271" s="5"/>
    </row>
    <row r="272" spans="1:39" s="4" customFormat="1" ht="14.4">
      <c r="A272" s="63" t="s">
        <v>447</v>
      </c>
      <c r="B272" s="63" t="s">
        <v>272</v>
      </c>
      <c r="C272" s="63"/>
      <c r="D272" s="63" t="s">
        <v>273</v>
      </c>
      <c r="E272" s="369"/>
      <c r="F272" s="369"/>
      <c r="G272" s="370"/>
      <c r="I272" s="63"/>
      <c r="J272" s="48"/>
      <c r="K272" s="108"/>
      <c r="M272" s="63">
        <v>58</v>
      </c>
      <c r="N272" s="215">
        <v>6379.21</v>
      </c>
      <c r="P272" s="63">
        <v>56</v>
      </c>
      <c r="Q272" s="214">
        <v>5965.23</v>
      </c>
      <c r="S272" s="63">
        <v>34</v>
      </c>
      <c r="T272" s="214">
        <v>3913.68</v>
      </c>
      <c r="V272" s="82"/>
      <c r="W272" s="82"/>
      <c r="X272" s="82"/>
      <c r="Y272" s="82"/>
      <c r="Z272" s="211"/>
      <c r="AA272" s="65"/>
      <c r="AB272" s="5"/>
      <c r="AC272" s="5"/>
      <c r="AD272" s="5"/>
      <c r="AE272" s="5"/>
      <c r="AF272" s="5"/>
      <c r="AG272" s="5"/>
      <c r="AH272" s="5"/>
      <c r="AI272" s="5"/>
      <c r="AJ272" s="5"/>
      <c r="AK272" s="5"/>
      <c r="AL272" s="5"/>
      <c r="AM272" s="5"/>
    </row>
    <row r="273" spans="1:39" s="4" customFormat="1" ht="14.4">
      <c r="A273" s="63" t="s">
        <v>447</v>
      </c>
      <c r="B273" s="63" t="s">
        <v>483</v>
      </c>
      <c r="C273" s="63"/>
      <c r="D273" s="63" t="s">
        <v>273</v>
      </c>
      <c r="E273" s="369"/>
      <c r="F273" s="369"/>
      <c r="G273" s="370"/>
      <c r="I273" s="63"/>
      <c r="J273" s="48"/>
      <c r="K273" s="108"/>
      <c r="M273" s="63">
        <v>1</v>
      </c>
      <c r="N273" s="215">
        <v>5</v>
      </c>
      <c r="P273" s="63">
        <v>1</v>
      </c>
      <c r="Q273" s="214">
        <v>5</v>
      </c>
      <c r="S273" s="63">
        <v>1</v>
      </c>
      <c r="T273" s="214">
        <v>106.82</v>
      </c>
      <c r="V273" s="82"/>
      <c r="W273" s="82"/>
      <c r="X273" s="82"/>
      <c r="Y273" s="82"/>
      <c r="Z273" s="211"/>
      <c r="AA273" s="65"/>
      <c r="AB273" s="5"/>
      <c r="AC273" s="5"/>
      <c r="AD273" s="5"/>
      <c r="AE273" s="5"/>
      <c r="AF273" s="5"/>
      <c r="AG273" s="5"/>
      <c r="AH273" s="5"/>
      <c r="AI273" s="5"/>
      <c r="AJ273" s="5"/>
      <c r="AK273" s="5"/>
      <c r="AL273" s="5"/>
      <c r="AM273" s="5"/>
    </row>
    <row r="274" spans="1:39" s="4" customFormat="1" ht="14.4">
      <c r="A274" s="63" t="s">
        <v>447</v>
      </c>
      <c r="B274" s="63" t="s">
        <v>484</v>
      </c>
      <c r="C274" s="63"/>
      <c r="D274" s="63" t="s">
        <v>485</v>
      </c>
      <c r="E274" s="369"/>
      <c r="F274" s="369"/>
      <c r="G274" s="370"/>
      <c r="I274" s="63"/>
      <c r="J274" s="48"/>
      <c r="K274" s="108"/>
      <c r="M274" s="63">
        <v>11</v>
      </c>
      <c r="N274" s="215">
        <v>1485.15</v>
      </c>
      <c r="P274" s="63">
        <v>7</v>
      </c>
      <c r="Q274" s="214">
        <v>773.02</v>
      </c>
      <c r="S274" s="63">
        <v>5</v>
      </c>
      <c r="T274" s="214">
        <v>509.63</v>
      </c>
      <c r="V274" s="82"/>
      <c r="W274" s="82"/>
      <c r="X274" s="82"/>
      <c r="Y274" s="82"/>
      <c r="Z274" s="211"/>
      <c r="AA274" s="65"/>
      <c r="AB274" s="5"/>
      <c r="AC274" s="5"/>
      <c r="AD274" s="5"/>
      <c r="AE274" s="5"/>
      <c r="AF274" s="5"/>
      <c r="AG274" s="5"/>
      <c r="AH274" s="5"/>
      <c r="AI274" s="5"/>
      <c r="AJ274" s="5"/>
      <c r="AK274" s="5"/>
      <c r="AL274" s="5"/>
      <c r="AM274" s="5"/>
    </row>
    <row r="275" spans="1:39" s="4" customFormat="1" ht="14.4">
      <c r="A275" s="63" t="s">
        <v>447</v>
      </c>
      <c r="B275" s="63" t="s">
        <v>486</v>
      </c>
      <c r="C275" s="63"/>
      <c r="D275" s="63" t="s">
        <v>275</v>
      </c>
      <c r="E275" s="369"/>
      <c r="F275" s="369"/>
      <c r="G275" s="370"/>
      <c r="I275" s="63"/>
      <c r="J275" s="48"/>
      <c r="K275" s="108"/>
      <c r="M275" s="63">
        <v>16</v>
      </c>
      <c r="N275" s="215">
        <v>1753.36</v>
      </c>
      <c r="P275" s="63">
        <v>12</v>
      </c>
      <c r="Q275" s="214">
        <v>1082.1400000000001</v>
      </c>
      <c r="S275" s="63">
        <v>10</v>
      </c>
      <c r="T275" s="214">
        <v>957.39</v>
      </c>
      <c r="V275" s="82"/>
      <c r="W275" s="82"/>
      <c r="X275" s="82"/>
      <c r="Y275" s="82"/>
      <c r="Z275" s="211"/>
      <c r="AA275" s="65"/>
      <c r="AB275" s="5"/>
      <c r="AC275" s="5"/>
      <c r="AD275" s="5"/>
      <c r="AE275" s="5"/>
      <c r="AF275" s="5"/>
      <c r="AG275" s="5"/>
      <c r="AH275" s="5"/>
      <c r="AI275" s="5"/>
      <c r="AJ275" s="5"/>
      <c r="AK275" s="5"/>
      <c r="AL275" s="5"/>
      <c r="AM275" s="5"/>
    </row>
    <row r="276" spans="1:39" s="4" customFormat="1" ht="14.4">
      <c r="A276" s="63" t="s">
        <v>447</v>
      </c>
      <c r="B276" s="63" t="s">
        <v>274</v>
      </c>
      <c r="C276" s="63"/>
      <c r="D276" s="63" t="s">
        <v>275</v>
      </c>
      <c r="E276" s="369"/>
      <c r="F276" s="369"/>
      <c r="G276" s="370"/>
      <c r="I276" s="63"/>
      <c r="J276" s="48"/>
      <c r="K276" s="108"/>
      <c r="M276" s="63">
        <v>53</v>
      </c>
      <c r="N276" s="215">
        <v>4487.7700000000004</v>
      </c>
      <c r="P276" s="63"/>
      <c r="Q276" s="214"/>
      <c r="S276" s="63">
        <v>106</v>
      </c>
      <c r="T276" s="214">
        <v>9544.08</v>
      </c>
      <c r="V276" s="82"/>
      <c r="W276" s="82"/>
      <c r="X276" s="82"/>
      <c r="Y276" s="82"/>
      <c r="Z276" s="211"/>
      <c r="AA276" s="65"/>
      <c r="AB276" s="5"/>
      <c r="AC276" s="5"/>
      <c r="AD276" s="5"/>
      <c r="AE276" s="5"/>
      <c r="AF276" s="5"/>
      <c r="AG276" s="5"/>
      <c r="AH276" s="5"/>
      <c r="AI276" s="5"/>
      <c r="AJ276" s="5"/>
      <c r="AK276" s="5"/>
      <c r="AL276" s="5"/>
      <c r="AM276" s="5"/>
    </row>
    <row r="277" spans="1:39" s="4" customFormat="1" ht="14.4">
      <c r="A277" s="63" t="s">
        <v>447</v>
      </c>
      <c r="B277" s="63" t="s">
        <v>276</v>
      </c>
      <c r="C277" s="63"/>
      <c r="D277" s="63" t="s">
        <v>275</v>
      </c>
      <c r="E277" s="369"/>
      <c r="F277" s="369"/>
      <c r="G277" s="370"/>
      <c r="I277" s="63"/>
      <c r="J277" s="48"/>
      <c r="K277" s="108"/>
      <c r="M277" s="63">
        <v>573</v>
      </c>
      <c r="N277" s="215">
        <v>63438.21</v>
      </c>
      <c r="P277" s="63">
        <v>605</v>
      </c>
      <c r="Q277" s="214">
        <v>62248.37</v>
      </c>
      <c r="S277" s="63">
        <v>451</v>
      </c>
      <c r="T277" s="214">
        <v>42230.66</v>
      </c>
      <c r="V277" s="82"/>
      <c r="W277" s="82"/>
      <c r="X277" s="82"/>
      <c r="Y277" s="82"/>
      <c r="Z277" s="211"/>
      <c r="AA277" s="65"/>
      <c r="AB277" s="5"/>
      <c r="AC277" s="5"/>
      <c r="AD277" s="5"/>
      <c r="AE277" s="5"/>
      <c r="AF277" s="5"/>
      <c r="AG277" s="5"/>
      <c r="AH277" s="5"/>
      <c r="AI277" s="5"/>
      <c r="AJ277" s="5"/>
      <c r="AK277" s="5"/>
      <c r="AL277" s="5"/>
      <c r="AM277" s="5"/>
    </row>
    <row r="278" spans="1:39" s="4" customFormat="1" ht="14.4">
      <c r="A278" s="63" t="s">
        <v>447</v>
      </c>
      <c r="B278" s="63" t="s">
        <v>487</v>
      </c>
      <c r="C278" s="63"/>
      <c r="D278" s="63" t="s">
        <v>190</v>
      </c>
      <c r="E278" s="369"/>
      <c r="F278" s="369"/>
      <c r="G278" s="370"/>
      <c r="I278" s="63"/>
      <c r="J278" s="48"/>
      <c r="K278" s="108"/>
      <c r="M278" s="63">
        <v>15</v>
      </c>
      <c r="N278" s="215">
        <v>1866.81</v>
      </c>
      <c r="P278" s="63">
        <v>12</v>
      </c>
      <c r="Q278" s="214">
        <v>1339.81</v>
      </c>
      <c r="S278" s="63">
        <v>8</v>
      </c>
      <c r="T278" s="214">
        <v>666.7</v>
      </c>
      <c r="V278" s="82"/>
      <c r="W278" s="82"/>
      <c r="X278" s="82"/>
      <c r="Y278" s="82"/>
      <c r="Z278" s="211"/>
      <c r="AA278" s="65"/>
      <c r="AB278" s="5"/>
      <c r="AC278" s="5"/>
      <c r="AD278" s="5"/>
      <c r="AE278" s="5"/>
      <c r="AF278" s="5"/>
      <c r="AG278" s="5"/>
      <c r="AH278" s="5"/>
      <c r="AI278" s="5"/>
      <c r="AJ278" s="5"/>
      <c r="AK278" s="5"/>
      <c r="AL278" s="5"/>
      <c r="AM278" s="5"/>
    </row>
    <row r="279" spans="1:39" s="4" customFormat="1" ht="14.4">
      <c r="A279" s="63" t="s">
        <v>447</v>
      </c>
      <c r="B279" s="63" t="s">
        <v>488</v>
      </c>
      <c r="C279" s="63"/>
      <c r="D279" s="63" t="s">
        <v>190</v>
      </c>
      <c r="E279" s="369"/>
      <c r="F279" s="369"/>
      <c r="G279" s="370"/>
      <c r="I279" s="63"/>
      <c r="J279" s="48"/>
      <c r="K279" s="108"/>
      <c r="M279" s="63"/>
      <c r="N279" s="215"/>
      <c r="P279" s="63"/>
      <c r="Q279" s="214"/>
      <c r="S279" s="63">
        <v>1</v>
      </c>
      <c r="T279" s="214">
        <v>49.41</v>
      </c>
      <c r="V279" s="82"/>
      <c r="W279" s="82"/>
      <c r="X279" s="82"/>
      <c r="Y279" s="82"/>
      <c r="Z279" s="211"/>
      <c r="AA279" s="65"/>
      <c r="AB279" s="5"/>
      <c r="AC279" s="5"/>
      <c r="AD279" s="5"/>
      <c r="AE279" s="5"/>
      <c r="AF279" s="5"/>
      <c r="AG279" s="5"/>
      <c r="AH279" s="5"/>
      <c r="AI279" s="5"/>
      <c r="AJ279" s="5"/>
      <c r="AK279" s="5"/>
      <c r="AL279" s="5"/>
      <c r="AM279" s="5"/>
    </row>
    <row r="280" spans="1:39" s="4" customFormat="1" ht="14.4">
      <c r="A280" s="63" t="s">
        <v>447</v>
      </c>
      <c r="B280" s="63" t="s">
        <v>489</v>
      </c>
      <c r="C280" s="63"/>
      <c r="D280" s="63" t="s">
        <v>190</v>
      </c>
      <c r="E280" s="369"/>
      <c r="F280" s="369"/>
      <c r="G280" s="370"/>
      <c r="I280" s="63"/>
      <c r="J280" s="48"/>
      <c r="K280" s="108"/>
      <c r="M280" s="63">
        <v>1</v>
      </c>
      <c r="N280" s="215">
        <v>99.3</v>
      </c>
      <c r="P280" s="63">
        <v>1</v>
      </c>
      <c r="Q280" s="214">
        <v>91.27</v>
      </c>
      <c r="S280" s="63"/>
      <c r="T280" s="214"/>
      <c r="V280" s="82"/>
      <c r="W280" s="82"/>
      <c r="X280" s="82"/>
      <c r="Y280" s="82"/>
      <c r="Z280" s="211"/>
      <c r="AA280" s="65"/>
      <c r="AB280" s="5"/>
      <c r="AC280" s="5"/>
      <c r="AD280" s="5"/>
      <c r="AE280" s="5"/>
      <c r="AF280" s="5"/>
      <c r="AG280" s="5"/>
      <c r="AH280" s="5"/>
      <c r="AI280" s="5"/>
      <c r="AJ280" s="5"/>
      <c r="AK280" s="5"/>
      <c r="AL280" s="5"/>
      <c r="AM280" s="5"/>
    </row>
    <row r="281" spans="1:39" s="4" customFormat="1" ht="14.4">
      <c r="A281" s="63" t="s">
        <v>447</v>
      </c>
      <c r="B281" s="63" t="s">
        <v>490</v>
      </c>
      <c r="C281" s="63"/>
      <c r="D281" s="63" t="s">
        <v>190</v>
      </c>
      <c r="E281" s="369"/>
      <c r="F281" s="369"/>
      <c r="G281" s="370"/>
      <c r="I281" s="63"/>
      <c r="J281" s="48"/>
      <c r="K281" s="108"/>
      <c r="M281" s="63"/>
      <c r="N281" s="215"/>
      <c r="P281" s="63"/>
      <c r="Q281" s="214"/>
      <c r="S281" s="63">
        <v>2</v>
      </c>
      <c r="T281" s="214">
        <v>189.96</v>
      </c>
      <c r="V281" s="82"/>
      <c r="W281" s="82"/>
      <c r="X281" s="82"/>
      <c r="Y281" s="82"/>
      <c r="Z281" s="211"/>
      <c r="AA281" s="65"/>
      <c r="AB281" s="5"/>
      <c r="AC281" s="5"/>
      <c r="AD281" s="5"/>
      <c r="AE281" s="5"/>
      <c r="AF281" s="5"/>
      <c r="AG281" s="5"/>
      <c r="AH281" s="5"/>
      <c r="AI281" s="5"/>
      <c r="AJ281" s="5"/>
      <c r="AK281" s="5"/>
      <c r="AL281" s="5"/>
      <c r="AM281" s="5"/>
    </row>
    <row r="282" spans="1:39" s="4" customFormat="1" ht="14.4">
      <c r="A282" s="63" t="s">
        <v>447</v>
      </c>
      <c r="B282" s="63" t="s">
        <v>491</v>
      </c>
      <c r="C282" s="63"/>
      <c r="D282" s="63" t="s">
        <v>190</v>
      </c>
      <c r="E282" s="369"/>
      <c r="F282" s="369"/>
      <c r="G282" s="370"/>
      <c r="I282" s="63"/>
      <c r="J282" s="48"/>
      <c r="K282" s="108"/>
      <c r="M282" s="63">
        <v>2</v>
      </c>
      <c r="N282" s="215">
        <v>360</v>
      </c>
      <c r="P282" s="63"/>
      <c r="Q282" s="214"/>
      <c r="S282" s="63"/>
      <c r="T282" s="214"/>
      <c r="V282" s="82"/>
      <c r="W282" s="82"/>
      <c r="X282" s="82"/>
      <c r="Y282" s="82"/>
      <c r="Z282" s="211"/>
      <c r="AA282" s="65"/>
      <c r="AB282" s="5"/>
      <c r="AC282" s="5"/>
      <c r="AD282" s="5"/>
      <c r="AE282" s="5"/>
      <c r="AF282" s="5"/>
      <c r="AG282" s="5"/>
      <c r="AH282" s="5"/>
      <c r="AI282" s="5"/>
      <c r="AJ282" s="5"/>
      <c r="AK282" s="5"/>
      <c r="AL282" s="5"/>
      <c r="AM282" s="5"/>
    </row>
    <row r="283" spans="1:39" s="4" customFormat="1" ht="14.4">
      <c r="A283" s="63" t="s">
        <v>447</v>
      </c>
      <c r="B283" s="63" t="s">
        <v>492</v>
      </c>
      <c r="C283" s="63"/>
      <c r="D283" s="63" t="s">
        <v>190</v>
      </c>
      <c r="E283" s="369"/>
      <c r="F283" s="369"/>
      <c r="G283" s="370"/>
      <c r="I283" s="63"/>
      <c r="J283" s="48"/>
      <c r="K283" s="108"/>
      <c r="M283" s="63"/>
      <c r="N283" s="215"/>
      <c r="P283" s="63">
        <v>1</v>
      </c>
      <c r="Q283" s="214">
        <v>180</v>
      </c>
      <c r="S283" s="63"/>
      <c r="T283" s="214"/>
      <c r="V283" s="82"/>
      <c r="W283" s="82"/>
      <c r="X283" s="82"/>
      <c r="Y283" s="82"/>
      <c r="Z283" s="211"/>
      <c r="AA283" s="65"/>
      <c r="AB283" s="5"/>
      <c r="AC283" s="5"/>
      <c r="AD283" s="5"/>
      <c r="AE283" s="5"/>
      <c r="AF283" s="5"/>
      <c r="AG283" s="5"/>
      <c r="AH283" s="5"/>
      <c r="AI283" s="5"/>
      <c r="AJ283" s="5"/>
      <c r="AK283" s="5"/>
      <c r="AL283" s="5"/>
      <c r="AM283" s="5"/>
    </row>
    <row r="284" spans="1:39" s="4" customFormat="1" ht="14.4">
      <c r="A284" s="63" t="s">
        <v>447</v>
      </c>
      <c r="B284" s="63" t="s">
        <v>189</v>
      </c>
      <c r="C284" s="63"/>
      <c r="D284" s="63" t="s">
        <v>190</v>
      </c>
      <c r="E284" s="369"/>
      <c r="F284" s="369"/>
      <c r="G284" s="370"/>
      <c r="I284" s="63"/>
      <c r="J284" s="48"/>
      <c r="K284" s="108"/>
      <c r="M284" s="63">
        <v>310</v>
      </c>
      <c r="N284" s="215">
        <v>28311.81</v>
      </c>
      <c r="P284" s="63">
        <v>266</v>
      </c>
      <c r="Q284" s="214">
        <v>23351.919999999998</v>
      </c>
      <c r="S284" s="63">
        <v>198</v>
      </c>
      <c r="T284" s="214">
        <v>17841.18</v>
      </c>
      <c r="V284" s="82"/>
      <c r="W284" s="82"/>
      <c r="X284" s="82"/>
      <c r="Y284" s="82"/>
      <c r="Z284" s="211"/>
      <c r="AA284" s="65"/>
      <c r="AB284" s="5"/>
      <c r="AC284" s="5"/>
      <c r="AD284" s="5"/>
      <c r="AE284" s="5"/>
      <c r="AF284" s="5"/>
      <c r="AG284" s="5"/>
      <c r="AH284" s="5"/>
      <c r="AI284" s="5"/>
      <c r="AJ284" s="5"/>
      <c r="AK284" s="5"/>
      <c r="AL284" s="5"/>
      <c r="AM284" s="5"/>
    </row>
    <row r="285" spans="1:39" s="4" customFormat="1" ht="14.4">
      <c r="A285" s="63" t="s">
        <v>447</v>
      </c>
      <c r="B285" s="63" t="s">
        <v>216</v>
      </c>
      <c r="C285" s="63"/>
      <c r="D285" s="63" t="s">
        <v>190</v>
      </c>
      <c r="E285" s="369"/>
      <c r="F285" s="369"/>
      <c r="G285" s="370"/>
      <c r="I285" s="63"/>
      <c r="J285" s="48"/>
      <c r="K285" s="108"/>
      <c r="M285" s="63">
        <v>1</v>
      </c>
      <c r="N285" s="215">
        <v>5</v>
      </c>
      <c r="P285" s="63">
        <v>1</v>
      </c>
      <c r="Q285" s="214">
        <v>5</v>
      </c>
      <c r="S285" s="63"/>
      <c r="T285" s="214"/>
      <c r="V285" s="82"/>
      <c r="W285" s="82"/>
      <c r="X285" s="82"/>
      <c r="Y285" s="82"/>
      <c r="Z285" s="211"/>
      <c r="AA285" s="65"/>
      <c r="AB285" s="5"/>
      <c r="AC285" s="5"/>
      <c r="AD285" s="5"/>
      <c r="AE285" s="5"/>
      <c r="AF285" s="5"/>
      <c r="AG285" s="5"/>
      <c r="AH285" s="5"/>
      <c r="AI285" s="5"/>
      <c r="AJ285" s="5"/>
      <c r="AK285" s="5"/>
      <c r="AL285" s="5"/>
      <c r="AM285" s="5"/>
    </row>
    <row r="286" spans="1:39" s="4" customFormat="1" ht="14.4">
      <c r="A286" s="63" t="s">
        <v>447</v>
      </c>
      <c r="B286" s="63" t="s">
        <v>277</v>
      </c>
      <c r="C286" s="63"/>
      <c r="D286" s="63" t="s">
        <v>278</v>
      </c>
      <c r="E286" s="369"/>
      <c r="F286" s="369"/>
      <c r="G286" s="370"/>
      <c r="I286" s="63"/>
      <c r="J286" s="48"/>
      <c r="K286" s="108"/>
      <c r="M286" s="63">
        <v>417</v>
      </c>
      <c r="N286" s="215">
        <v>51619.23</v>
      </c>
      <c r="P286" s="63">
        <v>379</v>
      </c>
      <c r="Q286" s="214">
        <v>42522.27</v>
      </c>
      <c r="S286" s="63">
        <v>244</v>
      </c>
      <c r="T286" s="214">
        <v>24143.78</v>
      </c>
      <c r="V286" s="82"/>
      <c r="W286" s="82"/>
      <c r="X286" s="82"/>
      <c r="Y286" s="82"/>
      <c r="Z286" s="211"/>
      <c r="AA286" s="65"/>
      <c r="AB286" s="5"/>
      <c r="AC286" s="5"/>
      <c r="AD286" s="5"/>
      <c r="AE286" s="5"/>
      <c r="AF286" s="5"/>
      <c r="AG286" s="5"/>
      <c r="AH286" s="5"/>
      <c r="AI286" s="5"/>
      <c r="AJ286" s="5"/>
      <c r="AK286" s="5"/>
      <c r="AL286" s="5"/>
      <c r="AM286" s="5"/>
    </row>
    <row r="287" spans="1:39" s="4" customFormat="1" ht="14.4">
      <c r="A287" s="63" t="s">
        <v>447</v>
      </c>
      <c r="B287" s="63" t="s">
        <v>279</v>
      </c>
      <c r="C287" s="63"/>
      <c r="D287" s="63" t="s">
        <v>278</v>
      </c>
      <c r="E287" s="369"/>
      <c r="F287" s="369"/>
      <c r="G287" s="370"/>
      <c r="I287" s="63"/>
      <c r="J287" s="48"/>
      <c r="K287" s="108"/>
      <c r="M287" s="63">
        <v>95</v>
      </c>
      <c r="N287" s="215">
        <v>6224.97</v>
      </c>
      <c r="P287" s="63"/>
      <c r="Q287" s="214"/>
      <c r="S287" s="63">
        <v>140</v>
      </c>
      <c r="T287" s="214">
        <v>12099.49</v>
      </c>
      <c r="V287" s="82"/>
      <c r="W287" s="82"/>
      <c r="X287" s="82"/>
      <c r="Y287" s="82"/>
      <c r="Z287" s="211"/>
      <c r="AA287" s="65"/>
      <c r="AB287" s="5"/>
      <c r="AC287" s="5"/>
      <c r="AD287" s="5"/>
      <c r="AE287" s="5"/>
      <c r="AF287" s="5"/>
      <c r="AG287" s="5"/>
      <c r="AH287" s="5"/>
      <c r="AI287" s="5"/>
      <c r="AJ287" s="5"/>
      <c r="AK287" s="5"/>
      <c r="AL287" s="5"/>
      <c r="AM287" s="5"/>
    </row>
    <row r="288" spans="1:39" s="4" customFormat="1" ht="14.4">
      <c r="A288" s="63" t="s">
        <v>447</v>
      </c>
      <c r="B288" s="63" t="s">
        <v>280</v>
      </c>
      <c r="C288" s="63"/>
      <c r="D288" s="63" t="s">
        <v>278</v>
      </c>
      <c r="E288" s="369"/>
      <c r="F288" s="369"/>
      <c r="G288" s="370"/>
      <c r="I288" s="63"/>
      <c r="J288" s="48"/>
      <c r="K288" s="108"/>
      <c r="M288" s="63">
        <v>964</v>
      </c>
      <c r="N288" s="215">
        <v>87508.9</v>
      </c>
      <c r="P288" s="63">
        <v>866</v>
      </c>
      <c r="Q288" s="214">
        <v>77140.89</v>
      </c>
      <c r="S288" s="63">
        <v>596</v>
      </c>
      <c r="T288" s="214">
        <v>52573.25</v>
      </c>
      <c r="V288" s="82"/>
      <c r="W288" s="82"/>
      <c r="X288" s="82"/>
      <c r="Y288" s="82"/>
      <c r="Z288" s="211"/>
      <c r="AA288" s="65"/>
      <c r="AB288" s="5"/>
      <c r="AC288" s="5"/>
      <c r="AD288" s="5"/>
      <c r="AE288" s="5"/>
      <c r="AF288" s="5"/>
      <c r="AG288" s="5"/>
      <c r="AH288" s="5"/>
      <c r="AI288" s="5"/>
      <c r="AJ288" s="5"/>
      <c r="AK288" s="5"/>
      <c r="AL288" s="5"/>
      <c r="AM288" s="5"/>
    </row>
    <row r="289" spans="1:39" s="4" customFormat="1" ht="14.4">
      <c r="A289" s="63" t="s">
        <v>447</v>
      </c>
      <c r="B289" s="63" t="s">
        <v>493</v>
      </c>
      <c r="C289" s="63"/>
      <c r="D289" s="63" t="s">
        <v>494</v>
      </c>
      <c r="E289" s="369"/>
      <c r="F289" s="369"/>
      <c r="G289" s="370"/>
      <c r="I289" s="63"/>
      <c r="J289" s="48"/>
      <c r="K289" s="108"/>
      <c r="M289" s="63">
        <v>17</v>
      </c>
      <c r="N289" s="215">
        <v>710.91</v>
      </c>
      <c r="P289" s="63">
        <v>16</v>
      </c>
      <c r="Q289" s="214">
        <v>638.66999999999996</v>
      </c>
      <c r="S289" s="63">
        <v>5</v>
      </c>
      <c r="T289" s="214">
        <v>197.84</v>
      </c>
      <c r="V289" s="82"/>
      <c r="W289" s="82"/>
      <c r="X289" s="82"/>
      <c r="Y289" s="82"/>
      <c r="Z289" s="211"/>
      <c r="AA289" s="65"/>
      <c r="AB289" s="5"/>
      <c r="AC289" s="5"/>
      <c r="AD289" s="5"/>
      <c r="AE289" s="5"/>
      <c r="AF289" s="5"/>
      <c r="AG289" s="5"/>
      <c r="AH289" s="5"/>
      <c r="AI289" s="5"/>
      <c r="AJ289" s="5"/>
      <c r="AK289" s="5"/>
      <c r="AL289" s="5"/>
      <c r="AM289" s="5"/>
    </row>
    <row r="290" spans="1:39" s="4" customFormat="1" ht="14.4">
      <c r="A290" s="63" t="s">
        <v>447</v>
      </c>
      <c r="B290" s="63" t="s">
        <v>495</v>
      </c>
      <c r="C290" s="63"/>
      <c r="D290" s="63" t="s">
        <v>494</v>
      </c>
      <c r="E290" s="369"/>
      <c r="F290" s="369"/>
      <c r="G290" s="370"/>
      <c r="I290" s="63"/>
      <c r="J290" s="48"/>
      <c r="K290" s="108"/>
      <c r="M290" s="63">
        <v>3</v>
      </c>
      <c r="N290" s="215">
        <v>48.36</v>
      </c>
      <c r="P290" s="63"/>
      <c r="Q290" s="214"/>
      <c r="S290" s="63">
        <v>5</v>
      </c>
      <c r="T290" s="214">
        <v>275.39</v>
      </c>
      <c r="V290" s="82"/>
      <c r="W290" s="82"/>
      <c r="X290" s="82"/>
      <c r="Y290" s="82"/>
      <c r="Z290" s="211"/>
      <c r="AA290" s="65"/>
      <c r="AB290" s="5"/>
      <c r="AC290" s="5"/>
      <c r="AD290" s="5"/>
      <c r="AE290" s="5"/>
      <c r="AF290" s="5"/>
      <c r="AG290" s="5"/>
      <c r="AH290" s="5"/>
      <c r="AI290" s="5"/>
      <c r="AJ290" s="5"/>
      <c r="AK290" s="5"/>
      <c r="AL290" s="5"/>
      <c r="AM290" s="5"/>
    </row>
    <row r="291" spans="1:39" s="4" customFormat="1" ht="14.4">
      <c r="A291" s="63" t="s">
        <v>447</v>
      </c>
      <c r="B291" s="63" t="s">
        <v>496</v>
      </c>
      <c r="C291" s="63"/>
      <c r="D291" s="63" t="s">
        <v>494</v>
      </c>
      <c r="E291" s="369"/>
      <c r="F291" s="369"/>
      <c r="G291" s="370"/>
      <c r="I291" s="63"/>
      <c r="J291" s="48"/>
      <c r="K291" s="108"/>
      <c r="M291" s="63">
        <v>9</v>
      </c>
      <c r="N291" s="215">
        <v>779.33</v>
      </c>
      <c r="P291" s="63">
        <v>9</v>
      </c>
      <c r="Q291" s="214">
        <v>744.14</v>
      </c>
      <c r="S291" s="63">
        <v>4</v>
      </c>
      <c r="T291" s="214">
        <v>254.2</v>
      </c>
      <c r="V291" s="82"/>
      <c r="W291" s="82"/>
      <c r="X291" s="82"/>
      <c r="Y291" s="82"/>
      <c r="Z291" s="211"/>
      <c r="AA291" s="65"/>
      <c r="AB291" s="5"/>
      <c r="AC291" s="5"/>
      <c r="AD291" s="5"/>
      <c r="AE291" s="5"/>
      <c r="AF291" s="5"/>
      <c r="AG291" s="5"/>
      <c r="AH291" s="5"/>
      <c r="AI291" s="5"/>
      <c r="AJ291" s="5"/>
      <c r="AK291" s="5"/>
      <c r="AL291" s="5"/>
      <c r="AM291" s="5"/>
    </row>
    <row r="292" spans="1:39" s="4" customFormat="1" ht="14.4">
      <c r="A292" s="63" t="s">
        <v>447</v>
      </c>
      <c r="B292" s="63" t="s">
        <v>281</v>
      </c>
      <c r="C292" s="63"/>
      <c r="D292" s="63" t="s">
        <v>282</v>
      </c>
      <c r="E292" s="369"/>
      <c r="F292" s="369"/>
      <c r="G292" s="370"/>
      <c r="I292" s="63"/>
      <c r="J292" s="48"/>
      <c r="K292" s="108"/>
      <c r="M292" s="63">
        <v>130</v>
      </c>
      <c r="N292" s="215">
        <v>11500.52</v>
      </c>
      <c r="P292" s="63">
        <v>117</v>
      </c>
      <c r="Q292" s="214">
        <v>9141.0499999999993</v>
      </c>
      <c r="S292" s="63">
        <v>92</v>
      </c>
      <c r="T292" s="214">
        <v>7064.6</v>
      </c>
      <c r="V292" s="82"/>
      <c r="W292" s="82"/>
      <c r="X292" s="82"/>
      <c r="Y292" s="82"/>
      <c r="Z292" s="211"/>
      <c r="AA292" s="65"/>
      <c r="AB292" s="5"/>
      <c r="AC292" s="5"/>
      <c r="AD292" s="5"/>
      <c r="AE292" s="5"/>
      <c r="AF292" s="5"/>
      <c r="AG292" s="5"/>
      <c r="AH292" s="5"/>
      <c r="AI292" s="5"/>
      <c r="AJ292" s="5"/>
      <c r="AK292" s="5"/>
      <c r="AL292" s="5"/>
      <c r="AM292" s="5"/>
    </row>
    <row r="293" spans="1:39" s="4" customFormat="1" ht="14.4">
      <c r="A293" s="63" t="s">
        <v>447</v>
      </c>
      <c r="B293" s="63" t="s">
        <v>497</v>
      </c>
      <c r="C293" s="63"/>
      <c r="D293" s="63" t="s">
        <v>284</v>
      </c>
      <c r="E293" s="369"/>
      <c r="F293" s="369"/>
      <c r="G293" s="370"/>
      <c r="I293" s="63"/>
      <c r="J293" s="48"/>
      <c r="K293" s="108"/>
      <c r="M293" s="63"/>
      <c r="N293" s="215"/>
      <c r="P293" s="63">
        <v>1</v>
      </c>
      <c r="Q293" s="214">
        <v>180</v>
      </c>
      <c r="S293" s="63"/>
      <c r="T293" s="214"/>
      <c r="V293" s="82"/>
      <c r="W293" s="82"/>
      <c r="X293" s="82"/>
      <c r="Y293" s="82"/>
      <c r="Z293" s="211"/>
      <c r="AA293" s="65"/>
      <c r="AB293" s="5"/>
      <c r="AC293" s="5"/>
      <c r="AD293" s="5"/>
      <c r="AE293" s="5"/>
      <c r="AF293" s="5"/>
      <c r="AG293" s="5"/>
      <c r="AH293" s="5"/>
      <c r="AI293" s="5"/>
      <c r="AJ293" s="5"/>
      <c r="AK293" s="5"/>
      <c r="AL293" s="5"/>
      <c r="AM293" s="5"/>
    </row>
    <row r="294" spans="1:39" s="4" customFormat="1" ht="14.4">
      <c r="A294" s="63" t="s">
        <v>447</v>
      </c>
      <c r="B294" s="63" t="s">
        <v>283</v>
      </c>
      <c r="C294" s="63"/>
      <c r="D294" s="63" t="s">
        <v>284</v>
      </c>
      <c r="E294" s="369"/>
      <c r="F294" s="369"/>
      <c r="G294" s="370"/>
      <c r="I294" s="63"/>
      <c r="J294" s="48"/>
      <c r="K294" s="108"/>
      <c r="M294" s="63">
        <v>225</v>
      </c>
      <c r="N294" s="215">
        <v>21425.8</v>
      </c>
      <c r="P294" s="63">
        <v>209</v>
      </c>
      <c r="Q294" s="214">
        <v>17583.22</v>
      </c>
      <c r="S294" s="63">
        <v>170</v>
      </c>
      <c r="T294" s="214">
        <v>14672.75</v>
      </c>
      <c r="V294" s="82"/>
      <c r="W294" s="82"/>
      <c r="X294" s="82"/>
      <c r="Y294" s="82"/>
      <c r="Z294" s="211"/>
      <c r="AA294" s="65"/>
      <c r="AB294" s="5"/>
      <c r="AC294" s="5"/>
      <c r="AD294" s="5"/>
      <c r="AE294" s="5"/>
      <c r="AF294" s="5"/>
      <c r="AG294" s="5"/>
      <c r="AH294" s="5"/>
      <c r="AI294" s="5"/>
      <c r="AJ294" s="5"/>
      <c r="AK294" s="5"/>
      <c r="AL294" s="5"/>
      <c r="AM294" s="5"/>
    </row>
    <row r="295" spans="1:39" s="4" customFormat="1" ht="14.4">
      <c r="A295" s="63" t="s">
        <v>447</v>
      </c>
      <c r="B295" s="63" t="s">
        <v>498</v>
      </c>
      <c r="C295" s="63"/>
      <c r="D295" s="63" t="s">
        <v>286</v>
      </c>
      <c r="E295" s="369"/>
      <c r="F295" s="369"/>
      <c r="G295" s="370"/>
      <c r="I295" s="63"/>
      <c r="J295" s="48"/>
      <c r="K295" s="108"/>
      <c r="M295" s="63"/>
      <c r="N295" s="215"/>
      <c r="P295" s="63"/>
      <c r="Q295" s="214"/>
      <c r="S295" s="63">
        <v>1</v>
      </c>
      <c r="T295" s="214">
        <v>91.61</v>
      </c>
      <c r="V295" s="82"/>
      <c r="W295" s="82"/>
      <c r="X295" s="82"/>
      <c r="Y295" s="82"/>
      <c r="Z295" s="211"/>
      <c r="AA295" s="65"/>
      <c r="AB295" s="5"/>
      <c r="AC295" s="5"/>
      <c r="AD295" s="5"/>
      <c r="AE295" s="5"/>
      <c r="AF295" s="5"/>
      <c r="AG295" s="5"/>
      <c r="AH295" s="5"/>
      <c r="AI295" s="5"/>
      <c r="AJ295" s="5"/>
      <c r="AK295" s="5"/>
      <c r="AL295" s="5"/>
      <c r="AM295" s="5"/>
    </row>
    <row r="296" spans="1:39" s="4" customFormat="1" ht="14.4">
      <c r="A296" s="63" t="s">
        <v>447</v>
      </c>
      <c r="B296" s="63" t="s">
        <v>499</v>
      </c>
      <c r="C296" s="63"/>
      <c r="D296" s="63" t="s">
        <v>286</v>
      </c>
      <c r="E296" s="369"/>
      <c r="F296" s="369"/>
      <c r="G296" s="370"/>
      <c r="I296" s="63"/>
      <c r="J296" s="48"/>
      <c r="K296" s="108"/>
      <c r="M296" s="63">
        <v>26</v>
      </c>
      <c r="N296" s="215">
        <v>1598.99</v>
      </c>
      <c r="P296" s="63"/>
      <c r="Q296" s="214"/>
      <c r="S296" s="63">
        <v>65</v>
      </c>
      <c r="T296" s="214">
        <v>4778.96</v>
      </c>
      <c r="V296" s="82"/>
      <c r="W296" s="82"/>
      <c r="X296" s="82"/>
      <c r="Y296" s="82"/>
      <c r="Z296" s="211"/>
      <c r="AA296" s="65"/>
      <c r="AB296" s="5"/>
      <c r="AC296" s="5"/>
      <c r="AD296" s="5"/>
      <c r="AE296" s="5"/>
      <c r="AF296" s="5"/>
      <c r="AG296" s="5"/>
      <c r="AH296" s="5"/>
      <c r="AI296" s="5"/>
      <c r="AJ296" s="5"/>
      <c r="AK296" s="5"/>
      <c r="AL296" s="5"/>
      <c r="AM296" s="5"/>
    </row>
    <row r="297" spans="1:39" s="4" customFormat="1" ht="14.4">
      <c r="A297" s="63" t="s">
        <v>447</v>
      </c>
      <c r="B297" s="63" t="s">
        <v>500</v>
      </c>
      <c r="C297" s="63"/>
      <c r="D297" s="63" t="s">
        <v>286</v>
      </c>
      <c r="E297" s="369"/>
      <c r="F297" s="369"/>
      <c r="G297" s="370"/>
      <c r="I297" s="63"/>
      <c r="J297" s="48"/>
      <c r="K297" s="108"/>
      <c r="M297" s="63"/>
      <c r="N297" s="215"/>
      <c r="P297" s="63"/>
      <c r="Q297" s="214"/>
      <c r="S297" s="63">
        <v>11</v>
      </c>
      <c r="T297" s="214">
        <v>602.79</v>
      </c>
      <c r="V297" s="82"/>
      <c r="W297" s="82"/>
      <c r="X297" s="82"/>
      <c r="Y297" s="82"/>
      <c r="Z297" s="211"/>
      <c r="AA297" s="65"/>
      <c r="AB297" s="5"/>
      <c r="AC297" s="5"/>
      <c r="AD297" s="5"/>
      <c r="AE297" s="5"/>
      <c r="AF297" s="5"/>
      <c r="AG297" s="5"/>
      <c r="AH297" s="5"/>
      <c r="AI297" s="5"/>
      <c r="AJ297" s="5"/>
      <c r="AK297" s="5"/>
      <c r="AL297" s="5"/>
      <c r="AM297" s="5"/>
    </row>
    <row r="298" spans="1:39" s="4" customFormat="1" ht="14.4">
      <c r="A298" s="63" t="s">
        <v>447</v>
      </c>
      <c r="B298" s="63" t="s">
        <v>501</v>
      </c>
      <c r="C298" s="63"/>
      <c r="D298" s="63" t="s">
        <v>286</v>
      </c>
      <c r="E298" s="369"/>
      <c r="F298" s="369"/>
      <c r="G298" s="370"/>
      <c r="I298" s="63"/>
      <c r="J298" s="48"/>
      <c r="K298" s="108"/>
      <c r="M298" s="63">
        <v>1</v>
      </c>
      <c r="N298" s="215">
        <v>144.46</v>
      </c>
      <c r="P298" s="63">
        <v>1</v>
      </c>
      <c r="Q298" s="214">
        <v>114.38</v>
      </c>
      <c r="S298" s="63">
        <v>1</v>
      </c>
      <c r="T298" s="214">
        <v>84.76</v>
      </c>
      <c r="V298" s="82"/>
      <c r="W298" s="82"/>
      <c r="X298" s="82"/>
      <c r="Y298" s="82"/>
      <c r="Z298" s="211"/>
      <c r="AA298" s="65"/>
      <c r="AB298" s="5"/>
      <c r="AC298" s="5"/>
      <c r="AD298" s="5"/>
      <c r="AE298" s="5"/>
      <c r="AF298" s="5"/>
      <c r="AG298" s="5"/>
      <c r="AH298" s="5"/>
      <c r="AI298" s="5"/>
      <c r="AJ298" s="5"/>
      <c r="AK298" s="5"/>
      <c r="AL298" s="5"/>
      <c r="AM298" s="5"/>
    </row>
    <row r="299" spans="1:39" s="4" customFormat="1" ht="14.4">
      <c r="A299" s="63" t="s">
        <v>447</v>
      </c>
      <c r="B299" s="63" t="s">
        <v>285</v>
      </c>
      <c r="C299" s="63"/>
      <c r="D299" s="63" t="s">
        <v>286</v>
      </c>
      <c r="E299" s="369"/>
      <c r="F299" s="369"/>
      <c r="G299" s="370"/>
      <c r="I299" s="63"/>
      <c r="J299" s="48"/>
      <c r="K299" s="108"/>
      <c r="M299" s="63">
        <v>26</v>
      </c>
      <c r="N299" s="215">
        <v>2250.9</v>
      </c>
      <c r="P299" s="63">
        <v>21</v>
      </c>
      <c r="Q299" s="214">
        <v>1870.46</v>
      </c>
      <c r="S299" s="63">
        <v>14</v>
      </c>
      <c r="T299" s="214">
        <v>1000.03</v>
      </c>
      <c r="V299" s="82"/>
      <c r="W299" s="82"/>
      <c r="X299" s="82"/>
      <c r="Y299" s="82"/>
      <c r="Z299" s="211"/>
      <c r="AA299" s="65"/>
      <c r="AB299" s="5"/>
      <c r="AC299" s="5"/>
      <c r="AD299" s="5"/>
      <c r="AE299" s="5"/>
      <c r="AF299" s="5"/>
      <c r="AG299" s="5"/>
      <c r="AH299" s="5"/>
      <c r="AI299" s="5"/>
      <c r="AJ299" s="5"/>
      <c r="AK299" s="5"/>
      <c r="AL299" s="5"/>
      <c r="AM299" s="5"/>
    </row>
    <row r="300" spans="1:39" s="4" customFormat="1" ht="14.4">
      <c r="A300" s="63" t="s">
        <v>447</v>
      </c>
      <c r="B300" s="63" t="s">
        <v>287</v>
      </c>
      <c r="C300" s="63"/>
      <c r="D300" s="63" t="s">
        <v>286</v>
      </c>
      <c r="E300" s="369"/>
      <c r="F300" s="369"/>
      <c r="G300" s="370"/>
      <c r="I300" s="63"/>
      <c r="J300" s="48"/>
      <c r="K300" s="108"/>
      <c r="M300" s="63">
        <v>497</v>
      </c>
      <c r="N300" s="215">
        <v>37428.69</v>
      </c>
      <c r="P300" s="63">
        <v>482</v>
      </c>
      <c r="Q300" s="214">
        <v>38970.26</v>
      </c>
      <c r="S300" s="63">
        <v>301</v>
      </c>
      <c r="T300" s="214">
        <v>23051.91</v>
      </c>
      <c r="V300" s="82"/>
      <c r="W300" s="82"/>
      <c r="X300" s="82"/>
      <c r="Y300" s="82"/>
      <c r="Z300" s="211"/>
      <c r="AA300" s="65"/>
      <c r="AB300" s="5"/>
      <c r="AC300" s="5"/>
      <c r="AD300" s="5"/>
      <c r="AE300" s="5"/>
      <c r="AF300" s="5"/>
      <c r="AG300" s="5"/>
      <c r="AH300" s="5"/>
      <c r="AI300" s="5"/>
      <c r="AJ300" s="5"/>
      <c r="AK300" s="5"/>
      <c r="AL300" s="5"/>
      <c r="AM300" s="5"/>
    </row>
    <row r="301" spans="1:39" s="4" customFormat="1" ht="14.4">
      <c r="A301" s="63" t="s">
        <v>447</v>
      </c>
      <c r="B301" s="63" t="s">
        <v>502</v>
      </c>
      <c r="C301" s="63"/>
      <c r="D301" s="63" t="s">
        <v>289</v>
      </c>
      <c r="E301" s="369"/>
      <c r="F301" s="369"/>
      <c r="G301" s="370"/>
      <c r="I301" s="63"/>
      <c r="J301" s="48"/>
      <c r="K301" s="108"/>
      <c r="M301" s="63">
        <v>1</v>
      </c>
      <c r="N301" s="215">
        <v>138.16</v>
      </c>
      <c r="P301" s="63">
        <v>1</v>
      </c>
      <c r="Q301" s="214">
        <v>157.56</v>
      </c>
      <c r="S301" s="63">
        <v>1</v>
      </c>
      <c r="T301" s="214">
        <v>150</v>
      </c>
      <c r="V301" s="82"/>
      <c r="W301" s="82"/>
      <c r="X301" s="82"/>
      <c r="Y301" s="82"/>
      <c r="Z301" s="211"/>
      <c r="AA301" s="65"/>
      <c r="AB301" s="5"/>
      <c r="AC301" s="5"/>
      <c r="AD301" s="5"/>
      <c r="AE301" s="5"/>
      <c r="AF301" s="5"/>
      <c r="AG301" s="5"/>
      <c r="AH301" s="5"/>
      <c r="AI301" s="5"/>
      <c r="AJ301" s="5"/>
      <c r="AK301" s="5"/>
      <c r="AL301" s="5"/>
      <c r="AM301" s="5"/>
    </row>
    <row r="302" spans="1:39" s="4" customFormat="1" ht="14.4">
      <c r="A302" s="63" t="s">
        <v>447</v>
      </c>
      <c r="B302" s="63" t="s">
        <v>503</v>
      </c>
      <c r="C302" s="63"/>
      <c r="D302" s="63" t="s">
        <v>289</v>
      </c>
      <c r="E302" s="369"/>
      <c r="F302" s="369"/>
      <c r="G302" s="370"/>
      <c r="I302" s="63"/>
      <c r="J302" s="48"/>
      <c r="K302" s="108"/>
      <c r="M302" s="63"/>
      <c r="N302" s="215"/>
      <c r="P302" s="63"/>
      <c r="Q302" s="214"/>
      <c r="S302" s="63">
        <v>1</v>
      </c>
      <c r="T302" s="214">
        <v>5</v>
      </c>
      <c r="V302" s="82"/>
      <c r="W302" s="82"/>
      <c r="X302" s="82"/>
      <c r="Y302" s="82"/>
      <c r="Z302" s="211"/>
      <c r="AA302" s="65"/>
      <c r="AB302" s="5"/>
      <c r="AC302" s="5"/>
      <c r="AD302" s="5"/>
      <c r="AE302" s="5"/>
      <c r="AF302" s="5"/>
      <c r="AG302" s="5"/>
      <c r="AH302" s="5"/>
      <c r="AI302" s="5"/>
      <c r="AJ302" s="5"/>
      <c r="AK302" s="5"/>
      <c r="AL302" s="5"/>
      <c r="AM302" s="5"/>
    </row>
    <row r="303" spans="1:39" s="4" customFormat="1" ht="14.4">
      <c r="A303" s="63" t="s">
        <v>447</v>
      </c>
      <c r="B303" s="63" t="s">
        <v>288</v>
      </c>
      <c r="C303" s="63"/>
      <c r="D303" s="63" t="s">
        <v>289</v>
      </c>
      <c r="E303" s="369"/>
      <c r="F303" s="369"/>
      <c r="G303" s="370"/>
      <c r="I303" s="63"/>
      <c r="J303" s="48"/>
      <c r="K303" s="108"/>
      <c r="M303" s="63">
        <v>40</v>
      </c>
      <c r="N303" s="215">
        <v>4365.62</v>
      </c>
      <c r="P303" s="63">
        <v>33</v>
      </c>
      <c r="Q303" s="214">
        <v>3397.52</v>
      </c>
      <c r="S303" s="63">
        <v>34</v>
      </c>
      <c r="T303" s="214">
        <v>3851.36</v>
      </c>
      <c r="V303" s="82"/>
      <c r="W303" s="82"/>
      <c r="X303" s="82"/>
      <c r="Y303" s="82"/>
      <c r="Z303" s="211"/>
      <c r="AA303" s="65"/>
      <c r="AB303" s="5"/>
      <c r="AC303" s="5"/>
      <c r="AD303" s="5"/>
      <c r="AE303" s="5"/>
      <c r="AF303" s="5"/>
      <c r="AG303" s="5"/>
      <c r="AH303" s="5"/>
      <c r="AI303" s="5"/>
      <c r="AJ303" s="5"/>
      <c r="AK303" s="5"/>
      <c r="AL303" s="5"/>
      <c r="AM303" s="5"/>
    </row>
    <row r="304" spans="1:39" s="4" customFormat="1" ht="14.4">
      <c r="A304" s="63" t="s">
        <v>447</v>
      </c>
      <c r="B304" s="63" t="s">
        <v>504</v>
      </c>
      <c r="C304" s="63"/>
      <c r="D304" s="63" t="s">
        <v>289</v>
      </c>
      <c r="E304" s="369"/>
      <c r="F304" s="369"/>
      <c r="G304" s="370"/>
      <c r="I304" s="63"/>
      <c r="J304" s="48"/>
      <c r="K304" s="108"/>
      <c r="M304" s="63">
        <v>5</v>
      </c>
      <c r="N304" s="215">
        <v>453.05</v>
      </c>
      <c r="P304" s="63">
        <v>3</v>
      </c>
      <c r="Q304" s="214">
        <v>229.63</v>
      </c>
      <c r="S304" s="63">
        <v>3</v>
      </c>
      <c r="T304" s="214">
        <v>230.12</v>
      </c>
      <c r="V304" s="82"/>
      <c r="W304" s="82"/>
      <c r="X304" s="82"/>
      <c r="Y304" s="82"/>
      <c r="Z304" s="211"/>
      <c r="AA304" s="65"/>
      <c r="AB304" s="5"/>
      <c r="AC304" s="5"/>
      <c r="AD304" s="5"/>
      <c r="AE304" s="5"/>
      <c r="AF304" s="5"/>
      <c r="AG304" s="5"/>
      <c r="AH304" s="5"/>
      <c r="AI304" s="5"/>
      <c r="AJ304" s="5"/>
      <c r="AK304" s="5"/>
      <c r="AL304" s="5"/>
      <c r="AM304" s="5"/>
    </row>
    <row r="305" spans="1:39" s="4" customFormat="1" ht="14.4">
      <c r="A305" s="63" t="s">
        <v>447</v>
      </c>
      <c r="B305" s="63" t="s">
        <v>505</v>
      </c>
      <c r="C305" s="63"/>
      <c r="D305" s="63" t="s">
        <v>289</v>
      </c>
      <c r="E305" s="369"/>
      <c r="F305" s="369"/>
      <c r="G305" s="370"/>
      <c r="I305" s="63"/>
      <c r="J305" s="48"/>
      <c r="K305" s="108"/>
      <c r="M305" s="63">
        <v>3</v>
      </c>
      <c r="N305" s="215">
        <v>248.33</v>
      </c>
      <c r="P305" s="63">
        <v>1</v>
      </c>
      <c r="Q305" s="214">
        <v>13.83</v>
      </c>
      <c r="S305" s="63">
        <v>13</v>
      </c>
      <c r="T305" s="214">
        <v>1095.6600000000001</v>
      </c>
      <c r="V305" s="82"/>
      <c r="W305" s="82"/>
      <c r="X305" s="82"/>
      <c r="Y305" s="82"/>
      <c r="Z305" s="211"/>
      <c r="AA305" s="65"/>
      <c r="AB305" s="5"/>
      <c r="AC305" s="5"/>
      <c r="AD305" s="5"/>
      <c r="AE305" s="5"/>
      <c r="AF305" s="5"/>
      <c r="AG305" s="5"/>
      <c r="AH305" s="5"/>
      <c r="AI305" s="5"/>
      <c r="AJ305" s="5"/>
      <c r="AK305" s="5"/>
      <c r="AL305" s="5"/>
      <c r="AM305" s="5"/>
    </row>
    <row r="306" spans="1:39" s="4" customFormat="1" ht="14.4">
      <c r="A306" s="63" t="s">
        <v>447</v>
      </c>
      <c r="B306" s="63" t="s">
        <v>290</v>
      </c>
      <c r="C306" s="63"/>
      <c r="D306" s="63" t="s">
        <v>289</v>
      </c>
      <c r="E306" s="369"/>
      <c r="F306" s="369"/>
      <c r="G306" s="370"/>
      <c r="I306" s="63"/>
      <c r="J306" s="48"/>
      <c r="K306" s="108"/>
      <c r="M306" s="63">
        <v>54</v>
      </c>
      <c r="N306" s="215">
        <v>4244.3999999999996</v>
      </c>
      <c r="P306" s="63">
        <v>55</v>
      </c>
      <c r="Q306" s="214">
        <v>5130.92</v>
      </c>
      <c r="S306" s="63">
        <v>33</v>
      </c>
      <c r="T306" s="214">
        <v>2362.88</v>
      </c>
      <c r="V306" s="82"/>
      <c r="W306" s="82"/>
      <c r="X306" s="82"/>
      <c r="Y306" s="82"/>
      <c r="Z306" s="211"/>
      <c r="AA306" s="65"/>
      <c r="AB306" s="5"/>
      <c r="AC306" s="5"/>
      <c r="AD306" s="5"/>
      <c r="AE306" s="5"/>
      <c r="AF306" s="5"/>
      <c r="AG306" s="5"/>
      <c r="AH306" s="5"/>
      <c r="AI306" s="5"/>
      <c r="AJ306" s="5"/>
      <c r="AK306" s="5"/>
      <c r="AL306" s="5"/>
      <c r="AM306" s="5"/>
    </row>
    <row r="307" spans="1:39" s="4" customFormat="1" ht="14.4">
      <c r="A307" s="63" t="s">
        <v>447</v>
      </c>
      <c r="B307" s="63" t="s">
        <v>506</v>
      </c>
      <c r="C307" s="63"/>
      <c r="D307" s="63" t="s">
        <v>292</v>
      </c>
      <c r="E307" s="369"/>
      <c r="F307" s="369"/>
      <c r="G307" s="370"/>
      <c r="I307" s="63"/>
      <c r="J307" s="48"/>
      <c r="K307" s="108"/>
      <c r="M307" s="63">
        <v>70</v>
      </c>
      <c r="N307" s="215">
        <v>6471.93</v>
      </c>
      <c r="P307" s="63">
        <v>65</v>
      </c>
      <c r="Q307" s="214">
        <v>5931.11</v>
      </c>
      <c r="S307" s="63">
        <v>41</v>
      </c>
      <c r="T307" s="214">
        <v>3910.21</v>
      </c>
      <c r="V307" s="82"/>
      <c r="W307" s="82"/>
      <c r="X307" s="82"/>
      <c r="Y307" s="82"/>
      <c r="Z307" s="211"/>
      <c r="AA307" s="65"/>
      <c r="AB307" s="5"/>
      <c r="AC307" s="5"/>
      <c r="AD307" s="5"/>
      <c r="AE307" s="5"/>
      <c r="AF307" s="5"/>
      <c r="AG307" s="5"/>
      <c r="AH307" s="5"/>
      <c r="AI307" s="5"/>
      <c r="AJ307" s="5"/>
      <c r="AK307" s="5"/>
      <c r="AL307" s="5"/>
      <c r="AM307" s="5"/>
    </row>
    <row r="308" spans="1:39" s="4" customFormat="1" ht="14.4">
      <c r="A308" s="63" t="s">
        <v>447</v>
      </c>
      <c r="B308" s="63" t="s">
        <v>507</v>
      </c>
      <c r="C308" s="63"/>
      <c r="D308" s="63" t="s">
        <v>292</v>
      </c>
      <c r="E308" s="369"/>
      <c r="F308" s="369"/>
      <c r="G308" s="370"/>
      <c r="I308" s="63"/>
      <c r="J308" s="48"/>
      <c r="K308" s="108"/>
      <c r="M308" s="63">
        <v>3</v>
      </c>
      <c r="N308" s="215">
        <v>383.1</v>
      </c>
      <c r="P308" s="63">
        <v>1</v>
      </c>
      <c r="Q308" s="214">
        <v>5</v>
      </c>
      <c r="S308" s="63">
        <v>14</v>
      </c>
      <c r="T308" s="214">
        <v>1056.8800000000001</v>
      </c>
      <c r="V308" s="82"/>
      <c r="W308" s="82"/>
      <c r="X308" s="82"/>
      <c r="Y308" s="82"/>
      <c r="Z308" s="211"/>
      <c r="AA308" s="65"/>
      <c r="AB308" s="5"/>
      <c r="AC308" s="5"/>
      <c r="AD308" s="5"/>
      <c r="AE308" s="5"/>
      <c r="AF308" s="5"/>
      <c r="AG308" s="5"/>
      <c r="AH308" s="5"/>
      <c r="AI308" s="5"/>
      <c r="AJ308" s="5"/>
      <c r="AK308" s="5"/>
      <c r="AL308" s="5"/>
      <c r="AM308" s="5"/>
    </row>
    <row r="309" spans="1:39" s="4" customFormat="1" ht="14.4">
      <c r="A309" s="63" t="s">
        <v>447</v>
      </c>
      <c r="B309" s="63" t="s">
        <v>291</v>
      </c>
      <c r="C309" s="63"/>
      <c r="D309" s="63" t="s">
        <v>292</v>
      </c>
      <c r="E309" s="369"/>
      <c r="F309" s="369"/>
      <c r="G309" s="370"/>
      <c r="I309" s="63"/>
      <c r="J309" s="48"/>
      <c r="K309" s="108"/>
      <c r="M309" s="63">
        <v>32</v>
      </c>
      <c r="N309" s="215">
        <v>3218.15</v>
      </c>
      <c r="P309" s="63">
        <v>31</v>
      </c>
      <c r="Q309" s="214">
        <v>3762.47</v>
      </c>
      <c r="S309" s="63">
        <v>18</v>
      </c>
      <c r="T309" s="214">
        <v>2237.48</v>
      </c>
      <c r="V309" s="82"/>
      <c r="W309" s="82"/>
      <c r="X309" s="82"/>
      <c r="Y309" s="82"/>
      <c r="Z309" s="211"/>
      <c r="AA309" s="65"/>
      <c r="AB309" s="5"/>
      <c r="AC309" s="5"/>
      <c r="AD309" s="5"/>
      <c r="AE309" s="5"/>
      <c r="AF309" s="5"/>
      <c r="AG309" s="5"/>
      <c r="AH309" s="5"/>
      <c r="AI309" s="5"/>
      <c r="AJ309" s="5"/>
      <c r="AK309" s="5"/>
      <c r="AL309" s="5"/>
      <c r="AM309" s="5"/>
    </row>
    <row r="310" spans="1:39" s="4" customFormat="1" ht="14.4">
      <c r="A310" s="63" t="s">
        <v>447</v>
      </c>
      <c r="B310" s="63" t="s">
        <v>293</v>
      </c>
      <c r="C310" s="63"/>
      <c r="D310" s="63" t="s">
        <v>294</v>
      </c>
      <c r="E310" s="369"/>
      <c r="F310" s="369"/>
      <c r="G310" s="370"/>
      <c r="I310" s="63"/>
      <c r="J310" s="48"/>
      <c r="K310" s="108"/>
      <c r="M310" s="63">
        <v>112</v>
      </c>
      <c r="N310" s="215">
        <v>8997.41</v>
      </c>
      <c r="P310" s="63">
        <v>107</v>
      </c>
      <c r="Q310" s="214">
        <v>9459.82</v>
      </c>
      <c r="S310" s="63">
        <v>116</v>
      </c>
      <c r="T310" s="214">
        <v>9093.5400000000009</v>
      </c>
      <c r="V310" s="82"/>
      <c r="W310" s="82"/>
      <c r="X310" s="82"/>
      <c r="Y310" s="82"/>
      <c r="Z310" s="211"/>
      <c r="AA310" s="65"/>
      <c r="AB310" s="5"/>
      <c r="AC310" s="5"/>
      <c r="AD310" s="5"/>
      <c r="AE310" s="5"/>
      <c r="AF310" s="5"/>
      <c r="AG310" s="5"/>
      <c r="AH310" s="5"/>
      <c r="AI310" s="5"/>
      <c r="AJ310" s="5"/>
      <c r="AK310" s="5"/>
      <c r="AL310" s="5"/>
      <c r="AM310" s="5"/>
    </row>
    <row r="311" spans="1:39" s="4" customFormat="1" ht="14.4">
      <c r="A311" s="63" t="s">
        <v>447</v>
      </c>
      <c r="B311" s="63" t="s">
        <v>295</v>
      </c>
      <c r="C311" s="63"/>
      <c r="D311" s="63" t="s">
        <v>296</v>
      </c>
      <c r="E311" s="369"/>
      <c r="F311" s="369"/>
      <c r="G311" s="370"/>
      <c r="I311" s="63"/>
      <c r="J311" s="48"/>
      <c r="K311" s="108"/>
      <c r="M311" s="63">
        <v>106</v>
      </c>
      <c r="N311" s="215">
        <v>7894.54</v>
      </c>
      <c r="P311" s="63">
        <v>105</v>
      </c>
      <c r="Q311" s="214">
        <v>7656.71</v>
      </c>
      <c r="S311" s="63">
        <v>72</v>
      </c>
      <c r="T311" s="214">
        <v>4875.49</v>
      </c>
      <c r="V311" s="82"/>
      <c r="W311" s="82"/>
      <c r="X311" s="82"/>
      <c r="Y311" s="82"/>
      <c r="Z311" s="211"/>
      <c r="AA311" s="65"/>
      <c r="AB311" s="5"/>
      <c r="AC311" s="5"/>
      <c r="AD311" s="5"/>
      <c r="AE311" s="5"/>
      <c r="AF311" s="5"/>
      <c r="AG311" s="5"/>
      <c r="AH311" s="5"/>
      <c r="AI311" s="5"/>
      <c r="AJ311" s="5"/>
      <c r="AK311" s="5"/>
      <c r="AL311" s="5"/>
      <c r="AM311" s="5"/>
    </row>
    <row r="312" spans="1:39" s="4" customFormat="1" ht="14.4">
      <c r="A312" s="63" t="s">
        <v>447</v>
      </c>
      <c r="B312" s="63" t="s">
        <v>508</v>
      </c>
      <c r="C312" s="63"/>
      <c r="D312" s="63" t="s">
        <v>298</v>
      </c>
      <c r="E312" s="369"/>
      <c r="F312" s="369"/>
      <c r="G312" s="370"/>
      <c r="I312" s="63"/>
      <c r="J312" s="48"/>
      <c r="K312" s="108"/>
      <c r="M312" s="63">
        <v>13</v>
      </c>
      <c r="N312" s="215">
        <v>977.87</v>
      </c>
      <c r="P312" s="63">
        <v>7</v>
      </c>
      <c r="Q312" s="214">
        <v>724.59</v>
      </c>
      <c r="S312" s="63">
        <v>7</v>
      </c>
      <c r="T312" s="214">
        <v>744.53</v>
      </c>
      <c r="V312" s="82"/>
      <c r="W312" s="82"/>
      <c r="X312" s="82"/>
      <c r="Y312" s="82"/>
      <c r="Z312" s="211"/>
      <c r="AA312" s="65"/>
      <c r="AB312" s="5"/>
      <c r="AC312" s="5"/>
      <c r="AD312" s="5"/>
      <c r="AE312" s="5"/>
      <c r="AF312" s="5"/>
      <c r="AG312" s="5"/>
      <c r="AH312" s="5"/>
      <c r="AI312" s="5"/>
      <c r="AJ312" s="5"/>
      <c r="AK312" s="5"/>
      <c r="AL312" s="5"/>
      <c r="AM312" s="5"/>
    </row>
    <row r="313" spans="1:39" s="4" customFormat="1" ht="14.4">
      <c r="A313" s="63" t="s">
        <v>447</v>
      </c>
      <c r="B313" s="63" t="s">
        <v>509</v>
      </c>
      <c r="C313" s="63"/>
      <c r="D313" s="63" t="s">
        <v>298</v>
      </c>
      <c r="E313" s="369"/>
      <c r="F313" s="369"/>
      <c r="G313" s="370"/>
      <c r="I313" s="63"/>
      <c r="J313" s="48"/>
      <c r="K313" s="108"/>
      <c r="M313" s="63">
        <v>1</v>
      </c>
      <c r="N313" s="215">
        <v>130.44999999999999</v>
      </c>
      <c r="P313" s="63">
        <v>2</v>
      </c>
      <c r="Q313" s="214">
        <v>141.44</v>
      </c>
      <c r="S313" s="63">
        <v>3</v>
      </c>
      <c r="T313" s="214">
        <v>142.52000000000001</v>
      </c>
      <c r="V313" s="82"/>
      <c r="W313" s="82"/>
      <c r="X313" s="82"/>
      <c r="Y313" s="82"/>
      <c r="Z313" s="211"/>
      <c r="AA313" s="65"/>
      <c r="AB313" s="5"/>
      <c r="AC313" s="5"/>
      <c r="AD313" s="5"/>
      <c r="AE313" s="5"/>
      <c r="AF313" s="5"/>
      <c r="AG313" s="5"/>
      <c r="AH313" s="5"/>
      <c r="AI313" s="5"/>
      <c r="AJ313" s="5"/>
      <c r="AK313" s="5"/>
      <c r="AL313" s="5"/>
      <c r="AM313" s="5"/>
    </row>
    <row r="314" spans="1:39" s="4" customFormat="1" ht="14.4">
      <c r="A314" s="63" t="s">
        <v>447</v>
      </c>
      <c r="B314" s="63" t="s">
        <v>297</v>
      </c>
      <c r="C314" s="63"/>
      <c r="D314" s="63" t="s">
        <v>298</v>
      </c>
      <c r="E314" s="369"/>
      <c r="F314" s="369"/>
      <c r="G314" s="370"/>
      <c r="I314" s="63"/>
      <c r="J314" s="48"/>
      <c r="K314" s="108"/>
      <c r="M314" s="63">
        <v>4</v>
      </c>
      <c r="N314" s="215">
        <v>231.35</v>
      </c>
      <c r="P314" s="63">
        <v>3</v>
      </c>
      <c r="Q314" s="214">
        <v>191.44</v>
      </c>
      <c r="S314" s="63">
        <v>3</v>
      </c>
      <c r="T314" s="214">
        <v>219.89</v>
      </c>
      <c r="V314" s="82"/>
      <c r="W314" s="82"/>
      <c r="X314" s="82"/>
      <c r="Y314" s="82"/>
      <c r="Z314" s="211"/>
      <c r="AA314" s="65"/>
      <c r="AB314" s="5"/>
      <c r="AC314" s="5"/>
      <c r="AD314" s="5"/>
      <c r="AE314" s="5"/>
      <c r="AF314" s="5"/>
      <c r="AG314" s="5"/>
      <c r="AH314" s="5"/>
      <c r="AI314" s="5"/>
      <c r="AJ314" s="5"/>
      <c r="AK314" s="5"/>
      <c r="AL314" s="5"/>
      <c r="AM314" s="5"/>
    </row>
    <row r="315" spans="1:39" s="4" customFormat="1" ht="14.4">
      <c r="A315" s="63" t="s">
        <v>447</v>
      </c>
      <c r="B315" s="63" t="s">
        <v>299</v>
      </c>
      <c r="C315" s="63"/>
      <c r="D315" s="63" t="s">
        <v>298</v>
      </c>
      <c r="E315" s="369"/>
      <c r="F315" s="369"/>
      <c r="G315" s="370"/>
      <c r="I315" s="63"/>
      <c r="J315" s="48"/>
      <c r="K315" s="108"/>
      <c r="M315" s="63">
        <v>67</v>
      </c>
      <c r="N315" s="215">
        <v>3167.83</v>
      </c>
      <c r="P315" s="63">
        <v>77</v>
      </c>
      <c r="Q315" s="214">
        <v>3784.69</v>
      </c>
      <c r="S315" s="63">
        <v>44</v>
      </c>
      <c r="T315" s="214">
        <v>2668.89</v>
      </c>
      <c r="V315" s="82"/>
      <c r="W315" s="82"/>
      <c r="X315" s="82"/>
      <c r="Y315" s="82"/>
      <c r="Z315" s="211"/>
      <c r="AA315" s="65"/>
      <c r="AB315" s="5"/>
      <c r="AC315" s="5"/>
      <c r="AD315" s="5"/>
      <c r="AE315" s="5"/>
      <c r="AF315" s="5"/>
      <c r="AG315" s="5"/>
      <c r="AH315" s="5"/>
      <c r="AI315" s="5"/>
      <c r="AJ315" s="5"/>
      <c r="AK315" s="5"/>
      <c r="AL315" s="5"/>
      <c r="AM315" s="5"/>
    </row>
    <row r="316" spans="1:39" s="4" customFormat="1" ht="14.4">
      <c r="A316" s="63" t="s">
        <v>447</v>
      </c>
      <c r="B316" s="63" t="s">
        <v>300</v>
      </c>
      <c r="C316" s="63"/>
      <c r="D316" s="63" t="s">
        <v>301</v>
      </c>
      <c r="E316" s="369"/>
      <c r="F316" s="369"/>
      <c r="G316" s="370"/>
      <c r="I316" s="63"/>
      <c r="J316" s="48"/>
      <c r="K316" s="108"/>
      <c r="M316" s="63">
        <v>22</v>
      </c>
      <c r="N316" s="215">
        <v>2310.62</v>
      </c>
      <c r="P316" s="63">
        <v>30</v>
      </c>
      <c r="Q316" s="214">
        <v>2960.59</v>
      </c>
      <c r="S316" s="63">
        <v>21</v>
      </c>
      <c r="T316" s="214">
        <v>1957.18</v>
      </c>
      <c r="V316" s="82"/>
      <c r="W316" s="82"/>
      <c r="X316" s="82"/>
      <c r="Y316" s="82"/>
      <c r="Z316" s="211"/>
      <c r="AA316" s="65"/>
      <c r="AB316" s="5"/>
      <c r="AC316" s="5"/>
      <c r="AD316" s="5"/>
      <c r="AE316" s="5"/>
      <c r="AF316" s="5"/>
      <c r="AG316" s="5"/>
      <c r="AH316" s="5"/>
      <c r="AI316" s="5"/>
      <c r="AJ316" s="5"/>
      <c r="AK316" s="5"/>
      <c r="AL316" s="5"/>
      <c r="AM316" s="5"/>
    </row>
    <row r="317" spans="1:39" s="4" customFormat="1" ht="14.4">
      <c r="A317" s="63" t="s">
        <v>447</v>
      </c>
      <c r="B317" s="63" t="s">
        <v>302</v>
      </c>
      <c r="C317" s="63"/>
      <c r="D317" s="63" t="s">
        <v>301</v>
      </c>
      <c r="E317" s="369"/>
      <c r="F317" s="369"/>
      <c r="G317" s="370"/>
      <c r="I317" s="63"/>
      <c r="J317" s="48"/>
      <c r="K317" s="108"/>
      <c r="M317" s="63">
        <v>80</v>
      </c>
      <c r="N317" s="215">
        <v>8035.62</v>
      </c>
      <c r="P317" s="63">
        <v>77</v>
      </c>
      <c r="Q317" s="214">
        <v>7331.5</v>
      </c>
      <c r="S317" s="63">
        <v>61</v>
      </c>
      <c r="T317" s="214">
        <v>5385</v>
      </c>
      <c r="V317" s="82"/>
      <c r="W317" s="82"/>
      <c r="X317" s="82"/>
      <c r="Y317" s="82"/>
      <c r="Z317" s="211"/>
      <c r="AA317" s="65"/>
      <c r="AB317" s="5"/>
      <c r="AC317" s="5"/>
      <c r="AD317" s="5"/>
      <c r="AE317" s="5"/>
      <c r="AF317" s="5"/>
      <c r="AG317" s="5"/>
      <c r="AH317" s="5"/>
      <c r="AI317" s="5"/>
      <c r="AJ317" s="5"/>
      <c r="AK317" s="5"/>
      <c r="AL317" s="5"/>
      <c r="AM317" s="5"/>
    </row>
    <row r="318" spans="1:39" s="4" customFormat="1" ht="14.4">
      <c r="A318" s="63" t="s">
        <v>447</v>
      </c>
      <c r="B318" s="63" t="s">
        <v>303</v>
      </c>
      <c r="C318" s="63"/>
      <c r="D318" s="63" t="s">
        <v>301</v>
      </c>
      <c r="E318" s="369"/>
      <c r="F318" s="369"/>
      <c r="G318" s="370"/>
      <c r="I318" s="63"/>
      <c r="J318" s="48"/>
      <c r="K318" s="108"/>
      <c r="M318" s="63">
        <v>882</v>
      </c>
      <c r="N318" s="215">
        <v>75678.94</v>
      </c>
      <c r="P318" s="63">
        <v>861</v>
      </c>
      <c r="Q318" s="214">
        <v>71768.800000000003</v>
      </c>
      <c r="S318" s="63">
        <v>621</v>
      </c>
      <c r="T318" s="214">
        <v>46978.52</v>
      </c>
      <c r="V318" s="82"/>
      <c r="W318" s="82"/>
      <c r="X318" s="82"/>
      <c r="Y318" s="82"/>
      <c r="Z318" s="211"/>
      <c r="AA318" s="65"/>
      <c r="AB318" s="5"/>
      <c r="AC318" s="5"/>
      <c r="AD318" s="5"/>
      <c r="AE318" s="5"/>
      <c r="AF318" s="5"/>
      <c r="AG318" s="5"/>
      <c r="AH318" s="5"/>
      <c r="AI318" s="5"/>
      <c r="AJ318" s="5"/>
      <c r="AK318" s="5"/>
      <c r="AL318" s="5"/>
      <c r="AM318" s="5"/>
    </row>
    <row r="319" spans="1:39" s="4" customFormat="1" ht="14.4">
      <c r="A319" s="63" t="s">
        <v>447</v>
      </c>
      <c r="B319" s="63" t="s">
        <v>304</v>
      </c>
      <c r="C319" s="63"/>
      <c r="D319" s="63" t="s">
        <v>301</v>
      </c>
      <c r="E319" s="369"/>
      <c r="F319" s="369"/>
      <c r="G319" s="370"/>
      <c r="I319" s="63"/>
      <c r="J319" s="48"/>
      <c r="K319" s="108"/>
      <c r="M319" s="63">
        <v>56</v>
      </c>
      <c r="N319" s="215">
        <v>3136.92</v>
      </c>
      <c r="P319" s="63">
        <v>4</v>
      </c>
      <c r="Q319" s="214">
        <v>173.32</v>
      </c>
      <c r="S319" s="63">
        <v>111</v>
      </c>
      <c r="T319" s="214">
        <v>8926.2800000000007</v>
      </c>
      <c r="V319" s="82"/>
      <c r="W319" s="82"/>
      <c r="X319" s="82"/>
      <c r="Y319" s="82"/>
      <c r="Z319" s="211"/>
      <c r="AA319" s="65"/>
      <c r="AB319" s="5"/>
      <c r="AC319" s="5"/>
      <c r="AD319" s="5"/>
      <c r="AE319" s="5"/>
      <c r="AF319" s="5"/>
      <c r="AG319" s="5"/>
      <c r="AH319" s="5"/>
      <c r="AI319" s="5"/>
      <c r="AJ319" s="5"/>
      <c r="AK319" s="5"/>
      <c r="AL319" s="5"/>
      <c r="AM319" s="5"/>
    </row>
    <row r="320" spans="1:39" s="4" customFormat="1" ht="14.4">
      <c r="A320" s="63" t="s">
        <v>447</v>
      </c>
      <c r="B320" s="63" t="s">
        <v>305</v>
      </c>
      <c r="C320" s="63"/>
      <c r="D320" s="63" t="s">
        <v>306</v>
      </c>
      <c r="E320" s="369"/>
      <c r="F320" s="369"/>
      <c r="G320" s="370"/>
      <c r="I320" s="63"/>
      <c r="J320" s="48"/>
      <c r="K320" s="108"/>
      <c r="M320" s="63">
        <v>8</v>
      </c>
      <c r="N320" s="215">
        <v>989.71</v>
      </c>
      <c r="P320" s="63">
        <v>8</v>
      </c>
      <c r="Q320" s="214">
        <v>979.07</v>
      </c>
      <c r="S320" s="63">
        <v>11</v>
      </c>
      <c r="T320" s="214">
        <v>1326.69</v>
      </c>
      <c r="V320" s="82"/>
      <c r="W320" s="82"/>
      <c r="X320" s="82"/>
      <c r="Y320" s="82"/>
      <c r="Z320" s="211"/>
      <c r="AA320" s="65"/>
      <c r="AB320" s="5"/>
      <c r="AC320" s="5"/>
      <c r="AD320" s="5"/>
      <c r="AE320" s="5"/>
      <c r="AF320" s="5"/>
      <c r="AG320" s="5"/>
      <c r="AH320" s="5"/>
      <c r="AI320" s="5"/>
      <c r="AJ320" s="5"/>
      <c r="AK320" s="5"/>
      <c r="AL320" s="5"/>
      <c r="AM320" s="5"/>
    </row>
    <row r="321" spans="1:39" s="4" customFormat="1" ht="14.4">
      <c r="A321" s="63" t="s">
        <v>447</v>
      </c>
      <c r="B321" s="63" t="s">
        <v>510</v>
      </c>
      <c r="C321" s="63"/>
      <c r="D321" s="63" t="s">
        <v>308</v>
      </c>
      <c r="E321" s="369"/>
      <c r="F321" s="369"/>
      <c r="G321" s="370"/>
      <c r="I321" s="63"/>
      <c r="J321" s="48"/>
      <c r="K321" s="108"/>
      <c r="M321" s="63">
        <v>6</v>
      </c>
      <c r="N321" s="215">
        <v>831.1</v>
      </c>
      <c r="P321" s="63">
        <v>7</v>
      </c>
      <c r="Q321" s="214">
        <v>1000.72</v>
      </c>
      <c r="S321" s="63">
        <v>5</v>
      </c>
      <c r="T321" s="214">
        <v>554.96</v>
      </c>
      <c r="V321" s="82"/>
      <c r="W321" s="82"/>
      <c r="X321" s="82"/>
      <c r="Y321" s="82"/>
      <c r="Z321" s="211"/>
      <c r="AA321" s="65"/>
      <c r="AB321" s="5"/>
      <c r="AC321" s="5"/>
      <c r="AD321" s="5"/>
      <c r="AE321" s="5"/>
      <c r="AF321" s="5"/>
      <c r="AG321" s="5"/>
      <c r="AH321" s="5"/>
      <c r="AI321" s="5"/>
      <c r="AJ321" s="5"/>
      <c r="AK321" s="5"/>
      <c r="AL321" s="5"/>
      <c r="AM321" s="5"/>
    </row>
    <row r="322" spans="1:39" s="4" customFormat="1" ht="14.4">
      <c r="A322" s="63" t="s">
        <v>447</v>
      </c>
      <c r="B322" s="63" t="s">
        <v>307</v>
      </c>
      <c r="C322" s="63"/>
      <c r="D322" s="63" t="s">
        <v>308</v>
      </c>
      <c r="E322" s="369"/>
      <c r="F322" s="369"/>
      <c r="G322" s="370"/>
      <c r="I322" s="63"/>
      <c r="J322" s="48"/>
      <c r="K322" s="108"/>
      <c r="M322" s="63">
        <v>6</v>
      </c>
      <c r="N322" s="215">
        <v>725.99</v>
      </c>
      <c r="P322" s="63">
        <v>8</v>
      </c>
      <c r="Q322" s="214">
        <v>947.92</v>
      </c>
      <c r="S322" s="63">
        <v>2</v>
      </c>
      <c r="T322" s="214">
        <v>210.32</v>
      </c>
      <c r="V322" s="82"/>
      <c r="W322" s="82"/>
      <c r="X322" s="82"/>
      <c r="Y322" s="82"/>
      <c r="Z322" s="211"/>
      <c r="AA322" s="65"/>
      <c r="AB322" s="5"/>
      <c r="AC322" s="5"/>
      <c r="AD322" s="5"/>
      <c r="AE322" s="5"/>
      <c r="AF322" s="5"/>
      <c r="AG322" s="5"/>
      <c r="AH322" s="5"/>
      <c r="AI322" s="5"/>
      <c r="AJ322" s="5"/>
      <c r="AK322" s="5"/>
      <c r="AL322" s="5"/>
      <c r="AM322" s="5"/>
    </row>
    <row r="323" spans="1:39" s="4" customFormat="1" ht="14.4">
      <c r="A323" s="63" t="s">
        <v>447</v>
      </c>
      <c r="B323" s="63" t="s">
        <v>309</v>
      </c>
      <c r="C323" s="63"/>
      <c r="D323" s="63" t="s">
        <v>308</v>
      </c>
      <c r="E323" s="369"/>
      <c r="F323" s="369"/>
      <c r="G323" s="370"/>
      <c r="I323" s="63"/>
      <c r="J323" s="48"/>
      <c r="K323" s="108"/>
      <c r="M323" s="63">
        <v>191</v>
      </c>
      <c r="N323" s="215">
        <v>16865.060000000001</v>
      </c>
      <c r="P323" s="63">
        <v>174</v>
      </c>
      <c r="Q323" s="214">
        <v>14473.03</v>
      </c>
      <c r="S323" s="63">
        <v>111</v>
      </c>
      <c r="T323" s="214">
        <v>8517.1</v>
      </c>
      <c r="V323" s="82"/>
      <c r="W323" s="82"/>
      <c r="X323" s="82"/>
      <c r="Y323" s="82"/>
      <c r="Z323" s="211"/>
      <c r="AA323" s="65"/>
      <c r="AB323" s="5"/>
      <c r="AC323" s="5"/>
      <c r="AD323" s="5"/>
      <c r="AE323" s="5"/>
      <c r="AF323" s="5"/>
      <c r="AG323" s="5"/>
      <c r="AH323" s="5"/>
      <c r="AI323" s="5"/>
      <c r="AJ323" s="5"/>
      <c r="AK323" s="5"/>
      <c r="AL323" s="5"/>
      <c r="AM323" s="5"/>
    </row>
    <row r="324" spans="1:39" s="4" customFormat="1" ht="14.4">
      <c r="A324" s="63" t="s">
        <v>447</v>
      </c>
      <c r="B324" s="63" t="s">
        <v>310</v>
      </c>
      <c r="C324" s="63"/>
      <c r="D324" s="63" t="s">
        <v>308</v>
      </c>
      <c r="E324" s="369"/>
      <c r="F324" s="369"/>
      <c r="G324" s="370"/>
      <c r="I324" s="63"/>
      <c r="J324" s="48"/>
      <c r="K324" s="108"/>
      <c r="M324" s="63">
        <v>16</v>
      </c>
      <c r="N324" s="215">
        <v>920.49</v>
      </c>
      <c r="P324" s="63"/>
      <c r="Q324" s="214"/>
      <c r="S324" s="63">
        <v>25</v>
      </c>
      <c r="T324" s="214">
        <v>1950.23</v>
      </c>
      <c r="V324" s="82"/>
      <c r="W324" s="82"/>
      <c r="X324" s="82"/>
      <c r="Y324" s="82"/>
      <c r="Z324" s="211"/>
      <c r="AA324" s="65"/>
      <c r="AB324" s="5"/>
      <c r="AC324" s="5"/>
      <c r="AD324" s="5"/>
      <c r="AE324" s="5"/>
      <c r="AF324" s="5"/>
      <c r="AG324" s="5"/>
      <c r="AH324" s="5"/>
      <c r="AI324" s="5"/>
      <c r="AJ324" s="5"/>
      <c r="AK324" s="5"/>
      <c r="AL324" s="5"/>
      <c r="AM324" s="5"/>
    </row>
    <row r="325" spans="1:39" s="4" customFormat="1" ht="14.4">
      <c r="A325" s="63" t="s">
        <v>447</v>
      </c>
      <c r="B325" s="63" t="s">
        <v>311</v>
      </c>
      <c r="C325" s="63"/>
      <c r="D325" s="63" t="s">
        <v>312</v>
      </c>
      <c r="E325" s="369"/>
      <c r="F325" s="369"/>
      <c r="G325" s="370"/>
      <c r="I325" s="63"/>
      <c r="J325" s="48"/>
      <c r="K325" s="108"/>
      <c r="M325" s="63">
        <v>353</v>
      </c>
      <c r="N325" s="215">
        <v>23358.44</v>
      </c>
      <c r="P325" s="63">
        <v>314</v>
      </c>
      <c r="Q325" s="214">
        <v>21394.5</v>
      </c>
      <c r="S325" s="63">
        <v>228</v>
      </c>
      <c r="T325" s="214">
        <v>18537.02</v>
      </c>
      <c r="V325" s="82"/>
      <c r="W325" s="82"/>
      <c r="X325" s="82"/>
      <c r="Y325" s="82"/>
      <c r="Z325" s="211"/>
      <c r="AA325" s="65"/>
      <c r="AB325" s="5"/>
      <c r="AC325" s="5"/>
      <c r="AD325" s="5"/>
      <c r="AE325" s="5"/>
      <c r="AF325" s="5"/>
      <c r="AG325" s="5"/>
      <c r="AH325" s="5"/>
      <c r="AI325" s="5"/>
      <c r="AJ325" s="5"/>
      <c r="AK325" s="5"/>
      <c r="AL325" s="5"/>
      <c r="AM325" s="5"/>
    </row>
    <row r="326" spans="1:39" s="4" customFormat="1" ht="14.4">
      <c r="A326" s="63" t="s">
        <v>447</v>
      </c>
      <c r="B326" s="63" t="s">
        <v>313</v>
      </c>
      <c r="C326" s="63"/>
      <c r="D326" s="63" t="s">
        <v>312</v>
      </c>
      <c r="E326" s="369"/>
      <c r="F326" s="369"/>
      <c r="G326" s="370"/>
      <c r="I326" s="63"/>
      <c r="J326" s="48"/>
      <c r="K326" s="108"/>
      <c r="M326" s="63">
        <v>41</v>
      </c>
      <c r="N326" s="215">
        <v>3507.14</v>
      </c>
      <c r="P326" s="63">
        <v>35</v>
      </c>
      <c r="Q326" s="214">
        <v>2924.07</v>
      </c>
      <c r="S326" s="63">
        <v>29</v>
      </c>
      <c r="T326" s="214">
        <v>2457.59</v>
      </c>
      <c r="V326" s="82"/>
      <c r="W326" s="82"/>
      <c r="X326" s="82"/>
      <c r="Y326" s="82"/>
      <c r="Z326" s="211"/>
      <c r="AA326" s="65"/>
      <c r="AB326" s="5"/>
      <c r="AC326" s="5"/>
      <c r="AD326" s="5"/>
      <c r="AE326" s="5"/>
      <c r="AF326" s="5"/>
      <c r="AG326" s="5"/>
      <c r="AH326" s="5"/>
      <c r="AI326" s="5"/>
      <c r="AJ326" s="5"/>
      <c r="AK326" s="5"/>
      <c r="AL326" s="5"/>
      <c r="AM326" s="5"/>
    </row>
    <row r="327" spans="1:39" s="4" customFormat="1" ht="14.4">
      <c r="A327" s="63" t="s">
        <v>447</v>
      </c>
      <c r="B327" s="63" t="s">
        <v>511</v>
      </c>
      <c r="C327" s="63"/>
      <c r="D327" s="63" t="s">
        <v>312</v>
      </c>
      <c r="E327" s="369"/>
      <c r="F327" s="369"/>
      <c r="G327" s="370"/>
      <c r="I327" s="63"/>
      <c r="J327" s="48"/>
      <c r="K327" s="108"/>
      <c r="M327" s="63">
        <v>21</v>
      </c>
      <c r="N327" s="215">
        <v>1719.17</v>
      </c>
      <c r="P327" s="63">
        <v>13</v>
      </c>
      <c r="Q327" s="214">
        <v>1058.21</v>
      </c>
      <c r="S327" s="63">
        <v>15</v>
      </c>
      <c r="T327" s="214">
        <v>1315.9</v>
      </c>
      <c r="V327" s="82"/>
      <c r="W327" s="82"/>
      <c r="X327" s="82"/>
      <c r="Y327" s="82"/>
      <c r="Z327" s="211"/>
      <c r="AA327" s="65"/>
      <c r="AB327" s="5"/>
      <c r="AC327" s="5"/>
      <c r="AD327" s="5"/>
      <c r="AE327" s="5"/>
      <c r="AF327" s="5"/>
      <c r="AG327" s="5"/>
      <c r="AH327" s="5"/>
      <c r="AI327" s="5"/>
      <c r="AJ327" s="5"/>
      <c r="AK327" s="5"/>
      <c r="AL327" s="5"/>
      <c r="AM327" s="5"/>
    </row>
    <row r="328" spans="1:39" s="4" customFormat="1" ht="14.4">
      <c r="A328" s="63" t="s">
        <v>447</v>
      </c>
      <c r="B328" s="63" t="s">
        <v>512</v>
      </c>
      <c r="C328" s="63"/>
      <c r="D328" s="63" t="s">
        <v>312</v>
      </c>
      <c r="E328" s="369"/>
      <c r="F328" s="369"/>
      <c r="G328" s="370"/>
      <c r="I328" s="63"/>
      <c r="J328" s="48"/>
      <c r="K328" s="108"/>
      <c r="M328" s="63"/>
      <c r="N328" s="215"/>
      <c r="P328" s="63">
        <v>1</v>
      </c>
      <c r="Q328" s="214">
        <v>5</v>
      </c>
      <c r="S328" s="63"/>
      <c r="T328" s="214"/>
      <c r="V328" s="82"/>
      <c r="W328" s="82"/>
      <c r="X328" s="82"/>
      <c r="Y328" s="82"/>
      <c r="Z328" s="211"/>
      <c r="AA328" s="65"/>
      <c r="AB328" s="5"/>
      <c r="AC328" s="5"/>
      <c r="AD328" s="5"/>
      <c r="AE328" s="5"/>
      <c r="AF328" s="5"/>
      <c r="AG328" s="5"/>
      <c r="AH328" s="5"/>
      <c r="AI328" s="5"/>
      <c r="AJ328" s="5"/>
      <c r="AK328" s="5"/>
      <c r="AL328" s="5"/>
      <c r="AM328" s="5"/>
    </row>
    <row r="329" spans="1:39" s="4" customFormat="1" ht="14.4">
      <c r="A329" s="63" t="s">
        <v>447</v>
      </c>
      <c r="B329" s="63" t="s">
        <v>513</v>
      </c>
      <c r="C329" s="63"/>
      <c r="D329" s="63" t="s">
        <v>514</v>
      </c>
      <c r="E329" s="369"/>
      <c r="F329" s="369"/>
      <c r="G329" s="370"/>
      <c r="I329" s="63"/>
      <c r="J329" s="48"/>
      <c r="K329" s="108"/>
      <c r="M329" s="63">
        <v>8</v>
      </c>
      <c r="N329" s="215">
        <v>503.37</v>
      </c>
      <c r="P329" s="63">
        <v>5</v>
      </c>
      <c r="Q329" s="214">
        <v>231.16</v>
      </c>
      <c r="S329" s="63">
        <v>6</v>
      </c>
      <c r="T329" s="214">
        <v>408.61</v>
      </c>
      <c r="V329" s="82"/>
      <c r="W329" s="82"/>
      <c r="X329" s="82"/>
      <c r="Y329" s="82"/>
      <c r="Z329" s="211"/>
      <c r="AA329" s="65"/>
      <c r="AB329" s="5"/>
      <c r="AC329" s="5"/>
      <c r="AD329" s="5"/>
      <c r="AE329" s="5"/>
      <c r="AF329" s="5"/>
      <c r="AG329" s="5"/>
      <c r="AH329" s="5"/>
      <c r="AI329" s="5"/>
      <c r="AJ329" s="5"/>
      <c r="AK329" s="5"/>
      <c r="AL329" s="5"/>
      <c r="AM329" s="5"/>
    </row>
    <row r="330" spans="1:39" s="4" customFormat="1" ht="14.4">
      <c r="A330" s="63" t="s">
        <v>447</v>
      </c>
      <c r="B330" s="63" t="s">
        <v>314</v>
      </c>
      <c r="C330" s="63"/>
      <c r="D330" s="63" t="s">
        <v>315</v>
      </c>
      <c r="E330" s="369"/>
      <c r="F330" s="369"/>
      <c r="G330" s="370"/>
      <c r="I330" s="63"/>
      <c r="J330" s="48"/>
      <c r="K330" s="108"/>
      <c r="M330" s="63">
        <v>144</v>
      </c>
      <c r="N330" s="215">
        <v>8103.27</v>
      </c>
      <c r="P330" s="63">
        <v>164</v>
      </c>
      <c r="Q330" s="214">
        <v>10148.86</v>
      </c>
      <c r="S330" s="63">
        <v>143</v>
      </c>
      <c r="T330" s="214">
        <v>11534.99</v>
      </c>
      <c r="V330" s="82"/>
      <c r="W330" s="82"/>
      <c r="X330" s="82"/>
      <c r="Y330" s="82"/>
      <c r="Z330" s="211"/>
      <c r="AA330" s="65"/>
      <c r="AB330" s="5"/>
      <c r="AC330" s="5"/>
      <c r="AD330" s="5"/>
      <c r="AE330" s="5"/>
      <c r="AF330" s="5"/>
      <c r="AG330" s="5"/>
      <c r="AH330" s="5"/>
      <c r="AI330" s="5"/>
      <c r="AJ330" s="5"/>
      <c r="AK330" s="5"/>
      <c r="AL330" s="5"/>
      <c r="AM330" s="5"/>
    </row>
    <row r="331" spans="1:39" s="4" customFormat="1" ht="14.4">
      <c r="A331" s="63" t="s">
        <v>447</v>
      </c>
      <c r="B331" s="63" t="s">
        <v>316</v>
      </c>
      <c r="C331" s="63"/>
      <c r="D331" s="63" t="s">
        <v>192</v>
      </c>
      <c r="E331" s="369"/>
      <c r="F331" s="369"/>
      <c r="G331" s="370"/>
      <c r="I331" s="63"/>
      <c r="J331" s="48"/>
      <c r="K331" s="108"/>
      <c r="M331" s="63">
        <v>290</v>
      </c>
      <c r="N331" s="215">
        <v>14227.71</v>
      </c>
      <c r="P331" s="63">
        <v>264</v>
      </c>
      <c r="Q331" s="214">
        <v>12930.59</v>
      </c>
      <c r="S331" s="63">
        <v>128</v>
      </c>
      <c r="T331" s="214">
        <v>8846.4699999999993</v>
      </c>
      <c r="V331" s="82"/>
      <c r="W331" s="82"/>
      <c r="X331" s="82"/>
      <c r="Y331" s="82"/>
      <c r="Z331" s="211"/>
      <c r="AA331" s="65"/>
      <c r="AB331" s="5"/>
      <c r="AC331" s="5"/>
      <c r="AD331" s="5"/>
      <c r="AE331" s="5"/>
      <c r="AF331" s="5"/>
      <c r="AG331" s="5"/>
      <c r="AH331" s="5"/>
      <c r="AI331" s="5"/>
      <c r="AJ331" s="5"/>
      <c r="AK331" s="5"/>
      <c r="AL331" s="5"/>
      <c r="AM331" s="5"/>
    </row>
    <row r="332" spans="1:39" s="4" customFormat="1" ht="14.4">
      <c r="A332" s="63" t="s">
        <v>447</v>
      </c>
      <c r="B332" s="63" t="s">
        <v>515</v>
      </c>
      <c r="C332" s="63"/>
      <c r="D332" s="63" t="s">
        <v>192</v>
      </c>
      <c r="E332" s="369"/>
      <c r="F332" s="369"/>
      <c r="G332" s="370"/>
      <c r="I332" s="63"/>
      <c r="J332" s="48"/>
      <c r="K332" s="108"/>
      <c r="M332" s="63"/>
      <c r="N332" s="215"/>
      <c r="P332" s="63">
        <v>1</v>
      </c>
      <c r="Q332" s="214">
        <v>21.58</v>
      </c>
      <c r="S332" s="63"/>
      <c r="T332" s="214"/>
      <c r="V332" s="82"/>
      <c r="W332" s="82"/>
      <c r="X332" s="82"/>
      <c r="Y332" s="82"/>
      <c r="Z332" s="211"/>
      <c r="AA332" s="65"/>
      <c r="AB332" s="5"/>
      <c r="AC332" s="5"/>
      <c r="AD332" s="5"/>
      <c r="AE332" s="5"/>
      <c r="AF332" s="5"/>
      <c r="AG332" s="5"/>
      <c r="AH332" s="5"/>
      <c r="AI332" s="5"/>
      <c r="AJ332" s="5"/>
      <c r="AK332" s="5"/>
      <c r="AL332" s="5"/>
      <c r="AM332" s="5"/>
    </row>
    <row r="333" spans="1:39" s="4" customFormat="1" ht="14.4">
      <c r="A333" s="63" t="s">
        <v>447</v>
      </c>
      <c r="B333" s="63" t="s">
        <v>191</v>
      </c>
      <c r="C333" s="63"/>
      <c r="D333" s="63" t="s">
        <v>192</v>
      </c>
      <c r="E333" s="369"/>
      <c r="F333" s="369"/>
      <c r="G333" s="370"/>
      <c r="I333" s="63"/>
      <c r="J333" s="48"/>
      <c r="K333" s="108"/>
      <c r="M333" s="63">
        <v>20</v>
      </c>
      <c r="N333" s="215">
        <v>750.55</v>
      </c>
      <c r="P333" s="63"/>
      <c r="Q333" s="214"/>
      <c r="S333" s="63">
        <v>37</v>
      </c>
      <c r="T333" s="214">
        <v>2475.33</v>
      </c>
      <c r="V333" s="82"/>
      <c r="W333" s="82"/>
      <c r="X333" s="82"/>
      <c r="Y333" s="82"/>
      <c r="Z333" s="211"/>
      <c r="AA333" s="65"/>
      <c r="AB333" s="5"/>
      <c r="AC333" s="5"/>
      <c r="AD333" s="5"/>
      <c r="AE333" s="5"/>
      <c r="AF333" s="5"/>
      <c r="AG333" s="5"/>
      <c r="AH333" s="5"/>
      <c r="AI333" s="5"/>
      <c r="AJ333" s="5"/>
      <c r="AK333" s="5"/>
      <c r="AL333" s="5"/>
      <c r="AM333" s="5"/>
    </row>
    <row r="334" spans="1:39" s="4" customFormat="1" ht="14.4">
      <c r="A334" s="63" t="s">
        <v>447</v>
      </c>
      <c r="B334" s="63" t="s">
        <v>193</v>
      </c>
      <c r="C334" s="63"/>
      <c r="D334" s="63" t="s">
        <v>192</v>
      </c>
      <c r="E334" s="369"/>
      <c r="F334" s="369"/>
      <c r="G334" s="370"/>
      <c r="I334" s="63"/>
      <c r="J334" s="48"/>
      <c r="K334" s="108"/>
      <c r="M334" s="63">
        <v>45</v>
      </c>
      <c r="N334" s="215">
        <v>3652.87</v>
      </c>
      <c r="P334" s="63">
        <v>42</v>
      </c>
      <c r="Q334" s="214">
        <v>3261.36</v>
      </c>
      <c r="S334" s="63">
        <v>35</v>
      </c>
      <c r="T334" s="214">
        <v>2362.79</v>
      </c>
      <c r="V334" s="82"/>
      <c r="W334" s="82"/>
      <c r="X334" s="82"/>
      <c r="Y334" s="82"/>
      <c r="Z334" s="211"/>
      <c r="AA334" s="65"/>
      <c r="AB334" s="5"/>
      <c r="AC334" s="5"/>
      <c r="AD334" s="5"/>
      <c r="AE334" s="5"/>
      <c r="AF334" s="5"/>
      <c r="AG334" s="5"/>
      <c r="AH334" s="5"/>
      <c r="AI334" s="5"/>
      <c r="AJ334" s="5"/>
      <c r="AK334" s="5"/>
      <c r="AL334" s="5"/>
      <c r="AM334" s="5"/>
    </row>
    <row r="335" spans="1:39" s="4" customFormat="1" ht="14.4">
      <c r="A335" s="63" t="s">
        <v>447</v>
      </c>
      <c r="B335" s="63" t="s">
        <v>317</v>
      </c>
      <c r="C335" s="63"/>
      <c r="D335" s="63" t="s">
        <v>192</v>
      </c>
      <c r="E335" s="369"/>
      <c r="F335" s="369"/>
      <c r="G335" s="370"/>
      <c r="I335" s="63"/>
      <c r="J335" s="48"/>
      <c r="K335" s="108"/>
      <c r="M335" s="63">
        <v>70</v>
      </c>
      <c r="N335" s="215">
        <v>6619.19</v>
      </c>
      <c r="P335" s="63">
        <v>63</v>
      </c>
      <c r="Q335" s="214">
        <v>6317.75</v>
      </c>
      <c r="S335" s="63">
        <v>39</v>
      </c>
      <c r="T335" s="214">
        <v>3656.95</v>
      </c>
      <c r="V335" s="82"/>
      <c r="W335" s="82"/>
      <c r="X335" s="82"/>
      <c r="Y335" s="82"/>
      <c r="Z335" s="211"/>
      <c r="AA335" s="65"/>
      <c r="AB335" s="5"/>
      <c r="AC335" s="5"/>
      <c r="AD335" s="5"/>
      <c r="AE335" s="5"/>
      <c r="AF335" s="5"/>
      <c r="AG335" s="5"/>
      <c r="AH335" s="5"/>
      <c r="AI335" s="5"/>
      <c r="AJ335" s="5"/>
      <c r="AK335" s="5"/>
      <c r="AL335" s="5"/>
      <c r="AM335" s="5"/>
    </row>
    <row r="336" spans="1:39" s="4" customFormat="1" ht="14.4">
      <c r="A336" s="63" t="s">
        <v>447</v>
      </c>
      <c r="B336" s="63" t="s">
        <v>318</v>
      </c>
      <c r="C336" s="63"/>
      <c r="D336" s="63" t="s">
        <v>192</v>
      </c>
      <c r="E336" s="369"/>
      <c r="F336" s="369"/>
      <c r="G336" s="370"/>
      <c r="I336" s="63"/>
      <c r="J336" s="48"/>
      <c r="K336" s="108"/>
      <c r="M336" s="63">
        <v>32</v>
      </c>
      <c r="N336" s="215">
        <v>3329.64</v>
      </c>
      <c r="P336" s="63">
        <v>25</v>
      </c>
      <c r="Q336" s="214">
        <v>2115.06</v>
      </c>
      <c r="S336" s="63">
        <v>17</v>
      </c>
      <c r="T336" s="214">
        <v>2055.4</v>
      </c>
      <c r="V336" s="82"/>
      <c r="W336" s="82"/>
      <c r="X336" s="82"/>
      <c r="Y336" s="82"/>
      <c r="Z336" s="211"/>
      <c r="AA336" s="65"/>
      <c r="AB336" s="5"/>
      <c r="AC336" s="5"/>
      <c r="AD336" s="5"/>
      <c r="AE336" s="5"/>
      <c r="AF336" s="5"/>
      <c r="AG336" s="5"/>
      <c r="AH336" s="5"/>
      <c r="AI336" s="5"/>
      <c r="AJ336" s="5"/>
      <c r="AK336" s="5"/>
      <c r="AL336" s="5"/>
      <c r="AM336" s="5"/>
    </row>
    <row r="337" spans="1:39" s="4" customFormat="1" ht="14.4">
      <c r="A337" s="63" t="s">
        <v>447</v>
      </c>
      <c r="B337" s="63" t="s">
        <v>516</v>
      </c>
      <c r="C337" s="63"/>
      <c r="D337" s="63" t="s">
        <v>192</v>
      </c>
      <c r="E337" s="369"/>
      <c r="F337" s="369"/>
      <c r="G337" s="370"/>
      <c r="I337" s="63"/>
      <c r="J337" s="48"/>
      <c r="K337" s="108"/>
      <c r="M337" s="63"/>
      <c r="N337" s="215"/>
      <c r="P337" s="63"/>
      <c r="Q337" s="214"/>
      <c r="S337" s="63">
        <v>5</v>
      </c>
      <c r="T337" s="214">
        <v>144.27000000000001</v>
      </c>
      <c r="V337" s="82"/>
      <c r="W337" s="82"/>
      <c r="X337" s="82"/>
      <c r="Y337" s="82"/>
      <c r="Z337" s="211"/>
      <c r="AA337" s="65"/>
      <c r="AB337" s="5"/>
      <c r="AC337" s="5"/>
      <c r="AD337" s="5"/>
      <c r="AE337" s="5"/>
      <c r="AF337" s="5"/>
      <c r="AG337" s="5"/>
      <c r="AH337" s="5"/>
      <c r="AI337" s="5"/>
      <c r="AJ337" s="5"/>
      <c r="AK337" s="5"/>
      <c r="AL337" s="5"/>
      <c r="AM337" s="5"/>
    </row>
    <row r="338" spans="1:39" s="4" customFormat="1" ht="14.4">
      <c r="A338" s="63" t="s">
        <v>447</v>
      </c>
      <c r="B338" s="63" t="s">
        <v>517</v>
      </c>
      <c r="C338" s="63"/>
      <c r="D338" s="63" t="s">
        <v>192</v>
      </c>
      <c r="E338" s="369"/>
      <c r="F338" s="369"/>
      <c r="G338" s="370"/>
      <c r="I338" s="63"/>
      <c r="J338" s="48"/>
      <c r="K338" s="108"/>
      <c r="M338" s="63">
        <v>2</v>
      </c>
      <c r="N338" s="215">
        <v>172.77</v>
      </c>
      <c r="P338" s="63">
        <v>1</v>
      </c>
      <c r="Q338" s="214">
        <v>5</v>
      </c>
      <c r="S338" s="63"/>
      <c r="T338" s="214"/>
      <c r="V338" s="82"/>
      <c r="W338" s="82"/>
      <c r="X338" s="82"/>
      <c r="Y338" s="82"/>
      <c r="Z338" s="211"/>
      <c r="AA338" s="65"/>
      <c r="AB338" s="5"/>
      <c r="AC338" s="5"/>
      <c r="AD338" s="5"/>
      <c r="AE338" s="5"/>
      <c r="AF338" s="5"/>
      <c r="AG338" s="5"/>
      <c r="AH338" s="5"/>
      <c r="AI338" s="5"/>
      <c r="AJ338" s="5"/>
      <c r="AK338" s="5"/>
      <c r="AL338" s="5"/>
      <c r="AM338" s="5"/>
    </row>
    <row r="339" spans="1:39" s="4" customFormat="1" ht="14.4">
      <c r="A339" s="63" t="s">
        <v>447</v>
      </c>
      <c r="B339" s="63" t="s">
        <v>311</v>
      </c>
      <c r="C339" s="63"/>
      <c r="D339" s="63" t="s">
        <v>319</v>
      </c>
      <c r="E339" s="369"/>
      <c r="F339" s="369"/>
      <c r="G339" s="370"/>
      <c r="I339" s="63"/>
      <c r="J339" s="48"/>
      <c r="K339" s="108"/>
      <c r="M339" s="63">
        <v>352</v>
      </c>
      <c r="N339" s="215">
        <v>25045.99</v>
      </c>
      <c r="P339" s="63">
        <v>456</v>
      </c>
      <c r="Q339" s="214">
        <v>31157.16</v>
      </c>
      <c r="S339" s="63">
        <v>272</v>
      </c>
      <c r="T339" s="214">
        <v>18332.61</v>
      </c>
      <c r="V339" s="82"/>
      <c r="W339" s="82"/>
      <c r="X339" s="82"/>
      <c r="Y339" s="82"/>
      <c r="Z339" s="211"/>
      <c r="AA339" s="65"/>
      <c r="AB339" s="5"/>
      <c r="AC339" s="5"/>
      <c r="AD339" s="5"/>
      <c r="AE339" s="5"/>
      <c r="AF339" s="5"/>
      <c r="AG339" s="5"/>
      <c r="AH339" s="5"/>
      <c r="AI339" s="5"/>
      <c r="AJ339" s="5"/>
      <c r="AK339" s="5"/>
      <c r="AL339" s="5"/>
      <c r="AM339" s="5"/>
    </row>
    <row r="340" spans="1:39" s="4" customFormat="1" ht="14.4">
      <c r="A340" s="63" t="s">
        <v>447</v>
      </c>
      <c r="B340" s="63" t="s">
        <v>313</v>
      </c>
      <c r="C340" s="63"/>
      <c r="D340" s="63" t="s">
        <v>319</v>
      </c>
      <c r="E340" s="369"/>
      <c r="F340" s="369"/>
      <c r="G340" s="370"/>
      <c r="I340" s="63"/>
      <c r="J340" s="48"/>
      <c r="K340" s="108"/>
      <c r="M340" s="63">
        <v>1</v>
      </c>
      <c r="N340" s="215">
        <v>155.52000000000001</v>
      </c>
      <c r="P340" s="63"/>
      <c r="Q340" s="214"/>
      <c r="S340" s="63"/>
      <c r="T340" s="214"/>
      <c r="V340" s="82"/>
      <c r="W340" s="82"/>
      <c r="X340" s="82"/>
      <c r="Y340" s="82"/>
      <c r="Z340" s="211"/>
      <c r="AA340" s="65"/>
      <c r="AB340" s="5"/>
      <c r="AC340" s="5"/>
      <c r="AD340" s="5"/>
      <c r="AE340" s="5"/>
      <c r="AF340" s="5"/>
      <c r="AG340" s="5"/>
      <c r="AH340" s="5"/>
      <c r="AI340" s="5"/>
      <c r="AJ340" s="5"/>
      <c r="AK340" s="5"/>
      <c r="AL340" s="5"/>
      <c r="AM340" s="5"/>
    </row>
    <row r="341" spans="1:39" s="4" customFormat="1" ht="14.4">
      <c r="A341" s="63" t="s">
        <v>447</v>
      </c>
      <c r="B341" s="63" t="s">
        <v>320</v>
      </c>
      <c r="C341" s="63"/>
      <c r="D341" s="63" t="s">
        <v>319</v>
      </c>
      <c r="E341" s="369"/>
      <c r="F341" s="369"/>
      <c r="G341" s="370"/>
      <c r="I341" s="63"/>
      <c r="J341" s="48"/>
      <c r="K341" s="108"/>
      <c r="M341" s="63">
        <v>21</v>
      </c>
      <c r="N341" s="215">
        <v>1073.72</v>
      </c>
      <c r="P341" s="63"/>
      <c r="Q341" s="214"/>
      <c r="S341" s="63">
        <v>65</v>
      </c>
      <c r="T341" s="214">
        <v>4956.8900000000003</v>
      </c>
      <c r="V341" s="82"/>
      <c r="W341" s="82"/>
      <c r="X341" s="82"/>
      <c r="Y341" s="82"/>
      <c r="Z341" s="211"/>
      <c r="AA341" s="65"/>
      <c r="AB341" s="5"/>
      <c r="AC341" s="5"/>
      <c r="AD341" s="5"/>
      <c r="AE341" s="5"/>
      <c r="AF341" s="5"/>
      <c r="AG341" s="5"/>
      <c r="AH341" s="5"/>
      <c r="AI341" s="5"/>
      <c r="AJ341" s="5"/>
      <c r="AK341" s="5"/>
      <c r="AL341" s="5"/>
      <c r="AM341" s="5"/>
    </row>
    <row r="342" spans="1:39" s="4" customFormat="1" ht="14.4">
      <c r="A342" s="63" t="s">
        <v>447</v>
      </c>
      <c r="B342" s="63" t="s">
        <v>518</v>
      </c>
      <c r="C342" s="63"/>
      <c r="D342" s="63" t="s">
        <v>319</v>
      </c>
      <c r="E342" s="369"/>
      <c r="F342" s="369"/>
      <c r="G342" s="370"/>
      <c r="I342" s="63"/>
      <c r="J342" s="48"/>
      <c r="K342" s="108"/>
      <c r="M342" s="63"/>
      <c r="N342" s="215"/>
      <c r="P342" s="63"/>
      <c r="Q342" s="214"/>
      <c r="S342" s="63">
        <v>10</v>
      </c>
      <c r="T342" s="214">
        <v>415.26</v>
      </c>
      <c r="V342" s="82"/>
      <c r="W342" s="82"/>
      <c r="X342" s="82"/>
      <c r="Y342" s="82"/>
      <c r="Z342" s="211"/>
      <c r="AA342" s="65"/>
      <c r="AB342" s="5"/>
      <c r="AC342" s="5"/>
      <c r="AD342" s="5"/>
      <c r="AE342" s="5"/>
      <c r="AF342" s="5"/>
      <c r="AG342" s="5"/>
      <c r="AH342" s="5"/>
      <c r="AI342" s="5"/>
      <c r="AJ342" s="5"/>
      <c r="AK342" s="5"/>
      <c r="AL342" s="5"/>
      <c r="AM342" s="5"/>
    </row>
    <row r="343" spans="1:39" s="4" customFormat="1" ht="14.4">
      <c r="A343" s="63" t="s">
        <v>447</v>
      </c>
      <c r="B343" s="63" t="s">
        <v>419</v>
      </c>
      <c r="C343" s="63"/>
      <c r="D343" s="63" t="s">
        <v>319</v>
      </c>
      <c r="E343" s="369"/>
      <c r="F343" s="369"/>
      <c r="G343" s="370"/>
      <c r="I343" s="63"/>
      <c r="J343" s="48"/>
      <c r="K343" s="108"/>
      <c r="M343" s="63">
        <v>1</v>
      </c>
      <c r="N343" s="215">
        <v>31.53</v>
      </c>
      <c r="P343" s="63"/>
      <c r="Q343" s="214"/>
      <c r="S343" s="63"/>
      <c r="T343" s="214"/>
      <c r="V343" s="82"/>
      <c r="W343" s="82"/>
      <c r="X343" s="82"/>
      <c r="Y343" s="82"/>
      <c r="Z343" s="211"/>
      <c r="AA343" s="65"/>
      <c r="AB343" s="5"/>
      <c r="AC343" s="5"/>
      <c r="AD343" s="5"/>
      <c r="AE343" s="5"/>
      <c r="AF343" s="5"/>
      <c r="AG343" s="5"/>
      <c r="AH343" s="5"/>
      <c r="AI343" s="5"/>
      <c r="AJ343" s="5"/>
      <c r="AK343" s="5"/>
      <c r="AL343" s="5"/>
      <c r="AM343" s="5"/>
    </row>
    <row r="344" spans="1:39" s="4" customFormat="1" ht="14.4">
      <c r="A344" s="63" t="s">
        <v>447</v>
      </c>
      <c r="B344" s="63" t="s">
        <v>519</v>
      </c>
      <c r="C344" s="63"/>
      <c r="D344" s="63" t="s">
        <v>319</v>
      </c>
      <c r="E344" s="369"/>
      <c r="F344" s="369"/>
      <c r="G344" s="370"/>
      <c r="I344" s="63"/>
      <c r="J344" s="48"/>
      <c r="K344" s="108"/>
      <c r="M344" s="63">
        <v>1</v>
      </c>
      <c r="N344" s="215">
        <v>12.3</v>
      </c>
      <c r="P344" s="63">
        <v>2</v>
      </c>
      <c r="Q344" s="214">
        <v>14.8</v>
      </c>
      <c r="S344" s="63">
        <v>1</v>
      </c>
      <c r="T344" s="214">
        <v>5.7</v>
      </c>
      <c r="V344" s="82"/>
      <c r="W344" s="82"/>
      <c r="X344" s="82"/>
      <c r="Y344" s="82"/>
      <c r="Z344" s="211"/>
      <c r="AA344" s="65"/>
      <c r="AB344" s="5"/>
      <c r="AC344" s="5"/>
      <c r="AD344" s="5"/>
      <c r="AE344" s="5"/>
      <c r="AF344" s="5"/>
      <c r="AG344" s="5"/>
      <c r="AH344" s="5"/>
      <c r="AI344" s="5"/>
      <c r="AJ344" s="5"/>
      <c r="AK344" s="5"/>
      <c r="AL344" s="5"/>
      <c r="AM344" s="5"/>
    </row>
    <row r="345" spans="1:39" s="4" customFormat="1" ht="14.4">
      <c r="A345" s="63" t="s">
        <v>447</v>
      </c>
      <c r="B345" s="63" t="s">
        <v>321</v>
      </c>
      <c r="C345" s="63"/>
      <c r="D345" s="63" t="s">
        <v>319</v>
      </c>
      <c r="E345" s="369"/>
      <c r="F345" s="369"/>
      <c r="G345" s="370"/>
      <c r="I345" s="63"/>
      <c r="J345" s="48"/>
      <c r="K345" s="108"/>
      <c r="M345" s="63">
        <v>73</v>
      </c>
      <c r="N345" s="215">
        <v>6321.29</v>
      </c>
      <c r="P345" s="63">
        <v>68</v>
      </c>
      <c r="Q345" s="214">
        <v>4736.6499999999996</v>
      </c>
      <c r="S345" s="63">
        <v>54</v>
      </c>
      <c r="T345" s="214">
        <v>3732.15</v>
      </c>
      <c r="V345" s="82"/>
      <c r="W345" s="82"/>
      <c r="X345" s="82"/>
      <c r="Y345" s="82"/>
      <c r="Z345" s="211"/>
      <c r="AA345" s="65"/>
      <c r="AB345" s="5"/>
      <c r="AC345" s="5"/>
      <c r="AD345" s="5"/>
      <c r="AE345" s="5"/>
      <c r="AF345" s="5"/>
      <c r="AG345" s="5"/>
      <c r="AH345" s="5"/>
      <c r="AI345" s="5"/>
      <c r="AJ345" s="5"/>
      <c r="AK345" s="5"/>
      <c r="AL345" s="5"/>
      <c r="AM345" s="5"/>
    </row>
    <row r="346" spans="1:39" s="4" customFormat="1" ht="14.4">
      <c r="A346" s="63" t="s">
        <v>447</v>
      </c>
      <c r="B346" s="63" t="s">
        <v>520</v>
      </c>
      <c r="C346" s="63"/>
      <c r="D346" s="63" t="s">
        <v>323</v>
      </c>
      <c r="E346" s="369"/>
      <c r="F346" s="369"/>
      <c r="G346" s="370"/>
      <c r="I346" s="63"/>
      <c r="J346" s="48"/>
      <c r="K346" s="108"/>
      <c r="M346" s="63">
        <v>56</v>
      </c>
      <c r="N346" s="215">
        <v>5270.33</v>
      </c>
      <c r="P346" s="63">
        <v>51</v>
      </c>
      <c r="Q346" s="214">
        <v>4735.9399999999996</v>
      </c>
      <c r="S346" s="63">
        <v>52</v>
      </c>
      <c r="T346" s="214">
        <v>3524.83</v>
      </c>
      <c r="V346" s="82"/>
      <c r="W346" s="82"/>
      <c r="X346" s="82"/>
      <c r="Y346" s="82"/>
      <c r="Z346" s="211"/>
      <c r="AA346" s="65"/>
      <c r="AB346" s="5"/>
      <c r="AC346" s="5"/>
      <c r="AD346" s="5"/>
      <c r="AE346" s="5"/>
      <c r="AF346" s="5"/>
      <c r="AG346" s="5"/>
      <c r="AH346" s="5"/>
      <c r="AI346" s="5"/>
      <c r="AJ346" s="5"/>
      <c r="AK346" s="5"/>
      <c r="AL346" s="5"/>
      <c r="AM346" s="5"/>
    </row>
    <row r="347" spans="1:39" s="4" customFormat="1" ht="14.4">
      <c r="A347" s="63" t="s">
        <v>447</v>
      </c>
      <c r="B347" s="63" t="s">
        <v>324</v>
      </c>
      <c r="C347" s="63"/>
      <c r="D347" s="63" t="s">
        <v>323</v>
      </c>
      <c r="E347" s="369"/>
      <c r="F347" s="369"/>
      <c r="G347" s="370"/>
      <c r="I347" s="63"/>
      <c r="J347" s="48"/>
      <c r="K347" s="108"/>
      <c r="M347" s="63">
        <v>226</v>
      </c>
      <c r="N347" s="215">
        <v>21332.21</v>
      </c>
      <c r="P347" s="63">
        <v>171</v>
      </c>
      <c r="Q347" s="214">
        <v>15721.19</v>
      </c>
      <c r="S347" s="63">
        <v>144</v>
      </c>
      <c r="T347" s="214">
        <v>11813.68</v>
      </c>
      <c r="V347" s="82"/>
      <c r="W347" s="82"/>
      <c r="X347" s="82"/>
      <c r="Y347" s="82"/>
      <c r="Z347" s="211"/>
      <c r="AA347" s="65"/>
      <c r="AB347" s="5"/>
      <c r="AC347" s="5"/>
      <c r="AD347" s="5"/>
      <c r="AE347" s="5"/>
      <c r="AF347" s="5"/>
      <c r="AG347" s="5"/>
      <c r="AH347" s="5"/>
      <c r="AI347" s="5"/>
      <c r="AJ347" s="5"/>
      <c r="AK347" s="5"/>
      <c r="AL347" s="5"/>
      <c r="AM347" s="5"/>
    </row>
    <row r="348" spans="1:39" s="4" customFormat="1" ht="14.4">
      <c r="A348" s="63" t="s">
        <v>447</v>
      </c>
      <c r="B348" s="63" t="s">
        <v>521</v>
      </c>
      <c r="C348" s="63"/>
      <c r="D348" s="63" t="s">
        <v>323</v>
      </c>
      <c r="E348" s="369"/>
      <c r="F348" s="369"/>
      <c r="G348" s="370"/>
      <c r="I348" s="63"/>
      <c r="J348" s="48"/>
      <c r="K348" s="108"/>
      <c r="M348" s="63">
        <v>16</v>
      </c>
      <c r="N348" s="215">
        <v>1578.23</v>
      </c>
      <c r="P348" s="63">
        <v>9</v>
      </c>
      <c r="Q348" s="214">
        <v>848.97</v>
      </c>
      <c r="S348" s="63">
        <v>11</v>
      </c>
      <c r="T348" s="214">
        <v>1040.95</v>
      </c>
      <c r="V348" s="82"/>
      <c r="W348" s="82"/>
      <c r="X348" s="82"/>
      <c r="Y348" s="82"/>
      <c r="Z348" s="211"/>
      <c r="AA348" s="65"/>
      <c r="AB348" s="5"/>
      <c r="AC348" s="5"/>
      <c r="AD348" s="5"/>
      <c r="AE348" s="5"/>
      <c r="AF348" s="5"/>
      <c r="AG348" s="5"/>
      <c r="AH348" s="5"/>
      <c r="AI348" s="5"/>
      <c r="AJ348" s="5"/>
      <c r="AK348" s="5"/>
      <c r="AL348" s="5"/>
      <c r="AM348" s="5"/>
    </row>
    <row r="349" spans="1:39" s="4" customFormat="1" ht="14.4">
      <c r="A349" s="63" t="s">
        <v>447</v>
      </c>
      <c r="B349" s="63" t="s">
        <v>325</v>
      </c>
      <c r="C349" s="63"/>
      <c r="D349" s="63" t="s">
        <v>323</v>
      </c>
      <c r="E349" s="369"/>
      <c r="F349" s="369"/>
      <c r="G349" s="370"/>
      <c r="I349" s="63"/>
      <c r="J349" s="48"/>
      <c r="K349" s="108"/>
      <c r="M349" s="63">
        <v>24</v>
      </c>
      <c r="N349" s="215">
        <v>2137.9899999999998</v>
      </c>
      <c r="P349" s="63">
        <v>21</v>
      </c>
      <c r="Q349" s="214">
        <v>2467.25</v>
      </c>
      <c r="S349" s="63">
        <v>20</v>
      </c>
      <c r="T349" s="214">
        <v>1851.35</v>
      </c>
      <c r="V349" s="82"/>
      <c r="W349" s="82"/>
      <c r="X349" s="82"/>
      <c r="Y349" s="82"/>
      <c r="Z349" s="211"/>
      <c r="AA349" s="65"/>
      <c r="AB349" s="5"/>
      <c r="AC349" s="5"/>
      <c r="AD349" s="5"/>
      <c r="AE349" s="5"/>
      <c r="AF349" s="5"/>
      <c r="AG349" s="5"/>
      <c r="AH349" s="5"/>
      <c r="AI349" s="5"/>
      <c r="AJ349" s="5"/>
      <c r="AK349" s="5"/>
      <c r="AL349" s="5"/>
      <c r="AM349" s="5"/>
    </row>
    <row r="350" spans="1:39" s="4" customFormat="1" ht="14.4">
      <c r="A350" s="63" t="s">
        <v>447</v>
      </c>
      <c r="B350" s="63" t="s">
        <v>522</v>
      </c>
      <c r="C350" s="63"/>
      <c r="D350" s="63" t="s">
        <v>323</v>
      </c>
      <c r="E350" s="369"/>
      <c r="F350" s="369"/>
      <c r="G350" s="370"/>
      <c r="I350" s="63"/>
      <c r="J350" s="48"/>
      <c r="K350" s="108"/>
      <c r="M350" s="63">
        <v>1</v>
      </c>
      <c r="N350" s="215">
        <v>32.4</v>
      </c>
      <c r="P350" s="63"/>
      <c r="Q350" s="214"/>
      <c r="S350" s="63"/>
      <c r="T350" s="214"/>
      <c r="V350" s="82"/>
      <c r="W350" s="82"/>
      <c r="X350" s="82"/>
      <c r="Y350" s="82"/>
      <c r="Z350" s="211"/>
      <c r="AA350" s="65"/>
      <c r="AB350" s="5"/>
      <c r="AC350" s="5"/>
      <c r="AD350" s="5"/>
      <c r="AE350" s="5"/>
      <c r="AF350" s="5"/>
      <c r="AG350" s="5"/>
      <c r="AH350" s="5"/>
      <c r="AI350" s="5"/>
      <c r="AJ350" s="5"/>
      <c r="AK350" s="5"/>
      <c r="AL350" s="5"/>
      <c r="AM350" s="5"/>
    </row>
    <row r="351" spans="1:39" s="4" customFormat="1" ht="14.4">
      <c r="A351" s="63" t="s">
        <v>447</v>
      </c>
      <c r="B351" s="63" t="s">
        <v>326</v>
      </c>
      <c r="C351" s="63"/>
      <c r="D351" s="63" t="s">
        <v>323</v>
      </c>
      <c r="E351" s="369"/>
      <c r="F351" s="369"/>
      <c r="G351" s="370"/>
      <c r="I351" s="63"/>
      <c r="J351" s="48"/>
      <c r="K351" s="108"/>
      <c r="M351" s="63">
        <v>19</v>
      </c>
      <c r="N351" s="215">
        <v>1579.68</v>
      </c>
      <c r="P351" s="63">
        <v>22</v>
      </c>
      <c r="Q351" s="214">
        <v>2080.58</v>
      </c>
      <c r="S351" s="63">
        <v>13</v>
      </c>
      <c r="T351" s="214">
        <v>1171.08</v>
      </c>
      <c r="V351" s="82"/>
      <c r="W351" s="82"/>
      <c r="X351" s="82"/>
      <c r="Y351" s="82"/>
      <c r="Z351" s="211"/>
      <c r="AA351" s="65"/>
      <c r="AB351" s="5"/>
      <c r="AC351" s="5"/>
      <c r="AD351" s="5"/>
      <c r="AE351" s="5"/>
      <c r="AF351" s="5"/>
      <c r="AG351" s="5"/>
      <c r="AH351" s="5"/>
      <c r="AI351" s="5"/>
      <c r="AJ351" s="5"/>
      <c r="AK351" s="5"/>
      <c r="AL351" s="5"/>
      <c r="AM351" s="5"/>
    </row>
    <row r="352" spans="1:39" s="4" customFormat="1" ht="14.4">
      <c r="A352" s="63" t="s">
        <v>447</v>
      </c>
      <c r="B352" s="63" t="s">
        <v>523</v>
      </c>
      <c r="C352" s="63"/>
      <c r="D352" s="63" t="s">
        <v>524</v>
      </c>
      <c r="E352" s="369"/>
      <c r="F352" s="369"/>
      <c r="G352" s="370"/>
      <c r="I352" s="63"/>
      <c r="J352" s="48"/>
      <c r="K352" s="108"/>
      <c r="M352" s="63">
        <v>3</v>
      </c>
      <c r="N352" s="215">
        <v>165.19</v>
      </c>
      <c r="P352" s="63">
        <v>3</v>
      </c>
      <c r="Q352" s="214">
        <v>166.1</v>
      </c>
      <c r="S352" s="63">
        <v>2</v>
      </c>
      <c r="T352" s="214">
        <v>86.28</v>
      </c>
      <c r="V352" s="82"/>
      <c r="W352" s="82"/>
      <c r="X352" s="82"/>
      <c r="Y352" s="82"/>
      <c r="Z352" s="211"/>
      <c r="AA352" s="65"/>
      <c r="AB352" s="5"/>
      <c r="AC352" s="5"/>
      <c r="AD352" s="5"/>
      <c r="AE352" s="5"/>
      <c r="AF352" s="5"/>
      <c r="AG352" s="5"/>
      <c r="AH352" s="5"/>
      <c r="AI352" s="5"/>
      <c r="AJ352" s="5"/>
      <c r="AK352" s="5"/>
      <c r="AL352" s="5"/>
      <c r="AM352" s="5"/>
    </row>
    <row r="353" spans="1:39" s="4" customFormat="1" ht="14.4">
      <c r="A353" s="63" t="s">
        <v>447</v>
      </c>
      <c r="B353" s="63" t="s">
        <v>525</v>
      </c>
      <c r="C353" s="63"/>
      <c r="D353" s="63" t="s">
        <v>526</v>
      </c>
      <c r="E353" s="369"/>
      <c r="F353" s="369"/>
      <c r="G353" s="370"/>
      <c r="I353" s="63"/>
      <c r="J353" s="48"/>
      <c r="K353" s="108"/>
      <c r="M353" s="63">
        <v>18</v>
      </c>
      <c r="N353" s="215">
        <v>2003.37</v>
      </c>
      <c r="P353" s="63">
        <v>16</v>
      </c>
      <c r="Q353" s="214">
        <v>2030.41</v>
      </c>
      <c r="S353" s="63">
        <v>15</v>
      </c>
      <c r="T353" s="214">
        <v>1376.1</v>
      </c>
      <c r="V353" s="82"/>
      <c r="W353" s="82"/>
      <c r="X353" s="82"/>
      <c r="Y353" s="82"/>
      <c r="Z353" s="211"/>
      <c r="AA353" s="65"/>
      <c r="AB353" s="5"/>
      <c r="AC353" s="5"/>
      <c r="AD353" s="5"/>
      <c r="AE353" s="5"/>
      <c r="AF353" s="5"/>
      <c r="AG353" s="5"/>
      <c r="AH353" s="5"/>
      <c r="AI353" s="5"/>
      <c r="AJ353" s="5"/>
      <c r="AK353" s="5"/>
      <c r="AL353" s="5"/>
      <c r="AM353" s="5"/>
    </row>
    <row r="354" spans="1:39" s="4" customFormat="1" ht="14.4">
      <c r="A354" s="63" t="s">
        <v>447</v>
      </c>
      <c r="B354" s="63" t="s">
        <v>327</v>
      </c>
      <c r="C354" s="63"/>
      <c r="D354" s="63" t="s">
        <v>328</v>
      </c>
      <c r="E354" s="369"/>
      <c r="F354" s="369"/>
      <c r="G354" s="370"/>
      <c r="I354" s="63"/>
      <c r="J354" s="48"/>
      <c r="K354" s="108"/>
      <c r="M354" s="63">
        <v>19</v>
      </c>
      <c r="N354" s="215">
        <v>2410.9899999999998</v>
      </c>
      <c r="P354" s="63">
        <v>14</v>
      </c>
      <c r="Q354" s="214">
        <v>1638.54</v>
      </c>
      <c r="S354" s="63">
        <v>11</v>
      </c>
      <c r="T354" s="214">
        <v>1292.3900000000001</v>
      </c>
      <c r="V354" s="82"/>
      <c r="W354" s="82"/>
      <c r="X354" s="82"/>
      <c r="Y354" s="82"/>
      <c r="Z354" s="211"/>
      <c r="AA354" s="65"/>
      <c r="AB354" s="5"/>
      <c r="AC354" s="5"/>
      <c r="AD354" s="5"/>
      <c r="AE354" s="5"/>
      <c r="AF354" s="5"/>
      <c r="AG354" s="5"/>
      <c r="AH354" s="5"/>
      <c r="AI354" s="5"/>
      <c r="AJ354" s="5"/>
      <c r="AK354" s="5"/>
      <c r="AL354" s="5"/>
      <c r="AM354" s="5"/>
    </row>
    <row r="355" spans="1:39" s="4" customFormat="1" ht="14.4">
      <c r="A355" s="63" t="s">
        <v>447</v>
      </c>
      <c r="B355" s="63" t="s">
        <v>329</v>
      </c>
      <c r="C355" s="63"/>
      <c r="D355" s="63" t="s">
        <v>330</v>
      </c>
      <c r="E355" s="369"/>
      <c r="F355" s="369"/>
      <c r="G355" s="370"/>
      <c r="I355" s="63"/>
      <c r="J355" s="48"/>
      <c r="K355" s="108"/>
      <c r="M355" s="63">
        <v>35</v>
      </c>
      <c r="N355" s="215">
        <v>3938.13</v>
      </c>
      <c r="P355" s="63">
        <v>29</v>
      </c>
      <c r="Q355" s="214">
        <v>3111.22</v>
      </c>
      <c r="S355" s="63">
        <v>25</v>
      </c>
      <c r="T355" s="214">
        <v>3926.76</v>
      </c>
      <c r="V355" s="82"/>
      <c r="W355" s="82"/>
      <c r="X355" s="82"/>
      <c r="Y355" s="82"/>
      <c r="Z355" s="211"/>
      <c r="AA355" s="65"/>
      <c r="AB355" s="5"/>
      <c r="AC355" s="5"/>
      <c r="AD355" s="5"/>
      <c r="AE355" s="5"/>
      <c r="AF355" s="5"/>
      <c r="AG355" s="5"/>
      <c r="AH355" s="5"/>
      <c r="AI355" s="5"/>
      <c r="AJ355" s="5"/>
      <c r="AK355" s="5"/>
      <c r="AL355" s="5"/>
      <c r="AM355" s="5"/>
    </row>
    <row r="356" spans="1:39" s="4" customFormat="1" ht="14.4">
      <c r="A356" s="63" t="s">
        <v>447</v>
      </c>
      <c r="B356" s="63" t="s">
        <v>527</v>
      </c>
      <c r="C356" s="63"/>
      <c r="D356" s="63" t="s">
        <v>330</v>
      </c>
      <c r="E356" s="369"/>
      <c r="F356" s="369"/>
      <c r="G356" s="370"/>
      <c r="I356" s="63"/>
      <c r="J356" s="48"/>
      <c r="K356" s="108"/>
      <c r="M356" s="63"/>
      <c r="N356" s="215"/>
      <c r="P356" s="63">
        <v>1</v>
      </c>
      <c r="Q356" s="214">
        <v>108.21</v>
      </c>
      <c r="S356" s="63"/>
      <c r="T356" s="214"/>
      <c r="V356" s="82"/>
      <c r="W356" s="82"/>
      <c r="X356" s="82"/>
      <c r="Y356" s="82"/>
      <c r="Z356" s="211"/>
      <c r="AA356" s="65"/>
      <c r="AB356" s="5"/>
      <c r="AC356" s="5"/>
      <c r="AD356" s="5"/>
      <c r="AE356" s="5"/>
      <c r="AF356" s="5"/>
      <c r="AG356" s="5"/>
      <c r="AH356" s="5"/>
      <c r="AI356" s="5"/>
      <c r="AJ356" s="5"/>
      <c r="AK356" s="5"/>
      <c r="AL356" s="5"/>
      <c r="AM356" s="5"/>
    </row>
    <row r="357" spans="1:39" s="4" customFormat="1" ht="14.4">
      <c r="A357" s="63" t="s">
        <v>447</v>
      </c>
      <c r="B357" s="63" t="s">
        <v>331</v>
      </c>
      <c r="C357" s="63"/>
      <c r="D357" s="63" t="s">
        <v>330</v>
      </c>
      <c r="E357" s="369"/>
      <c r="F357" s="369"/>
      <c r="G357" s="370"/>
      <c r="I357" s="63"/>
      <c r="J357" s="48"/>
      <c r="K357" s="108"/>
      <c r="M357" s="63">
        <v>487</v>
      </c>
      <c r="N357" s="215">
        <v>31590</v>
      </c>
      <c r="P357" s="63">
        <v>443</v>
      </c>
      <c r="Q357" s="214">
        <v>25965.57</v>
      </c>
      <c r="S357" s="63">
        <v>341</v>
      </c>
      <c r="T357" s="214">
        <v>21150.49</v>
      </c>
      <c r="V357" s="82"/>
      <c r="W357" s="82"/>
      <c r="X357" s="82"/>
      <c r="Y357" s="82"/>
      <c r="Z357" s="211"/>
      <c r="AA357" s="65"/>
      <c r="AB357" s="5"/>
      <c r="AC357" s="5"/>
      <c r="AD357" s="5"/>
      <c r="AE357" s="5"/>
      <c r="AF357" s="5"/>
      <c r="AG357" s="5"/>
      <c r="AH357" s="5"/>
      <c r="AI357" s="5"/>
      <c r="AJ357" s="5"/>
      <c r="AK357" s="5"/>
      <c r="AL357" s="5"/>
      <c r="AM357" s="5"/>
    </row>
    <row r="358" spans="1:39" s="4" customFormat="1" ht="14.4">
      <c r="A358" s="63" t="s">
        <v>447</v>
      </c>
      <c r="B358" s="63" t="s">
        <v>332</v>
      </c>
      <c r="C358" s="63"/>
      <c r="D358" s="63" t="s">
        <v>330</v>
      </c>
      <c r="E358" s="369"/>
      <c r="F358" s="369"/>
      <c r="G358" s="370"/>
      <c r="I358" s="63"/>
      <c r="J358" s="48"/>
      <c r="K358" s="108"/>
      <c r="M358" s="63">
        <v>21</v>
      </c>
      <c r="N358" s="215">
        <v>2135.4899999999998</v>
      </c>
      <c r="P358" s="63">
        <v>23</v>
      </c>
      <c r="Q358" s="214">
        <v>2414.48</v>
      </c>
      <c r="S358" s="63">
        <v>20</v>
      </c>
      <c r="T358" s="214">
        <v>2389.59</v>
      </c>
      <c r="V358" s="82"/>
      <c r="W358" s="82"/>
      <c r="X358" s="82"/>
      <c r="Y358" s="82"/>
      <c r="Z358" s="211"/>
      <c r="AA358" s="65"/>
      <c r="AB358" s="5"/>
      <c r="AC358" s="5"/>
      <c r="AD358" s="5"/>
      <c r="AE358" s="5"/>
      <c r="AF358" s="5"/>
      <c r="AG358" s="5"/>
      <c r="AH358" s="5"/>
      <c r="AI358" s="5"/>
      <c r="AJ358" s="5"/>
      <c r="AK358" s="5"/>
      <c r="AL358" s="5"/>
      <c r="AM358" s="5"/>
    </row>
    <row r="359" spans="1:39" s="4" customFormat="1" ht="14.4">
      <c r="A359" s="63" t="s">
        <v>447</v>
      </c>
      <c r="B359" s="63" t="s">
        <v>528</v>
      </c>
      <c r="C359" s="63"/>
      <c r="D359" s="63" t="s">
        <v>330</v>
      </c>
      <c r="E359" s="369"/>
      <c r="F359" s="369"/>
      <c r="G359" s="370"/>
      <c r="I359" s="63"/>
      <c r="J359" s="48"/>
      <c r="K359" s="108"/>
      <c r="M359" s="63">
        <v>2</v>
      </c>
      <c r="N359" s="215">
        <v>147.09</v>
      </c>
      <c r="P359" s="63">
        <v>3</v>
      </c>
      <c r="Q359" s="214">
        <v>162.68</v>
      </c>
      <c r="S359" s="63">
        <v>1</v>
      </c>
      <c r="T359" s="214">
        <v>91.71</v>
      </c>
      <c r="V359" s="82"/>
      <c r="W359" s="82"/>
      <c r="X359" s="82"/>
      <c r="Y359" s="82"/>
      <c r="Z359" s="211"/>
      <c r="AA359" s="65"/>
      <c r="AB359" s="5"/>
      <c r="AC359" s="5"/>
      <c r="AD359" s="5"/>
      <c r="AE359" s="5"/>
      <c r="AF359" s="5"/>
      <c r="AG359" s="5"/>
      <c r="AH359" s="5"/>
      <c r="AI359" s="5"/>
      <c r="AJ359" s="5"/>
      <c r="AK359" s="5"/>
      <c r="AL359" s="5"/>
      <c r="AM359" s="5"/>
    </row>
    <row r="360" spans="1:39" s="4" customFormat="1" ht="14.4">
      <c r="A360" s="63" t="s">
        <v>447</v>
      </c>
      <c r="B360" s="63" t="s">
        <v>333</v>
      </c>
      <c r="C360" s="63"/>
      <c r="D360" s="63" t="s">
        <v>330</v>
      </c>
      <c r="E360" s="369"/>
      <c r="F360" s="369"/>
      <c r="G360" s="370"/>
      <c r="I360" s="63"/>
      <c r="J360" s="48"/>
      <c r="K360" s="108"/>
      <c r="M360" s="63">
        <v>4</v>
      </c>
      <c r="N360" s="215">
        <v>266.43</v>
      </c>
      <c r="P360" s="63">
        <v>2</v>
      </c>
      <c r="Q360" s="214">
        <v>213.53</v>
      </c>
      <c r="S360" s="63">
        <v>3</v>
      </c>
      <c r="T360" s="214">
        <v>286.94</v>
      </c>
      <c r="V360" s="82"/>
      <c r="W360" s="82"/>
      <c r="X360" s="82"/>
      <c r="Y360" s="82"/>
      <c r="Z360" s="211"/>
      <c r="AA360" s="65"/>
      <c r="AB360" s="5"/>
      <c r="AC360" s="5"/>
      <c r="AD360" s="5"/>
      <c r="AE360" s="5"/>
      <c r="AF360" s="5"/>
      <c r="AG360" s="5"/>
      <c r="AH360" s="5"/>
      <c r="AI360" s="5"/>
      <c r="AJ360" s="5"/>
      <c r="AK360" s="5"/>
      <c r="AL360" s="5"/>
      <c r="AM360" s="5"/>
    </row>
    <row r="361" spans="1:39" s="4" customFormat="1" ht="14.4">
      <c r="A361" s="63" t="s">
        <v>447</v>
      </c>
      <c r="B361" s="63" t="s">
        <v>321</v>
      </c>
      <c r="C361" s="63"/>
      <c r="D361" s="63" t="s">
        <v>330</v>
      </c>
      <c r="E361" s="369"/>
      <c r="F361" s="369"/>
      <c r="G361" s="370"/>
      <c r="I361" s="63"/>
      <c r="J361" s="48"/>
      <c r="K361" s="108"/>
      <c r="M361" s="63"/>
      <c r="N361" s="215"/>
      <c r="P361" s="63"/>
      <c r="Q361" s="214"/>
      <c r="S361" s="63">
        <v>1</v>
      </c>
      <c r="T361" s="214">
        <v>46.55</v>
      </c>
      <c r="V361" s="82"/>
      <c r="W361" s="82"/>
      <c r="X361" s="82"/>
      <c r="Y361" s="82"/>
      <c r="Z361" s="211"/>
      <c r="AA361" s="65"/>
      <c r="AB361" s="5"/>
      <c r="AC361" s="5"/>
      <c r="AD361" s="5"/>
      <c r="AE361" s="5"/>
      <c r="AF361" s="5"/>
      <c r="AG361" s="5"/>
      <c r="AH361" s="5"/>
      <c r="AI361" s="5"/>
      <c r="AJ361" s="5"/>
      <c r="AK361" s="5"/>
      <c r="AL361" s="5"/>
      <c r="AM361" s="5"/>
    </row>
    <row r="362" spans="1:39" s="4" customFormat="1" ht="14.4">
      <c r="A362" s="63" t="s">
        <v>447</v>
      </c>
      <c r="B362" s="63" t="s">
        <v>529</v>
      </c>
      <c r="C362" s="63"/>
      <c r="D362" s="63" t="s">
        <v>330</v>
      </c>
      <c r="E362" s="369"/>
      <c r="F362" s="369"/>
      <c r="G362" s="370"/>
      <c r="I362" s="63"/>
      <c r="J362" s="48"/>
      <c r="K362" s="108"/>
      <c r="M362" s="63"/>
      <c r="N362" s="215"/>
      <c r="P362" s="63"/>
      <c r="Q362" s="214"/>
      <c r="S362" s="63">
        <v>6</v>
      </c>
      <c r="T362" s="214">
        <v>645.59</v>
      </c>
      <c r="V362" s="82"/>
      <c r="W362" s="82"/>
      <c r="X362" s="82"/>
      <c r="Y362" s="82"/>
      <c r="Z362" s="211"/>
      <c r="AA362" s="65"/>
      <c r="AB362" s="5"/>
      <c r="AC362" s="5"/>
      <c r="AD362" s="5"/>
      <c r="AE362" s="5"/>
      <c r="AF362" s="5"/>
      <c r="AG362" s="5"/>
      <c r="AH362" s="5"/>
      <c r="AI362" s="5"/>
      <c r="AJ362" s="5"/>
      <c r="AK362" s="5"/>
      <c r="AL362" s="5"/>
      <c r="AM362" s="5"/>
    </row>
    <row r="363" spans="1:39" s="4" customFormat="1" ht="14.4">
      <c r="A363" s="63" t="s">
        <v>447</v>
      </c>
      <c r="B363" s="63" t="s">
        <v>530</v>
      </c>
      <c r="C363" s="63"/>
      <c r="D363" s="63" t="s">
        <v>330</v>
      </c>
      <c r="E363" s="369"/>
      <c r="F363" s="369"/>
      <c r="G363" s="370"/>
      <c r="I363" s="63"/>
      <c r="J363" s="48"/>
      <c r="K363" s="108"/>
      <c r="M363" s="63">
        <v>6</v>
      </c>
      <c r="N363" s="215">
        <v>699.51</v>
      </c>
      <c r="P363" s="63">
        <v>4</v>
      </c>
      <c r="Q363" s="214">
        <v>375.95</v>
      </c>
      <c r="S363" s="63">
        <v>3</v>
      </c>
      <c r="T363" s="214">
        <v>178.69</v>
      </c>
      <c r="V363" s="82"/>
      <c r="W363" s="82"/>
      <c r="X363" s="82"/>
      <c r="Y363" s="82"/>
      <c r="Z363" s="211"/>
      <c r="AA363" s="65"/>
      <c r="AB363" s="5"/>
      <c r="AC363" s="5"/>
      <c r="AD363" s="5"/>
      <c r="AE363" s="5"/>
      <c r="AF363" s="5"/>
      <c r="AG363" s="5"/>
      <c r="AH363" s="5"/>
      <c r="AI363" s="5"/>
      <c r="AJ363" s="5"/>
      <c r="AK363" s="5"/>
      <c r="AL363" s="5"/>
      <c r="AM363" s="5"/>
    </row>
    <row r="364" spans="1:39" s="4" customFormat="1" ht="14.4">
      <c r="A364" s="63" t="s">
        <v>447</v>
      </c>
      <c r="B364" s="63" t="s">
        <v>334</v>
      </c>
      <c r="C364" s="63"/>
      <c r="D364" s="63" t="s">
        <v>335</v>
      </c>
      <c r="E364" s="369"/>
      <c r="F364" s="369"/>
      <c r="G364" s="370"/>
      <c r="I364" s="63"/>
      <c r="J364" s="48"/>
      <c r="K364" s="108"/>
      <c r="M364" s="63">
        <v>48</v>
      </c>
      <c r="N364" s="215">
        <v>5276.75</v>
      </c>
      <c r="P364" s="63">
        <v>48</v>
      </c>
      <c r="Q364" s="214">
        <v>4672.33</v>
      </c>
      <c r="S364" s="63">
        <v>46</v>
      </c>
      <c r="T364" s="214">
        <v>5001.26</v>
      </c>
      <c r="V364" s="82"/>
      <c r="W364" s="82"/>
      <c r="X364" s="82"/>
      <c r="Y364" s="82"/>
      <c r="Z364" s="211"/>
      <c r="AA364" s="65"/>
      <c r="AB364" s="5"/>
      <c r="AC364" s="5"/>
      <c r="AD364" s="5"/>
      <c r="AE364" s="5"/>
      <c r="AF364" s="5"/>
      <c r="AG364" s="5"/>
      <c r="AH364" s="5"/>
      <c r="AI364" s="5"/>
      <c r="AJ364" s="5"/>
      <c r="AK364" s="5"/>
      <c r="AL364" s="5"/>
      <c r="AM364" s="5"/>
    </row>
    <row r="365" spans="1:39" s="4" customFormat="1" ht="14.4">
      <c r="A365" s="63" t="s">
        <v>447</v>
      </c>
      <c r="B365" s="63" t="s">
        <v>531</v>
      </c>
      <c r="C365" s="63"/>
      <c r="D365" s="63" t="s">
        <v>532</v>
      </c>
      <c r="E365" s="369"/>
      <c r="F365" s="369"/>
      <c r="G365" s="370"/>
      <c r="I365" s="63"/>
      <c r="J365" s="48"/>
      <c r="K365" s="108"/>
      <c r="M365" s="63">
        <v>9</v>
      </c>
      <c r="N365" s="215">
        <v>820.32</v>
      </c>
      <c r="P365" s="63">
        <v>7</v>
      </c>
      <c r="Q365" s="214">
        <v>600.51</v>
      </c>
      <c r="S365" s="63">
        <v>8</v>
      </c>
      <c r="T365" s="214">
        <v>685.79</v>
      </c>
      <c r="V365" s="82"/>
      <c r="W365" s="82"/>
      <c r="X365" s="82"/>
      <c r="Y365" s="82"/>
      <c r="Z365" s="211"/>
      <c r="AA365" s="65"/>
      <c r="AB365" s="5"/>
      <c r="AC365" s="5"/>
      <c r="AD365" s="5"/>
      <c r="AE365" s="5"/>
      <c r="AF365" s="5"/>
      <c r="AG365" s="5"/>
      <c r="AH365" s="5"/>
      <c r="AI365" s="5"/>
      <c r="AJ365" s="5"/>
      <c r="AK365" s="5"/>
      <c r="AL365" s="5"/>
      <c r="AM365" s="5"/>
    </row>
    <row r="366" spans="1:39" s="4" customFormat="1" ht="14.4">
      <c r="A366" s="63" t="s">
        <v>447</v>
      </c>
      <c r="B366" s="63" t="s">
        <v>533</v>
      </c>
      <c r="C366" s="63"/>
      <c r="D366" s="63" t="s">
        <v>337</v>
      </c>
      <c r="E366" s="369"/>
      <c r="F366" s="369"/>
      <c r="G366" s="370"/>
      <c r="I366" s="63"/>
      <c r="J366" s="48"/>
      <c r="K366" s="108"/>
      <c r="M366" s="63">
        <v>52</v>
      </c>
      <c r="N366" s="215">
        <v>5512.77</v>
      </c>
      <c r="P366" s="63">
        <v>46</v>
      </c>
      <c r="Q366" s="214">
        <v>5010.05</v>
      </c>
      <c r="S366" s="63">
        <v>38</v>
      </c>
      <c r="T366" s="214">
        <v>3885.76</v>
      </c>
      <c r="V366" s="82"/>
      <c r="W366" s="82"/>
      <c r="X366" s="82"/>
      <c r="Y366" s="82"/>
      <c r="Z366" s="211"/>
      <c r="AA366" s="65"/>
      <c r="AB366" s="5"/>
      <c r="AC366" s="5"/>
      <c r="AD366" s="5"/>
      <c r="AE366" s="5"/>
      <c r="AF366" s="5"/>
      <c r="AG366" s="5"/>
      <c r="AH366" s="5"/>
      <c r="AI366" s="5"/>
      <c r="AJ366" s="5"/>
      <c r="AK366" s="5"/>
      <c r="AL366" s="5"/>
      <c r="AM366" s="5"/>
    </row>
    <row r="367" spans="1:39" s="4" customFormat="1" ht="14.4">
      <c r="A367" s="63" t="s">
        <v>447</v>
      </c>
      <c r="B367" s="63" t="s">
        <v>534</v>
      </c>
      <c r="C367" s="63"/>
      <c r="D367" s="63" t="s">
        <v>535</v>
      </c>
      <c r="E367" s="369"/>
      <c r="F367" s="369"/>
      <c r="G367" s="370"/>
      <c r="I367" s="63"/>
      <c r="J367" s="48"/>
      <c r="K367" s="108"/>
      <c r="M367" s="63">
        <v>4</v>
      </c>
      <c r="N367" s="215">
        <v>284.86</v>
      </c>
      <c r="P367" s="63">
        <v>5</v>
      </c>
      <c r="Q367" s="214">
        <v>499.85</v>
      </c>
      <c r="S367" s="63">
        <v>3</v>
      </c>
      <c r="T367" s="214">
        <v>326.27</v>
      </c>
      <c r="V367" s="82"/>
      <c r="W367" s="82"/>
      <c r="X367" s="82"/>
      <c r="Y367" s="82"/>
      <c r="Z367" s="211"/>
      <c r="AA367" s="65"/>
      <c r="AB367" s="5"/>
      <c r="AC367" s="5"/>
      <c r="AD367" s="5"/>
      <c r="AE367" s="5"/>
      <c r="AF367" s="5"/>
      <c r="AG367" s="5"/>
      <c r="AH367" s="5"/>
      <c r="AI367" s="5"/>
      <c r="AJ367" s="5"/>
      <c r="AK367" s="5"/>
      <c r="AL367" s="5"/>
      <c r="AM367" s="5"/>
    </row>
    <row r="368" spans="1:39" s="4" customFormat="1" ht="14.4">
      <c r="A368" s="63" t="s">
        <v>447</v>
      </c>
      <c r="B368" s="63" t="s">
        <v>536</v>
      </c>
      <c r="C368" s="63"/>
      <c r="D368" s="63" t="s">
        <v>339</v>
      </c>
      <c r="E368" s="369"/>
      <c r="F368" s="369"/>
      <c r="G368" s="370"/>
      <c r="I368" s="63"/>
      <c r="J368" s="48"/>
      <c r="K368" s="108"/>
      <c r="M368" s="63">
        <v>57</v>
      </c>
      <c r="N368" s="215">
        <v>5303.47</v>
      </c>
      <c r="P368" s="63">
        <v>34</v>
      </c>
      <c r="Q368" s="214">
        <v>2603.94</v>
      </c>
      <c r="S368" s="63">
        <v>45</v>
      </c>
      <c r="T368" s="214">
        <v>3840.88</v>
      </c>
      <c r="V368" s="82"/>
      <c r="W368" s="82"/>
      <c r="X368" s="82"/>
      <c r="Y368" s="82"/>
      <c r="Z368" s="211"/>
      <c r="AA368" s="65"/>
      <c r="AB368" s="5"/>
      <c r="AC368" s="5"/>
      <c r="AD368" s="5"/>
      <c r="AE368" s="5"/>
      <c r="AF368" s="5"/>
      <c r="AG368" s="5"/>
      <c r="AH368" s="5"/>
      <c r="AI368" s="5"/>
      <c r="AJ368" s="5"/>
      <c r="AK368" s="5"/>
      <c r="AL368" s="5"/>
      <c r="AM368" s="5"/>
    </row>
    <row r="369" spans="1:39" s="4" customFormat="1" ht="14.4">
      <c r="A369" s="63" t="s">
        <v>447</v>
      </c>
      <c r="B369" s="63" t="s">
        <v>537</v>
      </c>
      <c r="C369" s="63"/>
      <c r="D369" s="63" t="s">
        <v>341</v>
      </c>
      <c r="E369" s="369"/>
      <c r="F369" s="369"/>
      <c r="G369" s="370"/>
      <c r="I369" s="63"/>
      <c r="J369" s="48"/>
      <c r="K369" s="108"/>
      <c r="M369" s="63">
        <v>43</v>
      </c>
      <c r="N369" s="215">
        <v>3316.88</v>
      </c>
      <c r="P369" s="63">
        <v>37</v>
      </c>
      <c r="Q369" s="214">
        <v>2965.15</v>
      </c>
      <c r="S369" s="63">
        <v>37</v>
      </c>
      <c r="T369" s="214">
        <v>3506.05</v>
      </c>
      <c r="V369" s="82"/>
      <c r="W369" s="82"/>
      <c r="X369" s="82"/>
      <c r="Y369" s="82"/>
      <c r="Z369" s="211"/>
      <c r="AA369" s="65"/>
      <c r="AB369" s="5"/>
      <c r="AC369" s="5"/>
      <c r="AD369" s="5"/>
      <c r="AE369" s="5"/>
      <c r="AF369" s="5"/>
      <c r="AG369" s="5"/>
      <c r="AH369" s="5"/>
      <c r="AI369" s="5"/>
      <c r="AJ369" s="5"/>
      <c r="AK369" s="5"/>
      <c r="AL369" s="5"/>
      <c r="AM369" s="5"/>
    </row>
    <row r="370" spans="1:39" s="4" customFormat="1" ht="14.4">
      <c r="A370" s="63" t="s">
        <v>447</v>
      </c>
      <c r="B370" s="63" t="s">
        <v>342</v>
      </c>
      <c r="C370" s="63"/>
      <c r="D370" s="63" t="s">
        <v>341</v>
      </c>
      <c r="E370" s="369"/>
      <c r="F370" s="369"/>
      <c r="G370" s="370"/>
      <c r="I370" s="63"/>
      <c r="J370" s="48"/>
      <c r="K370" s="108"/>
      <c r="M370" s="63">
        <v>39</v>
      </c>
      <c r="N370" s="215">
        <v>3724.34</v>
      </c>
      <c r="P370" s="63">
        <v>35</v>
      </c>
      <c r="Q370" s="214">
        <v>2836.02</v>
      </c>
      <c r="S370" s="63">
        <v>28</v>
      </c>
      <c r="T370" s="214">
        <v>2246.9299999999998</v>
      </c>
      <c r="V370" s="82"/>
      <c r="W370" s="82"/>
      <c r="X370" s="82"/>
      <c r="Y370" s="82"/>
      <c r="Z370" s="211"/>
      <c r="AA370" s="65"/>
      <c r="AB370" s="5"/>
      <c r="AC370" s="5"/>
      <c r="AD370" s="5"/>
      <c r="AE370" s="5"/>
      <c r="AF370" s="5"/>
      <c r="AG370" s="5"/>
      <c r="AH370" s="5"/>
      <c r="AI370" s="5"/>
      <c r="AJ370" s="5"/>
      <c r="AK370" s="5"/>
      <c r="AL370" s="5"/>
      <c r="AM370" s="5"/>
    </row>
    <row r="371" spans="1:39" s="4" customFormat="1" ht="14.4">
      <c r="A371" s="63" t="s">
        <v>447</v>
      </c>
      <c r="B371" s="63" t="s">
        <v>360</v>
      </c>
      <c r="C371" s="63"/>
      <c r="D371" s="63" t="s">
        <v>538</v>
      </c>
      <c r="E371" s="369"/>
      <c r="F371" s="369"/>
      <c r="G371" s="370"/>
      <c r="I371" s="63"/>
      <c r="J371" s="48"/>
      <c r="K371" s="108"/>
      <c r="M371" s="63">
        <v>18</v>
      </c>
      <c r="N371" s="215">
        <v>1787.65</v>
      </c>
      <c r="P371" s="63">
        <v>18</v>
      </c>
      <c r="Q371" s="214">
        <v>1746.07</v>
      </c>
      <c r="S371" s="63">
        <v>15</v>
      </c>
      <c r="T371" s="214">
        <v>1183.67</v>
      </c>
      <c r="V371" s="82"/>
      <c r="W371" s="82"/>
      <c r="X371" s="82"/>
      <c r="Y371" s="82"/>
      <c r="Z371" s="211"/>
      <c r="AA371" s="65"/>
      <c r="AB371" s="5"/>
      <c r="AC371" s="5"/>
      <c r="AD371" s="5"/>
      <c r="AE371" s="5"/>
      <c r="AF371" s="5"/>
      <c r="AG371" s="5"/>
      <c r="AH371" s="5"/>
      <c r="AI371" s="5"/>
      <c r="AJ371" s="5"/>
      <c r="AK371" s="5"/>
      <c r="AL371" s="5"/>
      <c r="AM371" s="5"/>
    </row>
    <row r="372" spans="1:39" s="4" customFormat="1" ht="14.4">
      <c r="A372" s="63" t="s">
        <v>447</v>
      </c>
      <c r="B372" s="63" t="s">
        <v>343</v>
      </c>
      <c r="C372" s="63"/>
      <c r="D372" s="63" t="s">
        <v>344</v>
      </c>
      <c r="E372" s="369"/>
      <c r="F372" s="369"/>
      <c r="G372" s="370"/>
      <c r="I372" s="63"/>
      <c r="J372" s="48"/>
      <c r="K372" s="108"/>
      <c r="M372" s="63">
        <v>124</v>
      </c>
      <c r="N372" s="215">
        <v>8849.41</v>
      </c>
      <c r="P372" s="63">
        <v>94</v>
      </c>
      <c r="Q372" s="214">
        <v>7044.44</v>
      </c>
      <c r="S372" s="63">
        <v>97</v>
      </c>
      <c r="T372" s="214">
        <v>7635.17</v>
      </c>
      <c r="V372" s="82"/>
      <c r="W372" s="82"/>
      <c r="X372" s="82"/>
      <c r="Y372" s="82"/>
      <c r="Z372" s="211"/>
      <c r="AA372" s="65"/>
      <c r="AB372" s="5"/>
      <c r="AC372" s="5"/>
      <c r="AD372" s="5"/>
      <c r="AE372" s="5"/>
      <c r="AF372" s="5"/>
      <c r="AG372" s="5"/>
      <c r="AH372" s="5"/>
      <c r="AI372" s="5"/>
      <c r="AJ372" s="5"/>
      <c r="AK372" s="5"/>
      <c r="AL372" s="5"/>
      <c r="AM372" s="5"/>
    </row>
    <row r="373" spans="1:39" s="4" customFormat="1" ht="14.4">
      <c r="A373" s="63" t="s">
        <v>447</v>
      </c>
      <c r="B373" s="63" t="s">
        <v>539</v>
      </c>
      <c r="C373" s="63"/>
      <c r="D373" s="63" t="s">
        <v>346</v>
      </c>
      <c r="E373" s="369"/>
      <c r="F373" s="369"/>
      <c r="G373" s="370"/>
      <c r="I373" s="63"/>
      <c r="J373" s="48"/>
      <c r="K373" s="108"/>
      <c r="M373" s="63">
        <v>159</v>
      </c>
      <c r="N373" s="215">
        <v>7099.03</v>
      </c>
      <c r="P373" s="63">
        <v>127</v>
      </c>
      <c r="Q373" s="214">
        <v>5735.52</v>
      </c>
      <c r="S373" s="63">
        <v>95</v>
      </c>
      <c r="T373" s="214">
        <v>4991.8</v>
      </c>
      <c r="V373" s="82"/>
      <c r="W373" s="82"/>
      <c r="X373" s="82"/>
      <c r="Y373" s="82"/>
      <c r="Z373" s="211"/>
      <c r="AA373" s="65"/>
      <c r="AB373" s="5"/>
      <c r="AC373" s="5"/>
      <c r="AD373" s="5"/>
      <c r="AE373" s="5"/>
      <c r="AF373" s="5"/>
      <c r="AG373" s="5"/>
      <c r="AH373" s="5"/>
      <c r="AI373" s="5"/>
      <c r="AJ373" s="5"/>
      <c r="AK373" s="5"/>
      <c r="AL373" s="5"/>
      <c r="AM373" s="5"/>
    </row>
    <row r="374" spans="1:39" s="4" customFormat="1" ht="14.4">
      <c r="A374" s="63" t="s">
        <v>447</v>
      </c>
      <c r="B374" s="63" t="s">
        <v>347</v>
      </c>
      <c r="C374" s="63"/>
      <c r="D374" s="63" t="s">
        <v>348</v>
      </c>
      <c r="E374" s="369"/>
      <c r="F374" s="369"/>
      <c r="G374" s="370"/>
      <c r="I374" s="63"/>
      <c r="J374" s="48"/>
      <c r="K374" s="108"/>
      <c r="M374" s="63">
        <v>27</v>
      </c>
      <c r="N374" s="215">
        <v>2169.38</v>
      </c>
      <c r="P374" s="63">
        <v>19</v>
      </c>
      <c r="Q374" s="214">
        <v>1566.59</v>
      </c>
      <c r="S374" s="63">
        <v>17</v>
      </c>
      <c r="T374" s="214">
        <v>1461.24</v>
      </c>
      <c r="V374" s="82"/>
      <c r="W374" s="82"/>
      <c r="X374" s="82"/>
      <c r="Y374" s="82"/>
      <c r="Z374" s="211"/>
      <c r="AA374" s="65"/>
      <c r="AB374" s="5"/>
      <c r="AC374" s="5"/>
      <c r="AD374" s="5"/>
      <c r="AE374" s="5"/>
      <c r="AF374" s="5"/>
      <c r="AG374" s="5"/>
      <c r="AH374" s="5"/>
      <c r="AI374" s="5"/>
      <c r="AJ374" s="5"/>
      <c r="AK374" s="5"/>
      <c r="AL374" s="5"/>
      <c r="AM374" s="5"/>
    </row>
    <row r="375" spans="1:39" s="4" customFormat="1" ht="14.4">
      <c r="A375" s="63" t="s">
        <v>447</v>
      </c>
      <c r="B375" s="63" t="s">
        <v>522</v>
      </c>
      <c r="C375" s="63"/>
      <c r="D375" s="63" t="s">
        <v>348</v>
      </c>
      <c r="E375" s="369"/>
      <c r="F375" s="369"/>
      <c r="G375" s="370"/>
      <c r="I375" s="63"/>
      <c r="J375" s="48"/>
      <c r="K375" s="108"/>
      <c r="M375" s="63">
        <v>23</v>
      </c>
      <c r="N375" s="215">
        <v>2088.65</v>
      </c>
      <c r="P375" s="63">
        <v>23</v>
      </c>
      <c r="Q375" s="214">
        <v>2338.02</v>
      </c>
      <c r="S375" s="63">
        <v>15</v>
      </c>
      <c r="T375" s="214">
        <v>1341.79</v>
      </c>
      <c r="V375" s="82"/>
      <c r="W375" s="82"/>
      <c r="X375" s="82"/>
      <c r="Y375" s="82"/>
      <c r="Z375" s="211"/>
      <c r="AA375" s="65"/>
      <c r="AB375" s="5"/>
      <c r="AC375" s="5"/>
      <c r="AD375" s="5"/>
      <c r="AE375" s="5"/>
      <c r="AF375" s="5"/>
      <c r="AG375" s="5"/>
      <c r="AH375" s="5"/>
      <c r="AI375" s="5"/>
      <c r="AJ375" s="5"/>
      <c r="AK375" s="5"/>
      <c r="AL375" s="5"/>
      <c r="AM375" s="5"/>
    </row>
    <row r="376" spans="1:39" s="4" customFormat="1" ht="14.4">
      <c r="A376" s="63" t="s">
        <v>447</v>
      </c>
      <c r="B376" s="63" t="s">
        <v>540</v>
      </c>
      <c r="C376" s="63"/>
      <c r="D376" s="63" t="s">
        <v>541</v>
      </c>
      <c r="E376" s="369"/>
      <c r="F376" s="369"/>
      <c r="G376" s="370"/>
      <c r="I376" s="63"/>
      <c r="J376" s="48"/>
      <c r="K376" s="108"/>
      <c r="M376" s="63">
        <v>16</v>
      </c>
      <c r="N376" s="215">
        <v>1640.08</v>
      </c>
      <c r="P376" s="63">
        <v>21</v>
      </c>
      <c r="Q376" s="214">
        <v>1892.22</v>
      </c>
      <c r="S376" s="63">
        <v>18</v>
      </c>
      <c r="T376" s="214">
        <v>1314.94</v>
      </c>
      <c r="V376" s="82"/>
      <c r="W376" s="82"/>
      <c r="X376" s="82"/>
      <c r="Y376" s="82"/>
      <c r="Z376" s="211"/>
      <c r="AA376" s="65"/>
      <c r="AB376" s="5"/>
      <c r="AC376" s="5"/>
      <c r="AD376" s="5"/>
      <c r="AE376" s="5"/>
      <c r="AF376" s="5"/>
      <c r="AG376" s="5"/>
      <c r="AH376" s="5"/>
      <c r="AI376" s="5"/>
      <c r="AJ376" s="5"/>
      <c r="AK376" s="5"/>
      <c r="AL376" s="5"/>
      <c r="AM376" s="5"/>
    </row>
    <row r="377" spans="1:39" s="4" customFormat="1" ht="14.4">
      <c r="A377" s="63" t="s">
        <v>447</v>
      </c>
      <c r="B377" s="63" t="s">
        <v>349</v>
      </c>
      <c r="C377" s="63"/>
      <c r="D377" s="63" t="s">
        <v>350</v>
      </c>
      <c r="E377" s="369"/>
      <c r="F377" s="369"/>
      <c r="G377" s="370"/>
      <c r="I377" s="63"/>
      <c r="J377" s="48"/>
      <c r="K377" s="108"/>
      <c r="M377" s="63">
        <v>14</v>
      </c>
      <c r="N377" s="215">
        <v>1145.26</v>
      </c>
      <c r="P377" s="63">
        <v>19</v>
      </c>
      <c r="Q377" s="214">
        <v>1366.75</v>
      </c>
      <c r="S377" s="63">
        <v>17</v>
      </c>
      <c r="T377" s="214">
        <v>1100.68</v>
      </c>
      <c r="V377" s="82"/>
      <c r="W377" s="82"/>
      <c r="X377" s="82"/>
      <c r="Y377" s="82"/>
      <c r="Z377" s="211"/>
      <c r="AA377" s="65"/>
      <c r="AB377" s="5"/>
      <c r="AC377" s="5"/>
      <c r="AD377" s="5"/>
      <c r="AE377" s="5"/>
      <c r="AF377" s="5"/>
      <c r="AG377" s="5"/>
      <c r="AH377" s="5"/>
      <c r="AI377" s="5"/>
      <c r="AJ377" s="5"/>
      <c r="AK377" s="5"/>
      <c r="AL377" s="5"/>
      <c r="AM377" s="5"/>
    </row>
    <row r="378" spans="1:39" s="4" customFormat="1" ht="14.4">
      <c r="A378" s="63" t="s">
        <v>447</v>
      </c>
      <c r="B378" s="63" t="s">
        <v>542</v>
      </c>
      <c r="C378" s="63"/>
      <c r="D378" s="63" t="s">
        <v>350</v>
      </c>
      <c r="E378" s="369"/>
      <c r="F378" s="369"/>
      <c r="G378" s="370"/>
      <c r="I378" s="63"/>
      <c r="J378" s="48"/>
      <c r="K378" s="108"/>
      <c r="M378" s="63">
        <v>5</v>
      </c>
      <c r="N378" s="215">
        <v>503.18</v>
      </c>
      <c r="P378" s="63">
        <v>3</v>
      </c>
      <c r="Q378" s="214">
        <v>434.72</v>
      </c>
      <c r="S378" s="63">
        <v>2</v>
      </c>
      <c r="T378" s="214">
        <v>253.61</v>
      </c>
      <c r="V378" s="82"/>
      <c r="W378" s="82"/>
      <c r="X378" s="82"/>
      <c r="Y378" s="82"/>
      <c r="Z378" s="211"/>
      <c r="AA378" s="65"/>
      <c r="AB378" s="5"/>
      <c r="AC378" s="5"/>
      <c r="AD378" s="5"/>
      <c r="AE378" s="5"/>
      <c r="AF378" s="5"/>
      <c r="AG378" s="5"/>
      <c r="AH378" s="5"/>
      <c r="AI378" s="5"/>
      <c r="AJ378" s="5"/>
      <c r="AK378" s="5"/>
      <c r="AL378" s="5"/>
      <c r="AM378" s="5"/>
    </row>
    <row r="379" spans="1:39" s="4" customFormat="1" ht="14.4">
      <c r="A379" s="63" t="s">
        <v>447</v>
      </c>
      <c r="B379" s="63" t="s">
        <v>356</v>
      </c>
      <c r="C379" s="63"/>
      <c r="D379" s="63" t="s">
        <v>350</v>
      </c>
      <c r="E379" s="369"/>
      <c r="F379" s="369"/>
      <c r="G379" s="370"/>
      <c r="I379" s="63"/>
      <c r="J379" s="48"/>
      <c r="K379" s="108"/>
      <c r="M379" s="63">
        <v>1</v>
      </c>
      <c r="N379" s="215">
        <v>173.16</v>
      </c>
      <c r="P379" s="63"/>
      <c r="Q379" s="214"/>
      <c r="S379" s="63"/>
      <c r="T379" s="214"/>
      <c r="V379" s="82"/>
      <c r="W379" s="82"/>
      <c r="X379" s="82"/>
      <c r="Y379" s="82"/>
      <c r="Z379" s="211"/>
      <c r="AA379" s="65"/>
      <c r="AB379" s="5"/>
      <c r="AC379" s="5"/>
      <c r="AD379" s="5"/>
      <c r="AE379" s="5"/>
      <c r="AF379" s="5"/>
      <c r="AG379" s="5"/>
      <c r="AH379" s="5"/>
      <c r="AI379" s="5"/>
      <c r="AJ379" s="5"/>
      <c r="AK379" s="5"/>
      <c r="AL379" s="5"/>
      <c r="AM379" s="5"/>
    </row>
    <row r="380" spans="1:39" s="4" customFormat="1" ht="14.4">
      <c r="A380" s="63" t="s">
        <v>447</v>
      </c>
      <c r="B380" s="63" t="s">
        <v>351</v>
      </c>
      <c r="C380" s="63"/>
      <c r="D380" s="63" t="s">
        <v>350</v>
      </c>
      <c r="E380" s="369"/>
      <c r="F380" s="369"/>
      <c r="G380" s="370"/>
      <c r="I380" s="63"/>
      <c r="J380" s="48"/>
      <c r="K380" s="108"/>
      <c r="M380" s="63">
        <v>1066</v>
      </c>
      <c r="N380" s="215">
        <v>83764.850000000006</v>
      </c>
      <c r="P380" s="63">
        <v>1014</v>
      </c>
      <c r="Q380" s="214">
        <v>77522.37</v>
      </c>
      <c r="S380" s="63">
        <v>847</v>
      </c>
      <c r="T380" s="214">
        <v>68226.48</v>
      </c>
      <c r="V380" s="82"/>
      <c r="W380" s="82"/>
      <c r="X380" s="82"/>
      <c r="Y380" s="82"/>
      <c r="Z380" s="211"/>
      <c r="AA380" s="65"/>
      <c r="AB380" s="5"/>
      <c r="AC380" s="5"/>
      <c r="AD380" s="5"/>
      <c r="AE380" s="5"/>
      <c r="AF380" s="5"/>
      <c r="AG380" s="5"/>
      <c r="AH380" s="5"/>
      <c r="AI380" s="5"/>
      <c r="AJ380" s="5"/>
      <c r="AK380" s="5"/>
      <c r="AL380" s="5"/>
      <c r="AM380" s="5"/>
    </row>
    <row r="381" spans="1:39" s="4" customFormat="1" ht="14.4">
      <c r="A381" s="63" t="s">
        <v>447</v>
      </c>
      <c r="B381" s="63" t="s">
        <v>543</v>
      </c>
      <c r="C381" s="63"/>
      <c r="D381" s="63" t="s">
        <v>350</v>
      </c>
      <c r="E381" s="369"/>
      <c r="F381" s="369"/>
      <c r="G381" s="370"/>
      <c r="I381" s="63"/>
      <c r="J381" s="48"/>
      <c r="K381" s="108"/>
      <c r="M381" s="63"/>
      <c r="N381" s="215"/>
      <c r="P381" s="63"/>
      <c r="Q381" s="214"/>
      <c r="S381" s="63">
        <v>1</v>
      </c>
      <c r="T381" s="214">
        <v>150</v>
      </c>
      <c r="V381" s="82"/>
      <c r="W381" s="82"/>
      <c r="X381" s="82"/>
      <c r="Y381" s="82"/>
      <c r="Z381" s="211"/>
      <c r="AA381" s="65"/>
      <c r="AB381" s="5"/>
      <c r="AC381" s="5"/>
      <c r="AD381" s="5"/>
      <c r="AE381" s="5"/>
      <c r="AF381" s="5"/>
      <c r="AG381" s="5"/>
      <c r="AH381" s="5"/>
      <c r="AI381" s="5"/>
      <c r="AJ381" s="5"/>
      <c r="AK381" s="5"/>
      <c r="AL381" s="5"/>
      <c r="AM381" s="5"/>
    </row>
    <row r="382" spans="1:39" s="4" customFormat="1" ht="14.4">
      <c r="A382" s="63" t="s">
        <v>447</v>
      </c>
      <c r="B382" s="63" t="s">
        <v>352</v>
      </c>
      <c r="C382" s="63"/>
      <c r="D382" s="63" t="s">
        <v>353</v>
      </c>
      <c r="E382" s="369"/>
      <c r="F382" s="369"/>
      <c r="G382" s="370"/>
      <c r="I382" s="63"/>
      <c r="J382" s="48"/>
      <c r="K382" s="108"/>
      <c r="M382" s="63">
        <v>165</v>
      </c>
      <c r="N382" s="215">
        <v>14690.05</v>
      </c>
      <c r="P382" s="63">
        <v>145</v>
      </c>
      <c r="Q382" s="214">
        <v>14108.27</v>
      </c>
      <c r="S382" s="63">
        <v>124</v>
      </c>
      <c r="T382" s="214">
        <v>11560.41</v>
      </c>
      <c r="V382" s="82"/>
      <c r="W382" s="82"/>
      <c r="X382" s="82"/>
      <c r="Y382" s="82"/>
      <c r="Z382" s="211"/>
      <c r="AA382" s="65"/>
      <c r="AB382" s="5"/>
      <c r="AC382" s="5"/>
      <c r="AD382" s="5"/>
      <c r="AE382" s="5"/>
      <c r="AF382" s="5"/>
      <c r="AG382" s="5"/>
      <c r="AH382" s="5"/>
      <c r="AI382" s="5"/>
      <c r="AJ382" s="5"/>
      <c r="AK382" s="5"/>
      <c r="AL382" s="5"/>
      <c r="AM382" s="5"/>
    </row>
    <row r="383" spans="1:39" s="4" customFormat="1" ht="14.4">
      <c r="A383" s="63" t="s">
        <v>447</v>
      </c>
      <c r="B383" s="63" t="s">
        <v>349</v>
      </c>
      <c r="C383" s="63"/>
      <c r="D383" s="63" t="s">
        <v>353</v>
      </c>
      <c r="E383" s="369"/>
      <c r="F383" s="369"/>
      <c r="G383" s="370"/>
      <c r="I383" s="63"/>
      <c r="J383" s="48"/>
      <c r="K383" s="108"/>
      <c r="M383" s="63">
        <v>37</v>
      </c>
      <c r="N383" s="215">
        <v>3570.01</v>
      </c>
      <c r="P383" s="63">
        <v>28</v>
      </c>
      <c r="Q383" s="214">
        <v>2059.5700000000002</v>
      </c>
      <c r="S383" s="63">
        <v>21</v>
      </c>
      <c r="T383" s="214">
        <v>1318.66</v>
      </c>
      <c r="V383" s="82"/>
      <c r="W383" s="82"/>
      <c r="X383" s="82"/>
      <c r="Y383" s="82"/>
      <c r="Z383" s="211"/>
      <c r="AA383" s="65"/>
      <c r="AB383" s="5"/>
      <c r="AC383" s="5"/>
      <c r="AD383" s="5"/>
      <c r="AE383" s="5"/>
      <c r="AF383" s="5"/>
      <c r="AG383" s="5"/>
      <c r="AH383" s="5"/>
      <c r="AI383" s="5"/>
      <c r="AJ383" s="5"/>
      <c r="AK383" s="5"/>
      <c r="AL383" s="5"/>
      <c r="AM383" s="5"/>
    </row>
    <row r="384" spans="1:39" s="4" customFormat="1" ht="14.4">
      <c r="A384" s="63" t="s">
        <v>447</v>
      </c>
      <c r="B384" s="63" t="s">
        <v>544</v>
      </c>
      <c r="C384" s="63"/>
      <c r="D384" s="63" t="s">
        <v>353</v>
      </c>
      <c r="E384" s="369"/>
      <c r="F384" s="369"/>
      <c r="G384" s="370"/>
      <c r="I384" s="63"/>
      <c r="J384" s="48"/>
      <c r="K384" s="108"/>
      <c r="M384" s="63">
        <v>556</v>
      </c>
      <c r="N384" s="215">
        <v>44311.93</v>
      </c>
      <c r="P384" s="63">
        <v>511</v>
      </c>
      <c r="Q384" s="214">
        <v>40829.269999999997</v>
      </c>
      <c r="S384" s="63">
        <v>348</v>
      </c>
      <c r="T384" s="214">
        <v>31736.560000000001</v>
      </c>
      <c r="V384" s="82"/>
      <c r="W384" s="82"/>
      <c r="X384" s="82"/>
      <c r="Y384" s="82"/>
      <c r="Z384" s="211"/>
      <c r="AA384" s="65"/>
      <c r="AB384" s="5"/>
      <c r="AC384" s="5"/>
      <c r="AD384" s="5"/>
      <c r="AE384" s="5"/>
      <c r="AF384" s="5"/>
      <c r="AG384" s="5"/>
      <c r="AH384" s="5"/>
      <c r="AI384" s="5"/>
      <c r="AJ384" s="5"/>
      <c r="AK384" s="5"/>
      <c r="AL384" s="5"/>
      <c r="AM384" s="5"/>
    </row>
    <row r="385" spans="1:39" s="4" customFormat="1" ht="14.4">
      <c r="A385" s="63" t="s">
        <v>447</v>
      </c>
      <c r="B385" s="63" t="s">
        <v>355</v>
      </c>
      <c r="C385" s="63"/>
      <c r="D385" s="63" t="s">
        <v>353</v>
      </c>
      <c r="E385" s="369"/>
      <c r="F385" s="369"/>
      <c r="G385" s="370"/>
      <c r="I385" s="63"/>
      <c r="J385" s="48"/>
      <c r="K385" s="108"/>
      <c r="M385" s="63">
        <v>55</v>
      </c>
      <c r="N385" s="215">
        <v>3920.04</v>
      </c>
      <c r="P385" s="63">
        <v>2</v>
      </c>
      <c r="Q385" s="214">
        <v>200.83</v>
      </c>
      <c r="S385" s="63">
        <v>105</v>
      </c>
      <c r="T385" s="214">
        <v>10282.1</v>
      </c>
      <c r="V385" s="82"/>
      <c r="W385" s="82"/>
      <c r="X385" s="82"/>
      <c r="Y385" s="82"/>
      <c r="Z385" s="211"/>
      <c r="AA385" s="65"/>
      <c r="AB385" s="5"/>
      <c r="AC385" s="5"/>
      <c r="AD385" s="5"/>
      <c r="AE385" s="5"/>
      <c r="AF385" s="5"/>
      <c r="AG385" s="5"/>
      <c r="AH385" s="5"/>
      <c r="AI385" s="5"/>
      <c r="AJ385" s="5"/>
      <c r="AK385" s="5"/>
      <c r="AL385" s="5"/>
      <c r="AM385" s="5"/>
    </row>
    <row r="386" spans="1:39" s="4" customFormat="1" ht="14.4">
      <c r="A386" s="63" t="s">
        <v>447</v>
      </c>
      <c r="B386" s="63" t="s">
        <v>545</v>
      </c>
      <c r="C386" s="63"/>
      <c r="D386" s="63" t="s">
        <v>353</v>
      </c>
      <c r="E386" s="369"/>
      <c r="F386" s="369"/>
      <c r="G386" s="370"/>
      <c r="I386" s="63"/>
      <c r="J386" s="48"/>
      <c r="K386" s="108"/>
      <c r="M386" s="63">
        <v>1</v>
      </c>
      <c r="N386" s="215">
        <v>67.69</v>
      </c>
      <c r="P386" s="63">
        <v>1</v>
      </c>
      <c r="Q386" s="214">
        <v>180</v>
      </c>
      <c r="S386" s="63">
        <v>1</v>
      </c>
      <c r="T386" s="214">
        <v>83.82</v>
      </c>
      <c r="V386" s="82"/>
      <c r="W386" s="82"/>
      <c r="X386" s="82"/>
      <c r="Y386" s="82"/>
      <c r="Z386" s="211"/>
      <c r="AA386" s="65"/>
      <c r="AB386" s="5"/>
      <c r="AC386" s="5"/>
      <c r="AD386" s="5"/>
      <c r="AE386" s="5"/>
      <c r="AF386" s="5"/>
      <c r="AG386" s="5"/>
      <c r="AH386" s="5"/>
      <c r="AI386" s="5"/>
      <c r="AJ386" s="5"/>
      <c r="AK386" s="5"/>
      <c r="AL386" s="5"/>
      <c r="AM386" s="5"/>
    </row>
    <row r="387" spans="1:39" s="4" customFormat="1" ht="14.4">
      <c r="A387" s="63" t="s">
        <v>447</v>
      </c>
      <c r="B387" s="63" t="s">
        <v>356</v>
      </c>
      <c r="C387" s="63"/>
      <c r="D387" s="63" t="s">
        <v>353</v>
      </c>
      <c r="E387" s="369"/>
      <c r="F387" s="369"/>
      <c r="G387" s="370"/>
      <c r="I387" s="63"/>
      <c r="J387" s="48"/>
      <c r="K387" s="108"/>
      <c r="M387" s="63">
        <v>250</v>
      </c>
      <c r="N387" s="215">
        <v>23464.2</v>
      </c>
      <c r="P387" s="63">
        <v>249</v>
      </c>
      <c r="Q387" s="214">
        <v>23822.43</v>
      </c>
      <c r="S387" s="63">
        <v>221</v>
      </c>
      <c r="T387" s="214">
        <v>20736.97</v>
      </c>
      <c r="V387" s="82"/>
      <c r="W387" s="82"/>
      <c r="X387" s="82"/>
      <c r="Y387" s="82"/>
      <c r="Z387" s="211"/>
      <c r="AA387" s="65"/>
      <c r="AB387" s="5"/>
      <c r="AC387" s="5"/>
      <c r="AD387" s="5"/>
      <c r="AE387" s="5"/>
      <c r="AF387" s="5"/>
      <c r="AG387" s="5"/>
      <c r="AH387" s="5"/>
      <c r="AI387" s="5"/>
      <c r="AJ387" s="5"/>
      <c r="AK387" s="5"/>
      <c r="AL387" s="5"/>
      <c r="AM387" s="5"/>
    </row>
    <row r="388" spans="1:39" s="4" customFormat="1" ht="14.4">
      <c r="A388" s="63" t="s">
        <v>447</v>
      </c>
      <c r="B388" s="63" t="s">
        <v>357</v>
      </c>
      <c r="C388" s="63"/>
      <c r="D388" s="63" t="s">
        <v>353</v>
      </c>
      <c r="E388" s="369"/>
      <c r="F388" s="369"/>
      <c r="G388" s="370"/>
      <c r="I388" s="63"/>
      <c r="J388" s="48"/>
      <c r="K388" s="108"/>
      <c r="M388" s="63">
        <v>17</v>
      </c>
      <c r="N388" s="215">
        <v>1820.19</v>
      </c>
      <c r="P388" s="63">
        <v>11</v>
      </c>
      <c r="Q388" s="214">
        <v>1062.8800000000001</v>
      </c>
      <c r="S388" s="63">
        <v>11</v>
      </c>
      <c r="T388" s="214">
        <v>1428.41</v>
      </c>
      <c r="V388" s="82"/>
      <c r="W388" s="82"/>
      <c r="X388" s="82"/>
      <c r="Y388" s="82"/>
      <c r="Z388" s="211"/>
      <c r="AA388" s="65"/>
      <c r="AB388" s="5"/>
      <c r="AC388" s="5"/>
      <c r="AD388" s="5"/>
      <c r="AE388" s="5"/>
      <c r="AF388" s="5"/>
      <c r="AG388" s="5"/>
      <c r="AH388" s="5"/>
      <c r="AI388" s="5"/>
      <c r="AJ388" s="5"/>
      <c r="AK388" s="5"/>
      <c r="AL388" s="5"/>
      <c r="AM388" s="5"/>
    </row>
    <row r="389" spans="1:39" s="4" customFormat="1" ht="14.4">
      <c r="A389" s="63" t="s">
        <v>447</v>
      </c>
      <c r="B389" s="63" t="s">
        <v>512</v>
      </c>
      <c r="C389" s="63"/>
      <c r="D389" s="63" t="s">
        <v>546</v>
      </c>
      <c r="E389" s="369"/>
      <c r="F389" s="369"/>
      <c r="G389" s="370"/>
      <c r="I389" s="63"/>
      <c r="J389" s="48"/>
      <c r="K389" s="108"/>
      <c r="M389" s="63">
        <v>61</v>
      </c>
      <c r="N389" s="215">
        <v>6159.58</v>
      </c>
      <c r="P389" s="63">
        <v>54</v>
      </c>
      <c r="Q389" s="214">
        <v>5255.33</v>
      </c>
      <c r="S389" s="63">
        <v>45</v>
      </c>
      <c r="T389" s="214">
        <v>4480.91</v>
      </c>
      <c r="V389" s="82"/>
      <c r="W389" s="82"/>
      <c r="X389" s="82"/>
      <c r="Y389" s="82"/>
      <c r="Z389" s="211"/>
      <c r="AA389" s="65"/>
      <c r="AB389" s="5"/>
      <c r="AC389" s="5"/>
      <c r="AD389" s="5"/>
      <c r="AE389" s="5"/>
      <c r="AF389" s="5"/>
      <c r="AG389" s="5"/>
      <c r="AH389" s="5"/>
      <c r="AI389" s="5"/>
      <c r="AJ389" s="5"/>
      <c r="AK389" s="5"/>
      <c r="AL389" s="5"/>
      <c r="AM389" s="5"/>
    </row>
    <row r="390" spans="1:39" s="4" customFormat="1" ht="14.4">
      <c r="A390" s="63" t="s">
        <v>447</v>
      </c>
      <c r="B390" s="63" t="s">
        <v>547</v>
      </c>
      <c r="C390" s="63"/>
      <c r="D390" s="63" t="s">
        <v>548</v>
      </c>
      <c r="E390" s="369"/>
      <c r="F390" s="369"/>
      <c r="G390" s="370"/>
      <c r="I390" s="63"/>
      <c r="J390" s="48"/>
      <c r="K390" s="108"/>
      <c r="M390" s="63"/>
      <c r="N390" s="215"/>
      <c r="P390" s="63"/>
      <c r="Q390" s="214"/>
      <c r="S390" s="63">
        <v>1</v>
      </c>
      <c r="T390" s="214">
        <v>150</v>
      </c>
      <c r="V390" s="82"/>
      <c r="W390" s="82"/>
      <c r="X390" s="82"/>
      <c r="Y390" s="82"/>
      <c r="Z390" s="211"/>
      <c r="AA390" s="65"/>
      <c r="AB390" s="5"/>
      <c r="AC390" s="5"/>
      <c r="AD390" s="5"/>
      <c r="AE390" s="5"/>
      <c r="AF390" s="5"/>
      <c r="AG390" s="5"/>
      <c r="AH390" s="5"/>
      <c r="AI390" s="5"/>
      <c r="AJ390" s="5"/>
      <c r="AK390" s="5"/>
      <c r="AL390" s="5"/>
      <c r="AM390" s="5"/>
    </row>
    <row r="391" spans="1:39" s="4" customFormat="1" ht="14.4">
      <c r="A391" s="63" t="s">
        <v>447</v>
      </c>
      <c r="B391" s="63" t="s">
        <v>549</v>
      </c>
      <c r="C391" s="63"/>
      <c r="D391" s="63" t="s">
        <v>548</v>
      </c>
      <c r="E391" s="369"/>
      <c r="F391" s="369"/>
      <c r="G391" s="370"/>
      <c r="I391" s="63"/>
      <c r="J391" s="48"/>
      <c r="K391" s="108"/>
      <c r="M391" s="63">
        <v>7</v>
      </c>
      <c r="N391" s="215">
        <v>938.24</v>
      </c>
      <c r="P391" s="63">
        <v>6</v>
      </c>
      <c r="Q391" s="214">
        <v>663</v>
      </c>
      <c r="S391" s="63">
        <v>5</v>
      </c>
      <c r="T391" s="214">
        <v>381.82</v>
      </c>
      <c r="V391" s="82"/>
      <c r="W391" s="82"/>
      <c r="X391" s="82"/>
      <c r="Y391" s="82"/>
      <c r="Z391" s="211"/>
      <c r="AA391" s="65"/>
      <c r="AB391" s="5"/>
      <c r="AC391" s="5"/>
      <c r="AD391" s="5"/>
      <c r="AE391" s="5"/>
      <c r="AF391" s="5"/>
      <c r="AG391" s="5"/>
      <c r="AH391" s="5"/>
      <c r="AI391" s="5"/>
      <c r="AJ391" s="5"/>
      <c r="AK391" s="5"/>
      <c r="AL391" s="5"/>
      <c r="AM391" s="5"/>
    </row>
    <row r="392" spans="1:39" s="4" customFormat="1" ht="14.4">
      <c r="A392" s="63" t="s">
        <v>447</v>
      </c>
      <c r="B392" s="63" t="s">
        <v>550</v>
      </c>
      <c r="C392" s="63"/>
      <c r="D392" s="63" t="s">
        <v>359</v>
      </c>
      <c r="E392" s="369"/>
      <c r="F392" s="369"/>
      <c r="G392" s="370"/>
      <c r="I392" s="63"/>
      <c r="J392" s="48"/>
      <c r="K392" s="108"/>
      <c r="M392" s="63">
        <v>221</v>
      </c>
      <c r="N392" s="215">
        <v>20775.3</v>
      </c>
      <c r="P392" s="63">
        <v>196</v>
      </c>
      <c r="Q392" s="214">
        <v>18026.59</v>
      </c>
      <c r="S392" s="63">
        <v>177</v>
      </c>
      <c r="T392" s="214">
        <v>14239.33</v>
      </c>
      <c r="V392" s="82"/>
      <c r="W392" s="82"/>
      <c r="X392" s="82"/>
      <c r="Y392" s="82"/>
      <c r="Z392" s="211"/>
      <c r="AA392" s="65"/>
      <c r="AB392" s="5"/>
      <c r="AC392" s="5"/>
      <c r="AD392" s="5"/>
      <c r="AE392" s="5"/>
      <c r="AF392" s="5"/>
      <c r="AG392" s="5"/>
      <c r="AH392" s="5"/>
      <c r="AI392" s="5"/>
      <c r="AJ392" s="5"/>
      <c r="AK392" s="5"/>
      <c r="AL392" s="5"/>
      <c r="AM392" s="5"/>
    </row>
    <row r="393" spans="1:39" s="4" customFormat="1" ht="14.4">
      <c r="A393" s="63" t="s">
        <v>447</v>
      </c>
      <c r="B393" s="63" t="s">
        <v>551</v>
      </c>
      <c r="C393" s="63"/>
      <c r="D393" s="63" t="s">
        <v>552</v>
      </c>
      <c r="E393" s="369"/>
      <c r="F393" s="369"/>
      <c r="G393" s="370"/>
      <c r="I393" s="63"/>
      <c r="J393" s="48"/>
      <c r="K393" s="108"/>
      <c r="M393" s="63">
        <v>15</v>
      </c>
      <c r="N393" s="215">
        <v>1362.64</v>
      </c>
      <c r="P393" s="63">
        <v>12</v>
      </c>
      <c r="Q393" s="214">
        <v>1015.56</v>
      </c>
      <c r="S393" s="63">
        <v>10</v>
      </c>
      <c r="T393" s="214">
        <v>1474</v>
      </c>
      <c r="V393" s="82"/>
      <c r="W393" s="82"/>
      <c r="X393" s="82"/>
      <c r="Y393" s="82"/>
      <c r="Z393" s="211"/>
      <c r="AA393" s="65"/>
      <c r="AB393" s="5"/>
      <c r="AC393" s="5"/>
      <c r="AD393" s="5"/>
      <c r="AE393" s="5"/>
      <c r="AF393" s="5"/>
      <c r="AG393" s="5"/>
      <c r="AH393" s="5"/>
      <c r="AI393" s="5"/>
      <c r="AJ393" s="5"/>
      <c r="AK393" s="5"/>
      <c r="AL393" s="5"/>
      <c r="AM393" s="5"/>
    </row>
    <row r="394" spans="1:39" s="4" customFormat="1" ht="14.4">
      <c r="A394" s="63" t="s">
        <v>447</v>
      </c>
      <c r="B394" s="63" t="s">
        <v>553</v>
      </c>
      <c r="C394" s="63"/>
      <c r="D394" s="63" t="s">
        <v>552</v>
      </c>
      <c r="E394" s="369"/>
      <c r="F394" s="369"/>
      <c r="G394" s="370"/>
      <c r="I394" s="63"/>
      <c r="J394" s="48"/>
      <c r="K394" s="108"/>
      <c r="M394" s="63"/>
      <c r="N394" s="215"/>
      <c r="P394" s="63"/>
      <c r="Q394" s="214"/>
      <c r="S394" s="63">
        <v>2</v>
      </c>
      <c r="T394" s="214">
        <v>121</v>
      </c>
      <c r="V394" s="82"/>
      <c r="W394" s="82"/>
      <c r="X394" s="82"/>
      <c r="Y394" s="82"/>
      <c r="Z394" s="211"/>
      <c r="AA394" s="65"/>
      <c r="AB394" s="5"/>
      <c r="AC394" s="5"/>
      <c r="AD394" s="5"/>
      <c r="AE394" s="5"/>
      <c r="AF394" s="5"/>
      <c r="AG394" s="5"/>
      <c r="AH394" s="5"/>
      <c r="AI394" s="5"/>
      <c r="AJ394" s="5"/>
      <c r="AK394" s="5"/>
      <c r="AL394" s="5"/>
      <c r="AM394" s="5"/>
    </row>
    <row r="395" spans="1:39" s="4" customFormat="1" ht="14.4">
      <c r="A395" s="63" t="s">
        <v>447</v>
      </c>
      <c r="B395" s="63" t="s">
        <v>360</v>
      </c>
      <c r="C395" s="63"/>
      <c r="D395" s="63" t="s">
        <v>361</v>
      </c>
      <c r="E395" s="369"/>
      <c r="F395" s="369"/>
      <c r="G395" s="370"/>
      <c r="I395" s="63"/>
      <c r="J395" s="48"/>
      <c r="K395" s="108"/>
      <c r="M395" s="63"/>
      <c r="N395" s="215"/>
      <c r="P395" s="63">
        <v>1</v>
      </c>
      <c r="Q395" s="214">
        <v>143.83000000000001</v>
      </c>
      <c r="S395" s="63"/>
      <c r="T395" s="214"/>
      <c r="V395" s="82"/>
      <c r="W395" s="82"/>
      <c r="X395" s="82"/>
      <c r="Y395" s="82"/>
      <c r="Z395" s="211"/>
      <c r="AA395" s="65"/>
      <c r="AB395" s="5"/>
      <c r="AC395" s="5"/>
      <c r="AD395" s="5"/>
      <c r="AE395" s="5"/>
      <c r="AF395" s="5"/>
      <c r="AG395" s="5"/>
      <c r="AH395" s="5"/>
      <c r="AI395" s="5"/>
      <c r="AJ395" s="5"/>
      <c r="AK395" s="5"/>
      <c r="AL395" s="5"/>
      <c r="AM395" s="5"/>
    </row>
    <row r="396" spans="1:39" s="4" customFormat="1" ht="14.4">
      <c r="A396" s="63" t="s">
        <v>447</v>
      </c>
      <c r="B396" s="63" t="s">
        <v>554</v>
      </c>
      <c r="C396" s="63"/>
      <c r="D396" s="63" t="s">
        <v>361</v>
      </c>
      <c r="E396" s="369"/>
      <c r="F396" s="369"/>
      <c r="G396" s="370"/>
      <c r="I396" s="63"/>
      <c r="J396" s="48"/>
      <c r="K396" s="108"/>
      <c r="M396" s="63"/>
      <c r="N396" s="215"/>
      <c r="P396" s="63"/>
      <c r="Q396" s="214"/>
      <c r="S396" s="63">
        <v>8</v>
      </c>
      <c r="T396" s="214">
        <v>536.15</v>
      </c>
      <c r="V396" s="82"/>
      <c r="W396" s="82"/>
      <c r="X396" s="82"/>
      <c r="Y396" s="82"/>
      <c r="Z396" s="211"/>
      <c r="AA396" s="65"/>
      <c r="AB396" s="5"/>
      <c r="AC396" s="5"/>
      <c r="AD396" s="5"/>
      <c r="AE396" s="5"/>
      <c r="AF396" s="5"/>
      <c r="AG396" s="5"/>
      <c r="AH396" s="5"/>
      <c r="AI396" s="5"/>
      <c r="AJ396" s="5"/>
      <c r="AK396" s="5"/>
      <c r="AL396" s="5"/>
      <c r="AM396" s="5"/>
    </row>
    <row r="397" spans="1:39" s="4" customFormat="1" ht="14.4">
      <c r="A397" s="63" t="s">
        <v>447</v>
      </c>
      <c r="B397" s="63" t="s">
        <v>362</v>
      </c>
      <c r="C397" s="63"/>
      <c r="D397" s="63" t="s">
        <v>361</v>
      </c>
      <c r="E397" s="369"/>
      <c r="F397" s="369"/>
      <c r="G397" s="370"/>
      <c r="I397" s="63"/>
      <c r="J397" s="48"/>
      <c r="K397" s="108"/>
      <c r="M397" s="63">
        <v>240</v>
      </c>
      <c r="N397" s="215">
        <v>15235.75</v>
      </c>
      <c r="P397" s="63">
        <v>223</v>
      </c>
      <c r="Q397" s="214">
        <v>14124.03</v>
      </c>
      <c r="S397" s="63">
        <v>145</v>
      </c>
      <c r="T397" s="214">
        <v>9428.4599999999991</v>
      </c>
      <c r="V397" s="82"/>
      <c r="W397" s="82"/>
      <c r="X397" s="82"/>
      <c r="Y397" s="82"/>
      <c r="Z397" s="211"/>
      <c r="AA397" s="65"/>
      <c r="AB397" s="5"/>
      <c r="AC397" s="5"/>
      <c r="AD397" s="5"/>
      <c r="AE397" s="5"/>
      <c r="AF397" s="5"/>
      <c r="AG397" s="5"/>
      <c r="AH397" s="5"/>
      <c r="AI397" s="5"/>
      <c r="AJ397" s="5"/>
      <c r="AK397" s="5"/>
      <c r="AL397" s="5"/>
      <c r="AM397" s="5"/>
    </row>
    <row r="398" spans="1:39" s="4" customFormat="1" ht="14.4">
      <c r="A398" s="63" t="s">
        <v>447</v>
      </c>
      <c r="B398" s="63" t="s">
        <v>363</v>
      </c>
      <c r="C398" s="63"/>
      <c r="D398" s="63" t="s">
        <v>364</v>
      </c>
      <c r="E398" s="369"/>
      <c r="F398" s="369"/>
      <c r="G398" s="370"/>
      <c r="I398" s="63"/>
      <c r="J398" s="48"/>
      <c r="K398" s="108"/>
      <c r="M398" s="63">
        <v>18</v>
      </c>
      <c r="N398" s="215">
        <v>1420.23</v>
      </c>
      <c r="P398" s="63">
        <v>13</v>
      </c>
      <c r="Q398" s="214">
        <v>1061.8</v>
      </c>
      <c r="S398" s="63">
        <v>16</v>
      </c>
      <c r="T398" s="214">
        <v>1314.32</v>
      </c>
      <c r="V398" s="82"/>
      <c r="W398" s="82"/>
      <c r="X398" s="82"/>
      <c r="Y398" s="82"/>
      <c r="Z398" s="211"/>
      <c r="AA398" s="65"/>
      <c r="AB398" s="5"/>
      <c r="AC398" s="5"/>
      <c r="AD398" s="5"/>
      <c r="AE398" s="5"/>
      <c r="AF398" s="5"/>
      <c r="AG398" s="5"/>
      <c r="AH398" s="5"/>
      <c r="AI398" s="5"/>
      <c r="AJ398" s="5"/>
      <c r="AK398" s="5"/>
      <c r="AL398" s="5"/>
      <c r="AM398" s="5"/>
    </row>
    <row r="399" spans="1:39" s="4" customFormat="1" ht="14.4">
      <c r="A399" s="63" t="s">
        <v>447</v>
      </c>
      <c r="B399" s="63" t="s">
        <v>365</v>
      </c>
      <c r="C399" s="63"/>
      <c r="D399" s="63" t="s">
        <v>366</v>
      </c>
      <c r="E399" s="369"/>
      <c r="F399" s="369"/>
      <c r="G399" s="370"/>
      <c r="I399" s="63"/>
      <c r="J399" s="48"/>
      <c r="K399" s="108"/>
      <c r="M399" s="63">
        <v>22</v>
      </c>
      <c r="N399" s="215">
        <v>2709.14</v>
      </c>
      <c r="P399" s="63">
        <v>14</v>
      </c>
      <c r="Q399" s="214">
        <v>1638.52</v>
      </c>
      <c r="S399" s="63">
        <v>14</v>
      </c>
      <c r="T399" s="214">
        <v>1716.49</v>
      </c>
      <c r="V399" s="82"/>
      <c r="W399" s="82"/>
      <c r="X399" s="82"/>
      <c r="Y399" s="82"/>
      <c r="Z399" s="211"/>
      <c r="AA399" s="65"/>
      <c r="AB399" s="5"/>
      <c r="AC399" s="5"/>
      <c r="AD399" s="5"/>
      <c r="AE399" s="5"/>
      <c r="AF399" s="5"/>
      <c r="AG399" s="5"/>
      <c r="AH399" s="5"/>
      <c r="AI399" s="5"/>
      <c r="AJ399" s="5"/>
      <c r="AK399" s="5"/>
      <c r="AL399" s="5"/>
      <c r="AM399" s="5"/>
    </row>
    <row r="400" spans="1:39" s="4" customFormat="1" ht="14.4">
      <c r="A400" s="63" t="s">
        <v>447</v>
      </c>
      <c r="B400" s="63" t="s">
        <v>555</v>
      </c>
      <c r="C400" s="63"/>
      <c r="D400" s="63" t="s">
        <v>556</v>
      </c>
      <c r="E400" s="369"/>
      <c r="F400" s="369"/>
      <c r="G400" s="370"/>
      <c r="I400" s="63"/>
      <c r="J400" s="48"/>
      <c r="K400" s="108"/>
      <c r="M400" s="63">
        <v>3</v>
      </c>
      <c r="N400" s="215">
        <v>199.22</v>
      </c>
      <c r="P400" s="63">
        <v>3</v>
      </c>
      <c r="Q400" s="214">
        <v>173.3</v>
      </c>
      <c r="S400" s="63"/>
      <c r="T400" s="214"/>
      <c r="V400" s="82"/>
      <c r="W400" s="82"/>
      <c r="X400" s="82"/>
      <c r="Y400" s="82"/>
      <c r="Z400" s="211"/>
      <c r="AA400" s="65"/>
      <c r="AB400" s="5"/>
      <c r="AC400" s="5"/>
      <c r="AD400" s="5"/>
      <c r="AE400" s="5"/>
      <c r="AF400" s="5"/>
      <c r="AG400" s="5"/>
      <c r="AH400" s="5"/>
      <c r="AI400" s="5"/>
      <c r="AJ400" s="5"/>
      <c r="AK400" s="5"/>
      <c r="AL400" s="5"/>
      <c r="AM400" s="5"/>
    </row>
    <row r="401" spans="1:39" s="4" customFormat="1" ht="14.4">
      <c r="A401" s="63" t="s">
        <v>447</v>
      </c>
      <c r="B401" s="63" t="s">
        <v>557</v>
      </c>
      <c r="C401" s="63"/>
      <c r="D401" s="63" t="s">
        <v>558</v>
      </c>
      <c r="E401" s="369"/>
      <c r="F401" s="369"/>
      <c r="G401" s="370"/>
      <c r="I401" s="63"/>
      <c r="J401" s="48"/>
      <c r="K401" s="108"/>
      <c r="M401" s="63"/>
      <c r="N401" s="215"/>
      <c r="P401" s="63"/>
      <c r="Q401" s="214"/>
      <c r="S401" s="63">
        <v>1</v>
      </c>
      <c r="T401" s="214">
        <v>54.92</v>
      </c>
      <c r="V401" s="82"/>
      <c r="W401" s="82"/>
      <c r="X401" s="82"/>
      <c r="Y401" s="82"/>
      <c r="Z401" s="211"/>
      <c r="AA401" s="65"/>
      <c r="AB401" s="5"/>
      <c r="AC401" s="5"/>
      <c r="AD401" s="5"/>
      <c r="AE401" s="5"/>
      <c r="AF401" s="5"/>
      <c r="AG401" s="5"/>
      <c r="AH401" s="5"/>
      <c r="AI401" s="5"/>
      <c r="AJ401" s="5"/>
      <c r="AK401" s="5"/>
      <c r="AL401" s="5"/>
      <c r="AM401" s="5"/>
    </row>
    <row r="402" spans="1:39" s="4" customFormat="1" ht="14.4">
      <c r="A402" s="63" t="s">
        <v>447</v>
      </c>
      <c r="B402" s="63" t="s">
        <v>559</v>
      </c>
      <c r="C402" s="63"/>
      <c r="D402" s="63" t="s">
        <v>560</v>
      </c>
      <c r="E402" s="369"/>
      <c r="F402" s="369"/>
      <c r="G402" s="370"/>
      <c r="I402" s="63"/>
      <c r="J402" s="48"/>
      <c r="K402" s="108"/>
      <c r="M402" s="63">
        <v>13</v>
      </c>
      <c r="N402" s="215">
        <v>1867.43</v>
      </c>
      <c r="P402" s="63">
        <v>12</v>
      </c>
      <c r="Q402" s="214">
        <v>1261.5999999999999</v>
      </c>
      <c r="S402" s="63">
        <v>8</v>
      </c>
      <c r="T402" s="214">
        <v>929.04</v>
      </c>
      <c r="V402" s="82"/>
      <c r="W402" s="82"/>
      <c r="X402" s="82"/>
      <c r="Y402" s="82"/>
      <c r="Z402" s="211"/>
      <c r="AA402" s="65"/>
      <c r="AB402" s="5"/>
      <c r="AC402" s="5"/>
      <c r="AD402" s="5"/>
      <c r="AE402" s="5"/>
      <c r="AF402" s="5"/>
      <c r="AG402" s="5"/>
      <c r="AH402" s="5"/>
      <c r="AI402" s="5"/>
      <c r="AJ402" s="5"/>
      <c r="AK402" s="5"/>
      <c r="AL402" s="5"/>
      <c r="AM402" s="5"/>
    </row>
    <row r="403" spans="1:39" s="4" customFormat="1" ht="14.4">
      <c r="A403" s="63" t="s">
        <v>447</v>
      </c>
      <c r="B403" s="63" t="s">
        <v>367</v>
      </c>
      <c r="C403" s="63"/>
      <c r="D403" s="63" t="s">
        <v>368</v>
      </c>
      <c r="E403" s="369"/>
      <c r="F403" s="369"/>
      <c r="G403" s="370"/>
      <c r="I403" s="63"/>
      <c r="J403" s="48"/>
      <c r="K403" s="108"/>
      <c r="M403" s="63">
        <v>41</v>
      </c>
      <c r="N403" s="215">
        <v>3659.39</v>
      </c>
      <c r="P403" s="63">
        <v>38</v>
      </c>
      <c r="Q403" s="214">
        <v>3742.59</v>
      </c>
      <c r="S403" s="63">
        <v>35</v>
      </c>
      <c r="T403" s="214">
        <v>3641.68</v>
      </c>
      <c r="V403" s="82"/>
      <c r="W403" s="82"/>
      <c r="X403" s="82"/>
      <c r="Y403" s="82"/>
      <c r="Z403" s="211"/>
      <c r="AA403" s="65"/>
      <c r="AB403" s="5"/>
      <c r="AC403" s="5"/>
      <c r="AD403" s="5"/>
      <c r="AE403" s="5"/>
      <c r="AF403" s="5"/>
      <c r="AG403" s="5"/>
      <c r="AH403" s="5"/>
      <c r="AI403" s="5"/>
      <c r="AJ403" s="5"/>
      <c r="AK403" s="5"/>
      <c r="AL403" s="5"/>
      <c r="AM403" s="5"/>
    </row>
    <row r="404" spans="1:39" s="4" customFormat="1" ht="14.4">
      <c r="A404" s="63" t="s">
        <v>447</v>
      </c>
      <c r="B404" s="63" t="s">
        <v>369</v>
      </c>
      <c r="C404" s="63"/>
      <c r="D404" s="63" t="s">
        <v>368</v>
      </c>
      <c r="E404" s="369"/>
      <c r="F404" s="369"/>
      <c r="G404" s="370"/>
      <c r="I404" s="63"/>
      <c r="J404" s="48"/>
      <c r="K404" s="108"/>
      <c r="M404" s="63">
        <v>26</v>
      </c>
      <c r="N404" s="215">
        <v>1958.05</v>
      </c>
      <c r="P404" s="63"/>
      <c r="Q404" s="214"/>
      <c r="S404" s="63">
        <v>50</v>
      </c>
      <c r="T404" s="214">
        <v>4878.21</v>
      </c>
      <c r="V404" s="82"/>
      <c r="W404" s="82"/>
      <c r="X404" s="82"/>
      <c r="Y404" s="82"/>
      <c r="Z404" s="211"/>
      <c r="AA404" s="65"/>
      <c r="AB404" s="5"/>
      <c r="AC404" s="5"/>
      <c r="AD404" s="5"/>
      <c r="AE404" s="5"/>
      <c r="AF404" s="5"/>
      <c r="AG404" s="5"/>
      <c r="AH404" s="5"/>
      <c r="AI404" s="5"/>
      <c r="AJ404" s="5"/>
      <c r="AK404" s="5"/>
      <c r="AL404" s="5"/>
      <c r="AM404" s="5"/>
    </row>
    <row r="405" spans="1:39" s="4" customFormat="1" ht="14.4">
      <c r="A405" s="63" t="s">
        <v>447</v>
      </c>
      <c r="B405" s="63" t="s">
        <v>318</v>
      </c>
      <c r="C405" s="63"/>
      <c r="D405" s="63" t="s">
        <v>368</v>
      </c>
      <c r="E405" s="369"/>
      <c r="F405" s="369"/>
      <c r="G405" s="370"/>
      <c r="I405" s="63"/>
      <c r="J405" s="48"/>
      <c r="K405" s="108"/>
      <c r="M405" s="63">
        <v>3</v>
      </c>
      <c r="N405" s="215">
        <v>189.56</v>
      </c>
      <c r="P405" s="63">
        <v>3</v>
      </c>
      <c r="Q405" s="214">
        <v>127.37</v>
      </c>
      <c r="S405" s="63">
        <v>2</v>
      </c>
      <c r="T405" s="214">
        <v>169.2</v>
      </c>
      <c r="V405" s="82"/>
      <c r="W405" s="82"/>
      <c r="X405" s="82"/>
      <c r="Y405" s="82"/>
      <c r="Z405" s="211"/>
      <c r="AA405" s="65"/>
      <c r="AB405" s="5"/>
      <c r="AC405" s="5"/>
      <c r="AD405" s="5"/>
      <c r="AE405" s="5"/>
      <c r="AF405" s="5"/>
      <c r="AG405" s="5"/>
      <c r="AH405" s="5"/>
      <c r="AI405" s="5"/>
      <c r="AJ405" s="5"/>
      <c r="AK405" s="5"/>
      <c r="AL405" s="5"/>
      <c r="AM405" s="5"/>
    </row>
    <row r="406" spans="1:39" s="4" customFormat="1" ht="14.4">
      <c r="A406" s="63" t="s">
        <v>447</v>
      </c>
      <c r="B406" s="63" t="s">
        <v>370</v>
      </c>
      <c r="C406" s="63"/>
      <c r="D406" s="63" t="s">
        <v>368</v>
      </c>
      <c r="E406" s="369"/>
      <c r="F406" s="369"/>
      <c r="G406" s="370"/>
      <c r="I406" s="63"/>
      <c r="J406" s="48"/>
      <c r="K406" s="108"/>
      <c r="M406" s="63">
        <v>382</v>
      </c>
      <c r="N406" s="215">
        <v>35592.519999999997</v>
      </c>
      <c r="P406" s="63">
        <v>350</v>
      </c>
      <c r="Q406" s="214">
        <v>31657.88</v>
      </c>
      <c r="S406" s="63">
        <v>290</v>
      </c>
      <c r="T406" s="214">
        <v>24685.61</v>
      </c>
      <c r="V406" s="82"/>
      <c r="W406" s="82"/>
      <c r="X406" s="82"/>
      <c r="Y406" s="82"/>
      <c r="Z406" s="211"/>
      <c r="AA406" s="65"/>
      <c r="AB406" s="5"/>
      <c r="AC406" s="5"/>
      <c r="AD406" s="5"/>
      <c r="AE406" s="5"/>
      <c r="AF406" s="5"/>
      <c r="AG406" s="5"/>
      <c r="AH406" s="5"/>
      <c r="AI406" s="5"/>
      <c r="AJ406" s="5"/>
      <c r="AK406" s="5"/>
      <c r="AL406" s="5"/>
      <c r="AM406" s="5"/>
    </row>
    <row r="407" spans="1:39" s="4" customFormat="1" ht="14.4">
      <c r="A407" s="63" t="s">
        <v>447</v>
      </c>
      <c r="B407" s="63" t="s">
        <v>371</v>
      </c>
      <c r="C407" s="63"/>
      <c r="D407" s="63" t="s">
        <v>372</v>
      </c>
      <c r="E407" s="369"/>
      <c r="F407" s="369"/>
      <c r="G407" s="370"/>
      <c r="I407" s="63"/>
      <c r="J407" s="48"/>
      <c r="K407" s="108"/>
      <c r="M407" s="63">
        <v>74</v>
      </c>
      <c r="N407" s="215">
        <v>7916.2</v>
      </c>
      <c r="P407" s="63">
        <v>48</v>
      </c>
      <c r="Q407" s="214">
        <v>5575.8</v>
      </c>
      <c r="S407" s="63">
        <v>45</v>
      </c>
      <c r="T407" s="214">
        <v>4929.1000000000004</v>
      </c>
      <c r="V407" s="82"/>
      <c r="W407" s="82"/>
      <c r="X407" s="82"/>
      <c r="Y407" s="82"/>
      <c r="Z407" s="211"/>
      <c r="AA407" s="65"/>
      <c r="AB407" s="5"/>
      <c r="AC407" s="5"/>
      <c r="AD407" s="5"/>
      <c r="AE407" s="5"/>
      <c r="AF407" s="5"/>
      <c r="AG407" s="5"/>
      <c r="AH407" s="5"/>
      <c r="AI407" s="5"/>
      <c r="AJ407" s="5"/>
      <c r="AK407" s="5"/>
      <c r="AL407" s="5"/>
      <c r="AM407" s="5"/>
    </row>
    <row r="408" spans="1:39" s="4" customFormat="1" ht="14.4">
      <c r="A408" s="63" t="s">
        <v>447</v>
      </c>
      <c r="B408" s="63" t="s">
        <v>373</v>
      </c>
      <c r="C408" s="63"/>
      <c r="D408" s="63" t="s">
        <v>374</v>
      </c>
      <c r="E408" s="369"/>
      <c r="F408" s="369"/>
      <c r="G408" s="370"/>
      <c r="I408" s="63"/>
      <c r="J408" s="48"/>
      <c r="K408" s="108"/>
      <c r="M408" s="63">
        <v>1</v>
      </c>
      <c r="N408" s="215">
        <v>180</v>
      </c>
      <c r="P408" s="63"/>
      <c r="Q408" s="214"/>
      <c r="S408" s="63"/>
      <c r="T408" s="214"/>
      <c r="V408" s="82"/>
      <c r="W408" s="82"/>
      <c r="X408" s="82"/>
      <c r="Y408" s="82"/>
      <c r="Z408" s="211"/>
      <c r="AA408" s="65"/>
      <c r="AB408" s="5"/>
      <c r="AC408" s="5"/>
      <c r="AD408" s="5"/>
      <c r="AE408" s="5"/>
      <c r="AF408" s="5"/>
      <c r="AG408" s="5"/>
      <c r="AH408" s="5"/>
      <c r="AI408" s="5"/>
      <c r="AJ408" s="5"/>
      <c r="AK408" s="5"/>
      <c r="AL408" s="5"/>
      <c r="AM408" s="5"/>
    </row>
    <row r="409" spans="1:39" s="4" customFormat="1" ht="14.4">
      <c r="A409" s="63" t="s">
        <v>447</v>
      </c>
      <c r="B409" s="63" t="s">
        <v>561</v>
      </c>
      <c r="C409" s="63"/>
      <c r="D409" s="63" t="s">
        <v>374</v>
      </c>
      <c r="E409" s="369"/>
      <c r="F409" s="369"/>
      <c r="G409" s="370"/>
      <c r="I409" s="63"/>
      <c r="J409" s="48"/>
      <c r="K409" s="108"/>
      <c r="M409" s="63"/>
      <c r="N409" s="215"/>
      <c r="P409" s="63"/>
      <c r="Q409" s="214"/>
      <c r="S409" s="63">
        <v>6</v>
      </c>
      <c r="T409" s="214">
        <v>205.99</v>
      </c>
      <c r="V409" s="82"/>
      <c r="W409" s="82"/>
      <c r="X409" s="82"/>
      <c r="Y409" s="82"/>
      <c r="Z409" s="211"/>
      <c r="AA409" s="65"/>
      <c r="AB409" s="5"/>
      <c r="AC409" s="5"/>
      <c r="AD409" s="5"/>
      <c r="AE409" s="5"/>
      <c r="AF409" s="5"/>
      <c r="AG409" s="5"/>
      <c r="AH409" s="5"/>
      <c r="AI409" s="5"/>
      <c r="AJ409" s="5"/>
      <c r="AK409" s="5"/>
      <c r="AL409" s="5"/>
      <c r="AM409" s="5"/>
    </row>
    <row r="410" spans="1:39" s="4" customFormat="1" ht="14.4">
      <c r="A410" s="63" t="s">
        <v>447</v>
      </c>
      <c r="B410" s="63" t="s">
        <v>562</v>
      </c>
      <c r="C410" s="63"/>
      <c r="D410" s="63" t="s">
        <v>374</v>
      </c>
      <c r="E410" s="369"/>
      <c r="F410" s="369"/>
      <c r="G410" s="370"/>
      <c r="I410" s="63"/>
      <c r="J410" s="48"/>
      <c r="K410" s="108"/>
      <c r="M410" s="63">
        <v>1</v>
      </c>
      <c r="N410" s="215">
        <v>14.05</v>
      </c>
      <c r="P410" s="63"/>
      <c r="Q410" s="214"/>
      <c r="S410" s="63"/>
      <c r="T410" s="214"/>
      <c r="V410" s="82"/>
      <c r="W410" s="82"/>
      <c r="X410" s="82"/>
      <c r="Y410" s="82"/>
      <c r="Z410" s="211"/>
      <c r="AA410" s="65"/>
      <c r="AB410" s="5"/>
      <c r="AC410" s="5"/>
      <c r="AD410" s="5"/>
      <c r="AE410" s="5"/>
      <c r="AF410" s="5"/>
      <c r="AG410" s="5"/>
      <c r="AH410" s="5"/>
      <c r="AI410" s="5"/>
      <c r="AJ410" s="5"/>
      <c r="AK410" s="5"/>
      <c r="AL410" s="5"/>
      <c r="AM410" s="5"/>
    </row>
    <row r="411" spans="1:39" s="4" customFormat="1" ht="14.4">
      <c r="A411" s="63" t="s">
        <v>447</v>
      </c>
      <c r="B411" s="63" t="s">
        <v>563</v>
      </c>
      <c r="C411" s="63"/>
      <c r="D411" s="63" t="s">
        <v>374</v>
      </c>
      <c r="E411" s="369"/>
      <c r="F411" s="369"/>
      <c r="G411" s="370"/>
      <c r="I411" s="63"/>
      <c r="J411" s="48"/>
      <c r="K411" s="108"/>
      <c r="M411" s="63">
        <v>1</v>
      </c>
      <c r="N411" s="215">
        <v>52.26</v>
      </c>
      <c r="P411" s="63">
        <v>1</v>
      </c>
      <c r="Q411" s="214">
        <v>5</v>
      </c>
      <c r="S411" s="63">
        <v>2</v>
      </c>
      <c r="T411" s="214">
        <v>193.86</v>
      </c>
      <c r="V411" s="82"/>
      <c r="W411" s="82"/>
      <c r="X411" s="82"/>
      <c r="Y411" s="82"/>
      <c r="Z411" s="211"/>
      <c r="AA411" s="65"/>
      <c r="AB411" s="5"/>
      <c r="AC411" s="5"/>
      <c r="AD411" s="5"/>
      <c r="AE411" s="5"/>
      <c r="AF411" s="5"/>
      <c r="AG411" s="5"/>
      <c r="AH411" s="5"/>
      <c r="AI411" s="5"/>
      <c r="AJ411" s="5"/>
      <c r="AK411" s="5"/>
      <c r="AL411" s="5"/>
      <c r="AM411" s="5"/>
    </row>
    <row r="412" spans="1:39" s="4" customFormat="1" ht="14.4">
      <c r="A412" s="63" t="s">
        <v>447</v>
      </c>
      <c r="B412" s="63" t="s">
        <v>375</v>
      </c>
      <c r="C412" s="63"/>
      <c r="D412" s="63" t="s">
        <v>374</v>
      </c>
      <c r="E412" s="369"/>
      <c r="F412" s="369"/>
      <c r="G412" s="370"/>
      <c r="I412" s="63"/>
      <c r="J412" s="48"/>
      <c r="K412" s="108"/>
      <c r="M412" s="63">
        <v>316</v>
      </c>
      <c r="N412" s="215">
        <v>23230.57</v>
      </c>
      <c r="P412" s="63">
        <v>313</v>
      </c>
      <c r="Q412" s="214">
        <v>22719.73</v>
      </c>
      <c r="S412" s="63">
        <v>219</v>
      </c>
      <c r="T412" s="214">
        <v>14141.11</v>
      </c>
      <c r="V412" s="82"/>
      <c r="W412" s="82"/>
      <c r="X412" s="82"/>
      <c r="Y412" s="82"/>
      <c r="Z412" s="211"/>
      <c r="AA412" s="65"/>
      <c r="AB412" s="5"/>
      <c r="AC412" s="5"/>
      <c r="AD412" s="5"/>
      <c r="AE412" s="5"/>
      <c r="AF412" s="5"/>
      <c r="AG412" s="5"/>
      <c r="AH412" s="5"/>
      <c r="AI412" s="5"/>
      <c r="AJ412" s="5"/>
      <c r="AK412" s="5"/>
      <c r="AL412" s="5"/>
      <c r="AM412" s="5"/>
    </row>
    <row r="413" spans="1:39" s="4" customFormat="1" ht="14.4">
      <c r="A413" s="63" t="s">
        <v>447</v>
      </c>
      <c r="B413" s="63" t="s">
        <v>376</v>
      </c>
      <c r="C413" s="63"/>
      <c r="D413" s="63" t="s">
        <v>374</v>
      </c>
      <c r="E413" s="369"/>
      <c r="F413" s="369"/>
      <c r="G413" s="370"/>
      <c r="I413" s="63"/>
      <c r="J413" s="48"/>
      <c r="K413" s="108"/>
      <c r="M413" s="63">
        <v>79</v>
      </c>
      <c r="N413" s="215">
        <v>6505.79</v>
      </c>
      <c r="P413" s="63">
        <v>74</v>
      </c>
      <c r="Q413" s="214">
        <v>4938.8999999999996</v>
      </c>
      <c r="S413" s="63">
        <v>49</v>
      </c>
      <c r="T413" s="214">
        <v>2797.24</v>
      </c>
      <c r="V413" s="82"/>
      <c r="W413" s="82"/>
      <c r="X413" s="82"/>
      <c r="Y413" s="82"/>
      <c r="Z413" s="211"/>
      <c r="AA413" s="65"/>
      <c r="AB413" s="5"/>
      <c r="AC413" s="5"/>
      <c r="AD413" s="5"/>
      <c r="AE413" s="5"/>
      <c r="AF413" s="5"/>
      <c r="AG413" s="5"/>
      <c r="AH413" s="5"/>
      <c r="AI413" s="5"/>
      <c r="AJ413" s="5"/>
      <c r="AK413" s="5"/>
      <c r="AL413" s="5"/>
      <c r="AM413" s="5"/>
    </row>
    <row r="414" spans="1:39" s="4" customFormat="1" ht="14.4">
      <c r="A414" s="63" t="s">
        <v>447</v>
      </c>
      <c r="B414" s="63" t="s">
        <v>377</v>
      </c>
      <c r="C414" s="63"/>
      <c r="D414" s="63" t="s">
        <v>374</v>
      </c>
      <c r="E414" s="369"/>
      <c r="F414" s="369"/>
      <c r="G414" s="370"/>
      <c r="I414" s="63"/>
      <c r="J414" s="48"/>
      <c r="K414" s="108"/>
      <c r="M414" s="63">
        <v>31</v>
      </c>
      <c r="N414" s="215">
        <v>2447.39</v>
      </c>
      <c r="P414" s="63"/>
      <c r="Q414" s="214"/>
      <c r="S414" s="63">
        <v>82</v>
      </c>
      <c r="T414" s="214">
        <v>6286.44</v>
      </c>
      <c r="V414" s="82"/>
      <c r="W414" s="82"/>
      <c r="X414" s="82"/>
      <c r="Y414" s="82"/>
      <c r="Z414" s="211"/>
      <c r="AA414" s="65"/>
      <c r="AB414" s="5"/>
      <c r="AC414" s="5"/>
      <c r="AD414" s="5"/>
      <c r="AE414" s="5"/>
      <c r="AF414" s="5"/>
      <c r="AG414" s="5"/>
      <c r="AH414" s="5"/>
      <c r="AI414" s="5"/>
      <c r="AJ414" s="5"/>
      <c r="AK414" s="5"/>
      <c r="AL414" s="5"/>
      <c r="AM414" s="5"/>
    </row>
    <row r="415" spans="1:39" s="4" customFormat="1" ht="14.4">
      <c r="A415" s="63" t="s">
        <v>447</v>
      </c>
      <c r="B415" s="63" t="s">
        <v>564</v>
      </c>
      <c r="C415" s="63"/>
      <c r="D415" s="63" t="s">
        <v>379</v>
      </c>
      <c r="E415" s="369"/>
      <c r="F415" s="369"/>
      <c r="G415" s="370"/>
      <c r="I415" s="63"/>
      <c r="J415" s="48"/>
      <c r="K415" s="108"/>
      <c r="M415" s="63">
        <v>22</v>
      </c>
      <c r="N415" s="215">
        <v>2504.38</v>
      </c>
      <c r="P415" s="63">
        <v>18</v>
      </c>
      <c r="Q415" s="214">
        <v>2337.2600000000002</v>
      </c>
      <c r="S415" s="63">
        <v>15</v>
      </c>
      <c r="T415" s="214">
        <v>1465.79</v>
      </c>
      <c r="V415" s="82"/>
      <c r="W415" s="82"/>
      <c r="X415" s="82"/>
      <c r="Y415" s="82"/>
      <c r="Z415" s="211"/>
      <c r="AA415" s="65"/>
      <c r="AB415" s="5"/>
      <c r="AC415" s="5"/>
      <c r="AD415" s="5"/>
      <c r="AE415" s="5"/>
      <c r="AF415" s="5"/>
      <c r="AG415" s="5"/>
      <c r="AH415" s="5"/>
      <c r="AI415" s="5"/>
      <c r="AJ415" s="5"/>
      <c r="AK415" s="5"/>
      <c r="AL415" s="5"/>
      <c r="AM415" s="5"/>
    </row>
    <row r="416" spans="1:39" s="4" customFormat="1" ht="14.4">
      <c r="A416" s="63" t="s">
        <v>447</v>
      </c>
      <c r="B416" s="63" t="s">
        <v>565</v>
      </c>
      <c r="C416" s="63"/>
      <c r="D416" s="63" t="s">
        <v>379</v>
      </c>
      <c r="E416" s="369"/>
      <c r="F416" s="369"/>
      <c r="G416" s="370"/>
      <c r="I416" s="63"/>
      <c r="J416" s="48"/>
      <c r="K416" s="108"/>
      <c r="M416" s="63">
        <v>7</v>
      </c>
      <c r="N416" s="215">
        <v>881.72</v>
      </c>
      <c r="P416" s="63">
        <v>7</v>
      </c>
      <c r="Q416" s="214">
        <v>749.75</v>
      </c>
      <c r="S416" s="63">
        <v>6</v>
      </c>
      <c r="T416" s="214">
        <v>637.22</v>
      </c>
      <c r="V416" s="82"/>
      <c r="W416" s="82"/>
      <c r="X416" s="82"/>
      <c r="Y416" s="82"/>
      <c r="Z416" s="211"/>
      <c r="AA416" s="65"/>
      <c r="AB416" s="5"/>
      <c r="AC416" s="5"/>
      <c r="AD416" s="5"/>
      <c r="AE416" s="5"/>
      <c r="AF416" s="5"/>
      <c r="AG416" s="5"/>
      <c r="AH416" s="5"/>
      <c r="AI416" s="5"/>
      <c r="AJ416" s="5"/>
      <c r="AK416" s="5"/>
      <c r="AL416" s="5"/>
      <c r="AM416" s="5"/>
    </row>
    <row r="417" spans="1:39" s="4" customFormat="1" ht="14.4">
      <c r="A417" s="63" t="s">
        <v>447</v>
      </c>
      <c r="B417" s="63" t="s">
        <v>378</v>
      </c>
      <c r="C417" s="63"/>
      <c r="D417" s="63" t="s">
        <v>379</v>
      </c>
      <c r="E417" s="369"/>
      <c r="F417" s="369"/>
      <c r="G417" s="370"/>
      <c r="I417" s="63"/>
      <c r="J417" s="48"/>
      <c r="K417" s="108"/>
      <c r="M417" s="63">
        <v>10</v>
      </c>
      <c r="N417" s="215">
        <v>681.26</v>
      </c>
      <c r="P417" s="63"/>
      <c r="Q417" s="214"/>
      <c r="S417" s="63">
        <v>29</v>
      </c>
      <c r="T417" s="214">
        <v>2820.19</v>
      </c>
      <c r="V417" s="82"/>
      <c r="W417" s="82"/>
      <c r="X417" s="82"/>
      <c r="Y417" s="82"/>
      <c r="Z417" s="211"/>
      <c r="AA417" s="65"/>
      <c r="AB417" s="5"/>
      <c r="AC417" s="5"/>
      <c r="AD417" s="5"/>
      <c r="AE417" s="5"/>
      <c r="AF417" s="5"/>
      <c r="AG417" s="5"/>
      <c r="AH417" s="5"/>
      <c r="AI417" s="5"/>
      <c r="AJ417" s="5"/>
      <c r="AK417" s="5"/>
      <c r="AL417" s="5"/>
      <c r="AM417" s="5"/>
    </row>
    <row r="418" spans="1:39" s="4" customFormat="1" ht="14.4">
      <c r="A418" s="63" t="s">
        <v>447</v>
      </c>
      <c r="B418" s="63" t="s">
        <v>566</v>
      </c>
      <c r="C418" s="63"/>
      <c r="D418" s="63" t="s">
        <v>379</v>
      </c>
      <c r="E418" s="369"/>
      <c r="F418" s="369"/>
      <c r="G418" s="370"/>
      <c r="I418" s="63"/>
      <c r="J418" s="48"/>
      <c r="K418" s="108"/>
      <c r="M418" s="63">
        <v>9</v>
      </c>
      <c r="N418" s="215">
        <v>629.44000000000005</v>
      </c>
      <c r="P418" s="63">
        <v>7</v>
      </c>
      <c r="Q418" s="214">
        <v>445.67</v>
      </c>
      <c r="S418" s="63">
        <v>9</v>
      </c>
      <c r="T418" s="214">
        <v>966.74</v>
      </c>
      <c r="V418" s="82"/>
      <c r="W418" s="82"/>
      <c r="X418" s="82"/>
      <c r="Y418" s="82"/>
      <c r="Z418" s="211"/>
      <c r="AA418" s="65"/>
      <c r="AB418" s="5"/>
      <c r="AC418" s="5"/>
      <c r="AD418" s="5"/>
      <c r="AE418" s="5"/>
      <c r="AF418" s="5"/>
      <c r="AG418" s="5"/>
      <c r="AH418" s="5"/>
      <c r="AI418" s="5"/>
      <c r="AJ418" s="5"/>
      <c r="AK418" s="5"/>
      <c r="AL418" s="5"/>
      <c r="AM418" s="5"/>
    </row>
    <row r="419" spans="1:39" s="4" customFormat="1" ht="14.4">
      <c r="A419" s="63" t="s">
        <v>447</v>
      </c>
      <c r="B419" s="63" t="s">
        <v>381</v>
      </c>
      <c r="C419" s="63"/>
      <c r="D419" s="63" t="s">
        <v>379</v>
      </c>
      <c r="E419" s="369"/>
      <c r="F419" s="369"/>
      <c r="G419" s="370"/>
      <c r="I419" s="63"/>
      <c r="J419" s="48"/>
      <c r="K419" s="108"/>
      <c r="M419" s="63">
        <v>30</v>
      </c>
      <c r="N419" s="215">
        <v>3218.32</v>
      </c>
      <c r="P419" s="63">
        <v>25</v>
      </c>
      <c r="Q419" s="214">
        <v>2633.44</v>
      </c>
      <c r="S419" s="63">
        <v>15</v>
      </c>
      <c r="T419" s="214">
        <v>1239.69</v>
      </c>
      <c r="V419" s="82"/>
      <c r="W419" s="82"/>
      <c r="X419" s="82"/>
      <c r="Y419" s="82"/>
      <c r="Z419" s="211"/>
      <c r="AA419" s="65"/>
      <c r="AB419" s="5"/>
      <c r="AC419" s="5"/>
      <c r="AD419" s="5"/>
      <c r="AE419" s="5"/>
      <c r="AF419" s="5"/>
      <c r="AG419" s="5"/>
      <c r="AH419" s="5"/>
      <c r="AI419" s="5"/>
      <c r="AJ419" s="5"/>
      <c r="AK419" s="5"/>
      <c r="AL419" s="5"/>
      <c r="AM419" s="5"/>
    </row>
    <row r="420" spans="1:39" s="4" customFormat="1" ht="14.4">
      <c r="A420" s="63" t="s">
        <v>447</v>
      </c>
      <c r="B420" s="63" t="s">
        <v>382</v>
      </c>
      <c r="C420" s="63"/>
      <c r="D420" s="63" t="s">
        <v>379</v>
      </c>
      <c r="E420" s="369"/>
      <c r="F420" s="369"/>
      <c r="G420" s="370"/>
      <c r="I420" s="63"/>
      <c r="J420" s="48"/>
      <c r="K420" s="108"/>
      <c r="M420" s="63">
        <v>1</v>
      </c>
      <c r="N420" s="215">
        <v>33.299999999999997</v>
      </c>
      <c r="P420" s="63">
        <v>2</v>
      </c>
      <c r="Q420" s="214">
        <v>40.1</v>
      </c>
      <c r="S420" s="63"/>
      <c r="T420" s="214"/>
      <c r="V420" s="82"/>
      <c r="W420" s="82"/>
      <c r="X420" s="82"/>
      <c r="Y420" s="82"/>
      <c r="Z420" s="211"/>
      <c r="AA420" s="65"/>
      <c r="AB420" s="5"/>
      <c r="AC420" s="5"/>
      <c r="AD420" s="5"/>
      <c r="AE420" s="5"/>
      <c r="AF420" s="5"/>
      <c r="AG420" s="5"/>
      <c r="AH420" s="5"/>
      <c r="AI420" s="5"/>
      <c r="AJ420" s="5"/>
      <c r="AK420" s="5"/>
      <c r="AL420" s="5"/>
      <c r="AM420" s="5"/>
    </row>
    <row r="421" spans="1:39" s="4" customFormat="1" ht="14.4">
      <c r="A421" s="63" t="s">
        <v>447</v>
      </c>
      <c r="B421" s="63" t="s">
        <v>383</v>
      </c>
      <c r="C421" s="63"/>
      <c r="D421" s="63" t="s">
        <v>379</v>
      </c>
      <c r="E421" s="369"/>
      <c r="F421" s="369"/>
      <c r="G421" s="370"/>
      <c r="I421" s="63"/>
      <c r="J421" s="48"/>
      <c r="K421" s="108"/>
      <c r="M421" s="63">
        <v>157</v>
      </c>
      <c r="N421" s="215">
        <v>15255.57</v>
      </c>
      <c r="P421" s="63">
        <v>125</v>
      </c>
      <c r="Q421" s="214">
        <v>11271.03</v>
      </c>
      <c r="S421" s="63">
        <v>103</v>
      </c>
      <c r="T421" s="214">
        <v>7452.86</v>
      </c>
      <c r="V421" s="82"/>
      <c r="W421" s="82"/>
      <c r="X421" s="82"/>
      <c r="Y421" s="82"/>
      <c r="Z421" s="211"/>
      <c r="AA421" s="65"/>
      <c r="AB421" s="5"/>
      <c r="AC421" s="5"/>
      <c r="AD421" s="5"/>
      <c r="AE421" s="5"/>
      <c r="AF421" s="5"/>
      <c r="AG421" s="5"/>
      <c r="AH421" s="5"/>
      <c r="AI421" s="5"/>
      <c r="AJ421" s="5"/>
      <c r="AK421" s="5"/>
      <c r="AL421" s="5"/>
      <c r="AM421" s="5"/>
    </row>
    <row r="422" spans="1:39" s="4" customFormat="1" ht="14.4">
      <c r="A422" s="63" t="s">
        <v>447</v>
      </c>
      <c r="B422" s="63" t="s">
        <v>567</v>
      </c>
      <c r="C422" s="63"/>
      <c r="D422" s="63" t="s">
        <v>568</v>
      </c>
      <c r="E422" s="369"/>
      <c r="F422" s="369"/>
      <c r="G422" s="370"/>
      <c r="I422" s="63"/>
      <c r="J422" s="48"/>
      <c r="K422" s="108"/>
      <c r="M422" s="63">
        <v>4</v>
      </c>
      <c r="N422" s="215">
        <v>256.64</v>
      </c>
      <c r="P422" s="63">
        <v>3</v>
      </c>
      <c r="Q422" s="214">
        <v>154.78</v>
      </c>
      <c r="S422" s="63">
        <v>4</v>
      </c>
      <c r="T422" s="214">
        <v>328.67</v>
      </c>
      <c r="V422" s="82"/>
      <c r="W422" s="82"/>
      <c r="X422" s="82"/>
      <c r="Y422" s="82"/>
      <c r="Z422" s="211"/>
      <c r="AA422" s="65"/>
      <c r="AB422" s="5"/>
      <c r="AC422" s="5"/>
      <c r="AD422" s="5"/>
      <c r="AE422" s="5"/>
      <c r="AF422" s="5"/>
      <c r="AG422" s="5"/>
      <c r="AH422" s="5"/>
      <c r="AI422" s="5"/>
      <c r="AJ422" s="5"/>
      <c r="AK422" s="5"/>
      <c r="AL422" s="5"/>
      <c r="AM422" s="5"/>
    </row>
    <row r="423" spans="1:39" s="4" customFormat="1" ht="14.4">
      <c r="A423" s="63" t="s">
        <v>447</v>
      </c>
      <c r="B423" s="63" t="s">
        <v>384</v>
      </c>
      <c r="C423" s="63"/>
      <c r="D423" s="63" t="s">
        <v>385</v>
      </c>
      <c r="E423" s="369"/>
      <c r="F423" s="369"/>
      <c r="G423" s="370"/>
      <c r="I423" s="63"/>
      <c r="J423" s="48"/>
      <c r="K423" s="108"/>
      <c r="M423" s="63">
        <v>1975</v>
      </c>
      <c r="N423" s="215">
        <v>219578.26</v>
      </c>
      <c r="P423" s="63">
        <v>1835</v>
      </c>
      <c r="Q423" s="214">
        <v>195516.51</v>
      </c>
      <c r="S423" s="63">
        <v>1501</v>
      </c>
      <c r="T423" s="214">
        <v>139490.5</v>
      </c>
      <c r="V423" s="82"/>
      <c r="W423" s="82"/>
      <c r="X423" s="82"/>
      <c r="Y423" s="82"/>
      <c r="Z423" s="211"/>
      <c r="AA423" s="65"/>
      <c r="AB423" s="5"/>
      <c r="AC423" s="5"/>
      <c r="AD423" s="5"/>
      <c r="AE423" s="5"/>
      <c r="AF423" s="5"/>
      <c r="AG423" s="5"/>
      <c r="AH423" s="5"/>
      <c r="AI423" s="5"/>
      <c r="AJ423" s="5"/>
      <c r="AK423" s="5"/>
      <c r="AL423" s="5"/>
      <c r="AM423" s="5"/>
    </row>
    <row r="424" spans="1:39" s="4" customFormat="1" ht="14.4">
      <c r="A424" s="63" t="s">
        <v>447</v>
      </c>
      <c r="B424" s="63" t="s">
        <v>386</v>
      </c>
      <c r="C424" s="63"/>
      <c r="D424" s="63" t="s">
        <v>385</v>
      </c>
      <c r="E424" s="369"/>
      <c r="F424" s="369"/>
      <c r="G424" s="370"/>
      <c r="I424" s="63"/>
      <c r="J424" s="48"/>
      <c r="K424" s="108"/>
      <c r="M424" s="63">
        <v>141</v>
      </c>
      <c r="N424" s="215">
        <v>12791.14</v>
      </c>
      <c r="P424" s="63">
        <v>1</v>
      </c>
      <c r="Q424" s="214">
        <v>6.74</v>
      </c>
      <c r="S424" s="63">
        <v>285</v>
      </c>
      <c r="T424" s="214">
        <v>26348.14</v>
      </c>
      <c r="V424" s="82"/>
      <c r="W424" s="82"/>
      <c r="X424" s="82"/>
      <c r="Y424" s="82"/>
      <c r="Z424" s="211"/>
      <c r="AA424" s="65"/>
      <c r="AB424" s="5"/>
      <c r="AC424" s="5"/>
      <c r="AD424" s="5"/>
      <c r="AE424" s="5"/>
      <c r="AF424" s="5"/>
      <c r="AG424" s="5"/>
      <c r="AH424" s="5"/>
      <c r="AI424" s="5"/>
      <c r="AJ424" s="5"/>
      <c r="AK424" s="5"/>
      <c r="AL424" s="5"/>
      <c r="AM424" s="5"/>
    </row>
    <row r="425" spans="1:39" s="4" customFormat="1" ht="14.4">
      <c r="A425" s="63" t="s">
        <v>447</v>
      </c>
      <c r="B425" s="63" t="s">
        <v>569</v>
      </c>
      <c r="C425" s="63"/>
      <c r="D425" s="63" t="s">
        <v>385</v>
      </c>
      <c r="E425" s="369"/>
      <c r="F425" s="369"/>
      <c r="G425" s="370"/>
      <c r="I425" s="63"/>
      <c r="J425" s="48"/>
      <c r="K425" s="108"/>
      <c r="M425" s="63">
        <v>19</v>
      </c>
      <c r="N425" s="215">
        <v>1867.86</v>
      </c>
      <c r="P425" s="63">
        <v>14</v>
      </c>
      <c r="Q425" s="214">
        <v>1472.65</v>
      </c>
      <c r="S425" s="63">
        <v>12</v>
      </c>
      <c r="T425" s="214">
        <v>1312.25</v>
      </c>
      <c r="V425" s="82"/>
      <c r="W425" s="82"/>
      <c r="X425" s="82"/>
      <c r="Y425" s="82"/>
      <c r="Z425" s="211"/>
      <c r="AA425" s="65"/>
      <c r="AB425" s="5"/>
      <c r="AC425" s="5"/>
      <c r="AD425" s="5"/>
      <c r="AE425" s="5"/>
      <c r="AF425" s="5"/>
      <c r="AG425" s="5"/>
      <c r="AH425" s="5"/>
      <c r="AI425" s="5"/>
      <c r="AJ425" s="5"/>
      <c r="AK425" s="5"/>
      <c r="AL425" s="5"/>
      <c r="AM425" s="5"/>
    </row>
    <row r="426" spans="1:39" s="4" customFormat="1" ht="14.4">
      <c r="A426" s="63" t="s">
        <v>447</v>
      </c>
      <c r="B426" s="63" t="s">
        <v>570</v>
      </c>
      <c r="C426" s="63"/>
      <c r="D426" s="63" t="s">
        <v>385</v>
      </c>
      <c r="E426" s="369"/>
      <c r="F426" s="369"/>
      <c r="G426" s="370"/>
      <c r="I426" s="63"/>
      <c r="J426" s="48"/>
      <c r="K426" s="108"/>
      <c r="M426" s="63">
        <v>2</v>
      </c>
      <c r="N426" s="215">
        <v>276.43</v>
      </c>
      <c r="P426" s="63"/>
      <c r="Q426" s="214"/>
      <c r="S426" s="63">
        <v>1</v>
      </c>
      <c r="T426" s="214">
        <v>142.79</v>
      </c>
      <c r="V426" s="82"/>
      <c r="W426" s="82"/>
      <c r="X426" s="82"/>
      <c r="Y426" s="82"/>
      <c r="Z426" s="211"/>
      <c r="AA426" s="65"/>
      <c r="AB426" s="5"/>
      <c r="AC426" s="5"/>
      <c r="AD426" s="5"/>
      <c r="AE426" s="5"/>
      <c r="AF426" s="5"/>
      <c r="AG426" s="5"/>
      <c r="AH426" s="5"/>
      <c r="AI426" s="5"/>
      <c r="AJ426" s="5"/>
      <c r="AK426" s="5"/>
      <c r="AL426" s="5"/>
      <c r="AM426" s="5"/>
    </row>
    <row r="427" spans="1:39" s="4" customFormat="1" ht="14.4">
      <c r="A427" s="63" t="s">
        <v>447</v>
      </c>
      <c r="B427" s="63" t="s">
        <v>571</v>
      </c>
      <c r="C427" s="63"/>
      <c r="D427" s="63" t="s">
        <v>385</v>
      </c>
      <c r="E427" s="369"/>
      <c r="F427" s="369"/>
      <c r="G427" s="370"/>
      <c r="I427" s="63"/>
      <c r="J427" s="48"/>
      <c r="K427" s="108"/>
      <c r="M427" s="63">
        <v>2</v>
      </c>
      <c r="N427" s="215">
        <v>307.75</v>
      </c>
      <c r="P427" s="63"/>
      <c r="Q427" s="214"/>
      <c r="S427" s="63"/>
      <c r="T427" s="214"/>
      <c r="V427" s="82"/>
      <c r="W427" s="82"/>
      <c r="X427" s="82"/>
      <c r="Y427" s="82"/>
      <c r="Z427" s="211"/>
      <c r="AA427" s="65"/>
      <c r="AB427" s="5"/>
      <c r="AC427" s="5"/>
      <c r="AD427" s="5"/>
      <c r="AE427" s="5"/>
      <c r="AF427" s="5"/>
      <c r="AG427" s="5"/>
      <c r="AH427" s="5"/>
      <c r="AI427" s="5"/>
      <c r="AJ427" s="5"/>
      <c r="AK427" s="5"/>
      <c r="AL427" s="5"/>
      <c r="AM427" s="5"/>
    </row>
    <row r="428" spans="1:39" s="4" customFormat="1" ht="14.4">
      <c r="A428" s="63" t="s">
        <v>447</v>
      </c>
      <c r="B428" s="63" t="s">
        <v>387</v>
      </c>
      <c r="C428" s="63"/>
      <c r="D428" s="63" t="s">
        <v>388</v>
      </c>
      <c r="E428" s="369"/>
      <c r="F428" s="369"/>
      <c r="G428" s="370"/>
      <c r="I428" s="63"/>
      <c r="J428" s="48"/>
      <c r="K428" s="108"/>
      <c r="M428" s="63">
        <v>79</v>
      </c>
      <c r="N428" s="215">
        <v>6968.51</v>
      </c>
      <c r="P428" s="63">
        <v>82</v>
      </c>
      <c r="Q428" s="214">
        <v>6790.73</v>
      </c>
      <c r="S428" s="63">
        <v>99</v>
      </c>
      <c r="T428" s="214">
        <v>7492.84</v>
      </c>
      <c r="V428" s="82"/>
      <c r="W428" s="82"/>
      <c r="X428" s="82"/>
      <c r="Y428" s="82"/>
      <c r="Z428" s="211"/>
      <c r="AA428" s="65"/>
      <c r="AB428" s="5"/>
      <c r="AC428" s="5"/>
      <c r="AD428" s="5"/>
      <c r="AE428" s="5"/>
      <c r="AF428" s="5"/>
      <c r="AG428" s="5"/>
      <c r="AH428" s="5"/>
      <c r="AI428" s="5"/>
      <c r="AJ428" s="5"/>
      <c r="AK428" s="5"/>
      <c r="AL428" s="5"/>
      <c r="AM428" s="5"/>
    </row>
    <row r="429" spans="1:39" s="4" customFormat="1" ht="14.4">
      <c r="A429" s="63" t="s">
        <v>447</v>
      </c>
      <c r="B429" s="63" t="s">
        <v>572</v>
      </c>
      <c r="C429" s="63"/>
      <c r="D429" s="63" t="s">
        <v>388</v>
      </c>
      <c r="E429" s="369"/>
      <c r="F429" s="369"/>
      <c r="G429" s="370"/>
      <c r="I429" s="63"/>
      <c r="J429" s="48"/>
      <c r="K429" s="108"/>
      <c r="M429" s="63">
        <v>2</v>
      </c>
      <c r="N429" s="215">
        <v>285.33999999999997</v>
      </c>
      <c r="P429" s="63">
        <v>2</v>
      </c>
      <c r="Q429" s="214">
        <v>296.67</v>
      </c>
      <c r="S429" s="63">
        <v>1</v>
      </c>
      <c r="T429" s="214">
        <v>46.53</v>
      </c>
      <c r="V429" s="82"/>
      <c r="W429" s="82"/>
      <c r="X429" s="82"/>
      <c r="Y429" s="82"/>
      <c r="Z429" s="211"/>
      <c r="AA429" s="65"/>
      <c r="AB429" s="5"/>
      <c r="AC429" s="5"/>
      <c r="AD429" s="5"/>
      <c r="AE429" s="5"/>
      <c r="AF429" s="5"/>
      <c r="AG429" s="5"/>
      <c r="AH429" s="5"/>
      <c r="AI429" s="5"/>
      <c r="AJ429" s="5"/>
      <c r="AK429" s="5"/>
      <c r="AL429" s="5"/>
      <c r="AM429" s="5"/>
    </row>
    <row r="430" spans="1:39" s="4" customFormat="1" ht="14.4">
      <c r="A430" s="63" t="s">
        <v>447</v>
      </c>
      <c r="B430" s="63" t="s">
        <v>573</v>
      </c>
      <c r="C430" s="63"/>
      <c r="D430" s="63" t="s">
        <v>390</v>
      </c>
      <c r="E430" s="369"/>
      <c r="F430" s="369"/>
      <c r="G430" s="370"/>
      <c r="I430" s="63"/>
      <c r="J430" s="48"/>
      <c r="K430" s="108"/>
      <c r="M430" s="63">
        <v>99</v>
      </c>
      <c r="N430" s="215">
        <v>10415.56</v>
      </c>
      <c r="P430" s="63">
        <v>80</v>
      </c>
      <c r="Q430" s="214">
        <v>8042.04</v>
      </c>
      <c r="S430" s="63">
        <v>81</v>
      </c>
      <c r="T430" s="214">
        <v>8173.5</v>
      </c>
      <c r="V430" s="82"/>
      <c r="W430" s="82"/>
      <c r="X430" s="82"/>
      <c r="Y430" s="82"/>
      <c r="Z430" s="211"/>
      <c r="AA430" s="65"/>
      <c r="AB430" s="5"/>
      <c r="AC430" s="5"/>
      <c r="AD430" s="5"/>
      <c r="AE430" s="5"/>
      <c r="AF430" s="5"/>
      <c r="AG430" s="5"/>
      <c r="AH430" s="5"/>
      <c r="AI430" s="5"/>
      <c r="AJ430" s="5"/>
      <c r="AK430" s="5"/>
      <c r="AL430" s="5"/>
      <c r="AM430" s="5"/>
    </row>
    <row r="431" spans="1:39" s="4" customFormat="1" ht="14.4">
      <c r="A431" s="63" t="s">
        <v>447</v>
      </c>
      <c r="B431" s="63" t="s">
        <v>391</v>
      </c>
      <c r="C431" s="63"/>
      <c r="D431" s="63" t="s">
        <v>392</v>
      </c>
      <c r="E431" s="369"/>
      <c r="F431" s="369"/>
      <c r="G431" s="370"/>
      <c r="I431" s="63"/>
      <c r="J431" s="48"/>
      <c r="K431" s="108"/>
      <c r="M431" s="63">
        <v>256</v>
      </c>
      <c r="N431" s="215">
        <v>23122.79</v>
      </c>
      <c r="P431" s="63">
        <v>235</v>
      </c>
      <c r="Q431" s="214">
        <v>21687.74</v>
      </c>
      <c r="S431" s="63">
        <v>182</v>
      </c>
      <c r="T431" s="214">
        <v>15476.21</v>
      </c>
      <c r="V431" s="82"/>
      <c r="W431" s="82"/>
      <c r="X431" s="82"/>
      <c r="Y431" s="82"/>
      <c r="Z431" s="211"/>
      <c r="AA431" s="65"/>
      <c r="AB431" s="5"/>
      <c r="AC431" s="5"/>
      <c r="AD431" s="5"/>
      <c r="AE431" s="5"/>
      <c r="AF431" s="5"/>
      <c r="AG431" s="5"/>
      <c r="AH431" s="5"/>
      <c r="AI431" s="5"/>
      <c r="AJ431" s="5"/>
      <c r="AK431" s="5"/>
      <c r="AL431" s="5"/>
      <c r="AM431" s="5"/>
    </row>
    <row r="432" spans="1:39" s="4" customFormat="1" ht="14.4">
      <c r="A432" s="63" t="s">
        <v>447</v>
      </c>
      <c r="B432" s="63" t="s">
        <v>393</v>
      </c>
      <c r="C432" s="63"/>
      <c r="D432" s="63" t="s">
        <v>394</v>
      </c>
      <c r="E432" s="369"/>
      <c r="F432" s="369"/>
      <c r="G432" s="370"/>
      <c r="I432" s="63"/>
      <c r="J432" s="48"/>
      <c r="K432" s="108"/>
      <c r="M432" s="63">
        <v>21</v>
      </c>
      <c r="N432" s="215">
        <v>2228.09</v>
      </c>
      <c r="P432" s="63">
        <v>15</v>
      </c>
      <c r="Q432" s="214">
        <v>1695.93</v>
      </c>
      <c r="S432" s="63">
        <v>15</v>
      </c>
      <c r="T432" s="214">
        <v>1544.33</v>
      </c>
      <c r="V432" s="82"/>
      <c r="W432" s="82"/>
      <c r="X432" s="82"/>
      <c r="Y432" s="82"/>
      <c r="Z432" s="211"/>
      <c r="AA432" s="65"/>
      <c r="AB432" s="5"/>
      <c r="AC432" s="5"/>
      <c r="AD432" s="5"/>
      <c r="AE432" s="5"/>
      <c r="AF432" s="5"/>
      <c r="AG432" s="5"/>
      <c r="AH432" s="5"/>
      <c r="AI432" s="5"/>
      <c r="AJ432" s="5"/>
      <c r="AK432" s="5"/>
      <c r="AL432" s="5"/>
      <c r="AM432" s="5"/>
    </row>
    <row r="433" spans="1:39" s="4" customFormat="1" ht="14.4">
      <c r="A433" s="63" t="s">
        <v>447</v>
      </c>
      <c r="B433" s="63" t="s">
        <v>574</v>
      </c>
      <c r="C433" s="63"/>
      <c r="D433" s="63" t="s">
        <v>575</v>
      </c>
      <c r="E433" s="369"/>
      <c r="F433" s="369"/>
      <c r="G433" s="370"/>
      <c r="I433" s="63"/>
      <c r="J433" s="48"/>
      <c r="K433" s="108"/>
      <c r="M433" s="63">
        <v>12</v>
      </c>
      <c r="N433" s="215">
        <v>982.8</v>
      </c>
      <c r="P433" s="63">
        <v>10</v>
      </c>
      <c r="Q433" s="214">
        <v>898.52</v>
      </c>
      <c r="S433" s="63">
        <v>7</v>
      </c>
      <c r="T433" s="214">
        <v>637.42999999999995</v>
      </c>
      <c r="V433" s="82"/>
      <c r="W433" s="82"/>
      <c r="X433" s="82"/>
      <c r="Y433" s="82"/>
      <c r="Z433" s="211"/>
      <c r="AA433" s="65"/>
      <c r="AB433" s="5"/>
      <c r="AC433" s="5"/>
      <c r="AD433" s="5"/>
      <c r="AE433" s="5"/>
      <c r="AF433" s="5"/>
      <c r="AG433" s="5"/>
      <c r="AH433" s="5"/>
      <c r="AI433" s="5"/>
      <c r="AJ433" s="5"/>
      <c r="AK433" s="5"/>
      <c r="AL433" s="5"/>
      <c r="AM433" s="5"/>
    </row>
    <row r="434" spans="1:39" s="4" customFormat="1" ht="14.4">
      <c r="A434" s="63" t="s">
        <v>447</v>
      </c>
      <c r="B434" s="63" t="s">
        <v>395</v>
      </c>
      <c r="C434" s="63"/>
      <c r="D434" s="63" t="s">
        <v>396</v>
      </c>
      <c r="E434" s="369"/>
      <c r="F434" s="369"/>
      <c r="G434" s="370"/>
      <c r="I434" s="63"/>
      <c r="J434" s="48"/>
      <c r="K434" s="108"/>
      <c r="M434" s="63">
        <v>14</v>
      </c>
      <c r="N434" s="215">
        <v>1232.18</v>
      </c>
      <c r="P434" s="63">
        <v>20</v>
      </c>
      <c r="Q434" s="214">
        <v>1960</v>
      </c>
      <c r="S434" s="63">
        <v>17</v>
      </c>
      <c r="T434" s="214">
        <v>1901.82</v>
      </c>
      <c r="V434" s="82"/>
      <c r="W434" s="82"/>
      <c r="X434" s="82"/>
      <c r="Y434" s="82"/>
      <c r="Z434" s="211"/>
      <c r="AA434" s="65"/>
      <c r="AB434" s="5"/>
      <c r="AC434" s="5"/>
      <c r="AD434" s="5"/>
      <c r="AE434" s="5"/>
      <c r="AF434" s="5"/>
      <c r="AG434" s="5"/>
      <c r="AH434" s="5"/>
      <c r="AI434" s="5"/>
      <c r="AJ434" s="5"/>
      <c r="AK434" s="5"/>
      <c r="AL434" s="5"/>
      <c r="AM434" s="5"/>
    </row>
    <row r="435" spans="1:39" s="4" customFormat="1" ht="14.4">
      <c r="A435" s="63" t="s">
        <v>447</v>
      </c>
      <c r="B435" s="63" t="s">
        <v>576</v>
      </c>
      <c r="C435" s="63"/>
      <c r="D435" s="63" t="s">
        <v>577</v>
      </c>
      <c r="E435" s="369"/>
      <c r="F435" s="369"/>
      <c r="G435" s="370"/>
      <c r="I435" s="63"/>
      <c r="J435" s="48"/>
      <c r="K435" s="108"/>
      <c r="M435" s="63">
        <v>10</v>
      </c>
      <c r="N435" s="215">
        <v>1000.58</v>
      </c>
      <c r="P435" s="63">
        <v>6</v>
      </c>
      <c r="Q435" s="214">
        <v>537.99</v>
      </c>
      <c r="S435" s="63">
        <v>6</v>
      </c>
      <c r="T435" s="214">
        <v>437.46</v>
      </c>
      <c r="V435" s="82"/>
      <c r="W435" s="82"/>
      <c r="X435" s="82"/>
      <c r="Y435" s="82"/>
      <c r="Z435" s="211"/>
      <c r="AA435" s="65"/>
      <c r="AB435" s="5"/>
      <c r="AC435" s="5"/>
      <c r="AD435" s="5"/>
      <c r="AE435" s="5"/>
      <c r="AF435" s="5"/>
      <c r="AG435" s="5"/>
      <c r="AH435" s="5"/>
      <c r="AI435" s="5"/>
      <c r="AJ435" s="5"/>
      <c r="AK435" s="5"/>
      <c r="AL435" s="5"/>
      <c r="AM435" s="5"/>
    </row>
    <row r="436" spans="1:39" s="4" customFormat="1" ht="14.4">
      <c r="A436" s="63" t="s">
        <v>447</v>
      </c>
      <c r="B436" s="63" t="s">
        <v>397</v>
      </c>
      <c r="C436" s="63"/>
      <c r="D436" s="63" t="s">
        <v>398</v>
      </c>
      <c r="E436" s="369"/>
      <c r="F436" s="369"/>
      <c r="G436" s="370"/>
      <c r="I436" s="63"/>
      <c r="J436" s="48"/>
      <c r="K436" s="108"/>
      <c r="M436" s="63">
        <v>49</v>
      </c>
      <c r="N436" s="215">
        <v>4391.9399999999996</v>
      </c>
      <c r="P436" s="63">
        <v>38</v>
      </c>
      <c r="Q436" s="214">
        <v>3852.83</v>
      </c>
      <c r="S436" s="63">
        <v>36</v>
      </c>
      <c r="T436" s="214">
        <v>2593.9299999999998</v>
      </c>
      <c r="V436" s="82"/>
      <c r="W436" s="82"/>
      <c r="X436" s="82"/>
      <c r="Y436" s="82"/>
      <c r="Z436" s="211"/>
      <c r="AA436" s="65"/>
      <c r="AB436" s="5"/>
      <c r="AC436" s="5"/>
      <c r="AD436" s="5"/>
      <c r="AE436" s="5"/>
      <c r="AF436" s="5"/>
      <c r="AG436" s="5"/>
      <c r="AH436" s="5"/>
      <c r="AI436" s="5"/>
      <c r="AJ436" s="5"/>
      <c r="AK436" s="5"/>
      <c r="AL436" s="5"/>
      <c r="AM436" s="5"/>
    </row>
    <row r="437" spans="1:39" s="4" customFormat="1" ht="14.4">
      <c r="A437" s="63" t="s">
        <v>447</v>
      </c>
      <c r="B437" s="63" t="s">
        <v>578</v>
      </c>
      <c r="C437" s="63"/>
      <c r="D437" s="63" t="s">
        <v>400</v>
      </c>
      <c r="E437" s="369"/>
      <c r="F437" s="369"/>
      <c r="G437" s="370"/>
      <c r="I437" s="63"/>
      <c r="J437" s="48"/>
      <c r="K437" s="108"/>
      <c r="M437" s="63">
        <v>13</v>
      </c>
      <c r="N437" s="215">
        <v>1161.8599999999999</v>
      </c>
      <c r="P437" s="63">
        <v>15</v>
      </c>
      <c r="Q437" s="214">
        <v>1472.69</v>
      </c>
      <c r="S437" s="63">
        <v>9</v>
      </c>
      <c r="T437" s="214">
        <v>832.92</v>
      </c>
      <c r="V437" s="82"/>
      <c r="W437" s="82"/>
      <c r="X437" s="82"/>
      <c r="Y437" s="82"/>
      <c r="Z437" s="211"/>
      <c r="AA437" s="65"/>
      <c r="AB437" s="5"/>
      <c r="AC437" s="5"/>
      <c r="AD437" s="5"/>
      <c r="AE437" s="5"/>
      <c r="AF437" s="5"/>
      <c r="AG437" s="5"/>
      <c r="AH437" s="5"/>
      <c r="AI437" s="5"/>
      <c r="AJ437" s="5"/>
      <c r="AK437" s="5"/>
      <c r="AL437" s="5"/>
      <c r="AM437" s="5"/>
    </row>
    <row r="438" spans="1:39" s="4" customFormat="1" ht="14.4">
      <c r="A438" s="63" t="s">
        <v>447</v>
      </c>
      <c r="B438" s="63" t="s">
        <v>579</v>
      </c>
      <c r="C438" s="63"/>
      <c r="D438" s="63" t="s">
        <v>400</v>
      </c>
      <c r="E438" s="369"/>
      <c r="F438" s="369"/>
      <c r="G438" s="370"/>
      <c r="I438" s="63"/>
      <c r="J438" s="48"/>
      <c r="K438" s="108"/>
      <c r="M438" s="63">
        <v>3</v>
      </c>
      <c r="N438" s="215">
        <v>370.17</v>
      </c>
      <c r="P438" s="63">
        <v>5</v>
      </c>
      <c r="Q438" s="214">
        <v>415.68</v>
      </c>
      <c r="S438" s="63">
        <v>4</v>
      </c>
      <c r="T438" s="214">
        <v>107.54</v>
      </c>
      <c r="V438" s="82"/>
      <c r="W438" s="82"/>
      <c r="X438" s="82"/>
      <c r="Y438" s="82"/>
      <c r="Z438" s="211"/>
      <c r="AA438" s="65"/>
      <c r="AB438" s="5"/>
      <c r="AC438" s="5"/>
      <c r="AD438" s="5"/>
      <c r="AE438" s="5"/>
      <c r="AF438" s="5"/>
      <c r="AG438" s="5"/>
      <c r="AH438" s="5"/>
      <c r="AI438" s="5"/>
      <c r="AJ438" s="5"/>
      <c r="AK438" s="5"/>
      <c r="AL438" s="5"/>
      <c r="AM438" s="5"/>
    </row>
    <row r="439" spans="1:39" s="4" customFormat="1" ht="14.4">
      <c r="A439" s="63" t="s">
        <v>447</v>
      </c>
      <c r="B439" s="63" t="s">
        <v>399</v>
      </c>
      <c r="C439" s="63"/>
      <c r="D439" s="63" t="s">
        <v>400</v>
      </c>
      <c r="E439" s="369"/>
      <c r="F439" s="369"/>
      <c r="G439" s="370"/>
      <c r="I439" s="63"/>
      <c r="J439" s="48"/>
      <c r="K439" s="108"/>
      <c r="M439" s="63">
        <v>142</v>
      </c>
      <c r="N439" s="215">
        <v>16147.69</v>
      </c>
      <c r="P439" s="63">
        <v>125</v>
      </c>
      <c r="Q439" s="214">
        <v>12991.89</v>
      </c>
      <c r="S439" s="63">
        <v>103</v>
      </c>
      <c r="T439" s="214">
        <v>10364.6</v>
      </c>
      <c r="V439" s="82"/>
      <c r="W439" s="82"/>
      <c r="X439" s="82"/>
      <c r="Y439" s="82"/>
      <c r="Z439" s="211"/>
      <c r="AA439" s="65"/>
      <c r="AB439" s="5"/>
      <c r="AC439" s="5"/>
      <c r="AD439" s="5"/>
      <c r="AE439" s="5"/>
      <c r="AF439" s="5"/>
      <c r="AG439" s="5"/>
      <c r="AH439" s="5"/>
      <c r="AI439" s="5"/>
      <c r="AJ439" s="5"/>
      <c r="AK439" s="5"/>
      <c r="AL439" s="5"/>
      <c r="AM439" s="5"/>
    </row>
    <row r="440" spans="1:39" s="4" customFormat="1" ht="14.4">
      <c r="A440" s="63" t="s">
        <v>447</v>
      </c>
      <c r="B440" s="63" t="s">
        <v>580</v>
      </c>
      <c r="C440" s="63"/>
      <c r="D440" s="63" t="s">
        <v>400</v>
      </c>
      <c r="E440" s="369"/>
      <c r="F440" s="369"/>
      <c r="G440" s="370"/>
      <c r="I440" s="63"/>
      <c r="J440" s="48"/>
      <c r="K440" s="108"/>
      <c r="M440" s="63">
        <v>8</v>
      </c>
      <c r="N440" s="215">
        <v>955.29</v>
      </c>
      <c r="P440" s="63"/>
      <c r="Q440" s="214"/>
      <c r="S440" s="63">
        <v>21</v>
      </c>
      <c r="T440" s="214">
        <v>2071.42</v>
      </c>
      <c r="V440" s="82"/>
      <c r="W440" s="82"/>
      <c r="X440" s="82"/>
      <c r="Y440" s="82"/>
      <c r="Z440" s="211"/>
      <c r="AA440" s="65"/>
      <c r="AB440" s="5"/>
      <c r="AC440" s="5"/>
      <c r="AD440" s="5"/>
      <c r="AE440" s="5"/>
      <c r="AF440" s="5"/>
      <c r="AG440" s="5"/>
      <c r="AH440" s="5"/>
      <c r="AI440" s="5"/>
      <c r="AJ440" s="5"/>
      <c r="AK440" s="5"/>
      <c r="AL440" s="5"/>
      <c r="AM440" s="5"/>
    </row>
    <row r="441" spans="1:39" s="4" customFormat="1" ht="14.4">
      <c r="A441" s="63" t="s">
        <v>447</v>
      </c>
      <c r="B441" s="63" t="s">
        <v>581</v>
      </c>
      <c r="C441" s="63"/>
      <c r="D441" s="63" t="s">
        <v>400</v>
      </c>
      <c r="E441" s="369"/>
      <c r="F441" s="369"/>
      <c r="G441" s="370"/>
      <c r="I441" s="63"/>
      <c r="J441" s="48"/>
      <c r="K441" s="108"/>
      <c r="M441" s="63"/>
      <c r="N441" s="215"/>
      <c r="P441" s="63"/>
      <c r="Q441" s="214"/>
      <c r="S441" s="63">
        <v>1</v>
      </c>
      <c r="T441" s="214">
        <v>150</v>
      </c>
      <c r="V441" s="82"/>
      <c r="W441" s="82"/>
      <c r="X441" s="82"/>
      <c r="Y441" s="82"/>
      <c r="Z441" s="211"/>
      <c r="AA441" s="65"/>
      <c r="AB441" s="5"/>
      <c r="AC441" s="5"/>
      <c r="AD441" s="5"/>
      <c r="AE441" s="5"/>
      <c r="AF441" s="5"/>
      <c r="AG441" s="5"/>
      <c r="AH441" s="5"/>
      <c r="AI441" s="5"/>
      <c r="AJ441" s="5"/>
      <c r="AK441" s="5"/>
      <c r="AL441" s="5"/>
      <c r="AM441" s="5"/>
    </row>
    <row r="442" spans="1:39" s="4" customFormat="1" ht="14.4">
      <c r="A442" s="63" t="s">
        <v>447</v>
      </c>
      <c r="B442" s="63" t="s">
        <v>401</v>
      </c>
      <c r="C442" s="63"/>
      <c r="D442" s="63" t="s">
        <v>402</v>
      </c>
      <c r="E442" s="369"/>
      <c r="F442" s="369"/>
      <c r="G442" s="370"/>
      <c r="I442" s="63"/>
      <c r="J442" s="48"/>
      <c r="K442" s="108"/>
      <c r="M442" s="63">
        <v>25</v>
      </c>
      <c r="N442" s="215">
        <v>2951.51</v>
      </c>
      <c r="P442" s="63">
        <v>13</v>
      </c>
      <c r="Q442" s="214">
        <v>1804.82</v>
      </c>
      <c r="S442" s="63">
        <v>14</v>
      </c>
      <c r="T442" s="214">
        <v>1656.18</v>
      </c>
      <c r="V442" s="82"/>
      <c r="W442" s="82"/>
      <c r="X442" s="82"/>
      <c r="Y442" s="82"/>
      <c r="Z442" s="211"/>
      <c r="AA442" s="65"/>
      <c r="AB442" s="5"/>
      <c r="AC442" s="5"/>
      <c r="AD442" s="5"/>
      <c r="AE442" s="5"/>
      <c r="AF442" s="5"/>
      <c r="AG442" s="5"/>
      <c r="AH442" s="5"/>
      <c r="AI442" s="5"/>
      <c r="AJ442" s="5"/>
      <c r="AK442" s="5"/>
      <c r="AL442" s="5"/>
      <c r="AM442" s="5"/>
    </row>
    <row r="443" spans="1:39" s="4" customFormat="1" ht="14.4">
      <c r="A443" s="63" t="s">
        <v>447</v>
      </c>
      <c r="B443" s="63" t="s">
        <v>569</v>
      </c>
      <c r="C443" s="63"/>
      <c r="D443" s="63" t="s">
        <v>404</v>
      </c>
      <c r="E443" s="369"/>
      <c r="F443" s="369"/>
      <c r="G443" s="370"/>
      <c r="I443" s="63"/>
      <c r="J443" s="48"/>
      <c r="K443" s="108"/>
      <c r="M443" s="63">
        <v>1</v>
      </c>
      <c r="N443" s="215">
        <v>180</v>
      </c>
      <c r="P443" s="63">
        <v>1</v>
      </c>
      <c r="Q443" s="214">
        <v>38.14</v>
      </c>
      <c r="S443" s="63"/>
      <c r="T443" s="214"/>
      <c r="V443" s="82"/>
      <c r="W443" s="82"/>
      <c r="X443" s="82"/>
      <c r="Y443" s="82"/>
      <c r="Z443" s="211"/>
      <c r="AA443" s="65"/>
      <c r="AB443" s="5"/>
      <c r="AC443" s="5"/>
      <c r="AD443" s="5"/>
      <c r="AE443" s="5"/>
      <c r="AF443" s="5"/>
      <c r="AG443" s="5"/>
      <c r="AH443" s="5"/>
      <c r="AI443" s="5"/>
      <c r="AJ443" s="5"/>
      <c r="AK443" s="5"/>
      <c r="AL443" s="5"/>
      <c r="AM443" s="5"/>
    </row>
    <row r="444" spans="1:39" s="4" customFormat="1" ht="14.4">
      <c r="A444" s="63" t="s">
        <v>447</v>
      </c>
      <c r="B444" s="63" t="s">
        <v>582</v>
      </c>
      <c r="C444" s="63"/>
      <c r="D444" s="63" t="s">
        <v>404</v>
      </c>
      <c r="E444" s="369"/>
      <c r="F444" s="369"/>
      <c r="G444" s="370"/>
      <c r="I444" s="63"/>
      <c r="J444" s="48"/>
      <c r="K444" s="108"/>
      <c r="M444" s="63">
        <v>33</v>
      </c>
      <c r="N444" s="215">
        <v>4281.5600000000004</v>
      </c>
      <c r="P444" s="63">
        <v>31</v>
      </c>
      <c r="Q444" s="214">
        <v>4271.12</v>
      </c>
      <c r="S444" s="63">
        <v>30</v>
      </c>
      <c r="T444" s="214">
        <v>3021.36</v>
      </c>
      <c r="V444" s="82"/>
      <c r="W444" s="82"/>
      <c r="X444" s="82"/>
      <c r="Y444" s="82"/>
      <c r="Z444" s="211"/>
      <c r="AA444" s="65"/>
      <c r="AB444" s="5"/>
      <c r="AC444" s="5"/>
      <c r="AD444" s="5"/>
      <c r="AE444" s="5"/>
      <c r="AF444" s="5"/>
      <c r="AG444" s="5"/>
      <c r="AH444" s="5"/>
      <c r="AI444" s="5"/>
      <c r="AJ444" s="5"/>
      <c r="AK444" s="5"/>
      <c r="AL444" s="5"/>
      <c r="AM444" s="5"/>
    </row>
    <row r="445" spans="1:39" s="4" customFormat="1" ht="14.4">
      <c r="A445" s="63" t="s">
        <v>447</v>
      </c>
      <c r="B445" s="63" t="s">
        <v>405</v>
      </c>
      <c r="C445" s="63"/>
      <c r="D445" s="63" t="s">
        <v>406</v>
      </c>
      <c r="E445" s="369"/>
      <c r="F445" s="369"/>
      <c r="G445" s="370"/>
      <c r="I445" s="63"/>
      <c r="J445" s="48"/>
      <c r="K445" s="108"/>
      <c r="M445" s="63">
        <v>16</v>
      </c>
      <c r="N445" s="215">
        <v>1798.84</v>
      </c>
      <c r="P445" s="63">
        <v>22</v>
      </c>
      <c r="Q445" s="214">
        <v>3121.85</v>
      </c>
      <c r="S445" s="63">
        <v>16</v>
      </c>
      <c r="T445" s="214">
        <v>1140.73</v>
      </c>
      <c r="V445" s="82"/>
      <c r="W445" s="82"/>
      <c r="X445" s="82"/>
      <c r="Y445" s="82"/>
      <c r="Z445" s="211"/>
      <c r="AA445" s="65"/>
      <c r="AB445" s="5"/>
      <c r="AC445" s="5"/>
      <c r="AD445" s="5"/>
      <c r="AE445" s="5"/>
      <c r="AF445" s="5"/>
      <c r="AG445" s="5"/>
      <c r="AH445" s="5"/>
      <c r="AI445" s="5"/>
      <c r="AJ445" s="5"/>
      <c r="AK445" s="5"/>
      <c r="AL445" s="5"/>
      <c r="AM445" s="5"/>
    </row>
    <row r="446" spans="1:39" s="4" customFormat="1" ht="14.4">
      <c r="A446" s="63" t="s">
        <v>447</v>
      </c>
      <c r="B446" s="63" t="s">
        <v>391</v>
      </c>
      <c r="C446" s="63"/>
      <c r="D446" s="63" t="s">
        <v>408</v>
      </c>
      <c r="E446" s="369"/>
      <c r="F446" s="369"/>
      <c r="G446" s="370"/>
      <c r="I446" s="63"/>
      <c r="J446" s="48"/>
      <c r="K446" s="108"/>
      <c r="M446" s="63">
        <v>1</v>
      </c>
      <c r="N446" s="215">
        <v>5</v>
      </c>
      <c r="P446" s="63">
        <v>1</v>
      </c>
      <c r="Q446" s="214">
        <v>5</v>
      </c>
      <c r="S446" s="63"/>
      <c r="T446" s="214"/>
      <c r="V446" s="82"/>
      <c r="W446" s="82"/>
      <c r="X446" s="82"/>
      <c r="Y446" s="82"/>
      <c r="Z446" s="211"/>
      <c r="AA446" s="65"/>
      <c r="AB446" s="5"/>
      <c r="AC446" s="5"/>
      <c r="AD446" s="5"/>
      <c r="AE446" s="5"/>
      <c r="AF446" s="5"/>
      <c r="AG446" s="5"/>
      <c r="AH446" s="5"/>
      <c r="AI446" s="5"/>
      <c r="AJ446" s="5"/>
      <c r="AK446" s="5"/>
      <c r="AL446" s="5"/>
      <c r="AM446" s="5"/>
    </row>
    <row r="447" spans="1:39" s="4" customFormat="1" ht="14.4">
      <c r="A447" s="63" t="s">
        <v>447</v>
      </c>
      <c r="B447" s="63" t="s">
        <v>407</v>
      </c>
      <c r="C447" s="63"/>
      <c r="D447" s="63" t="s">
        <v>408</v>
      </c>
      <c r="E447" s="369"/>
      <c r="F447" s="369"/>
      <c r="G447" s="370"/>
      <c r="I447" s="63"/>
      <c r="J447" s="48"/>
      <c r="K447" s="108"/>
      <c r="M447" s="63">
        <v>184</v>
      </c>
      <c r="N447" s="215">
        <v>20873.64</v>
      </c>
      <c r="P447" s="63">
        <v>181</v>
      </c>
      <c r="Q447" s="214">
        <v>20254.63</v>
      </c>
      <c r="S447" s="63">
        <v>154</v>
      </c>
      <c r="T447" s="214">
        <v>15512.27</v>
      </c>
      <c r="V447" s="82"/>
      <c r="W447" s="82"/>
      <c r="X447" s="82"/>
      <c r="Y447" s="82"/>
      <c r="Z447" s="211"/>
      <c r="AA447" s="65"/>
      <c r="AB447" s="5"/>
      <c r="AC447" s="5"/>
      <c r="AD447" s="5"/>
      <c r="AE447" s="5"/>
      <c r="AF447" s="5"/>
      <c r="AG447" s="5"/>
      <c r="AH447" s="5"/>
      <c r="AI447" s="5"/>
      <c r="AJ447" s="5"/>
      <c r="AK447" s="5"/>
      <c r="AL447" s="5"/>
      <c r="AM447" s="5"/>
    </row>
    <row r="448" spans="1:39" s="4" customFormat="1" ht="14.4">
      <c r="A448" s="63" t="s">
        <v>447</v>
      </c>
      <c r="B448" s="63" t="s">
        <v>583</v>
      </c>
      <c r="C448" s="63"/>
      <c r="D448" s="63" t="s">
        <v>408</v>
      </c>
      <c r="E448" s="369"/>
      <c r="F448" s="369"/>
      <c r="G448" s="370"/>
      <c r="I448" s="63"/>
      <c r="J448" s="48"/>
      <c r="K448" s="108"/>
      <c r="M448" s="63"/>
      <c r="N448" s="215"/>
      <c r="P448" s="63"/>
      <c r="Q448" s="214"/>
      <c r="S448" s="63">
        <v>1</v>
      </c>
      <c r="T448" s="214">
        <v>74.459999999999994</v>
      </c>
      <c r="V448" s="82"/>
      <c r="W448" s="82"/>
      <c r="X448" s="82"/>
      <c r="Y448" s="82"/>
      <c r="Z448" s="211"/>
      <c r="AA448" s="65"/>
      <c r="AB448" s="5"/>
      <c r="AC448" s="5"/>
      <c r="AD448" s="5"/>
      <c r="AE448" s="5"/>
      <c r="AF448" s="5"/>
      <c r="AG448" s="5"/>
      <c r="AH448" s="5"/>
      <c r="AI448" s="5"/>
      <c r="AJ448" s="5"/>
      <c r="AK448" s="5"/>
      <c r="AL448" s="5"/>
      <c r="AM448" s="5"/>
    </row>
    <row r="449" spans="1:39" s="4" customFormat="1" ht="14.4">
      <c r="A449" s="63" t="s">
        <v>447</v>
      </c>
      <c r="B449" s="63" t="s">
        <v>409</v>
      </c>
      <c r="C449" s="63"/>
      <c r="D449" s="63" t="s">
        <v>410</v>
      </c>
      <c r="E449" s="369"/>
      <c r="F449" s="369"/>
      <c r="G449" s="370"/>
      <c r="I449" s="63"/>
      <c r="J449" s="48"/>
      <c r="K449" s="108"/>
      <c r="M449" s="63">
        <v>20</v>
      </c>
      <c r="N449" s="215">
        <v>2173.3000000000002</v>
      </c>
      <c r="P449" s="63">
        <v>13</v>
      </c>
      <c r="Q449" s="214">
        <v>1615.81</v>
      </c>
      <c r="S449" s="63">
        <v>9</v>
      </c>
      <c r="T449" s="214">
        <v>878.13</v>
      </c>
      <c r="V449" s="82"/>
      <c r="W449" s="82"/>
      <c r="X449" s="82"/>
      <c r="Y449" s="82"/>
      <c r="Z449" s="211"/>
      <c r="AA449" s="65"/>
      <c r="AB449" s="5"/>
      <c r="AC449" s="5"/>
      <c r="AD449" s="5"/>
      <c r="AE449" s="5"/>
      <c r="AF449" s="5"/>
      <c r="AG449" s="5"/>
      <c r="AH449" s="5"/>
      <c r="AI449" s="5"/>
      <c r="AJ449" s="5"/>
      <c r="AK449" s="5"/>
      <c r="AL449" s="5"/>
      <c r="AM449" s="5"/>
    </row>
    <row r="450" spans="1:39" s="4" customFormat="1" ht="14.4">
      <c r="A450" s="63" t="s">
        <v>447</v>
      </c>
      <c r="B450" s="63" t="s">
        <v>411</v>
      </c>
      <c r="C450" s="63"/>
      <c r="D450" s="63" t="s">
        <v>412</v>
      </c>
      <c r="E450" s="369"/>
      <c r="F450" s="369"/>
      <c r="G450" s="370"/>
      <c r="I450" s="63"/>
      <c r="J450" s="48"/>
      <c r="K450" s="108"/>
      <c r="M450" s="63">
        <v>12</v>
      </c>
      <c r="N450" s="215">
        <v>1598.82</v>
      </c>
      <c r="P450" s="63">
        <v>12</v>
      </c>
      <c r="Q450" s="214">
        <v>1389.6</v>
      </c>
      <c r="S450" s="63">
        <v>15</v>
      </c>
      <c r="T450" s="214">
        <v>1720.87</v>
      </c>
      <c r="V450" s="82"/>
      <c r="W450" s="82"/>
      <c r="X450" s="82"/>
      <c r="Y450" s="82"/>
      <c r="Z450" s="211"/>
      <c r="AA450" s="65"/>
      <c r="AB450" s="5"/>
      <c r="AC450" s="5"/>
      <c r="AD450" s="5"/>
      <c r="AE450" s="5"/>
      <c r="AF450" s="5"/>
      <c r="AG450" s="5"/>
      <c r="AH450" s="5"/>
      <c r="AI450" s="5"/>
      <c r="AJ450" s="5"/>
      <c r="AK450" s="5"/>
      <c r="AL450" s="5"/>
      <c r="AM450" s="5"/>
    </row>
    <row r="451" spans="1:39" s="4" customFormat="1" ht="14.4">
      <c r="A451" s="63" t="s">
        <v>447</v>
      </c>
      <c r="B451" s="63" t="s">
        <v>584</v>
      </c>
      <c r="C451" s="63"/>
      <c r="D451" s="63" t="s">
        <v>414</v>
      </c>
      <c r="E451" s="369"/>
      <c r="F451" s="369"/>
      <c r="G451" s="370"/>
      <c r="I451" s="63"/>
      <c r="J451" s="48"/>
      <c r="K451" s="108"/>
      <c r="M451" s="63">
        <v>69</v>
      </c>
      <c r="N451" s="215">
        <v>5527.3</v>
      </c>
      <c r="P451" s="63">
        <v>53</v>
      </c>
      <c r="Q451" s="214">
        <v>4905.46</v>
      </c>
      <c r="S451" s="63">
        <v>39</v>
      </c>
      <c r="T451" s="214">
        <v>3820.87</v>
      </c>
      <c r="V451" s="82"/>
      <c r="W451" s="82"/>
      <c r="X451" s="82"/>
      <c r="Y451" s="82"/>
      <c r="Z451" s="211"/>
      <c r="AA451" s="65"/>
      <c r="AB451" s="5"/>
      <c r="AC451" s="5"/>
      <c r="AD451" s="5"/>
      <c r="AE451" s="5"/>
      <c r="AF451" s="5"/>
      <c r="AG451" s="5"/>
      <c r="AH451" s="5"/>
      <c r="AI451" s="5"/>
      <c r="AJ451" s="5"/>
      <c r="AK451" s="5"/>
      <c r="AL451" s="5"/>
      <c r="AM451" s="5"/>
    </row>
    <row r="452" spans="1:39" s="4" customFormat="1" ht="14.4">
      <c r="A452" s="63" t="s">
        <v>447</v>
      </c>
      <c r="B452" s="63" t="s">
        <v>585</v>
      </c>
      <c r="C452" s="63"/>
      <c r="D452" s="63" t="s">
        <v>416</v>
      </c>
      <c r="E452" s="369"/>
      <c r="F452" s="369"/>
      <c r="G452" s="370"/>
      <c r="I452" s="63"/>
      <c r="J452" s="48"/>
      <c r="K452" s="108"/>
      <c r="M452" s="63">
        <v>24</v>
      </c>
      <c r="N452" s="215">
        <v>2730.2</v>
      </c>
      <c r="P452" s="63">
        <v>15</v>
      </c>
      <c r="Q452" s="214">
        <v>1414.59</v>
      </c>
      <c r="S452" s="63">
        <v>15</v>
      </c>
      <c r="T452" s="214">
        <v>1539.23</v>
      </c>
      <c r="V452" s="82"/>
      <c r="W452" s="82"/>
      <c r="X452" s="82"/>
      <c r="Y452" s="82"/>
      <c r="Z452" s="211"/>
      <c r="AA452" s="65"/>
      <c r="AB452" s="5"/>
      <c r="AC452" s="5"/>
      <c r="AD452" s="5"/>
      <c r="AE452" s="5"/>
      <c r="AF452" s="5"/>
      <c r="AG452" s="5"/>
      <c r="AH452" s="5"/>
      <c r="AI452" s="5"/>
      <c r="AJ452" s="5"/>
      <c r="AK452" s="5"/>
      <c r="AL452" s="5"/>
      <c r="AM452" s="5"/>
    </row>
    <row r="453" spans="1:39" s="4" customFormat="1" ht="14.4">
      <c r="A453" s="63" t="s">
        <v>447</v>
      </c>
      <c r="B453" s="63" t="s">
        <v>586</v>
      </c>
      <c r="C453" s="63"/>
      <c r="D453" s="63" t="s">
        <v>587</v>
      </c>
      <c r="E453" s="369"/>
      <c r="F453" s="369"/>
      <c r="G453" s="370"/>
      <c r="I453" s="63"/>
      <c r="J453" s="48"/>
      <c r="K453" s="108"/>
      <c r="M453" s="63">
        <v>41</v>
      </c>
      <c r="N453" s="215">
        <v>3896.28</v>
      </c>
      <c r="P453" s="63">
        <v>48</v>
      </c>
      <c r="Q453" s="214">
        <v>4798.95</v>
      </c>
      <c r="S453" s="63">
        <v>40</v>
      </c>
      <c r="T453" s="214">
        <v>3507.47</v>
      </c>
      <c r="V453" s="82"/>
      <c r="W453" s="82"/>
      <c r="X453" s="82"/>
      <c r="Y453" s="82"/>
      <c r="Z453" s="211"/>
      <c r="AA453" s="65"/>
      <c r="AB453" s="5"/>
      <c r="AC453" s="5"/>
      <c r="AD453" s="5"/>
      <c r="AE453" s="5"/>
      <c r="AF453" s="5"/>
      <c r="AG453" s="5"/>
      <c r="AH453" s="5"/>
      <c r="AI453" s="5"/>
      <c r="AJ453" s="5"/>
      <c r="AK453" s="5"/>
      <c r="AL453" s="5"/>
      <c r="AM453" s="5"/>
    </row>
    <row r="454" spans="1:39" s="4" customFormat="1" ht="14.4">
      <c r="A454" s="63" t="s">
        <v>447</v>
      </c>
      <c r="B454" s="63" t="s">
        <v>588</v>
      </c>
      <c r="C454" s="63"/>
      <c r="D454" s="63" t="s">
        <v>589</v>
      </c>
      <c r="E454" s="369"/>
      <c r="F454" s="369"/>
      <c r="G454" s="370"/>
      <c r="I454" s="63"/>
      <c r="J454" s="48"/>
      <c r="K454" s="108"/>
      <c r="M454" s="63">
        <v>2</v>
      </c>
      <c r="N454" s="215">
        <v>34.340000000000003</v>
      </c>
      <c r="P454" s="63">
        <v>2</v>
      </c>
      <c r="Q454" s="214">
        <v>189.54</v>
      </c>
      <c r="S454" s="63">
        <v>3</v>
      </c>
      <c r="T454" s="214">
        <v>192.85</v>
      </c>
      <c r="V454" s="82"/>
      <c r="W454" s="82"/>
      <c r="X454" s="82"/>
      <c r="Y454" s="82"/>
      <c r="Z454" s="211"/>
      <c r="AA454" s="65"/>
      <c r="AB454" s="5"/>
      <c r="AC454" s="5"/>
      <c r="AD454" s="5"/>
      <c r="AE454" s="5"/>
      <c r="AF454" s="5"/>
      <c r="AG454" s="5"/>
      <c r="AH454" s="5"/>
      <c r="AI454" s="5"/>
      <c r="AJ454" s="5"/>
      <c r="AK454" s="5"/>
      <c r="AL454" s="5"/>
      <c r="AM454" s="5"/>
    </row>
    <row r="455" spans="1:39" s="4" customFormat="1" ht="14.4">
      <c r="A455" s="63" t="s">
        <v>447</v>
      </c>
      <c r="B455" s="63" t="s">
        <v>417</v>
      </c>
      <c r="C455" s="63"/>
      <c r="D455" s="63" t="s">
        <v>418</v>
      </c>
      <c r="E455" s="369"/>
      <c r="F455" s="369"/>
      <c r="G455" s="370"/>
      <c r="I455" s="63"/>
      <c r="J455" s="48"/>
      <c r="K455" s="108"/>
      <c r="M455" s="63">
        <v>30</v>
      </c>
      <c r="N455" s="215">
        <v>2216.33</v>
      </c>
      <c r="P455" s="63">
        <v>26</v>
      </c>
      <c r="Q455" s="214">
        <v>1998.88</v>
      </c>
      <c r="S455" s="63">
        <v>16</v>
      </c>
      <c r="T455" s="214">
        <v>1495.57</v>
      </c>
      <c r="V455" s="82"/>
      <c r="W455" s="82"/>
      <c r="X455" s="82"/>
      <c r="Y455" s="82"/>
      <c r="Z455" s="211"/>
      <c r="AA455" s="65"/>
      <c r="AB455" s="5"/>
      <c r="AC455" s="5"/>
      <c r="AD455" s="5"/>
      <c r="AE455" s="5"/>
      <c r="AF455" s="5"/>
      <c r="AG455" s="5"/>
      <c r="AH455" s="5"/>
      <c r="AI455" s="5"/>
      <c r="AJ455" s="5"/>
      <c r="AK455" s="5"/>
      <c r="AL455" s="5"/>
      <c r="AM455" s="5"/>
    </row>
    <row r="456" spans="1:39" s="4" customFormat="1" ht="14.4">
      <c r="A456" s="63" t="s">
        <v>447</v>
      </c>
      <c r="B456" s="63" t="s">
        <v>545</v>
      </c>
      <c r="C456" s="63"/>
      <c r="D456" s="63" t="s">
        <v>418</v>
      </c>
      <c r="E456" s="369"/>
      <c r="F456" s="369"/>
      <c r="G456" s="370"/>
      <c r="I456" s="63"/>
      <c r="J456" s="48"/>
      <c r="K456" s="108"/>
      <c r="M456" s="63">
        <v>15</v>
      </c>
      <c r="N456" s="215">
        <v>1344.11</v>
      </c>
      <c r="P456" s="63">
        <v>13</v>
      </c>
      <c r="Q456" s="214">
        <v>1493.22</v>
      </c>
      <c r="S456" s="63">
        <v>10</v>
      </c>
      <c r="T456" s="214">
        <v>1515.01</v>
      </c>
      <c r="V456" s="82"/>
      <c r="W456" s="82"/>
      <c r="X456" s="82"/>
      <c r="Y456" s="82"/>
      <c r="Z456" s="211"/>
      <c r="AA456" s="65"/>
      <c r="AB456" s="5"/>
      <c r="AC456" s="5"/>
      <c r="AD456" s="5"/>
      <c r="AE456" s="5"/>
      <c r="AF456" s="5"/>
      <c r="AG456" s="5"/>
      <c r="AH456" s="5"/>
      <c r="AI456" s="5"/>
      <c r="AJ456" s="5"/>
      <c r="AK456" s="5"/>
      <c r="AL456" s="5"/>
      <c r="AM456" s="5"/>
    </row>
    <row r="457" spans="1:39" s="4" customFormat="1" ht="14.4">
      <c r="A457" s="63" t="s">
        <v>447</v>
      </c>
      <c r="B457" s="63" t="s">
        <v>419</v>
      </c>
      <c r="C457" s="63"/>
      <c r="D457" s="63" t="s">
        <v>418</v>
      </c>
      <c r="E457" s="369"/>
      <c r="F457" s="369"/>
      <c r="G457" s="370"/>
      <c r="I457" s="63"/>
      <c r="J457" s="48"/>
      <c r="K457" s="108"/>
      <c r="M457" s="63">
        <v>718</v>
      </c>
      <c r="N457" s="215">
        <v>65380.53</v>
      </c>
      <c r="P457" s="63">
        <v>661</v>
      </c>
      <c r="Q457" s="214">
        <v>61522.92</v>
      </c>
      <c r="S457" s="63">
        <v>540</v>
      </c>
      <c r="T457" s="214">
        <v>50192.28</v>
      </c>
      <c r="V457" s="82"/>
      <c r="W457" s="82"/>
      <c r="X457" s="82"/>
      <c r="Y457" s="82"/>
      <c r="Z457" s="211"/>
      <c r="AA457" s="65"/>
      <c r="AB457" s="5"/>
      <c r="AC457" s="5"/>
      <c r="AD457" s="5"/>
      <c r="AE457" s="5"/>
      <c r="AF457" s="5"/>
      <c r="AG457" s="5"/>
      <c r="AH457" s="5"/>
      <c r="AI457" s="5"/>
      <c r="AJ457" s="5"/>
      <c r="AK457" s="5"/>
      <c r="AL457" s="5"/>
      <c r="AM457" s="5"/>
    </row>
    <row r="458" spans="1:39" s="4" customFormat="1" ht="14.4">
      <c r="A458" s="63" t="s">
        <v>447</v>
      </c>
      <c r="B458" s="63" t="s">
        <v>567</v>
      </c>
      <c r="C458" s="63"/>
      <c r="D458" s="63" t="s">
        <v>418</v>
      </c>
      <c r="E458" s="369"/>
      <c r="F458" s="369"/>
      <c r="G458" s="370"/>
      <c r="I458" s="63"/>
      <c r="J458" s="48"/>
      <c r="K458" s="108"/>
      <c r="M458" s="63">
        <v>9</v>
      </c>
      <c r="N458" s="215">
        <v>545.64</v>
      </c>
      <c r="P458" s="63">
        <v>8</v>
      </c>
      <c r="Q458" s="214">
        <v>594.82000000000005</v>
      </c>
      <c r="S458" s="63">
        <v>6</v>
      </c>
      <c r="T458" s="214">
        <v>545.84</v>
      </c>
      <c r="V458" s="82"/>
      <c r="W458" s="82"/>
      <c r="X458" s="82"/>
      <c r="Y458" s="82"/>
      <c r="Z458" s="211"/>
      <c r="AA458" s="65"/>
      <c r="AB458" s="5"/>
      <c r="AC458" s="5"/>
      <c r="AD458" s="5"/>
      <c r="AE458" s="5"/>
      <c r="AF458" s="5"/>
      <c r="AG458" s="5"/>
      <c r="AH458" s="5"/>
      <c r="AI458" s="5"/>
      <c r="AJ458" s="5"/>
      <c r="AK458" s="5"/>
      <c r="AL458" s="5"/>
      <c r="AM458" s="5"/>
    </row>
    <row r="459" spans="1:39" s="4" customFormat="1" ht="14.4">
      <c r="A459" s="63" t="s">
        <v>447</v>
      </c>
      <c r="B459" s="63" t="s">
        <v>420</v>
      </c>
      <c r="C459" s="63"/>
      <c r="D459" s="63" t="s">
        <v>418</v>
      </c>
      <c r="E459" s="369"/>
      <c r="F459" s="369"/>
      <c r="G459" s="370"/>
      <c r="I459" s="63"/>
      <c r="J459" s="48"/>
      <c r="K459" s="108"/>
      <c r="M459" s="63">
        <v>21</v>
      </c>
      <c r="N459" s="215">
        <v>2575.12</v>
      </c>
      <c r="P459" s="63">
        <v>23</v>
      </c>
      <c r="Q459" s="214">
        <v>2878.43</v>
      </c>
      <c r="S459" s="63">
        <v>22</v>
      </c>
      <c r="T459" s="214">
        <v>2297.66</v>
      </c>
      <c r="V459" s="82"/>
      <c r="W459" s="82"/>
      <c r="X459" s="82"/>
      <c r="Y459" s="82"/>
      <c r="Z459" s="211"/>
      <c r="AA459" s="65"/>
      <c r="AB459" s="5"/>
      <c r="AC459" s="5"/>
      <c r="AD459" s="5"/>
      <c r="AE459" s="5"/>
      <c r="AF459" s="5"/>
      <c r="AG459" s="5"/>
      <c r="AH459" s="5"/>
      <c r="AI459" s="5"/>
      <c r="AJ459" s="5"/>
      <c r="AK459" s="5"/>
      <c r="AL459" s="5"/>
      <c r="AM459" s="5"/>
    </row>
    <row r="460" spans="1:39" s="4" customFormat="1" ht="14.4">
      <c r="A460" s="63" t="s">
        <v>447</v>
      </c>
      <c r="B460" s="63" t="s">
        <v>446</v>
      </c>
      <c r="C460" s="63"/>
      <c r="D460" s="63" t="s">
        <v>422</v>
      </c>
      <c r="E460" s="369"/>
      <c r="F460" s="369"/>
      <c r="G460" s="370"/>
      <c r="I460" s="63"/>
      <c r="J460" s="48"/>
      <c r="K460" s="108"/>
      <c r="M460" s="63">
        <v>8</v>
      </c>
      <c r="N460" s="215">
        <v>926.63</v>
      </c>
      <c r="P460" s="63">
        <v>10</v>
      </c>
      <c r="Q460" s="214">
        <v>803.1</v>
      </c>
      <c r="S460" s="63">
        <v>7</v>
      </c>
      <c r="T460" s="214">
        <v>779.01</v>
      </c>
      <c r="V460" s="82"/>
      <c r="W460" s="82"/>
      <c r="X460" s="82"/>
      <c r="Y460" s="82"/>
      <c r="Z460" s="211"/>
      <c r="AA460" s="65"/>
      <c r="AB460" s="5"/>
      <c r="AC460" s="5"/>
      <c r="AD460" s="5"/>
      <c r="AE460" s="5"/>
      <c r="AF460" s="5"/>
      <c r="AG460" s="5"/>
      <c r="AH460" s="5"/>
      <c r="AI460" s="5"/>
      <c r="AJ460" s="5"/>
      <c r="AK460" s="5"/>
      <c r="AL460" s="5"/>
      <c r="AM460" s="5"/>
    </row>
    <row r="461" spans="1:39" s="4" customFormat="1" ht="14.4">
      <c r="A461" s="63" t="s">
        <v>447</v>
      </c>
      <c r="B461" s="63" t="s">
        <v>421</v>
      </c>
      <c r="C461" s="63"/>
      <c r="D461" s="63" t="s">
        <v>422</v>
      </c>
      <c r="E461" s="369"/>
      <c r="F461" s="369"/>
      <c r="G461" s="370"/>
      <c r="I461" s="63"/>
      <c r="J461" s="48"/>
      <c r="K461" s="108"/>
      <c r="M461" s="63">
        <v>245</v>
      </c>
      <c r="N461" s="215">
        <v>28515.91</v>
      </c>
      <c r="P461" s="63">
        <v>211</v>
      </c>
      <c r="Q461" s="214">
        <v>26534.74</v>
      </c>
      <c r="S461" s="63">
        <v>175</v>
      </c>
      <c r="T461" s="214">
        <v>17246.07</v>
      </c>
      <c r="V461" s="82"/>
      <c r="W461" s="82"/>
      <c r="X461" s="82"/>
      <c r="Y461" s="82"/>
      <c r="Z461" s="211"/>
      <c r="AA461" s="65"/>
      <c r="AB461" s="5"/>
      <c r="AC461" s="5"/>
      <c r="AD461" s="5"/>
      <c r="AE461" s="5"/>
      <c r="AF461" s="5"/>
      <c r="AG461" s="5"/>
      <c r="AH461" s="5"/>
      <c r="AI461" s="5"/>
      <c r="AJ461" s="5"/>
      <c r="AK461" s="5"/>
      <c r="AL461" s="5"/>
      <c r="AM461" s="5"/>
    </row>
    <row r="462" spans="1:39" s="4" customFormat="1" ht="14.4">
      <c r="A462" s="63" t="s">
        <v>447</v>
      </c>
      <c r="B462" s="63" t="s">
        <v>423</v>
      </c>
      <c r="C462" s="63"/>
      <c r="D462" s="63" t="s">
        <v>422</v>
      </c>
      <c r="E462" s="369"/>
      <c r="F462" s="369"/>
      <c r="G462" s="370"/>
      <c r="I462" s="63"/>
      <c r="J462" s="48"/>
      <c r="K462" s="108"/>
      <c r="M462" s="63">
        <v>1274</v>
      </c>
      <c r="N462" s="215">
        <v>122163.16</v>
      </c>
      <c r="P462" s="63">
        <v>1203</v>
      </c>
      <c r="Q462" s="214">
        <v>112364.91</v>
      </c>
      <c r="S462" s="63">
        <v>795</v>
      </c>
      <c r="T462" s="214">
        <v>66869.429999999993</v>
      </c>
      <c r="V462" s="82"/>
      <c r="W462" s="82"/>
      <c r="X462" s="82"/>
      <c r="Y462" s="82"/>
      <c r="Z462" s="211"/>
      <c r="AA462" s="65"/>
      <c r="AB462" s="5"/>
      <c r="AC462" s="5"/>
      <c r="AD462" s="5"/>
      <c r="AE462" s="5"/>
      <c r="AF462" s="5"/>
      <c r="AG462" s="5"/>
      <c r="AH462" s="5"/>
      <c r="AI462" s="5"/>
      <c r="AJ462" s="5"/>
      <c r="AK462" s="5"/>
      <c r="AL462" s="5"/>
      <c r="AM462" s="5"/>
    </row>
    <row r="463" spans="1:39" s="4" customFormat="1" ht="14.4">
      <c r="A463" s="63" t="s">
        <v>447</v>
      </c>
      <c r="B463" s="63" t="s">
        <v>424</v>
      </c>
      <c r="C463" s="63"/>
      <c r="D463" s="63" t="s">
        <v>422</v>
      </c>
      <c r="E463" s="369"/>
      <c r="F463" s="369"/>
      <c r="G463" s="370"/>
      <c r="I463" s="63"/>
      <c r="J463" s="48"/>
      <c r="K463" s="108"/>
      <c r="M463" s="63">
        <v>160</v>
      </c>
      <c r="N463" s="215">
        <v>12841.34</v>
      </c>
      <c r="P463" s="63"/>
      <c r="Q463" s="214"/>
      <c r="S463" s="63">
        <v>185</v>
      </c>
      <c r="T463" s="214">
        <v>16204.01</v>
      </c>
      <c r="V463" s="82"/>
      <c r="W463" s="82"/>
      <c r="X463" s="82"/>
      <c r="Y463" s="82"/>
      <c r="Z463" s="211"/>
      <c r="AA463" s="65"/>
      <c r="AB463" s="5"/>
      <c r="AC463" s="5"/>
      <c r="AD463" s="5"/>
      <c r="AE463" s="5"/>
      <c r="AF463" s="5"/>
      <c r="AG463" s="5"/>
      <c r="AH463" s="5"/>
      <c r="AI463" s="5"/>
      <c r="AJ463" s="5"/>
      <c r="AK463" s="5"/>
      <c r="AL463" s="5"/>
      <c r="AM463" s="5"/>
    </row>
    <row r="464" spans="1:39" s="4" customFormat="1" ht="14.4">
      <c r="A464" s="63" t="s">
        <v>447</v>
      </c>
      <c r="B464" s="63" t="s">
        <v>590</v>
      </c>
      <c r="C464" s="63"/>
      <c r="D464" s="63" t="s">
        <v>591</v>
      </c>
      <c r="E464" s="369"/>
      <c r="F464" s="369"/>
      <c r="G464" s="370"/>
      <c r="I464" s="63"/>
      <c r="J464" s="48"/>
      <c r="K464" s="108"/>
      <c r="M464" s="63">
        <v>22</v>
      </c>
      <c r="N464" s="215">
        <v>2038.92</v>
      </c>
      <c r="P464" s="63">
        <v>20</v>
      </c>
      <c r="Q464" s="214">
        <v>2005.44</v>
      </c>
      <c r="S464" s="63">
        <v>22</v>
      </c>
      <c r="T464" s="214">
        <v>2424.98</v>
      </c>
      <c r="V464" s="82"/>
      <c r="W464" s="82"/>
      <c r="X464" s="82"/>
      <c r="Y464" s="82"/>
      <c r="Z464" s="211"/>
      <c r="AA464" s="65"/>
      <c r="AB464" s="5"/>
      <c r="AC464" s="5"/>
      <c r="AD464" s="5"/>
      <c r="AE464" s="5"/>
      <c r="AF464" s="5"/>
      <c r="AG464" s="5"/>
      <c r="AH464" s="5"/>
      <c r="AI464" s="5"/>
      <c r="AJ464" s="5"/>
      <c r="AK464" s="5"/>
      <c r="AL464" s="5"/>
      <c r="AM464" s="5"/>
    </row>
    <row r="465" spans="1:39" s="4" customFormat="1" ht="14.4">
      <c r="A465" s="63" t="s">
        <v>447</v>
      </c>
      <c r="B465" s="63" t="s">
        <v>592</v>
      </c>
      <c r="C465" s="63"/>
      <c r="D465" s="63" t="s">
        <v>426</v>
      </c>
      <c r="E465" s="369"/>
      <c r="F465" s="369"/>
      <c r="G465" s="370"/>
      <c r="I465" s="63"/>
      <c r="J465" s="48"/>
      <c r="K465" s="108"/>
      <c r="M465" s="63"/>
      <c r="N465" s="215"/>
      <c r="P465" s="63"/>
      <c r="Q465" s="214"/>
      <c r="S465" s="63">
        <v>1</v>
      </c>
      <c r="T465" s="214">
        <v>150</v>
      </c>
      <c r="V465" s="82"/>
      <c r="W465" s="82"/>
      <c r="X465" s="82"/>
      <c r="Y465" s="82"/>
      <c r="Z465" s="211"/>
      <c r="AA465" s="65"/>
      <c r="AB465" s="5"/>
      <c r="AC465" s="5"/>
      <c r="AD465" s="5"/>
      <c r="AE465" s="5"/>
      <c r="AF465" s="5"/>
      <c r="AG465" s="5"/>
      <c r="AH465" s="5"/>
      <c r="AI465" s="5"/>
      <c r="AJ465" s="5"/>
      <c r="AK465" s="5"/>
      <c r="AL465" s="5"/>
      <c r="AM465" s="5"/>
    </row>
    <row r="466" spans="1:39" s="4" customFormat="1" ht="14.4">
      <c r="A466" s="63" t="s">
        <v>447</v>
      </c>
      <c r="B466" s="63" t="s">
        <v>425</v>
      </c>
      <c r="C466" s="63"/>
      <c r="D466" s="63" t="s">
        <v>426</v>
      </c>
      <c r="E466" s="369"/>
      <c r="F466" s="369"/>
      <c r="G466" s="370"/>
      <c r="I466" s="63"/>
      <c r="J466" s="48"/>
      <c r="K466" s="108"/>
      <c r="M466" s="63">
        <v>6</v>
      </c>
      <c r="N466" s="215">
        <v>338.8</v>
      </c>
      <c r="P466" s="63"/>
      <c r="Q466" s="214"/>
      <c r="S466" s="63">
        <v>16</v>
      </c>
      <c r="T466" s="214">
        <v>890.06</v>
      </c>
      <c r="V466" s="82"/>
      <c r="W466" s="82"/>
      <c r="X466" s="82"/>
      <c r="Y466" s="82"/>
      <c r="Z466" s="211"/>
      <c r="AA466" s="65"/>
      <c r="AB466" s="5"/>
      <c r="AC466" s="5"/>
      <c r="AD466" s="5"/>
      <c r="AE466" s="5"/>
      <c r="AF466" s="5"/>
      <c r="AG466" s="5"/>
      <c r="AH466" s="5"/>
      <c r="AI466" s="5"/>
      <c r="AJ466" s="5"/>
      <c r="AK466" s="5"/>
      <c r="AL466" s="5"/>
      <c r="AM466" s="5"/>
    </row>
    <row r="467" spans="1:39" s="4" customFormat="1" ht="14.4">
      <c r="A467" s="63" t="s">
        <v>447</v>
      </c>
      <c r="B467" s="63" t="s">
        <v>593</v>
      </c>
      <c r="C467" s="63"/>
      <c r="D467" s="63" t="s">
        <v>426</v>
      </c>
      <c r="E467" s="369"/>
      <c r="F467" s="369"/>
      <c r="G467" s="370"/>
      <c r="I467" s="63"/>
      <c r="J467" s="48"/>
      <c r="K467" s="108"/>
      <c r="M467" s="63">
        <v>159</v>
      </c>
      <c r="N467" s="215">
        <v>8682.64</v>
      </c>
      <c r="P467" s="63">
        <v>145</v>
      </c>
      <c r="Q467" s="214">
        <v>6396.28</v>
      </c>
      <c r="S467" s="63">
        <v>75</v>
      </c>
      <c r="T467" s="214">
        <v>4258.2299999999996</v>
      </c>
      <c r="V467" s="82"/>
      <c r="W467" s="82"/>
      <c r="X467" s="82"/>
      <c r="Y467" s="82"/>
      <c r="Z467" s="211"/>
      <c r="AA467" s="65"/>
      <c r="AB467" s="5"/>
      <c r="AC467" s="5"/>
      <c r="AD467" s="5"/>
      <c r="AE467" s="5"/>
      <c r="AF467" s="5"/>
      <c r="AG467" s="5"/>
      <c r="AH467" s="5"/>
      <c r="AI467" s="5"/>
      <c r="AJ467" s="5"/>
      <c r="AK467" s="5"/>
      <c r="AL467" s="5"/>
      <c r="AM467" s="5"/>
    </row>
    <row r="468" spans="1:39" s="4" customFormat="1" ht="14.4">
      <c r="A468" s="63" t="s">
        <v>447</v>
      </c>
      <c r="B468" s="63" t="s">
        <v>428</v>
      </c>
      <c r="C468" s="63"/>
      <c r="D468" s="63" t="s">
        <v>429</v>
      </c>
      <c r="E468" s="369"/>
      <c r="F468" s="369"/>
      <c r="G468" s="370"/>
      <c r="I468" s="63"/>
      <c r="J468" s="48"/>
      <c r="K468" s="108"/>
      <c r="M468" s="63">
        <v>29</v>
      </c>
      <c r="N468" s="215">
        <v>3436.85</v>
      </c>
      <c r="P468" s="63">
        <v>20</v>
      </c>
      <c r="Q468" s="214">
        <v>2275.91</v>
      </c>
      <c r="S468" s="63">
        <v>27</v>
      </c>
      <c r="T468" s="214">
        <v>2929.18</v>
      </c>
      <c r="V468" s="82"/>
      <c r="W468" s="82"/>
      <c r="X468" s="82"/>
      <c r="Y468" s="82"/>
      <c r="Z468" s="211"/>
      <c r="AA468" s="65"/>
      <c r="AB468" s="5"/>
      <c r="AC468" s="5"/>
      <c r="AD468" s="5"/>
      <c r="AE468" s="5"/>
      <c r="AF468" s="5"/>
      <c r="AG468" s="5"/>
      <c r="AH468" s="5"/>
      <c r="AI468" s="5"/>
      <c r="AJ468" s="5"/>
      <c r="AK468" s="5"/>
      <c r="AL468" s="5"/>
      <c r="AM468" s="5"/>
    </row>
    <row r="469" spans="1:39" s="4" customFormat="1" ht="14.4">
      <c r="A469" s="63" t="s">
        <v>447</v>
      </c>
      <c r="B469" s="63" t="s">
        <v>594</v>
      </c>
      <c r="C469" s="63"/>
      <c r="D469" s="63" t="s">
        <v>431</v>
      </c>
      <c r="E469" s="369"/>
      <c r="F469" s="369"/>
      <c r="G469" s="370"/>
      <c r="I469" s="63"/>
      <c r="J469" s="48"/>
      <c r="K469" s="108"/>
      <c r="M469" s="63">
        <v>7</v>
      </c>
      <c r="N469" s="215">
        <v>693.12</v>
      </c>
      <c r="P469" s="63">
        <v>5</v>
      </c>
      <c r="Q469" s="214">
        <v>471.6</v>
      </c>
      <c r="S469" s="63">
        <v>9</v>
      </c>
      <c r="T469" s="214">
        <v>763.34</v>
      </c>
      <c r="V469" s="82"/>
      <c r="W469" s="82"/>
      <c r="X469" s="82"/>
      <c r="Y469" s="82"/>
      <c r="Z469" s="211"/>
      <c r="AA469" s="65"/>
      <c r="AB469" s="5"/>
      <c r="AC469" s="5"/>
      <c r="AD469" s="5"/>
      <c r="AE469" s="5"/>
      <c r="AF469" s="5"/>
      <c r="AG469" s="5"/>
      <c r="AH469" s="5"/>
      <c r="AI469" s="5"/>
      <c r="AJ469" s="5"/>
      <c r="AK469" s="5"/>
      <c r="AL469" s="5"/>
      <c r="AM469" s="5"/>
    </row>
    <row r="470" spans="1:39" s="4" customFormat="1" ht="14.4">
      <c r="A470" s="63" t="s">
        <v>447</v>
      </c>
      <c r="B470" s="63" t="s">
        <v>430</v>
      </c>
      <c r="C470" s="63"/>
      <c r="D470" s="63" t="s">
        <v>431</v>
      </c>
      <c r="E470" s="369"/>
      <c r="F470" s="369"/>
      <c r="G470" s="370"/>
      <c r="I470" s="63"/>
      <c r="J470" s="48"/>
      <c r="K470" s="108"/>
      <c r="M470" s="63">
        <v>58</v>
      </c>
      <c r="N470" s="215">
        <v>5850.01</v>
      </c>
      <c r="P470" s="63">
        <v>59</v>
      </c>
      <c r="Q470" s="214">
        <v>5735.33</v>
      </c>
      <c r="S470" s="63">
        <v>54</v>
      </c>
      <c r="T470" s="214">
        <v>5144.54</v>
      </c>
      <c r="V470" s="82"/>
      <c r="W470" s="82"/>
      <c r="X470" s="82"/>
      <c r="Y470" s="82"/>
      <c r="Z470" s="211"/>
      <c r="AA470" s="65"/>
      <c r="AB470" s="5"/>
      <c r="AC470" s="5"/>
      <c r="AD470" s="5"/>
      <c r="AE470" s="5"/>
      <c r="AF470" s="5"/>
      <c r="AG470" s="5"/>
      <c r="AH470" s="5"/>
      <c r="AI470" s="5"/>
      <c r="AJ470" s="5"/>
      <c r="AK470" s="5"/>
      <c r="AL470" s="5"/>
      <c r="AM470" s="5"/>
    </row>
    <row r="471" spans="1:39" s="4" customFormat="1" ht="14.4">
      <c r="A471" s="63" t="s">
        <v>447</v>
      </c>
      <c r="B471" s="63" t="s">
        <v>595</v>
      </c>
      <c r="C471" s="63"/>
      <c r="D471" s="63" t="s">
        <v>433</v>
      </c>
      <c r="E471" s="369"/>
      <c r="F471" s="369"/>
      <c r="G471" s="370"/>
      <c r="I471" s="63"/>
      <c r="J471" s="48"/>
      <c r="K471" s="108"/>
      <c r="M471" s="63"/>
      <c r="N471" s="215"/>
      <c r="P471" s="63"/>
      <c r="Q471" s="214"/>
      <c r="S471" s="63">
        <v>4</v>
      </c>
      <c r="T471" s="214">
        <v>401.71</v>
      </c>
      <c r="V471" s="82"/>
      <c r="W471" s="82"/>
      <c r="X471" s="82"/>
      <c r="Y471" s="82"/>
      <c r="Z471" s="211"/>
      <c r="AA471" s="65"/>
      <c r="AB471" s="5"/>
      <c r="AC471" s="5"/>
      <c r="AD471" s="5"/>
      <c r="AE471" s="5"/>
      <c r="AF471" s="5"/>
      <c r="AG471" s="5"/>
      <c r="AH471" s="5"/>
      <c r="AI471" s="5"/>
      <c r="AJ471" s="5"/>
      <c r="AK471" s="5"/>
      <c r="AL471" s="5"/>
      <c r="AM471" s="5"/>
    </row>
    <row r="472" spans="1:39" s="4" customFormat="1" ht="14.4">
      <c r="A472" s="63" t="s">
        <v>447</v>
      </c>
      <c r="B472" s="63" t="s">
        <v>432</v>
      </c>
      <c r="C472" s="63"/>
      <c r="D472" s="63" t="s">
        <v>433</v>
      </c>
      <c r="E472" s="369"/>
      <c r="F472" s="369"/>
      <c r="G472" s="370"/>
      <c r="I472" s="63"/>
      <c r="J472" s="48"/>
      <c r="K472" s="108"/>
      <c r="M472" s="63">
        <v>148</v>
      </c>
      <c r="N472" s="215">
        <v>16274.97</v>
      </c>
      <c r="P472" s="63">
        <v>148</v>
      </c>
      <c r="Q472" s="214">
        <v>15464.61</v>
      </c>
      <c r="S472" s="63">
        <v>100</v>
      </c>
      <c r="T472" s="214">
        <v>9685.76</v>
      </c>
      <c r="V472" s="82"/>
      <c r="W472" s="82"/>
      <c r="X472" s="82"/>
      <c r="Y472" s="82"/>
      <c r="Z472" s="211"/>
      <c r="AA472" s="65"/>
      <c r="AB472" s="5"/>
      <c r="AC472" s="5"/>
      <c r="AD472" s="5"/>
      <c r="AE472" s="5"/>
      <c r="AF472" s="5"/>
      <c r="AG472" s="5"/>
      <c r="AH472" s="5"/>
      <c r="AI472" s="5"/>
      <c r="AJ472" s="5"/>
      <c r="AK472" s="5"/>
      <c r="AL472" s="5"/>
      <c r="AM472" s="5"/>
    </row>
    <row r="473" spans="1:39" s="4" customFormat="1" ht="14.4">
      <c r="A473" s="63" t="s">
        <v>447</v>
      </c>
      <c r="B473" s="63" t="s">
        <v>434</v>
      </c>
      <c r="C473" s="63"/>
      <c r="D473" s="63" t="s">
        <v>433</v>
      </c>
      <c r="E473" s="369"/>
      <c r="F473" s="369"/>
      <c r="G473" s="370"/>
      <c r="I473" s="63"/>
      <c r="J473" s="48"/>
      <c r="K473" s="108"/>
      <c r="M473" s="63">
        <v>6</v>
      </c>
      <c r="N473" s="215">
        <v>495.34</v>
      </c>
      <c r="P473" s="63"/>
      <c r="Q473" s="214"/>
      <c r="S473" s="63">
        <v>24</v>
      </c>
      <c r="T473" s="214">
        <v>2612.1799999999998</v>
      </c>
      <c r="V473" s="82"/>
      <c r="W473" s="82"/>
      <c r="X473" s="82"/>
      <c r="Y473" s="82"/>
      <c r="Z473" s="211"/>
      <c r="AA473" s="65"/>
      <c r="AB473" s="5"/>
      <c r="AC473" s="5"/>
      <c r="AD473" s="5"/>
      <c r="AE473" s="5"/>
      <c r="AF473" s="5"/>
      <c r="AG473" s="5"/>
      <c r="AH473" s="5"/>
      <c r="AI473" s="5"/>
      <c r="AJ473" s="5"/>
      <c r="AK473" s="5"/>
      <c r="AL473" s="5"/>
      <c r="AM473" s="5"/>
    </row>
    <row r="474" spans="1:39" s="4" customFormat="1" ht="14.4">
      <c r="A474" s="63" t="s">
        <v>447</v>
      </c>
      <c r="B474" s="63" t="s">
        <v>596</v>
      </c>
      <c r="C474" s="63"/>
      <c r="D474" s="63" t="s">
        <v>433</v>
      </c>
      <c r="E474" s="369"/>
      <c r="F474" s="369"/>
      <c r="G474" s="370"/>
      <c r="I474" s="63"/>
      <c r="J474" s="48"/>
      <c r="K474" s="108"/>
      <c r="M474" s="63"/>
      <c r="N474" s="215"/>
      <c r="P474" s="63"/>
      <c r="Q474" s="214"/>
      <c r="S474" s="63">
        <v>1</v>
      </c>
      <c r="T474" s="214">
        <v>150</v>
      </c>
      <c r="V474" s="82"/>
      <c r="W474" s="82"/>
      <c r="X474" s="82"/>
      <c r="Y474" s="82"/>
      <c r="Z474" s="211"/>
      <c r="AA474" s="65"/>
      <c r="AB474" s="5"/>
      <c r="AC474" s="5"/>
      <c r="AD474" s="5"/>
      <c r="AE474" s="5"/>
      <c r="AF474" s="5"/>
      <c r="AG474" s="5"/>
      <c r="AH474" s="5"/>
      <c r="AI474" s="5"/>
      <c r="AJ474" s="5"/>
      <c r="AK474" s="5"/>
      <c r="AL474" s="5"/>
      <c r="AM474" s="5"/>
    </row>
    <row r="475" spans="1:39" s="4" customFormat="1" ht="14.4">
      <c r="A475" s="63" t="s">
        <v>447</v>
      </c>
      <c r="B475" s="63" t="s">
        <v>435</v>
      </c>
      <c r="C475" s="63"/>
      <c r="D475" s="63" t="s">
        <v>433</v>
      </c>
      <c r="E475" s="369"/>
      <c r="F475" s="369"/>
      <c r="G475" s="370"/>
      <c r="I475" s="63"/>
      <c r="J475" s="48"/>
      <c r="K475" s="108"/>
      <c r="M475" s="63">
        <v>20</v>
      </c>
      <c r="N475" s="215">
        <v>2039.43</v>
      </c>
      <c r="P475" s="63">
        <v>15</v>
      </c>
      <c r="Q475" s="214">
        <v>1703.21</v>
      </c>
      <c r="S475" s="63">
        <v>15</v>
      </c>
      <c r="T475" s="214">
        <v>1813.91</v>
      </c>
      <c r="V475" s="82"/>
      <c r="W475" s="82"/>
      <c r="X475" s="82"/>
      <c r="Y475" s="82"/>
      <c r="Z475" s="211"/>
      <c r="AA475" s="65"/>
      <c r="AB475" s="5"/>
      <c r="AC475" s="5"/>
      <c r="AD475" s="5"/>
      <c r="AE475" s="5"/>
      <c r="AF475" s="5"/>
      <c r="AG475" s="5"/>
      <c r="AH475" s="5"/>
      <c r="AI475" s="5"/>
      <c r="AJ475" s="5"/>
      <c r="AK475" s="5"/>
      <c r="AL475" s="5"/>
      <c r="AM475" s="5"/>
    </row>
    <row r="476" spans="1:39" s="4" customFormat="1" ht="14.4">
      <c r="A476" s="63" t="s">
        <v>447</v>
      </c>
      <c r="B476" s="63" t="s">
        <v>597</v>
      </c>
      <c r="C476" s="63"/>
      <c r="D476" s="63" t="s">
        <v>598</v>
      </c>
      <c r="E476" s="369"/>
      <c r="F476" s="369"/>
      <c r="G476" s="370"/>
      <c r="I476" s="63"/>
      <c r="J476" s="48"/>
      <c r="K476" s="108"/>
      <c r="M476" s="63">
        <v>30</v>
      </c>
      <c r="N476" s="215">
        <v>3315.44</v>
      </c>
      <c r="P476" s="63">
        <v>22</v>
      </c>
      <c r="Q476" s="214">
        <v>2261.11</v>
      </c>
      <c r="S476" s="63">
        <v>22</v>
      </c>
      <c r="T476" s="214">
        <v>2055.79</v>
      </c>
      <c r="V476" s="82"/>
      <c r="W476" s="82"/>
      <c r="X476" s="82"/>
      <c r="Y476" s="82"/>
      <c r="Z476" s="211"/>
      <c r="AA476" s="65"/>
      <c r="AB476" s="5"/>
      <c r="AC476" s="5"/>
      <c r="AD476" s="5"/>
      <c r="AE476" s="5"/>
      <c r="AF476" s="5"/>
      <c r="AG476" s="5"/>
      <c r="AH476" s="5"/>
      <c r="AI476" s="5"/>
      <c r="AJ476" s="5"/>
      <c r="AK476" s="5"/>
      <c r="AL476" s="5"/>
      <c r="AM476" s="5"/>
    </row>
    <row r="477" spans="1:39" s="4" customFormat="1" ht="14.4">
      <c r="A477" s="63" t="s">
        <v>447</v>
      </c>
      <c r="B477" s="63" t="s">
        <v>436</v>
      </c>
      <c r="C477" s="63"/>
      <c r="D477" s="63" t="s">
        <v>437</v>
      </c>
      <c r="E477" s="369"/>
      <c r="F477" s="369"/>
      <c r="G477" s="370"/>
      <c r="I477" s="63"/>
      <c r="J477" s="48"/>
      <c r="K477" s="108"/>
      <c r="M477" s="63">
        <v>54</v>
      </c>
      <c r="N477" s="215">
        <v>6128.06</v>
      </c>
      <c r="P477" s="63">
        <v>42</v>
      </c>
      <c r="Q477" s="214">
        <v>4413.75</v>
      </c>
      <c r="S477" s="63">
        <v>45</v>
      </c>
      <c r="T477" s="214">
        <v>4597.41</v>
      </c>
      <c r="V477" s="82"/>
      <c r="W477" s="82"/>
      <c r="X477" s="82"/>
      <c r="Y477" s="82"/>
      <c r="Z477" s="211"/>
      <c r="AA477" s="65"/>
      <c r="AB477" s="5"/>
      <c r="AC477" s="5"/>
      <c r="AD477" s="5"/>
      <c r="AE477" s="5"/>
      <c r="AF477" s="5"/>
      <c r="AG477" s="5"/>
      <c r="AH477" s="5"/>
      <c r="AI477" s="5"/>
      <c r="AJ477" s="5"/>
      <c r="AK477" s="5"/>
      <c r="AL477" s="5"/>
      <c r="AM477" s="5"/>
    </row>
    <row r="478" spans="1:39" s="4" customFormat="1" ht="14.4">
      <c r="A478" s="63" t="s">
        <v>447</v>
      </c>
      <c r="B478" s="63" t="s">
        <v>599</v>
      </c>
      <c r="C478" s="63"/>
      <c r="D478" s="63" t="s">
        <v>600</v>
      </c>
      <c r="E478" s="369"/>
      <c r="F478" s="369"/>
      <c r="G478" s="370"/>
      <c r="I478" s="63"/>
      <c r="J478" s="48"/>
      <c r="K478" s="108"/>
      <c r="M478" s="63">
        <v>19</v>
      </c>
      <c r="N478" s="215">
        <v>2076.7800000000002</v>
      </c>
      <c r="P478" s="63">
        <v>26</v>
      </c>
      <c r="Q478" s="214">
        <v>2910.17</v>
      </c>
      <c r="S478" s="63">
        <v>27</v>
      </c>
      <c r="T478" s="214">
        <v>2350.37</v>
      </c>
      <c r="V478" s="82"/>
      <c r="W478" s="82"/>
      <c r="X478" s="82"/>
      <c r="Y478" s="82"/>
      <c r="Z478" s="211"/>
      <c r="AA478" s="65"/>
      <c r="AB478" s="5"/>
      <c r="AC478" s="5"/>
      <c r="AD478" s="5"/>
      <c r="AE478" s="5"/>
      <c r="AF478" s="5"/>
      <c r="AG478" s="5"/>
      <c r="AH478" s="5"/>
      <c r="AI478" s="5"/>
      <c r="AJ478" s="5"/>
      <c r="AK478" s="5"/>
      <c r="AL478" s="5"/>
      <c r="AM478" s="5"/>
    </row>
    <row r="479" spans="1:39" s="4" customFormat="1" ht="14.4">
      <c r="A479" s="63" t="s">
        <v>447</v>
      </c>
      <c r="B479" s="63" t="s">
        <v>601</v>
      </c>
      <c r="C479" s="63"/>
      <c r="D479" s="63" t="s">
        <v>602</v>
      </c>
      <c r="E479" s="369"/>
      <c r="F479" s="369"/>
      <c r="G479" s="370"/>
      <c r="I479" s="63"/>
      <c r="J479" s="48"/>
      <c r="K479" s="108"/>
      <c r="M479" s="63">
        <v>15</v>
      </c>
      <c r="N479" s="215">
        <v>1487.93</v>
      </c>
      <c r="P479" s="63">
        <v>10</v>
      </c>
      <c r="Q479" s="214">
        <v>882.44</v>
      </c>
      <c r="S479" s="63">
        <v>6</v>
      </c>
      <c r="T479" s="214">
        <v>370.01</v>
      </c>
      <c r="V479" s="82"/>
      <c r="W479" s="82"/>
      <c r="X479" s="82"/>
      <c r="Y479" s="82"/>
      <c r="Z479" s="211"/>
      <c r="AA479" s="65"/>
      <c r="AB479" s="5"/>
      <c r="AC479" s="5"/>
      <c r="AD479" s="5"/>
      <c r="AE479" s="5"/>
      <c r="AF479" s="5"/>
      <c r="AG479" s="5"/>
      <c r="AH479" s="5"/>
      <c r="AI479" s="5"/>
      <c r="AJ479" s="5"/>
      <c r="AK479" s="5"/>
      <c r="AL479" s="5"/>
      <c r="AM479" s="5"/>
    </row>
    <row r="480" spans="1:39" s="4" customFormat="1" ht="14.4">
      <c r="A480" s="63" t="s">
        <v>447</v>
      </c>
      <c r="B480" s="63" t="s">
        <v>603</v>
      </c>
      <c r="C480" s="63"/>
      <c r="D480" s="63" t="s">
        <v>439</v>
      </c>
      <c r="E480" s="369"/>
      <c r="F480" s="369"/>
      <c r="G480" s="370"/>
      <c r="I480" s="63"/>
      <c r="J480" s="48"/>
      <c r="K480" s="108"/>
      <c r="M480" s="63">
        <v>1</v>
      </c>
      <c r="N480" s="215">
        <v>180</v>
      </c>
      <c r="P480" s="63"/>
      <c r="Q480" s="214"/>
      <c r="S480" s="63">
        <v>1</v>
      </c>
      <c r="T480" s="214">
        <v>150</v>
      </c>
      <c r="V480" s="82"/>
      <c r="W480" s="82"/>
      <c r="X480" s="82"/>
      <c r="Y480" s="82"/>
      <c r="Z480" s="211"/>
      <c r="AA480" s="65"/>
      <c r="AB480" s="5"/>
      <c r="AC480" s="5"/>
      <c r="AD480" s="5"/>
      <c r="AE480" s="5"/>
      <c r="AF480" s="5"/>
      <c r="AG480" s="5"/>
      <c r="AH480" s="5"/>
      <c r="AI480" s="5"/>
      <c r="AJ480" s="5"/>
      <c r="AK480" s="5"/>
      <c r="AL480" s="5"/>
      <c r="AM480" s="5"/>
    </row>
    <row r="481" spans="1:39" s="4" customFormat="1" ht="14.4">
      <c r="A481" s="63" t="s">
        <v>447</v>
      </c>
      <c r="B481" s="63" t="s">
        <v>604</v>
      </c>
      <c r="C481" s="63"/>
      <c r="D481" s="63" t="s">
        <v>439</v>
      </c>
      <c r="E481" s="369"/>
      <c r="F481" s="369"/>
      <c r="G481" s="370"/>
      <c r="I481" s="63"/>
      <c r="J481" s="48"/>
      <c r="K481" s="108"/>
      <c r="M481" s="63">
        <v>94</v>
      </c>
      <c r="N481" s="215">
        <v>10704.94</v>
      </c>
      <c r="P481" s="63">
        <v>97</v>
      </c>
      <c r="Q481" s="214">
        <v>11296.32</v>
      </c>
      <c r="S481" s="63">
        <v>90</v>
      </c>
      <c r="T481" s="214">
        <v>8795.61</v>
      </c>
      <c r="V481" s="82"/>
      <c r="W481" s="82"/>
      <c r="X481" s="82"/>
      <c r="Y481" s="82"/>
      <c r="Z481" s="211"/>
      <c r="AA481" s="65"/>
      <c r="AB481" s="5"/>
      <c r="AC481" s="5"/>
      <c r="AD481" s="5"/>
      <c r="AE481" s="5"/>
      <c r="AF481" s="5"/>
      <c r="AG481" s="5"/>
      <c r="AH481" s="5"/>
      <c r="AI481" s="5"/>
      <c r="AJ481" s="5"/>
      <c r="AK481" s="5"/>
      <c r="AL481" s="5"/>
      <c r="AM481" s="5"/>
    </row>
    <row r="482" spans="1:39" s="4" customFormat="1" ht="14.4">
      <c r="A482" s="63" t="s">
        <v>447</v>
      </c>
      <c r="B482" s="63" t="s">
        <v>605</v>
      </c>
      <c r="C482" s="63"/>
      <c r="D482" s="63" t="s">
        <v>606</v>
      </c>
      <c r="E482" s="369"/>
      <c r="F482" s="369"/>
      <c r="G482" s="370"/>
      <c r="I482" s="63"/>
      <c r="J482" s="48"/>
      <c r="K482" s="108"/>
      <c r="M482" s="63">
        <v>27</v>
      </c>
      <c r="N482" s="215">
        <v>3749.96</v>
      </c>
      <c r="P482" s="63">
        <v>21</v>
      </c>
      <c r="Q482" s="214">
        <v>2704.12</v>
      </c>
      <c r="S482" s="63">
        <v>15</v>
      </c>
      <c r="T482" s="214">
        <v>1806.52</v>
      </c>
      <c r="V482" s="82"/>
      <c r="W482" s="82"/>
      <c r="X482" s="82"/>
      <c r="Y482" s="82"/>
      <c r="Z482" s="211"/>
      <c r="AA482" s="65"/>
      <c r="AB482" s="5"/>
      <c r="AC482" s="5"/>
      <c r="AD482" s="5"/>
      <c r="AE482" s="5"/>
      <c r="AF482" s="5"/>
      <c r="AG482" s="5"/>
      <c r="AH482" s="5"/>
      <c r="AI482" s="5"/>
      <c r="AJ482" s="5"/>
      <c r="AK482" s="5"/>
      <c r="AL482" s="5"/>
      <c r="AM482" s="5"/>
    </row>
    <row r="483" spans="1:39" s="4" customFormat="1" ht="14.4">
      <c r="A483" s="63" t="s">
        <v>447</v>
      </c>
      <c r="B483" s="63" t="s">
        <v>384</v>
      </c>
      <c r="C483" s="63"/>
      <c r="D483" s="63" t="s">
        <v>607</v>
      </c>
      <c r="E483" s="369"/>
      <c r="F483" s="369"/>
      <c r="G483" s="370"/>
      <c r="I483" s="63"/>
      <c r="J483" s="48"/>
      <c r="K483" s="108"/>
      <c r="M483" s="63">
        <v>1</v>
      </c>
      <c r="N483" s="215">
        <v>48.57</v>
      </c>
      <c r="P483" s="63">
        <v>2</v>
      </c>
      <c r="Q483" s="214">
        <v>209.41</v>
      </c>
      <c r="S483" s="63"/>
      <c r="T483" s="214"/>
      <c r="V483" s="82"/>
      <c r="W483" s="82"/>
      <c r="X483" s="82"/>
      <c r="Y483" s="82"/>
      <c r="Z483" s="211"/>
      <c r="AA483" s="65"/>
      <c r="AB483" s="5"/>
      <c r="AC483" s="5"/>
      <c r="AD483" s="5"/>
      <c r="AE483" s="5"/>
      <c r="AF483" s="5"/>
      <c r="AG483" s="5"/>
      <c r="AH483" s="5"/>
      <c r="AI483" s="5"/>
      <c r="AJ483" s="5"/>
      <c r="AK483" s="5"/>
      <c r="AL483" s="5"/>
      <c r="AM483" s="5"/>
    </row>
    <row r="484" spans="1:39" s="4" customFormat="1" ht="14.4">
      <c r="A484" s="63" t="s">
        <v>447</v>
      </c>
      <c r="B484" s="63" t="s">
        <v>608</v>
      </c>
      <c r="C484" s="63"/>
      <c r="D484" s="63" t="s">
        <v>441</v>
      </c>
      <c r="E484" s="369"/>
      <c r="F484" s="369"/>
      <c r="G484" s="370"/>
      <c r="I484" s="63"/>
      <c r="J484" s="48"/>
      <c r="K484" s="108"/>
      <c r="M484" s="63">
        <v>64</v>
      </c>
      <c r="N484" s="215">
        <v>7070.88</v>
      </c>
      <c r="P484" s="63">
        <v>35</v>
      </c>
      <c r="Q484" s="214">
        <v>4184.17</v>
      </c>
      <c r="S484" s="63">
        <v>37</v>
      </c>
      <c r="T484" s="214">
        <v>3626.93</v>
      </c>
      <c r="V484" s="82"/>
      <c r="W484" s="82"/>
      <c r="X484" s="82"/>
      <c r="Y484" s="82"/>
      <c r="Z484" s="211"/>
      <c r="AA484" s="65"/>
      <c r="AB484" s="5"/>
      <c r="AC484" s="5"/>
      <c r="AD484" s="5"/>
      <c r="AE484" s="5"/>
      <c r="AF484" s="5"/>
      <c r="AG484" s="5"/>
      <c r="AH484" s="5"/>
      <c r="AI484" s="5"/>
      <c r="AJ484" s="5"/>
      <c r="AK484" s="5"/>
      <c r="AL484" s="5"/>
      <c r="AM484" s="5"/>
    </row>
    <row r="485" spans="1:39" s="4" customFormat="1" ht="14.4">
      <c r="A485" s="63" t="s">
        <v>447</v>
      </c>
      <c r="B485" s="63" t="s">
        <v>609</v>
      </c>
      <c r="C485" s="63"/>
      <c r="D485" s="63" t="s">
        <v>610</v>
      </c>
      <c r="E485" s="369"/>
      <c r="F485" s="369"/>
      <c r="G485" s="370"/>
      <c r="I485" s="63"/>
      <c r="J485" s="48"/>
      <c r="K485" s="108"/>
      <c r="M485" s="63">
        <v>15</v>
      </c>
      <c r="N485" s="215">
        <v>1436.02</v>
      </c>
      <c r="P485" s="63">
        <v>9</v>
      </c>
      <c r="Q485" s="214">
        <v>567.64</v>
      </c>
      <c r="S485" s="63">
        <v>8</v>
      </c>
      <c r="T485" s="214">
        <v>784.95</v>
      </c>
      <c r="V485" s="82"/>
      <c r="W485" s="82"/>
      <c r="X485" s="82"/>
      <c r="Y485" s="82"/>
      <c r="Z485" s="211"/>
      <c r="AA485" s="65"/>
      <c r="AB485" s="5"/>
      <c r="AC485" s="5"/>
      <c r="AD485" s="5"/>
      <c r="AE485" s="5"/>
      <c r="AF485" s="5"/>
      <c r="AG485" s="5"/>
      <c r="AH485" s="5"/>
      <c r="AI485" s="5"/>
      <c r="AJ485" s="5"/>
      <c r="AK485" s="5"/>
      <c r="AL485" s="5"/>
      <c r="AM485" s="5"/>
    </row>
    <row r="486" spans="1:39" s="4" customFormat="1" ht="14.4">
      <c r="A486" s="63" t="s">
        <v>447</v>
      </c>
      <c r="B486" s="63" t="s">
        <v>611</v>
      </c>
      <c r="C486" s="63"/>
      <c r="D486" s="63" t="s">
        <v>612</v>
      </c>
      <c r="E486" s="369"/>
      <c r="F486" s="369"/>
      <c r="G486" s="370"/>
      <c r="I486" s="63"/>
      <c r="J486" s="48"/>
      <c r="K486" s="108"/>
      <c r="M486" s="63">
        <v>31</v>
      </c>
      <c r="N486" s="215">
        <v>2931.38</v>
      </c>
      <c r="P486" s="63">
        <v>25</v>
      </c>
      <c r="Q486" s="214">
        <v>2281.5700000000002</v>
      </c>
      <c r="S486" s="63">
        <v>26</v>
      </c>
      <c r="T486" s="214">
        <v>2309.9499999999998</v>
      </c>
      <c r="V486" s="82"/>
      <c r="W486" s="82"/>
      <c r="X486" s="82"/>
      <c r="Y486" s="82"/>
      <c r="Z486" s="211"/>
      <c r="AA486" s="65"/>
      <c r="AB486" s="5"/>
      <c r="AC486" s="5"/>
      <c r="AD486" s="5"/>
      <c r="AE486" s="5"/>
      <c r="AF486" s="5"/>
      <c r="AG486" s="5"/>
      <c r="AH486" s="5"/>
      <c r="AI486" s="5"/>
      <c r="AJ486" s="5"/>
      <c r="AK486" s="5"/>
      <c r="AL486" s="5"/>
      <c r="AM486" s="5"/>
    </row>
    <row r="487" spans="1:39" s="4" customFormat="1" ht="14.4">
      <c r="A487" s="63" t="s">
        <v>447</v>
      </c>
      <c r="B487" s="63" t="s">
        <v>194</v>
      </c>
      <c r="C487" s="63"/>
      <c r="D487" s="63" t="s">
        <v>195</v>
      </c>
      <c r="E487" s="369"/>
      <c r="F487" s="369"/>
      <c r="G487" s="370"/>
      <c r="I487" s="63"/>
      <c r="J487" s="48"/>
      <c r="K487" s="108"/>
      <c r="M487" s="63">
        <v>2360</v>
      </c>
      <c r="N487" s="215">
        <v>130494.11</v>
      </c>
      <c r="P487" s="63">
        <v>2256</v>
      </c>
      <c r="Q487" s="214">
        <v>123259.69</v>
      </c>
      <c r="S487" s="63">
        <v>1740</v>
      </c>
      <c r="T487" s="214">
        <v>105967.7</v>
      </c>
      <c r="V487" s="82"/>
      <c r="W487" s="82"/>
      <c r="X487" s="82"/>
      <c r="Y487" s="82"/>
      <c r="Z487" s="211"/>
      <c r="AA487" s="65"/>
      <c r="AB487" s="5"/>
      <c r="AC487" s="5"/>
      <c r="AD487" s="5"/>
      <c r="AE487" s="5"/>
      <c r="AF487" s="5"/>
      <c r="AG487" s="5"/>
      <c r="AH487" s="5"/>
      <c r="AI487" s="5"/>
      <c r="AJ487" s="5"/>
      <c r="AK487" s="5"/>
      <c r="AL487" s="5"/>
      <c r="AM487" s="5"/>
    </row>
    <row r="488" spans="1:39" s="4" customFormat="1" ht="14.4">
      <c r="A488" s="63" t="s">
        <v>447</v>
      </c>
      <c r="B488" s="63" t="s">
        <v>443</v>
      </c>
      <c r="C488" s="63"/>
      <c r="D488" s="63" t="s">
        <v>444</v>
      </c>
      <c r="E488" s="369"/>
      <c r="F488" s="369"/>
      <c r="G488" s="370"/>
      <c r="I488" s="63"/>
      <c r="J488" s="48"/>
      <c r="K488" s="108"/>
      <c r="M488" s="63">
        <v>93</v>
      </c>
      <c r="N488" s="215">
        <v>2794.76</v>
      </c>
      <c r="P488" s="63">
        <v>88</v>
      </c>
      <c r="Q488" s="214">
        <v>2947.51</v>
      </c>
      <c r="S488" s="63">
        <v>63</v>
      </c>
      <c r="T488" s="214">
        <v>3242.84</v>
      </c>
      <c r="V488" s="82"/>
      <c r="W488" s="82"/>
      <c r="X488" s="82"/>
      <c r="Y488" s="82"/>
      <c r="Z488" s="211"/>
      <c r="AA488" s="65"/>
      <c r="AB488" s="5"/>
      <c r="AC488" s="5"/>
      <c r="AD488" s="5"/>
      <c r="AE488" s="5"/>
      <c r="AF488" s="5"/>
      <c r="AG488" s="5"/>
      <c r="AH488" s="5"/>
      <c r="AI488" s="5"/>
      <c r="AJ488" s="5"/>
      <c r="AK488" s="5"/>
      <c r="AL488" s="5"/>
      <c r="AM488" s="5"/>
    </row>
    <row r="489" spans="1:39" s="4" customFormat="1" ht="14.4">
      <c r="A489" s="63" t="s">
        <v>447</v>
      </c>
      <c r="B489" s="63" t="s">
        <v>613</v>
      </c>
      <c r="C489" s="63"/>
      <c r="D489" s="63" t="s">
        <v>614</v>
      </c>
      <c r="E489" s="369"/>
      <c r="F489" s="369"/>
      <c r="G489" s="370"/>
      <c r="I489" s="63"/>
      <c r="J489" s="48"/>
      <c r="K489" s="108"/>
      <c r="M489" s="63">
        <v>5</v>
      </c>
      <c r="N489" s="215">
        <v>292.29000000000002</v>
      </c>
      <c r="P489" s="63">
        <v>4</v>
      </c>
      <c r="Q489" s="214">
        <v>449.73</v>
      </c>
      <c r="S489" s="63">
        <v>5</v>
      </c>
      <c r="T489" s="214">
        <v>495.1</v>
      </c>
      <c r="V489" s="82"/>
      <c r="W489" s="82"/>
      <c r="X489" s="82"/>
      <c r="Y489" s="82"/>
      <c r="Z489" s="211"/>
      <c r="AA489" s="65"/>
      <c r="AB489" s="5"/>
      <c r="AC489" s="5"/>
      <c r="AD489" s="5"/>
      <c r="AE489" s="5"/>
      <c r="AF489" s="5"/>
      <c r="AG489" s="5"/>
      <c r="AH489" s="5"/>
      <c r="AI489" s="5"/>
      <c r="AJ489" s="5"/>
      <c r="AK489" s="5"/>
      <c r="AL489" s="5"/>
      <c r="AM489" s="5"/>
    </row>
    <row r="490" spans="1:39" s="4" customFormat="1" ht="14.4">
      <c r="A490" s="63" t="s">
        <v>447</v>
      </c>
      <c r="B490" s="63" t="s">
        <v>615</v>
      </c>
      <c r="C490" s="63"/>
      <c r="D490" s="63" t="s">
        <v>197</v>
      </c>
      <c r="E490" s="369"/>
      <c r="F490" s="369"/>
      <c r="G490" s="370"/>
      <c r="I490" s="63"/>
      <c r="J490" s="48"/>
      <c r="K490" s="108"/>
      <c r="M490" s="63">
        <v>1</v>
      </c>
      <c r="N490" s="215">
        <v>5</v>
      </c>
      <c r="P490" s="63"/>
      <c r="Q490" s="214"/>
      <c r="S490" s="63"/>
      <c r="T490" s="214"/>
      <c r="V490" s="82"/>
      <c r="W490" s="82"/>
      <c r="X490" s="82"/>
      <c r="Y490" s="82"/>
      <c r="Z490" s="211"/>
      <c r="AA490" s="65"/>
      <c r="AB490" s="5"/>
      <c r="AC490" s="5"/>
      <c r="AD490" s="5"/>
      <c r="AE490" s="5"/>
      <c r="AF490" s="5"/>
      <c r="AG490" s="5"/>
      <c r="AH490" s="5"/>
      <c r="AI490" s="5"/>
      <c r="AJ490" s="5"/>
      <c r="AK490" s="5"/>
      <c r="AL490" s="5"/>
      <c r="AM490" s="5"/>
    </row>
    <row r="491" spans="1:39" s="4" customFormat="1" ht="14.4">
      <c r="A491" s="63" t="s">
        <v>447</v>
      </c>
      <c r="B491" s="63" t="s">
        <v>196</v>
      </c>
      <c r="C491" s="63"/>
      <c r="D491" s="63" t="s">
        <v>197</v>
      </c>
      <c r="E491" s="369"/>
      <c r="F491" s="369"/>
      <c r="G491" s="370"/>
      <c r="I491" s="63"/>
      <c r="J491" s="48"/>
      <c r="K491" s="108"/>
      <c r="M491" s="63">
        <v>310</v>
      </c>
      <c r="N491" s="215">
        <v>13912.44</v>
      </c>
      <c r="P491" s="63">
        <v>285</v>
      </c>
      <c r="Q491" s="214">
        <v>13178.83</v>
      </c>
      <c r="S491" s="63">
        <v>214</v>
      </c>
      <c r="T491" s="214">
        <v>11322.2</v>
      </c>
      <c r="V491" s="82"/>
      <c r="W491" s="82"/>
      <c r="X491" s="82"/>
      <c r="Y491" s="82"/>
      <c r="Z491" s="211"/>
      <c r="AA491" s="65"/>
      <c r="AB491" s="5"/>
      <c r="AC491" s="5"/>
      <c r="AD491" s="5"/>
      <c r="AE491" s="5"/>
      <c r="AF491" s="5"/>
      <c r="AG491" s="5"/>
      <c r="AH491" s="5"/>
      <c r="AI491" s="5"/>
      <c r="AJ491" s="5"/>
      <c r="AK491" s="5"/>
      <c r="AL491" s="5"/>
      <c r="AM491" s="5"/>
    </row>
    <row r="492" spans="1:39" s="4" customFormat="1" ht="14.4">
      <c r="A492" s="63"/>
      <c r="B492" s="63"/>
      <c r="C492" s="63"/>
      <c r="D492" s="63"/>
      <c r="E492" s="369"/>
      <c r="F492" s="369"/>
      <c r="G492" s="370"/>
      <c r="I492" s="63"/>
      <c r="J492" s="48"/>
      <c r="K492" s="108"/>
      <c r="M492" s="63"/>
      <c r="N492" s="215"/>
      <c r="P492" s="63"/>
      <c r="Q492" s="214"/>
      <c r="S492" s="63"/>
      <c r="T492" s="214"/>
      <c r="V492" s="82"/>
      <c r="W492" s="82"/>
      <c r="X492" s="82"/>
      <c r="Y492" s="82"/>
      <c r="Z492" s="211"/>
      <c r="AA492" s="65"/>
      <c r="AB492" s="5"/>
      <c r="AC492" s="5"/>
      <c r="AD492" s="5"/>
      <c r="AE492" s="5"/>
      <c r="AF492" s="5"/>
      <c r="AG492" s="5"/>
      <c r="AH492" s="5"/>
      <c r="AI492" s="5"/>
      <c r="AJ492" s="5"/>
      <c r="AK492" s="5"/>
      <c r="AL492" s="5"/>
      <c r="AM492" s="5"/>
    </row>
    <row r="493" spans="1:39" s="4" customFormat="1" ht="79.8">
      <c r="A493" s="63" t="s">
        <v>616</v>
      </c>
      <c r="B493" s="63" t="s">
        <v>1429</v>
      </c>
      <c r="C493" s="63"/>
      <c r="D493" s="63" t="s">
        <v>1429</v>
      </c>
      <c r="E493" s="368" t="s">
        <v>1438</v>
      </c>
      <c r="F493" s="369"/>
      <c r="G493" s="368" t="s">
        <v>1439</v>
      </c>
      <c r="I493" s="63"/>
      <c r="J493" s="48"/>
      <c r="K493" s="108"/>
      <c r="M493" s="63"/>
      <c r="N493" s="215"/>
      <c r="P493" s="63"/>
      <c r="Q493" s="214"/>
      <c r="S493" s="63"/>
      <c r="T493" s="214"/>
      <c r="V493" s="82"/>
      <c r="W493" s="82"/>
      <c r="X493" s="82"/>
      <c r="Y493" s="82"/>
      <c r="Z493" s="211"/>
      <c r="AA493" s="65"/>
      <c r="AB493" s="5"/>
      <c r="AC493" s="5"/>
      <c r="AD493" s="5"/>
      <c r="AE493" s="5"/>
      <c r="AF493" s="5"/>
      <c r="AG493" s="5"/>
      <c r="AH493" s="5"/>
      <c r="AI493" s="5"/>
      <c r="AJ493" s="5"/>
      <c r="AK493" s="5"/>
      <c r="AL493" s="5"/>
      <c r="AM493" s="5"/>
    </row>
    <row r="494" spans="1:39" s="4" customFormat="1" ht="14.4">
      <c r="A494" s="63" t="s">
        <v>616</v>
      </c>
      <c r="B494" s="63" t="s">
        <v>188</v>
      </c>
      <c r="C494" s="63"/>
      <c r="D494" s="63" t="s">
        <v>188</v>
      </c>
      <c r="E494" s="369"/>
      <c r="F494" s="369"/>
      <c r="G494" s="370"/>
      <c r="I494" s="63"/>
      <c r="J494" s="48"/>
      <c r="K494" s="108"/>
      <c r="M494" s="63">
        <v>1</v>
      </c>
      <c r="N494" s="215">
        <v>324.61</v>
      </c>
      <c r="P494" s="63">
        <v>2</v>
      </c>
      <c r="Q494" s="214">
        <v>80.61</v>
      </c>
      <c r="S494" s="63">
        <v>11</v>
      </c>
      <c r="T494" s="214">
        <v>3592.56</v>
      </c>
      <c r="V494" s="82"/>
      <c r="W494" s="82"/>
      <c r="X494" s="82"/>
      <c r="Y494" s="82"/>
      <c r="Z494" s="211"/>
      <c r="AA494" s="65"/>
      <c r="AB494" s="5"/>
      <c r="AC494" s="5"/>
      <c r="AD494" s="5"/>
      <c r="AE494" s="5"/>
      <c r="AF494" s="5"/>
      <c r="AG494" s="5"/>
      <c r="AH494" s="5"/>
      <c r="AI494" s="5"/>
      <c r="AJ494" s="5"/>
      <c r="AK494" s="5"/>
      <c r="AL494" s="5"/>
      <c r="AM494" s="5"/>
    </row>
    <row r="495" spans="1:39" s="4" customFormat="1" ht="14.4">
      <c r="A495" s="63" t="s">
        <v>616</v>
      </c>
      <c r="B495" s="63" t="s">
        <v>199</v>
      </c>
      <c r="C495" s="63"/>
      <c r="D495" s="63" t="s">
        <v>200</v>
      </c>
      <c r="E495" s="369"/>
      <c r="F495" s="369"/>
      <c r="G495" s="370"/>
      <c r="I495" s="63"/>
      <c r="J495" s="48"/>
      <c r="K495" s="108"/>
      <c r="M495" s="63"/>
      <c r="N495" s="215"/>
      <c r="P495" s="63">
        <v>1</v>
      </c>
      <c r="Q495" s="214">
        <v>21.4</v>
      </c>
      <c r="S495" s="63"/>
      <c r="T495" s="214"/>
      <c r="V495" s="82"/>
      <c r="W495" s="82"/>
      <c r="X495" s="82"/>
      <c r="Y495" s="82"/>
      <c r="Z495" s="211"/>
      <c r="AA495" s="65"/>
      <c r="AB495" s="5"/>
      <c r="AC495" s="5"/>
      <c r="AD495" s="5"/>
      <c r="AE495" s="5"/>
      <c r="AF495" s="5"/>
      <c r="AG495" s="5"/>
      <c r="AH495" s="5"/>
      <c r="AI495" s="5"/>
      <c r="AJ495" s="5"/>
      <c r="AK495" s="5"/>
      <c r="AL495" s="5"/>
      <c r="AM495" s="5"/>
    </row>
    <row r="496" spans="1:39" s="4" customFormat="1" ht="14.4">
      <c r="A496" s="63" t="s">
        <v>616</v>
      </c>
      <c r="B496" s="63" t="s">
        <v>201</v>
      </c>
      <c r="C496" s="63"/>
      <c r="D496" s="63" t="s">
        <v>202</v>
      </c>
      <c r="E496" s="369"/>
      <c r="F496" s="369"/>
      <c r="G496" s="370"/>
      <c r="I496" s="63"/>
      <c r="J496" s="48"/>
      <c r="K496" s="108"/>
      <c r="M496" s="63">
        <v>2</v>
      </c>
      <c r="N496" s="215">
        <v>73.5</v>
      </c>
      <c r="P496" s="63">
        <v>3</v>
      </c>
      <c r="Q496" s="214">
        <v>2988.18</v>
      </c>
      <c r="S496" s="63"/>
      <c r="T496" s="214"/>
      <c r="V496" s="82"/>
      <c r="W496" s="82"/>
      <c r="X496" s="82"/>
      <c r="Y496" s="82"/>
      <c r="Z496" s="211"/>
      <c r="AA496" s="65"/>
      <c r="AB496" s="5"/>
      <c r="AC496" s="5"/>
      <c r="AD496" s="5"/>
      <c r="AE496" s="5"/>
      <c r="AF496" s="5"/>
      <c r="AG496" s="5"/>
      <c r="AH496" s="5"/>
      <c r="AI496" s="5"/>
      <c r="AJ496" s="5"/>
      <c r="AK496" s="5"/>
      <c r="AL496" s="5"/>
      <c r="AM496" s="5"/>
    </row>
    <row r="497" spans="1:39" s="4" customFormat="1" ht="14.4">
      <c r="A497" s="63" t="s">
        <v>616</v>
      </c>
      <c r="B497" s="63" t="s">
        <v>203</v>
      </c>
      <c r="C497" s="63"/>
      <c r="D497" s="63" t="s">
        <v>204</v>
      </c>
      <c r="E497" s="369"/>
      <c r="F497" s="369"/>
      <c r="G497" s="370"/>
      <c r="I497" s="63"/>
      <c r="J497" s="48"/>
      <c r="K497" s="108"/>
      <c r="M497" s="63">
        <v>12</v>
      </c>
      <c r="N497" s="215">
        <v>2250.0100000000002</v>
      </c>
      <c r="P497" s="63">
        <v>16</v>
      </c>
      <c r="Q497" s="214">
        <v>7038</v>
      </c>
      <c r="S497" s="63">
        <v>2</v>
      </c>
      <c r="T497" s="214">
        <v>140.93</v>
      </c>
      <c r="V497" s="82"/>
      <c r="W497" s="82"/>
      <c r="X497" s="82"/>
      <c r="Y497" s="82"/>
      <c r="Z497" s="211"/>
      <c r="AA497" s="65"/>
      <c r="AB497" s="5"/>
      <c r="AC497" s="5"/>
      <c r="AD497" s="5"/>
      <c r="AE497" s="5"/>
      <c r="AF497" s="5"/>
      <c r="AG497" s="5"/>
      <c r="AH497" s="5"/>
      <c r="AI497" s="5"/>
      <c r="AJ497" s="5"/>
      <c r="AK497" s="5"/>
      <c r="AL497" s="5"/>
      <c r="AM497" s="5"/>
    </row>
    <row r="498" spans="1:39" s="4" customFormat="1" ht="14.4">
      <c r="A498" s="63" t="s">
        <v>616</v>
      </c>
      <c r="B498" s="63" t="s">
        <v>205</v>
      </c>
      <c r="C498" s="63"/>
      <c r="D498" s="63" t="s">
        <v>206</v>
      </c>
      <c r="E498" s="369"/>
      <c r="F498" s="369"/>
      <c r="G498" s="370"/>
      <c r="I498" s="63"/>
      <c r="J498" s="48"/>
      <c r="K498" s="108"/>
      <c r="M498" s="63">
        <v>4</v>
      </c>
      <c r="N498" s="215">
        <v>160.04</v>
      </c>
      <c r="P498" s="63">
        <v>6</v>
      </c>
      <c r="Q498" s="214">
        <v>223.04</v>
      </c>
      <c r="S498" s="63"/>
      <c r="T498" s="214"/>
      <c r="V498" s="82"/>
      <c r="W498" s="82"/>
      <c r="X498" s="82"/>
      <c r="Y498" s="82"/>
      <c r="Z498" s="211"/>
      <c r="AA498" s="65"/>
      <c r="AB498" s="5"/>
      <c r="AC498" s="5"/>
      <c r="AD498" s="5"/>
      <c r="AE498" s="5"/>
      <c r="AF498" s="5"/>
      <c r="AG498" s="5"/>
      <c r="AH498" s="5"/>
      <c r="AI498" s="5"/>
      <c r="AJ498" s="5"/>
      <c r="AK498" s="5"/>
      <c r="AL498" s="5"/>
      <c r="AM498" s="5"/>
    </row>
    <row r="499" spans="1:39" s="4" customFormat="1" ht="14.4">
      <c r="A499" s="63" t="s">
        <v>616</v>
      </c>
      <c r="B499" s="63" t="s">
        <v>207</v>
      </c>
      <c r="C499" s="63"/>
      <c r="D499" s="63" t="s">
        <v>208</v>
      </c>
      <c r="E499" s="369"/>
      <c r="F499" s="369"/>
      <c r="G499" s="370"/>
      <c r="I499" s="63"/>
      <c r="J499" s="48"/>
      <c r="K499" s="108"/>
      <c r="M499" s="63"/>
      <c r="N499" s="215"/>
      <c r="P499" s="63">
        <v>1</v>
      </c>
      <c r="Q499" s="214">
        <v>63.11</v>
      </c>
      <c r="S499" s="63"/>
      <c r="T499" s="214"/>
      <c r="V499" s="82"/>
      <c r="W499" s="82"/>
      <c r="X499" s="82"/>
      <c r="Y499" s="82"/>
      <c r="Z499" s="211"/>
      <c r="AA499" s="65"/>
      <c r="AB499" s="5"/>
      <c r="AC499" s="5"/>
      <c r="AD499" s="5"/>
      <c r="AE499" s="5"/>
      <c r="AF499" s="5"/>
      <c r="AG499" s="5"/>
      <c r="AH499" s="5"/>
      <c r="AI499" s="5"/>
      <c r="AJ499" s="5"/>
      <c r="AK499" s="5"/>
      <c r="AL499" s="5"/>
      <c r="AM499" s="5"/>
    </row>
    <row r="500" spans="1:39" s="4" customFormat="1" ht="14.4">
      <c r="A500" s="63" t="s">
        <v>616</v>
      </c>
      <c r="B500" s="63" t="s">
        <v>209</v>
      </c>
      <c r="C500" s="63"/>
      <c r="D500" s="63" t="s">
        <v>208</v>
      </c>
      <c r="E500" s="369"/>
      <c r="F500" s="369"/>
      <c r="G500" s="370"/>
      <c r="I500" s="63"/>
      <c r="J500" s="48"/>
      <c r="K500" s="108"/>
      <c r="M500" s="63"/>
      <c r="N500" s="215"/>
      <c r="P500" s="63">
        <v>1</v>
      </c>
      <c r="Q500" s="214">
        <v>56.54</v>
      </c>
      <c r="S500" s="63"/>
      <c r="T500" s="214"/>
      <c r="V500" s="82"/>
      <c r="W500" s="82"/>
      <c r="X500" s="82"/>
      <c r="Y500" s="82"/>
      <c r="Z500" s="211"/>
      <c r="AA500" s="65"/>
      <c r="AB500" s="5"/>
      <c r="AC500" s="5"/>
      <c r="AD500" s="5"/>
      <c r="AE500" s="5"/>
      <c r="AF500" s="5"/>
      <c r="AG500" s="5"/>
      <c r="AH500" s="5"/>
      <c r="AI500" s="5"/>
      <c r="AJ500" s="5"/>
      <c r="AK500" s="5"/>
      <c r="AL500" s="5"/>
      <c r="AM500" s="5"/>
    </row>
    <row r="501" spans="1:39" s="4" customFormat="1" ht="14.4">
      <c r="A501" s="63" t="s">
        <v>616</v>
      </c>
      <c r="B501" s="63" t="s">
        <v>617</v>
      </c>
      <c r="C501" s="63"/>
      <c r="D501" s="63" t="s">
        <v>212</v>
      </c>
      <c r="E501" s="369"/>
      <c r="F501" s="369"/>
      <c r="G501" s="370"/>
      <c r="I501" s="63"/>
      <c r="J501" s="48"/>
      <c r="K501" s="108"/>
      <c r="M501" s="63"/>
      <c r="N501" s="215"/>
      <c r="P501" s="63">
        <v>2</v>
      </c>
      <c r="Q501" s="214">
        <v>501.82</v>
      </c>
      <c r="S501" s="63">
        <v>1</v>
      </c>
      <c r="T501" s="214">
        <v>165.45</v>
      </c>
      <c r="V501" s="82"/>
      <c r="W501" s="82"/>
      <c r="X501" s="82"/>
      <c r="Y501" s="82"/>
      <c r="Z501" s="211"/>
      <c r="AA501" s="65"/>
      <c r="AB501" s="5"/>
      <c r="AC501" s="5"/>
      <c r="AD501" s="5"/>
      <c r="AE501" s="5"/>
      <c r="AF501" s="5"/>
      <c r="AG501" s="5"/>
      <c r="AH501" s="5"/>
      <c r="AI501" s="5"/>
      <c r="AJ501" s="5"/>
      <c r="AK501" s="5"/>
      <c r="AL501" s="5"/>
      <c r="AM501" s="5"/>
    </row>
    <row r="502" spans="1:39" s="4" customFormat="1" ht="14.4">
      <c r="A502" s="63" t="s">
        <v>616</v>
      </c>
      <c r="B502" s="63" t="s">
        <v>211</v>
      </c>
      <c r="C502" s="63"/>
      <c r="D502" s="63" t="s">
        <v>212</v>
      </c>
      <c r="E502" s="369"/>
      <c r="F502" s="369"/>
      <c r="G502" s="370"/>
      <c r="I502" s="63"/>
      <c r="J502" s="48"/>
      <c r="K502" s="108"/>
      <c r="M502" s="63">
        <v>8</v>
      </c>
      <c r="N502" s="215">
        <v>1074.74</v>
      </c>
      <c r="P502" s="63">
        <v>14</v>
      </c>
      <c r="Q502" s="214">
        <v>2635.45</v>
      </c>
      <c r="S502" s="63">
        <v>1</v>
      </c>
      <c r="T502" s="214">
        <v>300</v>
      </c>
      <c r="V502" s="82"/>
      <c r="W502" s="82"/>
      <c r="X502" s="82"/>
      <c r="Y502" s="82"/>
      <c r="Z502" s="211"/>
      <c r="AA502" s="65"/>
      <c r="AB502" s="5"/>
      <c r="AC502" s="5"/>
      <c r="AD502" s="5"/>
      <c r="AE502" s="5"/>
      <c r="AF502" s="5"/>
      <c r="AG502" s="5"/>
      <c r="AH502" s="5"/>
      <c r="AI502" s="5"/>
      <c r="AJ502" s="5"/>
      <c r="AK502" s="5"/>
      <c r="AL502" s="5"/>
      <c r="AM502" s="5"/>
    </row>
    <row r="503" spans="1:39" s="4" customFormat="1" ht="14.4">
      <c r="A503" s="63" t="s">
        <v>616</v>
      </c>
      <c r="B503" s="63" t="s">
        <v>458</v>
      </c>
      <c r="C503" s="63"/>
      <c r="D503" s="63" t="s">
        <v>212</v>
      </c>
      <c r="E503" s="369"/>
      <c r="F503" s="369"/>
      <c r="G503" s="370"/>
      <c r="I503" s="63"/>
      <c r="J503" s="48"/>
      <c r="K503" s="108"/>
      <c r="M503" s="63">
        <v>1</v>
      </c>
      <c r="N503" s="215">
        <v>572.67999999999995</v>
      </c>
      <c r="P503" s="63">
        <v>6</v>
      </c>
      <c r="Q503" s="214">
        <v>252.72</v>
      </c>
      <c r="S503" s="63"/>
      <c r="T503" s="214"/>
      <c r="V503" s="82"/>
      <c r="W503" s="82"/>
      <c r="X503" s="82"/>
      <c r="Y503" s="82"/>
      <c r="Z503" s="211"/>
      <c r="AA503" s="65"/>
      <c r="AB503" s="5"/>
      <c r="AC503" s="5"/>
      <c r="AD503" s="5"/>
      <c r="AE503" s="5"/>
      <c r="AF503" s="5"/>
      <c r="AG503" s="5"/>
      <c r="AH503" s="5"/>
      <c r="AI503" s="5"/>
      <c r="AJ503" s="5"/>
      <c r="AK503" s="5"/>
      <c r="AL503" s="5"/>
      <c r="AM503" s="5"/>
    </row>
    <row r="504" spans="1:39" s="4" customFormat="1" ht="14.4">
      <c r="A504" s="63" t="s">
        <v>616</v>
      </c>
      <c r="B504" s="63" t="s">
        <v>213</v>
      </c>
      <c r="C504" s="63"/>
      <c r="D504" s="63" t="s">
        <v>214</v>
      </c>
      <c r="E504" s="369"/>
      <c r="F504" s="369"/>
      <c r="G504" s="370"/>
      <c r="I504" s="63"/>
      <c r="J504" s="48"/>
      <c r="K504" s="108"/>
      <c r="M504" s="63">
        <v>4</v>
      </c>
      <c r="N504" s="215">
        <v>554.53</v>
      </c>
      <c r="P504" s="63">
        <v>29</v>
      </c>
      <c r="Q504" s="214">
        <v>4144.72</v>
      </c>
      <c r="S504" s="63">
        <v>1</v>
      </c>
      <c r="T504" s="214">
        <v>205.21</v>
      </c>
      <c r="V504" s="82"/>
      <c r="W504" s="82"/>
      <c r="X504" s="82"/>
      <c r="Y504" s="82"/>
      <c r="Z504" s="211"/>
      <c r="AA504" s="65"/>
      <c r="AB504" s="5"/>
      <c r="AC504" s="5"/>
      <c r="AD504" s="5"/>
      <c r="AE504" s="5"/>
      <c r="AF504" s="5"/>
      <c r="AG504" s="5"/>
      <c r="AH504" s="5"/>
      <c r="AI504" s="5"/>
      <c r="AJ504" s="5"/>
      <c r="AK504" s="5"/>
      <c r="AL504" s="5"/>
      <c r="AM504" s="5"/>
    </row>
    <row r="505" spans="1:39" s="4" customFormat="1" ht="14.4">
      <c r="A505" s="63" t="s">
        <v>616</v>
      </c>
      <c r="B505" s="63" t="s">
        <v>215</v>
      </c>
      <c r="C505" s="63"/>
      <c r="D505" s="63" t="s">
        <v>214</v>
      </c>
      <c r="E505" s="369"/>
      <c r="F505" s="369"/>
      <c r="G505" s="370"/>
      <c r="I505" s="63"/>
      <c r="J505" s="48"/>
      <c r="K505" s="108"/>
      <c r="M505" s="63"/>
      <c r="N505" s="215"/>
      <c r="P505" s="63"/>
      <c r="Q505" s="214"/>
      <c r="S505" s="63">
        <v>5</v>
      </c>
      <c r="T505" s="214">
        <v>826.4</v>
      </c>
      <c r="V505" s="82"/>
      <c r="W505" s="82"/>
      <c r="X505" s="82"/>
      <c r="Y505" s="82"/>
      <c r="Z505" s="211"/>
      <c r="AA505" s="65"/>
      <c r="AB505" s="5"/>
      <c r="AC505" s="5"/>
      <c r="AD505" s="5"/>
      <c r="AE505" s="5"/>
      <c r="AF505" s="5"/>
      <c r="AG505" s="5"/>
      <c r="AH505" s="5"/>
      <c r="AI505" s="5"/>
      <c r="AJ505" s="5"/>
      <c r="AK505" s="5"/>
      <c r="AL505" s="5"/>
      <c r="AM505" s="5"/>
    </row>
    <row r="506" spans="1:39" s="4" customFormat="1" ht="14.4">
      <c r="A506" s="63" t="s">
        <v>616</v>
      </c>
      <c r="B506" s="63" t="s">
        <v>216</v>
      </c>
      <c r="C506" s="63"/>
      <c r="D506" s="63" t="s">
        <v>214</v>
      </c>
      <c r="E506" s="369"/>
      <c r="F506" s="369"/>
      <c r="G506" s="370"/>
      <c r="I506" s="63"/>
      <c r="J506" s="48"/>
      <c r="K506" s="108"/>
      <c r="M506" s="63">
        <v>8</v>
      </c>
      <c r="N506" s="215">
        <v>2163.2199999999998</v>
      </c>
      <c r="P506" s="63">
        <v>26</v>
      </c>
      <c r="Q506" s="214">
        <v>5228.51</v>
      </c>
      <c r="S506" s="63">
        <v>6</v>
      </c>
      <c r="T506" s="214">
        <v>720.5</v>
      </c>
      <c r="V506" s="82"/>
      <c r="W506" s="82"/>
      <c r="X506" s="82"/>
      <c r="Y506" s="82"/>
      <c r="Z506" s="211"/>
      <c r="AA506" s="65"/>
      <c r="AB506" s="5"/>
      <c r="AC506" s="5"/>
      <c r="AD506" s="5"/>
      <c r="AE506" s="5"/>
      <c r="AF506" s="5"/>
      <c r="AG506" s="5"/>
      <c r="AH506" s="5"/>
      <c r="AI506" s="5"/>
      <c r="AJ506" s="5"/>
      <c r="AK506" s="5"/>
      <c r="AL506" s="5"/>
      <c r="AM506" s="5"/>
    </row>
    <row r="507" spans="1:39" s="4" customFormat="1" ht="14.4">
      <c r="A507" s="63" t="s">
        <v>616</v>
      </c>
      <c r="B507" s="63" t="s">
        <v>459</v>
      </c>
      <c r="C507" s="63"/>
      <c r="D507" s="63" t="s">
        <v>460</v>
      </c>
      <c r="E507" s="369"/>
      <c r="F507" s="369"/>
      <c r="G507" s="370"/>
      <c r="I507" s="63"/>
      <c r="J507" s="48"/>
      <c r="K507" s="108"/>
      <c r="M507" s="63"/>
      <c r="N507" s="215"/>
      <c r="P507" s="63">
        <v>1</v>
      </c>
      <c r="Q507" s="214">
        <v>32.35</v>
      </c>
      <c r="S507" s="63"/>
      <c r="T507" s="214"/>
      <c r="V507" s="82"/>
      <c r="W507" s="82"/>
      <c r="X507" s="82"/>
      <c r="Y507" s="82"/>
      <c r="Z507" s="211"/>
      <c r="AA507" s="65"/>
      <c r="AB507" s="5"/>
      <c r="AC507" s="5"/>
      <c r="AD507" s="5"/>
      <c r="AE507" s="5"/>
      <c r="AF507" s="5"/>
      <c r="AG507" s="5"/>
      <c r="AH507" s="5"/>
      <c r="AI507" s="5"/>
      <c r="AJ507" s="5"/>
      <c r="AK507" s="5"/>
      <c r="AL507" s="5"/>
      <c r="AM507" s="5"/>
    </row>
    <row r="508" spans="1:39" s="4" customFormat="1" ht="14.4">
      <c r="A508" s="63" t="s">
        <v>616</v>
      </c>
      <c r="B508" s="63" t="s">
        <v>217</v>
      </c>
      <c r="C508" s="63"/>
      <c r="D508" s="63" t="s">
        <v>218</v>
      </c>
      <c r="E508" s="369"/>
      <c r="F508" s="369"/>
      <c r="G508" s="370"/>
      <c r="I508" s="63"/>
      <c r="J508" s="48"/>
      <c r="K508" s="108"/>
      <c r="M508" s="63">
        <v>3</v>
      </c>
      <c r="N508" s="215">
        <v>645.04999999999995</v>
      </c>
      <c r="P508" s="63">
        <v>4</v>
      </c>
      <c r="Q508" s="214">
        <v>745.08</v>
      </c>
      <c r="S508" s="63">
        <v>1</v>
      </c>
      <c r="T508" s="214">
        <v>255.91</v>
      </c>
      <c r="V508" s="82"/>
      <c r="W508" s="82"/>
      <c r="X508" s="82"/>
      <c r="Y508" s="82"/>
      <c r="Z508" s="211"/>
      <c r="AA508" s="65"/>
      <c r="AB508" s="5"/>
      <c r="AC508" s="5"/>
      <c r="AD508" s="5"/>
      <c r="AE508" s="5"/>
      <c r="AF508" s="5"/>
      <c r="AG508" s="5"/>
      <c r="AH508" s="5"/>
      <c r="AI508" s="5"/>
      <c r="AJ508" s="5"/>
      <c r="AK508" s="5"/>
      <c r="AL508" s="5"/>
      <c r="AM508" s="5"/>
    </row>
    <row r="509" spans="1:39" s="4" customFormat="1" ht="14.4">
      <c r="A509" s="63" t="s">
        <v>616</v>
      </c>
      <c r="B509" s="63" t="s">
        <v>219</v>
      </c>
      <c r="C509" s="63"/>
      <c r="D509" s="63" t="s">
        <v>220</v>
      </c>
      <c r="E509" s="369"/>
      <c r="F509" s="369"/>
      <c r="G509" s="370"/>
      <c r="I509" s="63"/>
      <c r="J509" s="48"/>
      <c r="K509" s="108"/>
      <c r="M509" s="63">
        <v>1</v>
      </c>
      <c r="N509" s="215">
        <v>121.48</v>
      </c>
      <c r="P509" s="63"/>
      <c r="Q509" s="214"/>
      <c r="S509" s="63"/>
      <c r="T509" s="214"/>
      <c r="V509" s="82"/>
      <c r="W509" s="82"/>
      <c r="X509" s="82"/>
      <c r="Y509" s="82"/>
      <c r="Z509" s="211"/>
      <c r="AA509" s="65"/>
      <c r="AB509" s="5"/>
      <c r="AC509" s="5"/>
      <c r="AD509" s="5"/>
      <c r="AE509" s="5"/>
      <c r="AF509" s="5"/>
      <c r="AG509" s="5"/>
      <c r="AH509" s="5"/>
      <c r="AI509" s="5"/>
      <c r="AJ509" s="5"/>
      <c r="AK509" s="5"/>
      <c r="AL509" s="5"/>
      <c r="AM509" s="5"/>
    </row>
    <row r="510" spans="1:39" s="4" customFormat="1" ht="14.4">
      <c r="A510" s="63" t="s">
        <v>616</v>
      </c>
      <c r="B510" s="63" t="s">
        <v>461</v>
      </c>
      <c r="C510" s="63"/>
      <c r="D510" s="63" t="s">
        <v>462</v>
      </c>
      <c r="E510" s="369"/>
      <c r="F510" s="369"/>
      <c r="G510" s="370"/>
      <c r="I510" s="63"/>
      <c r="J510" s="48"/>
      <c r="K510" s="108"/>
      <c r="M510" s="63"/>
      <c r="N510" s="215"/>
      <c r="P510" s="63">
        <v>2</v>
      </c>
      <c r="Q510" s="214">
        <v>650.57000000000005</v>
      </c>
      <c r="S510" s="63">
        <v>1</v>
      </c>
      <c r="T510" s="214">
        <v>18.93</v>
      </c>
      <c r="V510" s="82"/>
      <c r="W510" s="82"/>
      <c r="X510" s="82"/>
      <c r="Y510" s="82"/>
      <c r="Z510" s="211"/>
      <c r="AA510" s="65"/>
      <c r="AB510" s="5"/>
      <c r="AC510" s="5"/>
      <c r="AD510" s="5"/>
      <c r="AE510" s="5"/>
      <c r="AF510" s="5"/>
      <c r="AG510" s="5"/>
      <c r="AH510" s="5"/>
      <c r="AI510" s="5"/>
      <c r="AJ510" s="5"/>
      <c r="AK510" s="5"/>
      <c r="AL510" s="5"/>
      <c r="AM510" s="5"/>
    </row>
    <row r="511" spans="1:39" s="4" customFormat="1" ht="14.4">
      <c r="A511" s="63" t="s">
        <v>616</v>
      </c>
      <c r="B511" s="63" t="s">
        <v>221</v>
      </c>
      <c r="C511" s="63"/>
      <c r="D511" s="63" t="s">
        <v>222</v>
      </c>
      <c r="E511" s="369"/>
      <c r="F511" s="369"/>
      <c r="G511" s="370"/>
      <c r="I511" s="63"/>
      <c r="J511" s="48"/>
      <c r="K511" s="108"/>
      <c r="M511" s="63">
        <v>27</v>
      </c>
      <c r="N511" s="215">
        <v>6104.63</v>
      </c>
      <c r="P511" s="63">
        <v>63</v>
      </c>
      <c r="Q511" s="214">
        <v>15413</v>
      </c>
      <c r="S511" s="63">
        <v>3</v>
      </c>
      <c r="T511" s="214">
        <v>392.91</v>
      </c>
      <c r="V511" s="82"/>
      <c r="W511" s="82"/>
      <c r="X511" s="82"/>
      <c r="Y511" s="82"/>
      <c r="Z511" s="211"/>
      <c r="AA511" s="65"/>
      <c r="AB511" s="5"/>
      <c r="AC511" s="5"/>
      <c r="AD511" s="5"/>
      <c r="AE511" s="5"/>
      <c r="AF511" s="5"/>
      <c r="AG511" s="5"/>
      <c r="AH511" s="5"/>
      <c r="AI511" s="5"/>
      <c r="AJ511" s="5"/>
      <c r="AK511" s="5"/>
      <c r="AL511" s="5"/>
      <c r="AM511" s="5"/>
    </row>
    <row r="512" spans="1:39" s="4" customFormat="1" ht="14.4">
      <c r="A512" s="63" t="s">
        <v>616</v>
      </c>
      <c r="B512" s="63" t="s">
        <v>223</v>
      </c>
      <c r="C512" s="63"/>
      <c r="D512" s="63" t="s">
        <v>222</v>
      </c>
      <c r="E512" s="369"/>
      <c r="F512" s="369"/>
      <c r="G512" s="370"/>
      <c r="I512" s="63"/>
      <c r="J512" s="48"/>
      <c r="K512" s="108"/>
      <c r="M512" s="63">
        <v>6</v>
      </c>
      <c r="N512" s="215">
        <v>1224.56</v>
      </c>
      <c r="P512" s="63"/>
      <c r="Q512" s="214"/>
      <c r="S512" s="63">
        <v>10</v>
      </c>
      <c r="T512" s="214">
        <v>1706.49</v>
      </c>
      <c r="V512" s="82"/>
      <c r="W512" s="82"/>
      <c r="X512" s="82"/>
      <c r="Y512" s="82"/>
      <c r="Z512" s="211"/>
      <c r="AA512" s="65"/>
      <c r="AB512" s="5"/>
      <c r="AC512" s="5"/>
      <c r="AD512" s="5"/>
      <c r="AE512" s="5"/>
      <c r="AF512" s="5"/>
      <c r="AG512" s="5"/>
      <c r="AH512" s="5"/>
      <c r="AI512" s="5"/>
      <c r="AJ512" s="5"/>
      <c r="AK512" s="5"/>
      <c r="AL512" s="5"/>
      <c r="AM512" s="5"/>
    </row>
    <row r="513" spans="1:39" s="4" customFormat="1" ht="14.4">
      <c r="A513" s="63" t="s">
        <v>616</v>
      </c>
      <c r="B513" s="63" t="s">
        <v>463</v>
      </c>
      <c r="C513" s="63"/>
      <c r="D513" s="63" t="s">
        <v>222</v>
      </c>
      <c r="E513" s="369"/>
      <c r="F513" s="369"/>
      <c r="G513" s="370"/>
      <c r="I513" s="63"/>
      <c r="J513" s="48"/>
      <c r="K513" s="108"/>
      <c r="M513" s="63">
        <v>2</v>
      </c>
      <c r="N513" s="215">
        <v>1387</v>
      </c>
      <c r="P513" s="63">
        <v>10</v>
      </c>
      <c r="Q513" s="214">
        <v>2180.6999999999998</v>
      </c>
      <c r="S513" s="63"/>
      <c r="T513" s="214"/>
      <c r="V513" s="82"/>
      <c r="W513" s="82"/>
      <c r="X513" s="82"/>
      <c r="Y513" s="82"/>
      <c r="Z513" s="211"/>
      <c r="AA513" s="65"/>
      <c r="AB513" s="5"/>
      <c r="AC513" s="5"/>
      <c r="AD513" s="5"/>
      <c r="AE513" s="5"/>
      <c r="AF513" s="5"/>
      <c r="AG513" s="5"/>
      <c r="AH513" s="5"/>
      <c r="AI513" s="5"/>
      <c r="AJ513" s="5"/>
      <c r="AK513" s="5"/>
      <c r="AL513" s="5"/>
      <c r="AM513" s="5"/>
    </row>
    <row r="514" spans="1:39" s="4" customFormat="1" ht="14.4">
      <c r="A514" s="63" t="s">
        <v>616</v>
      </c>
      <c r="B514" s="63" t="s">
        <v>224</v>
      </c>
      <c r="C514" s="63"/>
      <c r="D514" s="63" t="s">
        <v>222</v>
      </c>
      <c r="E514" s="369"/>
      <c r="F514" s="369"/>
      <c r="G514" s="370"/>
      <c r="I514" s="63"/>
      <c r="J514" s="48"/>
      <c r="K514" s="108"/>
      <c r="M514" s="63">
        <v>34</v>
      </c>
      <c r="N514" s="215">
        <v>5126.1899999999996</v>
      </c>
      <c r="P514" s="63">
        <v>47</v>
      </c>
      <c r="Q514" s="214">
        <v>8555.67</v>
      </c>
      <c r="S514" s="63">
        <v>7</v>
      </c>
      <c r="T514" s="214">
        <v>871.27</v>
      </c>
      <c r="V514" s="82"/>
      <c r="W514" s="82"/>
      <c r="X514" s="82"/>
      <c r="Y514" s="82"/>
      <c r="Z514" s="211"/>
      <c r="AA514" s="65"/>
      <c r="AB514" s="5"/>
      <c r="AC514" s="5"/>
      <c r="AD514" s="5"/>
      <c r="AE514" s="5"/>
      <c r="AF514" s="5"/>
      <c r="AG514" s="5"/>
      <c r="AH514" s="5"/>
      <c r="AI514" s="5"/>
      <c r="AJ514" s="5"/>
      <c r="AK514" s="5"/>
      <c r="AL514" s="5"/>
      <c r="AM514" s="5"/>
    </row>
    <row r="515" spans="1:39" s="4" customFormat="1" ht="14.4">
      <c r="A515" s="63" t="s">
        <v>616</v>
      </c>
      <c r="B515" s="63" t="s">
        <v>225</v>
      </c>
      <c r="C515" s="63"/>
      <c r="D515" s="63" t="s">
        <v>222</v>
      </c>
      <c r="E515" s="369"/>
      <c r="F515" s="369"/>
      <c r="G515" s="370"/>
      <c r="I515" s="63"/>
      <c r="J515" s="48"/>
      <c r="K515" s="108"/>
      <c r="M515" s="63">
        <v>9</v>
      </c>
      <c r="N515" s="215">
        <v>1337.18</v>
      </c>
      <c r="P515" s="63">
        <v>75</v>
      </c>
      <c r="Q515" s="214">
        <v>16014.25</v>
      </c>
      <c r="S515" s="63">
        <v>3</v>
      </c>
      <c r="T515" s="214">
        <v>322.87</v>
      </c>
      <c r="V515" s="82"/>
      <c r="W515" s="82"/>
      <c r="X515" s="82"/>
      <c r="Y515" s="82"/>
      <c r="Z515" s="211"/>
      <c r="AA515" s="65"/>
      <c r="AB515" s="5"/>
      <c r="AC515" s="5"/>
      <c r="AD515" s="5"/>
      <c r="AE515" s="5"/>
      <c r="AF515" s="5"/>
      <c r="AG515" s="5"/>
      <c r="AH515" s="5"/>
      <c r="AI515" s="5"/>
      <c r="AJ515" s="5"/>
      <c r="AK515" s="5"/>
      <c r="AL515" s="5"/>
      <c r="AM515" s="5"/>
    </row>
    <row r="516" spans="1:39" s="4" customFormat="1" ht="14.4">
      <c r="A516" s="63" t="s">
        <v>616</v>
      </c>
      <c r="B516" s="63" t="s">
        <v>618</v>
      </c>
      <c r="C516" s="63"/>
      <c r="D516" s="63" t="s">
        <v>465</v>
      </c>
      <c r="E516" s="369"/>
      <c r="F516" s="369"/>
      <c r="G516" s="370"/>
      <c r="I516" s="63"/>
      <c r="J516" s="48"/>
      <c r="K516" s="108"/>
      <c r="M516" s="63">
        <v>1</v>
      </c>
      <c r="N516" s="215">
        <v>86.89</v>
      </c>
      <c r="P516" s="63">
        <v>5</v>
      </c>
      <c r="Q516" s="214">
        <v>1539.05</v>
      </c>
      <c r="S516" s="63">
        <v>2</v>
      </c>
      <c r="T516" s="214">
        <v>136.66999999999999</v>
      </c>
      <c r="V516" s="82"/>
      <c r="W516" s="82"/>
      <c r="X516" s="82"/>
      <c r="Y516" s="82"/>
      <c r="Z516" s="211"/>
      <c r="AA516" s="65"/>
      <c r="AB516" s="5"/>
      <c r="AC516" s="5"/>
      <c r="AD516" s="5"/>
      <c r="AE516" s="5"/>
      <c r="AF516" s="5"/>
      <c r="AG516" s="5"/>
      <c r="AH516" s="5"/>
      <c r="AI516" s="5"/>
      <c r="AJ516" s="5"/>
      <c r="AK516" s="5"/>
      <c r="AL516" s="5"/>
      <c r="AM516" s="5"/>
    </row>
    <row r="517" spans="1:39" s="4" customFormat="1" ht="14.4">
      <c r="A517" s="63" t="s">
        <v>616</v>
      </c>
      <c r="B517" s="63" t="s">
        <v>226</v>
      </c>
      <c r="C517" s="63"/>
      <c r="D517" s="63" t="s">
        <v>227</v>
      </c>
      <c r="E517" s="369"/>
      <c r="F517" s="369"/>
      <c r="G517" s="370"/>
      <c r="I517" s="63"/>
      <c r="J517" s="48"/>
      <c r="K517" s="108"/>
      <c r="M517" s="63">
        <v>1</v>
      </c>
      <c r="N517" s="215">
        <v>133.97</v>
      </c>
      <c r="P517" s="63"/>
      <c r="Q517" s="214"/>
      <c r="S517" s="63"/>
      <c r="T517" s="214"/>
      <c r="V517" s="82"/>
      <c r="W517" s="82"/>
      <c r="X517" s="82"/>
      <c r="Y517" s="82"/>
      <c r="Z517" s="211"/>
      <c r="AA517" s="65"/>
      <c r="AB517" s="5"/>
      <c r="AC517" s="5"/>
      <c r="AD517" s="5"/>
      <c r="AE517" s="5"/>
      <c r="AF517" s="5"/>
      <c r="AG517" s="5"/>
      <c r="AH517" s="5"/>
      <c r="AI517" s="5"/>
      <c r="AJ517" s="5"/>
      <c r="AK517" s="5"/>
      <c r="AL517" s="5"/>
      <c r="AM517" s="5"/>
    </row>
    <row r="518" spans="1:39" s="4" customFormat="1" ht="14.4">
      <c r="A518" s="63" t="s">
        <v>616</v>
      </c>
      <c r="B518" s="63" t="s">
        <v>228</v>
      </c>
      <c r="C518" s="63"/>
      <c r="D518" s="63" t="s">
        <v>229</v>
      </c>
      <c r="E518" s="369"/>
      <c r="F518" s="369"/>
      <c r="G518" s="370"/>
      <c r="I518" s="63"/>
      <c r="J518" s="48"/>
      <c r="K518" s="108"/>
      <c r="M518" s="63">
        <v>3</v>
      </c>
      <c r="N518" s="215">
        <v>552.34</v>
      </c>
      <c r="P518" s="63">
        <v>3</v>
      </c>
      <c r="Q518" s="214">
        <v>117.66</v>
      </c>
      <c r="S518" s="63"/>
      <c r="T518" s="214"/>
      <c r="V518" s="82"/>
      <c r="W518" s="82"/>
      <c r="X518" s="82"/>
      <c r="Y518" s="82"/>
      <c r="Z518" s="211"/>
      <c r="AA518" s="65"/>
      <c r="AB518" s="5"/>
      <c r="AC518" s="5"/>
      <c r="AD518" s="5"/>
      <c r="AE518" s="5"/>
      <c r="AF518" s="5"/>
      <c r="AG518" s="5"/>
      <c r="AH518" s="5"/>
      <c r="AI518" s="5"/>
      <c r="AJ518" s="5"/>
      <c r="AK518" s="5"/>
      <c r="AL518" s="5"/>
      <c r="AM518" s="5"/>
    </row>
    <row r="519" spans="1:39" s="4" customFormat="1" ht="14.4">
      <c r="A519" s="63" t="s">
        <v>616</v>
      </c>
      <c r="B519" s="63" t="s">
        <v>230</v>
      </c>
      <c r="C519" s="63"/>
      <c r="D519" s="63" t="s">
        <v>231</v>
      </c>
      <c r="E519" s="369"/>
      <c r="F519" s="369"/>
      <c r="G519" s="370"/>
      <c r="I519" s="63"/>
      <c r="J519" s="48"/>
      <c r="K519" s="108"/>
      <c r="M519" s="63">
        <v>4</v>
      </c>
      <c r="N519" s="215">
        <v>673.8</v>
      </c>
      <c r="P519" s="63">
        <v>11</v>
      </c>
      <c r="Q519" s="214">
        <v>2040.25</v>
      </c>
      <c r="S519" s="63"/>
      <c r="T519" s="214"/>
      <c r="V519" s="82"/>
      <c r="W519" s="82"/>
      <c r="X519" s="82"/>
      <c r="Y519" s="82"/>
      <c r="Z519" s="211"/>
      <c r="AA519" s="65"/>
      <c r="AB519" s="5"/>
      <c r="AC519" s="5"/>
      <c r="AD519" s="5"/>
      <c r="AE519" s="5"/>
      <c r="AF519" s="5"/>
      <c r="AG519" s="5"/>
      <c r="AH519" s="5"/>
      <c r="AI519" s="5"/>
      <c r="AJ519" s="5"/>
      <c r="AK519" s="5"/>
      <c r="AL519" s="5"/>
      <c r="AM519" s="5"/>
    </row>
    <row r="520" spans="1:39" s="4" customFormat="1" ht="14.4">
      <c r="A520" s="63" t="s">
        <v>616</v>
      </c>
      <c r="B520" s="63" t="s">
        <v>232</v>
      </c>
      <c r="C520" s="63"/>
      <c r="D520" s="63" t="s">
        <v>233</v>
      </c>
      <c r="E520" s="369"/>
      <c r="F520" s="369"/>
      <c r="G520" s="370"/>
      <c r="I520" s="63"/>
      <c r="J520" s="48"/>
      <c r="K520" s="108"/>
      <c r="M520" s="63">
        <v>12</v>
      </c>
      <c r="N520" s="215">
        <v>972.29</v>
      </c>
      <c r="P520" s="63">
        <v>38</v>
      </c>
      <c r="Q520" s="214">
        <v>6437.09</v>
      </c>
      <c r="S520" s="63">
        <v>3</v>
      </c>
      <c r="T520" s="214">
        <v>315.85000000000002</v>
      </c>
      <c r="V520" s="82"/>
      <c r="W520" s="82"/>
      <c r="X520" s="82"/>
      <c r="Y520" s="82"/>
      <c r="Z520" s="211"/>
      <c r="AA520" s="65"/>
      <c r="AB520" s="5"/>
      <c r="AC520" s="5"/>
      <c r="AD520" s="5"/>
      <c r="AE520" s="5"/>
      <c r="AF520" s="5"/>
      <c r="AG520" s="5"/>
      <c r="AH520" s="5"/>
      <c r="AI520" s="5"/>
      <c r="AJ520" s="5"/>
      <c r="AK520" s="5"/>
      <c r="AL520" s="5"/>
      <c r="AM520" s="5"/>
    </row>
    <row r="521" spans="1:39" s="4" customFormat="1" ht="14.4">
      <c r="A521" s="63" t="s">
        <v>616</v>
      </c>
      <c r="B521" s="63" t="s">
        <v>234</v>
      </c>
      <c r="C521" s="63"/>
      <c r="D521" s="63" t="s">
        <v>235</v>
      </c>
      <c r="E521" s="369"/>
      <c r="F521" s="369"/>
      <c r="G521" s="370"/>
      <c r="I521" s="63"/>
      <c r="J521" s="48"/>
      <c r="K521" s="108"/>
      <c r="M521" s="63"/>
      <c r="N521" s="215"/>
      <c r="P521" s="63"/>
      <c r="Q521" s="214"/>
      <c r="S521" s="63">
        <v>1</v>
      </c>
      <c r="T521" s="214">
        <v>111.96</v>
      </c>
      <c r="V521" s="82"/>
      <c r="W521" s="82"/>
      <c r="X521" s="82"/>
      <c r="Y521" s="82"/>
      <c r="Z521" s="211"/>
      <c r="AA521" s="65"/>
      <c r="AB521" s="5"/>
      <c r="AC521" s="5"/>
      <c r="AD521" s="5"/>
      <c r="AE521" s="5"/>
      <c r="AF521" s="5"/>
      <c r="AG521" s="5"/>
      <c r="AH521" s="5"/>
      <c r="AI521" s="5"/>
      <c r="AJ521" s="5"/>
      <c r="AK521" s="5"/>
      <c r="AL521" s="5"/>
      <c r="AM521" s="5"/>
    </row>
    <row r="522" spans="1:39" s="4" customFormat="1" ht="14.4">
      <c r="A522" s="63" t="s">
        <v>616</v>
      </c>
      <c r="B522" s="63" t="s">
        <v>236</v>
      </c>
      <c r="C522" s="63"/>
      <c r="D522" s="63" t="s">
        <v>237</v>
      </c>
      <c r="E522" s="369"/>
      <c r="F522" s="369"/>
      <c r="G522" s="370"/>
      <c r="I522" s="63"/>
      <c r="J522" s="48"/>
      <c r="K522" s="108"/>
      <c r="M522" s="63"/>
      <c r="N522" s="215"/>
      <c r="P522" s="63">
        <v>3</v>
      </c>
      <c r="Q522" s="214">
        <v>290.3</v>
      </c>
      <c r="S522" s="63">
        <v>1</v>
      </c>
      <c r="T522" s="214">
        <v>90.23</v>
      </c>
      <c r="V522" s="82"/>
      <c r="W522" s="82"/>
      <c r="X522" s="82"/>
      <c r="Y522" s="82"/>
      <c r="Z522" s="211"/>
      <c r="AA522" s="65"/>
      <c r="AB522" s="5"/>
      <c r="AC522" s="5"/>
      <c r="AD522" s="5"/>
      <c r="AE522" s="5"/>
      <c r="AF522" s="5"/>
      <c r="AG522" s="5"/>
      <c r="AH522" s="5"/>
      <c r="AI522" s="5"/>
      <c r="AJ522" s="5"/>
      <c r="AK522" s="5"/>
      <c r="AL522" s="5"/>
      <c r="AM522" s="5"/>
    </row>
    <row r="523" spans="1:39" s="4" customFormat="1" ht="14.4">
      <c r="A523" s="63" t="s">
        <v>616</v>
      </c>
      <c r="B523" s="63" t="s">
        <v>238</v>
      </c>
      <c r="C523" s="63"/>
      <c r="D523" s="63" t="s">
        <v>237</v>
      </c>
      <c r="E523" s="369"/>
      <c r="F523" s="369"/>
      <c r="G523" s="370"/>
      <c r="I523" s="63"/>
      <c r="J523" s="48"/>
      <c r="K523" s="108"/>
      <c r="M523" s="63"/>
      <c r="N523" s="215"/>
      <c r="P523" s="63">
        <v>1</v>
      </c>
      <c r="Q523" s="214">
        <v>514.97</v>
      </c>
      <c r="S523" s="63"/>
      <c r="T523" s="214"/>
      <c r="V523" s="82"/>
      <c r="W523" s="82"/>
      <c r="X523" s="82"/>
      <c r="Y523" s="82"/>
      <c r="Z523" s="211"/>
      <c r="AA523" s="65"/>
      <c r="AB523" s="5"/>
      <c r="AC523" s="5"/>
      <c r="AD523" s="5"/>
      <c r="AE523" s="5"/>
      <c r="AF523" s="5"/>
      <c r="AG523" s="5"/>
      <c r="AH523" s="5"/>
      <c r="AI523" s="5"/>
      <c r="AJ523" s="5"/>
      <c r="AK523" s="5"/>
      <c r="AL523" s="5"/>
      <c r="AM523" s="5"/>
    </row>
    <row r="524" spans="1:39" s="4" customFormat="1" ht="14.4">
      <c r="A524" s="63" t="s">
        <v>616</v>
      </c>
      <c r="B524" s="63" t="s">
        <v>240</v>
      </c>
      <c r="C524" s="63"/>
      <c r="D524" s="63" t="s">
        <v>237</v>
      </c>
      <c r="E524" s="369"/>
      <c r="F524" s="369"/>
      <c r="G524" s="370"/>
      <c r="I524" s="63"/>
      <c r="J524" s="48"/>
      <c r="K524" s="108"/>
      <c r="M524" s="63"/>
      <c r="N524" s="215"/>
      <c r="P524" s="63">
        <v>3</v>
      </c>
      <c r="Q524" s="214">
        <v>134</v>
      </c>
      <c r="S524" s="63"/>
      <c r="T524" s="214"/>
      <c r="V524" s="82"/>
      <c r="W524" s="82"/>
      <c r="X524" s="82"/>
      <c r="Y524" s="82"/>
      <c r="Z524" s="211"/>
      <c r="AA524" s="65"/>
      <c r="AB524" s="5"/>
      <c r="AC524" s="5"/>
      <c r="AD524" s="5"/>
      <c r="AE524" s="5"/>
      <c r="AF524" s="5"/>
      <c r="AG524" s="5"/>
      <c r="AH524" s="5"/>
      <c r="AI524" s="5"/>
      <c r="AJ524" s="5"/>
      <c r="AK524" s="5"/>
      <c r="AL524" s="5"/>
      <c r="AM524" s="5"/>
    </row>
    <row r="525" spans="1:39" s="4" customFormat="1" ht="14.4">
      <c r="A525" s="63" t="s">
        <v>616</v>
      </c>
      <c r="B525" s="63" t="s">
        <v>241</v>
      </c>
      <c r="C525" s="63"/>
      <c r="D525" s="63" t="s">
        <v>237</v>
      </c>
      <c r="E525" s="369"/>
      <c r="F525" s="369"/>
      <c r="G525" s="370"/>
      <c r="I525" s="63"/>
      <c r="J525" s="48"/>
      <c r="K525" s="108"/>
      <c r="M525" s="63">
        <v>11</v>
      </c>
      <c r="N525" s="215">
        <v>1844.12</v>
      </c>
      <c r="P525" s="63">
        <v>18</v>
      </c>
      <c r="Q525" s="214">
        <v>2571.9899999999998</v>
      </c>
      <c r="S525" s="63">
        <v>3</v>
      </c>
      <c r="T525" s="214">
        <v>551.12</v>
      </c>
      <c r="V525" s="82"/>
      <c r="W525" s="82"/>
      <c r="X525" s="82"/>
      <c r="Y525" s="82"/>
      <c r="Z525" s="211"/>
      <c r="AA525" s="65"/>
      <c r="AB525" s="5"/>
      <c r="AC525" s="5"/>
      <c r="AD525" s="5"/>
      <c r="AE525" s="5"/>
      <c r="AF525" s="5"/>
      <c r="AG525" s="5"/>
      <c r="AH525" s="5"/>
      <c r="AI525" s="5"/>
      <c r="AJ525" s="5"/>
      <c r="AK525" s="5"/>
      <c r="AL525" s="5"/>
      <c r="AM525" s="5"/>
    </row>
    <row r="526" spans="1:39" s="4" customFormat="1" ht="14.4">
      <c r="A526" s="63" t="s">
        <v>616</v>
      </c>
      <c r="B526" s="63" t="s">
        <v>243</v>
      </c>
      <c r="C526" s="63"/>
      <c r="D526" s="63" t="s">
        <v>237</v>
      </c>
      <c r="E526" s="369"/>
      <c r="F526" s="369"/>
      <c r="G526" s="370"/>
      <c r="I526" s="63"/>
      <c r="J526" s="48"/>
      <c r="K526" s="108"/>
      <c r="M526" s="63">
        <v>1</v>
      </c>
      <c r="N526" s="215">
        <v>127.18</v>
      </c>
      <c r="P526" s="63"/>
      <c r="Q526" s="214"/>
      <c r="S526" s="63"/>
      <c r="T526" s="214"/>
      <c r="V526" s="82"/>
      <c r="W526" s="82"/>
      <c r="X526" s="82"/>
      <c r="Y526" s="82"/>
      <c r="Z526" s="211"/>
      <c r="AA526" s="65"/>
      <c r="AB526" s="5"/>
      <c r="AC526" s="5"/>
      <c r="AD526" s="5"/>
      <c r="AE526" s="5"/>
      <c r="AF526" s="5"/>
      <c r="AG526" s="5"/>
      <c r="AH526" s="5"/>
      <c r="AI526" s="5"/>
      <c r="AJ526" s="5"/>
      <c r="AK526" s="5"/>
      <c r="AL526" s="5"/>
      <c r="AM526" s="5"/>
    </row>
    <row r="527" spans="1:39" s="4" customFormat="1" ht="14.4">
      <c r="A527" s="63" t="s">
        <v>616</v>
      </c>
      <c r="B527" s="63" t="s">
        <v>468</v>
      </c>
      <c r="C527" s="63"/>
      <c r="D527" s="63" t="s">
        <v>469</v>
      </c>
      <c r="E527" s="369"/>
      <c r="F527" s="369"/>
      <c r="G527" s="370"/>
      <c r="I527" s="63"/>
      <c r="J527" s="48"/>
      <c r="K527" s="108"/>
      <c r="M527" s="63"/>
      <c r="N527" s="215"/>
      <c r="P527" s="63">
        <v>1</v>
      </c>
      <c r="Q527" s="214">
        <v>130.77000000000001</v>
      </c>
      <c r="S527" s="63"/>
      <c r="T527" s="214"/>
      <c r="V527" s="82"/>
      <c r="W527" s="82"/>
      <c r="X527" s="82"/>
      <c r="Y527" s="82"/>
      <c r="Z527" s="211"/>
      <c r="AA527" s="65"/>
      <c r="AB527" s="5"/>
      <c r="AC527" s="5"/>
      <c r="AD527" s="5"/>
      <c r="AE527" s="5"/>
      <c r="AF527" s="5"/>
      <c r="AG527" s="5"/>
      <c r="AH527" s="5"/>
      <c r="AI527" s="5"/>
      <c r="AJ527" s="5"/>
      <c r="AK527" s="5"/>
      <c r="AL527" s="5"/>
      <c r="AM527" s="5"/>
    </row>
    <row r="528" spans="1:39" s="4" customFormat="1" ht="14.4">
      <c r="A528" s="63" t="s">
        <v>616</v>
      </c>
      <c r="B528" s="63" t="s">
        <v>472</v>
      </c>
      <c r="C528" s="63"/>
      <c r="D528" s="63" t="s">
        <v>246</v>
      </c>
      <c r="E528" s="369"/>
      <c r="F528" s="369"/>
      <c r="G528" s="370"/>
      <c r="I528" s="63"/>
      <c r="J528" s="48"/>
      <c r="K528" s="108"/>
      <c r="M528" s="63">
        <v>1</v>
      </c>
      <c r="N528" s="215">
        <v>193.65</v>
      </c>
      <c r="P528" s="63">
        <v>1</v>
      </c>
      <c r="Q528" s="214">
        <v>37.46</v>
      </c>
      <c r="S528" s="63"/>
      <c r="T528" s="214"/>
      <c r="V528" s="82"/>
      <c r="W528" s="82"/>
      <c r="X528" s="82"/>
      <c r="Y528" s="82"/>
      <c r="Z528" s="211"/>
      <c r="AA528" s="65"/>
      <c r="AB528" s="5"/>
      <c r="AC528" s="5"/>
      <c r="AD528" s="5"/>
      <c r="AE528" s="5"/>
      <c r="AF528" s="5"/>
      <c r="AG528" s="5"/>
      <c r="AH528" s="5"/>
      <c r="AI528" s="5"/>
      <c r="AJ528" s="5"/>
      <c r="AK528" s="5"/>
      <c r="AL528" s="5"/>
      <c r="AM528" s="5"/>
    </row>
    <row r="529" spans="1:39" s="4" customFormat="1" ht="14.4">
      <c r="A529" s="63" t="s">
        <v>616</v>
      </c>
      <c r="B529" s="63" t="s">
        <v>248</v>
      </c>
      <c r="C529" s="63"/>
      <c r="D529" s="63" t="s">
        <v>249</v>
      </c>
      <c r="E529" s="369"/>
      <c r="F529" s="369"/>
      <c r="G529" s="370"/>
      <c r="I529" s="63"/>
      <c r="J529" s="48"/>
      <c r="K529" s="108"/>
      <c r="M529" s="63">
        <v>2</v>
      </c>
      <c r="N529" s="215">
        <v>173.59</v>
      </c>
      <c r="P529" s="63">
        <v>1</v>
      </c>
      <c r="Q529" s="214">
        <v>180.12</v>
      </c>
      <c r="S529" s="63"/>
      <c r="T529" s="214"/>
      <c r="V529" s="82"/>
      <c r="W529" s="82"/>
      <c r="X529" s="82"/>
      <c r="Y529" s="82"/>
      <c r="Z529" s="211"/>
      <c r="AA529" s="65"/>
      <c r="AB529" s="5"/>
      <c r="AC529" s="5"/>
      <c r="AD529" s="5"/>
      <c r="AE529" s="5"/>
      <c r="AF529" s="5"/>
      <c r="AG529" s="5"/>
      <c r="AH529" s="5"/>
      <c r="AI529" s="5"/>
      <c r="AJ529" s="5"/>
      <c r="AK529" s="5"/>
      <c r="AL529" s="5"/>
      <c r="AM529" s="5"/>
    </row>
    <row r="530" spans="1:39" s="4" customFormat="1" ht="14.4">
      <c r="A530" s="63" t="s">
        <v>616</v>
      </c>
      <c r="B530" s="63" t="s">
        <v>250</v>
      </c>
      <c r="C530" s="63"/>
      <c r="D530" s="63" t="s">
        <v>249</v>
      </c>
      <c r="E530" s="369"/>
      <c r="F530" s="369"/>
      <c r="G530" s="370"/>
      <c r="I530" s="63"/>
      <c r="J530" s="48"/>
      <c r="K530" s="108"/>
      <c r="M530" s="63">
        <v>12</v>
      </c>
      <c r="N530" s="215">
        <v>2400.81</v>
      </c>
      <c r="P530" s="63">
        <v>10</v>
      </c>
      <c r="Q530" s="214">
        <v>2227.65</v>
      </c>
      <c r="S530" s="63">
        <v>2</v>
      </c>
      <c r="T530" s="214">
        <v>547.07000000000005</v>
      </c>
      <c r="V530" s="82"/>
      <c r="W530" s="82"/>
      <c r="X530" s="82"/>
      <c r="Y530" s="82"/>
      <c r="Z530" s="211"/>
      <c r="AA530" s="65"/>
      <c r="AB530" s="5"/>
      <c r="AC530" s="5"/>
      <c r="AD530" s="5"/>
      <c r="AE530" s="5"/>
      <c r="AF530" s="5"/>
      <c r="AG530" s="5"/>
      <c r="AH530" s="5"/>
      <c r="AI530" s="5"/>
      <c r="AJ530" s="5"/>
      <c r="AK530" s="5"/>
      <c r="AL530" s="5"/>
      <c r="AM530" s="5"/>
    </row>
    <row r="531" spans="1:39" s="4" customFormat="1" ht="14.4">
      <c r="A531" s="63" t="s">
        <v>616</v>
      </c>
      <c r="B531" s="63" t="s">
        <v>251</v>
      </c>
      <c r="C531" s="63"/>
      <c r="D531" s="63" t="s">
        <v>252</v>
      </c>
      <c r="E531" s="369"/>
      <c r="F531" s="369"/>
      <c r="G531" s="370"/>
      <c r="I531" s="63"/>
      <c r="J531" s="48"/>
      <c r="K531" s="108"/>
      <c r="M531" s="63">
        <v>1</v>
      </c>
      <c r="N531" s="215">
        <v>57.25</v>
      </c>
      <c r="P531" s="63">
        <v>31</v>
      </c>
      <c r="Q531" s="214">
        <v>6463.99</v>
      </c>
      <c r="S531" s="63"/>
      <c r="T531" s="214"/>
      <c r="V531" s="82"/>
      <c r="W531" s="82"/>
      <c r="X531" s="82"/>
      <c r="Y531" s="82"/>
      <c r="Z531" s="211"/>
      <c r="AA531" s="65"/>
      <c r="AB531" s="5"/>
      <c r="AC531" s="5"/>
      <c r="AD531" s="5"/>
      <c r="AE531" s="5"/>
      <c r="AF531" s="5"/>
      <c r="AG531" s="5"/>
      <c r="AH531" s="5"/>
      <c r="AI531" s="5"/>
      <c r="AJ531" s="5"/>
      <c r="AK531" s="5"/>
      <c r="AL531" s="5"/>
      <c r="AM531" s="5"/>
    </row>
    <row r="532" spans="1:39" s="4" customFormat="1" ht="14.4">
      <c r="A532" s="63" t="s">
        <v>616</v>
      </c>
      <c r="B532" s="63" t="s">
        <v>253</v>
      </c>
      <c r="C532" s="63"/>
      <c r="D532" s="63" t="s">
        <v>254</v>
      </c>
      <c r="E532" s="369"/>
      <c r="F532" s="369"/>
      <c r="G532" s="370"/>
      <c r="I532" s="63"/>
      <c r="J532" s="48"/>
      <c r="K532" s="108"/>
      <c r="M532" s="63">
        <v>2</v>
      </c>
      <c r="N532" s="215">
        <v>1814.25</v>
      </c>
      <c r="P532" s="63">
        <v>2</v>
      </c>
      <c r="Q532" s="214">
        <v>55.64</v>
      </c>
      <c r="S532" s="63"/>
      <c r="T532" s="214"/>
      <c r="V532" s="82"/>
      <c r="W532" s="82"/>
      <c r="X532" s="82"/>
      <c r="Y532" s="82"/>
      <c r="Z532" s="211"/>
      <c r="AA532" s="65"/>
      <c r="AB532" s="5"/>
      <c r="AC532" s="5"/>
      <c r="AD532" s="5"/>
      <c r="AE532" s="5"/>
      <c r="AF532" s="5"/>
      <c r="AG532" s="5"/>
      <c r="AH532" s="5"/>
      <c r="AI532" s="5"/>
      <c r="AJ532" s="5"/>
      <c r="AK532" s="5"/>
      <c r="AL532" s="5"/>
      <c r="AM532" s="5"/>
    </row>
    <row r="533" spans="1:39" s="4" customFormat="1" ht="14.4">
      <c r="A533" s="63" t="s">
        <v>616</v>
      </c>
      <c r="B533" s="63" t="s">
        <v>255</v>
      </c>
      <c r="C533" s="63"/>
      <c r="D533" s="63" t="s">
        <v>254</v>
      </c>
      <c r="E533" s="369"/>
      <c r="F533" s="369"/>
      <c r="G533" s="370"/>
      <c r="I533" s="63"/>
      <c r="J533" s="48"/>
      <c r="K533" s="108"/>
      <c r="M533" s="63">
        <v>1</v>
      </c>
      <c r="N533" s="215">
        <v>173.74</v>
      </c>
      <c r="P533" s="63">
        <v>8</v>
      </c>
      <c r="Q533" s="214">
        <v>2403.4299999999998</v>
      </c>
      <c r="S533" s="63"/>
      <c r="T533" s="214"/>
      <c r="V533" s="82"/>
      <c r="W533" s="82"/>
      <c r="X533" s="82"/>
      <c r="Y533" s="82"/>
      <c r="Z533" s="211"/>
      <c r="AA533" s="65"/>
      <c r="AB533" s="5"/>
      <c r="AC533" s="5"/>
      <c r="AD533" s="5"/>
      <c r="AE533" s="5"/>
      <c r="AF533" s="5"/>
      <c r="AG533" s="5"/>
      <c r="AH533" s="5"/>
      <c r="AI533" s="5"/>
      <c r="AJ533" s="5"/>
      <c r="AK533" s="5"/>
      <c r="AL533" s="5"/>
      <c r="AM533" s="5"/>
    </row>
    <row r="534" spans="1:39" s="4" customFormat="1" ht="14.4">
      <c r="A534" s="63" t="s">
        <v>616</v>
      </c>
      <c r="B534" s="63" t="s">
        <v>474</v>
      </c>
      <c r="C534" s="63"/>
      <c r="D534" s="63" t="s">
        <v>475</v>
      </c>
      <c r="E534" s="369"/>
      <c r="F534" s="369"/>
      <c r="G534" s="370"/>
      <c r="I534" s="63"/>
      <c r="J534" s="48"/>
      <c r="K534" s="108"/>
      <c r="M534" s="63"/>
      <c r="N534" s="215"/>
      <c r="P534" s="63">
        <v>1</v>
      </c>
      <c r="Q534" s="214">
        <v>78.760000000000005</v>
      </c>
      <c r="S534" s="63"/>
      <c r="T534" s="214"/>
      <c r="V534" s="82"/>
      <c r="W534" s="82"/>
      <c r="X534" s="82"/>
      <c r="Y534" s="82"/>
      <c r="Z534" s="211"/>
      <c r="AA534" s="65"/>
      <c r="AB534" s="5"/>
      <c r="AC534" s="5"/>
      <c r="AD534" s="5"/>
      <c r="AE534" s="5"/>
      <c r="AF534" s="5"/>
      <c r="AG534" s="5"/>
      <c r="AH534" s="5"/>
      <c r="AI534" s="5"/>
      <c r="AJ534" s="5"/>
      <c r="AK534" s="5"/>
      <c r="AL534" s="5"/>
      <c r="AM534" s="5"/>
    </row>
    <row r="535" spans="1:39" s="4" customFormat="1" ht="14.4">
      <c r="A535" s="63" t="s">
        <v>616</v>
      </c>
      <c r="B535" s="63" t="s">
        <v>251</v>
      </c>
      <c r="C535" s="63"/>
      <c r="D535" s="63" t="s">
        <v>477</v>
      </c>
      <c r="E535" s="369"/>
      <c r="F535" s="369"/>
      <c r="G535" s="370"/>
      <c r="I535" s="63"/>
      <c r="J535" s="48"/>
      <c r="K535" s="108"/>
      <c r="M535" s="63"/>
      <c r="N535" s="215"/>
      <c r="P535" s="63">
        <v>1</v>
      </c>
      <c r="Q535" s="214">
        <v>73.72</v>
      </c>
      <c r="S535" s="63"/>
      <c r="T535" s="214"/>
      <c r="V535" s="82"/>
      <c r="W535" s="82"/>
      <c r="X535" s="82"/>
      <c r="Y535" s="82"/>
      <c r="Z535" s="211"/>
      <c r="AA535" s="65"/>
      <c r="AB535" s="5"/>
      <c r="AC535" s="5"/>
      <c r="AD535" s="5"/>
      <c r="AE535" s="5"/>
      <c r="AF535" s="5"/>
      <c r="AG535" s="5"/>
      <c r="AH535" s="5"/>
      <c r="AI535" s="5"/>
      <c r="AJ535" s="5"/>
      <c r="AK535" s="5"/>
      <c r="AL535" s="5"/>
      <c r="AM535" s="5"/>
    </row>
    <row r="536" spans="1:39" s="4" customFormat="1" ht="14.4">
      <c r="A536" s="63" t="s">
        <v>616</v>
      </c>
      <c r="B536" s="63" t="s">
        <v>478</v>
      </c>
      <c r="C536" s="63"/>
      <c r="D536" s="63" t="s">
        <v>477</v>
      </c>
      <c r="E536" s="369"/>
      <c r="F536" s="369"/>
      <c r="G536" s="370"/>
      <c r="I536" s="63"/>
      <c r="J536" s="48"/>
      <c r="K536" s="108"/>
      <c r="M536" s="63"/>
      <c r="N536" s="215"/>
      <c r="P536" s="63">
        <v>1</v>
      </c>
      <c r="Q536" s="214">
        <v>80.53</v>
      </c>
      <c r="S536" s="63">
        <v>1</v>
      </c>
      <c r="T536" s="214">
        <v>117.69</v>
      </c>
      <c r="V536" s="82"/>
      <c r="W536" s="82"/>
      <c r="X536" s="82"/>
      <c r="Y536" s="82"/>
      <c r="Z536" s="211"/>
      <c r="AA536" s="65"/>
      <c r="AB536" s="5"/>
      <c r="AC536" s="5"/>
      <c r="AD536" s="5"/>
      <c r="AE536" s="5"/>
      <c r="AF536" s="5"/>
      <c r="AG536" s="5"/>
      <c r="AH536" s="5"/>
      <c r="AI536" s="5"/>
      <c r="AJ536" s="5"/>
      <c r="AK536" s="5"/>
      <c r="AL536" s="5"/>
      <c r="AM536" s="5"/>
    </row>
    <row r="537" spans="1:39" s="4" customFormat="1" ht="14.4">
      <c r="A537" s="63" t="s">
        <v>616</v>
      </c>
      <c r="B537" s="63" t="s">
        <v>479</v>
      </c>
      <c r="C537" s="63"/>
      <c r="D537" s="63" t="s">
        <v>257</v>
      </c>
      <c r="E537" s="369"/>
      <c r="F537" s="369"/>
      <c r="G537" s="370"/>
      <c r="I537" s="63"/>
      <c r="J537" s="48"/>
      <c r="K537" s="108"/>
      <c r="M537" s="63">
        <v>2</v>
      </c>
      <c r="N537" s="215">
        <v>1033.07</v>
      </c>
      <c r="P537" s="63">
        <v>7</v>
      </c>
      <c r="Q537" s="214">
        <v>1925.01</v>
      </c>
      <c r="S537" s="63">
        <v>1</v>
      </c>
      <c r="T537" s="214">
        <v>143.66999999999999</v>
      </c>
      <c r="V537" s="82"/>
      <c r="W537" s="82"/>
      <c r="X537" s="82"/>
      <c r="Y537" s="82"/>
      <c r="Z537" s="211"/>
      <c r="AA537" s="65"/>
      <c r="AB537" s="5"/>
      <c r="AC537" s="5"/>
      <c r="AD537" s="5"/>
      <c r="AE537" s="5"/>
      <c r="AF537" s="5"/>
      <c r="AG537" s="5"/>
      <c r="AH537" s="5"/>
      <c r="AI537" s="5"/>
      <c r="AJ537" s="5"/>
      <c r="AK537" s="5"/>
      <c r="AL537" s="5"/>
      <c r="AM537" s="5"/>
    </row>
    <row r="538" spans="1:39" s="4" customFormat="1" ht="14.4">
      <c r="A538" s="63" t="s">
        <v>616</v>
      </c>
      <c r="B538" s="63" t="s">
        <v>479</v>
      </c>
      <c r="C538" s="63"/>
      <c r="D538" s="63" t="s">
        <v>259</v>
      </c>
      <c r="E538" s="369"/>
      <c r="F538" s="369"/>
      <c r="G538" s="370"/>
      <c r="I538" s="63"/>
      <c r="J538" s="48"/>
      <c r="K538" s="108"/>
      <c r="M538" s="63"/>
      <c r="N538" s="215"/>
      <c r="P538" s="63">
        <v>1</v>
      </c>
      <c r="Q538" s="214">
        <v>60.54</v>
      </c>
      <c r="S538" s="63"/>
      <c r="T538" s="214"/>
      <c r="V538" s="82"/>
      <c r="W538" s="82"/>
      <c r="X538" s="82"/>
      <c r="Y538" s="82"/>
      <c r="Z538" s="211"/>
      <c r="AA538" s="65"/>
      <c r="AB538" s="5"/>
      <c r="AC538" s="5"/>
      <c r="AD538" s="5"/>
      <c r="AE538" s="5"/>
      <c r="AF538" s="5"/>
      <c r="AG538" s="5"/>
      <c r="AH538" s="5"/>
      <c r="AI538" s="5"/>
      <c r="AJ538" s="5"/>
      <c r="AK538" s="5"/>
      <c r="AL538" s="5"/>
      <c r="AM538" s="5"/>
    </row>
    <row r="539" spans="1:39" s="4" customFormat="1" ht="14.4">
      <c r="A539" s="63" t="s">
        <v>616</v>
      </c>
      <c r="B539" s="63" t="s">
        <v>258</v>
      </c>
      <c r="C539" s="63"/>
      <c r="D539" s="63" t="s">
        <v>259</v>
      </c>
      <c r="E539" s="369"/>
      <c r="F539" s="369"/>
      <c r="G539" s="370"/>
      <c r="I539" s="63"/>
      <c r="J539" s="48"/>
      <c r="K539" s="108"/>
      <c r="M539" s="63">
        <v>3</v>
      </c>
      <c r="N539" s="215">
        <v>119.13</v>
      </c>
      <c r="P539" s="63">
        <v>5</v>
      </c>
      <c r="Q539" s="214">
        <v>2495.33</v>
      </c>
      <c r="S539" s="63">
        <v>2</v>
      </c>
      <c r="T539" s="214">
        <v>114.15</v>
      </c>
      <c r="V539" s="82"/>
      <c r="W539" s="82"/>
      <c r="X539" s="82"/>
      <c r="Y539" s="82"/>
      <c r="Z539" s="211"/>
      <c r="AA539" s="65"/>
      <c r="AB539" s="5"/>
      <c r="AC539" s="5"/>
      <c r="AD539" s="5"/>
      <c r="AE539" s="5"/>
      <c r="AF539" s="5"/>
      <c r="AG539" s="5"/>
      <c r="AH539" s="5"/>
      <c r="AI539" s="5"/>
      <c r="AJ539" s="5"/>
      <c r="AK539" s="5"/>
      <c r="AL539" s="5"/>
      <c r="AM539" s="5"/>
    </row>
    <row r="540" spans="1:39" s="4" customFormat="1" ht="14.4">
      <c r="A540" s="63" t="s">
        <v>616</v>
      </c>
      <c r="B540" s="63" t="s">
        <v>260</v>
      </c>
      <c r="C540" s="63"/>
      <c r="D540" s="63" t="s">
        <v>261</v>
      </c>
      <c r="E540" s="369"/>
      <c r="F540" s="369"/>
      <c r="G540" s="370"/>
      <c r="I540" s="63"/>
      <c r="J540" s="48"/>
      <c r="K540" s="108"/>
      <c r="M540" s="63">
        <v>17</v>
      </c>
      <c r="N540" s="215">
        <v>4568.84</v>
      </c>
      <c r="P540" s="63">
        <v>91</v>
      </c>
      <c r="Q540" s="214">
        <v>23187.16</v>
      </c>
      <c r="S540" s="63">
        <v>5</v>
      </c>
      <c r="T540" s="214">
        <v>4437.01</v>
      </c>
      <c r="V540" s="82"/>
      <c r="W540" s="82"/>
      <c r="X540" s="82"/>
      <c r="Y540" s="82"/>
      <c r="Z540" s="211"/>
      <c r="AA540" s="65"/>
      <c r="AB540" s="5"/>
      <c r="AC540" s="5"/>
      <c r="AD540" s="5"/>
      <c r="AE540" s="5"/>
      <c r="AF540" s="5"/>
      <c r="AG540" s="5"/>
      <c r="AH540" s="5"/>
      <c r="AI540" s="5"/>
      <c r="AJ540" s="5"/>
      <c r="AK540" s="5"/>
      <c r="AL540" s="5"/>
      <c r="AM540" s="5"/>
    </row>
    <row r="541" spans="1:39" s="4" customFormat="1" ht="14.4">
      <c r="A541" s="63" t="s">
        <v>616</v>
      </c>
      <c r="B541" s="63" t="s">
        <v>480</v>
      </c>
      <c r="C541" s="63"/>
      <c r="D541" s="63" t="s">
        <v>263</v>
      </c>
      <c r="E541" s="369"/>
      <c r="F541" s="369"/>
      <c r="G541" s="370"/>
      <c r="I541" s="63"/>
      <c r="J541" s="48"/>
      <c r="K541" s="108"/>
      <c r="M541" s="63">
        <v>2</v>
      </c>
      <c r="N541" s="215">
        <v>371.43</v>
      </c>
      <c r="P541" s="63">
        <v>2</v>
      </c>
      <c r="Q541" s="214">
        <v>204.41</v>
      </c>
      <c r="S541" s="63">
        <v>1</v>
      </c>
      <c r="T541" s="214">
        <v>69.819999999999993</v>
      </c>
      <c r="V541" s="82"/>
      <c r="W541" s="82"/>
      <c r="X541" s="82"/>
      <c r="Y541" s="82"/>
      <c r="Z541" s="211"/>
      <c r="AA541" s="65"/>
      <c r="AB541" s="5"/>
      <c r="AC541" s="5"/>
      <c r="AD541" s="5"/>
      <c r="AE541" s="5"/>
      <c r="AF541" s="5"/>
      <c r="AG541" s="5"/>
      <c r="AH541" s="5"/>
      <c r="AI541" s="5"/>
      <c r="AJ541" s="5"/>
      <c r="AK541" s="5"/>
      <c r="AL541" s="5"/>
      <c r="AM541" s="5"/>
    </row>
    <row r="542" spans="1:39" s="4" customFormat="1" ht="14.4">
      <c r="A542" s="63" t="s">
        <v>616</v>
      </c>
      <c r="B542" s="63" t="s">
        <v>264</v>
      </c>
      <c r="C542" s="63"/>
      <c r="D542" s="63" t="s">
        <v>265</v>
      </c>
      <c r="E542" s="369"/>
      <c r="F542" s="369"/>
      <c r="G542" s="370"/>
      <c r="I542" s="63"/>
      <c r="J542" s="48"/>
      <c r="K542" s="108"/>
      <c r="M542" s="63">
        <v>8</v>
      </c>
      <c r="N542" s="215">
        <v>2445.77</v>
      </c>
      <c r="P542" s="63">
        <v>40</v>
      </c>
      <c r="Q542" s="214">
        <v>6215.15</v>
      </c>
      <c r="S542" s="63">
        <v>2</v>
      </c>
      <c r="T542" s="214">
        <v>199.52</v>
      </c>
      <c r="V542" s="82"/>
      <c r="W542" s="82"/>
      <c r="X542" s="82"/>
      <c r="Y542" s="82"/>
      <c r="Z542" s="211"/>
      <c r="AA542" s="65"/>
      <c r="AB542" s="5"/>
      <c r="AC542" s="5"/>
      <c r="AD542" s="5"/>
      <c r="AE542" s="5"/>
      <c r="AF542" s="5"/>
      <c r="AG542" s="5"/>
      <c r="AH542" s="5"/>
      <c r="AI542" s="5"/>
      <c r="AJ542" s="5"/>
      <c r="AK542" s="5"/>
      <c r="AL542" s="5"/>
      <c r="AM542" s="5"/>
    </row>
    <row r="543" spans="1:39" s="4" customFormat="1" ht="14.4">
      <c r="A543" s="63" t="s">
        <v>616</v>
      </c>
      <c r="B543" s="63" t="s">
        <v>266</v>
      </c>
      <c r="C543" s="63"/>
      <c r="D543" s="63" t="s">
        <v>265</v>
      </c>
      <c r="E543" s="369"/>
      <c r="F543" s="369"/>
      <c r="G543" s="370"/>
      <c r="I543" s="63"/>
      <c r="J543" s="48"/>
      <c r="K543" s="108"/>
      <c r="M543" s="63">
        <v>3</v>
      </c>
      <c r="N543" s="215">
        <v>314.57</v>
      </c>
      <c r="P543" s="63"/>
      <c r="Q543" s="214"/>
      <c r="S543" s="63">
        <v>4</v>
      </c>
      <c r="T543" s="214">
        <v>636.19000000000005</v>
      </c>
      <c r="V543" s="82"/>
      <c r="W543" s="82"/>
      <c r="X543" s="82"/>
      <c r="Y543" s="82"/>
      <c r="Z543" s="211"/>
      <c r="AA543" s="65"/>
      <c r="AB543" s="5"/>
      <c r="AC543" s="5"/>
      <c r="AD543" s="5"/>
      <c r="AE543" s="5"/>
      <c r="AF543" s="5"/>
      <c r="AG543" s="5"/>
      <c r="AH543" s="5"/>
      <c r="AI543" s="5"/>
      <c r="AJ543" s="5"/>
      <c r="AK543" s="5"/>
      <c r="AL543" s="5"/>
      <c r="AM543" s="5"/>
    </row>
    <row r="544" spans="1:39" s="4" customFormat="1" ht="14.4">
      <c r="A544" s="63" t="s">
        <v>616</v>
      </c>
      <c r="B544" s="63" t="s">
        <v>267</v>
      </c>
      <c r="C544" s="63"/>
      <c r="D544" s="63" t="s">
        <v>265</v>
      </c>
      <c r="E544" s="369"/>
      <c r="F544" s="369"/>
      <c r="G544" s="370"/>
      <c r="I544" s="63"/>
      <c r="J544" s="48"/>
      <c r="K544" s="108"/>
      <c r="M544" s="63">
        <v>12</v>
      </c>
      <c r="N544" s="215">
        <v>2436.92</v>
      </c>
      <c r="P544" s="63">
        <v>32</v>
      </c>
      <c r="Q544" s="214">
        <v>8139.28</v>
      </c>
      <c r="S544" s="63">
        <v>4</v>
      </c>
      <c r="T544" s="214">
        <v>280.17</v>
      </c>
      <c r="V544" s="82"/>
      <c r="W544" s="82"/>
      <c r="X544" s="82"/>
      <c r="Y544" s="82"/>
      <c r="Z544" s="211"/>
      <c r="AA544" s="65"/>
      <c r="AB544" s="5"/>
      <c r="AC544" s="5"/>
      <c r="AD544" s="5"/>
      <c r="AE544" s="5"/>
      <c r="AF544" s="5"/>
      <c r="AG544" s="5"/>
      <c r="AH544" s="5"/>
      <c r="AI544" s="5"/>
      <c r="AJ544" s="5"/>
      <c r="AK544" s="5"/>
      <c r="AL544" s="5"/>
      <c r="AM544" s="5"/>
    </row>
    <row r="545" spans="1:39" s="4" customFormat="1" ht="14.4">
      <c r="A545" s="63" t="s">
        <v>616</v>
      </c>
      <c r="B545" s="63" t="s">
        <v>481</v>
      </c>
      <c r="C545" s="63"/>
      <c r="D545" s="63" t="s">
        <v>269</v>
      </c>
      <c r="E545" s="369"/>
      <c r="F545" s="369"/>
      <c r="G545" s="370"/>
      <c r="I545" s="63"/>
      <c r="J545" s="48"/>
      <c r="K545" s="108"/>
      <c r="M545" s="63">
        <v>18</v>
      </c>
      <c r="N545" s="215">
        <v>4038.45</v>
      </c>
      <c r="P545" s="63">
        <v>44</v>
      </c>
      <c r="Q545" s="214">
        <v>10703.7</v>
      </c>
      <c r="S545" s="63">
        <v>2</v>
      </c>
      <c r="T545" s="214">
        <v>378.98</v>
      </c>
      <c r="V545" s="82"/>
      <c r="W545" s="82"/>
      <c r="X545" s="82"/>
      <c r="Y545" s="82"/>
      <c r="Z545" s="211"/>
      <c r="AA545" s="65"/>
      <c r="AB545" s="5"/>
      <c r="AC545" s="5"/>
      <c r="AD545" s="5"/>
      <c r="AE545" s="5"/>
      <c r="AF545" s="5"/>
      <c r="AG545" s="5"/>
      <c r="AH545" s="5"/>
      <c r="AI545" s="5"/>
      <c r="AJ545" s="5"/>
      <c r="AK545" s="5"/>
      <c r="AL545" s="5"/>
      <c r="AM545" s="5"/>
    </row>
    <row r="546" spans="1:39" s="4" customFormat="1" ht="14.4">
      <c r="A546" s="63" t="s">
        <v>616</v>
      </c>
      <c r="B546" s="63" t="s">
        <v>270</v>
      </c>
      <c r="C546" s="63"/>
      <c r="D546" s="63" t="s">
        <v>271</v>
      </c>
      <c r="E546" s="369"/>
      <c r="F546" s="369"/>
      <c r="G546" s="370"/>
      <c r="I546" s="63"/>
      <c r="J546" s="48"/>
      <c r="K546" s="108"/>
      <c r="M546" s="63">
        <v>2</v>
      </c>
      <c r="N546" s="215">
        <v>511.55</v>
      </c>
      <c r="P546" s="63">
        <v>7</v>
      </c>
      <c r="Q546" s="214">
        <v>1103.6300000000001</v>
      </c>
      <c r="S546" s="63">
        <v>3</v>
      </c>
      <c r="T546" s="214">
        <v>1056.01</v>
      </c>
      <c r="V546" s="82"/>
      <c r="W546" s="82"/>
      <c r="X546" s="82"/>
      <c r="Y546" s="82"/>
      <c r="Z546" s="211"/>
      <c r="AA546" s="65"/>
      <c r="AB546" s="5"/>
      <c r="AC546" s="5"/>
      <c r="AD546" s="5"/>
      <c r="AE546" s="5"/>
      <c r="AF546" s="5"/>
      <c r="AG546" s="5"/>
      <c r="AH546" s="5"/>
      <c r="AI546" s="5"/>
      <c r="AJ546" s="5"/>
      <c r="AK546" s="5"/>
      <c r="AL546" s="5"/>
      <c r="AM546" s="5"/>
    </row>
    <row r="547" spans="1:39" s="4" customFormat="1" ht="14.4">
      <c r="A547" s="63" t="s">
        <v>616</v>
      </c>
      <c r="B547" s="63" t="s">
        <v>482</v>
      </c>
      <c r="C547" s="63"/>
      <c r="D547" s="63" t="s">
        <v>273</v>
      </c>
      <c r="E547" s="369"/>
      <c r="F547" s="369"/>
      <c r="G547" s="370"/>
      <c r="I547" s="63"/>
      <c r="J547" s="48"/>
      <c r="K547" s="108"/>
      <c r="M547" s="63">
        <v>1</v>
      </c>
      <c r="N547" s="215">
        <v>64.010000000000005</v>
      </c>
      <c r="P547" s="63"/>
      <c r="Q547" s="214"/>
      <c r="S547" s="63"/>
      <c r="T547" s="214"/>
      <c r="V547" s="82"/>
      <c r="W547" s="82"/>
      <c r="X547" s="82"/>
      <c r="Y547" s="82"/>
      <c r="Z547" s="211"/>
      <c r="AA547" s="65"/>
      <c r="AB547" s="5"/>
      <c r="AC547" s="5"/>
      <c r="AD547" s="5"/>
      <c r="AE547" s="5"/>
      <c r="AF547" s="5"/>
      <c r="AG547" s="5"/>
      <c r="AH547" s="5"/>
      <c r="AI547" s="5"/>
      <c r="AJ547" s="5"/>
      <c r="AK547" s="5"/>
      <c r="AL547" s="5"/>
      <c r="AM547" s="5"/>
    </row>
    <row r="548" spans="1:39" s="4" customFormat="1" ht="14.4">
      <c r="A548" s="63" t="s">
        <v>616</v>
      </c>
      <c r="B548" s="63" t="s">
        <v>272</v>
      </c>
      <c r="C548" s="63"/>
      <c r="D548" s="63" t="s">
        <v>273</v>
      </c>
      <c r="E548" s="369"/>
      <c r="F548" s="369"/>
      <c r="G548" s="370"/>
      <c r="I548" s="63"/>
      <c r="J548" s="48"/>
      <c r="K548" s="108"/>
      <c r="M548" s="63"/>
      <c r="N548" s="215"/>
      <c r="P548" s="63">
        <v>5</v>
      </c>
      <c r="Q548" s="214">
        <v>571.28</v>
      </c>
      <c r="S548" s="63"/>
      <c r="T548" s="214"/>
      <c r="V548" s="82"/>
      <c r="W548" s="82"/>
      <c r="X548" s="82"/>
      <c r="Y548" s="82"/>
      <c r="Z548" s="211"/>
      <c r="AA548" s="65"/>
      <c r="AB548" s="5"/>
      <c r="AC548" s="5"/>
      <c r="AD548" s="5"/>
      <c r="AE548" s="5"/>
      <c r="AF548" s="5"/>
      <c r="AG548" s="5"/>
      <c r="AH548" s="5"/>
      <c r="AI548" s="5"/>
      <c r="AJ548" s="5"/>
      <c r="AK548" s="5"/>
      <c r="AL548" s="5"/>
      <c r="AM548" s="5"/>
    </row>
    <row r="549" spans="1:39" s="4" customFormat="1" ht="14.4">
      <c r="A549" s="63" t="s">
        <v>616</v>
      </c>
      <c r="B549" s="63" t="s">
        <v>486</v>
      </c>
      <c r="C549" s="63"/>
      <c r="D549" s="63" t="s">
        <v>275</v>
      </c>
      <c r="E549" s="369"/>
      <c r="F549" s="369"/>
      <c r="G549" s="370"/>
      <c r="I549" s="63"/>
      <c r="J549" s="48"/>
      <c r="K549" s="108"/>
      <c r="M549" s="63">
        <v>2</v>
      </c>
      <c r="N549" s="215">
        <v>639.24</v>
      </c>
      <c r="P549" s="63"/>
      <c r="Q549" s="214"/>
      <c r="S549" s="63"/>
      <c r="T549" s="214"/>
      <c r="V549" s="82"/>
      <c r="W549" s="82"/>
      <c r="X549" s="82"/>
      <c r="Y549" s="82"/>
      <c r="Z549" s="211"/>
      <c r="AA549" s="65"/>
      <c r="AB549" s="5"/>
      <c r="AC549" s="5"/>
      <c r="AD549" s="5"/>
      <c r="AE549" s="5"/>
      <c r="AF549" s="5"/>
      <c r="AG549" s="5"/>
      <c r="AH549" s="5"/>
      <c r="AI549" s="5"/>
      <c r="AJ549" s="5"/>
      <c r="AK549" s="5"/>
      <c r="AL549" s="5"/>
      <c r="AM549" s="5"/>
    </row>
    <row r="550" spans="1:39" s="4" customFormat="1" ht="14.4">
      <c r="A550" s="63" t="s">
        <v>616</v>
      </c>
      <c r="B550" s="63" t="s">
        <v>274</v>
      </c>
      <c r="C550" s="63"/>
      <c r="D550" s="63" t="s">
        <v>275</v>
      </c>
      <c r="E550" s="369"/>
      <c r="F550" s="369"/>
      <c r="G550" s="370"/>
      <c r="I550" s="63"/>
      <c r="J550" s="48"/>
      <c r="K550" s="108"/>
      <c r="M550" s="63">
        <v>1</v>
      </c>
      <c r="N550" s="215">
        <v>36.42</v>
      </c>
      <c r="P550" s="63"/>
      <c r="Q550" s="214"/>
      <c r="S550" s="63">
        <v>1</v>
      </c>
      <c r="T550" s="214">
        <v>81.8</v>
      </c>
      <c r="V550" s="82"/>
      <c r="W550" s="82"/>
      <c r="X550" s="82"/>
      <c r="Y550" s="82"/>
      <c r="Z550" s="211"/>
      <c r="AA550" s="65"/>
      <c r="AB550" s="5"/>
      <c r="AC550" s="5"/>
      <c r="AD550" s="5"/>
      <c r="AE550" s="5"/>
      <c r="AF550" s="5"/>
      <c r="AG550" s="5"/>
      <c r="AH550" s="5"/>
      <c r="AI550" s="5"/>
      <c r="AJ550" s="5"/>
      <c r="AK550" s="5"/>
      <c r="AL550" s="5"/>
      <c r="AM550" s="5"/>
    </row>
    <row r="551" spans="1:39" s="4" customFormat="1" ht="14.4">
      <c r="A551" s="63" t="s">
        <v>616</v>
      </c>
      <c r="B551" s="63" t="s">
        <v>276</v>
      </c>
      <c r="C551" s="63"/>
      <c r="D551" s="63" t="s">
        <v>275</v>
      </c>
      <c r="E551" s="369"/>
      <c r="F551" s="369"/>
      <c r="G551" s="370"/>
      <c r="I551" s="63"/>
      <c r="J551" s="48"/>
      <c r="K551" s="108"/>
      <c r="M551" s="63">
        <v>46</v>
      </c>
      <c r="N551" s="215">
        <v>15036.22</v>
      </c>
      <c r="P551" s="63">
        <v>69</v>
      </c>
      <c r="Q551" s="214">
        <v>16793.87</v>
      </c>
      <c r="S551" s="63">
        <v>3</v>
      </c>
      <c r="T551" s="214">
        <v>756.92</v>
      </c>
      <c r="V551" s="82"/>
      <c r="W551" s="82"/>
      <c r="X551" s="82"/>
      <c r="Y551" s="82"/>
      <c r="Z551" s="211"/>
      <c r="AA551" s="65"/>
      <c r="AB551" s="5"/>
      <c r="AC551" s="5"/>
      <c r="AD551" s="5"/>
      <c r="AE551" s="5"/>
      <c r="AF551" s="5"/>
      <c r="AG551" s="5"/>
      <c r="AH551" s="5"/>
      <c r="AI551" s="5"/>
      <c r="AJ551" s="5"/>
      <c r="AK551" s="5"/>
      <c r="AL551" s="5"/>
      <c r="AM551" s="5"/>
    </row>
    <row r="552" spans="1:39" s="4" customFormat="1" ht="14.4">
      <c r="A552" s="63" t="s">
        <v>616</v>
      </c>
      <c r="B552" s="63" t="s">
        <v>487</v>
      </c>
      <c r="C552" s="63"/>
      <c r="D552" s="63" t="s">
        <v>190</v>
      </c>
      <c r="E552" s="369"/>
      <c r="F552" s="369"/>
      <c r="G552" s="370"/>
      <c r="I552" s="63"/>
      <c r="J552" s="48"/>
      <c r="K552" s="108"/>
      <c r="M552" s="63"/>
      <c r="N552" s="215"/>
      <c r="P552" s="63">
        <v>2</v>
      </c>
      <c r="Q552" s="214">
        <v>327.63</v>
      </c>
      <c r="S552" s="63"/>
      <c r="T552" s="214"/>
      <c r="V552" s="82"/>
      <c r="W552" s="82"/>
      <c r="X552" s="82"/>
      <c r="Y552" s="82"/>
      <c r="Z552" s="211"/>
      <c r="AA552" s="65"/>
      <c r="AB552" s="5"/>
      <c r="AC552" s="5"/>
      <c r="AD552" s="5"/>
      <c r="AE552" s="5"/>
      <c r="AF552" s="5"/>
      <c r="AG552" s="5"/>
      <c r="AH552" s="5"/>
      <c r="AI552" s="5"/>
      <c r="AJ552" s="5"/>
      <c r="AK552" s="5"/>
      <c r="AL552" s="5"/>
      <c r="AM552" s="5"/>
    </row>
    <row r="553" spans="1:39" s="4" customFormat="1" ht="14.4">
      <c r="A553" s="63" t="s">
        <v>616</v>
      </c>
      <c r="B553" s="63" t="s">
        <v>490</v>
      </c>
      <c r="C553" s="63"/>
      <c r="D553" s="63" t="s">
        <v>190</v>
      </c>
      <c r="E553" s="369"/>
      <c r="F553" s="369"/>
      <c r="G553" s="370"/>
      <c r="I553" s="63"/>
      <c r="J553" s="48"/>
      <c r="K553" s="108"/>
      <c r="M553" s="63"/>
      <c r="N553" s="215"/>
      <c r="P553" s="63"/>
      <c r="Q553" s="214"/>
      <c r="S553" s="63">
        <v>1</v>
      </c>
      <c r="T553" s="214">
        <v>300</v>
      </c>
      <c r="V553" s="82"/>
      <c r="W553" s="82"/>
      <c r="X553" s="82"/>
      <c r="Y553" s="82"/>
      <c r="Z553" s="211"/>
      <c r="AA553" s="65"/>
      <c r="AB553" s="5"/>
      <c r="AC553" s="5"/>
      <c r="AD553" s="5"/>
      <c r="AE553" s="5"/>
      <c r="AF553" s="5"/>
      <c r="AG553" s="5"/>
      <c r="AH553" s="5"/>
      <c r="AI553" s="5"/>
      <c r="AJ553" s="5"/>
      <c r="AK553" s="5"/>
      <c r="AL553" s="5"/>
      <c r="AM553" s="5"/>
    </row>
    <row r="554" spans="1:39" s="4" customFormat="1" ht="14.4">
      <c r="A554" s="63" t="s">
        <v>616</v>
      </c>
      <c r="B554" s="63" t="s">
        <v>492</v>
      </c>
      <c r="C554" s="63"/>
      <c r="D554" s="63" t="s">
        <v>190</v>
      </c>
      <c r="E554" s="369"/>
      <c r="F554" s="369"/>
      <c r="G554" s="370"/>
      <c r="I554" s="63"/>
      <c r="J554" s="48"/>
      <c r="K554" s="108"/>
      <c r="M554" s="63"/>
      <c r="N554" s="215"/>
      <c r="P554" s="63">
        <v>1</v>
      </c>
      <c r="Q554" s="214">
        <v>57.35</v>
      </c>
      <c r="S554" s="63"/>
      <c r="T554" s="214"/>
      <c r="V554" s="82"/>
      <c r="W554" s="82"/>
      <c r="X554" s="82"/>
      <c r="Y554" s="82"/>
      <c r="Z554" s="211"/>
      <c r="AA554" s="65"/>
      <c r="AB554" s="5"/>
      <c r="AC554" s="5"/>
      <c r="AD554" s="5"/>
      <c r="AE554" s="5"/>
      <c r="AF554" s="5"/>
      <c r="AG554" s="5"/>
      <c r="AH554" s="5"/>
      <c r="AI554" s="5"/>
      <c r="AJ554" s="5"/>
      <c r="AK554" s="5"/>
      <c r="AL554" s="5"/>
      <c r="AM554" s="5"/>
    </row>
    <row r="555" spans="1:39" s="4" customFormat="1" ht="14.4">
      <c r="A555" s="63" t="s">
        <v>616</v>
      </c>
      <c r="B555" s="63" t="s">
        <v>189</v>
      </c>
      <c r="C555" s="63"/>
      <c r="D555" s="63" t="s">
        <v>190</v>
      </c>
      <c r="E555" s="369"/>
      <c r="F555" s="369"/>
      <c r="G555" s="370"/>
      <c r="I555" s="63"/>
      <c r="J555" s="48"/>
      <c r="K555" s="108"/>
      <c r="M555" s="63">
        <v>6</v>
      </c>
      <c r="N555" s="215">
        <v>954.09</v>
      </c>
      <c r="P555" s="63">
        <v>30</v>
      </c>
      <c r="Q555" s="214">
        <v>7476.13</v>
      </c>
      <c r="S555" s="63"/>
      <c r="T555" s="214"/>
      <c r="V555" s="82"/>
      <c r="W555" s="82"/>
      <c r="X555" s="82"/>
      <c r="Y555" s="82"/>
      <c r="Z555" s="211"/>
      <c r="AA555" s="65"/>
      <c r="AB555" s="5"/>
      <c r="AC555" s="5"/>
      <c r="AD555" s="5"/>
      <c r="AE555" s="5"/>
      <c r="AF555" s="5"/>
      <c r="AG555" s="5"/>
      <c r="AH555" s="5"/>
      <c r="AI555" s="5"/>
      <c r="AJ555" s="5"/>
      <c r="AK555" s="5"/>
      <c r="AL555" s="5"/>
      <c r="AM555" s="5"/>
    </row>
    <row r="556" spans="1:39" s="4" customFormat="1" ht="14.4">
      <c r="A556" s="63" t="s">
        <v>616</v>
      </c>
      <c r="B556" s="63" t="s">
        <v>277</v>
      </c>
      <c r="C556" s="63"/>
      <c r="D556" s="63" t="s">
        <v>278</v>
      </c>
      <c r="E556" s="369"/>
      <c r="F556" s="369"/>
      <c r="G556" s="370"/>
      <c r="I556" s="63"/>
      <c r="J556" s="48"/>
      <c r="K556" s="108"/>
      <c r="M556" s="63">
        <v>17</v>
      </c>
      <c r="N556" s="215">
        <v>6289.63</v>
      </c>
      <c r="P556" s="63">
        <v>62</v>
      </c>
      <c r="Q556" s="214">
        <v>16322.68</v>
      </c>
      <c r="S556" s="63">
        <v>4</v>
      </c>
      <c r="T556" s="214">
        <v>810.05</v>
      </c>
      <c r="V556" s="82"/>
      <c r="W556" s="82"/>
      <c r="X556" s="82"/>
      <c r="Y556" s="82"/>
      <c r="Z556" s="211"/>
      <c r="AA556" s="65"/>
      <c r="AB556" s="5"/>
      <c r="AC556" s="5"/>
      <c r="AD556" s="5"/>
      <c r="AE556" s="5"/>
      <c r="AF556" s="5"/>
      <c r="AG556" s="5"/>
      <c r="AH556" s="5"/>
      <c r="AI556" s="5"/>
      <c r="AJ556" s="5"/>
      <c r="AK556" s="5"/>
      <c r="AL556" s="5"/>
      <c r="AM556" s="5"/>
    </row>
    <row r="557" spans="1:39" s="4" customFormat="1" ht="14.4">
      <c r="A557" s="63" t="s">
        <v>616</v>
      </c>
      <c r="B557" s="63" t="s">
        <v>279</v>
      </c>
      <c r="C557" s="63"/>
      <c r="D557" s="63" t="s">
        <v>278</v>
      </c>
      <c r="E557" s="369"/>
      <c r="F557" s="369"/>
      <c r="G557" s="370"/>
      <c r="I557" s="63"/>
      <c r="J557" s="48"/>
      <c r="K557" s="108"/>
      <c r="M557" s="63">
        <v>2</v>
      </c>
      <c r="N557" s="215">
        <v>75.3</v>
      </c>
      <c r="P557" s="63"/>
      <c r="Q557" s="214"/>
      <c r="S557" s="63"/>
      <c r="T557" s="214"/>
      <c r="V557" s="82"/>
      <c r="W557" s="82"/>
      <c r="X557" s="82"/>
      <c r="Y557" s="82"/>
      <c r="Z557" s="211"/>
      <c r="AA557" s="65"/>
      <c r="AB557" s="5"/>
      <c r="AC557" s="5"/>
      <c r="AD557" s="5"/>
      <c r="AE557" s="5"/>
      <c r="AF557" s="5"/>
      <c r="AG557" s="5"/>
      <c r="AH557" s="5"/>
      <c r="AI557" s="5"/>
      <c r="AJ557" s="5"/>
      <c r="AK557" s="5"/>
      <c r="AL557" s="5"/>
      <c r="AM557" s="5"/>
    </row>
    <row r="558" spans="1:39" s="4" customFormat="1" ht="14.4">
      <c r="A558" s="63" t="s">
        <v>616</v>
      </c>
      <c r="B558" s="63" t="s">
        <v>280</v>
      </c>
      <c r="C558" s="63"/>
      <c r="D558" s="63" t="s">
        <v>278</v>
      </c>
      <c r="E558" s="369"/>
      <c r="F558" s="369"/>
      <c r="G558" s="370"/>
      <c r="I558" s="63"/>
      <c r="J558" s="48"/>
      <c r="K558" s="108"/>
      <c r="M558" s="63">
        <v>34</v>
      </c>
      <c r="N558" s="215">
        <v>6350.29</v>
      </c>
      <c r="P558" s="63">
        <v>101</v>
      </c>
      <c r="Q558" s="214">
        <v>16660.830000000002</v>
      </c>
      <c r="S558" s="63">
        <v>12</v>
      </c>
      <c r="T558" s="214">
        <v>1359.85</v>
      </c>
      <c r="V558" s="82"/>
      <c r="W558" s="82"/>
      <c r="X558" s="82"/>
      <c r="Y558" s="82"/>
      <c r="Z558" s="211"/>
      <c r="AA558" s="65"/>
      <c r="AB558" s="5"/>
      <c r="AC558" s="5"/>
      <c r="AD558" s="5"/>
      <c r="AE558" s="5"/>
      <c r="AF558" s="5"/>
      <c r="AG558" s="5"/>
      <c r="AH558" s="5"/>
      <c r="AI558" s="5"/>
      <c r="AJ558" s="5"/>
      <c r="AK558" s="5"/>
      <c r="AL558" s="5"/>
      <c r="AM558" s="5"/>
    </row>
    <row r="559" spans="1:39" s="4" customFormat="1" ht="14.4">
      <c r="A559" s="63" t="s">
        <v>616</v>
      </c>
      <c r="B559" s="63" t="s">
        <v>493</v>
      </c>
      <c r="C559" s="63"/>
      <c r="D559" s="63" t="s">
        <v>494</v>
      </c>
      <c r="E559" s="369"/>
      <c r="F559" s="369"/>
      <c r="G559" s="370"/>
      <c r="I559" s="63"/>
      <c r="J559" s="48"/>
      <c r="K559" s="108"/>
      <c r="M559" s="63"/>
      <c r="N559" s="215"/>
      <c r="P559" s="63">
        <v>3</v>
      </c>
      <c r="Q559" s="214">
        <v>922.53</v>
      </c>
      <c r="S559" s="63"/>
      <c r="T559" s="214"/>
      <c r="V559" s="82"/>
      <c r="W559" s="82"/>
      <c r="X559" s="82"/>
      <c r="Y559" s="82"/>
      <c r="Z559" s="211"/>
      <c r="AA559" s="65"/>
      <c r="AB559" s="5"/>
      <c r="AC559" s="5"/>
      <c r="AD559" s="5"/>
      <c r="AE559" s="5"/>
      <c r="AF559" s="5"/>
      <c r="AG559" s="5"/>
      <c r="AH559" s="5"/>
      <c r="AI559" s="5"/>
      <c r="AJ559" s="5"/>
      <c r="AK559" s="5"/>
      <c r="AL559" s="5"/>
      <c r="AM559" s="5"/>
    </row>
    <row r="560" spans="1:39" s="4" customFormat="1" ht="14.4">
      <c r="A560" s="63" t="s">
        <v>616</v>
      </c>
      <c r="B560" s="63" t="s">
        <v>281</v>
      </c>
      <c r="C560" s="63"/>
      <c r="D560" s="63" t="s">
        <v>282</v>
      </c>
      <c r="E560" s="369"/>
      <c r="F560" s="369"/>
      <c r="G560" s="370"/>
      <c r="I560" s="63"/>
      <c r="J560" s="48"/>
      <c r="K560" s="108"/>
      <c r="M560" s="63">
        <v>1</v>
      </c>
      <c r="N560" s="215">
        <v>26.52</v>
      </c>
      <c r="P560" s="63">
        <v>23</v>
      </c>
      <c r="Q560" s="214">
        <v>6659.97</v>
      </c>
      <c r="S560" s="63">
        <v>2</v>
      </c>
      <c r="T560" s="214">
        <v>313.75</v>
      </c>
      <c r="V560" s="82"/>
      <c r="W560" s="82"/>
      <c r="X560" s="82"/>
      <c r="Y560" s="82"/>
      <c r="Z560" s="211"/>
      <c r="AA560" s="65"/>
      <c r="AB560" s="5"/>
      <c r="AC560" s="5"/>
      <c r="AD560" s="5"/>
      <c r="AE560" s="5"/>
      <c r="AF560" s="5"/>
      <c r="AG560" s="5"/>
      <c r="AH560" s="5"/>
      <c r="AI560" s="5"/>
      <c r="AJ560" s="5"/>
      <c r="AK560" s="5"/>
      <c r="AL560" s="5"/>
      <c r="AM560" s="5"/>
    </row>
    <row r="561" spans="1:39" s="4" customFormat="1" ht="14.4">
      <c r="A561" s="63" t="s">
        <v>616</v>
      </c>
      <c r="B561" s="63" t="s">
        <v>283</v>
      </c>
      <c r="C561" s="63"/>
      <c r="D561" s="63" t="s">
        <v>284</v>
      </c>
      <c r="E561" s="369"/>
      <c r="F561" s="369"/>
      <c r="G561" s="370"/>
      <c r="I561" s="63"/>
      <c r="J561" s="48"/>
      <c r="K561" s="108"/>
      <c r="M561" s="63">
        <v>7</v>
      </c>
      <c r="N561" s="215">
        <v>608.86</v>
      </c>
      <c r="P561" s="63">
        <v>31</v>
      </c>
      <c r="Q561" s="214">
        <v>7128.76</v>
      </c>
      <c r="S561" s="63">
        <v>4</v>
      </c>
      <c r="T561" s="214">
        <v>614.22</v>
      </c>
      <c r="V561" s="82"/>
      <c r="W561" s="82"/>
      <c r="X561" s="82"/>
      <c r="Y561" s="82"/>
      <c r="Z561" s="211"/>
      <c r="AA561" s="65"/>
      <c r="AB561" s="5"/>
      <c r="AC561" s="5"/>
      <c r="AD561" s="5"/>
      <c r="AE561" s="5"/>
      <c r="AF561" s="5"/>
      <c r="AG561" s="5"/>
      <c r="AH561" s="5"/>
      <c r="AI561" s="5"/>
      <c r="AJ561" s="5"/>
      <c r="AK561" s="5"/>
      <c r="AL561" s="5"/>
      <c r="AM561" s="5"/>
    </row>
    <row r="562" spans="1:39" s="4" customFormat="1" ht="14.4">
      <c r="A562" s="63" t="s">
        <v>616</v>
      </c>
      <c r="B562" s="63" t="s">
        <v>499</v>
      </c>
      <c r="C562" s="63"/>
      <c r="D562" s="63" t="s">
        <v>286</v>
      </c>
      <c r="E562" s="369"/>
      <c r="F562" s="369"/>
      <c r="G562" s="370"/>
      <c r="I562" s="63"/>
      <c r="J562" s="48"/>
      <c r="K562" s="108"/>
      <c r="M562" s="63">
        <v>2</v>
      </c>
      <c r="N562" s="215">
        <v>346.36</v>
      </c>
      <c r="P562" s="63"/>
      <c r="Q562" s="214"/>
      <c r="S562" s="63">
        <v>1</v>
      </c>
      <c r="T562" s="214">
        <v>126.7</v>
      </c>
      <c r="V562" s="82"/>
      <c r="W562" s="82"/>
      <c r="X562" s="82"/>
      <c r="Y562" s="82"/>
      <c r="Z562" s="211"/>
      <c r="AA562" s="65"/>
      <c r="AB562" s="5"/>
      <c r="AC562" s="5"/>
      <c r="AD562" s="5"/>
      <c r="AE562" s="5"/>
      <c r="AF562" s="5"/>
      <c r="AG562" s="5"/>
      <c r="AH562" s="5"/>
      <c r="AI562" s="5"/>
      <c r="AJ562" s="5"/>
      <c r="AK562" s="5"/>
      <c r="AL562" s="5"/>
      <c r="AM562" s="5"/>
    </row>
    <row r="563" spans="1:39" s="4" customFormat="1" ht="14.4">
      <c r="A563" s="63" t="s">
        <v>616</v>
      </c>
      <c r="B563" s="63" t="s">
        <v>500</v>
      </c>
      <c r="C563" s="63"/>
      <c r="D563" s="63" t="s">
        <v>286</v>
      </c>
      <c r="E563" s="369"/>
      <c r="F563" s="369"/>
      <c r="G563" s="370"/>
      <c r="I563" s="63"/>
      <c r="J563" s="48"/>
      <c r="K563" s="108"/>
      <c r="M563" s="63"/>
      <c r="N563" s="215"/>
      <c r="P563" s="63"/>
      <c r="Q563" s="214"/>
      <c r="S563" s="63">
        <v>1</v>
      </c>
      <c r="T563" s="214">
        <v>83.03</v>
      </c>
      <c r="V563" s="82"/>
      <c r="W563" s="82"/>
      <c r="X563" s="82"/>
      <c r="Y563" s="82"/>
      <c r="Z563" s="211"/>
      <c r="AA563" s="65"/>
      <c r="AB563" s="5"/>
      <c r="AC563" s="5"/>
      <c r="AD563" s="5"/>
      <c r="AE563" s="5"/>
      <c r="AF563" s="5"/>
      <c r="AG563" s="5"/>
      <c r="AH563" s="5"/>
      <c r="AI563" s="5"/>
      <c r="AJ563" s="5"/>
      <c r="AK563" s="5"/>
      <c r="AL563" s="5"/>
      <c r="AM563" s="5"/>
    </row>
    <row r="564" spans="1:39" s="4" customFormat="1" ht="14.4">
      <c r="A564" s="63" t="s">
        <v>616</v>
      </c>
      <c r="B564" s="63" t="s">
        <v>287</v>
      </c>
      <c r="C564" s="63"/>
      <c r="D564" s="63" t="s">
        <v>286</v>
      </c>
      <c r="E564" s="369"/>
      <c r="F564" s="369"/>
      <c r="G564" s="370"/>
      <c r="I564" s="63"/>
      <c r="J564" s="48"/>
      <c r="K564" s="108"/>
      <c r="M564" s="63">
        <v>7</v>
      </c>
      <c r="N564" s="215">
        <v>2135.9899999999998</v>
      </c>
      <c r="P564" s="63">
        <v>34</v>
      </c>
      <c r="Q564" s="214">
        <v>11586.12</v>
      </c>
      <c r="S564" s="63">
        <v>2</v>
      </c>
      <c r="T564" s="214">
        <v>219.96</v>
      </c>
      <c r="V564" s="82"/>
      <c r="W564" s="82"/>
      <c r="X564" s="82"/>
      <c r="Y564" s="82"/>
      <c r="Z564" s="211"/>
      <c r="AA564" s="65"/>
      <c r="AB564" s="5"/>
      <c r="AC564" s="5"/>
      <c r="AD564" s="5"/>
      <c r="AE564" s="5"/>
      <c r="AF564" s="5"/>
      <c r="AG564" s="5"/>
      <c r="AH564" s="5"/>
      <c r="AI564" s="5"/>
      <c r="AJ564" s="5"/>
      <c r="AK564" s="5"/>
      <c r="AL564" s="5"/>
      <c r="AM564" s="5"/>
    </row>
    <row r="565" spans="1:39" s="4" customFormat="1" ht="14.4">
      <c r="A565" s="63" t="s">
        <v>616</v>
      </c>
      <c r="B565" s="63" t="s">
        <v>288</v>
      </c>
      <c r="C565" s="63"/>
      <c r="D565" s="63" t="s">
        <v>289</v>
      </c>
      <c r="E565" s="369"/>
      <c r="F565" s="369"/>
      <c r="G565" s="370"/>
      <c r="I565" s="63"/>
      <c r="J565" s="48"/>
      <c r="K565" s="108"/>
      <c r="M565" s="63">
        <v>2</v>
      </c>
      <c r="N565" s="215">
        <v>424.17</v>
      </c>
      <c r="P565" s="63">
        <v>3</v>
      </c>
      <c r="Q565" s="214">
        <v>1213.4000000000001</v>
      </c>
      <c r="S565" s="63"/>
      <c r="T565" s="214"/>
      <c r="V565" s="82"/>
      <c r="W565" s="82"/>
      <c r="X565" s="82"/>
      <c r="Y565" s="82"/>
      <c r="Z565" s="211"/>
      <c r="AA565" s="65"/>
      <c r="AB565" s="5"/>
      <c r="AC565" s="5"/>
      <c r="AD565" s="5"/>
      <c r="AE565" s="5"/>
      <c r="AF565" s="5"/>
      <c r="AG565" s="5"/>
      <c r="AH565" s="5"/>
      <c r="AI565" s="5"/>
      <c r="AJ565" s="5"/>
      <c r="AK565" s="5"/>
      <c r="AL565" s="5"/>
      <c r="AM565" s="5"/>
    </row>
    <row r="566" spans="1:39" s="4" customFormat="1" ht="14.4">
      <c r="A566" s="63" t="s">
        <v>616</v>
      </c>
      <c r="B566" s="63" t="s">
        <v>290</v>
      </c>
      <c r="C566" s="63"/>
      <c r="D566" s="63" t="s">
        <v>289</v>
      </c>
      <c r="E566" s="369"/>
      <c r="F566" s="369"/>
      <c r="G566" s="370"/>
      <c r="I566" s="63"/>
      <c r="J566" s="48"/>
      <c r="K566" s="108"/>
      <c r="M566" s="63">
        <v>1</v>
      </c>
      <c r="N566" s="215">
        <v>1904.35</v>
      </c>
      <c r="P566" s="63">
        <v>6</v>
      </c>
      <c r="Q566" s="214">
        <v>1483.6</v>
      </c>
      <c r="S566" s="63"/>
      <c r="T566" s="214"/>
      <c r="V566" s="82"/>
      <c r="W566" s="82"/>
      <c r="X566" s="82"/>
      <c r="Y566" s="82"/>
      <c r="Z566" s="211"/>
      <c r="AA566" s="65"/>
      <c r="AB566" s="5"/>
      <c r="AC566" s="5"/>
      <c r="AD566" s="5"/>
      <c r="AE566" s="5"/>
      <c r="AF566" s="5"/>
      <c r="AG566" s="5"/>
      <c r="AH566" s="5"/>
      <c r="AI566" s="5"/>
      <c r="AJ566" s="5"/>
      <c r="AK566" s="5"/>
      <c r="AL566" s="5"/>
      <c r="AM566" s="5"/>
    </row>
    <row r="567" spans="1:39" s="4" customFormat="1" ht="14.4">
      <c r="A567" s="63" t="s">
        <v>616</v>
      </c>
      <c r="B567" s="63" t="s">
        <v>506</v>
      </c>
      <c r="C567" s="63"/>
      <c r="D567" s="63" t="s">
        <v>292</v>
      </c>
      <c r="E567" s="369"/>
      <c r="F567" s="369"/>
      <c r="G567" s="370"/>
      <c r="I567" s="63"/>
      <c r="J567" s="48"/>
      <c r="K567" s="108"/>
      <c r="M567" s="63">
        <v>1</v>
      </c>
      <c r="N567" s="215">
        <v>37.64</v>
      </c>
      <c r="P567" s="63">
        <v>5</v>
      </c>
      <c r="Q567" s="214">
        <v>1059.01</v>
      </c>
      <c r="S567" s="63">
        <v>3</v>
      </c>
      <c r="T567" s="214">
        <v>2981.79</v>
      </c>
      <c r="V567" s="82"/>
      <c r="W567" s="82"/>
      <c r="X567" s="82"/>
      <c r="Y567" s="82"/>
      <c r="Z567" s="211"/>
      <c r="AA567" s="65"/>
      <c r="AB567" s="5"/>
      <c r="AC567" s="5"/>
      <c r="AD567" s="5"/>
      <c r="AE567" s="5"/>
      <c r="AF567" s="5"/>
      <c r="AG567" s="5"/>
      <c r="AH567" s="5"/>
      <c r="AI567" s="5"/>
      <c r="AJ567" s="5"/>
      <c r="AK567" s="5"/>
      <c r="AL567" s="5"/>
      <c r="AM567" s="5"/>
    </row>
    <row r="568" spans="1:39" s="4" customFormat="1" ht="14.4">
      <c r="A568" s="63" t="s">
        <v>616</v>
      </c>
      <c r="B568" s="63" t="s">
        <v>293</v>
      </c>
      <c r="C568" s="63"/>
      <c r="D568" s="63" t="s">
        <v>294</v>
      </c>
      <c r="E568" s="369"/>
      <c r="F568" s="369"/>
      <c r="G568" s="370"/>
      <c r="I568" s="63"/>
      <c r="J568" s="48"/>
      <c r="K568" s="108"/>
      <c r="M568" s="63">
        <v>4</v>
      </c>
      <c r="N568" s="215">
        <v>483.99</v>
      </c>
      <c r="P568" s="63">
        <v>15</v>
      </c>
      <c r="Q568" s="214">
        <v>3181.13</v>
      </c>
      <c r="S568" s="63">
        <v>1</v>
      </c>
      <c r="T568" s="214">
        <v>88.16</v>
      </c>
      <c r="V568" s="82"/>
      <c r="W568" s="82"/>
      <c r="X568" s="82"/>
      <c r="Y568" s="82"/>
      <c r="Z568" s="211"/>
      <c r="AA568" s="65"/>
      <c r="AB568" s="5"/>
      <c r="AC568" s="5"/>
      <c r="AD568" s="5"/>
      <c r="AE568" s="5"/>
      <c r="AF568" s="5"/>
      <c r="AG568" s="5"/>
      <c r="AH568" s="5"/>
      <c r="AI568" s="5"/>
      <c r="AJ568" s="5"/>
      <c r="AK568" s="5"/>
      <c r="AL568" s="5"/>
      <c r="AM568" s="5"/>
    </row>
    <row r="569" spans="1:39" s="4" customFormat="1" ht="14.4">
      <c r="A569" s="63" t="s">
        <v>616</v>
      </c>
      <c r="B569" s="63" t="s">
        <v>295</v>
      </c>
      <c r="C569" s="63"/>
      <c r="D569" s="63" t="s">
        <v>296</v>
      </c>
      <c r="E569" s="369"/>
      <c r="F569" s="369"/>
      <c r="G569" s="370"/>
      <c r="I569" s="63"/>
      <c r="J569" s="48"/>
      <c r="K569" s="108"/>
      <c r="M569" s="63">
        <v>7</v>
      </c>
      <c r="N569" s="215">
        <v>1058.57</v>
      </c>
      <c r="P569" s="63">
        <v>7</v>
      </c>
      <c r="Q569" s="214">
        <v>1690.12</v>
      </c>
      <c r="S569" s="63"/>
      <c r="T569" s="214"/>
      <c r="V569" s="82"/>
      <c r="W569" s="82"/>
      <c r="X569" s="82"/>
      <c r="Y569" s="82"/>
      <c r="Z569" s="211"/>
      <c r="AA569" s="65"/>
      <c r="AB569" s="5"/>
      <c r="AC569" s="5"/>
      <c r="AD569" s="5"/>
      <c r="AE569" s="5"/>
      <c r="AF569" s="5"/>
      <c r="AG569" s="5"/>
      <c r="AH569" s="5"/>
      <c r="AI569" s="5"/>
      <c r="AJ569" s="5"/>
      <c r="AK569" s="5"/>
      <c r="AL569" s="5"/>
      <c r="AM569" s="5"/>
    </row>
    <row r="570" spans="1:39" s="4" customFormat="1" ht="14.4">
      <c r="A570" s="63" t="s">
        <v>616</v>
      </c>
      <c r="B570" s="63" t="s">
        <v>508</v>
      </c>
      <c r="C570" s="63"/>
      <c r="D570" s="63" t="s">
        <v>298</v>
      </c>
      <c r="E570" s="369"/>
      <c r="F570" s="369"/>
      <c r="G570" s="370"/>
      <c r="I570" s="63"/>
      <c r="J570" s="48"/>
      <c r="K570" s="108"/>
      <c r="M570" s="63"/>
      <c r="N570" s="215"/>
      <c r="P570" s="63">
        <v>1</v>
      </c>
      <c r="Q570" s="214">
        <v>55.38</v>
      </c>
      <c r="S570" s="63"/>
      <c r="T570" s="214"/>
      <c r="V570" s="82"/>
      <c r="W570" s="82"/>
      <c r="X570" s="82"/>
      <c r="Y570" s="82"/>
      <c r="Z570" s="211"/>
      <c r="AA570" s="65"/>
      <c r="AB570" s="5"/>
      <c r="AC570" s="5"/>
      <c r="AD570" s="5"/>
      <c r="AE570" s="5"/>
      <c r="AF570" s="5"/>
      <c r="AG570" s="5"/>
      <c r="AH570" s="5"/>
      <c r="AI570" s="5"/>
      <c r="AJ570" s="5"/>
      <c r="AK570" s="5"/>
      <c r="AL570" s="5"/>
      <c r="AM570" s="5"/>
    </row>
    <row r="571" spans="1:39" s="4" customFormat="1" ht="14.4">
      <c r="A571" s="63" t="s">
        <v>616</v>
      </c>
      <c r="B571" s="63" t="s">
        <v>299</v>
      </c>
      <c r="C571" s="63"/>
      <c r="D571" s="63" t="s">
        <v>298</v>
      </c>
      <c r="E571" s="369"/>
      <c r="F571" s="369"/>
      <c r="G571" s="370"/>
      <c r="I571" s="63"/>
      <c r="J571" s="48"/>
      <c r="K571" s="108"/>
      <c r="M571" s="63"/>
      <c r="N571" s="215"/>
      <c r="P571" s="63">
        <v>2</v>
      </c>
      <c r="Q571" s="214">
        <v>4021.47</v>
      </c>
      <c r="S571" s="63"/>
      <c r="T571" s="214"/>
      <c r="V571" s="82"/>
      <c r="W571" s="82"/>
      <c r="X571" s="82"/>
      <c r="Y571" s="82"/>
      <c r="Z571" s="211"/>
      <c r="AA571" s="65"/>
      <c r="AB571" s="5"/>
      <c r="AC571" s="5"/>
      <c r="AD571" s="5"/>
      <c r="AE571" s="5"/>
      <c r="AF571" s="5"/>
      <c r="AG571" s="5"/>
      <c r="AH571" s="5"/>
      <c r="AI571" s="5"/>
      <c r="AJ571" s="5"/>
      <c r="AK571" s="5"/>
      <c r="AL571" s="5"/>
      <c r="AM571" s="5"/>
    </row>
    <row r="572" spans="1:39" s="4" customFormat="1" ht="14.4">
      <c r="A572" s="63" t="s">
        <v>616</v>
      </c>
      <c r="B572" s="63" t="s">
        <v>300</v>
      </c>
      <c r="C572" s="63"/>
      <c r="D572" s="63" t="s">
        <v>301</v>
      </c>
      <c r="E572" s="369"/>
      <c r="F572" s="369"/>
      <c r="G572" s="370"/>
      <c r="I572" s="63"/>
      <c r="J572" s="48"/>
      <c r="K572" s="108"/>
      <c r="M572" s="63">
        <v>2</v>
      </c>
      <c r="N572" s="215">
        <v>633.37</v>
      </c>
      <c r="P572" s="63">
        <v>2</v>
      </c>
      <c r="Q572" s="214">
        <v>686.24</v>
      </c>
      <c r="S572" s="63"/>
      <c r="T572" s="214"/>
      <c r="V572" s="82"/>
      <c r="W572" s="82"/>
      <c r="X572" s="82"/>
      <c r="Y572" s="82"/>
      <c r="Z572" s="211"/>
      <c r="AA572" s="65"/>
      <c r="AB572" s="5"/>
      <c r="AC572" s="5"/>
      <c r="AD572" s="5"/>
      <c r="AE572" s="5"/>
      <c r="AF572" s="5"/>
      <c r="AG572" s="5"/>
      <c r="AH572" s="5"/>
      <c r="AI572" s="5"/>
      <c r="AJ572" s="5"/>
      <c r="AK572" s="5"/>
      <c r="AL572" s="5"/>
      <c r="AM572" s="5"/>
    </row>
    <row r="573" spans="1:39" s="4" customFormat="1" ht="14.4">
      <c r="A573" s="63" t="s">
        <v>616</v>
      </c>
      <c r="B573" s="63" t="s">
        <v>302</v>
      </c>
      <c r="C573" s="63"/>
      <c r="D573" s="63" t="s">
        <v>301</v>
      </c>
      <c r="E573" s="369"/>
      <c r="F573" s="369"/>
      <c r="G573" s="370"/>
      <c r="I573" s="63"/>
      <c r="J573" s="48"/>
      <c r="K573" s="108"/>
      <c r="M573" s="63">
        <v>1</v>
      </c>
      <c r="N573" s="215">
        <v>228.93</v>
      </c>
      <c r="P573" s="63">
        <v>3</v>
      </c>
      <c r="Q573" s="214">
        <v>1719.31</v>
      </c>
      <c r="S573" s="63">
        <v>2</v>
      </c>
      <c r="T573" s="214">
        <v>489.48</v>
      </c>
      <c r="V573" s="82"/>
      <c r="W573" s="82"/>
      <c r="X573" s="82"/>
      <c r="Y573" s="82"/>
      <c r="Z573" s="211"/>
      <c r="AA573" s="65"/>
      <c r="AB573" s="5"/>
      <c r="AC573" s="5"/>
      <c r="AD573" s="5"/>
      <c r="AE573" s="5"/>
      <c r="AF573" s="5"/>
      <c r="AG573" s="5"/>
      <c r="AH573" s="5"/>
      <c r="AI573" s="5"/>
      <c r="AJ573" s="5"/>
      <c r="AK573" s="5"/>
      <c r="AL573" s="5"/>
      <c r="AM573" s="5"/>
    </row>
    <row r="574" spans="1:39" s="4" customFormat="1" ht="14.4">
      <c r="A574" s="63" t="s">
        <v>616</v>
      </c>
      <c r="B574" s="63" t="s">
        <v>303</v>
      </c>
      <c r="C574" s="63"/>
      <c r="D574" s="63" t="s">
        <v>301</v>
      </c>
      <c r="E574" s="369"/>
      <c r="F574" s="369"/>
      <c r="G574" s="370"/>
      <c r="I574" s="63"/>
      <c r="J574" s="48"/>
      <c r="K574" s="108"/>
      <c r="M574" s="63">
        <v>37</v>
      </c>
      <c r="N574" s="215">
        <v>5993.98</v>
      </c>
      <c r="P574" s="63">
        <v>54</v>
      </c>
      <c r="Q574" s="214">
        <v>13043.34</v>
      </c>
      <c r="S574" s="63">
        <v>5</v>
      </c>
      <c r="T574" s="214">
        <v>719.08</v>
      </c>
      <c r="V574" s="82"/>
      <c r="W574" s="82"/>
      <c r="X574" s="82"/>
      <c r="Y574" s="82"/>
      <c r="Z574" s="211"/>
      <c r="AA574" s="65"/>
      <c r="AB574" s="5"/>
      <c r="AC574" s="5"/>
      <c r="AD574" s="5"/>
      <c r="AE574" s="5"/>
      <c r="AF574" s="5"/>
      <c r="AG574" s="5"/>
      <c r="AH574" s="5"/>
      <c r="AI574" s="5"/>
      <c r="AJ574" s="5"/>
      <c r="AK574" s="5"/>
      <c r="AL574" s="5"/>
      <c r="AM574" s="5"/>
    </row>
    <row r="575" spans="1:39" s="4" customFormat="1" ht="14.4">
      <c r="A575" s="63" t="s">
        <v>616</v>
      </c>
      <c r="B575" s="63" t="s">
        <v>304</v>
      </c>
      <c r="C575" s="63"/>
      <c r="D575" s="63" t="s">
        <v>301</v>
      </c>
      <c r="E575" s="369"/>
      <c r="F575" s="369"/>
      <c r="G575" s="370"/>
      <c r="I575" s="63"/>
      <c r="J575" s="48"/>
      <c r="K575" s="108"/>
      <c r="M575" s="63">
        <v>3</v>
      </c>
      <c r="N575" s="215">
        <v>112.92</v>
      </c>
      <c r="P575" s="63">
        <v>1</v>
      </c>
      <c r="Q575" s="214">
        <v>45.62</v>
      </c>
      <c r="S575" s="63">
        <v>1</v>
      </c>
      <c r="T575" s="214">
        <v>300</v>
      </c>
      <c r="V575" s="82"/>
      <c r="W575" s="82"/>
      <c r="X575" s="82"/>
      <c r="Y575" s="82"/>
      <c r="Z575" s="211"/>
      <c r="AA575" s="65"/>
      <c r="AB575" s="5"/>
      <c r="AC575" s="5"/>
      <c r="AD575" s="5"/>
      <c r="AE575" s="5"/>
      <c r="AF575" s="5"/>
      <c r="AG575" s="5"/>
      <c r="AH575" s="5"/>
      <c r="AI575" s="5"/>
      <c r="AJ575" s="5"/>
      <c r="AK575" s="5"/>
      <c r="AL575" s="5"/>
      <c r="AM575" s="5"/>
    </row>
    <row r="576" spans="1:39" s="4" customFormat="1" ht="14.4">
      <c r="A576" s="63" t="s">
        <v>616</v>
      </c>
      <c r="B576" s="63" t="s">
        <v>305</v>
      </c>
      <c r="C576" s="63"/>
      <c r="D576" s="63" t="s">
        <v>306</v>
      </c>
      <c r="E576" s="369"/>
      <c r="F576" s="369"/>
      <c r="G576" s="370"/>
      <c r="I576" s="63"/>
      <c r="J576" s="48"/>
      <c r="K576" s="108"/>
      <c r="M576" s="63">
        <v>1</v>
      </c>
      <c r="N576" s="215">
        <v>86.8</v>
      </c>
      <c r="P576" s="63"/>
      <c r="Q576" s="214"/>
      <c r="S576" s="63">
        <v>1</v>
      </c>
      <c r="T576" s="214">
        <v>98.58</v>
      </c>
      <c r="V576" s="82"/>
      <c r="W576" s="82"/>
      <c r="X576" s="82"/>
      <c r="Y576" s="82"/>
      <c r="Z576" s="211"/>
      <c r="AA576" s="65"/>
      <c r="AB576" s="5"/>
      <c r="AC576" s="5"/>
      <c r="AD576" s="5"/>
      <c r="AE576" s="5"/>
      <c r="AF576" s="5"/>
      <c r="AG576" s="5"/>
      <c r="AH576" s="5"/>
      <c r="AI576" s="5"/>
      <c r="AJ576" s="5"/>
      <c r="AK576" s="5"/>
      <c r="AL576" s="5"/>
      <c r="AM576" s="5"/>
    </row>
    <row r="577" spans="1:39" s="4" customFormat="1" ht="14.4">
      <c r="A577" s="63" t="s">
        <v>616</v>
      </c>
      <c r="B577" s="63" t="s">
        <v>510</v>
      </c>
      <c r="C577" s="63"/>
      <c r="D577" s="63" t="s">
        <v>308</v>
      </c>
      <c r="E577" s="369"/>
      <c r="F577" s="369"/>
      <c r="G577" s="370"/>
      <c r="I577" s="63"/>
      <c r="J577" s="48"/>
      <c r="K577" s="108"/>
      <c r="M577" s="63">
        <v>1</v>
      </c>
      <c r="N577" s="215">
        <v>83.4</v>
      </c>
      <c r="P577" s="63"/>
      <c r="Q577" s="214"/>
      <c r="S577" s="63"/>
      <c r="T577" s="214"/>
      <c r="V577" s="82"/>
      <c r="W577" s="82"/>
      <c r="X577" s="82"/>
      <c r="Y577" s="82"/>
      <c r="Z577" s="211"/>
      <c r="AA577" s="65"/>
      <c r="AB577" s="5"/>
      <c r="AC577" s="5"/>
      <c r="AD577" s="5"/>
      <c r="AE577" s="5"/>
      <c r="AF577" s="5"/>
      <c r="AG577" s="5"/>
      <c r="AH577" s="5"/>
      <c r="AI577" s="5"/>
      <c r="AJ577" s="5"/>
      <c r="AK577" s="5"/>
      <c r="AL577" s="5"/>
      <c r="AM577" s="5"/>
    </row>
    <row r="578" spans="1:39" s="4" customFormat="1" ht="14.4">
      <c r="A578" s="63" t="s">
        <v>616</v>
      </c>
      <c r="B578" s="63" t="s">
        <v>307</v>
      </c>
      <c r="C578" s="63"/>
      <c r="D578" s="63" t="s">
        <v>308</v>
      </c>
      <c r="E578" s="369"/>
      <c r="F578" s="369"/>
      <c r="G578" s="370"/>
      <c r="I578" s="63"/>
      <c r="J578" s="48"/>
      <c r="K578" s="108"/>
      <c r="M578" s="63"/>
      <c r="N578" s="215"/>
      <c r="P578" s="63">
        <v>1</v>
      </c>
      <c r="Q578" s="214">
        <v>33.979999999999997</v>
      </c>
      <c r="S578" s="63"/>
      <c r="T578" s="214"/>
      <c r="V578" s="82"/>
      <c r="W578" s="82"/>
      <c r="X578" s="82"/>
      <c r="Y578" s="82"/>
      <c r="Z578" s="211"/>
      <c r="AA578" s="65"/>
      <c r="AB578" s="5"/>
      <c r="AC578" s="5"/>
      <c r="AD578" s="5"/>
      <c r="AE578" s="5"/>
      <c r="AF578" s="5"/>
      <c r="AG578" s="5"/>
      <c r="AH578" s="5"/>
      <c r="AI578" s="5"/>
      <c r="AJ578" s="5"/>
      <c r="AK578" s="5"/>
      <c r="AL578" s="5"/>
      <c r="AM578" s="5"/>
    </row>
    <row r="579" spans="1:39" s="4" customFormat="1" ht="14.4">
      <c r="A579" s="63" t="s">
        <v>616</v>
      </c>
      <c r="B579" s="63" t="s">
        <v>309</v>
      </c>
      <c r="C579" s="63"/>
      <c r="D579" s="63" t="s">
        <v>308</v>
      </c>
      <c r="E579" s="369"/>
      <c r="F579" s="369"/>
      <c r="G579" s="370"/>
      <c r="I579" s="63"/>
      <c r="J579" s="48"/>
      <c r="K579" s="108"/>
      <c r="M579" s="63">
        <v>3</v>
      </c>
      <c r="N579" s="215">
        <v>144.65</v>
      </c>
      <c r="P579" s="63">
        <v>13</v>
      </c>
      <c r="Q579" s="214">
        <v>3165.29</v>
      </c>
      <c r="S579" s="63">
        <v>2</v>
      </c>
      <c r="T579" s="214">
        <v>341.47</v>
      </c>
      <c r="V579" s="82"/>
      <c r="W579" s="82"/>
      <c r="X579" s="82"/>
      <c r="Y579" s="82"/>
      <c r="Z579" s="211"/>
      <c r="AA579" s="65"/>
      <c r="AB579" s="5"/>
      <c r="AC579" s="5"/>
      <c r="AD579" s="5"/>
      <c r="AE579" s="5"/>
      <c r="AF579" s="5"/>
      <c r="AG579" s="5"/>
      <c r="AH579" s="5"/>
      <c r="AI579" s="5"/>
      <c r="AJ579" s="5"/>
      <c r="AK579" s="5"/>
      <c r="AL579" s="5"/>
      <c r="AM579" s="5"/>
    </row>
    <row r="580" spans="1:39" s="4" customFormat="1" ht="14.4">
      <c r="A580" s="63" t="s">
        <v>616</v>
      </c>
      <c r="B580" s="63" t="s">
        <v>619</v>
      </c>
      <c r="C580" s="63"/>
      <c r="D580" s="63" t="s">
        <v>312</v>
      </c>
      <c r="E580" s="369"/>
      <c r="F580" s="369"/>
      <c r="G580" s="370"/>
      <c r="I580" s="63"/>
      <c r="J580" s="48"/>
      <c r="K580" s="108"/>
      <c r="M580" s="63">
        <v>8</v>
      </c>
      <c r="N580" s="215">
        <v>2304.39</v>
      </c>
      <c r="P580" s="63">
        <v>25</v>
      </c>
      <c r="Q580" s="214">
        <v>5101.03</v>
      </c>
      <c r="S580" s="63">
        <v>3</v>
      </c>
      <c r="T580" s="214">
        <v>368.4</v>
      </c>
      <c r="V580" s="82"/>
      <c r="W580" s="82"/>
      <c r="X580" s="82"/>
      <c r="Y580" s="82"/>
      <c r="Z580" s="211"/>
      <c r="AA580" s="65"/>
      <c r="AB580" s="5"/>
      <c r="AC580" s="5"/>
      <c r="AD580" s="5"/>
      <c r="AE580" s="5"/>
      <c r="AF580" s="5"/>
      <c r="AG580" s="5"/>
      <c r="AH580" s="5"/>
      <c r="AI580" s="5"/>
      <c r="AJ580" s="5"/>
      <c r="AK580" s="5"/>
      <c r="AL580" s="5"/>
      <c r="AM580" s="5"/>
    </row>
    <row r="581" spans="1:39" s="4" customFormat="1" ht="14.4">
      <c r="A581" s="63" t="s">
        <v>616</v>
      </c>
      <c r="B581" s="63" t="s">
        <v>313</v>
      </c>
      <c r="C581" s="63"/>
      <c r="D581" s="63" t="s">
        <v>312</v>
      </c>
      <c r="E581" s="369"/>
      <c r="F581" s="369"/>
      <c r="G581" s="370"/>
      <c r="I581" s="63"/>
      <c r="J581" s="48"/>
      <c r="K581" s="108"/>
      <c r="M581" s="63"/>
      <c r="N581" s="215"/>
      <c r="P581" s="63">
        <v>1</v>
      </c>
      <c r="Q581" s="214">
        <v>370.38</v>
      </c>
      <c r="S581" s="63"/>
      <c r="T581" s="214"/>
      <c r="V581" s="82"/>
      <c r="W581" s="82"/>
      <c r="X581" s="82"/>
      <c r="Y581" s="82"/>
      <c r="Z581" s="211"/>
      <c r="AA581" s="65"/>
      <c r="AB581" s="5"/>
      <c r="AC581" s="5"/>
      <c r="AD581" s="5"/>
      <c r="AE581" s="5"/>
      <c r="AF581" s="5"/>
      <c r="AG581" s="5"/>
      <c r="AH581" s="5"/>
      <c r="AI581" s="5"/>
      <c r="AJ581" s="5"/>
      <c r="AK581" s="5"/>
      <c r="AL581" s="5"/>
      <c r="AM581" s="5"/>
    </row>
    <row r="582" spans="1:39" s="4" customFormat="1" ht="14.4">
      <c r="A582" s="63" t="s">
        <v>616</v>
      </c>
      <c r="B582" s="63" t="s">
        <v>511</v>
      </c>
      <c r="C582" s="63"/>
      <c r="D582" s="63" t="s">
        <v>312</v>
      </c>
      <c r="E582" s="369"/>
      <c r="F582" s="369"/>
      <c r="G582" s="370"/>
      <c r="I582" s="63"/>
      <c r="J582" s="48"/>
      <c r="K582" s="108"/>
      <c r="M582" s="63"/>
      <c r="N582" s="215"/>
      <c r="P582" s="63"/>
      <c r="Q582" s="214"/>
      <c r="S582" s="63">
        <v>1</v>
      </c>
      <c r="T582" s="214">
        <v>150.75</v>
      </c>
      <c r="V582" s="82"/>
      <c r="W582" s="82"/>
      <c r="X582" s="82"/>
      <c r="Y582" s="82"/>
      <c r="Z582" s="211"/>
      <c r="AA582" s="65"/>
      <c r="AB582" s="5"/>
      <c r="AC582" s="5"/>
      <c r="AD582" s="5"/>
      <c r="AE582" s="5"/>
      <c r="AF582" s="5"/>
      <c r="AG582" s="5"/>
      <c r="AH582" s="5"/>
      <c r="AI582" s="5"/>
      <c r="AJ582" s="5"/>
      <c r="AK582" s="5"/>
      <c r="AL582" s="5"/>
      <c r="AM582" s="5"/>
    </row>
    <row r="583" spans="1:39" s="4" customFormat="1" ht="14.4">
      <c r="A583" s="63" t="s">
        <v>616</v>
      </c>
      <c r="B583" s="63" t="s">
        <v>513</v>
      </c>
      <c r="C583" s="63"/>
      <c r="D583" s="63" t="s">
        <v>514</v>
      </c>
      <c r="E583" s="369"/>
      <c r="F583" s="369"/>
      <c r="G583" s="370"/>
      <c r="I583" s="63"/>
      <c r="J583" s="48"/>
      <c r="K583" s="108"/>
      <c r="M583" s="63">
        <v>1</v>
      </c>
      <c r="N583" s="215">
        <v>64.69</v>
      </c>
      <c r="P583" s="63"/>
      <c r="Q583" s="214"/>
      <c r="S583" s="63"/>
      <c r="T583" s="214"/>
      <c r="V583" s="82"/>
      <c r="W583" s="82"/>
      <c r="X583" s="82"/>
      <c r="Y583" s="82"/>
      <c r="Z583" s="211"/>
      <c r="AA583" s="65"/>
      <c r="AB583" s="5"/>
      <c r="AC583" s="5"/>
      <c r="AD583" s="5"/>
      <c r="AE583" s="5"/>
      <c r="AF583" s="5"/>
      <c r="AG583" s="5"/>
      <c r="AH583" s="5"/>
      <c r="AI583" s="5"/>
      <c r="AJ583" s="5"/>
      <c r="AK583" s="5"/>
      <c r="AL583" s="5"/>
      <c r="AM583" s="5"/>
    </row>
    <row r="584" spans="1:39" s="4" customFormat="1" ht="14.4">
      <c r="A584" s="63" t="s">
        <v>616</v>
      </c>
      <c r="B584" s="63" t="s">
        <v>314</v>
      </c>
      <c r="C584" s="63"/>
      <c r="D584" s="63" t="s">
        <v>315</v>
      </c>
      <c r="E584" s="369"/>
      <c r="F584" s="369"/>
      <c r="G584" s="370"/>
      <c r="I584" s="63"/>
      <c r="J584" s="48"/>
      <c r="K584" s="108"/>
      <c r="M584" s="63"/>
      <c r="N584" s="215"/>
      <c r="P584" s="63">
        <v>8</v>
      </c>
      <c r="Q584" s="214">
        <v>576.35</v>
      </c>
      <c r="S584" s="63"/>
      <c r="T584" s="214"/>
      <c r="V584" s="82"/>
      <c r="W584" s="82"/>
      <c r="X584" s="82"/>
      <c r="Y584" s="82"/>
      <c r="Z584" s="211"/>
      <c r="AA584" s="65"/>
      <c r="AB584" s="5"/>
      <c r="AC584" s="5"/>
      <c r="AD584" s="5"/>
      <c r="AE584" s="5"/>
      <c r="AF584" s="5"/>
      <c r="AG584" s="5"/>
      <c r="AH584" s="5"/>
      <c r="AI584" s="5"/>
      <c r="AJ584" s="5"/>
      <c r="AK584" s="5"/>
      <c r="AL584" s="5"/>
      <c r="AM584" s="5"/>
    </row>
    <row r="585" spans="1:39" s="4" customFormat="1" ht="14.4">
      <c r="A585" s="63" t="s">
        <v>616</v>
      </c>
      <c r="B585" s="63" t="s">
        <v>316</v>
      </c>
      <c r="C585" s="63"/>
      <c r="D585" s="63" t="s">
        <v>192</v>
      </c>
      <c r="E585" s="369"/>
      <c r="F585" s="369"/>
      <c r="G585" s="370"/>
      <c r="I585" s="63"/>
      <c r="J585" s="48"/>
      <c r="K585" s="108"/>
      <c r="M585" s="63">
        <v>2</v>
      </c>
      <c r="N585" s="215">
        <v>108.37</v>
      </c>
      <c r="P585" s="63">
        <v>5</v>
      </c>
      <c r="Q585" s="214">
        <v>1385.6</v>
      </c>
      <c r="S585" s="63">
        <v>1</v>
      </c>
      <c r="T585" s="214">
        <v>35.880000000000003</v>
      </c>
      <c r="V585" s="82"/>
      <c r="W585" s="82"/>
      <c r="X585" s="82"/>
      <c r="Y585" s="82"/>
      <c r="Z585" s="211"/>
      <c r="AA585" s="65"/>
      <c r="AB585" s="5"/>
      <c r="AC585" s="5"/>
      <c r="AD585" s="5"/>
      <c r="AE585" s="5"/>
      <c r="AF585" s="5"/>
      <c r="AG585" s="5"/>
      <c r="AH585" s="5"/>
      <c r="AI585" s="5"/>
      <c r="AJ585" s="5"/>
      <c r="AK585" s="5"/>
      <c r="AL585" s="5"/>
      <c r="AM585" s="5"/>
    </row>
    <row r="586" spans="1:39" s="4" customFormat="1" ht="14.4">
      <c r="A586" s="63" t="s">
        <v>616</v>
      </c>
      <c r="B586" s="63" t="s">
        <v>191</v>
      </c>
      <c r="C586" s="63"/>
      <c r="D586" s="63" t="s">
        <v>192</v>
      </c>
      <c r="E586" s="369"/>
      <c r="F586" s="369"/>
      <c r="G586" s="370"/>
      <c r="I586" s="63"/>
      <c r="J586" s="48"/>
      <c r="K586" s="108"/>
      <c r="M586" s="63"/>
      <c r="N586" s="215"/>
      <c r="P586" s="63"/>
      <c r="Q586" s="214"/>
      <c r="S586" s="63">
        <v>1</v>
      </c>
      <c r="T586" s="214">
        <v>300</v>
      </c>
      <c r="V586" s="82"/>
      <c r="W586" s="82"/>
      <c r="X586" s="82"/>
      <c r="Y586" s="82"/>
      <c r="Z586" s="211"/>
      <c r="AA586" s="65"/>
      <c r="AB586" s="5"/>
      <c r="AC586" s="5"/>
      <c r="AD586" s="5"/>
      <c r="AE586" s="5"/>
      <c r="AF586" s="5"/>
      <c r="AG586" s="5"/>
      <c r="AH586" s="5"/>
      <c r="AI586" s="5"/>
      <c r="AJ586" s="5"/>
      <c r="AK586" s="5"/>
      <c r="AL586" s="5"/>
      <c r="AM586" s="5"/>
    </row>
    <row r="587" spans="1:39" s="4" customFormat="1" ht="14.4">
      <c r="A587" s="63" t="s">
        <v>616</v>
      </c>
      <c r="B587" s="63" t="s">
        <v>317</v>
      </c>
      <c r="C587" s="63"/>
      <c r="D587" s="63" t="s">
        <v>192</v>
      </c>
      <c r="E587" s="369"/>
      <c r="F587" s="369"/>
      <c r="G587" s="370"/>
      <c r="I587" s="63"/>
      <c r="J587" s="48"/>
      <c r="K587" s="108"/>
      <c r="M587" s="63">
        <v>4</v>
      </c>
      <c r="N587" s="215">
        <v>470.68</v>
      </c>
      <c r="P587" s="63">
        <v>5</v>
      </c>
      <c r="Q587" s="214">
        <v>675.04</v>
      </c>
      <c r="S587" s="63"/>
      <c r="T587" s="214"/>
      <c r="V587" s="82"/>
      <c r="W587" s="82"/>
      <c r="X587" s="82"/>
      <c r="Y587" s="82"/>
      <c r="Z587" s="211"/>
      <c r="AA587" s="65"/>
      <c r="AB587" s="5"/>
      <c r="AC587" s="5"/>
      <c r="AD587" s="5"/>
      <c r="AE587" s="5"/>
      <c r="AF587" s="5"/>
      <c r="AG587" s="5"/>
      <c r="AH587" s="5"/>
      <c r="AI587" s="5"/>
      <c r="AJ587" s="5"/>
      <c r="AK587" s="5"/>
      <c r="AL587" s="5"/>
      <c r="AM587" s="5"/>
    </row>
    <row r="588" spans="1:39" s="4" customFormat="1" ht="14.4">
      <c r="A588" s="63" t="s">
        <v>616</v>
      </c>
      <c r="B588" s="63" t="s">
        <v>311</v>
      </c>
      <c r="C588" s="63"/>
      <c r="D588" s="63" t="s">
        <v>319</v>
      </c>
      <c r="E588" s="369"/>
      <c r="F588" s="369"/>
      <c r="G588" s="370"/>
      <c r="I588" s="63"/>
      <c r="J588" s="48"/>
      <c r="K588" s="108"/>
      <c r="M588" s="63">
        <v>12</v>
      </c>
      <c r="N588" s="215">
        <v>1709.1</v>
      </c>
      <c r="P588" s="63">
        <v>35</v>
      </c>
      <c r="Q588" s="214">
        <v>6069.58</v>
      </c>
      <c r="S588" s="63">
        <v>4</v>
      </c>
      <c r="T588" s="214">
        <v>743.98</v>
      </c>
      <c r="V588" s="82"/>
      <c r="W588" s="82"/>
      <c r="X588" s="82"/>
      <c r="Y588" s="82"/>
      <c r="Z588" s="211"/>
      <c r="AA588" s="65"/>
      <c r="AB588" s="5"/>
      <c r="AC588" s="5"/>
      <c r="AD588" s="5"/>
      <c r="AE588" s="5"/>
      <c r="AF588" s="5"/>
      <c r="AG588" s="5"/>
      <c r="AH588" s="5"/>
      <c r="AI588" s="5"/>
      <c r="AJ588" s="5"/>
      <c r="AK588" s="5"/>
      <c r="AL588" s="5"/>
      <c r="AM588" s="5"/>
    </row>
    <row r="589" spans="1:39" s="4" customFormat="1" ht="14.4">
      <c r="A589" s="63" t="s">
        <v>616</v>
      </c>
      <c r="B589" s="63" t="s">
        <v>320</v>
      </c>
      <c r="C589" s="63"/>
      <c r="D589" s="63" t="s">
        <v>319</v>
      </c>
      <c r="E589" s="369"/>
      <c r="F589" s="369"/>
      <c r="G589" s="370"/>
      <c r="I589" s="63"/>
      <c r="J589" s="48"/>
      <c r="K589" s="108"/>
      <c r="M589" s="63">
        <v>1</v>
      </c>
      <c r="N589" s="215">
        <v>31.68</v>
      </c>
      <c r="P589" s="63"/>
      <c r="Q589" s="214"/>
      <c r="S589" s="63">
        <v>2</v>
      </c>
      <c r="T589" s="214">
        <v>269.12</v>
      </c>
      <c r="V589" s="82"/>
      <c r="W589" s="82"/>
      <c r="X589" s="82"/>
      <c r="Y589" s="82"/>
      <c r="Z589" s="211"/>
      <c r="AA589" s="65"/>
      <c r="AB589" s="5"/>
      <c r="AC589" s="5"/>
      <c r="AD589" s="5"/>
      <c r="AE589" s="5"/>
      <c r="AF589" s="5"/>
      <c r="AG589" s="5"/>
      <c r="AH589" s="5"/>
      <c r="AI589" s="5"/>
      <c r="AJ589" s="5"/>
      <c r="AK589" s="5"/>
      <c r="AL589" s="5"/>
      <c r="AM589" s="5"/>
    </row>
    <row r="590" spans="1:39" s="4" customFormat="1" ht="14.4">
      <c r="A590" s="63" t="s">
        <v>616</v>
      </c>
      <c r="B590" s="63" t="s">
        <v>321</v>
      </c>
      <c r="C590" s="63"/>
      <c r="D590" s="63" t="s">
        <v>319</v>
      </c>
      <c r="E590" s="369"/>
      <c r="F590" s="369"/>
      <c r="G590" s="370"/>
      <c r="I590" s="63"/>
      <c r="J590" s="48"/>
      <c r="K590" s="108"/>
      <c r="M590" s="63"/>
      <c r="N590" s="215"/>
      <c r="P590" s="63">
        <v>3</v>
      </c>
      <c r="Q590" s="214">
        <v>257.64</v>
      </c>
      <c r="S590" s="63">
        <v>1</v>
      </c>
      <c r="T590" s="214">
        <v>62.92</v>
      </c>
      <c r="V590" s="82"/>
      <c r="W590" s="82"/>
      <c r="X590" s="82"/>
      <c r="Y590" s="82"/>
      <c r="Z590" s="211"/>
      <c r="AA590" s="65"/>
      <c r="AB590" s="5"/>
      <c r="AC590" s="5"/>
      <c r="AD590" s="5"/>
      <c r="AE590" s="5"/>
      <c r="AF590" s="5"/>
      <c r="AG590" s="5"/>
      <c r="AH590" s="5"/>
      <c r="AI590" s="5"/>
      <c r="AJ590" s="5"/>
      <c r="AK590" s="5"/>
      <c r="AL590" s="5"/>
      <c r="AM590" s="5"/>
    </row>
    <row r="591" spans="1:39" s="4" customFormat="1" ht="14.4">
      <c r="A591" s="63" t="s">
        <v>616</v>
      </c>
      <c r="B591" s="63" t="s">
        <v>520</v>
      </c>
      <c r="C591" s="63"/>
      <c r="D591" s="63" t="s">
        <v>323</v>
      </c>
      <c r="E591" s="369"/>
      <c r="F591" s="369"/>
      <c r="G591" s="370"/>
      <c r="I591" s="63"/>
      <c r="J591" s="48"/>
      <c r="K591" s="108"/>
      <c r="M591" s="63">
        <v>1</v>
      </c>
      <c r="N591" s="215">
        <v>74.23</v>
      </c>
      <c r="P591" s="63">
        <v>2</v>
      </c>
      <c r="Q591" s="214">
        <v>306.81</v>
      </c>
      <c r="S591" s="63"/>
      <c r="T591" s="214"/>
      <c r="V591" s="82"/>
      <c r="W591" s="82"/>
      <c r="X591" s="82"/>
      <c r="Y591" s="82"/>
      <c r="Z591" s="211"/>
      <c r="AA591" s="65"/>
      <c r="AB591" s="5"/>
      <c r="AC591" s="5"/>
      <c r="AD591" s="5"/>
      <c r="AE591" s="5"/>
      <c r="AF591" s="5"/>
      <c r="AG591" s="5"/>
      <c r="AH591" s="5"/>
      <c r="AI591" s="5"/>
      <c r="AJ591" s="5"/>
      <c r="AK591" s="5"/>
      <c r="AL591" s="5"/>
      <c r="AM591" s="5"/>
    </row>
    <row r="592" spans="1:39" s="4" customFormat="1" ht="14.4">
      <c r="A592" s="63" t="s">
        <v>616</v>
      </c>
      <c r="B592" s="63" t="s">
        <v>515</v>
      </c>
      <c r="C592" s="63"/>
      <c r="D592" s="63" t="s">
        <v>323</v>
      </c>
      <c r="E592" s="369"/>
      <c r="F592" s="369"/>
      <c r="G592" s="370"/>
      <c r="I592" s="63"/>
      <c r="J592" s="48"/>
      <c r="K592" s="108"/>
      <c r="M592" s="63">
        <v>16</v>
      </c>
      <c r="N592" s="215">
        <v>2861.26</v>
      </c>
      <c r="P592" s="63">
        <v>10</v>
      </c>
      <c r="Q592" s="214">
        <v>1740.03</v>
      </c>
      <c r="S592" s="63">
        <v>3</v>
      </c>
      <c r="T592" s="214">
        <v>731.54</v>
      </c>
      <c r="V592" s="82"/>
      <c r="W592" s="82"/>
      <c r="X592" s="82"/>
      <c r="Y592" s="82"/>
      <c r="Z592" s="211"/>
      <c r="AA592" s="65"/>
      <c r="AB592" s="5"/>
      <c r="AC592" s="5"/>
      <c r="AD592" s="5"/>
      <c r="AE592" s="5"/>
      <c r="AF592" s="5"/>
      <c r="AG592" s="5"/>
      <c r="AH592" s="5"/>
      <c r="AI592" s="5"/>
      <c r="AJ592" s="5"/>
      <c r="AK592" s="5"/>
      <c r="AL592" s="5"/>
      <c r="AM592" s="5"/>
    </row>
    <row r="593" spans="1:39" s="4" customFormat="1" ht="14.4">
      <c r="A593" s="63" t="s">
        <v>616</v>
      </c>
      <c r="B593" s="63" t="s">
        <v>521</v>
      </c>
      <c r="C593" s="63"/>
      <c r="D593" s="63" t="s">
        <v>323</v>
      </c>
      <c r="E593" s="369"/>
      <c r="F593" s="369"/>
      <c r="G593" s="370"/>
      <c r="I593" s="63"/>
      <c r="J593" s="48"/>
      <c r="K593" s="108"/>
      <c r="M593" s="63">
        <v>1</v>
      </c>
      <c r="N593" s="215">
        <v>51.7</v>
      </c>
      <c r="P593" s="63"/>
      <c r="Q593" s="214"/>
      <c r="S593" s="63"/>
      <c r="T593" s="214"/>
      <c r="V593" s="82"/>
      <c r="W593" s="82"/>
      <c r="X593" s="82"/>
      <c r="Y593" s="82"/>
      <c r="Z593" s="211"/>
      <c r="AA593" s="65"/>
      <c r="AB593" s="5"/>
      <c r="AC593" s="5"/>
      <c r="AD593" s="5"/>
      <c r="AE593" s="5"/>
      <c r="AF593" s="5"/>
      <c r="AG593" s="5"/>
      <c r="AH593" s="5"/>
      <c r="AI593" s="5"/>
      <c r="AJ593" s="5"/>
      <c r="AK593" s="5"/>
      <c r="AL593" s="5"/>
      <c r="AM593" s="5"/>
    </row>
    <row r="594" spans="1:39" s="4" customFormat="1" ht="14.4">
      <c r="A594" s="63" t="s">
        <v>616</v>
      </c>
      <c r="B594" s="63" t="s">
        <v>325</v>
      </c>
      <c r="C594" s="63"/>
      <c r="D594" s="63" t="s">
        <v>323</v>
      </c>
      <c r="E594" s="369"/>
      <c r="F594" s="369"/>
      <c r="G594" s="370"/>
      <c r="I594" s="63"/>
      <c r="J594" s="48"/>
      <c r="K594" s="108"/>
      <c r="M594" s="63">
        <v>1</v>
      </c>
      <c r="N594" s="215">
        <v>1334.75</v>
      </c>
      <c r="P594" s="63">
        <v>1</v>
      </c>
      <c r="Q594" s="214">
        <v>16.46</v>
      </c>
      <c r="S594" s="63"/>
      <c r="T594" s="214"/>
      <c r="V594" s="82"/>
      <c r="W594" s="82"/>
      <c r="X594" s="82"/>
      <c r="Y594" s="82"/>
      <c r="Z594" s="211"/>
      <c r="AA594" s="65"/>
      <c r="AB594" s="5"/>
      <c r="AC594" s="5"/>
      <c r="AD594" s="5"/>
      <c r="AE594" s="5"/>
      <c r="AF594" s="5"/>
      <c r="AG594" s="5"/>
      <c r="AH594" s="5"/>
      <c r="AI594" s="5"/>
      <c r="AJ594" s="5"/>
      <c r="AK594" s="5"/>
      <c r="AL594" s="5"/>
      <c r="AM594" s="5"/>
    </row>
    <row r="595" spans="1:39" s="4" customFormat="1" ht="14.4">
      <c r="A595" s="63" t="s">
        <v>616</v>
      </c>
      <c r="B595" s="63" t="s">
        <v>326</v>
      </c>
      <c r="C595" s="63"/>
      <c r="D595" s="63" t="s">
        <v>323</v>
      </c>
      <c r="E595" s="369"/>
      <c r="F595" s="369"/>
      <c r="G595" s="370"/>
      <c r="I595" s="63"/>
      <c r="J595" s="48"/>
      <c r="K595" s="108"/>
      <c r="M595" s="63">
        <v>1</v>
      </c>
      <c r="N595" s="215">
        <v>58.27</v>
      </c>
      <c r="P595" s="63">
        <v>2</v>
      </c>
      <c r="Q595" s="214">
        <v>113.08</v>
      </c>
      <c r="S595" s="63"/>
      <c r="T595" s="214"/>
      <c r="V595" s="82"/>
      <c r="W595" s="82"/>
      <c r="X595" s="82"/>
      <c r="Y595" s="82"/>
      <c r="Z595" s="211"/>
      <c r="AA595" s="65"/>
      <c r="AB595" s="5"/>
      <c r="AC595" s="5"/>
      <c r="AD595" s="5"/>
      <c r="AE595" s="5"/>
      <c r="AF595" s="5"/>
      <c r="AG595" s="5"/>
      <c r="AH595" s="5"/>
      <c r="AI595" s="5"/>
      <c r="AJ595" s="5"/>
      <c r="AK595" s="5"/>
      <c r="AL595" s="5"/>
      <c r="AM595" s="5"/>
    </row>
    <row r="596" spans="1:39" s="4" customFormat="1" ht="14.4">
      <c r="A596" s="63" t="s">
        <v>616</v>
      </c>
      <c r="B596" s="63" t="s">
        <v>525</v>
      </c>
      <c r="C596" s="63"/>
      <c r="D596" s="63" t="s">
        <v>526</v>
      </c>
      <c r="E596" s="369"/>
      <c r="F596" s="369"/>
      <c r="G596" s="370"/>
      <c r="I596" s="63"/>
      <c r="J596" s="48"/>
      <c r="K596" s="108"/>
      <c r="M596" s="63">
        <v>2</v>
      </c>
      <c r="N596" s="215">
        <v>221.62</v>
      </c>
      <c r="P596" s="63">
        <v>5</v>
      </c>
      <c r="Q596" s="214">
        <v>1417.86</v>
      </c>
      <c r="S596" s="63"/>
      <c r="T596" s="214"/>
      <c r="V596" s="82"/>
      <c r="W596" s="82"/>
      <c r="X596" s="82"/>
      <c r="Y596" s="82"/>
      <c r="Z596" s="211"/>
      <c r="AA596" s="65"/>
      <c r="AB596" s="5"/>
      <c r="AC596" s="5"/>
      <c r="AD596" s="5"/>
      <c r="AE596" s="5"/>
      <c r="AF596" s="5"/>
      <c r="AG596" s="5"/>
      <c r="AH596" s="5"/>
      <c r="AI596" s="5"/>
      <c r="AJ596" s="5"/>
      <c r="AK596" s="5"/>
      <c r="AL596" s="5"/>
      <c r="AM596" s="5"/>
    </row>
    <row r="597" spans="1:39" s="4" customFormat="1" ht="14.4">
      <c r="A597" s="63" t="s">
        <v>616</v>
      </c>
      <c r="B597" s="63" t="s">
        <v>327</v>
      </c>
      <c r="C597" s="63"/>
      <c r="D597" s="63" t="s">
        <v>328</v>
      </c>
      <c r="E597" s="369"/>
      <c r="F597" s="369"/>
      <c r="G597" s="370"/>
      <c r="I597" s="63"/>
      <c r="J597" s="48"/>
      <c r="K597" s="108"/>
      <c r="M597" s="63">
        <v>1</v>
      </c>
      <c r="N597" s="215">
        <v>19.579999999999998</v>
      </c>
      <c r="P597" s="63">
        <v>1</v>
      </c>
      <c r="Q597" s="214">
        <v>254.76</v>
      </c>
      <c r="S597" s="63"/>
      <c r="T597" s="214"/>
      <c r="V597" s="82"/>
      <c r="W597" s="82"/>
      <c r="X597" s="82"/>
      <c r="Y597" s="82"/>
      <c r="Z597" s="211"/>
      <c r="AA597" s="65"/>
      <c r="AB597" s="5"/>
      <c r="AC597" s="5"/>
      <c r="AD597" s="5"/>
      <c r="AE597" s="5"/>
      <c r="AF597" s="5"/>
      <c r="AG597" s="5"/>
      <c r="AH597" s="5"/>
      <c r="AI597" s="5"/>
      <c r="AJ597" s="5"/>
      <c r="AK597" s="5"/>
      <c r="AL597" s="5"/>
      <c r="AM597" s="5"/>
    </row>
    <row r="598" spans="1:39" s="4" customFormat="1" ht="14.4">
      <c r="A598" s="63" t="s">
        <v>616</v>
      </c>
      <c r="B598" s="63" t="s">
        <v>329</v>
      </c>
      <c r="C598" s="63"/>
      <c r="D598" s="63" t="s">
        <v>330</v>
      </c>
      <c r="E598" s="369"/>
      <c r="F598" s="369"/>
      <c r="G598" s="370"/>
      <c r="I598" s="63"/>
      <c r="J598" s="48"/>
      <c r="K598" s="108"/>
      <c r="M598" s="63">
        <v>2</v>
      </c>
      <c r="N598" s="215">
        <v>806.14</v>
      </c>
      <c r="P598" s="63"/>
      <c r="Q598" s="214"/>
      <c r="S598" s="63"/>
      <c r="T598" s="214"/>
      <c r="V598" s="82"/>
      <c r="W598" s="82"/>
      <c r="X598" s="82"/>
      <c r="Y598" s="82"/>
      <c r="Z598" s="211"/>
      <c r="AA598" s="65"/>
      <c r="AB598" s="5"/>
      <c r="AC598" s="5"/>
      <c r="AD598" s="5"/>
      <c r="AE598" s="5"/>
      <c r="AF598" s="5"/>
      <c r="AG598" s="5"/>
      <c r="AH598" s="5"/>
      <c r="AI598" s="5"/>
      <c r="AJ598" s="5"/>
      <c r="AK598" s="5"/>
      <c r="AL598" s="5"/>
      <c r="AM598" s="5"/>
    </row>
    <row r="599" spans="1:39" s="4" customFormat="1" ht="14.4">
      <c r="A599" s="63" t="s">
        <v>616</v>
      </c>
      <c r="B599" s="63" t="s">
        <v>331</v>
      </c>
      <c r="C599" s="63"/>
      <c r="D599" s="63" t="s">
        <v>330</v>
      </c>
      <c r="E599" s="369"/>
      <c r="F599" s="369"/>
      <c r="G599" s="370"/>
      <c r="I599" s="63"/>
      <c r="J599" s="48"/>
      <c r="K599" s="108"/>
      <c r="M599" s="63">
        <v>27</v>
      </c>
      <c r="N599" s="215">
        <v>3866.55</v>
      </c>
      <c r="P599" s="63">
        <v>14</v>
      </c>
      <c r="Q599" s="214">
        <v>3027.77</v>
      </c>
      <c r="S599" s="63">
        <v>3</v>
      </c>
      <c r="T599" s="214">
        <v>173.73</v>
      </c>
      <c r="V599" s="82"/>
      <c r="W599" s="82"/>
      <c r="X599" s="82"/>
      <c r="Y599" s="82"/>
      <c r="Z599" s="211"/>
      <c r="AA599" s="65"/>
      <c r="AB599" s="5"/>
      <c r="AC599" s="5"/>
      <c r="AD599" s="5"/>
      <c r="AE599" s="5"/>
      <c r="AF599" s="5"/>
      <c r="AG599" s="5"/>
      <c r="AH599" s="5"/>
      <c r="AI599" s="5"/>
      <c r="AJ599" s="5"/>
      <c r="AK599" s="5"/>
      <c r="AL599" s="5"/>
      <c r="AM599" s="5"/>
    </row>
    <row r="600" spans="1:39" s="4" customFormat="1" ht="14.4">
      <c r="A600" s="63" t="s">
        <v>616</v>
      </c>
      <c r="B600" s="63" t="s">
        <v>332</v>
      </c>
      <c r="C600" s="63"/>
      <c r="D600" s="63" t="s">
        <v>330</v>
      </c>
      <c r="E600" s="369"/>
      <c r="F600" s="369"/>
      <c r="G600" s="370"/>
      <c r="I600" s="63"/>
      <c r="J600" s="48"/>
      <c r="K600" s="108"/>
      <c r="M600" s="63">
        <v>1</v>
      </c>
      <c r="N600" s="215">
        <v>43.66</v>
      </c>
      <c r="P600" s="63">
        <v>3</v>
      </c>
      <c r="Q600" s="214">
        <v>395.41</v>
      </c>
      <c r="S600" s="63"/>
      <c r="T600" s="214"/>
      <c r="V600" s="82"/>
      <c r="W600" s="82"/>
      <c r="X600" s="82"/>
      <c r="Y600" s="82"/>
      <c r="Z600" s="211"/>
      <c r="AA600" s="65"/>
      <c r="AB600" s="5"/>
      <c r="AC600" s="5"/>
      <c r="AD600" s="5"/>
      <c r="AE600" s="5"/>
      <c r="AF600" s="5"/>
      <c r="AG600" s="5"/>
      <c r="AH600" s="5"/>
      <c r="AI600" s="5"/>
      <c r="AJ600" s="5"/>
      <c r="AK600" s="5"/>
      <c r="AL600" s="5"/>
      <c r="AM600" s="5"/>
    </row>
    <row r="601" spans="1:39" s="4" customFormat="1" ht="14.4">
      <c r="A601" s="63" t="s">
        <v>616</v>
      </c>
      <c r="B601" s="63" t="s">
        <v>334</v>
      </c>
      <c r="C601" s="63"/>
      <c r="D601" s="63" t="s">
        <v>335</v>
      </c>
      <c r="E601" s="369"/>
      <c r="F601" s="369"/>
      <c r="G601" s="370"/>
      <c r="I601" s="63"/>
      <c r="J601" s="48"/>
      <c r="K601" s="108"/>
      <c r="M601" s="63">
        <v>4</v>
      </c>
      <c r="N601" s="215">
        <v>615.77</v>
      </c>
      <c r="P601" s="63">
        <v>2</v>
      </c>
      <c r="Q601" s="214">
        <v>477.24</v>
      </c>
      <c r="S601" s="63"/>
      <c r="T601" s="214"/>
      <c r="V601" s="82"/>
      <c r="W601" s="82"/>
      <c r="X601" s="82"/>
      <c r="Y601" s="82"/>
      <c r="Z601" s="211"/>
      <c r="AA601" s="65"/>
      <c r="AB601" s="5"/>
      <c r="AC601" s="5"/>
      <c r="AD601" s="5"/>
      <c r="AE601" s="5"/>
      <c r="AF601" s="5"/>
      <c r="AG601" s="5"/>
      <c r="AH601" s="5"/>
      <c r="AI601" s="5"/>
      <c r="AJ601" s="5"/>
      <c r="AK601" s="5"/>
      <c r="AL601" s="5"/>
      <c r="AM601" s="5"/>
    </row>
    <row r="602" spans="1:39" s="4" customFormat="1" ht="14.4">
      <c r="A602" s="63" t="s">
        <v>616</v>
      </c>
      <c r="B602" s="63" t="s">
        <v>336</v>
      </c>
      <c r="C602" s="63"/>
      <c r="D602" s="63" t="s">
        <v>337</v>
      </c>
      <c r="E602" s="369"/>
      <c r="F602" s="369"/>
      <c r="G602" s="370"/>
      <c r="I602" s="63"/>
      <c r="J602" s="48"/>
      <c r="K602" s="108"/>
      <c r="M602" s="63">
        <v>2</v>
      </c>
      <c r="N602" s="215">
        <v>326.7</v>
      </c>
      <c r="P602" s="63">
        <v>4</v>
      </c>
      <c r="Q602" s="214">
        <v>910.99</v>
      </c>
      <c r="S602" s="63">
        <v>1</v>
      </c>
      <c r="T602" s="214">
        <v>23.67</v>
      </c>
      <c r="V602" s="82"/>
      <c r="W602" s="82"/>
      <c r="X602" s="82"/>
      <c r="Y602" s="82"/>
      <c r="Z602" s="211"/>
      <c r="AA602" s="65"/>
      <c r="AB602" s="5"/>
      <c r="AC602" s="5"/>
      <c r="AD602" s="5"/>
      <c r="AE602" s="5"/>
      <c r="AF602" s="5"/>
      <c r="AG602" s="5"/>
      <c r="AH602" s="5"/>
      <c r="AI602" s="5"/>
      <c r="AJ602" s="5"/>
      <c r="AK602" s="5"/>
      <c r="AL602" s="5"/>
      <c r="AM602" s="5"/>
    </row>
    <row r="603" spans="1:39" s="4" customFormat="1" ht="14.4">
      <c r="A603" s="63" t="s">
        <v>616</v>
      </c>
      <c r="B603" s="63" t="s">
        <v>536</v>
      </c>
      <c r="C603" s="63"/>
      <c r="D603" s="63" t="s">
        <v>339</v>
      </c>
      <c r="E603" s="369"/>
      <c r="F603" s="369"/>
      <c r="G603" s="370"/>
      <c r="I603" s="63"/>
      <c r="J603" s="48"/>
      <c r="K603" s="108"/>
      <c r="M603" s="63">
        <v>3</v>
      </c>
      <c r="N603" s="215">
        <v>219.75</v>
      </c>
      <c r="P603" s="63">
        <v>1</v>
      </c>
      <c r="Q603" s="214">
        <v>157</v>
      </c>
      <c r="S603" s="63">
        <v>1</v>
      </c>
      <c r="T603" s="214">
        <v>18.54</v>
      </c>
      <c r="V603" s="82"/>
      <c r="W603" s="82"/>
      <c r="X603" s="82"/>
      <c r="Y603" s="82"/>
      <c r="Z603" s="211"/>
      <c r="AA603" s="65"/>
      <c r="AB603" s="5"/>
      <c r="AC603" s="5"/>
      <c r="AD603" s="5"/>
      <c r="AE603" s="5"/>
      <c r="AF603" s="5"/>
      <c r="AG603" s="5"/>
      <c r="AH603" s="5"/>
      <c r="AI603" s="5"/>
      <c r="AJ603" s="5"/>
      <c r="AK603" s="5"/>
      <c r="AL603" s="5"/>
      <c r="AM603" s="5"/>
    </row>
    <row r="604" spans="1:39" s="4" customFormat="1" ht="14.4">
      <c r="A604" s="63" t="s">
        <v>616</v>
      </c>
      <c r="B604" s="63" t="s">
        <v>342</v>
      </c>
      <c r="C604" s="63"/>
      <c r="D604" s="63" t="s">
        <v>341</v>
      </c>
      <c r="E604" s="369"/>
      <c r="F604" s="369"/>
      <c r="G604" s="370"/>
      <c r="I604" s="63"/>
      <c r="J604" s="48"/>
      <c r="K604" s="108"/>
      <c r="M604" s="63">
        <v>1</v>
      </c>
      <c r="N604" s="215">
        <v>15.76</v>
      </c>
      <c r="P604" s="63">
        <v>2</v>
      </c>
      <c r="Q604" s="214">
        <v>331.85</v>
      </c>
      <c r="S604" s="63"/>
      <c r="T604" s="214"/>
      <c r="V604" s="82"/>
      <c r="W604" s="82"/>
      <c r="X604" s="82"/>
      <c r="Y604" s="82"/>
      <c r="Z604" s="211"/>
      <c r="AA604" s="65"/>
      <c r="AB604" s="5"/>
      <c r="AC604" s="5"/>
      <c r="AD604" s="5"/>
      <c r="AE604" s="5"/>
      <c r="AF604" s="5"/>
      <c r="AG604" s="5"/>
      <c r="AH604" s="5"/>
      <c r="AI604" s="5"/>
      <c r="AJ604" s="5"/>
      <c r="AK604" s="5"/>
      <c r="AL604" s="5"/>
      <c r="AM604" s="5"/>
    </row>
    <row r="605" spans="1:39" s="4" customFormat="1" ht="14.4">
      <c r="A605" s="63" t="s">
        <v>616</v>
      </c>
      <c r="B605" s="63" t="s">
        <v>360</v>
      </c>
      <c r="C605" s="63"/>
      <c r="D605" s="63" t="s">
        <v>538</v>
      </c>
      <c r="E605" s="369"/>
      <c r="F605" s="369"/>
      <c r="G605" s="370"/>
      <c r="I605" s="63"/>
      <c r="J605" s="48"/>
      <c r="K605" s="108"/>
      <c r="M605" s="63"/>
      <c r="N605" s="215"/>
      <c r="P605" s="63">
        <v>1</v>
      </c>
      <c r="Q605" s="214">
        <v>82.84</v>
      </c>
      <c r="S605" s="63"/>
      <c r="T605" s="214"/>
      <c r="V605" s="82"/>
      <c r="W605" s="82"/>
      <c r="X605" s="82"/>
      <c r="Y605" s="82"/>
      <c r="Z605" s="211"/>
      <c r="AA605" s="65"/>
      <c r="AB605" s="5"/>
      <c r="AC605" s="5"/>
      <c r="AD605" s="5"/>
      <c r="AE605" s="5"/>
      <c r="AF605" s="5"/>
      <c r="AG605" s="5"/>
      <c r="AH605" s="5"/>
      <c r="AI605" s="5"/>
      <c r="AJ605" s="5"/>
      <c r="AK605" s="5"/>
      <c r="AL605" s="5"/>
      <c r="AM605" s="5"/>
    </row>
    <row r="606" spans="1:39" s="4" customFormat="1" ht="14.4">
      <c r="A606" s="63" t="s">
        <v>616</v>
      </c>
      <c r="B606" s="63" t="s">
        <v>343</v>
      </c>
      <c r="C606" s="63"/>
      <c r="D606" s="63" t="s">
        <v>344</v>
      </c>
      <c r="E606" s="369"/>
      <c r="F606" s="369"/>
      <c r="G606" s="370"/>
      <c r="I606" s="63"/>
      <c r="J606" s="48"/>
      <c r="K606" s="108"/>
      <c r="M606" s="63">
        <v>1</v>
      </c>
      <c r="N606" s="215">
        <v>49.59</v>
      </c>
      <c r="P606" s="63">
        <v>11</v>
      </c>
      <c r="Q606" s="214">
        <v>2063.23</v>
      </c>
      <c r="S606" s="63">
        <v>1</v>
      </c>
      <c r="T606" s="214">
        <v>91.47</v>
      </c>
      <c r="V606" s="82"/>
      <c r="W606" s="82"/>
      <c r="X606" s="82"/>
      <c r="Y606" s="82"/>
      <c r="Z606" s="211"/>
      <c r="AA606" s="65"/>
      <c r="AB606" s="5"/>
      <c r="AC606" s="5"/>
      <c r="AD606" s="5"/>
      <c r="AE606" s="5"/>
      <c r="AF606" s="5"/>
      <c r="AG606" s="5"/>
      <c r="AH606" s="5"/>
      <c r="AI606" s="5"/>
      <c r="AJ606" s="5"/>
      <c r="AK606" s="5"/>
      <c r="AL606" s="5"/>
      <c r="AM606" s="5"/>
    </row>
    <row r="607" spans="1:39" s="4" customFormat="1" ht="14.4">
      <c r="A607" s="63" t="s">
        <v>616</v>
      </c>
      <c r="B607" s="63" t="s">
        <v>345</v>
      </c>
      <c r="C607" s="63"/>
      <c r="D607" s="63" t="s">
        <v>346</v>
      </c>
      <c r="E607" s="369"/>
      <c r="F607" s="369"/>
      <c r="G607" s="370"/>
      <c r="I607" s="63"/>
      <c r="J607" s="48"/>
      <c r="K607" s="108"/>
      <c r="M607" s="63">
        <v>1</v>
      </c>
      <c r="N607" s="215">
        <v>20.14</v>
      </c>
      <c r="P607" s="63">
        <v>11</v>
      </c>
      <c r="Q607" s="214">
        <v>1318.92</v>
      </c>
      <c r="S607" s="63">
        <v>1</v>
      </c>
      <c r="T607" s="214">
        <v>19.309999999999999</v>
      </c>
      <c r="V607" s="82"/>
      <c r="W607" s="82"/>
      <c r="X607" s="82"/>
      <c r="Y607" s="82"/>
      <c r="Z607" s="211"/>
      <c r="AA607" s="65"/>
      <c r="AB607" s="5"/>
      <c r="AC607" s="5"/>
      <c r="AD607" s="5"/>
      <c r="AE607" s="5"/>
      <c r="AF607" s="5"/>
      <c r="AG607" s="5"/>
      <c r="AH607" s="5"/>
      <c r="AI607" s="5"/>
      <c r="AJ607" s="5"/>
      <c r="AK607" s="5"/>
      <c r="AL607" s="5"/>
      <c r="AM607" s="5"/>
    </row>
    <row r="608" spans="1:39" s="4" customFormat="1" ht="14.4">
      <c r="A608" s="63" t="s">
        <v>616</v>
      </c>
      <c r="B608" s="63" t="s">
        <v>347</v>
      </c>
      <c r="C608" s="63"/>
      <c r="D608" s="63" t="s">
        <v>348</v>
      </c>
      <c r="E608" s="369"/>
      <c r="F608" s="369"/>
      <c r="G608" s="370"/>
      <c r="I608" s="63"/>
      <c r="J608" s="48"/>
      <c r="K608" s="108"/>
      <c r="M608" s="63"/>
      <c r="N608" s="215"/>
      <c r="P608" s="63"/>
      <c r="Q608" s="214"/>
      <c r="S608" s="63">
        <v>1</v>
      </c>
      <c r="T608" s="214">
        <v>52.5</v>
      </c>
      <c r="V608" s="82"/>
      <c r="W608" s="82"/>
      <c r="X608" s="82"/>
      <c r="Y608" s="82"/>
      <c r="Z608" s="211"/>
      <c r="AA608" s="65"/>
      <c r="AB608" s="5"/>
      <c r="AC608" s="5"/>
      <c r="AD608" s="5"/>
      <c r="AE608" s="5"/>
      <c r="AF608" s="5"/>
      <c r="AG608" s="5"/>
      <c r="AH608" s="5"/>
      <c r="AI608" s="5"/>
      <c r="AJ608" s="5"/>
      <c r="AK608" s="5"/>
      <c r="AL608" s="5"/>
      <c r="AM608" s="5"/>
    </row>
    <row r="609" spans="1:39" s="4" customFormat="1" ht="14.4">
      <c r="A609" s="63" t="s">
        <v>616</v>
      </c>
      <c r="B609" s="63" t="s">
        <v>522</v>
      </c>
      <c r="C609" s="63"/>
      <c r="D609" s="63" t="s">
        <v>348</v>
      </c>
      <c r="E609" s="369"/>
      <c r="F609" s="369"/>
      <c r="G609" s="370"/>
      <c r="I609" s="63"/>
      <c r="J609" s="48"/>
      <c r="K609" s="108"/>
      <c r="M609" s="63">
        <v>1</v>
      </c>
      <c r="N609" s="215">
        <v>345.44</v>
      </c>
      <c r="P609" s="63"/>
      <c r="Q609" s="214"/>
      <c r="S609" s="63"/>
      <c r="T609" s="214"/>
      <c r="V609" s="82"/>
      <c r="W609" s="82"/>
      <c r="X609" s="82"/>
      <c r="Y609" s="82"/>
      <c r="Z609" s="211"/>
      <c r="AA609" s="65"/>
      <c r="AB609" s="5"/>
      <c r="AC609" s="5"/>
      <c r="AD609" s="5"/>
      <c r="AE609" s="5"/>
      <c r="AF609" s="5"/>
      <c r="AG609" s="5"/>
      <c r="AH609" s="5"/>
      <c r="AI609" s="5"/>
      <c r="AJ609" s="5"/>
      <c r="AK609" s="5"/>
      <c r="AL609" s="5"/>
      <c r="AM609" s="5"/>
    </row>
    <row r="610" spans="1:39" s="4" customFormat="1" ht="14.4">
      <c r="A610" s="63" t="s">
        <v>616</v>
      </c>
      <c r="B610" s="63" t="s">
        <v>540</v>
      </c>
      <c r="C610" s="63"/>
      <c r="D610" s="63" t="s">
        <v>541</v>
      </c>
      <c r="E610" s="369"/>
      <c r="F610" s="369"/>
      <c r="G610" s="370"/>
      <c r="I610" s="63"/>
      <c r="J610" s="48"/>
      <c r="K610" s="108"/>
      <c r="M610" s="63">
        <v>1</v>
      </c>
      <c r="N610" s="215">
        <v>744.16</v>
      </c>
      <c r="P610" s="63">
        <v>4</v>
      </c>
      <c r="Q610" s="214">
        <v>1089</v>
      </c>
      <c r="S610" s="63"/>
      <c r="T610" s="214"/>
      <c r="V610" s="82"/>
      <c r="W610" s="82"/>
      <c r="X610" s="82"/>
      <c r="Y610" s="82"/>
      <c r="Z610" s="211"/>
      <c r="AA610" s="65"/>
      <c r="AB610" s="5"/>
      <c r="AC610" s="5"/>
      <c r="AD610" s="5"/>
      <c r="AE610" s="5"/>
      <c r="AF610" s="5"/>
      <c r="AG610" s="5"/>
      <c r="AH610" s="5"/>
      <c r="AI610" s="5"/>
      <c r="AJ610" s="5"/>
      <c r="AK610" s="5"/>
      <c r="AL610" s="5"/>
      <c r="AM610" s="5"/>
    </row>
    <row r="611" spans="1:39" s="4" customFormat="1" ht="14.4">
      <c r="A611" s="63" t="s">
        <v>616</v>
      </c>
      <c r="B611" s="63" t="s">
        <v>351</v>
      </c>
      <c r="C611" s="63"/>
      <c r="D611" s="63" t="s">
        <v>350</v>
      </c>
      <c r="E611" s="369"/>
      <c r="F611" s="369"/>
      <c r="G611" s="370"/>
      <c r="I611" s="63"/>
      <c r="J611" s="48"/>
      <c r="K611" s="108"/>
      <c r="M611" s="63">
        <v>29</v>
      </c>
      <c r="N611" s="215">
        <v>4759.33</v>
      </c>
      <c r="P611" s="63">
        <v>94</v>
      </c>
      <c r="Q611" s="214">
        <v>18580.61</v>
      </c>
      <c r="S611" s="63">
        <v>16</v>
      </c>
      <c r="T611" s="214">
        <v>1807.35</v>
      </c>
      <c r="V611" s="82"/>
      <c r="W611" s="82"/>
      <c r="X611" s="82"/>
      <c r="Y611" s="82"/>
      <c r="Z611" s="211"/>
      <c r="AA611" s="65"/>
      <c r="AB611" s="5"/>
      <c r="AC611" s="5"/>
      <c r="AD611" s="5"/>
      <c r="AE611" s="5"/>
      <c r="AF611" s="5"/>
      <c r="AG611" s="5"/>
      <c r="AH611" s="5"/>
      <c r="AI611" s="5"/>
      <c r="AJ611" s="5"/>
      <c r="AK611" s="5"/>
      <c r="AL611" s="5"/>
      <c r="AM611" s="5"/>
    </row>
    <row r="612" spans="1:39" s="4" customFormat="1" ht="14.4">
      <c r="A612" s="63" t="s">
        <v>616</v>
      </c>
      <c r="B612" s="63" t="s">
        <v>352</v>
      </c>
      <c r="C612" s="63"/>
      <c r="D612" s="63" t="s">
        <v>353</v>
      </c>
      <c r="E612" s="369"/>
      <c r="F612" s="369"/>
      <c r="G612" s="370"/>
      <c r="I612" s="63"/>
      <c r="J612" s="48"/>
      <c r="K612" s="108"/>
      <c r="M612" s="63">
        <v>5</v>
      </c>
      <c r="N612" s="215">
        <v>2845.74</v>
      </c>
      <c r="P612" s="63">
        <v>17</v>
      </c>
      <c r="Q612" s="214">
        <v>3163.39</v>
      </c>
      <c r="S612" s="63">
        <v>1</v>
      </c>
      <c r="T612" s="214">
        <v>73.069999999999993</v>
      </c>
      <c r="V612" s="82"/>
      <c r="W612" s="82"/>
      <c r="X612" s="82"/>
      <c r="Y612" s="82"/>
      <c r="Z612" s="211"/>
      <c r="AA612" s="65"/>
      <c r="AB612" s="5"/>
      <c r="AC612" s="5"/>
      <c r="AD612" s="5"/>
      <c r="AE612" s="5"/>
      <c r="AF612" s="5"/>
      <c r="AG612" s="5"/>
      <c r="AH612" s="5"/>
      <c r="AI612" s="5"/>
      <c r="AJ612" s="5"/>
      <c r="AK612" s="5"/>
      <c r="AL612" s="5"/>
      <c r="AM612" s="5"/>
    </row>
    <row r="613" spans="1:39" s="4" customFormat="1" ht="14.4">
      <c r="A613" s="63" t="s">
        <v>616</v>
      </c>
      <c r="B613" s="63" t="s">
        <v>349</v>
      </c>
      <c r="C613" s="63"/>
      <c r="D613" s="63" t="s">
        <v>353</v>
      </c>
      <c r="E613" s="369"/>
      <c r="F613" s="369"/>
      <c r="G613" s="370"/>
      <c r="I613" s="63"/>
      <c r="J613" s="48"/>
      <c r="K613" s="108"/>
      <c r="M613" s="63">
        <v>2</v>
      </c>
      <c r="N613" s="215">
        <v>64.12</v>
      </c>
      <c r="P613" s="63">
        <v>5</v>
      </c>
      <c r="Q613" s="214">
        <v>453.74</v>
      </c>
      <c r="S613" s="63"/>
      <c r="T613" s="214"/>
      <c r="V613" s="82"/>
      <c r="W613" s="82"/>
      <c r="X613" s="82"/>
      <c r="Y613" s="82"/>
      <c r="Z613" s="211"/>
      <c r="AA613" s="65"/>
      <c r="AB613" s="5"/>
      <c r="AC613" s="5"/>
      <c r="AD613" s="5"/>
      <c r="AE613" s="5"/>
      <c r="AF613" s="5"/>
      <c r="AG613" s="5"/>
      <c r="AH613" s="5"/>
      <c r="AI613" s="5"/>
      <c r="AJ613" s="5"/>
      <c r="AK613" s="5"/>
      <c r="AL613" s="5"/>
      <c r="AM613" s="5"/>
    </row>
    <row r="614" spans="1:39" s="4" customFormat="1" ht="14.4">
      <c r="A614" s="63" t="s">
        <v>616</v>
      </c>
      <c r="B614" s="63" t="s">
        <v>544</v>
      </c>
      <c r="C614" s="63"/>
      <c r="D614" s="63" t="s">
        <v>353</v>
      </c>
      <c r="E614" s="369"/>
      <c r="F614" s="369"/>
      <c r="G614" s="370"/>
      <c r="I614" s="63"/>
      <c r="J614" s="48"/>
      <c r="K614" s="108"/>
      <c r="M614" s="63">
        <v>19</v>
      </c>
      <c r="N614" s="215">
        <v>2638.08</v>
      </c>
      <c r="P614" s="63">
        <v>40</v>
      </c>
      <c r="Q614" s="214">
        <v>5459.01</v>
      </c>
      <c r="S614" s="63">
        <v>1</v>
      </c>
      <c r="T614" s="214">
        <v>696.9</v>
      </c>
      <c r="V614" s="82"/>
      <c r="W614" s="82"/>
      <c r="X614" s="82"/>
      <c r="Y614" s="82"/>
      <c r="Z614" s="211"/>
      <c r="AA614" s="65"/>
      <c r="AB614" s="5"/>
      <c r="AC614" s="5"/>
      <c r="AD614" s="5"/>
      <c r="AE614" s="5"/>
      <c r="AF614" s="5"/>
      <c r="AG614" s="5"/>
      <c r="AH614" s="5"/>
      <c r="AI614" s="5"/>
      <c r="AJ614" s="5"/>
      <c r="AK614" s="5"/>
      <c r="AL614" s="5"/>
      <c r="AM614" s="5"/>
    </row>
    <row r="615" spans="1:39" s="4" customFormat="1" ht="14.4">
      <c r="A615" s="63" t="s">
        <v>616</v>
      </c>
      <c r="B615" s="63" t="s">
        <v>355</v>
      </c>
      <c r="C615" s="63"/>
      <c r="D615" s="63" t="s">
        <v>353</v>
      </c>
      <c r="E615" s="369"/>
      <c r="F615" s="369"/>
      <c r="G615" s="370"/>
      <c r="I615" s="63"/>
      <c r="J615" s="48"/>
      <c r="K615" s="108"/>
      <c r="M615" s="63"/>
      <c r="N615" s="215"/>
      <c r="P615" s="63"/>
      <c r="Q615" s="214"/>
      <c r="S615" s="63">
        <v>4</v>
      </c>
      <c r="T615" s="214">
        <v>561.71</v>
      </c>
      <c r="V615" s="82"/>
      <c r="W615" s="82"/>
      <c r="X615" s="82"/>
      <c r="Y615" s="82"/>
      <c r="Z615" s="211"/>
      <c r="AA615" s="65"/>
      <c r="AB615" s="5"/>
      <c r="AC615" s="5"/>
      <c r="AD615" s="5"/>
      <c r="AE615" s="5"/>
      <c r="AF615" s="5"/>
      <c r="AG615" s="5"/>
      <c r="AH615" s="5"/>
      <c r="AI615" s="5"/>
      <c r="AJ615" s="5"/>
      <c r="AK615" s="5"/>
      <c r="AL615" s="5"/>
      <c r="AM615" s="5"/>
    </row>
    <row r="616" spans="1:39" s="4" customFormat="1" ht="14.4">
      <c r="A616" s="63" t="s">
        <v>616</v>
      </c>
      <c r="B616" s="63" t="s">
        <v>356</v>
      </c>
      <c r="C616" s="63"/>
      <c r="D616" s="63" t="s">
        <v>353</v>
      </c>
      <c r="E616" s="369"/>
      <c r="F616" s="369"/>
      <c r="G616" s="370"/>
      <c r="I616" s="63"/>
      <c r="J616" s="48"/>
      <c r="K616" s="108"/>
      <c r="M616" s="63">
        <v>5</v>
      </c>
      <c r="N616" s="215">
        <v>335.89</v>
      </c>
      <c r="P616" s="63">
        <v>8</v>
      </c>
      <c r="Q616" s="214">
        <v>1908.86</v>
      </c>
      <c r="S616" s="63">
        <v>5</v>
      </c>
      <c r="T616" s="214">
        <v>877.81</v>
      </c>
      <c r="V616" s="82"/>
      <c r="W616" s="82"/>
      <c r="X616" s="82"/>
      <c r="Y616" s="82"/>
      <c r="Z616" s="211"/>
      <c r="AA616" s="65"/>
      <c r="AB616" s="5"/>
      <c r="AC616" s="5"/>
      <c r="AD616" s="5"/>
      <c r="AE616" s="5"/>
      <c r="AF616" s="5"/>
      <c r="AG616" s="5"/>
      <c r="AH616" s="5"/>
      <c r="AI616" s="5"/>
      <c r="AJ616" s="5"/>
      <c r="AK616" s="5"/>
      <c r="AL616" s="5"/>
      <c r="AM616" s="5"/>
    </row>
    <row r="617" spans="1:39" s="4" customFormat="1" ht="14.4">
      <c r="A617" s="63" t="s">
        <v>616</v>
      </c>
      <c r="B617" s="63" t="s">
        <v>357</v>
      </c>
      <c r="C617" s="63"/>
      <c r="D617" s="63" t="s">
        <v>353</v>
      </c>
      <c r="E617" s="369"/>
      <c r="F617" s="369"/>
      <c r="G617" s="370"/>
      <c r="I617" s="63"/>
      <c r="J617" s="48"/>
      <c r="K617" s="108"/>
      <c r="M617" s="63"/>
      <c r="N617" s="215"/>
      <c r="P617" s="63">
        <v>1</v>
      </c>
      <c r="Q617" s="214">
        <v>6.73</v>
      </c>
      <c r="S617" s="63"/>
      <c r="T617" s="214"/>
      <c r="V617" s="82"/>
      <c r="W617" s="82"/>
      <c r="X617" s="82"/>
      <c r="Y617" s="82"/>
      <c r="Z617" s="211"/>
      <c r="AA617" s="65"/>
      <c r="AB617" s="5"/>
      <c r="AC617" s="5"/>
      <c r="AD617" s="5"/>
      <c r="AE617" s="5"/>
      <c r="AF617" s="5"/>
      <c r="AG617" s="5"/>
      <c r="AH617" s="5"/>
      <c r="AI617" s="5"/>
      <c r="AJ617" s="5"/>
      <c r="AK617" s="5"/>
      <c r="AL617" s="5"/>
      <c r="AM617" s="5"/>
    </row>
    <row r="618" spans="1:39" s="4" customFormat="1" ht="14.4">
      <c r="A618" s="63" t="s">
        <v>616</v>
      </c>
      <c r="B618" s="63" t="s">
        <v>512</v>
      </c>
      <c r="C618" s="63"/>
      <c r="D618" s="63" t="s">
        <v>546</v>
      </c>
      <c r="E618" s="369"/>
      <c r="F618" s="369"/>
      <c r="G618" s="370"/>
      <c r="I618" s="63"/>
      <c r="J618" s="48"/>
      <c r="K618" s="108"/>
      <c r="M618" s="63">
        <v>1</v>
      </c>
      <c r="N618" s="215">
        <v>324.75</v>
      </c>
      <c r="P618" s="63">
        <v>1</v>
      </c>
      <c r="Q618" s="214">
        <v>111.08</v>
      </c>
      <c r="S618" s="63"/>
      <c r="T618" s="214"/>
      <c r="V618" s="82"/>
      <c r="W618" s="82"/>
      <c r="X618" s="82"/>
      <c r="Y618" s="82"/>
      <c r="Z618" s="211"/>
      <c r="AA618" s="65"/>
      <c r="AB618" s="5"/>
      <c r="AC618" s="5"/>
      <c r="AD618" s="5"/>
      <c r="AE618" s="5"/>
      <c r="AF618" s="5"/>
      <c r="AG618" s="5"/>
      <c r="AH618" s="5"/>
      <c r="AI618" s="5"/>
      <c r="AJ618" s="5"/>
      <c r="AK618" s="5"/>
      <c r="AL618" s="5"/>
      <c r="AM618" s="5"/>
    </row>
    <row r="619" spans="1:39" s="4" customFormat="1" ht="14.4">
      <c r="A619" s="63" t="s">
        <v>616</v>
      </c>
      <c r="B619" s="63" t="s">
        <v>550</v>
      </c>
      <c r="C619" s="63"/>
      <c r="D619" s="63" t="s">
        <v>359</v>
      </c>
      <c r="E619" s="369"/>
      <c r="F619" s="369"/>
      <c r="G619" s="370"/>
      <c r="I619" s="63"/>
      <c r="J619" s="48"/>
      <c r="K619" s="108"/>
      <c r="M619" s="63">
        <v>10</v>
      </c>
      <c r="N619" s="215">
        <v>2886.09</v>
      </c>
      <c r="P619" s="63">
        <v>15</v>
      </c>
      <c r="Q619" s="214">
        <v>2150.19</v>
      </c>
      <c r="S619" s="63">
        <v>4</v>
      </c>
      <c r="T619" s="214">
        <v>1114.52</v>
      </c>
      <c r="V619" s="82"/>
      <c r="W619" s="82"/>
      <c r="X619" s="82"/>
      <c r="Y619" s="82"/>
      <c r="Z619" s="211"/>
      <c r="AA619" s="65"/>
      <c r="AB619" s="5"/>
      <c r="AC619" s="5"/>
      <c r="AD619" s="5"/>
      <c r="AE619" s="5"/>
      <c r="AF619" s="5"/>
      <c r="AG619" s="5"/>
      <c r="AH619" s="5"/>
      <c r="AI619" s="5"/>
      <c r="AJ619" s="5"/>
      <c r="AK619" s="5"/>
      <c r="AL619" s="5"/>
      <c r="AM619" s="5"/>
    </row>
    <row r="620" spans="1:39" s="4" customFormat="1" ht="14.4">
      <c r="A620" s="63" t="s">
        <v>616</v>
      </c>
      <c r="B620" s="63" t="s">
        <v>551</v>
      </c>
      <c r="C620" s="63"/>
      <c r="D620" s="63" t="s">
        <v>552</v>
      </c>
      <c r="E620" s="369"/>
      <c r="F620" s="369"/>
      <c r="G620" s="370"/>
      <c r="I620" s="63"/>
      <c r="J620" s="48"/>
      <c r="K620" s="108"/>
      <c r="M620" s="63">
        <v>1</v>
      </c>
      <c r="N620" s="215">
        <v>28.09</v>
      </c>
      <c r="P620" s="63">
        <v>1</v>
      </c>
      <c r="Q620" s="214">
        <v>25.86</v>
      </c>
      <c r="S620" s="63"/>
      <c r="T620" s="214"/>
      <c r="V620" s="82"/>
      <c r="W620" s="82"/>
      <c r="X620" s="82"/>
      <c r="Y620" s="82"/>
      <c r="Z620" s="211"/>
      <c r="AA620" s="65"/>
      <c r="AB620" s="5"/>
      <c r="AC620" s="5"/>
      <c r="AD620" s="5"/>
      <c r="AE620" s="5"/>
      <c r="AF620" s="5"/>
      <c r="AG620" s="5"/>
      <c r="AH620" s="5"/>
      <c r="AI620" s="5"/>
      <c r="AJ620" s="5"/>
      <c r="AK620" s="5"/>
      <c r="AL620" s="5"/>
      <c r="AM620" s="5"/>
    </row>
    <row r="621" spans="1:39" s="4" customFormat="1" ht="14.4">
      <c r="A621" s="63" t="s">
        <v>616</v>
      </c>
      <c r="B621" s="63" t="s">
        <v>362</v>
      </c>
      <c r="C621" s="63"/>
      <c r="D621" s="63" t="s">
        <v>361</v>
      </c>
      <c r="E621" s="369"/>
      <c r="F621" s="369"/>
      <c r="G621" s="370"/>
      <c r="I621" s="63"/>
      <c r="J621" s="48"/>
      <c r="K621" s="108"/>
      <c r="M621" s="63">
        <v>3</v>
      </c>
      <c r="N621" s="215">
        <v>544.05999999999995</v>
      </c>
      <c r="P621" s="63">
        <v>44</v>
      </c>
      <c r="Q621" s="214">
        <v>8436.56</v>
      </c>
      <c r="S621" s="63">
        <v>4</v>
      </c>
      <c r="T621" s="214">
        <v>488.14</v>
      </c>
      <c r="V621" s="82"/>
      <c r="W621" s="82"/>
      <c r="X621" s="82"/>
      <c r="Y621" s="82"/>
      <c r="Z621" s="211"/>
      <c r="AA621" s="65"/>
      <c r="AB621" s="5"/>
      <c r="AC621" s="5"/>
      <c r="AD621" s="5"/>
      <c r="AE621" s="5"/>
      <c r="AF621" s="5"/>
      <c r="AG621" s="5"/>
      <c r="AH621" s="5"/>
      <c r="AI621" s="5"/>
      <c r="AJ621" s="5"/>
      <c r="AK621" s="5"/>
      <c r="AL621" s="5"/>
      <c r="AM621" s="5"/>
    </row>
    <row r="622" spans="1:39" s="4" customFormat="1" ht="14.4">
      <c r="A622" s="63" t="s">
        <v>616</v>
      </c>
      <c r="B622" s="63" t="s">
        <v>365</v>
      </c>
      <c r="C622" s="63"/>
      <c r="D622" s="63" t="s">
        <v>366</v>
      </c>
      <c r="E622" s="369"/>
      <c r="F622" s="369"/>
      <c r="G622" s="370"/>
      <c r="I622" s="63"/>
      <c r="J622" s="48"/>
      <c r="K622" s="108"/>
      <c r="M622" s="63"/>
      <c r="N622" s="215"/>
      <c r="P622" s="63">
        <v>1</v>
      </c>
      <c r="Q622" s="214">
        <v>654.59</v>
      </c>
      <c r="S622" s="63"/>
      <c r="T622" s="214"/>
      <c r="V622" s="82"/>
      <c r="W622" s="82"/>
      <c r="X622" s="82"/>
      <c r="Y622" s="82"/>
      <c r="Z622" s="211"/>
      <c r="AA622" s="65"/>
      <c r="AB622" s="5"/>
      <c r="AC622" s="5"/>
      <c r="AD622" s="5"/>
      <c r="AE622" s="5"/>
      <c r="AF622" s="5"/>
      <c r="AG622" s="5"/>
      <c r="AH622" s="5"/>
      <c r="AI622" s="5"/>
      <c r="AJ622" s="5"/>
      <c r="AK622" s="5"/>
      <c r="AL622" s="5"/>
      <c r="AM622" s="5"/>
    </row>
    <row r="623" spans="1:39" s="4" customFormat="1" ht="14.4">
      <c r="A623" s="63" t="s">
        <v>616</v>
      </c>
      <c r="B623" s="63" t="s">
        <v>559</v>
      </c>
      <c r="C623" s="63"/>
      <c r="D623" s="63" t="s">
        <v>560</v>
      </c>
      <c r="E623" s="369"/>
      <c r="F623" s="369"/>
      <c r="G623" s="370"/>
      <c r="I623" s="63"/>
      <c r="J623" s="48"/>
      <c r="K623" s="108"/>
      <c r="M623" s="63"/>
      <c r="N623" s="215"/>
      <c r="P623" s="63">
        <v>1</v>
      </c>
      <c r="Q623" s="214">
        <v>41.6</v>
      </c>
      <c r="S623" s="63"/>
      <c r="T623" s="214"/>
      <c r="V623" s="82"/>
      <c r="W623" s="82"/>
      <c r="X623" s="82"/>
      <c r="Y623" s="82"/>
      <c r="Z623" s="211"/>
      <c r="AA623" s="65"/>
      <c r="AB623" s="5"/>
      <c r="AC623" s="5"/>
      <c r="AD623" s="5"/>
      <c r="AE623" s="5"/>
      <c r="AF623" s="5"/>
      <c r="AG623" s="5"/>
      <c r="AH623" s="5"/>
      <c r="AI623" s="5"/>
      <c r="AJ623" s="5"/>
      <c r="AK623" s="5"/>
      <c r="AL623" s="5"/>
      <c r="AM623" s="5"/>
    </row>
    <row r="624" spans="1:39" s="4" customFormat="1" ht="14.4">
      <c r="A624" s="63" t="s">
        <v>616</v>
      </c>
      <c r="B624" s="63" t="s">
        <v>367</v>
      </c>
      <c r="C624" s="63"/>
      <c r="D624" s="63" t="s">
        <v>368</v>
      </c>
      <c r="E624" s="369"/>
      <c r="F624" s="369"/>
      <c r="G624" s="370"/>
      <c r="I624" s="63"/>
      <c r="J624" s="48"/>
      <c r="K624" s="108"/>
      <c r="M624" s="63"/>
      <c r="N624" s="215"/>
      <c r="P624" s="63">
        <v>5</v>
      </c>
      <c r="Q624" s="214">
        <v>707.93</v>
      </c>
      <c r="S624" s="63"/>
      <c r="T624" s="214"/>
      <c r="V624" s="82"/>
      <c r="W624" s="82"/>
      <c r="X624" s="82"/>
      <c r="Y624" s="82"/>
      <c r="Z624" s="211"/>
      <c r="AA624" s="65"/>
      <c r="AB624" s="5"/>
      <c r="AC624" s="5"/>
      <c r="AD624" s="5"/>
      <c r="AE624" s="5"/>
      <c r="AF624" s="5"/>
      <c r="AG624" s="5"/>
      <c r="AH624" s="5"/>
      <c r="AI624" s="5"/>
      <c r="AJ624" s="5"/>
      <c r="AK624" s="5"/>
      <c r="AL624" s="5"/>
      <c r="AM624" s="5"/>
    </row>
    <row r="625" spans="1:39" s="4" customFormat="1" ht="14.4">
      <c r="A625" s="63" t="s">
        <v>616</v>
      </c>
      <c r="B625" s="63" t="s">
        <v>369</v>
      </c>
      <c r="C625" s="63"/>
      <c r="D625" s="63" t="s">
        <v>368</v>
      </c>
      <c r="E625" s="369"/>
      <c r="F625" s="369"/>
      <c r="G625" s="370"/>
      <c r="I625" s="63"/>
      <c r="J625" s="48"/>
      <c r="K625" s="108"/>
      <c r="M625" s="63">
        <v>2</v>
      </c>
      <c r="N625" s="215">
        <v>321.08</v>
      </c>
      <c r="P625" s="63"/>
      <c r="Q625" s="214"/>
      <c r="S625" s="63"/>
      <c r="T625" s="214"/>
      <c r="V625" s="82"/>
      <c r="W625" s="82"/>
      <c r="X625" s="82"/>
      <c r="Y625" s="82"/>
      <c r="Z625" s="211"/>
      <c r="AA625" s="65"/>
      <c r="AB625" s="5"/>
      <c r="AC625" s="5"/>
      <c r="AD625" s="5"/>
      <c r="AE625" s="5"/>
      <c r="AF625" s="5"/>
      <c r="AG625" s="5"/>
      <c r="AH625" s="5"/>
      <c r="AI625" s="5"/>
      <c r="AJ625" s="5"/>
      <c r="AK625" s="5"/>
      <c r="AL625" s="5"/>
      <c r="AM625" s="5"/>
    </row>
    <row r="626" spans="1:39" s="4" customFormat="1" ht="14.4">
      <c r="A626" s="63" t="s">
        <v>616</v>
      </c>
      <c r="B626" s="63" t="s">
        <v>370</v>
      </c>
      <c r="C626" s="63"/>
      <c r="D626" s="63" t="s">
        <v>368</v>
      </c>
      <c r="E626" s="369"/>
      <c r="F626" s="369"/>
      <c r="G626" s="370"/>
      <c r="I626" s="63"/>
      <c r="J626" s="48"/>
      <c r="K626" s="108"/>
      <c r="M626" s="63">
        <v>12</v>
      </c>
      <c r="N626" s="215">
        <v>12210.12</v>
      </c>
      <c r="P626" s="63">
        <v>16</v>
      </c>
      <c r="Q626" s="214">
        <v>6984.46</v>
      </c>
      <c r="S626" s="63"/>
      <c r="T626" s="214"/>
      <c r="V626" s="82"/>
      <c r="W626" s="82"/>
      <c r="X626" s="82"/>
      <c r="Y626" s="82"/>
      <c r="Z626" s="211"/>
      <c r="AA626" s="65"/>
      <c r="AB626" s="5"/>
      <c r="AC626" s="5"/>
      <c r="AD626" s="5"/>
      <c r="AE626" s="5"/>
      <c r="AF626" s="5"/>
      <c r="AG626" s="5"/>
      <c r="AH626" s="5"/>
      <c r="AI626" s="5"/>
      <c r="AJ626" s="5"/>
      <c r="AK626" s="5"/>
      <c r="AL626" s="5"/>
      <c r="AM626" s="5"/>
    </row>
    <row r="627" spans="1:39" s="4" customFormat="1" ht="14.4">
      <c r="A627" s="63" t="s">
        <v>616</v>
      </c>
      <c r="B627" s="63" t="s">
        <v>371</v>
      </c>
      <c r="C627" s="63"/>
      <c r="D627" s="63" t="s">
        <v>372</v>
      </c>
      <c r="E627" s="369"/>
      <c r="F627" s="369"/>
      <c r="G627" s="370"/>
      <c r="I627" s="63"/>
      <c r="J627" s="48"/>
      <c r="K627" s="108"/>
      <c r="M627" s="63">
        <v>6</v>
      </c>
      <c r="N627" s="215">
        <v>2568.39</v>
      </c>
      <c r="P627" s="63">
        <v>7</v>
      </c>
      <c r="Q627" s="214">
        <v>3538.21</v>
      </c>
      <c r="S627" s="63"/>
      <c r="T627" s="214"/>
      <c r="V627" s="82"/>
      <c r="W627" s="82"/>
      <c r="X627" s="82"/>
      <c r="Y627" s="82"/>
      <c r="Z627" s="211"/>
      <c r="AA627" s="65"/>
      <c r="AB627" s="5"/>
      <c r="AC627" s="5"/>
      <c r="AD627" s="5"/>
      <c r="AE627" s="5"/>
      <c r="AF627" s="5"/>
      <c r="AG627" s="5"/>
      <c r="AH627" s="5"/>
      <c r="AI627" s="5"/>
      <c r="AJ627" s="5"/>
      <c r="AK627" s="5"/>
      <c r="AL627" s="5"/>
      <c r="AM627" s="5"/>
    </row>
    <row r="628" spans="1:39" s="4" customFormat="1" ht="14.4">
      <c r="A628" s="63" t="s">
        <v>616</v>
      </c>
      <c r="B628" s="63" t="s">
        <v>561</v>
      </c>
      <c r="C628" s="63"/>
      <c r="D628" s="63" t="s">
        <v>374</v>
      </c>
      <c r="E628" s="369"/>
      <c r="F628" s="369"/>
      <c r="G628" s="370"/>
      <c r="I628" s="63"/>
      <c r="J628" s="48"/>
      <c r="K628" s="108"/>
      <c r="M628" s="63"/>
      <c r="N628" s="215"/>
      <c r="P628" s="63"/>
      <c r="Q628" s="214"/>
      <c r="S628" s="63">
        <v>1</v>
      </c>
      <c r="T628" s="214">
        <v>15.76</v>
      </c>
      <c r="V628" s="82"/>
      <c r="W628" s="82"/>
      <c r="X628" s="82"/>
      <c r="Y628" s="82"/>
      <c r="Z628" s="211"/>
      <c r="AA628" s="65"/>
      <c r="AB628" s="5"/>
      <c r="AC628" s="5"/>
      <c r="AD628" s="5"/>
      <c r="AE628" s="5"/>
      <c r="AF628" s="5"/>
      <c r="AG628" s="5"/>
      <c r="AH628" s="5"/>
      <c r="AI628" s="5"/>
      <c r="AJ628" s="5"/>
      <c r="AK628" s="5"/>
      <c r="AL628" s="5"/>
      <c r="AM628" s="5"/>
    </row>
    <row r="629" spans="1:39" s="4" customFormat="1" ht="14.4">
      <c r="A629" s="63" t="s">
        <v>616</v>
      </c>
      <c r="B629" s="63" t="s">
        <v>375</v>
      </c>
      <c r="C629" s="63"/>
      <c r="D629" s="63" t="s">
        <v>374</v>
      </c>
      <c r="E629" s="369"/>
      <c r="F629" s="369"/>
      <c r="G629" s="370"/>
      <c r="I629" s="63"/>
      <c r="J629" s="48"/>
      <c r="K629" s="108"/>
      <c r="M629" s="63">
        <v>10</v>
      </c>
      <c r="N629" s="215">
        <v>1189.81</v>
      </c>
      <c r="P629" s="63">
        <v>42</v>
      </c>
      <c r="Q629" s="214">
        <v>9021.0300000000007</v>
      </c>
      <c r="S629" s="63">
        <v>3</v>
      </c>
      <c r="T629" s="214">
        <v>450.79</v>
      </c>
      <c r="V629" s="82"/>
      <c r="W629" s="82"/>
      <c r="X629" s="82"/>
      <c r="Y629" s="82"/>
      <c r="Z629" s="211"/>
      <c r="AA629" s="65"/>
      <c r="AB629" s="5"/>
      <c r="AC629" s="5"/>
      <c r="AD629" s="5"/>
      <c r="AE629" s="5"/>
      <c r="AF629" s="5"/>
      <c r="AG629" s="5"/>
      <c r="AH629" s="5"/>
      <c r="AI629" s="5"/>
      <c r="AJ629" s="5"/>
      <c r="AK629" s="5"/>
      <c r="AL629" s="5"/>
      <c r="AM629" s="5"/>
    </row>
    <row r="630" spans="1:39" s="4" customFormat="1" ht="14.4">
      <c r="A630" s="63" t="s">
        <v>616</v>
      </c>
      <c r="B630" s="63" t="s">
        <v>376</v>
      </c>
      <c r="C630" s="63"/>
      <c r="D630" s="63" t="s">
        <v>374</v>
      </c>
      <c r="E630" s="369"/>
      <c r="F630" s="369"/>
      <c r="G630" s="370"/>
      <c r="I630" s="63"/>
      <c r="J630" s="48"/>
      <c r="K630" s="108"/>
      <c r="M630" s="63">
        <v>3</v>
      </c>
      <c r="N630" s="215">
        <v>1177.02</v>
      </c>
      <c r="P630" s="63">
        <v>5</v>
      </c>
      <c r="Q630" s="214">
        <v>1481.71</v>
      </c>
      <c r="S630" s="63"/>
      <c r="T630" s="214"/>
      <c r="V630" s="82"/>
      <c r="W630" s="82"/>
      <c r="X630" s="82"/>
      <c r="Y630" s="82"/>
      <c r="Z630" s="211"/>
      <c r="AA630" s="65"/>
      <c r="AB630" s="5"/>
      <c r="AC630" s="5"/>
      <c r="AD630" s="5"/>
      <c r="AE630" s="5"/>
      <c r="AF630" s="5"/>
      <c r="AG630" s="5"/>
      <c r="AH630" s="5"/>
      <c r="AI630" s="5"/>
      <c r="AJ630" s="5"/>
      <c r="AK630" s="5"/>
      <c r="AL630" s="5"/>
      <c r="AM630" s="5"/>
    </row>
    <row r="631" spans="1:39" s="4" customFormat="1" ht="14.4">
      <c r="A631" s="63" t="s">
        <v>616</v>
      </c>
      <c r="B631" s="63" t="s">
        <v>377</v>
      </c>
      <c r="C631" s="63"/>
      <c r="D631" s="63" t="s">
        <v>374</v>
      </c>
      <c r="E631" s="369"/>
      <c r="F631" s="369"/>
      <c r="G631" s="370"/>
      <c r="I631" s="63"/>
      <c r="J631" s="48"/>
      <c r="K631" s="108"/>
      <c r="M631" s="63">
        <v>1</v>
      </c>
      <c r="N631" s="215">
        <v>21.97</v>
      </c>
      <c r="P631" s="63"/>
      <c r="Q631" s="214"/>
      <c r="S631" s="63"/>
      <c r="T631" s="214"/>
      <c r="V631" s="82"/>
      <c r="W631" s="82"/>
      <c r="X631" s="82"/>
      <c r="Y631" s="82"/>
      <c r="Z631" s="211"/>
      <c r="AA631" s="65"/>
      <c r="AB631" s="5"/>
      <c r="AC631" s="5"/>
      <c r="AD631" s="5"/>
      <c r="AE631" s="5"/>
      <c r="AF631" s="5"/>
      <c r="AG631" s="5"/>
      <c r="AH631" s="5"/>
      <c r="AI631" s="5"/>
      <c r="AJ631" s="5"/>
      <c r="AK631" s="5"/>
      <c r="AL631" s="5"/>
      <c r="AM631" s="5"/>
    </row>
    <row r="632" spans="1:39" s="4" customFormat="1" ht="14.4">
      <c r="A632" s="63" t="s">
        <v>616</v>
      </c>
      <c r="B632" s="63" t="s">
        <v>378</v>
      </c>
      <c r="C632" s="63"/>
      <c r="D632" s="63" t="s">
        <v>379</v>
      </c>
      <c r="E632" s="369"/>
      <c r="F632" s="369"/>
      <c r="G632" s="370"/>
      <c r="I632" s="63"/>
      <c r="J632" s="48"/>
      <c r="K632" s="108"/>
      <c r="M632" s="63">
        <v>1</v>
      </c>
      <c r="N632" s="215">
        <v>14.74</v>
      </c>
      <c r="P632" s="63"/>
      <c r="Q632" s="214"/>
      <c r="S632" s="63">
        <v>1</v>
      </c>
      <c r="T632" s="214">
        <v>119.68</v>
      </c>
      <c r="V632" s="82"/>
      <c r="W632" s="82"/>
      <c r="X632" s="82"/>
      <c r="Y632" s="82"/>
      <c r="Z632" s="211"/>
      <c r="AA632" s="65"/>
      <c r="AB632" s="5"/>
      <c r="AC632" s="5"/>
      <c r="AD632" s="5"/>
      <c r="AE632" s="5"/>
      <c r="AF632" s="5"/>
      <c r="AG632" s="5"/>
      <c r="AH632" s="5"/>
      <c r="AI632" s="5"/>
      <c r="AJ632" s="5"/>
      <c r="AK632" s="5"/>
      <c r="AL632" s="5"/>
      <c r="AM632" s="5"/>
    </row>
    <row r="633" spans="1:39" s="4" customFormat="1" ht="14.4">
      <c r="A633" s="63" t="s">
        <v>616</v>
      </c>
      <c r="B633" s="63" t="s">
        <v>381</v>
      </c>
      <c r="C633" s="63"/>
      <c r="D633" s="63" t="s">
        <v>379</v>
      </c>
      <c r="E633" s="369"/>
      <c r="F633" s="369"/>
      <c r="G633" s="370"/>
      <c r="I633" s="63"/>
      <c r="J633" s="48"/>
      <c r="K633" s="108"/>
      <c r="M633" s="63">
        <v>1</v>
      </c>
      <c r="N633" s="215">
        <v>173.78</v>
      </c>
      <c r="P633" s="63">
        <v>3</v>
      </c>
      <c r="Q633" s="214">
        <v>535.97</v>
      </c>
      <c r="S633" s="63"/>
      <c r="T633" s="214"/>
      <c r="V633" s="82"/>
      <c r="W633" s="82"/>
      <c r="X633" s="82"/>
      <c r="Y633" s="82"/>
      <c r="Z633" s="211"/>
      <c r="AA633" s="65"/>
      <c r="AB633" s="5"/>
      <c r="AC633" s="5"/>
      <c r="AD633" s="5"/>
      <c r="AE633" s="5"/>
      <c r="AF633" s="5"/>
      <c r="AG633" s="5"/>
      <c r="AH633" s="5"/>
      <c r="AI633" s="5"/>
      <c r="AJ633" s="5"/>
      <c r="AK633" s="5"/>
      <c r="AL633" s="5"/>
      <c r="AM633" s="5"/>
    </row>
    <row r="634" spans="1:39" s="4" customFormat="1" ht="14.4">
      <c r="A634" s="63" t="s">
        <v>616</v>
      </c>
      <c r="B634" s="63" t="s">
        <v>383</v>
      </c>
      <c r="C634" s="63"/>
      <c r="D634" s="63" t="s">
        <v>379</v>
      </c>
      <c r="E634" s="369"/>
      <c r="F634" s="369"/>
      <c r="G634" s="370"/>
      <c r="I634" s="63"/>
      <c r="J634" s="48"/>
      <c r="K634" s="108"/>
      <c r="M634" s="63">
        <v>9</v>
      </c>
      <c r="N634" s="215">
        <v>1116.8399999999999</v>
      </c>
      <c r="P634" s="63">
        <v>11</v>
      </c>
      <c r="Q634" s="214">
        <v>1854.02</v>
      </c>
      <c r="S634" s="63">
        <v>2</v>
      </c>
      <c r="T634" s="214">
        <v>114.96</v>
      </c>
      <c r="V634" s="82"/>
      <c r="W634" s="82"/>
      <c r="X634" s="82"/>
      <c r="Y634" s="82"/>
      <c r="Z634" s="211"/>
      <c r="AA634" s="65"/>
      <c r="AB634" s="5"/>
      <c r="AC634" s="5"/>
      <c r="AD634" s="5"/>
      <c r="AE634" s="5"/>
      <c r="AF634" s="5"/>
      <c r="AG634" s="5"/>
      <c r="AH634" s="5"/>
      <c r="AI634" s="5"/>
      <c r="AJ634" s="5"/>
      <c r="AK634" s="5"/>
      <c r="AL634" s="5"/>
      <c r="AM634" s="5"/>
    </row>
    <row r="635" spans="1:39" s="4" customFormat="1" ht="14.4">
      <c r="A635" s="63" t="s">
        <v>616</v>
      </c>
      <c r="B635" s="63" t="s">
        <v>384</v>
      </c>
      <c r="C635" s="63"/>
      <c r="D635" s="63" t="s">
        <v>385</v>
      </c>
      <c r="E635" s="369"/>
      <c r="F635" s="369"/>
      <c r="G635" s="370"/>
      <c r="I635" s="63"/>
      <c r="J635" s="48"/>
      <c r="K635" s="108"/>
      <c r="M635" s="63">
        <v>64</v>
      </c>
      <c r="N635" s="215">
        <v>15103.65</v>
      </c>
      <c r="P635" s="63">
        <v>182</v>
      </c>
      <c r="Q635" s="214">
        <v>33051.040000000001</v>
      </c>
      <c r="S635" s="63">
        <v>16</v>
      </c>
      <c r="T635" s="214">
        <v>2253.7399999999998</v>
      </c>
      <c r="V635" s="82"/>
      <c r="W635" s="82"/>
      <c r="X635" s="82"/>
      <c r="Y635" s="82"/>
      <c r="Z635" s="211"/>
      <c r="AA635" s="65"/>
      <c r="AB635" s="5"/>
      <c r="AC635" s="5"/>
      <c r="AD635" s="5"/>
      <c r="AE635" s="5"/>
      <c r="AF635" s="5"/>
      <c r="AG635" s="5"/>
      <c r="AH635" s="5"/>
      <c r="AI635" s="5"/>
      <c r="AJ635" s="5"/>
      <c r="AK635" s="5"/>
      <c r="AL635" s="5"/>
      <c r="AM635" s="5"/>
    </row>
    <row r="636" spans="1:39" s="4" customFormat="1" ht="14.4">
      <c r="A636" s="63" t="s">
        <v>616</v>
      </c>
      <c r="B636" s="63" t="s">
        <v>386</v>
      </c>
      <c r="C636" s="63"/>
      <c r="D636" s="63" t="s">
        <v>385</v>
      </c>
      <c r="E636" s="369"/>
      <c r="F636" s="369"/>
      <c r="G636" s="370"/>
      <c r="I636" s="63"/>
      <c r="J636" s="48"/>
      <c r="K636" s="108"/>
      <c r="M636" s="63">
        <v>6</v>
      </c>
      <c r="N636" s="215">
        <v>2736.46</v>
      </c>
      <c r="P636" s="63"/>
      <c r="Q636" s="214"/>
      <c r="S636" s="63">
        <v>4</v>
      </c>
      <c r="T636" s="214">
        <v>596.55999999999995</v>
      </c>
      <c r="V636" s="82"/>
      <c r="W636" s="82"/>
      <c r="X636" s="82"/>
      <c r="Y636" s="82"/>
      <c r="Z636" s="211"/>
      <c r="AA636" s="65"/>
      <c r="AB636" s="5"/>
      <c r="AC636" s="5"/>
      <c r="AD636" s="5"/>
      <c r="AE636" s="5"/>
      <c r="AF636" s="5"/>
      <c r="AG636" s="5"/>
      <c r="AH636" s="5"/>
      <c r="AI636" s="5"/>
      <c r="AJ636" s="5"/>
      <c r="AK636" s="5"/>
      <c r="AL636" s="5"/>
      <c r="AM636" s="5"/>
    </row>
    <row r="637" spans="1:39" s="4" customFormat="1" ht="14.4">
      <c r="A637" s="63" t="s">
        <v>616</v>
      </c>
      <c r="B637" s="63" t="s">
        <v>569</v>
      </c>
      <c r="C637" s="63"/>
      <c r="D637" s="63" t="s">
        <v>385</v>
      </c>
      <c r="E637" s="369"/>
      <c r="F637" s="369"/>
      <c r="G637" s="370"/>
      <c r="I637" s="63"/>
      <c r="J637" s="48"/>
      <c r="K637" s="108"/>
      <c r="M637" s="63"/>
      <c r="N637" s="215"/>
      <c r="P637" s="63">
        <v>1</v>
      </c>
      <c r="Q637" s="214">
        <v>49.69</v>
      </c>
      <c r="S637" s="63"/>
      <c r="T637" s="214"/>
      <c r="V637" s="82"/>
      <c r="W637" s="82"/>
      <c r="X637" s="82"/>
      <c r="Y637" s="82"/>
      <c r="Z637" s="211"/>
      <c r="AA637" s="65"/>
      <c r="AB637" s="5"/>
      <c r="AC637" s="5"/>
      <c r="AD637" s="5"/>
      <c r="AE637" s="5"/>
      <c r="AF637" s="5"/>
      <c r="AG637" s="5"/>
      <c r="AH637" s="5"/>
      <c r="AI637" s="5"/>
      <c r="AJ637" s="5"/>
      <c r="AK637" s="5"/>
      <c r="AL637" s="5"/>
      <c r="AM637" s="5"/>
    </row>
    <row r="638" spans="1:39" s="4" customFormat="1" ht="14.4">
      <c r="A638" s="63" t="s">
        <v>616</v>
      </c>
      <c r="B638" s="63" t="s">
        <v>387</v>
      </c>
      <c r="C638" s="63"/>
      <c r="D638" s="63" t="s">
        <v>388</v>
      </c>
      <c r="E638" s="369"/>
      <c r="F638" s="369"/>
      <c r="G638" s="370"/>
      <c r="I638" s="63"/>
      <c r="J638" s="48"/>
      <c r="K638" s="108"/>
      <c r="M638" s="63">
        <v>2</v>
      </c>
      <c r="N638" s="215">
        <v>327.64999999999998</v>
      </c>
      <c r="P638" s="63">
        <v>6</v>
      </c>
      <c r="Q638" s="214">
        <v>1684.02</v>
      </c>
      <c r="S638" s="63">
        <v>2</v>
      </c>
      <c r="T638" s="214">
        <v>380.96</v>
      </c>
      <c r="V638" s="82"/>
      <c r="W638" s="82"/>
      <c r="X638" s="82"/>
      <c r="Y638" s="82"/>
      <c r="Z638" s="211"/>
      <c r="AA638" s="65"/>
      <c r="AB638" s="5"/>
      <c r="AC638" s="5"/>
      <c r="AD638" s="5"/>
      <c r="AE638" s="5"/>
      <c r="AF638" s="5"/>
      <c r="AG638" s="5"/>
      <c r="AH638" s="5"/>
      <c r="AI638" s="5"/>
      <c r="AJ638" s="5"/>
      <c r="AK638" s="5"/>
      <c r="AL638" s="5"/>
      <c r="AM638" s="5"/>
    </row>
    <row r="639" spans="1:39" s="4" customFormat="1" ht="14.4">
      <c r="A639" s="63" t="s">
        <v>616</v>
      </c>
      <c r="B639" s="63" t="s">
        <v>572</v>
      </c>
      <c r="C639" s="63"/>
      <c r="D639" s="63" t="s">
        <v>388</v>
      </c>
      <c r="E639" s="369"/>
      <c r="F639" s="369"/>
      <c r="G639" s="370"/>
      <c r="I639" s="63"/>
      <c r="J639" s="48"/>
      <c r="K639" s="108"/>
      <c r="M639" s="63"/>
      <c r="N639" s="215"/>
      <c r="P639" s="63">
        <v>1</v>
      </c>
      <c r="Q639" s="214">
        <v>2346.6799999999998</v>
      </c>
      <c r="S639" s="63"/>
      <c r="T639" s="214"/>
      <c r="V639" s="82"/>
      <c r="W639" s="82"/>
      <c r="X639" s="82"/>
      <c r="Y639" s="82"/>
      <c r="Z639" s="211"/>
      <c r="AA639" s="65"/>
      <c r="AB639" s="5"/>
      <c r="AC639" s="5"/>
      <c r="AD639" s="5"/>
      <c r="AE639" s="5"/>
      <c r="AF639" s="5"/>
      <c r="AG639" s="5"/>
      <c r="AH639" s="5"/>
      <c r="AI639" s="5"/>
      <c r="AJ639" s="5"/>
      <c r="AK639" s="5"/>
      <c r="AL639" s="5"/>
      <c r="AM639" s="5"/>
    </row>
    <row r="640" spans="1:39" s="4" customFormat="1" ht="14.4">
      <c r="A640" s="63" t="s">
        <v>616</v>
      </c>
      <c r="B640" s="63" t="s">
        <v>389</v>
      </c>
      <c r="C640" s="63"/>
      <c r="D640" s="63" t="s">
        <v>390</v>
      </c>
      <c r="E640" s="369"/>
      <c r="F640" s="369"/>
      <c r="G640" s="370"/>
      <c r="I640" s="63"/>
      <c r="J640" s="48"/>
      <c r="K640" s="108"/>
      <c r="M640" s="63">
        <v>3</v>
      </c>
      <c r="N640" s="215">
        <v>1326.19</v>
      </c>
      <c r="P640" s="63">
        <v>7</v>
      </c>
      <c r="Q640" s="214">
        <v>812.84</v>
      </c>
      <c r="S640" s="63"/>
      <c r="T640" s="214"/>
      <c r="V640" s="82"/>
      <c r="W640" s="82"/>
      <c r="X640" s="82"/>
      <c r="Y640" s="82"/>
      <c r="Z640" s="211"/>
      <c r="AA640" s="65"/>
      <c r="AB640" s="5"/>
      <c r="AC640" s="5"/>
      <c r="AD640" s="5"/>
      <c r="AE640" s="5"/>
      <c r="AF640" s="5"/>
      <c r="AG640" s="5"/>
      <c r="AH640" s="5"/>
      <c r="AI640" s="5"/>
      <c r="AJ640" s="5"/>
      <c r="AK640" s="5"/>
      <c r="AL640" s="5"/>
      <c r="AM640" s="5"/>
    </row>
    <row r="641" spans="1:39" s="4" customFormat="1" ht="14.4">
      <c r="A641" s="63" t="s">
        <v>616</v>
      </c>
      <c r="B641" s="63" t="s">
        <v>391</v>
      </c>
      <c r="C641" s="63"/>
      <c r="D641" s="63" t="s">
        <v>392</v>
      </c>
      <c r="E641" s="369"/>
      <c r="F641" s="369"/>
      <c r="G641" s="370"/>
      <c r="I641" s="63"/>
      <c r="J641" s="48"/>
      <c r="K641" s="108"/>
      <c r="M641" s="63">
        <v>6</v>
      </c>
      <c r="N641" s="215">
        <v>1198.79</v>
      </c>
      <c r="P641" s="63">
        <v>13</v>
      </c>
      <c r="Q641" s="214">
        <v>1228.6500000000001</v>
      </c>
      <c r="S641" s="63">
        <v>3</v>
      </c>
      <c r="T641" s="214">
        <v>580.49</v>
      </c>
      <c r="V641" s="82"/>
      <c r="W641" s="82"/>
      <c r="X641" s="82"/>
      <c r="Y641" s="82"/>
      <c r="Z641" s="211"/>
      <c r="AA641" s="65"/>
      <c r="AB641" s="5"/>
      <c r="AC641" s="5"/>
      <c r="AD641" s="5"/>
      <c r="AE641" s="5"/>
      <c r="AF641" s="5"/>
      <c r="AG641" s="5"/>
      <c r="AH641" s="5"/>
      <c r="AI641" s="5"/>
      <c r="AJ641" s="5"/>
      <c r="AK641" s="5"/>
      <c r="AL641" s="5"/>
      <c r="AM641" s="5"/>
    </row>
    <row r="642" spans="1:39" s="4" customFormat="1" ht="14.4">
      <c r="A642" s="63" t="s">
        <v>616</v>
      </c>
      <c r="B642" s="63" t="s">
        <v>393</v>
      </c>
      <c r="C642" s="63"/>
      <c r="D642" s="63" t="s">
        <v>394</v>
      </c>
      <c r="E642" s="369"/>
      <c r="F642" s="369"/>
      <c r="G642" s="370"/>
      <c r="I642" s="63"/>
      <c r="J642" s="48"/>
      <c r="K642" s="108"/>
      <c r="M642" s="63">
        <v>1</v>
      </c>
      <c r="N642" s="215">
        <v>76.72</v>
      </c>
      <c r="P642" s="63">
        <v>4</v>
      </c>
      <c r="Q642" s="214">
        <v>390.3</v>
      </c>
      <c r="S642" s="63"/>
      <c r="T642" s="214"/>
      <c r="V642" s="82"/>
      <c r="W642" s="82"/>
      <c r="X642" s="82"/>
      <c r="Y642" s="82"/>
      <c r="Z642" s="211"/>
      <c r="AA642" s="65"/>
      <c r="AB642" s="5"/>
      <c r="AC642" s="5"/>
      <c r="AD642" s="5"/>
      <c r="AE642" s="5"/>
      <c r="AF642" s="5"/>
      <c r="AG642" s="5"/>
      <c r="AH642" s="5"/>
      <c r="AI642" s="5"/>
      <c r="AJ642" s="5"/>
      <c r="AK642" s="5"/>
      <c r="AL642" s="5"/>
      <c r="AM642" s="5"/>
    </row>
    <row r="643" spans="1:39" s="4" customFormat="1" ht="14.4">
      <c r="A643" s="63" t="s">
        <v>616</v>
      </c>
      <c r="B643" s="63" t="s">
        <v>620</v>
      </c>
      <c r="C643" s="63"/>
      <c r="D643" s="63" t="s">
        <v>575</v>
      </c>
      <c r="E643" s="369"/>
      <c r="F643" s="369"/>
      <c r="G643" s="370"/>
      <c r="I643" s="63"/>
      <c r="J643" s="48"/>
      <c r="K643" s="108"/>
      <c r="M643" s="63"/>
      <c r="N643" s="215"/>
      <c r="P643" s="63">
        <v>1</v>
      </c>
      <c r="Q643" s="214">
        <v>33.97</v>
      </c>
      <c r="S643" s="63"/>
      <c r="T643" s="214"/>
      <c r="V643" s="82"/>
      <c r="W643" s="82"/>
      <c r="X643" s="82"/>
      <c r="Y643" s="82"/>
      <c r="Z643" s="211"/>
      <c r="AA643" s="65"/>
      <c r="AB643" s="5"/>
      <c r="AC643" s="5"/>
      <c r="AD643" s="5"/>
      <c r="AE643" s="5"/>
      <c r="AF643" s="5"/>
      <c r="AG643" s="5"/>
      <c r="AH643" s="5"/>
      <c r="AI643" s="5"/>
      <c r="AJ643" s="5"/>
      <c r="AK643" s="5"/>
      <c r="AL643" s="5"/>
      <c r="AM643" s="5"/>
    </row>
    <row r="644" spans="1:39" s="4" customFormat="1" ht="14.4">
      <c r="A644" s="63" t="s">
        <v>616</v>
      </c>
      <c r="B644" s="63" t="s">
        <v>395</v>
      </c>
      <c r="C644" s="63"/>
      <c r="D644" s="63" t="s">
        <v>396</v>
      </c>
      <c r="E644" s="369"/>
      <c r="F644" s="369"/>
      <c r="G644" s="370"/>
      <c r="I644" s="63"/>
      <c r="J644" s="48"/>
      <c r="K644" s="108"/>
      <c r="M644" s="63"/>
      <c r="N644" s="215"/>
      <c r="P644" s="63">
        <v>3</v>
      </c>
      <c r="Q644" s="214">
        <v>662.05</v>
      </c>
      <c r="S644" s="63"/>
      <c r="T644" s="214"/>
      <c r="V644" s="82"/>
      <c r="W644" s="82"/>
      <c r="X644" s="82"/>
      <c r="Y644" s="82"/>
      <c r="Z644" s="211"/>
      <c r="AA644" s="65"/>
      <c r="AB644" s="5"/>
      <c r="AC644" s="5"/>
      <c r="AD644" s="5"/>
      <c r="AE644" s="5"/>
      <c r="AF644" s="5"/>
      <c r="AG644" s="5"/>
      <c r="AH644" s="5"/>
      <c r="AI644" s="5"/>
      <c r="AJ644" s="5"/>
      <c r="AK644" s="5"/>
      <c r="AL644" s="5"/>
      <c r="AM644" s="5"/>
    </row>
    <row r="645" spans="1:39" s="4" customFormat="1" ht="14.4">
      <c r="A645" s="63" t="s">
        <v>616</v>
      </c>
      <c r="B645" s="63" t="s">
        <v>397</v>
      </c>
      <c r="C645" s="63"/>
      <c r="D645" s="63" t="s">
        <v>398</v>
      </c>
      <c r="E645" s="369"/>
      <c r="F645" s="369"/>
      <c r="G645" s="370"/>
      <c r="I645" s="63"/>
      <c r="J645" s="48"/>
      <c r="K645" s="108"/>
      <c r="M645" s="63"/>
      <c r="N645" s="215"/>
      <c r="P645" s="63">
        <v>6</v>
      </c>
      <c r="Q645" s="214">
        <v>1089.02</v>
      </c>
      <c r="S645" s="63"/>
      <c r="T645" s="214"/>
      <c r="V645" s="82"/>
      <c r="W645" s="82"/>
      <c r="X645" s="82"/>
      <c r="Y645" s="82"/>
      <c r="Z645" s="211"/>
      <c r="AA645" s="65"/>
      <c r="AB645" s="5"/>
      <c r="AC645" s="5"/>
      <c r="AD645" s="5"/>
      <c r="AE645" s="5"/>
      <c r="AF645" s="5"/>
      <c r="AG645" s="5"/>
      <c r="AH645" s="5"/>
      <c r="AI645" s="5"/>
      <c r="AJ645" s="5"/>
      <c r="AK645" s="5"/>
      <c r="AL645" s="5"/>
      <c r="AM645" s="5"/>
    </row>
    <row r="646" spans="1:39" s="4" customFormat="1" ht="14.4">
      <c r="A646" s="63" t="s">
        <v>616</v>
      </c>
      <c r="B646" s="63" t="s">
        <v>579</v>
      </c>
      <c r="C646" s="63"/>
      <c r="D646" s="63" t="s">
        <v>400</v>
      </c>
      <c r="E646" s="369"/>
      <c r="F646" s="369"/>
      <c r="G646" s="370"/>
      <c r="I646" s="63"/>
      <c r="J646" s="48"/>
      <c r="K646" s="108"/>
      <c r="M646" s="63"/>
      <c r="N646" s="215"/>
      <c r="P646" s="63">
        <v>1</v>
      </c>
      <c r="Q646" s="214">
        <v>48.32</v>
      </c>
      <c r="S646" s="63"/>
      <c r="T646" s="214"/>
      <c r="V646" s="82"/>
      <c r="W646" s="82"/>
      <c r="X646" s="82"/>
      <c r="Y646" s="82"/>
      <c r="Z646" s="211"/>
      <c r="AA646" s="65"/>
      <c r="AB646" s="5"/>
      <c r="AC646" s="5"/>
      <c r="AD646" s="5"/>
      <c r="AE646" s="5"/>
      <c r="AF646" s="5"/>
      <c r="AG646" s="5"/>
      <c r="AH646" s="5"/>
      <c r="AI646" s="5"/>
      <c r="AJ646" s="5"/>
      <c r="AK646" s="5"/>
      <c r="AL646" s="5"/>
      <c r="AM646" s="5"/>
    </row>
    <row r="647" spans="1:39" s="4" customFormat="1" ht="14.4">
      <c r="A647" s="63" t="s">
        <v>616</v>
      </c>
      <c r="B647" s="63" t="s">
        <v>399</v>
      </c>
      <c r="C647" s="63"/>
      <c r="D647" s="63" t="s">
        <v>400</v>
      </c>
      <c r="E647" s="369"/>
      <c r="F647" s="369"/>
      <c r="G647" s="370"/>
      <c r="I647" s="63"/>
      <c r="J647" s="48"/>
      <c r="K647" s="108"/>
      <c r="M647" s="63">
        <v>5</v>
      </c>
      <c r="N647" s="215">
        <v>788.41</v>
      </c>
      <c r="P647" s="63">
        <v>6</v>
      </c>
      <c r="Q647" s="214">
        <v>713.74</v>
      </c>
      <c r="S647" s="63"/>
      <c r="T647" s="214"/>
      <c r="V647" s="82"/>
      <c r="W647" s="82"/>
      <c r="X647" s="82"/>
      <c r="Y647" s="82"/>
      <c r="Z647" s="211"/>
      <c r="AA647" s="65"/>
      <c r="AB647" s="5"/>
      <c r="AC647" s="5"/>
      <c r="AD647" s="5"/>
      <c r="AE647" s="5"/>
      <c r="AF647" s="5"/>
      <c r="AG647" s="5"/>
      <c r="AH647" s="5"/>
      <c r="AI647" s="5"/>
      <c r="AJ647" s="5"/>
      <c r="AK647" s="5"/>
      <c r="AL647" s="5"/>
      <c r="AM647" s="5"/>
    </row>
    <row r="648" spans="1:39" s="4" customFormat="1" ht="14.4">
      <c r="A648" s="63" t="s">
        <v>616</v>
      </c>
      <c r="B648" s="63" t="s">
        <v>580</v>
      </c>
      <c r="C648" s="63"/>
      <c r="D648" s="63" t="s">
        <v>400</v>
      </c>
      <c r="E648" s="369"/>
      <c r="F648" s="369"/>
      <c r="G648" s="370"/>
      <c r="I648" s="63"/>
      <c r="J648" s="48"/>
      <c r="K648" s="108"/>
      <c r="M648" s="63">
        <v>1</v>
      </c>
      <c r="N648" s="215">
        <v>100.56</v>
      </c>
      <c r="P648" s="63"/>
      <c r="Q648" s="214"/>
      <c r="S648" s="63">
        <v>1</v>
      </c>
      <c r="T648" s="214">
        <v>166.62</v>
      </c>
      <c r="V648" s="82"/>
      <c r="W648" s="82"/>
      <c r="X648" s="82"/>
      <c r="Y648" s="82"/>
      <c r="Z648" s="211"/>
      <c r="AA648" s="65"/>
      <c r="AB648" s="5"/>
      <c r="AC648" s="5"/>
      <c r="AD648" s="5"/>
      <c r="AE648" s="5"/>
      <c r="AF648" s="5"/>
      <c r="AG648" s="5"/>
      <c r="AH648" s="5"/>
      <c r="AI648" s="5"/>
      <c r="AJ648" s="5"/>
      <c r="AK648" s="5"/>
      <c r="AL648" s="5"/>
      <c r="AM648" s="5"/>
    </row>
    <row r="649" spans="1:39" s="4" customFormat="1" ht="14.4">
      <c r="A649" s="63" t="s">
        <v>616</v>
      </c>
      <c r="B649" s="63" t="s">
        <v>401</v>
      </c>
      <c r="C649" s="63"/>
      <c r="D649" s="63" t="s">
        <v>402</v>
      </c>
      <c r="E649" s="369"/>
      <c r="F649" s="369"/>
      <c r="G649" s="370"/>
      <c r="I649" s="63"/>
      <c r="J649" s="48"/>
      <c r="K649" s="108"/>
      <c r="M649" s="63">
        <v>2</v>
      </c>
      <c r="N649" s="215">
        <v>1265.06</v>
      </c>
      <c r="P649" s="63">
        <v>2</v>
      </c>
      <c r="Q649" s="214">
        <v>860.29</v>
      </c>
      <c r="S649" s="63"/>
      <c r="T649" s="214"/>
      <c r="V649" s="82"/>
      <c r="W649" s="82"/>
      <c r="X649" s="82"/>
      <c r="Y649" s="82"/>
      <c r="Z649" s="211"/>
      <c r="AA649" s="65"/>
      <c r="AB649" s="5"/>
      <c r="AC649" s="5"/>
      <c r="AD649" s="5"/>
      <c r="AE649" s="5"/>
      <c r="AF649" s="5"/>
      <c r="AG649" s="5"/>
      <c r="AH649" s="5"/>
      <c r="AI649" s="5"/>
      <c r="AJ649" s="5"/>
      <c r="AK649" s="5"/>
      <c r="AL649" s="5"/>
      <c r="AM649" s="5"/>
    </row>
    <row r="650" spans="1:39" s="4" customFormat="1" ht="14.4">
      <c r="A650" s="63" t="s">
        <v>616</v>
      </c>
      <c r="B650" s="63" t="s">
        <v>569</v>
      </c>
      <c r="C650" s="63"/>
      <c r="D650" s="63" t="s">
        <v>404</v>
      </c>
      <c r="E650" s="369"/>
      <c r="F650" s="369"/>
      <c r="G650" s="370"/>
      <c r="I650" s="63"/>
      <c r="J650" s="48"/>
      <c r="K650" s="108"/>
      <c r="M650" s="63"/>
      <c r="N650" s="215"/>
      <c r="P650" s="63">
        <v>1</v>
      </c>
      <c r="Q650" s="214">
        <v>26.61</v>
      </c>
      <c r="S650" s="63"/>
      <c r="T650" s="214"/>
      <c r="V650" s="82"/>
      <c r="W650" s="82"/>
      <c r="X650" s="82"/>
      <c r="Y650" s="82"/>
      <c r="Z650" s="211"/>
      <c r="AA650" s="65"/>
      <c r="AB650" s="5"/>
      <c r="AC650" s="5"/>
      <c r="AD650" s="5"/>
      <c r="AE650" s="5"/>
      <c r="AF650" s="5"/>
      <c r="AG650" s="5"/>
      <c r="AH650" s="5"/>
      <c r="AI650" s="5"/>
      <c r="AJ650" s="5"/>
      <c r="AK650" s="5"/>
      <c r="AL650" s="5"/>
      <c r="AM650" s="5"/>
    </row>
    <row r="651" spans="1:39" s="4" customFormat="1" ht="14.4">
      <c r="A651" s="63" t="s">
        <v>616</v>
      </c>
      <c r="B651" s="63" t="s">
        <v>582</v>
      </c>
      <c r="C651" s="63"/>
      <c r="D651" s="63" t="s">
        <v>404</v>
      </c>
      <c r="E651" s="369"/>
      <c r="F651" s="369"/>
      <c r="G651" s="370"/>
      <c r="I651" s="63"/>
      <c r="J651" s="48"/>
      <c r="K651" s="108"/>
      <c r="M651" s="63"/>
      <c r="N651" s="215"/>
      <c r="P651" s="63">
        <v>6</v>
      </c>
      <c r="Q651" s="214">
        <v>1872.8</v>
      </c>
      <c r="S651" s="63"/>
      <c r="T651" s="214"/>
      <c r="V651" s="82"/>
      <c r="W651" s="82"/>
      <c r="X651" s="82"/>
      <c r="Y651" s="82"/>
      <c r="Z651" s="211"/>
      <c r="AA651" s="65"/>
      <c r="AB651" s="5"/>
      <c r="AC651" s="5"/>
      <c r="AD651" s="5"/>
      <c r="AE651" s="5"/>
      <c r="AF651" s="5"/>
      <c r="AG651" s="5"/>
      <c r="AH651" s="5"/>
      <c r="AI651" s="5"/>
      <c r="AJ651" s="5"/>
      <c r="AK651" s="5"/>
      <c r="AL651" s="5"/>
      <c r="AM651" s="5"/>
    </row>
    <row r="652" spans="1:39" s="4" customFormat="1" ht="14.4">
      <c r="A652" s="63" t="s">
        <v>616</v>
      </c>
      <c r="B652" s="63" t="s">
        <v>405</v>
      </c>
      <c r="C652" s="63"/>
      <c r="D652" s="63" t="s">
        <v>406</v>
      </c>
      <c r="E652" s="369"/>
      <c r="F652" s="369"/>
      <c r="G652" s="370"/>
      <c r="I652" s="63"/>
      <c r="J652" s="48"/>
      <c r="K652" s="108"/>
      <c r="M652" s="63">
        <v>2</v>
      </c>
      <c r="N652" s="215">
        <v>208.7</v>
      </c>
      <c r="P652" s="63">
        <v>1</v>
      </c>
      <c r="Q652" s="214">
        <v>59.16</v>
      </c>
      <c r="S652" s="63"/>
      <c r="T652" s="214"/>
      <c r="V652" s="82"/>
      <c r="W652" s="82"/>
      <c r="X652" s="82"/>
      <c r="Y652" s="82"/>
      <c r="Z652" s="211"/>
      <c r="AA652" s="65"/>
      <c r="AB652" s="5"/>
      <c r="AC652" s="5"/>
      <c r="AD652" s="5"/>
      <c r="AE652" s="5"/>
      <c r="AF652" s="5"/>
      <c r="AG652" s="5"/>
      <c r="AH652" s="5"/>
      <c r="AI652" s="5"/>
      <c r="AJ652" s="5"/>
      <c r="AK652" s="5"/>
      <c r="AL652" s="5"/>
      <c r="AM652" s="5"/>
    </row>
    <row r="653" spans="1:39" s="4" customFormat="1" ht="14.4">
      <c r="A653" s="63" t="s">
        <v>616</v>
      </c>
      <c r="B653" s="63" t="s">
        <v>621</v>
      </c>
      <c r="C653" s="63"/>
      <c r="D653" s="63" t="s">
        <v>408</v>
      </c>
      <c r="E653" s="369"/>
      <c r="F653" s="369"/>
      <c r="G653" s="370"/>
      <c r="I653" s="63"/>
      <c r="J653" s="48"/>
      <c r="K653" s="108"/>
      <c r="M653" s="63">
        <v>11</v>
      </c>
      <c r="N653" s="215">
        <v>3093.32</v>
      </c>
      <c r="P653" s="63">
        <v>7</v>
      </c>
      <c r="Q653" s="214">
        <v>1465.87</v>
      </c>
      <c r="S653" s="63">
        <v>1</v>
      </c>
      <c r="T653" s="214">
        <v>104.6</v>
      </c>
      <c r="V653" s="82"/>
      <c r="W653" s="82"/>
      <c r="X653" s="82"/>
      <c r="Y653" s="82"/>
      <c r="Z653" s="211"/>
      <c r="AA653" s="65"/>
      <c r="AB653" s="5"/>
      <c r="AC653" s="5"/>
      <c r="AD653" s="5"/>
      <c r="AE653" s="5"/>
      <c r="AF653" s="5"/>
      <c r="AG653" s="5"/>
      <c r="AH653" s="5"/>
      <c r="AI653" s="5"/>
      <c r="AJ653" s="5"/>
      <c r="AK653" s="5"/>
      <c r="AL653" s="5"/>
      <c r="AM653" s="5"/>
    </row>
    <row r="654" spans="1:39" s="4" customFormat="1" ht="14.4">
      <c r="A654" s="63" t="s">
        <v>616</v>
      </c>
      <c r="B654" s="63" t="s">
        <v>409</v>
      </c>
      <c r="C654" s="63"/>
      <c r="D654" s="63" t="s">
        <v>410</v>
      </c>
      <c r="E654" s="369"/>
      <c r="F654" s="369"/>
      <c r="G654" s="370"/>
      <c r="I654" s="63"/>
      <c r="J654" s="48"/>
      <c r="K654" s="108"/>
      <c r="M654" s="63">
        <v>1</v>
      </c>
      <c r="N654" s="215">
        <v>114.55</v>
      </c>
      <c r="P654" s="63">
        <v>2</v>
      </c>
      <c r="Q654" s="214">
        <v>200.2</v>
      </c>
      <c r="S654" s="63"/>
      <c r="T654" s="214"/>
      <c r="V654" s="82"/>
      <c r="W654" s="82"/>
      <c r="X654" s="82"/>
      <c r="Y654" s="82"/>
      <c r="Z654" s="211"/>
      <c r="AA654" s="65"/>
      <c r="AB654" s="5"/>
      <c r="AC654" s="5"/>
      <c r="AD654" s="5"/>
      <c r="AE654" s="5"/>
      <c r="AF654" s="5"/>
      <c r="AG654" s="5"/>
      <c r="AH654" s="5"/>
      <c r="AI654" s="5"/>
      <c r="AJ654" s="5"/>
      <c r="AK654" s="5"/>
      <c r="AL654" s="5"/>
      <c r="AM654" s="5"/>
    </row>
    <row r="655" spans="1:39" s="4" customFormat="1" ht="14.4">
      <c r="A655" s="63" t="s">
        <v>616</v>
      </c>
      <c r="B655" s="63" t="s">
        <v>413</v>
      </c>
      <c r="C655" s="63"/>
      <c r="D655" s="63" t="s">
        <v>414</v>
      </c>
      <c r="E655" s="369"/>
      <c r="F655" s="369"/>
      <c r="G655" s="370"/>
      <c r="I655" s="63"/>
      <c r="J655" s="48"/>
      <c r="K655" s="108"/>
      <c r="M655" s="63"/>
      <c r="N655" s="215"/>
      <c r="P655" s="63">
        <v>2</v>
      </c>
      <c r="Q655" s="214">
        <v>242.25</v>
      </c>
      <c r="S655" s="63"/>
      <c r="T655" s="214"/>
      <c r="V655" s="82"/>
      <c r="W655" s="82"/>
      <c r="X655" s="82"/>
      <c r="Y655" s="82"/>
      <c r="Z655" s="211"/>
      <c r="AA655" s="65"/>
      <c r="AB655" s="5"/>
      <c r="AC655" s="5"/>
      <c r="AD655" s="5"/>
      <c r="AE655" s="5"/>
      <c r="AF655" s="5"/>
      <c r="AG655" s="5"/>
      <c r="AH655" s="5"/>
      <c r="AI655" s="5"/>
      <c r="AJ655" s="5"/>
      <c r="AK655" s="5"/>
      <c r="AL655" s="5"/>
      <c r="AM655" s="5"/>
    </row>
    <row r="656" spans="1:39" s="4" customFormat="1" ht="14.4">
      <c r="A656" s="63" t="s">
        <v>616</v>
      </c>
      <c r="B656" s="63" t="s">
        <v>415</v>
      </c>
      <c r="C656" s="63"/>
      <c r="D656" s="63" t="s">
        <v>416</v>
      </c>
      <c r="E656" s="369"/>
      <c r="F656" s="369"/>
      <c r="G656" s="370"/>
      <c r="I656" s="63"/>
      <c r="J656" s="48"/>
      <c r="K656" s="108"/>
      <c r="M656" s="63"/>
      <c r="N656" s="215"/>
      <c r="P656" s="63">
        <v>1</v>
      </c>
      <c r="Q656" s="214">
        <v>126.47</v>
      </c>
      <c r="S656" s="63"/>
      <c r="T656" s="214"/>
      <c r="V656" s="82"/>
      <c r="W656" s="82"/>
      <c r="X656" s="82"/>
      <c r="Y656" s="82"/>
      <c r="Z656" s="211"/>
      <c r="AA656" s="65"/>
      <c r="AB656" s="5"/>
      <c r="AC656" s="5"/>
      <c r="AD656" s="5"/>
      <c r="AE656" s="5"/>
      <c r="AF656" s="5"/>
      <c r="AG656" s="5"/>
      <c r="AH656" s="5"/>
      <c r="AI656" s="5"/>
      <c r="AJ656" s="5"/>
      <c r="AK656" s="5"/>
      <c r="AL656" s="5"/>
      <c r="AM656" s="5"/>
    </row>
    <row r="657" spans="1:39" s="4" customFormat="1" ht="14.4">
      <c r="A657" s="63" t="s">
        <v>616</v>
      </c>
      <c r="B657" s="63" t="s">
        <v>586</v>
      </c>
      <c r="C657" s="63"/>
      <c r="D657" s="63" t="s">
        <v>587</v>
      </c>
      <c r="E657" s="369"/>
      <c r="F657" s="369"/>
      <c r="G657" s="370"/>
      <c r="I657" s="63"/>
      <c r="J657" s="48"/>
      <c r="K657" s="108"/>
      <c r="M657" s="63">
        <v>2</v>
      </c>
      <c r="N657" s="215">
        <v>113.73</v>
      </c>
      <c r="P657" s="63">
        <v>2</v>
      </c>
      <c r="Q657" s="214">
        <v>109.48</v>
      </c>
      <c r="S657" s="63"/>
      <c r="T657" s="214"/>
      <c r="V657" s="82"/>
      <c r="W657" s="82"/>
      <c r="X657" s="82"/>
      <c r="Y657" s="82"/>
      <c r="Z657" s="211"/>
      <c r="AA657" s="65"/>
      <c r="AB657" s="5"/>
      <c r="AC657" s="5"/>
      <c r="AD657" s="5"/>
      <c r="AE657" s="5"/>
      <c r="AF657" s="5"/>
      <c r="AG657" s="5"/>
      <c r="AH657" s="5"/>
      <c r="AI657" s="5"/>
      <c r="AJ657" s="5"/>
      <c r="AK657" s="5"/>
      <c r="AL657" s="5"/>
      <c r="AM657" s="5"/>
    </row>
    <row r="658" spans="1:39" s="4" customFormat="1" ht="14.4">
      <c r="A658" s="63" t="s">
        <v>616</v>
      </c>
      <c r="B658" s="63" t="s">
        <v>417</v>
      </c>
      <c r="C658" s="63"/>
      <c r="D658" s="63" t="s">
        <v>418</v>
      </c>
      <c r="E658" s="369"/>
      <c r="F658" s="369"/>
      <c r="G658" s="370"/>
      <c r="I658" s="63"/>
      <c r="J658" s="48"/>
      <c r="K658" s="108"/>
      <c r="M658" s="63">
        <v>1</v>
      </c>
      <c r="N658" s="215">
        <v>189.7</v>
      </c>
      <c r="P658" s="63">
        <v>3</v>
      </c>
      <c r="Q658" s="214">
        <v>768.69</v>
      </c>
      <c r="S658" s="63"/>
      <c r="T658" s="214"/>
      <c r="V658" s="82"/>
      <c r="W658" s="82"/>
      <c r="X658" s="82"/>
      <c r="Y658" s="82"/>
      <c r="Z658" s="211"/>
      <c r="AA658" s="65"/>
      <c r="AB658" s="5"/>
      <c r="AC658" s="5"/>
      <c r="AD658" s="5"/>
      <c r="AE658" s="5"/>
      <c r="AF658" s="5"/>
      <c r="AG658" s="5"/>
      <c r="AH658" s="5"/>
      <c r="AI658" s="5"/>
      <c r="AJ658" s="5"/>
      <c r="AK658" s="5"/>
      <c r="AL658" s="5"/>
      <c r="AM658" s="5"/>
    </row>
    <row r="659" spans="1:39" s="4" customFormat="1" ht="14.4">
      <c r="A659" s="63" t="s">
        <v>616</v>
      </c>
      <c r="B659" s="63" t="s">
        <v>545</v>
      </c>
      <c r="C659" s="63"/>
      <c r="D659" s="63" t="s">
        <v>418</v>
      </c>
      <c r="E659" s="369"/>
      <c r="F659" s="369"/>
      <c r="G659" s="370"/>
      <c r="I659" s="63"/>
      <c r="J659" s="48"/>
      <c r="K659" s="108"/>
      <c r="M659" s="63">
        <v>1</v>
      </c>
      <c r="N659" s="215">
        <v>723.04</v>
      </c>
      <c r="P659" s="63">
        <v>3</v>
      </c>
      <c r="Q659" s="214">
        <v>1537.63</v>
      </c>
      <c r="S659" s="63"/>
      <c r="T659" s="214"/>
      <c r="V659" s="82"/>
      <c r="W659" s="82"/>
      <c r="X659" s="82"/>
      <c r="Y659" s="82"/>
      <c r="Z659" s="211"/>
      <c r="AA659" s="65"/>
      <c r="AB659" s="5"/>
      <c r="AC659" s="5"/>
      <c r="AD659" s="5"/>
      <c r="AE659" s="5"/>
      <c r="AF659" s="5"/>
      <c r="AG659" s="5"/>
      <c r="AH659" s="5"/>
      <c r="AI659" s="5"/>
      <c r="AJ659" s="5"/>
      <c r="AK659" s="5"/>
      <c r="AL659" s="5"/>
      <c r="AM659" s="5"/>
    </row>
    <row r="660" spans="1:39" s="4" customFormat="1" ht="14.4">
      <c r="A660" s="63" t="s">
        <v>616</v>
      </c>
      <c r="B660" s="63" t="s">
        <v>622</v>
      </c>
      <c r="C660" s="63"/>
      <c r="D660" s="63" t="s">
        <v>418</v>
      </c>
      <c r="E660" s="369"/>
      <c r="F660" s="369"/>
      <c r="G660" s="370"/>
      <c r="I660" s="63"/>
      <c r="J660" s="48"/>
      <c r="K660" s="108"/>
      <c r="M660" s="63">
        <v>22</v>
      </c>
      <c r="N660" s="215">
        <v>9400.32</v>
      </c>
      <c r="P660" s="63">
        <v>73</v>
      </c>
      <c r="Q660" s="214">
        <v>11477.19</v>
      </c>
      <c r="S660" s="63">
        <v>5</v>
      </c>
      <c r="T660" s="214">
        <v>943.12</v>
      </c>
      <c r="V660" s="82"/>
      <c r="W660" s="82"/>
      <c r="X660" s="82"/>
      <c r="Y660" s="82"/>
      <c r="Z660" s="211"/>
      <c r="AA660" s="65"/>
      <c r="AB660" s="5"/>
      <c r="AC660" s="5"/>
      <c r="AD660" s="5"/>
      <c r="AE660" s="5"/>
      <c r="AF660" s="5"/>
      <c r="AG660" s="5"/>
      <c r="AH660" s="5"/>
      <c r="AI660" s="5"/>
      <c r="AJ660" s="5"/>
      <c r="AK660" s="5"/>
      <c r="AL660" s="5"/>
      <c r="AM660" s="5"/>
    </row>
    <row r="661" spans="1:39" s="4" customFormat="1" ht="14.4">
      <c r="A661" s="63" t="s">
        <v>616</v>
      </c>
      <c r="B661" s="63" t="s">
        <v>420</v>
      </c>
      <c r="C661" s="63"/>
      <c r="D661" s="63" t="s">
        <v>418</v>
      </c>
      <c r="E661" s="369"/>
      <c r="F661" s="369"/>
      <c r="G661" s="370"/>
      <c r="I661" s="63"/>
      <c r="J661" s="48"/>
      <c r="K661" s="108"/>
      <c r="M661" s="63"/>
      <c r="N661" s="215"/>
      <c r="P661" s="63">
        <v>2</v>
      </c>
      <c r="Q661" s="214">
        <v>537.67999999999995</v>
      </c>
      <c r="S661" s="63"/>
      <c r="T661" s="214"/>
      <c r="V661" s="82"/>
      <c r="W661" s="82"/>
      <c r="X661" s="82"/>
      <c r="Y661" s="82"/>
      <c r="Z661" s="211"/>
      <c r="AA661" s="65"/>
      <c r="AB661" s="5"/>
      <c r="AC661" s="5"/>
      <c r="AD661" s="5"/>
      <c r="AE661" s="5"/>
      <c r="AF661" s="5"/>
      <c r="AG661" s="5"/>
      <c r="AH661" s="5"/>
      <c r="AI661" s="5"/>
      <c r="AJ661" s="5"/>
      <c r="AK661" s="5"/>
      <c r="AL661" s="5"/>
      <c r="AM661" s="5"/>
    </row>
    <row r="662" spans="1:39" s="4" customFormat="1" ht="14.4">
      <c r="A662" s="63" t="s">
        <v>616</v>
      </c>
      <c r="B662" s="63" t="s">
        <v>446</v>
      </c>
      <c r="C662" s="63"/>
      <c r="D662" s="63" t="s">
        <v>422</v>
      </c>
      <c r="E662" s="369"/>
      <c r="F662" s="369"/>
      <c r="G662" s="370"/>
      <c r="I662" s="63"/>
      <c r="J662" s="48"/>
      <c r="K662" s="108"/>
      <c r="M662" s="63"/>
      <c r="N662" s="215"/>
      <c r="P662" s="63"/>
      <c r="Q662" s="214"/>
      <c r="S662" s="63">
        <v>1</v>
      </c>
      <c r="T662" s="214">
        <v>58</v>
      </c>
      <c r="V662" s="82"/>
      <c r="W662" s="82"/>
      <c r="X662" s="82"/>
      <c r="Y662" s="82"/>
      <c r="Z662" s="211"/>
      <c r="AA662" s="65"/>
      <c r="AB662" s="5"/>
      <c r="AC662" s="5"/>
      <c r="AD662" s="5"/>
      <c r="AE662" s="5"/>
      <c r="AF662" s="5"/>
      <c r="AG662" s="5"/>
      <c r="AH662" s="5"/>
      <c r="AI662" s="5"/>
      <c r="AJ662" s="5"/>
      <c r="AK662" s="5"/>
      <c r="AL662" s="5"/>
      <c r="AM662" s="5"/>
    </row>
    <row r="663" spans="1:39" s="4" customFormat="1" ht="14.4">
      <c r="A663" s="63" t="s">
        <v>616</v>
      </c>
      <c r="B663" s="63" t="s">
        <v>421</v>
      </c>
      <c r="C663" s="63"/>
      <c r="D663" s="63" t="s">
        <v>422</v>
      </c>
      <c r="E663" s="369"/>
      <c r="F663" s="369"/>
      <c r="G663" s="370"/>
      <c r="I663" s="63"/>
      <c r="J663" s="48"/>
      <c r="K663" s="108"/>
      <c r="M663" s="63">
        <v>5</v>
      </c>
      <c r="N663" s="215">
        <v>1337.16</v>
      </c>
      <c r="P663" s="63">
        <v>44</v>
      </c>
      <c r="Q663" s="214">
        <v>7413.4</v>
      </c>
      <c r="S663" s="63">
        <v>1</v>
      </c>
      <c r="T663" s="214">
        <v>135.65</v>
      </c>
      <c r="V663" s="82"/>
      <c r="W663" s="82"/>
      <c r="X663" s="82"/>
      <c r="Y663" s="82"/>
      <c r="Z663" s="211"/>
      <c r="AA663" s="65"/>
      <c r="AB663" s="5"/>
      <c r="AC663" s="5"/>
      <c r="AD663" s="5"/>
      <c r="AE663" s="5"/>
      <c r="AF663" s="5"/>
      <c r="AG663" s="5"/>
      <c r="AH663" s="5"/>
      <c r="AI663" s="5"/>
      <c r="AJ663" s="5"/>
      <c r="AK663" s="5"/>
      <c r="AL663" s="5"/>
      <c r="AM663" s="5"/>
    </row>
    <row r="664" spans="1:39" s="4" customFormat="1" ht="14.4">
      <c r="A664" s="63" t="s">
        <v>616</v>
      </c>
      <c r="B664" s="63" t="s">
        <v>423</v>
      </c>
      <c r="C664" s="63"/>
      <c r="D664" s="63" t="s">
        <v>422</v>
      </c>
      <c r="E664" s="369"/>
      <c r="F664" s="369"/>
      <c r="G664" s="370"/>
      <c r="I664" s="63"/>
      <c r="J664" s="48"/>
      <c r="K664" s="108"/>
      <c r="M664" s="63">
        <v>70</v>
      </c>
      <c r="N664" s="215">
        <v>15342.2</v>
      </c>
      <c r="P664" s="63">
        <v>147</v>
      </c>
      <c r="Q664" s="214">
        <v>31697.81</v>
      </c>
      <c r="S664" s="63">
        <v>5</v>
      </c>
      <c r="T664" s="214">
        <v>1095.8399999999999</v>
      </c>
      <c r="V664" s="82"/>
      <c r="W664" s="82"/>
      <c r="X664" s="82"/>
      <c r="Y664" s="82"/>
      <c r="Z664" s="211"/>
      <c r="AA664" s="65"/>
      <c r="AB664" s="5"/>
      <c r="AC664" s="5"/>
      <c r="AD664" s="5"/>
      <c r="AE664" s="5"/>
      <c r="AF664" s="5"/>
      <c r="AG664" s="5"/>
      <c r="AH664" s="5"/>
      <c r="AI664" s="5"/>
      <c r="AJ664" s="5"/>
      <c r="AK664" s="5"/>
      <c r="AL664" s="5"/>
      <c r="AM664" s="5"/>
    </row>
    <row r="665" spans="1:39" s="4" customFormat="1" ht="14.4">
      <c r="A665" s="63" t="s">
        <v>616</v>
      </c>
      <c r="B665" s="63" t="s">
        <v>424</v>
      </c>
      <c r="C665" s="63"/>
      <c r="D665" s="63" t="s">
        <v>422</v>
      </c>
      <c r="E665" s="369"/>
      <c r="F665" s="369"/>
      <c r="G665" s="370"/>
      <c r="I665" s="63"/>
      <c r="J665" s="48"/>
      <c r="K665" s="108"/>
      <c r="M665" s="63">
        <v>6</v>
      </c>
      <c r="N665" s="215">
        <v>701.88</v>
      </c>
      <c r="P665" s="63"/>
      <c r="Q665" s="214"/>
      <c r="S665" s="63">
        <v>1</v>
      </c>
      <c r="T665" s="214">
        <v>417.86</v>
      </c>
      <c r="V665" s="82"/>
      <c r="W665" s="82"/>
      <c r="X665" s="82"/>
      <c r="Y665" s="82"/>
      <c r="Z665" s="211"/>
      <c r="AA665" s="65"/>
      <c r="AB665" s="5"/>
      <c r="AC665" s="5"/>
      <c r="AD665" s="5"/>
      <c r="AE665" s="5"/>
      <c r="AF665" s="5"/>
      <c r="AG665" s="5"/>
      <c r="AH665" s="5"/>
      <c r="AI665" s="5"/>
      <c r="AJ665" s="5"/>
      <c r="AK665" s="5"/>
      <c r="AL665" s="5"/>
      <c r="AM665" s="5"/>
    </row>
    <row r="666" spans="1:39" s="4" customFormat="1" ht="14.4">
      <c r="A666" s="63" t="s">
        <v>616</v>
      </c>
      <c r="B666" s="63" t="s">
        <v>590</v>
      </c>
      <c r="C666" s="63"/>
      <c r="D666" s="63" t="s">
        <v>591</v>
      </c>
      <c r="E666" s="369"/>
      <c r="F666" s="369"/>
      <c r="G666" s="370"/>
      <c r="I666" s="63"/>
      <c r="J666" s="48"/>
      <c r="K666" s="108"/>
      <c r="M666" s="63"/>
      <c r="N666" s="215"/>
      <c r="P666" s="63">
        <v>5</v>
      </c>
      <c r="Q666" s="214">
        <v>1175.69</v>
      </c>
      <c r="S666" s="63">
        <v>1</v>
      </c>
      <c r="T666" s="214">
        <v>81.64</v>
      </c>
      <c r="V666" s="82"/>
      <c r="W666" s="82"/>
      <c r="X666" s="82"/>
      <c r="Y666" s="82"/>
      <c r="Z666" s="211"/>
      <c r="AA666" s="65"/>
      <c r="AB666" s="5"/>
      <c r="AC666" s="5"/>
      <c r="AD666" s="5"/>
      <c r="AE666" s="5"/>
      <c r="AF666" s="5"/>
      <c r="AG666" s="5"/>
      <c r="AH666" s="5"/>
      <c r="AI666" s="5"/>
      <c r="AJ666" s="5"/>
      <c r="AK666" s="5"/>
      <c r="AL666" s="5"/>
      <c r="AM666" s="5"/>
    </row>
    <row r="667" spans="1:39" s="4" customFormat="1" ht="14.4">
      <c r="A667" s="63" t="s">
        <v>616</v>
      </c>
      <c r="B667" s="63" t="s">
        <v>427</v>
      </c>
      <c r="C667" s="63"/>
      <c r="D667" s="63" t="s">
        <v>426</v>
      </c>
      <c r="E667" s="369"/>
      <c r="F667" s="369"/>
      <c r="G667" s="370"/>
      <c r="I667" s="63"/>
      <c r="J667" s="48"/>
      <c r="K667" s="108"/>
      <c r="M667" s="63">
        <v>1</v>
      </c>
      <c r="N667" s="215">
        <v>158.16</v>
      </c>
      <c r="P667" s="63">
        <v>7</v>
      </c>
      <c r="Q667" s="214">
        <v>2762.8</v>
      </c>
      <c r="S667" s="63"/>
      <c r="T667" s="214"/>
      <c r="V667" s="82"/>
      <c r="W667" s="82"/>
      <c r="X667" s="82"/>
      <c r="Y667" s="82"/>
      <c r="Z667" s="211"/>
      <c r="AA667" s="65"/>
      <c r="AB667" s="5"/>
      <c r="AC667" s="5"/>
      <c r="AD667" s="5"/>
      <c r="AE667" s="5"/>
      <c r="AF667" s="5"/>
      <c r="AG667" s="5"/>
      <c r="AH667" s="5"/>
      <c r="AI667" s="5"/>
      <c r="AJ667" s="5"/>
      <c r="AK667" s="5"/>
      <c r="AL667" s="5"/>
      <c r="AM667" s="5"/>
    </row>
    <row r="668" spans="1:39" s="4" customFormat="1" ht="14.4">
      <c r="A668" s="63" t="s">
        <v>616</v>
      </c>
      <c r="B668" s="63" t="s">
        <v>428</v>
      </c>
      <c r="C668" s="63"/>
      <c r="D668" s="63" t="s">
        <v>429</v>
      </c>
      <c r="E668" s="369"/>
      <c r="F668" s="369"/>
      <c r="G668" s="370"/>
      <c r="I668" s="63"/>
      <c r="J668" s="48"/>
      <c r="K668" s="108"/>
      <c r="M668" s="63"/>
      <c r="N668" s="215"/>
      <c r="P668" s="63">
        <v>2</v>
      </c>
      <c r="Q668" s="214">
        <v>1410.68</v>
      </c>
      <c r="S668" s="63"/>
      <c r="T668" s="214"/>
      <c r="V668" s="82"/>
      <c r="W668" s="82"/>
      <c r="X668" s="82"/>
      <c r="Y668" s="82"/>
      <c r="Z668" s="211"/>
      <c r="AA668" s="65"/>
      <c r="AB668" s="5"/>
      <c r="AC668" s="5"/>
      <c r="AD668" s="5"/>
      <c r="AE668" s="5"/>
      <c r="AF668" s="5"/>
      <c r="AG668" s="5"/>
      <c r="AH668" s="5"/>
      <c r="AI668" s="5"/>
      <c r="AJ668" s="5"/>
      <c r="AK668" s="5"/>
      <c r="AL668" s="5"/>
      <c r="AM668" s="5"/>
    </row>
    <row r="669" spans="1:39" s="4" customFormat="1" ht="14.4">
      <c r="A669" s="63" t="s">
        <v>616</v>
      </c>
      <c r="B669" s="63" t="s">
        <v>430</v>
      </c>
      <c r="C669" s="63"/>
      <c r="D669" s="63" t="s">
        <v>431</v>
      </c>
      <c r="E669" s="369"/>
      <c r="F669" s="369"/>
      <c r="G669" s="370"/>
      <c r="I669" s="63"/>
      <c r="J669" s="48"/>
      <c r="K669" s="108"/>
      <c r="M669" s="63">
        <v>2</v>
      </c>
      <c r="N669" s="215">
        <v>1864.03</v>
      </c>
      <c r="P669" s="63">
        <v>5</v>
      </c>
      <c r="Q669" s="214">
        <v>1163.73</v>
      </c>
      <c r="S669" s="63">
        <v>1</v>
      </c>
      <c r="T669" s="214">
        <v>31.8</v>
      </c>
      <c r="V669" s="82"/>
      <c r="W669" s="82"/>
      <c r="X669" s="82"/>
      <c r="Y669" s="82"/>
      <c r="Z669" s="211"/>
      <c r="AA669" s="65"/>
      <c r="AB669" s="5"/>
      <c r="AC669" s="5"/>
      <c r="AD669" s="5"/>
      <c r="AE669" s="5"/>
      <c r="AF669" s="5"/>
      <c r="AG669" s="5"/>
      <c r="AH669" s="5"/>
      <c r="AI669" s="5"/>
      <c r="AJ669" s="5"/>
      <c r="AK669" s="5"/>
      <c r="AL669" s="5"/>
      <c r="AM669" s="5"/>
    </row>
    <row r="670" spans="1:39" s="4" customFormat="1" ht="14.4">
      <c r="A670" s="63" t="s">
        <v>616</v>
      </c>
      <c r="B670" s="63" t="s">
        <v>432</v>
      </c>
      <c r="C670" s="63"/>
      <c r="D670" s="63" t="s">
        <v>433</v>
      </c>
      <c r="E670" s="369"/>
      <c r="F670" s="369"/>
      <c r="G670" s="370"/>
      <c r="I670" s="63"/>
      <c r="J670" s="48"/>
      <c r="K670" s="108"/>
      <c r="M670" s="63">
        <v>3</v>
      </c>
      <c r="N670" s="215">
        <v>315.63</v>
      </c>
      <c r="P670" s="63">
        <v>9</v>
      </c>
      <c r="Q670" s="214">
        <v>1767.59</v>
      </c>
      <c r="S670" s="63">
        <v>1</v>
      </c>
      <c r="T670" s="214">
        <v>25</v>
      </c>
      <c r="V670" s="82"/>
      <c r="W670" s="82"/>
      <c r="X670" s="82"/>
      <c r="Y670" s="82"/>
      <c r="Z670" s="211"/>
      <c r="AA670" s="65"/>
      <c r="AB670" s="5"/>
      <c r="AC670" s="5"/>
      <c r="AD670" s="5"/>
      <c r="AE670" s="5"/>
      <c r="AF670" s="5"/>
      <c r="AG670" s="5"/>
      <c r="AH670" s="5"/>
      <c r="AI670" s="5"/>
      <c r="AJ670" s="5"/>
      <c r="AK670" s="5"/>
      <c r="AL670" s="5"/>
      <c r="AM670" s="5"/>
    </row>
    <row r="671" spans="1:39" s="4" customFormat="1" ht="14.4">
      <c r="A671" s="63" t="s">
        <v>616</v>
      </c>
      <c r="B671" s="63" t="s">
        <v>597</v>
      </c>
      <c r="C671" s="63"/>
      <c r="D671" s="63" t="s">
        <v>598</v>
      </c>
      <c r="E671" s="369"/>
      <c r="F671" s="369"/>
      <c r="G671" s="370"/>
      <c r="I671" s="63"/>
      <c r="J671" s="48"/>
      <c r="K671" s="108"/>
      <c r="M671" s="63"/>
      <c r="N671" s="215"/>
      <c r="P671" s="63">
        <v>2</v>
      </c>
      <c r="Q671" s="214">
        <v>216.66</v>
      </c>
      <c r="S671" s="63"/>
      <c r="T671" s="214"/>
      <c r="V671" s="82"/>
      <c r="W671" s="82"/>
      <c r="X671" s="82"/>
      <c r="Y671" s="82"/>
      <c r="Z671" s="211"/>
      <c r="AA671" s="65"/>
      <c r="AB671" s="5"/>
      <c r="AC671" s="5"/>
      <c r="AD671" s="5"/>
      <c r="AE671" s="5"/>
      <c r="AF671" s="5"/>
      <c r="AG671" s="5"/>
      <c r="AH671" s="5"/>
      <c r="AI671" s="5"/>
      <c r="AJ671" s="5"/>
      <c r="AK671" s="5"/>
      <c r="AL671" s="5"/>
      <c r="AM671" s="5"/>
    </row>
    <row r="672" spans="1:39" s="4" customFormat="1" ht="14.4">
      <c r="A672" s="63" t="s">
        <v>616</v>
      </c>
      <c r="B672" s="63" t="s">
        <v>623</v>
      </c>
      <c r="C672" s="63"/>
      <c r="D672" s="63" t="s">
        <v>437</v>
      </c>
      <c r="E672" s="369"/>
      <c r="F672" s="369"/>
      <c r="G672" s="370"/>
      <c r="I672" s="63"/>
      <c r="J672" s="48"/>
      <c r="K672" s="108"/>
      <c r="M672" s="63"/>
      <c r="N672" s="215"/>
      <c r="P672" s="63">
        <v>10</v>
      </c>
      <c r="Q672" s="214">
        <v>1226.27</v>
      </c>
      <c r="S672" s="63">
        <v>1</v>
      </c>
      <c r="T672" s="214">
        <v>40.32</v>
      </c>
      <c r="V672" s="82"/>
      <c r="W672" s="82"/>
      <c r="X672" s="82"/>
      <c r="Y672" s="82"/>
      <c r="Z672" s="211"/>
      <c r="AA672" s="65"/>
      <c r="AB672" s="5"/>
      <c r="AC672" s="5"/>
      <c r="AD672" s="5"/>
      <c r="AE672" s="5"/>
      <c r="AF672" s="5"/>
      <c r="AG672" s="5"/>
      <c r="AH672" s="5"/>
      <c r="AI672" s="5"/>
      <c r="AJ672" s="5"/>
      <c r="AK672" s="5"/>
      <c r="AL672" s="5"/>
      <c r="AM672" s="5"/>
    </row>
    <row r="673" spans="1:39" s="4" customFormat="1" ht="14.4">
      <c r="A673" s="63" t="s">
        <v>616</v>
      </c>
      <c r="B673" s="63" t="s">
        <v>599</v>
      </c>
      <c r="C673" s="63"/>
      <c r="D673" s="63" t="s">
        <v>600</v>
      </c>
      <c r="E673" s="369"/>
      <c r="F673" s="369"/>
      <c r="G673" s="370"/>
      <c r="I673" s="63"/>
      <c r="J673" s="48"/>
      <c r="K673" s="108"/>
      <c r="M673" s="63">
        <v>1</v>
      </c>
      <c r="N673" s="215">
        <v>41.82</v>
      </c>
      <c r="P673" s="63">
        <v>3</v>
      </c>
      <c r="Q673" s="214">
        <v>830.63</v>
      </c>
      <c r="S673" s="63"/>
      <c r="T673" s="214"/>
      <c r="V673" s="82"/>
      <c r="W673" s="82"/>
      <c r="X673" s="82"/>
      <c r="Y673" s="82"/>
      <c r="Z673" s="211"/>
      <c r="AA673" s="65"/>
      <c r="AB673" s="5"/>
      <c r="AC673" s="5"/>
      <c r="AD673" s="5"/>
      <c r="AE673" s="5"/>
      <c r="AF673" s="5"/>
      <c r="AG673" s="5"/>
      <c r="AH673" s="5"/>
      <c r="AI673" s="5"/>
      <c r="AJ673" s="5"/>
      <c r="AK673" s="5"/>
      <c r="AL673" s="5"/>
      <c r="AM673" s="5"/>
    </row>
    <row r="674" spans="1:39" s="4" customFormat="1" ht="14.4">
      <c r="A674" s="63" t="s">
        <v>616</v>
      </c>
      <c r="B674" s="63" t="s">
        <v>601</v>
      </c>
      <c r="C674" s="63"/>
      <c r="D674" s="63" t="s">
        <v>602</v>
      </c>
      <c r="E674" s="369"/>
      <c r="F674" s="369"/>
      <c r="G674" s="370"/>
      <c r="I674" s="63"/>
      <c r="J674" s="48"/>
      <c r="K674" s="108"/>
      <c r="M674" s="63">
        <v>2</v>
      </c>
      <c r="N674" s="215">
        <v>1224.27</v>
      </c>
      <c r="P674" s="63">
        <v>1</v>
      </c>
      <c r="Q674" s="214">
        <v>268.83</v>
      </c>
      <c r="S674" s="63"/>
      <c r="T674" s="214"/>
      <c r="V674" s="82"/>
      <c r="W674" s="82"/>
      <c r="X674" s="82"/>
      <c r="Y674" s="82"/>
      <c r="Z674" s="211"/>
      <c r="AA674" s="65"/>
      <c r="AB674" s="5"/>
      <c r="AC674" s="5"/>
      <c r="AD674" s="5"/>
      <c r="AE674" s="5"/>
      <c r="AF674" s="5"/>
      <c r="AG674" s="5"/>
      <c r="AH674" s="5"/>
      <c r="AI674" s="5"/>
      <c r="AJ674" s="5"/>
      <c r="AK674" s="5"/>
      <c r="AL674" s="5"/>
      <c r="AM674" s="5"/>
    </row>
    <row r="675" spans="1:39" s="4" customFormat="1" ht="14.4">
      <c r="A675" s="63" t="s">
        <v>616</v>
      </c>
      <c r="B675" s="63" t="s">
        <v>438</v>
      </c>
      <c r="C675" s="63"/>
      <c r="D675" s="63" t="s">
        <v>439</v>
      </c>
      <c r="E675" s="369"/>
      <c r="F675" s="369"/>
      <c r="G675" s="370"/>
      <c r="I675" s="63"/>
      <c r="J675" s="48"/>
      <c r="K675" s="108"/>
      <c r="M675" s="63">
        <v>4</v>
      </c>
      <c r="N675" s="215">
        <v>1453.58</v>
      </c>
      <c r="P675" s="63">
        <v>25</v>
      </c>
      <c r="Q675" s="214">
        <v>7176.47</v>
      </c>
      <c r="S675" s="63">
        <v>1</v>
      </c>
      <c r="T675" s="214">
        <v>213.22</v>
      </c>
      <c r="V675" s="82"/>
      <c r="W675" s="82"/>
      <c r="X675" s="82"/>
      <c r="Y675" s="82"/>
      <c r="Z675" s="211"/>
      <c r="AA675" s="65"/>
      <c r="AB675" s="5"/>
      <c r="AC675" s="5"/>
      <c r="AD675" s="5"/>
      <c r="AE675" s="5"/>
      <c r="AF675" s="5"/>
      <c r="AG675" s="5"/>
      <c r="AH675" s="5"/>
      <c r="AI675" s="5"/>
      <c r="AJ675" s="5"/>
      <c r="AK675" s="5"/>
      <c r="AL675" s="5"/>
      <c r="AM675" s="5"/>
    </row>
    <row r="676" spans="1:39" s="4" customFormat="1" ht="14.4">
      <c r="A676" s="63" t="s">
        <v>616</v>
      </c>
      <c r="B676" s="63" t="s">
        <v>605</v>
      </c>
      <c r="C676" s="63"/>
      <c r="D676" s="63" t="s">
        <v>606</v>
      </c>
      <c r="E676" s="369"/>
      <c r="F676" s="369"/>
      <c r="G676" s="370"/>
      <c r="I676" s="63"/>
      <c r="J676" s="48"/>
      <c r="K676" s="108"/>
      <c r="M676" s="63"/>
      <c r="N676" s="215"/>
      <c r="P676" s="63">
        <v>1</v>
      </c>
      <c r="Q676" s="214">
        <v>25.77</v>
      </c>
      <c r="S676" s="63"/>
      <c r="T676" s="214"/>
      <c r="V676" s="82"/>
      <c r="W676" s="82"/>
      <c r="X676" s="82"/>
      <c r="Y676" s="82"/>
      <c r="Z676" s="211"/>
      <c r="AA676" s="65"/>
      <c r="AB676" s="5"/>
      <c r="AC676" s="5"/>
      <c r="AD676" s="5"/>
      <c r="AE676" s="5"/>
      <c r="AF676" s="5"/>
      <c r="AG676" s="5"/>
      <c r="AH676" s="5"/>
      <c r="AI676" s="5"/>
      <c r="AJ676" s="5"/>
      <c r="AK676" s="5"/>
      <c r="AL676" s="5"/>
      <c r="AM676" s="5"/>
    </row>
    <row r="677" spans="1:39" s="4" customFormat="1" ht="14.4">
      <c r="A677" s="63" t="s">
        <v>616</v>
      </c>
      <c r="B677" s="63" t="s">
        <v>608</v>
      </c>
      <c r="C677" s="63"/>
      <c r="D677" s="63" t="s">
        <v>441</v>
      </c>
      <c r="E677" s="369"/>
      <c r="F677" s="369"/>
      <c r="G677" s="370"/>
      <c r="I677" s="63"/>
      <c r="J677" s="48"/>
      <c r="K677" s="108"/>
      <c r="M677" s="63">
        <v>2</v>
      </c>
      <c r="N677" s="215">
        <v>440.14</v>
      </c>
      <c r="P677" s="63">
        <v>4</v>
      </c>
      <c r="Q677" s="214">
        <v>2477.37</v>
      </c>
      <c r="S677" s="63">
        <v>1</v>
      </c>
      <c r="T677" s="214">
        <v>132.66</v>
      </c>
      <c r="V677" s="82"/>
      <c r="W677" s="82"/>
      <c r="X677" s="82"/>
      <c r="Y677" s="82"/>
      <c r="Z677" s="211"/>
      <c r="AA677" s="65"/>
      <c r="AB677" s="5"/>
      <c r="AC677" s="5"/>
      <c r="AD677" s="5"/>
      <c r="AE677" s="5"/>
      <c r="AF677" s="5"/>
      <c r="AG677" s="5"/>
      <c r="AH677" s="5"/>
      <c r="AI677" s="5"/>
      <c r="AJ677" s="5"/>
      <c r="AK677" s="5"/>
      <c r="AL677" s="5"/>
      <c r="AM677" s="5"/>
    </row>
    <row r="678" spans="1:39" s="4" customFormat="1" ht="14.4">
      <c r="A678" s="63" t="s">
        <v>616</v>
      </c>
      <c r="B678" s="63" t="s">
        <v>624</v>
      </c>
      <c r="C678" s="63"/>
      <c r="D678" s="63" t="s">
        <v>612</v>
      </c>
      <c r="E678" s="369"/>
      <c r="F678" s="369"/>
      <c r="G678" s="370"/>
      <c r="I678" s="63"/>
      <c r="J678" s="48"/>
      <c r="K678" s="108"/>
      <c r="M678" s="63">
        <v>1</v>
      </c>
      <c r="N678" s="215">
        <v>524.98</v>
      </c>
      <c r="P678" s="63">
        <v>2</v>
      </c>
      <c r="Q678" s="214">
        <v>309.75</v>
      </c>
      <c r="S678" s="63">
        <v>1</v>
      </c>
      <c r="T678" s="214">
        <v>113.75</v>
      </c>
      <c r="V678" s="82"/>
      <c r="W678" s="82"/>
      <c r="X678" s="82"/>
      <c r="Y678" s="82"/>
      <c r="Z678" s="211"/>
      <c r="AA678" s="65"/>
      <c r="AB678" s="5"/>
      <c r="AC678" s="5"/>
      <c r="AD678" s="5"/>
      <c r="AE678" s="5"/>
      <c r="AF678" s="5"/>
      <c r="AG678" s="5"/>
      <c r="AH678" s="5"/>
      <c r="AI678" s="5"/>
      <c r="AJ678" s="5"/>
      <c r="AK678" s="5"/>
      <c r="AL678" s="5"/>
      <c r="AM678" s="5"/>
    </row>
    <row r="679" spans="1:39" s="4" customFormat="1" ht="14.4">
      <c r="A679" s="63" t="s">
        <v>616</v>
      </c>
      <c r="B679" s="63" t="s">
        <v>194</v>
      </c>
      <c r="C679" s="63"/>
      <c r="D679" s="63" t="s">
        <v>195</v>
      </c>
      <c r="E679" s="369"/>
      <c r="F679" s="369"/>
      <c r="G679" s="370"/>
      <c r="I679" s="63"/>
      <c r="J679" s="48"/>
      <c r="K679" s="108"/>
      <c r="M679" s="63">
        <v>107</v>
      </c>
      <c r="N679" s="215">
        <v>14853.02</v>
      </c>
      <c r="P679" s="63">
        <v>168</v>
      </c>
      <c r="Q679" s="214">
        <v>28514.2</v>
      </c>
      <c r="S679" s="63">
        <v>18</v>
      </c>
      <c r="T679" s="214">
        <v>3145.56</v>
      </c>
      <c r="V679" s="82"/>
      <c r="W679" s="82"/>
      <c r="X679" s="82"/>
      <c r="Y679" s="82"/>
      <c r="Z679" s="211"/>
      <c r="AA679" s="65"/>
      <c r="AB679" s="5"/>
      <c r="AC679" s="5"/>
      <c r="AD679" s="5"/>
      <c r="AE679" s="5"/>
      <c r="AF679" s="5"/>
      <c r="AG679" s="5"/>
      <c r="AH679" s="5"/>
      <c r="AI679" s="5"/>
      <c r="AJ679" s="5"/>
      <c r="AK679" s="5"/>
      <c r="AL679" s="5"/>
      <c r="AM679" s="5"/>
    </row>
    <row r="680" spans="1:39" s="4" customFormat="1" ht="14.4">
      <c r="A680" s="63" t="s">
        <v>616</v>
      </c>
      <c r="B680" s="63" t="s">
        <v>625</v>
      </c>
      <c r="C680" s="63"/>
      <c r="D680" s="63" t="s">
        <v>444</v>
      </c>
      <c r="E680" s="369"/>
      <c r="F680" s="369"/>
      <c r="G680" s="370"/>
      <c r="I680" s="63"/>
      <c r="J680" s="48"/>
      <c r="K680" s="108"/>
      <c r="M680" s="63">
        <v>1</v>
      </c>
      <c r="N680" s="215">
        <v>5.57</v>
      </c>
      <c r="P680" s="63">
        <v>3</v>
      </c>
      <c r="Q680" s="214">
        <v>247.56</v>
      </c>
      <c r="S680" s="63">
        <v>1</v>
      </c>
      <c r="T680" s="214">
        <v>96.53</v>
      </c>
      <c r="V680" s="82"/>
      <c r="W680" s="82"/>
      <c r="X680" s="82"/>
      <c r="Y680" s="82"/>
      <c r="Z680" s="211"/>
      <c r="AA680" s="65"/>
      <c r="AB680" s="5"/>
      <c r="AC680" s="5"/>
      <c r="AD680" s="5"/>
      <c r="AE680" s="5"/>
      <c r="AF680" s="5"/>
      <c r="AG680" s="5"/>
      <c r="AH680" s="5"/>
      <c r="AI680" s="5"/>
      <c r="AJ680" s="5"/>
      <c r="AK680" s="5"/>
      <c r="AL680" s="5"/>
      <c r="AM680" s="5"/>
    </row>
    <row r="681" spans="1:39" s="4" customFormat="1" ht="14.4">
      <c r="A681" s="63" t="s">
        <v>616</v>
      </c>
      <c r="B681" s="63" t="s">
        <v>196</v>
      </c>
      <c r="C681" s="63"/>
      <c r="D681" s="63" t="s">
        <v>197</v>
      </c>
      <c r="E681" s="369"/>
      <c r="F681" s="369"/>
      <c r="G681" s="370"/>
      <c r="I681" s="63"/>
      <c r="J681" s="48"/>
      <c r="K681" s="108"/>
      <c r="M681" s="63">
        <v>4</v>
      </c>
      <c r="N681" s="215">
        <v>236.68</v>
      </c>
      <c r="P681" s="63">
        <v>26</v>
      </c>
      <c r="Q681" s="214">
        <v>5083.49</v>
      </c>
      <c r="S681" s="63"/>
      <c r="T681" s="214"/>
      <c r="V681" s="82"/>
      <c r="W681" s="82"/>
      <c r="X681" s="82"/>
      <c r="Y681" s="82"/>
      <c r="Z681" s="211"/>
      <c r="AA681" s="65"/>
      <c r="AB681" s="5"/>
      <c r="AC681" s="5"/>
      <c r="AD681" s="5"/>
      <c r="AE681" s="5"/>
      <c r="AF681" s="5"/>
      <c r="AG681" s="5"/>
      <c r="AH681" s="5"/>
      <c r="AI681" s="5"/>
      <c r="AJ681" s="5"/>
      <c r="AK681" s="5"/>
      <c r="AL681" s="5"/>
      <c r="AM681" s="5"/>
    </row>
    <row r="682" spans="1:39" s="4" customFormat="1" ht="14.4">
      <c r="A682" s="63"/>
      <c r="B682" s="63"/>
      <c r="C682" s="63"/>
      <c r="D682" s="63"/>
      <c r="E682" s="369"/>
      <c r="F682" s="369"/>
      <c r="G682" s="370"/>
      <c r="I682" s="63"/>
      <c r="J682" s="48"/>
      <c r="K682" s="108"/>
      <c r="M682" s="63"/>
      <c r="N682" s="215"/>
      <c r="P682" s="63"/>
      <c r="Q682" s="214"/>
      <c r="S682" s="63"/>
      <c r="T682" s="214"/>
      <c r="V682" s="82"/>
      <c r="W682" s="82"/>
      <c r="X682" s="82"/>
      <c r="Y682" s="82"/>
      <c r="Z682" s="211"/>
      <c r="AA682" s="65"/>
      <c r="AB682" s="5"/>
      <c r="AC682" s="5"/>
      <c r="AD682" s="5"/>
      <c r="AE682" s="5"/>
      <c r="AF682" s="5"/>
      <c r="AG682" s="5"/>
      <c r="AH682" s="5"/>
      <c r="AI682" s="5"/>
      <c r="AJ682" s="5"/>
      <c r="AK682" s="5"/>
      <c r="AL682" s="5"/>
      <c r="AM682" s="5"/>
    </row>
    <row r="683" spans="1:39" s="4" customFormat="1" ht="66.599999999999994">
      <c r="A683" s="63" t="s">
        <v>626</v>
      </c>
      <c r="B683" s="63" t="s">
        <v>1429</v>
      </c>
      <c r="C683" s="63"/>
      <c r="D683" s="63" t="s">
        <v>1429</v>
      </c>
      <c r="E683" s="368" t="s">
        <v>1440</v>
      </c>
      <c r="F683" s="369"/>
      <c r="G683" s="368" t="s">
        <v>1441</v>
      </c>
      <c r="I683" s="63"/>
      <c r="J683" s="48"/>
      <c r="K683" s="108"/>
      <c r="M683" s="63"/>
      <c r="N683" s="215"/>
      <c r="P683" s="63"/>
      <c r="Q683" s="214"/>
      <c r="S683" s="63"/>
      <c r="T683" s="214"/>
      <c r="V683" s="82"/>
      <c r="W683" s="82"/>
      <c r="X683" s="82"/>
      <c r="Y683" s="82"/>
      <c r="Z683" s="211"/>
      <c r="AA683" s="65"/>
      <c r="AB683" s="5"/>
      <c r="AC683" s="5"/>
      <c r="AD683" s="5"/>
      <c r="AE683" s="5"/>
      <c r="AF683" s="5"/>
      <c r="AG683" s="5"/>
      <c r="AH683" s="5"/>
      <c r="AI683" s="5"/>
      <c r="AJ683" s="5"/>
      <c r="AK683" s="5"/>
      <c r="AL683" s="5"/>
      <c r="AM683" s="5"/>
    </row>
    <row r="684" spans="1:39" s="4" customFormat="1" ht="14.4">
      <c r="A684" s="63" t="s">
        <v>626</v>
      </c>
      <c r="B684" s="63" t="s">
        <v>188</v>
      </c>
      <c r="C684" s="63"/>
      <c r="D684" s="63" t="s">
        <v>188</v>
      </c>
      <c r="E684" s="369"/>
      <c r="F684" s="369"/>
      <c r="G684" s="370"/>
      <c r="I684" s="63"/>
      <c r="J684" s="48"/>
      <c r="K684" s="108"/>
      <c r="M684" s="63">
        <v>9</v>
      </c>
      <c r="N684" s="215">
        <v>3500</v>
      </c>
      <c r="P684" s="63"/>
      <c r="Q684" s="214"/>
      <c r="S684" s="63">
        <v>4</v>
      </c>
      <c r="T684" s="214">
        <v>2883.39</v>
      </c>
      <c r="V684" s="82"/>
      <c r="W684" s="82"/>
      <c r="X684" s="82"/>
      <c r="Y684" s="82"/>
      <c r="Z684" s="211"/>
      <c r="AA684" s="65"/>
      <c r="AB684" s="5"/>
      <c r="AC684" s="5"/>
      <c r="AD684" s="5"/>
      <c r="AE684" s="5"/>
      <c r="AF684" s="5"/>
      <c r="AG684" s="5"/>
      <c r="AH684" s="5"/>
      <c r="AI684" s="5"/>
      <c r="AJ684" s="5"/>
      <c r="AK684" s="5"/>
      <c r="AL684" s="5"/>
      <c r="AM684" s="5"/>
    </row>
    <row r="685" spans="1:39" s="4" customFormat="1" ht="14.4">
      <c r="A685" s="63" t="s">
        <v>626</v>
      </c>
      <c r="B685" s="63" t="s">
        <v>203</v>
      </c>
      <c r="C685" s="63"/>
      <c r="D685" s="63" t="s">
        <v>204</v>
      </c>
      <c r="E685" s="369"/>
      <c r="F685" s="369"/>
      <c r="G685" s="370"/>
      <c r="I685" s="63"/>
      <c r="J685" s="48"/>
      <c r="K685" s="108"/>
      <c r="M685" s="63">
        <v>1</v>
      </c>
      <c r="N685" s="215">
        <v>700</v>
      </c>
      <c r="P685" s="63"/>
      <c r="Q685" s="214"/>
      <c r="S685" s="63"/>
      <c r="T685" s="214"/>
      <c r="V685" s="82"/>
      <c r="W685" s="82"/>
      <c r="X685" s="82"/>
      <c r="Y685" s="82"/>
      <c r="Z685" s="211"/>
      <c r="AA685" s="65"/>
      <c r="AB685" s="5"/>
      <c r="AC685" s="5"/>
      <c r="AD685" s="5"/>
      <c r="AE685" s="5"/>
      <c r="AF685" s="5"/>
      <c r="AG685" s="5"/>
      <c r="AH685" s="5"/>
      <c r="AI685" s="5"/>
      <c r="AJ685" s="5"/>
      <c r="AK685" s="5"/>
      <c r="AL685" s="5"/>
      <c r="AM685" s="5"/>
    </row>
    <row r="686" spans="1:39" s="4" customFormat="1" ht="14.4">
      <c r="A686" s="63" t="s">
        <v>626</v>
      </c>
      <c r="B686" s="63" t="s">
        <v>211</v>
      </c>
      <c r="C686" s="63"/>
      <c r="D686" s="63" t="s">
        <v>212</v>
      </c>
      <c r="E686" s="369"/>
      <c r="F686" s="369"/>
      <c r="G686" s="370"/>
      <c r="I686" s="63"/>
      <c r="J686" s="48"/>
      <c r="K686" s="108"/>
      <c r="M686" s="63"/>
      <c r="N686" s="215"/>
      <c r="P686" s="63">
        <v>2</v>
      </c>
      <c r="Q686" s="214">
        <v>750</v>
      </c>
      <c r="S686" s="63">
        <v>1</v>
      </c>
      <c r="T686" s="214">
        <v>492.18</v>
      </c>
      <c r="V686" s="82"/>
      <c r="W686" s="82"/>
      <c r="X686" s="82"/>
      <c r="Y686" s="82"/>
      <c r="Z686" s="211"/>
      <c r="AA686" s="65"/>
      <c r="AB686" s="5"/>
      <c r="AC686" s="5"/>
      <c r="AD686" s="5"/>
      <c r="AE686" s="5"/>
      <c r="AF686" s="5"/>
      <c r="AG686" s="5"/>
      <c r="AH686" s="5"/>
      <c r="AI686" s="5"/>
      <c r="AJ686" s="5"/>
      <c r="AK686" s="5"/>
      <c r="AL686" s="5"/>
      <c r="AM686" s="5"/>
    </row>
    <row r="687" spans="1:39" s="4" customFormat="1" ht="14.4">
      <c r="A687" s="63" t="s">
        <v>626</v>
      </c>
      <c r="B687" s="63" t="s">
        <v>458</v>
      </c>
      <c r="C687" s="63"/>
      <c r="D687" s="63" t="s">
        <v>212</v>
      </c>
      <c r="E687" s="369"/>
      <c r="F687" s="369"/>
      <c r="G687" s="370"/>
      <c r="I687" s="63"/>
      <c r="J687" s="48"/>
      <c r="K687" s="108"/>
      <c r="M687" s="63">
        <v>1</v>
      </c>
      <c r="N687" s="215">
        <v>700</v>
      </c>
      <c r="P687" s="63"/>
      <c r="Q687" s="214"/>
      <c r="S687" s="63"/>
      <c r="T687" s="214"/>
      <c r="V687" s="82"/>
      <c r="W687" s="82"/>
      <c r="X687" s="82"/>
      <c r="Y687" s="82"/>
      <c r="Z687" s="211"/>
      <c r="AA687" s="65"/>
      <c r="AB687" s="5"/>
      <c r="AC687" s="5"/>
      <c r="AD687" s="5"/>
      <c r="AE687" s="5"/>
      <c r="AF687" s="5"/>
      <c r="AG687" s="5"/>
      <c r="AH687" s="5"/>
      <c r="AI687" s="5"/>
      <c r="AJ687" s="5"/>
      <c r="AK687" s="5"/>
      <c r="AL687" s="5"/>
      <c r="AM687" s="5"/>
    </row>
    <row r="688" spans="1:39" s="4" customFormat="1" ht="14.4">
      <c r="A688" s="63" t="s">
        <v>626</v>
      </c>
      <c r="B688" s="63" t="s">
        <v>216</v>
      </c>
      <c r="C688" s="63"/>
      <c r="D688" s="63" t="s">
        <v>214</v>
      </c>
      <c r="E688" s="369"/>
      <c r="F688" s="369"/>
      <c r="G688" s="370"/>
      <c r="I688" s="63"/>
      <c r="J688" s="48"/>
      <c r="K688" s="108"/>
      <c r="M688" s="63">
        <v>2</v>
      </c>
      <c r="N688" s="215">
        <v>800</v>
      </c>
      <c r="P688" s="63"/>
      <c r="Q688" s="214"/>
      <c r="S688" s="63"/>
      <c r="T688" s="214"/>
      <c r="V688" s="82"/>
      <c r="W688" s="82"/>
      <c r="X688" s="82"/>
      <c r="Y688" s="82"/>
      <c r="Z688" s="211"/>
      <c r="AA688" s="65"/>
      <c r="AB688" s="5"/>
      <c r="AC688" s="5"/>
      <c r="AD688" s="5"/>
      <c r="AE688" s="5"/>
      <c r="AF688" s="5"/>
      <c r="AG688" s="5"/>
      <c r="AH688" s="5"/>
      <c r="AI688" s="5"/>
      <c r="AJ688" s="5"/>
      <c r="AK688" s="5"/>
      <c r="AL688" s="5"/>
      <c r="AM688" s="5"/>
    </row>
    <row r="689" spans="1:39" s="4" customFormat="1" ht="14.4">
      <c r="A689" s="63" t="s">
        <v>626</v>
      </c>
      <c r="B689" s="63" t="s">
        <v>221</v>
      </c>
      <c r="C689" s="63"/>
      <c r="D689" s="63" t="s">
        <v>222</v>
      </c>
      <c r="E689" s="369"/>
      <c r="F689" s="369"/>
      <c r="G689" s="370"/>
      <c r="I689" s="63"/>
      <c r="J689" s="48"/>
      <c r="K689" s="108"/>
      <c r="M689" s="63">
        <v>3</v>
      </c>
      <c r="N689" s="215">
        <v>1500</v>
      </c>
      <c r="P689" s="63"/>
      <c r="Q689" s="214"/>
      <c r="S689" s="63"/>
      <c r="T689" s="214"/>
      <c r="V689" s="82"/>
      <c r="W689" s="82"/>
      <c r="X689" s="82"/>
      <c r="Y689" s="82"/>
      <c r="Z689" s="211"/>
      <c r="AA689" s="65"/>
      <c r="AB689" s="5"/>
      <c r="AC689" s="5"/>
      <c r="AD689" s="5"/>
      <c r="AE689" s="5"/>
      <c r="AF689" s="5"/>
      <c r="AG689" s="5"/>
      <c r="AH689" s="5"/>
      <c r="AI689" s="5"/>
      <c r="AJ689" s="5"/>
      <c r="AK689" s="5"/>
      <c r="AL689" s="5"/>
      <c r="AM689" s="5"/>
    </row>
    <row r="690" spans="1:39" s="4" customFormat="1" ht="14.4">
      <c r="A690" s="63" t="s">
        <v>626</v>
      </c>
      <c r="B690" s="63" t="s">
        <v>224</v>
      </c>
      <c r="C690" s="63"/>
      <c r="D690" s="63" t="s">
        <v>222</v>
      </c>
      <c r="E690" s="369"/>
      <c r="F690" s="369"/>
      <c r="G690" s="370"/>
      <c r="I690" s="63"/>
      <c r="J690" s="48"/>
      <c r="K690" s="108"/>
      <c r="M690" s="63">
        <v>2</v>
      </c>
      <c r="N690" s="215">
        <v>1008.03</v>
      </c>
      <c r="P690" s="63">
        <v>1</v>
      </c>
      <c r="Q690" s="214">
        <v>700</v>
      </c>
      <c r="S690" s="63">
        <v>1</v>
      </c>
      <c r="T690" s="214">
        <v>355.03</v>
      </c>
      <c r="V690" s="82"/>
      <c r="W690" s="82"/>
      <c r="X690" s="82"/>
      <c r="Y690" s="82"/>
      <c r="Z690" s="211"/>
      <c r="AA690" s="65"/>
      <c r="AB690" s="5"/>
      <c r="AC690" s="5"/>
      <c r="AD690" s="5"/>
      <c r="AE690" s="5"/>
      <c r="AF690" s="5"/>
      <c r="AG690" s="5"/>
      <c r="AH690" s="5"/>
      <c r="AI690" s="5"/>
      <c r="AJ690" s="5"/>
      <c r="AK690" s="5"/>
      <c r="AL690" s="5"/>
      <c r="AM690" s="5"/>
    </row>
    <row r="691" spans="1:39" s="4" customFormat="1" ht="14.4">
      <c r="A691" s="63" t="s">
        <v>626</v>
      </c>
      <c r="B691" s="63" t="s">
        <v>225</v>
      </c>
      <c r="C691" s="63"/>
      <c r="D691" s="63" t="s">
        <v>222</v>
      </c>
      <c r="E691" s="369"/>
      <c r="F691" s="369"/>
      <c r="G691" s="370"/>
      <c r="I691" s="63"/>
      <c r="J691" s="48"/>
      <c r="K691" s="108"/>
      <c r="M691" s="63">
        <v>1</v>
      </c>
      <c r="N691" s="215">
        <v>322.82</v>
      </c>
      <c r="P691" s="63"/>
      <c r="Q691" s="214"/>
      <c r="S691" s="63">
        <v>1</v>
      </c>
      <c r="T691" s="214">
        <v>750</v>
      </c>
      <c r="V691" s="82"/>
      <c r="W691" s="82"/>
      <c r="X691" s="82"/>
      <c r="Y691" s="82"/>
      <c r="Z691" s="211"/>
      <c r="AA691" s="65"/>
      <c r="AB691" s="5"/>
      <c r="AC691" s="5"/>
      <c r="AD691" s="5"/>
      <c r="AE691" s="5"/>
      <c r="AF691" s="5"/>
      <c r="AG691" s="5"/>
      <c r="AH691" s="5"/>
      <c r="AI691" s="5"/>
      <c r="AJ691" s="5"/>
      <c r="AK691" s="5"/>
      <c r="AL691" s="5"/>
      <c r="AM691" s="5"/>
    </row>
    <row r="692" spans="1:39" s="4" customFormat="1" ht="14.4">
      <c r="A692" s="63" t="s">
        <v>626</v>
      </c>
      <c r="B692" s="63" t="s">
        <v>230</v>
      </c>
      <c r="C692" s="63"/>
      <c r="D692" s="63" t="s">
        <v>231</v>
      </c>
      <c r="E692" s="369"/>
      <c r="F692" s="369"/>
      <c r="G692" s="370"/>
      <c r="I692" s="63"/>
      <c r="J692" s="48"/>
      <c r="K692" s="108"/>
      <c r="M692" s="63">
        <v>1</v>
      </c>
      <c r="N692" s="215">
        <v>700</v>
      </c>
      <c r="P692" s="63"/>
      <c r="Q692" s="214"/>
      <c r="S692" s="63"/>
      <c r="T692" s="214"/>
      <c r="V692" s="82"/>
      <c r="W692" s="82"/>
      <c r="X692" s="82"/>
      <c r="Y692" s="82"/>
      <c r="Z692" s="211"/>
      <c r="AA692" s="65"/>
      <c r="AB692" s="5"/>
      <c r="AC692" s="5"/>
      <c r="AD692" s="5"/>
      <c r="AE692" s="5"/>
      <c r="AF692" s="5"/>
      <c r="AG692" s="5"/>
      <c r="AH692" s="5"/>
      <c r="AI692" s="5"/>
      <c r="AJ692" s="5"/>
      <c r="AK692" s="5"/>
      <c r="AL692" s="5"/>
      <c r="AM692" s="5"/>
    </row>
    <row r="693" spans="1:39" s="4" customFormat="1" ht="14.4">
      <c r="A693" s="63" t="s">
        <v>626</v>
      </c>
      <c r="B693" s="63" t="s">
        <v>232</v>
      </c>
      <c r="C693" s="63"/>
      <c r="D693" s="63" t="s">
        <v>233</v>
      </c>
      <c r="E693" s="369"/>
      <c r="F693" s="369"/>
      <c r="G693" s="370"/>
      <c r="I693" s="63"/>
      <c r="J693" s="48"/>
      <c r="K693" s="108"/>
      <c r="M693" s="63">
        <v>1</v>
      </c>
      <c r="N693" s="215">
        <v>400</v>
      </c>
      <c r="P693" s="63">
        <v>1</v>
      </c>
      <c r="Q693" s="214">
        <v>310.52</v>
      </c>
      <c r="S693" s="63"/>
      <c r="T693" s="214"/>
      <c r="V693" s="82"/>
      <c r="W693" s="82"/>
      <c r="X693" s="82"/>
      <c r="Y693" s="82"/>
      <c r="Z693" s="211"/>
      <c r="AA693" s="65"/>
      <c r="AB693" s="5"/>
      <c r="AC693" s="5"/>
      <c r="AD693" s="5"/>
      <c r="AE693" s="5"/>
      <c r="AF693" s="5"/>
      <c r="AG693" s="5"/>
      <c r="AH693" s="5"/>
      <c r="AI693" s="5"/>
      <c r="AJ693" s="5"/>
      <c r="AK693" s="5"/>
      <c r="AL693" s="5"/>
      <c r="AM693" s="5"/>
    </row>
    <row r="694" spans="1:39" s="4" customFormat="1" ht="14.4">
      <c r="A694" s="63" t="s">
        <v>626</v>
      </c>
      <c r="B694" s="63" t="s">
        <v>239</v>
      </c>
      <c r="C694" s="63"/>
      <c r="D694" s="63" t="s">
        <v>237</v>
      </c>
      <c r="E694" s="369"/>
      <c r="F694" s="369"/>
      <c r="G694" s="370"/>
      <c r="I694" s="63"/>
      <c r="J694" s="48"/>
      <c r="K694" s="108"/>
      <c r="M694" s="63"/>
      <c r="N694" s="215"/>
      <c r="P694" s="63"/>
      <c r="Q694" s="214"/>
      <c r="S694" s="63">
        <v>1</v>
      </c>
      <c r="T694" s="214">
        <v>125.9</v>
      </c>
      <c r="V694" s="82"/>
      <c r="W694" s="82"/>
      <c r="X694" s="82"/>
      <c r="Y694" s="82"/>
      <c r="Z694" s="211"/>
      <c r="AA694" s="65"/>
      <c r="AB694" s="5"/>
      <c r="AC694" s="5"/>
      <c r="AD694" s="5"/>
      <c r="AE694" s="5"/>
      <c r="AF694" s="5"/>
      <c r="AG694" s="5"/>
      <c r="AH694" s="5"/>
      <c r="AI694" s="5"/>
      <c r="AJ694" s="5"/>
      <c r="AK694" s="5"/>
      <c r="AL694" s="5"/>
      <c r="AM694" s="5"/>
    </row>
    <row r="695" spans="1:39" s="4" customFormat="1" ht="14.4">
      <c r="A695" s="63" t="s">
        <v>626</v>
      </c>
      <c r="B695" s="63" t="s">
        <v>241</v>
      </c>
      <c r="C695" s="63"/>
      <c r="D695" s="63" t="s">
        <v>237</v>
      </c>
      <c r="E695" s="369"/>
      <c r="F695" s="369"/>
      <c r="G695" s="370"/>
      <c r="I695" s="63"/>
      <c r="J695" s="48"/>
      <c r="K695" s="108"/>
      <c r="M695" s="63">
        <v>1</v>
      </c>
      <c r="N695" s="215">
        <v>200</v>
      </c>
      <c r="P695" s="63"/>
      <c r="Q695" s="214"/>
      <c r="S695" s="63"/>
      <c r="T695" s="214"/>
      <c r="V695" s="82"/>
      <c r="W695" s="82"/>
      <c r="X695" s="82"/>
      <c r="Y695" s="82"/>
      <c r="Z695" s="211"/>
      <c r="AA695" s="65"/>
      <c r="AB695" s="5"/>
      <c r="AC695" s="5"/>
      <c r="AD695" s="5"/>
      <c r="AE695" s="5"/>
      <c r="AF695" s="5"/>
      <c r="AG695" s="5"/>
      <c r="AH695" s="5"/>
      <c r="AI695" s="5"/>
      <c r="AJ695" s="5"/>
      <c r="AK695" s="5"/>
      <c r="AL695" s="5"/>
      <c r="AM695" s="5"/>
    </row>
    <row r="696" spans="1:39" s="4" customFormat="1" ht="14.4">
      <c r="A696" s="63" t="s">
        <v>626</v>
      </c>
      <c r="B696" s="63" t="s">
        <v>250</v>
      </c>
      <c r="C696" s="63"/>
      <c r="D696" s="63" t="s">
        <v>249</v>
      </c>
      <c r="E696" s="369"/>
      <c r="F696" s="369"/>
      <c r="G696" s="370"/>
      <c r="I696" s="63"/>
      <c r="J696" s="48"/>
      <c r="K696" s="108"/>
      <c r="M696" s="63"/>
      <c r="N696" s="215"/>
      <c r="P696" s="63"/>
      <c r="Q696" s="214"/>
      <c r="S696" s="63">
        <v>1</v>
      </c>
      <c r="T696" s="214">
        <v>750</v>
      </c>
      <c r="V696" s="82"/>
      <c r="W696" s="82"/>
      <c r="X696" s="82"/>
      <c r="Y696" s="82"/>
      <c r="Z696" s="211"/>
      <c r="AA696" s="65"/>
      <c r="AB696" s="5"/>
      <c r="AC696" s="5"/>
      <c r="AD696" s="5"/>
      <c r="AE696" s="5"/>
      <c r="AF696" s="5"/>
      <c r="AG696" s="5"/>
      <c r="AH696" s="5"/>
      <c r="AI696" s="5"/>
      <c r="AJ696" s="5"/>
      <c r="AK696" s="5"/>
      <c r="AL696" s="5"/>
      <c r="AM696" s="5"/>
    </row>
    <row r="697" spans="1:39" s="4" customFormat="1" ht="14.4">
      <c r="A697" s="63" t="s">
        <v>626</v>
      </c>
      <c r="B697" s="63" t="s">
        <v>251</v>
      </c>
      <c r="C697" s="63"/>
      <c r="D697" s="63" t="s">
        <v>252</v>
      </c>
      <c r="E697" s="369"/>
      <c r="F697" s="369"/>
      <c r="G697" s="370"/>
      <c r="I697" s="63"/>
      <c r="J697" s="48"/>
      <c r="K697" s="108"/>
      <c r="M697" s="63"/>
      <c r="N697" s="215"/>
      <c r="P697" s="63">
        <v>1</v>
      </c>
      <c r="Q697" s="214">
        <v>400</v>
      </c>
      <c r="S697" s="63"/>
      <c r="T697" s="214"/>
      <c r="V697" s="82"/>
      <c r="W697" s="82"/>
      <c r="X697" s="82"/>
      <c r="Y697" s="82"/>
      <c r="Z697" s="211"/>
      <c r="AA697" s="65"/>
      <c r="AB697" s="5"/>
      <c r="AC697" s="5"/>
      <c r="AD697" s="5"/>
      <c r="AE697" s="5"/>
      <c r="AF697" s="5"/>
      <c r="AG697" s="5"/>
      <c r="AH697" s="5"/>
      <c r="AI697" s="5"/>
      <c r="AJ697" s="5"/>
      <c r="AK697" s="5"/>
      <c r="AL697" s="5"/>
      <c r="AM697" s="5"/>
    </row>
    <row r="698" spans="1:39" s="4" customFormat="1" ht="14.4">
      <c r="A698" s="63" t="s">
        <v>626</v>
      </c>
      <c r="B698" s="63" t="s">
        <v>255</v>
      </c>
      <c r="C698" s="63"/>
      <c r="D698" s="63" t="s">
        <v>254</v>
      </c>
      <c r="E698" s="369"/>
      <c r="F698" s="369"/>
      <c r="G698" s="370"/>
      <c r="I698" s="63"/>
      <c r="J698" s="48"/>
      <c r="K698" s="108"/>
      <c r="M698" s="63">
        <v>1</v>
      </c>
      <c r="N698" s="215">
        <v>380.86</v>
      </c>
      <c r="P698" s="63"/>
      <c r="Q698" s="214"/>
      <c r="S698" s="63"/>
      <c r="T698" s="214"/>
      <c r="V698" s="82"/>
      <c r="W698" s="82"/>
      <c r="X698" s="82"/>
      <c r="Y698" s="82"/>
      <c r="Z698" s="211"/>
      <c r="AA698" s="65"/>
      <c r="AB698" s="5"/>
      <c r="AC698" s="5"/>
      <c r="AD698" s="5"/>
      <c r="AE698" s="5"/>
      <c r="AF698" s="5"/>
      <c r="AG698" s="5"/>
      <c r="AH698" s="5"/>
      <c r="AI698" s="5"/>
      <c r="AJ698" s="5"/>
      <c r="AK698" s="5"/>
      <c r="AL698" s="5"/>
      <c r="AM698" s="5"/>
    </row>
    <row r="699" spans="1:39" s="4" customFormat="1" ht="14.4">
      <c r="A699" s="63" t="s">
        <v>626</v>
      </c>
      <c r="B699" s="63" t="s">
        <v>260</v>
      </c>
      <c r="C699" s="63"/>
      <c r="D699" s="63" t="s">
        <v>261</v>
      </c>
      <c r="E699" s="369"/>
      <c r="F699" s="369"/>
      <c r="G699" s="370"/>
      <c r="I699" s="63"/>
      <c r="J699" s="48"/>
      <c r="K699" s="108"/>
      <c r="M699" s="63"/>
      <c r="N699" s="215"/>
      <c r="P699" s="63">
        <v>1</v>
      </c>
      <c r="Q699" s="214">
        <v>400</v>
      </c>
      <c r="S699" s="63"/>
      <c r="T699" s="214"/>
      <c r="V699" s="82"/>
      <c r="W699" s="82"/>
      <c r="X699" s="82"/>
      <c r="Y699" s="82"/>
      <c r="Z699" s="211"/>
      <c r="AA699" s="65"/>
      <c r="AB699" s="5"/>
      <c r="AC699" s="5"/>
      <c r="AD699" s="5"/>
      <c r="AE699" s="5"/>
      <c r="AF699" s="5"/>
      <c r="AG699" s="5"/>
      <c r="AH699" s="5"/>
      <c r="AI699" s="5"/>
      <c r="AJ699" s="5"/>
      <c r="AK699" s="5"/>
      <c r="AL699" s="5"/>
      <c r="AM699" s="5"/>
    </row>
    <row r="700" spans="1:39" s="4" customFormat="1" ht="14.4">
      <c r="A700" s="63" t="s">
        <v>626</v>
      </c>
      <c r="B700" s="63" t="s">
        <v>267</v>
      </c>
      <c r="C700" s="63"/>
      <c r="D700" s="63" t="s">
        <v>265</v>
      </c>
      <c r="E700" s="369"/>
      <c r="F700" s="369"/>
      <c r="G700" s="370"/>
      <c r="I700" s="63"/>
      <c r="J700" s="48"/>
      <c r="K700" s="108"/>
      <c r="M700" s="63">
        <v>1</v>
      </c>
      <c r="N700" s="215">
        <v>200</v>
      </c>
      <c r="P700" s="63"/>
      <c r="Q700" s="214"/>
      <c r="S700" s="63"/>
      <c r="T700" s="214"/>
      <c r="V700" s="82"/>
      <c r="W700" s="82"/>
      <c r="X700" s="82"/>
      <c r="Y700" s="82"/>
      <c r="Z700" s="211"/>
      <c r="AA700" s="65"/>
      <c r="AB700" s="5"/>
      <c r="AC700" s="5"/>
      <c r="AD700" s="5"/>
      <c r="AE700" s="5"/>
      <c r="AF700" s="5"/>
      <c r="AG700" s="5"/>
      <c r="AH700" s="5"/>
      <c r="AI700" s="5"/>
      <c r="AJ700" s="5"/>
      <c r="AK700" s="5"/>
      <c r="AL700" s="5"/>
      <c r="AM700" s="5"/>
    </row>
    <row r="701" spans="1:39" s="4" customFormat="1" ht="14.4">
      <c r="A701" s="63" t="s">
        <v>626</v>
      </c>
      <c r="B701" s="63" t="s">
        <v>189</v>
      </c>
      <c r="C701" s="63"/>
      <c r="D701" s="63" t="s">
        <v>190</v>
      </c>
      <c r="E701" s="369"/>
      <c r="F701" s="369"/>
      <c r="G701" s="370"/>
      <c r="I701" s="63"/>
      <c r="J701" s="48"/>
      <c r="K701" s="108"/>
      <c r="M701" s="63">
        <v>1</v>
      </c>
      <c r="N701" s="215">
        <v>700</v>
      </c>
      <c r="P701" s="63">
        <v>2</v>
      </c>
      <c r="Q701" s="214">
        <v>600</v>
      </c>
      <c r="S701" s="63"/>
      <c r="T701" s="214"/>
      <c r="V701" s="82"/>
      <c r="W701" s="82"/>
      <c r="X701" s="82"/>
      <c r="Y701" s="82"/>
      <c r="Z701" s="211"/>
      <c r="AA701" s="65"/>
      <c r="AB701" s="5"/>
      <c r="AC701" s="5"/>
      <c r="AD701" s="5"/>
      <c r="AE701" s="5"/>
      <c r="AF701" s="5"/>
      <c r="AG701" s="5"/>
      <c r="AH701" s="5"/>
      <c r="AI701" s="5"/>
      <c r="AJ701" s="5"/>
      <c r="AK701" s="5"/>
      <c r="AL701" s="5"/>
      <c r="AM701" s="5"/>
    </row>
    <row r="702" spans="1:39" s="4" customFormat="1" ht="14.4">
      <c r="A702" s="63" t="s">
        <v>626</v>
      </c>
      <c r="B702" s="63" t="s">
        <v>280</v>
      </c>
      <c r="C702" s="63"/>
      <c r="D702" s="63" t="s">
        <v>278</v>
      </c>
      <c r="E702" s="369"/>
      <c r="F702" s="369"/>
      <c r="G702" s="370"/>
      <c r="I702" s="63"/>
      <c r="J702" s="48"/>
      <c r="K702" s="108"/>
      <c r="M702" s="63">
        <v>1</v>
      </c>
      <c r="N702" s="215">
        <v>350</v>
      </c>
      <c r="P702" s="63"/>
      <c r="Q702" s="214"/>
      <c r="S702" s="63">
        <v>1</v>
      </c>
      <c r="T702" s="214">
        <v>750</v>
      </c>
      <c r="V702" s="82"/>
      <c r="W702" s="82"/>
      <c r="X702" s="82"/>
      <c r="Y702" s="82"/>
      <c r="Z702" s="211"/>
      <c r="AA702" s="65"/>
      <c r="AB702" s="5"/>
      <c r="AC702" s="5"/>
      <c r="AD702" s="5"/>
      <c r="AE702" s="5"/>
      <c r="AF702" s="5"/>
      <c r="AG702" s="5"/>
      <c r="AH702" s="5"/>
      <c r="AI702" s="5"/>
      <c r="AJ702" s="5"/>
      <c r="AK702" s="5"/>
      <c r="AL702" s="5"/>
      <c r="AM702" s="5"/>
    </row>
    <row r="703" spans="1:39" s="4" customFormat="1" ht="14.4">
      <c r="A703" s="63" t="s">
        <v>626</v>
      </c>
      <c r="B703" s="63" t="s">
        <v>283</v>
      </c>
      <c r="C703" s="63"/>
      <c r="D703" s="63" t="s">
        <v>284</v>
      </c>
      <c r="E703" s="369"/>
      <c r="F703" s="369"/>
      <c r="G703" s="370"/>
      <c r="I703" s="63"/>
      <c r="J703" s="48"/>
      <c r="K703" s="108"/>
      <c r="M703" s="63">
        <v>1</v>
      </c>
      <c r="N703" s="215">
        <v>700</v>
      </c>
      <c r="P703" s="63">
        <v>1</v>
      </c>
      <c r="Q703" s="214">
        <v>200</v>
      </c>
      <c r="S703" s="63"/>
      <c r="T703" s="214"/>
      <c r="V703" s="82"/>
      <c r="W703" s="82"/>
      <c r="X703" s="82"/>
      <c r="Y703" s="82"/>
      <c r="Z703" s="211"/>
      <c r="AA703" s="65"/>
      <c r="AB703" s="5"/>
      <c r="AC703" s="5"/>
      <c r="AD703" s="5"/>
      <c r="AE703" s="5"/>
      <c r="AF703" s="5"/>
      <c r="AG703" s="5"/>
      <c r="AH703" s="5"/>
      <c r="AI703" s="5"/>
      <c r="AJ703" s="5"/>
      <c r="AK703" s="5"/>
      <c r="AL703" s="5"/>
      <c r="AM703" s="5"/>
    </row>
    <row r="704" spans="1:39" s="4" customFormat="1" ht="14.4">
      <c r="A704" s="63" t="s">
        <v>626</v>
      </c>
      <c r="B704" s="63" t="s">
        <v>285</v>
      </c>
      <c r="C704" s="63"/>
      <c r="D704" s="63" t="s">
        <v>286</v>
      </c>
      <c r="E704" s="369"/>
      <c r="F704" s="369"/>
      <c r="G704" s="370"/>
      <c r="I704" s="63"/>
      <c r="J704" s="48"/>
      <c r="K704" s="108"/>
      <c r="M704" s="63"/>
      <c r="N704" s="215"/>
      <c r="P704" s="63">
        <v>1</v>
      </c>
      <c r="Q704" s="214">
        <v>200</v>
      </c>
      <c r="S704" s="63"/>
      <c r="T704" s="214"/>
      <c r="V704" s="82"/>
      <c r="W704" s="82"/>
      <c r="X704" s="82"/>
      <c r="Y704" s="82"/>
      <c r="Z704" s="211"/>
      <c r="AA704" s="65"/>
      <c r="AB704" s="5"/>
      <c r="AC704" s="5"/>
      <c r="AD704" s="5"/>
      <c r="AE704" s="5"/>
      <c r="AF704" s="5"/>
      <c r="AG704" s="5"/>
      <c r="AH704" s="5"/>
      <c r="AI704" s="5"/>
      <c r="AJ704" s="5"/>
      <c r="AK704" s="5"/>
      <c r="AL704" s="5"/>
      <c r="AM704" s="5"/>
    </row>
    <row r="705" spans="1:39" s="4" customFormat="1" ht="14.4">
      <c r="A705" s="63" t="s">
        <v>626</v>
      </c>
      <c r="B705" s="63" t="s">
        <v>287</v>
      </c>
      <c r="C705" s="63"/>
      <c r="D705" s="63" t="s">
        <v>286</v>
      </c>
      <c r="E705" s="369"/>
      <c r="F705" s="369"/>
      <c r="G705" s="370"/>
      <c r="I705" s="63"/>
      <c r="J705" s="48"/>
      <c r="K705" s="108"/>
      <c r="M705" s="63">
        <v>1</v>
      </c>
      <c r="N705" s="215">
        <v>400</v>
      </c>
      <c r="P705" s="63">
        <v>1</v>
      </c>
      <c r="Q705" s="214">
        <v>350</v>
      </c>
      <c r="S705" s="63"/>
      <c r="T705" s="214"/>
      <c r="V705" s="82"/>
      <c r="W705" s="82"/>
      <c r="X705" s="82"/>
      <c r="Y705" s="82"/>
      <c r="Z705" s="211"/>
      <c r="AA705" s="65"/>
      <c r="AB705" s="5"/>
      <c r="AC705" s="5"/>
      <c r="AD705" s="5"/>
      <c r="AE705" s="5"/>
      <c r="AF705" s="5"/>
      <c r="AG705" s="5"/>
      <c r="AH705" s="5"/>
      <c r="AI705" s="5"/>
      <c r="AJ705" s="5"/>
      <c r="AK705" s="5"/>
      <c r="AL705" s="5"/>
      <c r="AM705" s="5"/>
    </row>
    <row r="706" spans="1:39" s="4" customFormat="1" ht="14.4">
      <c r="A706" s="63" t="s">
        <v>626</v>
      </c>
      <c r="B706" s="63" t="s">
        <v>506</v>
      </c>
      <c r="C706" s="63"/>
      <c r="D706" s="63" t="s">
        <v>292</v>
      </c>
      <c r="E706" s="369"/>
      <c r="F706" s="369"/>
      <c r="G706" s="370"/>
      <c r="I706" s="63"/>
      <c r="J706" s="48"/>
      <c r="K706" s="108"/>
      <c r="M706" s="63"/>
      <c r="N706" s="215"/>
      <c r="P706" s="63">
        <v>1</v>
      </c>
      <c r="Q706" s="214">
        <v>350</v>
      </c>
      <c r="S706" s="63"/>
      <c r="T706" s="214"/>
      <c r="V706" s="82"/>
      <c r="W706" s="82"/>
      <c r="X706" s="82"/>
      <c r="Y706" s="82"/>
      <c r="Z706" s="211"/>
      <c r="AA706" s="65"/>
      <c r="AB706" s="5"/>
      <c r="AC706" s="5"/>
      <c r="AD706" s="5"/>
      <c r="AE706" s="5"/>
      <c r="AF706" s="5"/>
      <c r="AG706" s="5"/>
      <c r="AH706" s="5"/>
      <c r="AI706" s="5"/>
      <c r="AJ706" s="5"/>
      <c r="AK706" s="5"/>
      <c r="AL706" s="5"/>
      <c r="AM706" s="5"/>
    </row>
    <row r="707" spans="1:39" s="4" customFormat="1" ht="14.4">
      <c r="A707" s="63" t="s">
        <v>626</v>
      </c>
      <c r="B707" s="63" t="s">
        <v>293</v>
      </c>
      <c r="C707" s="63"/>
      <c r="D707" s="63" t="s">
        <v>294</v>
      </c>
      <c r="E707" s="369"/>
      <c r="F707" s="369"/>
      <c r="G707" s="370"/>
      <c r="I707" s="63"/>
      <c r="J707" s="48"/>
      <c r="K707" s="108"/>
      <c r="M707" s="63"/>
      <c r="N707" s="215"/>
      <c r="P707" s="63"/>
      <c r="Q707" s="214"/>
      <c r="S707" s="63">
        <v>2</v>
      </c>
      <c r="T707" s="214">
        <v>1032.17</v>
      </c>
      <c r="V707" s="82"/>
      <c r="W707" s="82"/>
      <c r="X707" s="82"/>
      <c r="Y707" s="82"/>
      <c r="Z707" s="211"/>
      <c r="AA707" s="65"/>
      <c r="AB707" s="5"/>
      <c r="AC707" s="5"/>
      <c r="AD707" s="5"/>
      <c r="AE707" s="5"/>
      <c r="AF707" s="5"/>
      <c r="AG707" s="5"/>
      <c r="AH707" s="5"/>
      <c r="AI707" s="5"/>
      <c r="AJ707" s="5"/>
      <c r="AK707" s="5"/>
      <c r="AL707" s="5"/>
      <c r="AM707" s="5"/>
    </row>
    <row r="708" spans="1:39" s="4" customFormat="1" ht="14.4">
      <c r="A708" s="63" t="s">
        <v>626</v>
      </c>
      <c r="B708" s="63" t="s">
        <v>303</v>
      </c>
      <c r="C708" s="63"/>
      <c r="D708" s="63" t="s">
        <v>301</v>
      </c>
      <c r="E708" s="369"/>
      <c r="F708" s="369"/>
      <c r="G708" s="370"/>
      <c r="I708" s="63"/>
      <c r="J708" s="48"/>
      <c r="K708" s="108"/>
      <c r="M708" s="63">
        <v>1</v>
      </c>
      <c r="N708" s="215">
        <v>400</v>
      </c>
      <c r="P708" s="63">
        <v>1</v>
      </c>
      <c r="Q708" s="214">
        <v>200</v>
      </c>
      <c r="S708" s="63">
        <v>1</v>
      </c>
      <c r="T708" s="214">
        <v>557.75</v>
      </c>
      <c r="V708" s="82"/>
      <c r="W708" s="82"/>
      <c r="X708" s="82"/>
      <c r="Y708" s="82"/>
      <c r="Z708" s="211"/>
      <c r="AA708" s="65"/>
      <c r="AB708" s="5"/>
      <c r="AC708" s="5"/>
      <c r="AD708" s="5"/>
      <c r="AE708" s="5"/>
      <c r="AF708" s="5"/>
      <c r="AG708" s="5"/>
      <c r="AH708" s="5"/>
      <c r="AI708" s="5"/>
      <c r="AJ708" s="5"/>
      <c r="AK708" s="5"/>
      <c r="AL708" s="5"/>
      <c r="AM708" s="5"/>
    </row>
    <row r="709" spans="1:39" s="4" customFormat="1" ht="14.4">
      <c r="A709" s="63" t="s">
        <v>626</v>
      </c>
      <c r="B709" s="63" t="s">
        <v>309</v>
      </c>
      <c r="C709" s="63"/>
      <c r="D709" s="63" t="s">
        <v>308</v>
      </c>
      <c r="E709" s="369"/>
      <c r="F709" s="369"/>
      <c r="G709" s="370"/>
      <c r="I709" s="63"/>
      <c r="J709" s="48"/>
      <c r="K709" s="108"/>
      <c r="M709" s="63"/>
      <c r="N709" s="215"/>
      <c r="P709" s="63">
        <v>1</v>
      </c>
      <c r="Q709" s="214">
        <v>350</v>
      </c>
      <c r="S709" s="63"/>
      <c r="T709" s="214"/>
      <c r="V709" s="82"/>
      <c r="W709" s="82"/>
      <c r="X709" s="82"/>
      <c r="Y709" s="82"/>
      <c r="Z709" s="211"/>
      <c r="AA709" s="65"/>
      <c r="AB709" s="5"/>
      <c r="AC709" s="5"/>
      <c r="AD709" s="5"/>
      <c r="AE709" s="5"/>
      <c r="AF709" s="5"/>
      <c r="AG709" s="5"/>
      <c r="AH709" s="5"/>
      <c r="AI709" s="5"/>
      <c r="AJ709" s="5"/>
      <c r="AK709" s="5"/>
      <c r="AL709" s="5"/>
      <c r="AM709" s="5"/>
    </row>
    <row r="710" spans="1:39" s="4" customFormat="1" ht="14.4">
      <c r="A710" s="63" t="s">
        <v>626</v>
      </c>
      <c r="B710" s="63" t="s">
        <v>311</v>
      </c>
      <c r="C710" s="63"/>
      <c r="D710" s="63" t="s">
        <v>312</v>
      </c>
      <c r="E710" s="369"/>
      <c r="F710" s="369"/>
      <c r="G710" s="370"/>
      <c r="I710" s="63"/>
      <c r="J710" s="48"/>
      <c r="K710" s="108"/>
      <c r="M710" s="63">
        <v>1</v>
      </c>
      <c r="N710" s="215">
        <v>350</v>
      </c>
      <c r="P710" s="63"/>
      <c r="Q710" s="214"/>
      <c r="S710" s="63"/>
      <c r="T710" s="214"/>
      <c r="V710" s="82"/>
      <c r="W710" s="82"/>
      <c r="X710" s="82"/>
      <c r="Y710" s="82"/>
      <c r="Z710" s="211"/>
      <c r="AA710" s="65"/>
      <c r="AB710" s="5"/>
      <c r="AC710" s="5"/>
      <c r="AD710" s="5"/>
      <c r="AE710" s="5"/>
      <c r="AF710" s="5"/>
      <c r="AG710" s="5"/>
      <c r="AH710" s="5"/>
      <c r="AI710" s="5"/>
      <c r="AJ710" s="5"/>
      <c r="AK710" s="5"/>
      <c r="AL710" s="5"/>
      <c r="AM710" s="5"/>
    </row>
    <row r="711" spans="1:39" s="4" customFormat="1" ht="14.4">
      <c r="A711" s="63" t="s">
        <v>626</v>
      </c>
      <c r="B711" s="63" t="s">
        <v>316</v>
      </c>
      <c r="C711" s="63"/>
      <c r="D711" s="63" t="s">
        <v>192</v>
      </c>
      <c r="E711" s="369"/>
      <c r="F711" s="369"/>
      <c r="G711" s="370"/>
      <c r="I711" s="63"/>
      <c r="J711" s="48"/>
      <c r="K711" s="108"/>
      <c r="M711" s="63">
        <v>1</v>
      </c>
      <c r="N711" s="215">
        <v>350</v>
      </c>
      <c r="P711" s="63"/>
      <c r="Q711" s="214"/>
      <c r="S711" s="63"/>
      <c r="T711" s="214"/>
      <c r="V711" s="82"/>
      <c r="W711" s="82"/>
      <c r="X711" s="82"/>
      <c r="Y711" s="82"/>
      <c r="Z711" s="211"/>
      <c r="AA711" s="65"/>
      <c r="AB711" s="5"/>
      <c r="AC711" s="5"/>
      <c r="AD711" s="5"/>
      <c r="AE711" s="5"/>
      <c r="AF711" s="5"/>
      <c r="AG711" s="5"/>
      <c r="AH711" s="5"/>
      <c r="AI711" s="5"/>
      <c r="AJ711" s="5"/>
      <c r="AK711" s="5"/>
      <c r="AL711" s="5"/>
      <c r="AM711" s="5"/>
    </row>
    <row r="712" spans="1:39" s="4" customFormat="1" ht="14.4">
      <c r="A712" s="63" t="s">
        <v>626</v>
      </c>
      <c r="B712" s="63" t="s">
        <v>311</v>
      </c>
      <c r="C712" s="63"/>
      <c r="D712" s="63" t="s">
        <v>319</v>
      </c>
      <c r="E712" s="369"/>
      <c r="F712" s="369"/>
      <c r="G712" s="370"/>
      <c r="I712" s="63"/>
      <c r="J712" s="48"/>
      <c r="K712" s="108"/>
      <c r="M712" s="63">
        <v>2</v>
      </c>
      <c r="N712" s="215">
        <v>800</v>
      </c>
      <c r="P712" s="63"/>
      <c r="Q712" s="214"/>
      <c r="S712" s="63">
        <v>1</v>
      </c>
      <c r="T712" s="214">
        <v>750</v>
      </c>
      <c r="V712" s="82"/>
      <c r="W712" s="82"/>
      <c r="X712" s="82"/>
      <c r="Y712" s="82"/>
      <c r="Z712" s="211"/>
      <c r="AA712" s="65"/>
      <c r="AB712" s="5"/>
      <c r="AC712" s="5"/>
      <c r="AD712" s="5"/>
      <c r="AE712" s="5"/>
      <c r="AF712" s="5"/>
      <c r="AG712" s="5"/>
      <c r="AH712" s="5"/>
      <c r="AI712" s="5"/>
      <c r="AJ712" s="5"/>
      <c r="AK712" s="5"/>
      <c r="AL712" s="5"/>
      <c r="AM712" s="5"/>
    </row>
    <row r="713" spans="1:39" s="4" customFormat="1" ht="14.4">
      <c r="A713" s="63" t="s">
        <v>626</v>
      </c>
      <c r="B713" s="63" t="s">
        <v>520</v>
      </c>
      <c r="C713" s="63"/>
      <c r="D713" s="63" t="s">
        <v>323</v>
      </c>
      <c r="E713" s="369"/>
      <c r="F713" s="369"/>
      <c r="G713" s="370"/>
      <c r="I713" s="63"/>
      <c r="J713" s="48"/>
      <c r="K713" s="108"/>
      <c r="M713" s="63">
        <v>1</v>
      </c>
      <c r="N713" s="215">
        <v>400</v>
      </c>
      <c r="P713" s="63"/>
      <c r="Q713" s="214"/>
      <c r="S713" s="63"/>
      <c r="T713" s="214"/>
      <c r="V713" s="82"/>
      <c r="W713" s="82"/>
      <c r="X713" s="82"/>
      <c r="Y713" s="82"/>
      <c r="Z713" s="211"/>
      <c r="AA713" s="65"/>
      <c r="AB713" s="5"/>
      <c r="AC713" s="5"/>
      <c r="AD713" s="5"/>
      <c r="AE713" s="5"/>
      <c r="AF713" s="5"/>
      <c r="AG713" s="5"/>
      <c r="AH713" s="5"/>
      <c r="AI713" s="5"/>
      <c r="AJ713" s="5"/>
      <c r="AK713" s="5"/>
      <c r="AL713" s="5"/>
      <c r="AM713" s="5"/>
    </row>
    <row r="714" spans="1:39" s="4" customFormat="1" ht="14.4">
      <c r="A714" s="63" t="s">
        <v>626</v>
      </c>
      <c r="B714" s="63" t="s">
        <v>515</v>
      </c>
      <c r="C714" s="63"/>
      <c r="D714" s="63" t="s">
        <v>323</v>
      </c>
      <c r="E714" s="369"/>
      <c r="F714" s="369"/>
      <c r="G714" s="370"/>
      <c r="I714" s="63"/>
      <c r="J714" s="48"/>
      <c r="K714" s="108"/>
      <c r="M714" s="63">
        <v>1</v>
      </c>
      <c r="N714" s="215">
        <v>698.14</v>
      </c>
      <c r="P714" s="63"/>
      <c r="Q714" s="214"/>
      <c r="S714" s="63"/>
      <c r="T714" s="214"/>
      <c r="V714" s="82"/>
      <c r="W714" s="82"/>
      <c r="X714" s="82"/>
      <c r="Y714" s="82"/>
      <c r="Z714" s="211"/>
      <c r="AA714" s="65"/>
      <c r="AB714" s="5"/>
      <c r="AC714" s="5"/>
      <c r="AD714" s="5"/>
      <c r="AE714" s="5"/>
      <c r="AF714" s="5"/>
      <c r="AG714" s="5"/>
      <c r="AH714" s="5"/>
      <c r="AI714" s="5"/>
      <c r="AJ714" s="5"/>
      <c r="AK714" s="5"/>
      <c r="AL714" s="5"/>
      <c r="AM714" s="5"/>
    </row>
    <row r="715" spans="1:39" s="4" customFormat="1" ht="14.4">
      <c r="A715" s="63" t="s">
        <v>626</v>
      </c>
      <c r="B715" s="63" t="s">
        <v>521</v>
      </c>
      <c r="C715" s="63"/>
      <c r="D715" s="63" t="s">
        <v>323</v>
      </c>
      <c r="E715" s="369"/>
      <c r="F715" s="369"/>
      <c r="G715" s="370"/>
      <c r="I715" s="63"/>
      <c r="J715" s="48"/>
      <c r="K715" s="108"/>
      <c r="M715" s="63"/>
      <c r="N715" s="215"/>
      <c r="P715" s="63"/>
      <c r="Q715" s="214"/>
      <c r="S715" s="63">
        <v>1</v>
      </c>
      <c r="T715" s="214">
        <v>657.82</v>
      </c>
      <c r="V715" s="82"/>
      <c r="W715" s="82"/>
      <c r="X715" s="82"/>
      <c r="Y715" s="82"/>
      <c r="Z715" s="211"/>
      <c r="AA715" s="65"/>
      <c r="AB715" s="5"/>
      <c r="AC715" s="5"/>
      <c r="AD715" s="5"/>
      <c r="AE715" s="5"/>
      <c r="AF715" s="5"/>
      <c r="AG715" s="5"/>
      <c r="AH715" s="5"/>
      <c r="AI715" s="5"/>
      <c r="AJ715" s="5"/>
      <c r="AK715" s="5"/>
      <c r="AL715" s="5"/>
      <c r="AM715" s="5"/>
    </row>
    <row r="716" spans="1:39" s="4" customFormat="1" ht="14.4">
      <c r="A716" s="63" t="s">
        <v>626</v>
      </c>
      <c r="B716" s="63" t="s">
        <v>338</v>
      </c>
      <c r="C716" s="63"/>
      <c r="D716" s="63" t="s">
        <v>339</v>
      </c>
      <c r="E716" s="369"/>
      <c r="F716" s="369"/>
      <c r="G716" s="370"/>
      <c r="I716" s="63"/>
      <c r="J716" s="48"/>
      <c r="K716" s="108"/>
      <c r="M716" s="63">
        <v>1</v>
      </c>
      <c r="N716" s="215">
        <v>200</v>
      </c>
      <c r="P716" s="63"/>
      <c r="Q716" s="214"/>
      <c r="S716" s="63"/>
      <c r="T716" s="214"/>
      <c r="V716" s="82"/>
      <c r="W716" s="82"/>
      <c r="X716" s="82"/>
      <c r="Y716" s="82"/>
      <c r="Z716" s="211"/>
      <c r="AA716" s="65"/>
      <c r="AB716" s="5"/>
      <c r="AC716" s="5"/>
      <c r="AD716" s="5"/>
      <c r="AE716" s="5"/>
      <c r="AF716" s="5"/>
      <c r="AG716" s="5"/>
      <c r="AH716" s="5"/>
      <c r="AI716" s="5"/>
      <c r="AJ716" s="5"/>
      <c r="AK716" s="5"/>
      <c r="AL716" s="5"/>
      <c r="AM716" s="5"/>
    </row>
    <row r="717" spans="1:39" s="4" customFormat="1" ht="14.4">
      <c r="A717" s="63" t="s">
        <v>626</v>
      </c>
      <c r="B717" s="63" t="s">
        <v>342</v>
      </c>
      <c r="C717" s="63"/>
      <c r="D717" s="63" t="s">
        <v>341</v>
      </c>
      <c r="E717" s="369"/>
      <c r="F717" s="369"/>
      <c r="G717" s="370"/>
      <c r="I717" s="63"/>
      <c r="J717" s="48"/>
      <c r="K717" s="108"/>
      <c r="M717" s="63">
        <v>1</v>
      </c>
      <c r="N717" s="215">
        <v>400</v>
      </c>
      <c r="P717" s="63"/>
      <c r="Q717" s="214"/>
      <c r="S717" s="63"/>
      <c r="T717" s="214"/>
      <c r="V717" s="82"/>
      <c r="W717" s="82"/>
      <c r="X717" s="82"/>
      <c r="Y717" s="82"/>
      <c r="Z717" s="211"/>
      <c r="AA717" s="65"/>
      <c r="AB717" s="5"/>
      <c r="AC717" s="5"/>
      <c r="AD717" s="5"/>
      <c r="AE717" s="5"/>
      <c r="AF717" s="5"/>
      <c r="AG717" s="5"/>
      <c r="AH717" s="5"/>
      <c r="AI717" s="5"/>
      <c r="AJ717" s="5"/>
      <c r="AK717" s="5"/>
      <c r="AL717" s="5"/>
      <c r="AM717" s="5"/>
    </row>
    <row r="718" spans="1:39" s="4" customFormat="1" ht="14.4">
      <c r="A718" s="63" t="s">
        <v>626</v>
      </c>
      <c r="B718" s="63" t="s">
        <v>352</v>
      </c>
      <c r="C718" s="63"/>
      <c r="D718" s="63" t="s">
        <v>353</v>
      </c>
      <c r="E718" s="369"/>
      <c r="F718" s="369"/>
      <c r="G718" s="370"/>
      <c r="I718" s="63"/>
      <c r="J718" s="48"/>
      <c r="K718" s="108"/>
      <c r="M718" s="63">
        <v>1</v>
      </c>
      <c r="N718" s="215">
        <v>700</v>
      </c>
      <c r="P718" s="63"/>
      <c r="Q718" s="214"/>
      <c r="S718" s="63"/>
      <c r="T718" s="214"/>
      <c r="V718" s="82"/>
      <c r="W718" s="82"/>
      <c r="X718" s="82"/>
      <c r="Y718" s="82"/>
      <c r="Z718" s="211"/>
      <c r="AA718" s="65"/>
      <c r="AB718" s="5"/>
      <c r="AC718" s="5"/>
      <c r="AD718" s="5"/>
      <c r="AE718" s="5"/>
      <c r="AF718" s="5"/>
      <c r="AG718" s="5"/>
      <c r="AH718" s="5"/>
      <c r="AI718" s="5"/>
      <c r="AJ718" s="5"/>
      <c r="AK718" s="5"/>
      <c r="AL718" s="5"/>
      <c r="AM718" s="5"/>
    </row>
    <row r="719" spans="1:39" s="4" customFormat="1" ht="14.4">
      <c r="A719" s="63" t="s">
        <v>626</v>
      </c>
      <c r="B719" s="63" t="s">
        <v>544</v>
      </c>
      <c r="C719" s="63"/>
      <c r="D719" s="63" t="s">
        <v>353</v>
      </c>
      <c r="E719" s="369"/>
      <c r="F719" s="369"/>
      <c r="G719" s="370"/>
      <c r="I719" s="63"/>
      <c r="J719" s="48"/>
      <c r="K719" s="108"/>
      <c r="M719" s="63">
        <v>3</v>
      </c>
      <c r="N719" s="215">
        <v>1099.3</v>
      </c>
      <c r="P719" s="63"/>
      <c r="Q719" s="214"/>
      <c r="S719" s="63"/>
      <c r="T719" s="214"/>
      <c r="V719" s="82"/>
      <c r="W719" s="82"/>
      <c r="X719" s="82"/>
      <c r="Y719" s="82"/>
      <c r="Z719" s="211"/>
      <c r="AA719" s="65"/>
      <c r="AB719" s="5"/>
      <c r="AC719" s="5"/>
      <c r="AD719" s="5"/>
      <c r="AE719" s="5"/>
      <c r="AF719" s="5"/>
      <c r="AG719" s="5"/>
      <c r="AH719" s="5"/>
      <c r="AI719" s="5"/>
      <c r="AJ719" s="5"/>
      <c r="AK719" s="5"/>
      <c r="AL719" s="5"/>
      <c r="AM719" s="5"/>
    </row>
    <row r="720" spans="1:39" s="4" customFormat="1" ht="14.4">
      <c r="A720" s="63" t="s">
        <v>626</v>
      </c>
      <c r="B720" s="63" t="s">
        <v>356</v>
      </c>
      <c r="C720" s="63"/>
      <c r="D720" s="63" t="s">
        <v>353</v>
      </c>
      <c r="E720" s="369"/>
      <c r="F720" s="369"/>
      <c r="G720" s="370"/>
      <c r="I720" s="63"/>
      <c r="J720" s="48"/>
      <c r="K720" s="108"/>
      <c r="M720" s="63"/>
      <c r="N720" s="215"/>
      <c r="P720" s="63">
        <v>1</v>
      </c>
      <c r="Q720" s="214">
        <v>400</v>
      </c>
      <c r="S720" s="63"/>
      <c r="T720" s="214"/>
      <c r="V720" s="82"/>
      <c r="W720" s="82"/>
      <c r="X720" s="82"/>
      <c r="Y720" s="82"/>
      <c r="Z720" s="211"/>
      <c r="AA720" s="65"/>
      <c r="AB720" s="5"/>
      <c r="AC720" s="5"/>
      <c r="AD720" s="5"/>
      <c r="AE720" s="5"/>
      <c r="AF720" s="5"/>
      <c r="AG720" s="5"/>
      <c r="AH720" s="5"/>
      <c r="AI720" s="5"/>
      <c r="AJ720" s="5"/>
      <c r="AK720" s="5"/>
      <c r="AL720" s="5"/>
      <c r="AM720" s="5"/>
    </row>
    <row r="721" spans="1:39" s="4" customFormat="1" ht="14.4">
      <c r="A721" s="63" t="s">
        <v>626</v>
      </c>
      <c r="B721" s="63" t="s">
        <v>512</v>
      </c>
      <c r="C721" s="63"/>
      <c r="D721" s="63" t="s">
        <v>546</v>
      </c>
      <c r="E721" s="369"/>
      <c r="F721" s="369"/>
      <c r="G721" s="370"/>
      <c r="I721" s="63"/>
      <c r="J721" s="48"/>
      <c r="K721" s="108"/>
      <c r="M721" s="63">
        <v>1</v>
      </c>
      <c r="N721" s="215">
        <v>350</v>
      </c>
      <c r="P721" s="63"/>
      <c r="Q721" s="214"/>
      <c r="S721" s="63"/>
      <c r="T721" s="214"/>
      <c r="V721" s="82"/>
      <c r="W721" s="82"/>
      <c r="X721" s="82"/>
      <c r="Y721" s="82"/>
      <c r="Z721" s="211"/>
      <c r="AA721" s="65"/>
      <c r="AB721" s="5"/>
      <c r="AC721" s="5"/>
      <c r="AD721" s="5"/>
      <c r="AE721" s="5"/>
      <c r="AF721" s="5"/>
      <c r="AG721" s="5"/>
      <c r="AH721" s="5"/>
      <c r="AI721" s="5"/>
      <c r="AJ721" s="5"/>
      <c r="AK721" s="5"/>
      <c r="AL721" s="5"/>
      <c r="AM721" s="5"/>
    </row>
    <row r="722" spans="1:39" s="4" customFormat="1" ht="14.4">
      <c r="A722" s="63" t="s">
        <v>626</v>
      </c>
      <c r="B722" s="63" t="s">
        <v>362</v>
      </c>
      <c r="C722" s="63"/>
      <c r="D722" s="63" t="s">
        <v>361</v>
      </c>
      <c r="E722" s="369"/>
      <c r="F722" s="369"/>
      <c r="G722" s="370"/>
      <c r="I722" s="63"/>
      <c r="J722" s="48"/>
      <c r="K722" s="108"/>
      <c r="M722" s="63"/>
      <c r="N722" s="215"/>
      <c r="P722" s="63"/>
      <c r="Q722" s="214"/>
      <c r="S722" s="63">
        <v>1</v>
      </c>
      <c r="T722" s="214">
        <v>283.08</v>
      </c>
      <c r="V722" s="82"/>
      <c r="W722" s="82"/>
      <c r="X722" s="82"/>
      <c r="Y722" s="82"/>
      <c r="Z722" s="211"/>
      <c r="AA722" s="65"/>
      <c r="AB722" s="5"/>
      <c r="AC722" s="5"/>
      <c r="AD722" s="5"/>
      <c r="AE722" s="5"/>
      <c r="AF722" s="5"/>
      <c r="AG722" s="5"/>
      <c r="AH722" s="5"/>
      <c r="AI722" s="5"/>
      <c r="AJ722" s="5"/>
      <c r="AK722" s="5"/>
      <c r="AL722" s="5"/>
      <c r="AM722" s="5"/>
    </row>
    <row r="723" spans="1:39" s="4" customFormat="1" ht="14.4">
      <c r="A723" s="63" t="s">
        <v>626</v>
      </c>
      <c r="B723" s="63" t="s">
        <v>384</v>
      </c>
      <c r="C723" s="63"/>
      <c r="D723" s="63" t="s">
        <v>385</v>
      </c>
      <c r="E723" s="369"/>
      <c r="F723" s="369"/>
      <c r="G723" s="370"/>
      <c r="I723" s="63"/>
      <c r="J723" s="48"/>
      <c r="K723" s="108"/>
      <c r="M723" s="63">
        <v>3</v>
      </c>
      <c r="N723" s="215">
        <v>1500</v>
      </c>
      <c r="P723" s="63">
        <v>4</v>
      </c>
      <c r="Q723" s="214">
        <v>2000</v>
      </c>
      <c r="S723" s="63"/>
      <c r="T723" s="214"/>
      <c r="V723" s="82"/>
      <c r="W723" s="82"/>
      <c r="X723" s="82"/>
      <c r="Y723" s="82"/>
      <c r="Z723" s="211"/>
      <c r="AA723" s="65"/>
      <c r="AB723" s="5"/>
      <c r="AC723" s="5"/>
      <c r="AD723" s="5"/>
      <c r="AE723" s="5"/>
      <c r="AF723" s="5"/>
      <c r="AG723" s="5"/>
      <c r="AH723" s="5"/>
      <c r="AI723" s="5"/>
      <c r="AJ723" s="5"/>
      <c r="AK723" s="5"/>
      <c r="AL723" s="5"/>
      <c r="AM723" s="5"/>
    </row>
    <row r="724" spans="1:39" s="4" customFormat="1" ht="14.4">
      <c r="A724" s="63" t="s">
        <v>626</v>
      </c>
      <c r="B724" s="63" t="s">
        <v>387</v>
      </c>
      <c r="C724" s="63"/>
      <c r="D724" s="63" t="s">
        <v>388</v>
      </c>
      <c r="E724" s="369"/>
      <c r="F724" s="369"/>
      <c r="G724" s="370"/>
      <c r="I724" s="63"/>
      <c r="J724" s="48"/>
      <c r="K724" s="108"/>
      <c r="M724" s="63">
        <v>1</v>
      </c>
      <c r="N724" s="215">
        <v>400</v>
      </c>
      <c r="P724" s="63"/>
      <c r="Q724" s="214"/>
      <c r="S724" s="63"/>
      <c r="T724" s="214"/>
      <c r="V724" s="82"/>
      <c r="W724" s="82"/>
      <c r="X724" s="82"/>
      <c r="Y724" s="82"/>
      <c r="Z724" s="211"/>
      <c r="AA724" s="65"/>
      <c r="AB724" s="5"/>
      <c r="AC724" s="5"/>
      <c r="AD724" s="5"/>
      <c r="AE724" s="5"/>
      <c r="AF724" s="5"/>
      <c r="AG724" s="5"/>
      <c r="AH724" s="5"/>
      <c r="AI724" s="5"/>
      <c r="AJ724" s="5"/>
      <c r="AK724" s="5"/>
      <c r="AL724" s="5"/>
      <c r="AM724" s="5"/>
    </row>
    <row r="725" spans="1:39" s="4" customFormat="1" ht="14.4">
      <c r="A725" s="63" t="s">
        <v>626</v>
      </c>
      <c r="B725" s="63" t="s">
        <v>391</v>
      </c>
      <c r="C725" s="63"/>
      <c r="D725" s="63" t="s">
        <v>392</v>
      </c>
      <c r="E725" s="369"/>
      <c r="F725" s="369"/>
      <c r="G725" s="370"/>
      <c r="I725" s="63"/>
      <c r="J725" s="48"/>
      <c r="K725" s="108"/>
      <c r="M725" s="63">
        <v>1</v>
      </c>
      <c r="N725" s="215">
        <v>200</v>
      </c>
      <c r="P725" s="63"/>
      <c r="Q725" s="214"/>
      <c r="S725" s="63"/>
      <c r="T725" s="214"/>
      <c r="V725" s="82"/>
      <c r="W725" s="82"/>
      <c r="X725" s="82"/>
      <c r="Y725" s="82"/>
      <c r="Z725" s="211"/>
      <c r="AA725" s="65"/>
      <c r="AB725" s="5"/>
      <c r="AC725" s="5"/>
      <c r="AD725" s="5"/>
      <c r="AE725" s="5"/>
      <c r="AF725" s="5"/>
      <c r="AG725" s="5"/>
      <c r="AH725" s="5"/>
      <c r="AI725" s="5"/>
      <c r="AJ725" s="5"/>
      <c r="AK725" s="5"/>
      <c r="AL725" s="5"/>
      <c r="AM725" s="5"/>
    </row>
    <row r="726" spans="1:39" s="4" customFormat="1" ht="14.4">
      <c r="A726" s="63" t="s">
        <v>626</v>
      </c>
      <c r="B726" s="63" t="s">
        <v>409</v>
      </c>
      <c r="C726" s="63"/>
      <c r="D726" s="63" t="s">
        <v>410</v>
      </c>
      <c r="E726" s="369"/>
      <c r="F726" s="369"/>
      <c r="G726" s="370"/>
      <c r="I726" s="63"/>
      <c r="J726" s="48"/>
      <c r="K726" s="108"/>
      <c r="M726" s="63">
        <v>1</v>
      </c>
      <c r="N726" s="215">
        <v>400</v>
      </c>
      <c r="P726" s="63"/>
      <c r="Q726" s="214"/>
      <c r="S726" s="63"/>
      <c r="T726" s="214"/>
      <c r="V726" s="82"/>
      <c r="W726" s="82"/>
      <c r="X726" s="82"/>
      <c r="Y726" s="82"/>
      <c r="Z726" s="211"/>
      <c r="AA726" s="65"/>
      <c r="AB726" s="5"/>
      <c r="AC726" s="5"/>
      <c r="AD726" s="5"/>
      <c r="AE726" s="5"/>
      <c r="AF726" s="5"/>
      <c r="AG726" s="5"/>
      <c r="AH726" s="5"/>
      <c r="AI726" s="5"/>
      <c r="AJ726" s="5"/>
      <c r="AK726" s="5"/>
      <c r="AL726" s="5"/>
      <c r="AM726" s="5"/>
    </row>
    <row r="727" spans="1:39" s="4" customFormat="1" ht="14.4">
      <c r="A727" s="63" t="s">
        <v>626</v>
      </c>
      <c r="B727" s="63" t="s">
        <v>419</v>
      </c>
      <c r="C727" s="63"/>
      <c r="D727" s="63" t="s">
        <v>418</v>
      </c>
      <c r="E727" s="369"/>
      <c r="F727" s="369"/>
      <c r="G727" s="370"/>
      <c r="I727" s="63"/>
      <c r="J727" s="48"/>
      <c r="K727" s="108"/>
      <c r="M727" s="63">
        <v>5</v>
      </c>
      <c r="N727" s="215">
        <v>1763.65</v>
      </c>
      <c r="P727" s="63"/>
      <c r="Q727" s="214"/>
      <c r="S727" s="63">
        <v>1</v>
      </c>
      <c r="T727" s="214">
        <v>320.7</v>
      </c>
      <c r="V727" s="82"/>
      <c r="W727" s="82"/>
      <c r="X727" s="82"/>
      <c r="Y727" s="82"/>
      <c r="Z727" s="211"/>
      <c r="AA727" s="65"/>
      <c r="AB727" s="5"/>
      <c r="AC727" s="5"/>
      <c r="AD727" s="5"/>
      <c r="AE727" s="5"/>
      <c r="AF727" s="5"/>
      <c r="AG727" s="5"/>
      <c r="AH727" s="5"/>
      <c r="AI727" s="5"/>
      <c r="AJ727" s="5"/>
      <c r="AK727" s="5"/>
      <c r="AL727" s="5"/>
      <c r="AM727" s="5"/>
    </row>
    <row r="728" spans="1:39" s="4" customFormat="1" ht="14.4">
      <c r="A728" s="63" t="s">
        <v>626</v>
      </c>
      <c r="B728" s="63" t="s">
        <v>423</v>
      </c>
      <c r="C728" s="63"/>
      <c r="D728" s="63" t="s">
        <v>422</v>
      </c>
      <c r="E728" s="369"/>
      <c r="F728" s="369"/>
      <c r="G728" s="370"/>
      <c r="I728" s="63"/>
      <c r="J728" s="48"/>
      <c r="K728" s="108"/>
      <c r="M728" s="63"/>
      <c r="N728" s="215"/>
      <c r="P728" s="63"/>
      <c r="Q728" s="214"/>
      <c r="S728" s="63">
        <v>1</v>
      </c>
      <c r="T728" s="214">
        <v>441.34</v>
      </c>
      <c r="V728" s="82"/>
      <c r="W728" s="82"/>
      <c r="X728" s="82"/>
      <c r="Y728" s="82"/>
      <c r="Z728" s="211"/>
      <c r="AA728" s="65"/>
      <c r="AB728" s="5"/>
      <c r="AC728" s="5"/>
      <c r="AD728" s="5"/>
      <c r="AE728" s="5"/>
      <c r="AF728" s="5"/>
      <c r="AG728" s="5"/>
      <c r="AH728" s="5"/>
      <c r="AI728" s="5"/>
      <c r="AJ728" s="5"/>
      <c r="AK728" s="5"/>
      <c r="AL728" s="5"/>
      <c r="AM728" s="5"/>
    </row>
    <row r="729" spans="1:39" s="4" customFormat="1" ht="14.4">
      <c r="A729" s="63" t="s">
        <v>626</v>
      </c>
      <c r="B729" s="63" t="s">
        <v>427</v>
      </c>
      <c r="C729" s="63"/>
      <c r="D729" s="63" t="s">
        <v>426</v>
      </c>
      <c r="E729" s="369"/>
      <c r="F729" s="369"/>
      <c r="G729" s="370"/>
      <c r="I729" s="63"/>
      <c r="J729" s="48"/>
      <c r="K729" s="108"/>
      <c r="M729" s="63">
        <v>1</v>
      </c>
      <c r="N729" s="215">
        <v>350</v>
      </c>
      <c r="P729" s="63"/>
      <c r="Q729" s="214"/>
      <c r="S729" s="63"/>
      <c r="T729" s="214"/>
      <c r="V729" s="82"/>
      <c r="W729" s="82"/>
      <c r="X729" s="82"/>
      <c r="Y729" s="82"/>
      <c r="Z729" s="211"/>
      <c r="AA729" s="65"/>
      <c r="AB729" s="5"/>
      <c r="AC729" s="5"/>
      <c r="AD729" s="5"/>
      <c r="AE729" s="5"/>
      <c r="AF729" s="5"/>
      <c r="AG729" s="5"/>
      <c r="AH729" s="5"/>
      <c r="AI729" s="5"/>
      <c r="AJ729" s="5"/>
      <c r="AK729" s="5"/>
      <c r="AL729" s="5"/>
      <c r="AM729" s="5"/>
    </row>
    <row r="730" spans="1:39" s="4" customFormat="1" ht="14.4">
      <c r="A730" s="63" t="s">
        <v>626</v>
      </c>
      <c r="B730" s="63" t="s">
        <v>430</v>
      </c>
      <c r="C730" s="63"/>
      <c r="D730" s="63" t="s">
        <v>431</v>
      </c>
      <c r="E730" s="369"/>
      <c r="F730" s="369"/>
      <c r="G730" s="370"/>
      <c r="I730" s="63"/>
      <c r="J730" s="48"/>
      <c r="K730" s="108"/>
      <c r="M730" s="63"/>
      <c r="N730" s="215"/>
      <c r="P730" s="63">
        <v>1</v>
      </c>
      <c r="Q730" s="214">
        <v>400</v>
      </c>
      <c r="S730" s="63"/>
      <c r="T730" s="214"/>
      <c r="V730" s="82"/>
      <c r="W730" s="82"/>
      <c r="X730" s="82"/>
      <c r="Y730" s="82"/>
      <c r="Z730" s="211"/>
      <c r="AA730" s="65"/>
      <c r="AB730" s="5"/>
      <c r="AC730" s="5"/>
      <c r="AD730" s="5"/>
      <c r="AE730" s="5"/>
      <c r="AF730" s="5"/>
      <c r="AG730" s="5"/>
      <c r="AH730" s="5"/>
      <c r="AI730" s="5"/>
      <c r="AJ730" s="5"/>
      <c r="AK730" s="5"/>
      <c r="AL730" s="5"/>
      <c r="AM730" s="5"/>
    </row>
    <row r="731" spans="1:39" s="4" customFormat="1" ht="14.4">
      <c r="A731" s="63" t="s">
        <v>626</v>
      </c>
      <c r="B731" s="63" t="s">
        <v>432</v>
      </c>
      <c r="C731" s="63"/>
      <c r="D731" s="63" t="s">
        <v>433</v>
      </c>
      <c r="E731" s="369"/>
      <c r="F731" s="369"/>
      <c r="G731" s="370"/>
      <c r="I731" s="63"/>
      <c r="J731" s="48"/>
      <c r="K731" s="108"/>
      <c r="M731" s="63"/>
      <c r="N731" s="215"/>
      <c r="P731" s="63">
        <v>1</v>
      </c>
      <c r="Q731" s="214">
        <v>400</v>
      </c>
      <c r="S731" s="63"/>
      <c r="T731" s="214"/>
      <c r="V731" s="82"/>
      <c r="W731" s="82"/>
      <c r="X731" s="82"/>
      <c r="Y731" s="82"/>
      <c r="Z731" s="211"/>
      <c r="AA731" s="65"/>
      <c r="AB731" s="5"/>
      <c r="AC731" s="5"/>
      <c r="AD731" s="5"/>
      <c r="AE731" s="5"/>
      <c r="AF731" s="5"/>
      <c r="AG731" s="5"/>
      <c r="AH731" s="5"/>
      <c r="AI731" s="5"/>
      <c r="AJ731" s="5"/>
      <c r="AK731" s="5"/>
      <c r="AL731" s="5"/>
      <c r="AM731" s="5"/>
    </row>
    <row r="732" spans="1:39" s="4" customFormat="1" ht="14.4">
      <c r="A732" s="63" t="s">
        <v>626</v>
      </c>
      <c r="B732" s="63" t="s">
        <v>438</v>
      </c>
      <c r="C732" s="63"/>
      <c r="D732" s="63" t="s">
        <v>439</v>
      </c>
      <c r="E732" s="369"/>
      <c r="F732" s="369"/>
      <c r="G732" s="370"/>
      <c r="I732" s="63"/>
      <c r="J732" s="48"/>
      <c r="K732" s="108"/>
      <c r="M732" s="63">
        <v>1</v>
      </c>
      <c r="N732" s="215">
        <v>700</v>
      </c>
      <c r="P732" s="63"/>
      <c r="Q732" s="214"/>
      <c r="S732" s="63"/>
      <c r="T732" s="214"/>
      <c r="V732" s="82"/>
      <c r="W732" s="82"/>
      <c r="X732" s="82"/>
      <c r="Y732" s="82"/>
      <c r="Z732" s="211"/>
      <c r="AA732" s="65"/>
      <c r="AB732" s="5"/>
      <c r="AC732" s="5"/>
      <c r="AD732" s="5"/>
      <c r="AE732" s="5"/>
      <c r="AF732" s="5"/>
      <c r="AG732" s="5"/>
      <c r="AH732" s="5"/>
      <c r="AI732" s="5"/>
      <c r="AJ732" s="5"/>
      <c r="AK732" s="5"/>
      <c r="AL732" s="5"/>
      <c r="AM732" s="5"/>
    </row>
    <row r="733" spans="1:39" s="4" customFormat="1" ht="14.4">
      <c r="A733" s="63" t="s">
        <v>626</v>
      </c>
      <c r="B733" s="63" t="s">
        <v>194</v>
      </c>
      <c r="C733" s="63"/>
      <c r="D733" s="63" t="s">
        <v>195</v>
      </c>
      <c r="E733" s="369"/>
      <c r="F733" s="369"/>
      <c r="G733" s="370"/>
      <c r="I733" s="63"/>
      <c r="J733" s="48"/>
      <c r="K733" s="108"/>
      <c r="M733" s="63">
        <v>2</v>
      </c>
      <c r="N733" s="215">
        <v>800</v>
      </c>
      <c r="P733" s="63">
        <v>1</v>
      </c>
      <c r="Q733" s="214">
        <v>400</v>
      </c>
      <c r="S733" s="63"/>
      <c r="T733" s="214"/>
      <c r="V733" s="82"/>
      <c r="W733" s="82"/>
      <c r="X733" s="82"/>
      <c r="Y733" s="82"/>
      <c r="Z733" s="211"/>
      <c r="AA733" s="65"/>
      <c r="AB733" s="5"/>
      <c r="AC733" s="5"/>
      <c r="AD733" s="5"/>
      <c r="AE733" s="5"/>
      <c r="AF733" s="5"/>
      <c r="AG733" s="5"/>
      <c r="AH733" s="5"/>
      <c r="AI733" s="5"/>
      <c r="AJ733" s="5"/>
      <c r="AK733" s="5"/>
      <c r="AL733" s="5"/>
      <c r="AM733" s="5"/>
    </row>
    <row r="734" spans="1:39" s="4" customFormat="1" ht="14.4">
      <c r="A734" s="63" t="s">
        <v>626</v>
      </c>
      <c r="B734" s="63" t="s">
        <v>443</v>
      </c>
      <c r="C734" s="63"/>
      <c r="D734" s="63" t="s">
        <v>444</v>
      </c>
      <c r="E734" s="369"/>
      <c r="F734" s="369"/>
      <c r="G734" s="370"/>
      <c r="I734" s="63"/>
      <c r="J734" s="48"/>
      <c r="K734" s="108"/>
      <c r="M734" s="63"/>
      <c r="N734" s="215"/>
      <c r="P734" s="63">
        <v>1</v>
      </c>
      <c r="Q734" s="214">
        <v>320.5</v>
      </c>
      <c r="S734" s="63"/>
      <c r="T734" s="214"/>
      <c r="V734" s="82"/>
      <c r="W734" s="82"/>
      <c r="X734" s="82"/>
      <c r="Y734" s="82"/>
      <c r="Z734" s="211"/>
      <c r="AA734" s="65"/>
      <c r="AB734" s="5"/>
      <c r="AC734" s="5"/>
      <c r="AD734" s="5"/>
      <c r="AE734" s="5"/>
      <c r="AF734" s="5"/>
      <c r="AG734" s="5"/>
      <c r="AH734" s="5"/>
      <c r="AI734" s="5"/>
      <c r="AJ734" s="5"/>
      <c r="AK734" s="5"/>
      <c r="AL734" s="5"/>
      <c r="AM734" s="5"/>
    </row>
    <row r="735" spans="1:39" s="4" customFormat="1" ht="14.4">
      <c r="A735" s="63" t="s">
        <v>626</v>
      </c>
      <c r="B735" s="63" t="s">
        <v>196</v>
      </c>
      <c r="C735" s="63"/>
      <c r="D735" s="63" t="s">
        <v>197</v>
      </c>
      <c r="E735" s="369"/>
      <c r="F735" s="369"/>
      <c r="G735" s="370"/>
      <c r="I735" s="63"/>
      <c r="J735" s="48"/>
      <c r="K735" s="108"/>
      <c r="M735" s="63">
        <v>1</v>
      </c>
      <c r="N735" s="215">
        <v>700</v>
      </c>
      <c r="P735" s="63"/>
      <c r="Q735" s="214"/>
      <c r="S735" s="63"/>
      <c r="T735" s="214"/>
      <c r="V735" s="82"/>
      <c r="W735" s="82"/>
      <c r="X735" s="82"/>
      <c r="Y735" s="82"/>
      <c r="Z735" s="211"/>
      <c r="AA735" s="65"/>
      <c r="AB735" s="5"/>
      <c r="AC735" s="5"/>
      <c r="AD735" s="5"/>
      <c r="AE735" s="5"/>
      <c r="AF735" s="5"/>
      <c r="AG735" s="5"/>
      <c r="AH735" s="5"/>
      <c r="AI735" s="5"/>
      <c r="AJ735" s="5"/>
      <c r="AK735" s="5"/>
      <c r="AL735" s="5"/>
      <c r="AM735" s="5"/>
    </row>
    <row r="736" spans="1:39" s="4" customFormat="1" ht="14.4">
      <c r="A736" s="63"/>
      <c r="B736" s="63"/>
      <c r="C736" s="63"/>
      <c r="D736" s="63"/>
      <c r="E736" s="369"/>
      <c r="F736" s="369"/>
      <c r="G736" s="370"/>
      <c r="I736" s="63"/>
      <c r="J736" s="48"/>
      <c r="K736" s="108"/>
      <c r="M736" s="63"/>
      <c r="N736" s="215"/>
      <c r="P736" s="63"/>
      <c r="Q736" s="214"/>
      <c r="S736" s="63"/>
      <c r="T736" s="214"/>
      <c r="V736" s="82"/>
      <c r="W736" s="82"/>
      <c r="X736" s="82"/>
      <c r="Y736" s="82"/>
      <c r="Z736" s="211"/>
      <c r="AA736" s="65"/>
      <c r="AB736" s="5"/>
      <c r="AC736" s="5"/>
      <c r="AD736" s="5"/>
      <c r="AE736" s="5"/>
      <c r="AF736" s="5"/>
      <c r="AG736" s="5"/>
      <c r="AH736" s="5"/>
      <c r="AI736" s="5"/>
      <c r="AJ736" s="5"/>
      <c r="AK736" s="5"/>
      <c r="AL736" s="5"/>
      <c r="AM736" s="5"/>
    </row>
    <row r="737" spans="1:39" s="4" customFormat="1" ht="53.4">
      <c r="A737" s="63" t="s">
        <v>627</v>
      </c>
      <c r="B737" s="63" t="s">
        <v>1429</v>
      </c>
      <c r="C737" s="63"/>
      <c r="D737" s="63" t="s">
        <v>1429</v>
      </c>
      <c r="E737" s="368" t="s">
        <v>1446</v>
      </c>
      <c r="F737" s="369"/>
      <c r="G737" s="368" t="s">
        <v>1447</v>
      </c>
      <c r="I737" s="63"/>
      <c r="J737" s="48"/>
      <c r="K737" s="108"/>
      <c r="M737" s="63"/>
      <c r="N737" s="215"/>
      <c r="P737" s="63"/>
      <c r="Q737" s="214"/>
      <c r="S737" s="63"/>
      <c r="T737" s="214"/>
      <c r="V737" s="82"/>
      <c r="W737" s="82"/>
      <c r="X737" s="82"/>
      <c r="Y737" s="82"/>
      <c r="Z737" s="211"/>
      <c r="AA737" s="65"/>
      <c r="AB737" s="5"/>
      <c r="AC737" s="5"/>
      <c r="AD737" s="5"/>
      <c r="AE737" s="5"/>
      <c r="AF737" s="5"/>
      <c r="AG737" s="5"/>
      <c r="AH737" s="5"/>
      <c r="AI737" s="5"/>
      <c r="AJ737" s="5"/>
      <c r="AK737" s="5"/>
      <c r="AL737" s="5"/>
      <c r="AM737" s="5"/>
    </row>
    <row r="738" spans="1:39" s="4" customFormat="1" ht="14.4">
      <c r="A738" s="63" t="s">
        <v>627</v>
      </c>
      <c r="B738" s="63" t="s">
        <v>276</v>
      </c>
      <c r="C738" s="63"/>
      <c r="D738" s="63" t="s">
        <v>275</v>
      </c>
      <c r="E738" s="369"/>
      <c r="F738" s="369"/>
      <c r="G738" s="370"/>
      <c r="I738" s="63"/>
      <c r="J738" s="48"/>
      <c r="K738" s="108"/>
      <c r="M738" s="63">
        <v>1</v>
      </c>
      <c r="N738" s="215">
        <v>469</v>
      </c>
      <c r="P738" s="63"/>
      <c r="Q738" s="214"/>
      <c r="S738" s="63"/>
      <c r="T738" s="214"/>
      <c r="V738" s="82"/>
      <c r="W738" s="82"/>
      <c r="X738" s="82"/>
      <c r="Y738" s="82"/>
      <c r="Z738" s="211"/>
      <c r="AA738" s="65"/>
      <c r="AB738" s="5"/>
      <c r="AC738" s="5"/>
      <c r="AD738" s="5"/>
      <c r="AE738" s="5"/>
      <c r="AF738" s="5"/>
      <c r="AG738" s="5"/>
      <c r="AH738" s="5"/>
      <c r="AI738" s="5"/>
      <c r="AJ738" s="5"/>
      <c r="AK738" s="5"/>
      <c r="AL738" s="5"/>
      <c r="AM738" s="5"/>
    </row>
    <row r="739" spans="1:39" s="4" customFormat="1" ht="14.4">
      <c r="A739" s="63" t="s">
        <v>627</v>
      </c>
      <c r="B739" s="63" t="s">
        <v>352</v>
      </c>
      <c r="C739" s="63"/>
      <c r="D739" s="63" t="s">
        <v>353</v>
      </c>
      <c r="E739" s="369"/>
      <c r="F739" s="369"/>
      <c r="G739" s="370"/>
      <c r="I739" s="63"/>
      <c r="J739" s="48"/>
      <c r="K739" s="108"/>
      <c r="M739" s="63">
        <v>1</v>
      </c>
      <c r="N739" s="215">
        <v>500</v>
      </c>
      <c r="P739" s="63"/>
      <c r="Q739" s="214"/>
      <c r="S739" s="63"/>
      <c r="T739" s="214"/>
      <c r="V739" s="82"/>
      <c r="W739" s="82"/>
      <c r="X739" s="82"/>
      <c r="Y739" s="82"/>
      <c r="Z739" s="211"/>
      <c r="AA739" s="65"/>
      <c r="AB739" s="5"/>
      <c r="AC739" s="5"/>
      <c r="AD739" s="5"/>
      <c r="AE739" s="5"/>
      <c r="AF739" s="5"/>
      <c r="AG739" s="5"/>
      <c r="AH739" s="5"/>
      <c r="AI739" s="5"/>
      <c r="AJ739" s="5"/>
      <c r="AK739" s="5"/>
      <c r="AL739" s="5"/>
      <c r="AM739" s="5"/>
    </row>
    <row r="740" spans="1:39" s="4" customFormat="1" ht="14.4">
      <c r="A740" s="63" t="s">
        <v>627</v>
      </c>
      <c r="B740" s="63" t="s">
        <v>446</v>
      </c>
      <c r="C740" s="63"/>
      <c r="D740" s="63" t="s">
        <v>422</v>
      </c>
      <c r="E740" s="369"/>
      <c r="F740" s="369"/>
      <c r="G740" s="370"/>
      <c r="I740" s="63"/>
      <c r="J740" s="48"/>
      <c r="K740" s="108"/>
      <c r="M740" s="63">
        <v>1</v>
      </c>
      <c r="N740" s="215">
        <v>303.75</v>
      </c>
      <c r="P740" s="63"/>
      <c r="Q740" s="214"/>
      <c r="S740" s="63"/>
      <c r="T740" s="214"/>
      <c r="V740" s="82"/>
      <c r="W740" s="82"/>
      <c r="X740" s="82"/>
      <c r="Y740" s="82"/>
      <c r="Z740" s="211"/>
      <c r="AA740" s="65"/>
      <c r="AB740" s="5"/>
      <c r="AC740" s="5"/>
      <c r="AD740" s="5"/>
      <c r="AE740" s="5"/>
      <c r="AF740" s="5"/>
      <c r="AG740" s="5"/>
      <c r="AH740" s="5"/>
      <c r="AI740" s="5"/>
      <c r="AJ740" s="5"/>
      <c r="AK740" s="5"/>
      <c r="AL740" s="5"/>
      <c r="AM740" s="5"/>
    </row>
    <row r="741" spans="1:39" s="4" customFormat="1" ht="14.4">
      <c r="A741" s="63"/>
      <c r="B741" s="63"/>
      <c r="C741" s="63"/>
      <c r="D741" s="63"/>
      <c r="E741" s="369"/>
      <c r="F741" s="369"/>
      <c r="G741" s="370"/>
      <c r="I741" s="63"/>
      <c r="J741" s="48"/>
      <c r="K741" s="108"/>
      <c r="M741" s="63"/>
      <c r="N741" s="215"/>
      <c r="P741" s="63"/>
      <c r="Q741" s="214"/>
      <c r="S741" s="63"/>
      <c r="T741" s="214"/>
      <c r="V741" s="82"/>
      <c r="W741" s="82"/>
      <c r="X741" s="82"/>
      <c r="Y741" s="82"/>
      <c r="Z741" s="211"/>
      <c r="AA741" s="65"/>
      <c r="AB741" s="5"/>
      <c r="AC741" s="5"/>
      <c r="AD741" s="5"/>
      <c r="AE741" s="5"/>
      <c r="AF741" s="5"/>
      <c r="AG741" s="5"/>
      <c r="AH741" s="5"/>
      <c r="AI741" s="5"/>
      <c r="AJ741" s="5"/>
      <c r="AK741" s="5"/>
      <c r="AL741" s="5"/>
      <c r="AM741" s="5"/>
    </row>
    <row r="742" spans="1:39" s="4" customFormat="1" ht="28.8">
      <c r="A742" s="63" t="s">
        <v>628</v>
      </c>
      <c r="B742" s="63" t="s">
        <v>1429</v>
      </c>
      <c r="C742" s="63"/>
      <c r="D742" s="63" t="s">
        <v>1429</v>
      </c>
      <c r="E742" s="372" t="s">
        <v>1442</v>
      </c>
      <c r="F742" s="369"/>
      <c r="G742" s="373" t="s">
        <v>1443</v>
      </c>
      <c r="I742" s="63"/>
      <c r="J742" s="48"/>
      <c r="K742" s="108"/>
      <c r="M742" s="63"/>
      <c r="N742" s="215"/>
      <c r="P742" s="63"/>
      <c r="Q742" s="214"/>
      <c r="S742" s="63"/>
      <c r="T742" s="214"/>
      <c r="V742" s="82"/>
      <c r="W742" s="82"/>
      <c r="X742" s="82"/>
      <c r="Y742" s="82"/>
      <c r="Z742" s="211"/>
      <c r="AA742" s="65"/>
      <c r="AB742" s="5"/>
      <c r="AC742" s="5"/>
      <c r="AD742" s="5"/>
      <c r="AE742" s="5"/>
      <c r="AF742" s="5"/>
      <c r="AG742" s="5"/>
      <c r="AH742" s="5"/>
      <c r="AI742" s="5"/>
      <c r="AJ742" s="5"/>
      <c r="AK742" s="5"/>
      <c r="AL742" s="5"/>
      <c r="AM742" s="5"/>
    </row>
    <row r="743" spans="1:39" s="4" customFormat="1" ht="14.4">
      <c r="A743" s="63" t="s">
        <v>628</v>
      </c>
      <c r="B743" s="63" t="s">
        <v>188</v>
      </c>
      <c r="C743" s="63"/>
      <c r="D743" s="63" t="s">
        <v>188</v>
      </c>
      <c r="E743" s="369"/>
      <c r="F743" s="369"/>
      <c r="G743" s="370"/>
      <c r="I743" s="63"/>
      <c r="J743" s="48"/>
      <c r="K743" s="108"/>
      <c r="M743" s="63"/>
      <c r="N743" s="215"/>
      <c r="P743" s="63">
        <v>18</v>
      </c>
      <c r="Q743" s="214">
        <v>50369.05</v>
      </c>
      <c r="S743" s="63"/>
      <c r="T743" s="214"/>
      <c r="V743" s="82"/>
      <c r="W743" s="82"/>
      <c r="X743" s="82"/>
      <c r="Y743" s="82"/>
      <c r="Z743" s="211"/>
      <c r="AA743" s="65"/>
      <c r="AB743" s="5"/>
      <c r="AC743" s="5"/>
      <c r="AD743" s="5"/>
      <c r="AE743" s="5"/>
      <c r="AF743" s="5"/>
      <c r="AG743" s="5"/>
      <c r="AH743" s="5"/>
      <c r="AI743" s="5"/>
      <c r="AJ743" s="5"/>
      <c r="AK743" s="5"/>
      <c r="AL743" s="5"/>
      <c r="AM743" s="5"/>
    </row>
    <row r="744" spans="1:39" s="4" customFormat="1" ht="14.4">
      <c r="A744" s="63" t="s">
        <v>628</v>
      </c>
      <c r="B744" s="63" t="s">
        <v>311</v>
      </c>
      <c r="C744" s="63"/>
      <c r="D744" s="63" t="s">
        <v>312</v>
      </c>
      <c r="E744" s="369"/>
      <c r="F744" s="369"/>
      <c r="G744" s="370"/>
      <c r="I744" s="63"/>
      <c r="J744" s="48"/>
      <c r="K744" s="108"/>
      <c r="M744" s="63"/>
      <c r="N744" s="215"/>
      <c r="P744" s="63">
        <v>27</v>
      </c>
      <c r="Q744" s="214">
        <v>49601.740000000013</v>
      </c>
      <c r="S744" s="63"/>
      <c r="T744" s="214"/>
      <c r="V744" s="82"/>
      <c r="W744" s="82"/>
      <c r="X744" s="82"/>
      <c r="Y744" s="82"/>
      <c r="Z744" s="211"/>
      <c r="AA744" s="65"/>
      <c r="AB744" s="5"/>
      <c r="AC744" s="5"/>
      <c r="AD744" s="5"/>
      <c r="AE744" s="5"/>
      <c r="AF744" s="5"/>
      <c r="AG744" s="5"/>
      <c r="AH744" s="5"/>
      <c r="AI744" s="5"/>
      <c r="AJ744" s="5"/>
      <c r="AK744" s="5"/>
      <c r="AL744" s="5"/>
      <c r="AM744" s="5"/>
    </row>
    <row r="745" spans="1:39" s="4" customFormat="1" ht="14.4">
      <c r="A745" s="63" t="s">
        <v>628</v>
      </c>
      <c r="B745" s="63" t="s">
        <v>311</v>
      </c>
      <c r="C745" s="63"/>
      <c r="D745" s="63" t="s">
        <v>319</v>
      </c>
      <c r="E745" s="369"/>
      <c r="F745" s="369"/>
      <c r="G745" s="370"/>
      <c r="I745" s="63"/>
      <c r="J745" s="48"/>
      <c r="K745" s="108"/>
      <c r="M745" s="63"/>
      <c r="N745" s="215"/>
      <c r="P745" s="63">
        <v>4</v>
      </c>
      <c r="Q745" s="214">
        <v>8324.2200000000012</v>
      </c>
      <c r="S745" s="63"/>
      <c r="T745" s="214"/>
      <c r="V745" s="82"/>
      <c r="W745" s="82"/>
      <c r="X745" s="82"/>
      <c r="Y745" s="82"/>
      <c r="Z745" s="211"/>
      <c r="AA745" s="65"/>
      <c r="AB745" s="5"/>
      <c r="AC745" s="5"/>
      <c r="AD745" s="5"/>
      <c r="AE745" s="5"/>
      <c r="AF745" s="5"/>
      <c r="AG745" s="5"/>
      <c r="AH745" s="5"/>
      <c r="AI745" s="5"/>
      <c r="AJ745" s="5"/>
      <c r="AK745" s="5"/>
      <c r="AL745" s="5"/>
      <c r="AM745" s="5"/>
    </row>
    <row r="746" spans="1:39" s="4" customFormat="1" ht="14.4">
      <c r="A746" s="63" t="s">
        <v>628</v>
      </c>
      <c r="B746" s="63" t="s">
        <v>313</v>
      </c>
      <c r="C746" s="63"/>
      <c r="D746" s="63" t="s">
        <v>312</v>
      </c>
      <c r="E746" s="369"/>
      <c r="F746" s="369"/>
      <c r="G746" s="370"/>
      <c r="I746" s="63"/>
      <c r="J746" s="48"/>
      <c r="K746" s="108"/>
      <c r="M746" s="63"/>
      <c r="N746" s="215"/>
      <c r="P746" s="63">
        <v>2</v>
      </c>
      <c r="Q746" s="214">
        <v>6066.91</v>
      </c>
      <c r="S746" s="63"/>
      <c r="T746" s="214"/>
      <c r="V746" s="82"/>
      <c r="W746" s="82"/>
      <c r="X746" s="82"/>
      <c r="Y746" s="82"/>
      <c r="Z746" s="211"/>
      <c r="AA746" s="65"/>
      <c r="AB746" s="5"/>
      <c r="AC746" s="5"/>
      <c r="AD746" s="5"/>
      <c r="AE746" s="5"/>
      <c r="AF746" s="5"/>
      <c r="AG746" s="5"/>
      <c r="AH746" s="5"/>
      <c r="AI746" s="5"/>
      <c r="AJ746" s="5"/>
      <c r="AK746" s="5"/>
      <c r="AL746" s="5"/>
      <c r="AM746" s="5"/>
    </row>
    <row r="747" spans="1:39" s="4" customFormat="1" ht="14.4">
      <c r="A747" s="63" t="s">
        <v>628</v>
      </c>
      <c r="B747" s="63" t="s">
        <v>617</v>
      </c>
      <c r="C747" s="63"/>
      <c r="D747" s="63" t="s">
        <v>212</v>
      </c>
      <c r="E747" s="369"/>
      <c r="F747" s="369"/>
      <c r="G747" s="370"/>
      <c r="I747" s="63"/>
      <c r="J747" s="48"/>
      <c r="K747" s="108"/>
      <c r="M747" s="63"/>
      <c r="N747" s="215"/>
      <c r="P747" s="63">
        <v>3</v>
      </c>
      <c r="Q747" s="214">
        <v>3764.85</v>
      </c>
      <c r="S747" s="63"/>
      <c r="T747" s="214"/>
      <c r="V747" s="82"/>
      <c r="W747" s="82"/>
      <c r="X747" s="82"/>
      <c r="Y747" s="82"/>
      <c r="Z747" s="211"/>
      <c r="AA747" s="65"/>
      <c r="AB747" s="5"/>
      <c r="AC747" s="5"/>
      <c r="AD747" s="5"/>
      <c r="AE747" s="5"/>
      <c r="AF747" s="5"/>
      <c r="AG747" s="5"/>
      <c r="AH747" s="5"/>
      <c r="AI747" s="5"/>
      <c r="AJ747" s="5"/>
      <c r="AK747" s="5"/>
      <c r="AL747" s="5"/>
      <c r="AM747" s="5"/>
    </row>
    <row r="748" spans="1:39" s="4" customFormat="1" ht="14.4">
      <c r="A748" s="63" t="s">
        <v>628</v>
      </c>
      <c r="B748" s="63" t="s">
        <v>201</v>
      </c>
      <c r="C748" s="63"/>
      <c r="D748" s="63" t="s">
        <v>202</v>
      </c>
      <c r="E748" s="369"/>
      <c r="F748" s="369"/>
      <c r="G748" s="370"/>
      <c r="I748" s="63"/>
      <c r="J748" s="48"/>
      <c r="K748" s="108"/>
      <c r="M748" s="63"/>
      <c r="N748" s="215"/>
      <c r="P748" s="63">
        <v>1</v>
      </c>
      <c r="Q748" s="214">
        <v>2615.48</v>
      </c>
      <c r="S748" s="63"/>
      <c r="T748" s="214"/>
      <c r="V748" s="82"/>
      <c r="W748" s="82"/>
      <c r="X748" s="82"/>
      <c r="Y748" s="82"/>
      <c r="Z748" s="211"/>
      <c r="AA748" s="65"/>
      <c r="AB748" s="5"/>
      <c r="AC748" s="5"/>
      <c r="AD748" s="5"/>
      <c r="AE748" s="5"/>
      <c r="AF748" s="5"/>
      <c r="AG748" s="5"/>
      <c r="AH748" s="5"/>
      <c r="AI748" s="5"/>
      <c r="AJ748" s="5"/>
      <c r="AK748" s="5"/>
      <c r="AL748" s="5"/>
      <c r="AM748" s="5"/>
    </row>
    <row r="749" spans="1:39" s="4" customFormat="1" ht="14.4">
      <c r="A749" s="63" t="s">
        <v>628</v>
      </c>
      <c r="B749" s="63" t="s">
        <v>203</v>
      </c>
      <c r="C749" s="63"/>
      <c r="D749" s="63" t="s">
        <v>204</v>
      </c>
      <c r="E749" s="369"/>
      <c r="F749" s="369"/>
      <c r="G749" s="370"/>
      <c r="I749" s="63"/>
      <c r="J749" s="48"/>
      <c r="K749" s="108"/>
      <c r="M749" s="63"/>
      <c r="N749" s="215"/>
      <c r="P749" s="63">
        <v>21</v>
      </c>
      <c r="Q749" s="214">
        <v>57444.459999999992</v>
      </c>
      <c r="S749" s="63"/>
      <c r="T749" s="214"/>
      <c r="V749" s="82"/>
      <c r="W749" s="82"/>
      <c r="X749" s="82"/>
      <c r="Y749" s="82"/>
      <c r="Z749" s="211"/>
      <c r="AA749" s="65"/>
      <c r="AB749" s="5"/>
      <c r="AC749" s="5"/>
      <c r="AD749" s="5"/>
      <c r="AE749" s="5"/>
      <c r="AF749" s="5"/>
      <c r="AG749" s="5"/>
      <c r="AH749" s="5"/>
      <c r="AI749" s="5"/>
      <c r="AJ749" s="5"/>
      <c r="AK749" s="5"/>
      <c r="AL749" s="5"/>
      <c r="AM749" s="5"/>
    </row>
    <row r="750" spans="1:39" s="4" customFormat="1" ht="14.4">
      <c r="A750" s="63" t="s">
        <v>628</v>
      </c>
      <c r="B750" s="63" t="s">
        <v>194</v>
      </c>
      <c r="C750" s="63"/>
      <c r="D750" s="63" t="s">
        <v>195</v>
      </c>
      <c r="E750" s="369"/>
      <c r="F750" s="369"/>
      <c r="G750" s="370"/>
      <c r="I750" s="63"/>
      <c r="J750" s="48"/>
      <c r="K750" s="108"/>
      <c r="M750" s="63"/>
      <c r="N750" s="215"/>
      <c r="P750" s="63">
        <v>159</v>
      </c>
      <c r="Q750" s="214">
        <v>324777.89000000013</v>
      </c>
      <c r="S750" s="63"/>
      <c r="T750" s="214"/>
      <c r="V750" s="82"/>
      <c r="W750" s="82"/>
      <c r="X750" s="82"/>
      <c r="Y750" s="82"/>
      <c r="Z750" s="211"/>
      <c r="AA750" s="65"/>
      <c r="AB750" s="5"/>
      <c r="AC750" s="5"/>
      <c r="AD750" s="5"/>
      <c r="AE750" s="5"/>
      <c r="AF750" s="5"/>
      <c r="AG750" s="5"/>
      <c r="AH750" s="5"/>
      <c r="AI750" s="5"/>
      <c r="AJ750" s="5"/>
      <c r="AK750" s="5"/>
      <c r="AL750" s="5"/>
      <c r="AM750" s="5"/>
    </row>
    <row r="751" spans="1:39" s="4" customFormat="1" ht="14.4">
      <c r="A751" s="63" t="s">
        <v>628</v>
      </c>
      <c r="B751" s="63" t="s">
        <v>513</v>
      </c>
      <c r="C751" s="63"/>
      <c r="D751" s="63" t="s">
        <v>514</v>
      </c>
      <c r="E751" s="369"/>
      <c r="F751" s="369"/>
      <c r="G751" s="370"/>
      <c r="I751" s="63"/>
      <c r="J751" s="48"/>
      <c r="K751" s="108"/>
      <c r="M751" s="63"/>
      <c r="N751" s="215"/>
      <c r="P751" s="63">
        <v>2</v>
      </c>
      <c r="Q751" s="214">
        <v>8437.85</v>
      </c>
      <c r="S751" s="63"/>
      <c r="T751" s="214"/>
      <c r="V751" s="82"/>
      <c r="W751" s="82"/>
      <c r="X751" s="82"/>
      <c r="Y751" s="82"/>
      <c r="Z751" s="211"/>
      <c r="AA751" s="65"/>
      <c r="AB751" s="5"/>
      <c r="AC751" s="5"/>
      <c r="AD751" s="5"/>
      <c r="AE751" s="5"/>
      <c r="AF751" s="5"/>
      <c r="AG751" s="5"/>
      <c r="AH751" s="5"/>
      <c r="AI751" s="5"/>
      <c r="AJ751" s="5"/>
      <c r="AK751" s="5"/>
      <c r="AL751" s="5"/>
      <c r="AM751" s="5"/>
    </row>
    <row r="752" spans="1:39" s="4" customFormat="1" ht="14.4">
      <c r="A752" s="63" t="s">
        <v>628</v>
      </c>
      <c r="B752" s="63" t="s">
        <v>352</v>
      </c>
      <c r="C752" s="63"/>
      <c r="D752" s="63" t="s">
        <v>353</v>
      </c>
      <c r="E752" s="369"/>
      <c r="F752" s="369"/>
      <c r="G752" s="370"/>
      <c r="I752" s="63"/>
      <c r="J752" s="48"/>
      <c r="K752" s="108"/>
      <c r="M752" s="63"/>
      <c r="N752" s="215"/>
      <c r="P752" s="63">
        <v>16</v>
      </c>
      <c r="Q752" s="214">
        <v>40849.61</v>
      </c>
      <c r="S752" s="63"/>
      <c r="T752" s="214"/>
      <c r="V752" s="82"/>
      <c r="W752" s="82"/>
      <c r="X752" s="82"/>
      <c r="Y752" s="82"/>
      <c r="Z752" s="211"/>
      <c r="AA752" s="65"/>
      <c r="AB752" s="5"/>
      <c r="AC752" s="5"/>
      <c r="AD752" s="5"/>
      <c r="AE752" s="5"/>
      <c r="AF752" s="5"/>
      <c r="AG752" s="5"/>
      <c r="AH752" s="5"/>
      <c r="AI752" s="5"/>
      <c r="AJ752" s="5"/>
      <c r="AK752" s="5"/>
      <c r="AL752" s="5"/>
      <c r="AM752" s="5"/>
    </row>
    <row r="753" spans="1:39" s="4" customFormat="1" ht="14.4">
      <c r="A753" s="63" t="s">
        <v>628</v>
      </c>
      <c r="B753" s="63" t="s">
        <v>205</v>
      </c>
      <c r="C753" s="63"/>
      <c r="D753" s="63" t="s">
        <v>206</v>
      </c>
      <c r="E753" s="369"/>
      <c r="F753" s="369"/>
      <c r="G753" s="370"/>
      <c r="I753" s="63"/>
      <c r="J753" s="48"/>
      <c r="K753" s="108"/>
      <c r="M753" s="63"/>
      <c r="N753" s="215"/>
      <c r="P753" s="63">
        <v>6</v>
      </c>
      <c r="Q753" s="214">
        <v>12517.670000000002</v>
      </c>
      <c r="S753" s="63"/>
      <c r="T753" s="214"/>
      <c r="V753" s="82"/>
      <c r="W753" s="82"/>
      <c r="X753" s="82"/>
      <c r="Y753" s="82"/>
      <c r="Z753" s="211"/>
      <c r="AA753" s="65"/>
      <c r="AB753" s="5"/>
      <c r="AC753" s="5"/>
      <c r="AD753" s="5"/>
      <c r="AE753" s="5"/>
      <c r="AF753" s="5"/>
      <c r="AG753" s="5"/>
      <c r="AH753" s="5"/>
      <c r="AI753" s="5"/>
      <c r="AJ753" s="5"/>
      <c r="AK753" s="5"/>
      <c r="AL753" s="5"/>
      <c r="AM753" s="5"/>
    </row>
    <row r="754" spans="1:39" s="4" customFormat="1" ht="14.4">
      <c r="A754" s="63" t="s">
        <v>628</v>
      </c>
      <c r="B754" s="63" t="s">
        <v>487</v>
      </c>
      <c r="C754" s="63"/>
      <c r="D754" s="63" t="s">
        <v>190</v>
      </c>
      <c r="E754" s="369"/>
      <c r="F754" s="369"/>
      <c r="G754" s="370"/>
      <c r="I754" s="63"/>
      <c r="J754" s="48"/>
      <c r="K754" s="108"/>
      <c r="M754" s="63"/>
      <c r="N754" s="215"/>
      <c r="P754" s="63">
        <v>1</v>
      </c>
      <c r="Q754" s="214">
        <v>5000</v>
      </c>
      <c r="S754" s="63"/>
      <c r="T754" s="214"/>
      <c r="V754" s="82"/>
      <c r="W754" s="82"/>
      <c r="X754" s="82"/>
      <c r="Y754" s="82"/>
      <c r="Z754" s="211"/>
      <c r="AA754" s="65"/>
      <c r="AB754" s="5"/>
      <c r="AC754" s="5"/>
      <c r="AD754" s="5"/>
      <c r="AE754" s="5"/>
      <c r="AF754" s="5"/>
      <c r="AG754" s="5"/>
      <c r="AH754" s="5"/>
      <c r="AI754" s="5"/>
      <c r="AJ754" s="5"/>
      <c r="AK754" s="5"/>
      <c r="AL754" s="5"/>
      <c r="AM754" s="5"/>
    </row>
    <row r="755" spans="1:39" s="4" customFormat="1" ht="14.4">
      <c r="A755" s="63" t="s">
        <v>628</v>
      </c>
      <c r="B755" s="63" t="s">
        <v>248</v>
      </c>
      <c r="C755" s="63"/>
      <c r="D755" s="63" t="s">
        <v>249</v>
      </c>
      <c r="E755" s="369"/>
      <c r="F755" s="369"/>
      <c r="G755" s="370"/>
      <c r="I755" s="63"/>
      <c r="J755" s="48"/>
      <c r="K755" s="108"/>
      <c r="M755" s="63"/>
      <c r="N755" s="215"/>
      <c r="P755" s="63">
        <v>1</v>
      </c>
      <c r="Q755" s="214">
        <v>3952.19</v>
      </c>
      <c r="S755" s="63"/>
      <c r="T755" s="214"/>
      <c r="V755" s="82"/>
      <c r="W755" s="82"/>
      <c r="X755" s="82"/>
      <c r="Y755" s="82"/>
      <c r="Z755" s="211"/>
      <c r="AA755" s="65"/>
      <c r="AB755" s="5"/>
      <c r="AC755" s="5"/>
      <c r="AD755" s="5"/>
      <c r="AE755" s="5"/>
      <c r="AF755" s="5"/>
      <c r="AG755" s="5"/>
      <c r="AH755" s="5"/>
      <c r="AI755" s="5"/>
      <c r="AJ755" s="5"/>
      <c r="AK755" s="5"/>
      <c r="AL755" s="5"/>
      <c r="AM755" s="5"/>
    </row>
    <row r="756" spans="1:39" s="4" customFormat="1" ht="14.4">
      <c r="A756" s="63" t="s">
        <v>628</v>
      </c>
      <c r="B756" s="63" t="s">
        <v>417</v>
      </c>
      <c r="C756" s="63"/>
      <c r="D756" s="63" t="s">
        <v>418</v>
      </c>
      <c r="E756" s="369"/>
      <c r="F756" s="369"/>
      <c r="G756" s="370"/>
      <c r="I756" s="63"/>
      <c r="J756" s="48"/>
      <c r="K756" s="108"/>
      <c r="M756" s="63"/>
      <c r="N756" s="215"/>
      <c r="P756" s="63">
        <v>2</v>
      </c>
      <c r="Q756" s="214">
        <v>2042.2199999999998</v>
      </c>
      <c r="S756" s="63"/>
      <c r="T756" s="214"/>
      <c r="V756" s="82"/>
      <c r="W756" s="82"/>
      <c r="X756" s="82"/>
      <c r="Y756" s="82"/>
      <c r="Z756" s="211"/>
      <c r="AA756" s="65"/>
      <c r="AB756" s="5"/>
      <c r="AC756" s="5"/>
      <c r="AD756" s="5"/>
      <c r="AE756" s="5"/>
      <c r="AF756" s="5"/>
      <c r="AG756" s="5"/>
      <c r="AH756" s="5"/>
      <c r="AI756" s="5"/>
      <c r="AJ756" s="5"/>
      <c r="AK756" s="5"/>
      <c r="AL756" s="5"/>
      <c r="AM756" s="5"/>
    </row>
    <row r="757" spans="1:39" s="4" customFormat="1" ht="14.4">
      <c r="A757" s="63" t="s">
        <v>628</v>
      </c>
      <c r="B757" s="63" t="s">
        <v>211</v>
      </c>
      <c r="C757" s="63"/>
      <c r="D757" s="63" t="s">
        <v>212</v>
      </c>
      <c r="E757" s="369"/>
      <c r="F757" s="369"/>
      <c r="G757" s="370"/>
      <c r="I757" s="63"/>
      <c r="J757" s="48"/>
      <c r="K757" s="108"/>
      <c r="M757" s="63"/>
      <c r="N757" s="215"/>
      <c r="P757" s="63">
        <v>18</v>
      </c>
      <c r="Q757" s="214">
        <v>40151.410000000003</v>
      </c>
      <c r="S757" s="63"/>
      <c r="T757" s="214"/>
      <c r="V757" s="82"/>
      <c r="W757" s="82"/>
      <c r="X757" s="82"/>
      <c r="Y757" s="82"/>
      <c r="Z757" s="211"/>
      <c r="AA757" s="65"/>
      <c r="AB757" s="5"/>
      <c r="AC757" s="5"/>
      <c r="AD757" s="5"/>
      <c r="AE757" s="5"/>
      <c r="AF757" s="5"/>
      <c r="AG757" s="5"/>
      <c r="AH757" s="5"/>
      <c r="AI757" s="5"/>
      <c r="AJ757" s="5"/>
      <c r="AK757" s="5"/>
      <c r="AL757" s="5"/>
      <c r="AM757" s="5"/>
    </row>
    <row r="758" spans="1:39" s="4" customFormat="1" ht="14.4">
      <c r="A758" s="63" t="s">
        <v>628</v>
      </c>
      <c r="B758" s="63" t="s">
        <v>213</v>
      </c>
      <c r="C758" s="63"/>
      <c r="D758" s="63" t="s">
        <v>214</v>
      </c>
      <c r="E758" s="369"/>
      <c r="F758" s="369"/>
      <c r="G758" s="370"/>
      <c r="I758" s="63"/>
      <c r="J758" s="48"/>
      <c r="K758" s="108"/>
      <c r="M758" s="63"/>
      <c r="N758" s="215"/>
      <c r="P758" s="63">
        <v>12</v>
      </c>
      <c r="Q758" s="214">
        <v>25685.870000000003</v>
      </c>
      <c r="S758" s="63"/>
      <c r="T758" s="214"/>
      <c r="V758" s="82"/>
      <c r="W758" s="82"/>
      <c r="X758" s="82"/>
      <c r="Y758" s="82"/>
      <c r="Z758" s="211"/>
      <c r="AA758" s="65"/>
      <c r="AB758" s="5"/>
      <c r="AC758" s="5"/>
      <c r="AD758" s="5"/>
      <c r="AE758" s="5"/>
      <c r="AF758" s="5"/>
      <c r="AG758" s="5"/>
      <c r="AH758" s="5"/>
      <c r="AI758" s="5"/>
      <c r="AJ758" s="5"/>
      <c r="AK758" s="5"/>
      <c r="AL758" s="5"/>
      <c r="AM758" s="5"/>
    </row>
    <row r="759" spans="1:39" s="4" customFormat="1" ht="14.4">
      <c r="A759" s="63" t="s">
        <v>628</v>
      </c>
      <c r="B759" s="63" t="s">
        <v>236</v>
      </c>
      <c r="C759" s="63"/>
      <c r="D759" s="63" t="s">
        <v>237</v>
      </c>
      <c r="E759" s="369"/>
      <c r="F759" s="369"/>
      <c r="G759" s="370"/>
      <c r="I759" s="63"/>
      <c r="J759" s="48"/>
      <c r="K759" s="108"/>
      <c r="M759" s="63"/>
      <c r="N759" s="215"/>
      <c r="P759" s="63">
        <v>1</v>
      </c>
      <c r="Q759" s="214">
        <v>2709.67</v>
      </c>
      <c r="S759" s="63"/>
      <c r="T759" s="214"/>
      <c r="V759" s="82"/>
      <c r="W759" s="82"/>
      <c r="X759" s="82"/>
      <c r="Y759" s="82"/>
      <c r="Z759" s="211"/>
      <c r="AA759" s="65"/>
      <c r="AB759" s="5"/>
      <c r="AC759" s="5"/>
      <c r="AD759" s="5"/>
      <c r="AE759" s="5"/>
      <c r="AF759" s="5"/>
      <c r="AG759" s="5"/>
      <c r="AH759" s="5"/>
      <c r="AI759" s="5"/>
      <c r="AJ759" s="5"/>
      <c r="AK759" s="5"/>
      <c r="AL759" s="5"/>
      <c r="AM759" s="5"/>
    </row>
    <row r="760" spans="1:39" s="4" customFormat="1" ht="14.4">
      <c r="A760" s="63" t="s">
        <v>628</v>
      </c>
      <c r="B760" s="63" t="s">
        <v>384</v>
      </c>
      <c r="C760" s="63"/>
      <c r="D760" s="63" t="s">
        <v>385</v>
      </c>
      <c r="E760" s="369"/>
      <c r="F760" s="369"/>
      <c r="G760" s="370"/>
      <c r="I760" s="63"/>
      <c r="J760" s="48"/>
      <c r="K760" s="108"/>
      <c r="M760" s="63"/>
      <c r="N760" s="215"/>
      <c r="P760" s="63">
        <v>130</v>
      </c>
      <c r="Q760" s="214">
        <v>343579.31999999995</v>
      </c>
      <c r="S760" s="63"/>
      <c r="T760" s="214"/>
      <c r="V760" s="82"/>
      <c r="W760" s="82"/>
      <c r="X760" s="82"/>
      <c r="Y760" s="82"/>
      <c r="Z760" s="211"/>
      <c r="AA760" s="65"/>
      <c r="AB760" s="5"/>
      <c r="AC760" s="5"/>
      <c r="AD760" s="5"/>
      <c r="AE760" s="5"/>
      <c r="AF760" s="5"/>
      <c r="AG760" s="5"/>
      <c r="AH760" s="5"/>
      <c r="AI760" s="5"/>
      <c r="AJ760" s="5"/>
      <c r="AK760" s="5"/>
      <c r="AL760" s="5"/>
      <c r="AM760" s="5"/>
    </row>
    <row r="761" spans="1:39" s="4" customFormat="1" ht="14.4">
      <c r="A761" s="63" t="s">
        <v>628</v>
      </c>
      <c r="B761" s="63" t="s">
        <v>314</v>
      </c>
      <c r="C761" s="63"/>
      <c r="D761" s="63" t="s">
        <v>315</v>
      </c>
      <c r="E761" s="369"/>
      <c r="F761" s="369"/>
      <c r="G761" s="370"/>
      <c r="I761" s="63"/>
      <c r="J761" s="48"/>
      <c r="K761" s="108"/>
      <c r="M761" s="63"/>
      <c r="N761" s="215"/>
      <c r="P761" s="63">
        <v>5</v>
      </c>
      <c r="Q761" s="214">
        <v>12842.84</v>
      </c>
      <c r="S761" s="63"/>
      <c r="T761" s="214"/>
      <c r="V761" s="82"/>
      <c r="W761" s="82"/>
      <c r="X761" s="82"/>
      <c r="Y761" s="82"/>
      <c r="Z761" s="211"/>
      <c r="AA761" s="65"/>
      <c r="AB761" s="5"/>
      <c r="AC761" s="5"/>
      <c r="AD761" s="5"/>
      <c r="AE761" s="5"/>
      <c r="AF761" s="5"/>
      <c r="AG761" s="5"/>
      <c r="AH761" s="5"/>
      <c r="AI761" s="5"/>
      <c r="AJ761" s="5"/>
      <c r="AK761" s="5"/>
      <c r="AL761" s="5"/>
      <c r="AM761" s="5"/>
    </row>
    <row r="762" spans="1:39" s="4" customFormat="1" ht="14.4">
      <c r="A762" s="63" t="s">
        <v>628</v>
      </c>
      <c r="B762" s="63" t="s">
        <v>629</v>
      </c>
      <c r="C762" s="63"/>
      <c r="D762" s="63" t="s">
        <v>630</v>
      </c>
      <c r="E762" s="369"/>
      <c r="F762" s="369"/>
      <c r="G762" s="370"/>
      <c r="I762" s="63"/>
      <c r="J762" s="48"/>
      <c r="K762" s="108"/>
      <c r="M762" s="63"/>
      <c r="N762" s="215"/>
      <c r="P762" s="63">
        <v>1</v>
      </c>
      <c r="Q762" s="214">
        <v>4218.62</v>
      </c>
      <c r="S762" s="63"/>
      <c r="T762" s="214"/>
      <c r="V762" s="82"/>
      <c r="W762" s="82"/>
      <c r="X762" s="82"/>
      <c r="Y762" s="82"/>
      <c r="Z762" s="211"/>
      <c r="AA762" s="65"/>
      <c r="AB762" s="5"/>
      <c r="AC762" s="5"/>
      <c r="AD762" s="5"/>
      <c r="AE762" s="5"/>
      <c r="AF762" s="5"/>
      <c r="AG762" s="5"/>
      <c r="AH762" s="5"/>
      <c r="AI762" s="5"/>
      <c r="AJ762" s="5"/>
      <c r="AK762" s="5"/>
      <c r="AL762" s="5"/>
      <c r="AM762" s="5"/>
    </row>
    <row r="763" spans="1:39" s="4" customFormat="1" ht="14.4">
      <c r="A763" s="63" t="s">
        <v>628</v>
      </c>
      <c r="B763" s="63" t="s">
        <v>387</v>
      </c>
      <c r="C763" s="63"/>
      <c r="D763" s="63" t="s">
        <v>388</v>
      </c>
      <c r="E763" s="369"/>
      <c r="F763" s="369"/>
      <c r="G763" s="370"/>
      <c r="I763" s="63"/>
      <c r="J763" s="48"/>
      <c r="K763" s="108"/>
      <c r="M763" s="63"/>
      <c r="N763" s="215"/>
      <c r="P763" s="63">
        <v>2</v>
      </c>
      <c r="Q763" s="214">
        <v>5764.92</v>
      </c>
      <c r="S763" s="63"/>
      <c r="T763" s="214"/>
      <c r="V763" s="82"/>
      <c r="W763" s="82"/>
      <c r="X763" s="82"/>
      <c r="Y763" s="82"/>
      <c r="Z763" s="211"/>
      <c r="AA763" s="65"/>
      <c r="AB763" s="5"/>
      <c r="AC763" s="5"/>
      <c r="AD763" s="5"/>
      <c r="AE763" s="5"/>
      <c r="AF763" s="5"/>
      <c r="AG763" s="5"/>
      <c r="AH763" s="5"/>
      <c r="AI763" s="5"/>
      <c r="AJ763" s="5"/>
      <c r="AK763" s="5"/>
      <c r="AL763" s="5"/>
      <c r="AM763" s="5"/>
    </row>
    <row r="764" spans="1:39" s="4" customFormat="1" ht="14.4">
      <c r="A764" s="63" t="s">
        <v>628</v>
      </c>
      <c r="B764" s="63" t="s">
        <v>520</v>
      </c>
      <c r="C764" s="63"/>
      <c r="D764" s="63" t="s">
        <v>323</v>
      </c>
      <c r="E764" s="369"/>
      <c r="F764" s="369"/>
      <c r="G764" s="370"/>
      <c r="I764" s="63"/>
      <c r="J764" s="48"/>
      <c r="K764" s="108"/>
      <c r="M764" s="63"/>
      <c r="N764" s="215"/>
      <c r="P764" s="63">
        <v>1</v>
      </c>
      <c r="Q764" s="214">
        <v>5000</v>
      </c>
      <c r="S764" s="63"/>
      <c r="T764" s="214"/>
      <c r="V764" s="82"/>
      <c r="W764" s="82"/>
      <c r="X764" s="82"/>
      <c r="Y764" s="82"/>
      <c r="Z764" s="211"/>
      <c r="AA764" s="65"/>
      <c r="AB764" s="5"/>
      <c r="AC764" s="5"/>
      <c r="AD764" s="5"/>
      <c r="AE764" s="5"/>
      <c r="AF764" s="5"/>
      <c r="AG764" s="5"/>
      <c r="AH764" s="5"/>
      <c r="AI764" s="5"/>
      <c r="AJ764" s="5"/>
      <c r="AK764" s="5"/>
      <c r="AL764" s="5"/>
      <c r="AM764" s="5"/>
    </row>
    <row r="765" spans="1:39" s="4" customFormat="1" ht="14.4">
      <c r="A765" s="63" t="s">
        <v>628</v>
      </c>
      <c r="B765" s="63" t="s">
        <v>316</v>
      </c>
      <c r="C765" s="63"/>
      <c r="D765" s="63" t="s">
        <v>192</v>
      </c>
      <c r="E765" s="369"/>
      <c r="F765" s="369"/>
      <c r="G765" s="370"/>
      <c r="I765" s="63"/>
      <c r="J765" s="48"/>
      <c r="K765" s="108"/>
      <c r="M765" s="63"/>
      <c r="N765" s="215"/>
      <c r="P765" s="63">
        <v>1</v>
      </c>
      <c r="Q765" s="214">
        <v>1575.52</v>
      </c>
      <c r="S765" s="63"/>
      <c r="T765" s="214"/>
      <c r="V765" s="82"/>
      <c r="W765" s="82"/>
      <c r="X765" s="82"/>
      <c r="Y765" s="82"/>
      <c r="Z765" s="211"/>
      <c r="AA765" s="65"/>
      <c r="AB765" s="5"/>
      <c r="AC765" s="5"/>
      <c r="AD765" s="5"/>
      <c r="AE765" s="5"/>
      <c r="AF765" s="5"/>
      <c r="AG765" s="5"/>
      <c r="AH765" s="5"/>
      <c r="AI765" s="5"/>
      <c r="AJ765" s="5"/>
      <c r="AK765" s="5"/>
      <c r="AL765" s="5"/>
      <c r="AM765" s="5"/>
    </row>
    <row r="766" spans="1:39" s="4" customFormat="1" ht="14.4">
      <c r="A766" s="63" t="s">
        <v>628</v>
      </c>
      <c r="B766" s="63" t="s">
        <v>515</v>
      </c>
      <c r="C766" s="63"/>
      <c r="D766" s="63" t="s">
        <v>323</v>
      </c>
      <c r="E766" s="369"/>
      <c r="F766" s="369"/>
      <c r="G766" s="370"/>
      <c r="I766" s="63"/>
      <c r="J766" s="48"/>
      <c r="K766" s="108"/>
      <c r="M766" s="63"/>
      <c r="N766" s="215"/>
      <c r="P766" s="63">
        <v>8</v>
      </c>
      <c r="Q766" s="214">
        <v>23212.97</v>
      </c>
      <c r="S766" s="63"/>
      <c r="T766" s="214"/>
      <c r="V766" s="82"/>
      <c r="W766" s="82"/>
      <c r="X766" s="82"/>
      <c r="Y766" s="82"/>
      <c r="Z766" s="211"/>
      <c r="AA766" s="65"/>
      <c r="AB766" s="5"/>
      <c r="AC766" s="5"/>
      <c r="AD766" s="5"/>
      <c r="AE766" s="5"/>
      <c r="AF766" s="5"/>
      <c r="AG766" s="5"/>
      <c r="AH766" s="5"/>
      <c r="AI766" s="5"/>
      <c r="AJ766" s="5"/>
      <c r="AK766" s="5"/>
      <c r="AL766" s="5"/>
      <c r="AM766" s="5"/>
    </row>
    <row r="767" spans="1:39" s="4" customFormat="1" ht="14.4">
      <c r="A767" s="63" t="s">
        <v>628</v>
      </c>
      <c r="B767" s="63" t="s">
        <v>349</v>
      </c>
      <c r="C767" s="63"/>
      <c r="D767" s="63" t="s">
        <v>350</v>
      </c>
      <c r="E767" s="369"/>
      <c r="F767" s="369"/>
      <c r="G767" s="370"/>
      <c r="I767" s="63"/>
      <c r="J767" s="48"/>
      <c r="K767" s="108"/>
      <c r="M767" s="63"/>
      <c r="N767" s="215"/>
      <c r="P767" s="63">
        <v>1</v>
      </c>
      <c r="Q767" s="214">
        <v>1300</v>
      </c>
      <c r="S767" s="63"/>
      <c r="T767" s="214"/>
      <c r="V767" s="82"/>
      <c r="W767" s="82"/>
      <c r="X767" s="82"/>
      <c r="Y767" s="82"/>
      <c r="Z767" s="211"/>
      <c r="AA767" s="65"/>
      <c r="AB767" s="5"/>
      <c r="AC767" s="5"/>
      <c r="AD767" s="5"/>
      <c r="AE767" s="5"/>
      <c r="AF767" s="5"/>
      <c r="AG767" s="5"/>
      <c r="AH767" s="5"/>
      <c r="AI767" s="5"/>
      <c r="AJ767" s="5"/>
      <c r="AK767" s="5"/>
      <c r="AL767" s="5"/>
      <c r="AM767" s="5"/>
    </row>
    <row r="768" spans="1:39" s="4" customFormat="1" ht="14.4">
      <c r="A768" s="63" t="s">
        <v>628</v>
      </c>
      <c r="B768" s="63" t="s">
        <v>349</v>
      </c>
      <c r="C768" s="63"/>
      <c r="D768" s="63" t="s">
        <v>353</v>
      </c>
      <c r="E768" s="369"/>
      <c r="F768" s="369"/>
      <c r="G768" s="370"/>
      <c r="I768" s="63"/>
      <c r="J768" s="48"/>
      <c r="K768" s="108"/>
      <c r="M768" s="63"/>
      <c r="N768" s="215"/>
      <c r="P768" s="63">
        <v>6</v>
      </c>
      <c r="Q768" s="214">
        <v>20514.86</v>
      </c>
      <c r="S768" s="63"/>
      <c r="T768" s="214"/>
      <c r="V768" s="82"/>
      <c r="W768" s="82"/>
      <c r="X768" s="82"/>
      <c r="Y768" s="82"/>
      <c r="Z768" s="211"/>
      <c r="AA768" s="65"/>
      <c r="AB768" s="5"/>
      <c r="AC768" s="5"/>
      <c r="AD768" s="5"/>
      <c r="AE768" s="5"/>
      <c r="AF768" s="5"/>
      <c r="AG768" s="5"/>
      <c r="AH768" s="5"/>
      <c r="AI768" s="5"/>
      <c r="AJ768" s="5"/>
      <c r="AK768" s="5"/>
      <c r="AL768" s="5"/>
      <c r="AM768" s="5"/>
    </row>
    <row r="769" spans="1:39" s="4" customFormat="1" ht="14.4">
      <c r="A769" s="63" t="s">
        <v>628</v>
      </c>
      <c r="B769" s="63" t="s">
        <v>264</v>
      </c>
      <c r="C769" s="63"/>
      <c r="D769" s="63" t="s">
        <v>265</v>
      </c>
      <c r="E769" s="369"/>
      <c r="F769" s="369"/>
      <c r="G769" s="370"/>
      <c r="I769" s="63"/>
      <c r="J769" s="48"/>
      <c r="K769" s="108"/>
      <c r="M769" s="63"/>
      <c r="N769" s="215"/>
      <c r="P769" s="63">
        <v>18</v>
      </c>
      <c r="Q769" s="214">
        <v>44229.27</v>
      </c>
      <c r="S769" s="63"/>
      <c r="T769" s="214"/>
      <c r="V769" s="82"/>
      <c r="W769" s="82"/>
      <c r="X769" s="82"/>
      <c r="Y769" s="82"/>
      <c r="Z769" s="211"/>
      <c r="AA769" s="65"/>
      <c r="AB769" s="5"/>
      <c r="AC769" s="5"/>
      <c r="AD769" s="5"/>
      <c r="AE769" s="5"/>
      <c r="AF769" s="5"/>
      <c r="AG769" s="5"/>
      <c r="AH769" s="5"/>
      <c r="AI769" s="5"/>
      <c r="AJ769" s="5"/>
      <c r="AK769" s="5"/>
      <c r="AL769" s="5"/>
      <c r="AM769" s="5"/>
    </row>
    <row r="770" spans="1:39" s="4" customFormat="1" ht="14.4">
      <c r="A770" s="63" t="s">
        <v>628</v>
      </c>
      <c r="B770" s="63" t="s">
        <v>300</v>
      </c>
      <c r="C770" s="63"/>
      <c r="D770" s="63" t="s">
        <v>301</v>
      </c>
      <c r="E770" s="369"/>
      <c r="F770" s="369"/>
      <c r="G770" s="370"/>
      <c r="I770" s="63"/>
      <c r="J770" s="48"/>
      <c r="K770" s="108"/>
      <c r="M770" s="63"/>
      <c r="N770" s="215"/>
      <c r="P770" s="63">
        <v>1</v>
      </c>
      <c r="Q770" s="214">
        <v>2834.69</v>
      </c>
      <c r="S770" s="63"/>
      <c r="T770" s="214"/>
      <c r="V770" s="82"/>
      <c r="W770" s="82"/>
      <c r="X770" s="82"/>
      <c r="Y770" s="82"/>
      <c r="Z770" s="211"/>
      <c r="AA770" s="65"/>
      <c r="AB770" s="5"/>
      <c r="AC770" s="5"/>
      <c r="AD770" s="5"/>
      <c r="AE770" s="5"/>
      <c r="AF770" s="5"/>
      <c r="AG770" s="5"/>
      <c r="AH770" s="5"/>
      <c r="AI770" s="5"/>
      <c r="AJ770" s="5"/>
      <c r="AK770" s="5"/>
      <c r="AL770" s="5"/>
      <c r="AM770" s="5"/>
    </row>
    <row r="771" spans="1:39" s="4" customFormat="1" ht="14.4">
      <c r="A771" s="63" t="s">
        <v>628</v>
      </c>
      <c r="B771" s="63" t="s">
        <v>217</v>
      </c>
      <c r="C771" s="63"/>
      <c r="D771" s="63" t="s">
        <v>212</v>
      </c>
      <c r="E771" s="369"/>
      <c r="F771" s="369"/>
      <c r="G771" s="370"/>
      <c r="I771" s="63"/>
      <c r="J771" s="48"/>
      <c r="K771" s="108"/>
      <c r="M771" s="63"/>
      <c r="N771" s="215"/>
      <c r="P771" s="63">
        <v>1</v>
      </c>
      <c r="Q771" s="214">
        <v>1428.26</v>
      </c>
      <c r="S771" s="63"/>
      <c r="T771" s="214"/>
      <c r="V771" s="82"/>
      <c r="W771" s="82"/>
      <c r="X771" s="82"/>
      <c r="Y771" s="82"/>
      <c r="Z771" s="211"/>
      <c r="AA771" s="65"/>
      <c r="AB771" s="5"/>
      <c r="AC771" s="5"/>
      <c r="AD771" s="5"/>
      <c r="AE771" s="5"/>
      <c r="AF771" s="5"/>
      <c r="AG771" s="5"/>
      <c r="AH771" s="5"/>
      <c r="AI771" s="5"/>
      <c r="AJ771" s="5"/>
      <c r="AK771" s="5"/>
      <c r="AL771" s="5"/>
      <c r="AM771" s="5"/>
    </row>
    <row r="772" spans="1:39" s="4" customFormat="1" ht="14.4">
      <c r="A772" s="63" t="s">
        <v>628</v>
      </c>
      <c r="B772" s="63" t="s">
        <v>217</v>
      </c>
      <c r="C772" s="63"/>
      <c r="D772" s="63" t="s">
        <v>218</v>
      </c>
      <c r="E772" s="369"/>
      <c r="F772" s="369"/>
      <c r="G772" s="370"/>
      <c r="I772" s="63"/>
      <c r="J772" s="48"/>
      <c r="K772" s="108"/>
      <c r="M772" s="63"/>
      <c r="N772" s="215"/>
      <c r="P772" s="63">
        <v>4</v>
      </c>
      <c r="Q772" s="214">
        <v>7980.72</v>
      </c>
      <c r="S772" s="63"/>
      <c r="T772" s="214"/>
      <c r="V772" s="82"/>
      <c r="W772" s="82"/>
      <c r="X772" s="82"/>
      <c r="Y772" s="82"/>
      <c r="Z772" s="211"/>
      <c r="AA772" s="65"/>
      <c r="AB772" s="5"/>
      <c r="AC772" s="5"/>
      <c r="AD772" s="5"/>
      <c r="AE772" s="5"/>
      <c r="AF772" s="5"/>
      <c r="AG772" s="5"/>
      <c r="AH772" s="5"/>
      <c r="AI772" s="5"/>
      <c r="AJ772" s="5"/>
      <c r="AK772" s="5"/>
      <c r="AL772" s="5"/>
      <c r="AM772" s="5"/>
    </row>
    <row r="773" spans="1:39" s="4" customFormat="1" ht="14.4">
      <c r="A773" s="63" t="s">
        <v>628</v>
      </c>
      <c r="B773" s="63" t="s">
        <v>508</v>
      </c>
      <c r="C773" s="63"/>
      <c r="D773" s="63" t="s">
        <v>298</v>
      </c>
      <c r="E773" s="369"/>
      <c r="F773" s="369"/>
      <c r="G773" s="370"/>
      <c r="I773" s="63"/>
      <c r="J773" s="48"/>
      <c r="K773" s="108"/>
      <c r="M773" s="63"/>
      <c r="N773" s="215"/>
      <c r="P773" s="63">
        <v>1</v>
      </c>
      <c r="Q773" s="214">
        <v>1481.22</v>
      </c>
      <c r="S773" s="63"/>
      <c r="T773" s="214"/>
      <c r="V773" s="82"/>
      <c r="W773" s="82"/>
      <c r="X773" s="82"/>
      <c r="Y773" s="82"/>
      <c r="Z773" s="211"/>
      <c r="AA773" s="65"/>
      <c r="AB773" s="5"/>
      <c r="AC773" s="5"/>
      <c r="AD773" s="5"/>
      <c r="AE773" s="5"/>
      <c r="AF773" s="5"/>
      <c r="AG773" s="5"/>
      <c r="AH773" s="5"/>
      <c r="AI773" s="5"/>
      <c r="AJ773" s="5"/>
      <c r="AK773" s="5"/>
      <c r="AL773" s="5"/>
      <c r="AM773" s="5"/>
    </row>
    <row r="774" spans="1:39" s="4" customFormat="1" ht="14.4">
      <c r="A774" s="63" t="s">
        <v>628</v>
      </c>
      <c r="B774" s="63" t="s">
        <v>389</v>
      </c>
      <c r="C774" s="63"/>
      <c r="D774" s="63" t="s">
        <v>390</v>
      </c>
      <c r="E774" s="369"/>
      <c r="F774" s="369"/>
      <c r="G774" s="370"/>
      <c r="I774" s="63"/>
      <c r="J774" s="48"/>
      <c r="K774" s="108"/>
      <c r="M774" s="63"/>
      <c r="N774" s="215"/>
      <c r="P774" s="63">
        <v>4</v>
      </c>
      <c r="Q774" s="214">
        <v>14671.67</v>
      </c>
      <c r="S774" s="63"/>
      <c r="T774" s="214"/>
      <c r="V774" s="82"/>
      <c r="W774" s="82"/>
      <c r="X774" s="82"/>
      <c r="Y774" s="82"/>
      <c r="Z774" s="211"/>
      <c r="AA774" s="65"/>
      <c r="AB774" s="5"/>
      <c r="AC774" s="5"/>
      <c r="AD774" s="5"/>
      <c r="AE774" s="5"/>
      <c r="AF774" s="5"/>
      <c r="AG774" s="5"/>
      <c r="AH774" s="5"/>
      <c r="AI774" s="5"/>
      <c r="AJ774" s="5"/>
      <c r="AK774" s="5"/>
      <c r="AL774" s="5"/>
      <c r="AM774" s="5"/>
    </row>
    <row r="775" spans="1:39" s="4" customFormat="1" ht="14.4">
      <c r="A775" s="63" t="s">
        <v>628</v>
      </c>
      <c r="B775" s="63" t="s">
        <v>578</v>
      </c>
      <c r="C775" s="63"/>
      <c r="D775" s="63" t="s">
        <v>400</v>
      </c>
      <c r="E775" s="369"/>
      <c r="F775" s="369"/>
      <c r="G775" s="370"/>
      <c r="I775" s="63"/>
      <c r="J775" s="48"/>
      <c r="K775" s="108"/>
      <c r="M775" s="63"/>
      <c r="N775" s="215"/>
      <c r="P775" s="63">
        <v>1</v>
      </c>
      <c r="Q775" s="214">
        <v>598.96</v>
      </c>
      <c r="S775" s="63"/>
      <c r="T775" s="214"/>
      <c r="V775" s="82"/>
      <c r="W775" s="82"/>
      <c r="X775" s="82"/>
      <c r="Y775" s="82"/>
      <c r="Z775" s="211"/>
      <c r="AA775" s="65"/>
      <c r="AB775" s="5"/>
      <c r="AC775" s="5"/>
      <c r="AD775" s="5"/>
      <c r="AE775" s="5"/>
      <c r="AF775" s="5"/>
      <c r="AG775" s="5"/>
      <c r="AH775" s="5"/>
      <c r="AI775" s="5"/>
      <c r="AJ775" s="5"/>
      <c r="AK775" s="5"/>
      <c r="AL775" s="5"/>
      <c r="AM775" s="5"/>
    </row>
    <row r="776" spans="1:39" s="4" customFormat="1" ht="14.4">
      <c r="A776" s="63" t="s">
        <v>628</v>
      </c>
      <c r="B776" s="63" t="s">
        <v>219</v>
      </c>
      <c r="C776" s="63"/>
      <c r="D776" s="63" t="s">
        <v>220</v>
      </c>
      <c r="E776" s="369"/>
      <c r="F776" s="369"/>
      <c r="G776" s="370"/>
      <c r="I776" s="63"/>
      <c r="J776" s="48"/>
      <c r="K776" s="108"/>
      <c r="M776" s="63"/>
      <c r="N776" s="215"/>
      <c r="P776" s="63">
        <v>1</v>
      </c>
      <c r="Q776" s="214">
        <v>2923.73</v>
      </c>
      <c r="S776" s="63"/>
      <c r="T776" s="214"/>
      <c r="V776" s="82"/>
      <c r="W776" s="82"/>
      <c r="X776" s="82"/>
      <c r="Y776" s="82"/>
      <c r="Z776" s="211"/>
      <c r="AA776" s="65"/>
      <c r="AB776" s="5"/>
      <c r="AC776" s="5"/>
      <c r="AD776" s="5"/>
      <c r="AE776" s="5"/>
      <c r="AF776" s="5"/>
      <c r="AG776" s="5"/>
      <c r="AH776" s="5"/>
      <c r="AI776" s="5"/>
      <c r="AJ776" s="5"/>
      <c r="AK776" s="5"/>
      <c r="AL776" s="5"/>
      <c r="AM776" s="5"/>
    </row>
    <row r="777" spans="1:39" s="4" customFormat="1" ht="14.4">
      <c r="A777" s="63" t="s">
        <v>628</v>
      </c>
      <c r="B777" s="63" t="s">
        <v>506</v>
      </c>
      <c r="C777" s="63"/>
      <c r="D777" s="63" t="s">
        <v>292</v>
      </c>
      <c r="E777" s="369"/>
      <c r="F777" s="369"/>
      <c r="G777" s="370"/>
      <c r="I777" s="63"/>
      <c r="J777" s="48"/>
      <c r="K777" s="108"/>
      <c r="M777" s="63"/>
      <c r="N777" s="215"/>
      <c r="P777" s="63">
        <v>3</v>
      </c>
      <c r="Q777" s="214">
        <v>8744.57</v>
      </c>
      <c r="S777" s="63"/>
      <c r="T777" s="214"/>
      <c r="V777" s="82"/>
      <c r="W777" s="82"/>
      <c r="X777" s="82"/>
      <c r="Y777" s="82"/>
      <c r="Z777" s="211"/>
      <c r="AA777" s="65"/>
      <c r="AB777" s="5"/>
      <c r="AC777" s="5"/>
      <c r="AD777" s="5"/>
      <c r="AE777" s="5"/>
      <c r="AF777" s="5"/>
      <c r="AG777" s="5"/>
      <c r="AH777" s="5"/>
      <c r="AI777" s="5"/>
      <c r="AJ777" s="5"/>
      <c r="AK777" s="5"/>
      <c r="AL777" s="5"/>
      <c r="AM777" s="5"/>
    </row>
    <row r="778" spans="1:39" s="4" customFormat="1" ht="14.4">
      <c r="A778" s="63" t="s">
        <v>628</v>
      </c>
      <c r="B778" s="63" t="s">
        <v>461</v>
      </c>
      <c r="C778" s="63"/>
      <c r="D778" s="63" t="s">
        <v>462</v>
      </c>
      <c r="E778" s="369"/>
      <c r="F778" s="369"/>
      <c r="G778" s="370"/>
      <c r="I778" s="63"/>
      <c r="J778" s="48"/>
      <c r="K778" s="108"/>
      <c r="M778" s="63"/>
      <c r="N778" s="215"/>
      <c r="P778" s="63">
        <v>2</v>
      </c>
      <c r="Q778" s="214">
        <v>1768.17</v>
      </c>
      <c r="S778" s="63"/>
      <c r="T778" s="214"/>
      <c r="V778" s="82"/>
      <c r="W778" s="82"/>
      <c r="X778" s="82"/>
      <c r="Y778" s="82"/>
      <c r="Z778" s="211"/>
      <c r="AA778" s="65"/>
      <c r="AB778" s="5"/>
      <c r="AC778" s="5"/>
      <c r="AD778" s="5"/>
      <c r="AE778" s="5"/>
      <c r="AF778" s="5"/>
      <c r="AG778" s="5"/>
      <c r="AH778" s="5"/>
      <c r="AI778" s="5"/>
      <c r="AJ778" s="5"/>
      <c r="AK778" s="5"/>
      <c r="AL778" s="5"/>
      <c r="AM778" s="5"/>
    </row>
    <row r="779" spans="1:39" s="4" customFormat="1" ht="14.4">
      <c r="A779" s="63" t="s">
        <v>628</v>
      </c>
      <c r="B779" s="63" t="s">
        <v>391</v>
      </c>
      <c r="C779" s="63"/>
      <c r="D779" s="63" t="s">
        <v>392</v>
      </c>
      <c r="E779" s="369"/>
      <c r="F779" s="369"/>
      <c r="G779" s="370"/>
      <c r="I779" s="63"/>
      <c r="J779" s="48"/>
      <c r="K779" s="108"/>
      <c r="M779" s="63"/>
      <c r="N779" s="215"/>
      <c r="P779" s="63">
        <v>29</v>
      </c>
      <c r="Q779" s="214">
        <v>67534.570000000007</v>
      </c>
      <c r="S779" s="63"/>
      <c r="T779" s="214"/>
      <c r="V779" s="82"/>
      <c r="W779" s="82"/>
      <c r="X779" s="82"/>
      <c r="Y779" s="82"/>
      <c r="Z779" s="211"/>
      <c r="AA779" s="65"/>
      <c r="AB779" s="5"/>
      <c r="AC779" s="5"/>
      <c r="AD779" s="5"/>
      <c r="AE779" s="5"/>
      <c r="AF779" s="5"/>
      <c r="AG779" s="5"/>
      <c r="AH779" s="5"/>
      <c r="AI779" s="5"/>
      <c r="AJ779" s="5"/>
      <c r="AK779" s="5"/>
      <c r="AL779" s="5"/>
      <c r="AM779" s="5"/>
    </row>
    <row r="780" spans="1:39" s="4" customFormat="1" ht="14.4">
      <c r="A780" s="63" t="s">
        <v>628</v>
      </c>
      <c r="B780" s="63" t="s">
        <v>221</v>
      </c>
      <c r="C780" s="63"/>
      <c r="D780" s="63" t="s">
        <v>222</v>
      </c>
      <c r="E780" s="369"/>
      <c r="F780" s="369"/>
      <c r="G780" s="370"/>
      <c r="I780" s="63"/>
      <c r="J780" s="48"/>
      <c r="K780" s="108"/>
      <c r="M780" s="63"/>
      <c r="N780" s="215"/>
      <c r="P780" s="63">
        <v>67</v>
      </c>
      <c r="Q780" s="214">
        <v>161641.43000000002</v>
      </c>
      <c r="S780" s="63"/>
      <c r="T780" s="214"/>
      <c r="V780" s="82"/>
      <c r="W780" s="82"/>
      <c r="X780" s="82"/>
      <c r="Y780" s="82"/>
      <c r="Z780" s="211"/>
      <c r="AA780" s="65"/>
      <c r="AB780" s="5"/>
      <c r="AC780" s="5"/>
      <c r="AD780" s="5"/>
      <c r="AE780" s="5"/>
      <c r="AF780" s="5"/>
      <c r="AG780" s="5"/>
      <c r="AH780" s="5"/>
      <c r="AI780" s="5"/>
      <c r="AJ780" s="5"/>
      <c r="AK780" s="5"/>
      <c r="AL780" s="5"/>
      <c r="AM780" s="5"/>
    </row>
    <row r="781" spans="1:39" s="4" customFormat="1" ht="14.4">
      <c r="A781" s="63" t="s">
        <v>628</v>
      </c>
      <c r="B781" s="63" t="s">
        <v>193</v>
      </c>
      <c r="C781" s="63"/>
      <c r="D781" s="63" t="s">
        <v>192</v>
      </c>
      <c r="E781" s="369"/>
      <c r="F781" s="369"/>
      <c r="G781" s="370"/>
      <c r="I781" s="63"/>
      <c r="J781" s="48"/>
      <c r="K781" s="108"/>
      <c r="M781" s="63"/>
      <c r="N781" s="215"/>
      <c r="P781" s="63">
        <v>2</v>
      </c>
      <c r="Q781" s="214">
        <v>3831.9700000000003</v>
      </c>
      <c r="S781" s="63"/>
      <c r="T781" s="214"/>
      <c r="V781" s="82"/>
      <c r="W781" s="82"/>
      <c r="X781" s="82"/>
      <c r="Y781" s="82"/>
      <c r="Z781" s="211"/>
      <c r="AA781" s="65"/>
      <c r="AB781" s="5"/>
      <c r="AC781" s="5"/>
      <c r="AD781" s="5"/>
      <c r="AE781" s="5"/>
      <c r="AF781" s="5"/>
      <c r="AG781" s="5"/>
      <c r="AH781" s="5"/>
      <c r="AI781" s="5"/>
      <c r="AJ781" s="5"/>
      <c r="AK781" s="5"/>
      <c r="AL781" s="5"/>
      <c r="AM781" s="5"/>
    </row>
    <row r="782" spans="1:39" s="4" customFormat="1" ht="14.4">
      <c r="A782" s="63" t="s">
        <v>628</v>
      </c>
      <c r="B782" s="63" t="s">
        <v>302</v>
      </c>
      <c r="C782" s="63"/>
      <c r="D782" s="63" t="s">
        <v>301</v>
      </c>
      <c r="E782" s="369"/>
      <c r="F782" s="369"/>
      <c r="G782" s="370"/>
      <c r="I782" s="63"/>
      <c r="J782" s="48"/>
      <c r="K782" s="108"/>
      <c r="M782" s="63"/>
      <c r="N782" s="215"/>
      <c r="P782" s="63">
        <v>6</v>
      </c>
      <c r="Q782" s="214">
        <v>8801.6200000000008</v>
      </c>
      <c r="S782" s="63"/>
      <c r="T782" s="214"/>
      <c r="V782" s="82"/>
      <c r="W782" s="82"/>
      <c r="X782" s="82"/>
      <c r="Y782" s="82"/>
      <c r="Z782" s="211"/>
      <c r="AA782" s="65"/>
      <c r="AB782" s="5"/>
      <c r="AC782" s="5"/>
      <c r="AD782" s="5"/>
      <c r="AE782" s="5"/>
      <c r="AF782" s="5"/>
      <c r="AG782" s="5"/>
      <c r="AH782" s="5"/>
      <c r="AI782" s="5"/>
      <c r="AJ782" s="5"/>
      <c r="AK782" s="5"/>
      <c r="AL782" s="5"/>
      <c r="AM782" s="5"/>
    </row>
    <row r="783" spans="1:39" s="4" customFormat="1" ht="14.4">
      <c r="A783" s="63" t="s">
        <v>628</v>
      </c>
      <c r="B783" s="63" t="s">
        <v>525</v>
      </c>
      <c r="C783" s="63"/>
      <c r="D783" s="63" t="s">
        <v>526</v>
      </c>
      <c r="E783" s="369"/>
      <c r="F783" s="369"/>
      <c r="G783" s="370"/>
      <c r="I783" s="63"/>
      <c r="J783" s="48"/>
      <c r="K783" s="108"/>
      <c r="M783" s="63"/>
      <c r="N783" s="215"/>
      <c r="P783" s="63">
        <v>1</v>
      </c>
      <c r="Q783" s="214">
        <v>4730.4399999999996</v>
      </c>
      <c r="S783" s="63"/>
      <c r="T783" s="214"/>
      <c r="V783" s="82"/>
      <c r="W783" s="82"/>
      <c r="X783" s="82"/>
      <c r="Y783" s="82"/>
      <c r="Z783" s="211"/>
      <c r="AA783" s="65"/>
      <c r="AB783" s="5"/>
      <c r="AC783" s="5"/>
      <c r="AD783" s="5"/>
      <c r="AE783" s="5"/>
      <c r="AF783" s="5"/>
      <c r="AG783" s="5"/>
      <c r="AH783" s="5"/>
      <c r="AI783" s="5"/>
      <c r="AJ783" s="5"/>
      <c r="AK783" s="5"/>
      <c r="AL783" s="5"/>
      <c r="AM783" s="5"/>
    </row>
    <row r="784" spans="1:39" s="4" customFormat="1" ht="14.4">
      <c r="A784" s="63" t="s">
        <v>628</v>
      </c>
      <c r="B784" s="63" t="s">
        <v>565</v>
      </c>
      <c r="C784" s="63"/>
      <c r="D784" s="63" t="s">
        <v>379</v>
      </c>
      <c r="E784" s="369"/>
      <c r="F784" s="369"/>
      <c r="G784" s="370"/>
      <c r="I784" s="63"/>
      <c r="J784" s="48"/>
      <c r="K784" s="108"/>
      <c r="M784" s="63"/>
      <c r="N784" s="215"/>
      <c r="P784" s="63">
        <v>3</v>
      </c>
      <c r="Q784" s="214">
        <v>4277.04</v>
      </c>
      <c r="S784" s="63"/>
      <c r="T784" s="214"/>
      <c r="V784" s="82"/>
      <c r="W784" s="82"/>
      <c r="X784" s="82"/>
      <c r="Y784" s="82"/>
      <c r="Z784" s="211"/>
      <c r="AA784" s="65"/>
      <c r="AB784" s="5"/>
      <c r="AC784" s="5"/>
      <c r="AD784" s="5"/>
      <c r="AE784" s="5"/>
      <c r="AF784" s="5"/>
      <c r="AG784" s="5"/>
      <c r="AH784" s="5"/>
      <c r="AI784" s="5"/>
      <c r="AJ784" s="5"/>
      <c r="AK784" s="5"/>
      <c r="AL784" s="5"/>
      <c r="AM784" s="5"/>
    </row>
    <row r="785" spans="1:39" s="4" customFormat="1" ht="14.4">
      <c r="A785" s="63" t="s">
        <v>628</v>
      </c>
      <c r="B785" s="63" t="s">
        <v>393</v>
      </c>
      <c r="C785" s="63"/>
      <c r="D785" s="63" t="s">
        <v>394</v>
      </c>
      <c r="E785" s="369"/>
      <c r="F785" s="369"/>
      <c r="G785" s="370"/>
      <c r="I785" s="63"/>
      <c r="J785" s="48"/>
      <c r="K785" s="108"/>
      <c r="M785" s="63"/>
      <c r="N785" s="215"/>
      <c r="P785" s="63">
        <v>1</v>
      </c>
      <c r="Q785" s="214">
        <v>2484.1799999999998</v>
      </c>
      <c r="S785" s="63"/>
      <c r="T785" s="214"/>
      <c r="V785" s="82"/>
      <c r="W785" s="82"/>
      <c r="X785" s="82"/>
      <c r="Y785" s="82"/>
      <c r="Z785" s="211"/>
      <c r="AA785" s="65"/>
      <c r="AB785" s="5"/>
      <c r="AC785" s="5"/>
      <c r="AD785" s="5"/>
      <c r="AE785" s="5"/>
      <c r="AF785" s="5"/>
      <c r="AG785" s="5"/>
      <c r="AH785" s="5"/>
      <c r="AI785" s="5"/>
      <c r="AJ785" s="5"/>
      <c r="AK785" s="5"/>
      <c r="AL785" s="5"/>
      <c r="AM785" s="5"/>
    </row>
    <row r="786" spans="1:39" s="4" customFormat="1" ht="14.4">
      <c r="A786" s="63" t="s">
        <v>628</v>
      </c>
      <c r="B786" s="63" t="s">
        <v>367</v>
      </c>
      <c r="C786" s="63"/>
      <c r="D786" s="63" t="s">
        <v>368</v>
      </c>
      <c r="E786" s="369"/>
      <c r="F786" s="369"/>
      <c r="G786" s="370"/>
      <c r="I786" s="63"/>
      <c r="J786" s="48"/>
      <c r="K786" s="108"/>
      <c r="M786" s="63"/>
      <c r="N786" s="215"/>
      <c r="P786" s="63">
        <v>3</v>
      </c>
      <c r="Q786" s="214">
        <v>10753.65</v>
      </c>
      <c r="S786" s="63"/>
      <c r="T786" s="214"/>
      <c r="V786" s="82"/>
      <c r="W786" s="82"/>
      <c r="X786" s="82"/>
      <c r="Y786" s="82"/>
      <c r="Z786" s="211"/>
      <c r="AA786" s="65"/>
      <c r="AB786" s="5"/>
      <c r="AC786" s="5"/>
      <c r="AD786" s="5"/>
      <c r="AE786" s="5"/>
      <c r="AF786" s="5"/>
      <c r="AG786" s="5"/>
      <c r="AH786" s="5"/>
      <c r="AI786" s="5"/>
      <c r="AJ786" s="5"/>
      <c r="AK786" s="5"/>
      <c r="AL786" s="5"/>
      <c r="AM786" s="5"/>
    </row>
    <row r="787" spans="1:39" s="4" customFormat="1" ht="14.4">
      <c r="A787" s="63" t="s">
        <v>628</v>
      </c>
      <c r="B787" s="63" t="s">
        <v>620</v>
      </c>
      <c r="C787" s="63"/>
      <c r="D787" s="63" t="s">
        <v>575</v>
      </c>
      <c r="E787" s="369"/>
      <c r="F787" s="369"/>
      <c r="G787" s="370"/>
      <c r="I787" s="63"/>
      <c r="J787" s="48"/>
      <c r="K787" s="108"/>
      <c r="M787" s="63"/>
      <c r="N787" s="215"/>
      <c r="P787" s="63">
        <v>2</v>
      </c>
      <c r="Q787" s="214">
        <v>7435.52</v>
      </c>
      <c r="S787" s="63"/>
      <c r="T787" s="214"/>
      <c r="V787" s="82"/>
      <c r="W787" s="82"/>
      <c r="X787" s="82"/>
      <c r="Y787" s="82"/>
      <c r="Z787" s="211"/>
      <c r="AA787" s="65"/>
      <c r="AB787" s="5"/>
      <c r="AC787" s="5"/>
      <c r="AD787" s="5"/>
      <c r="AE787" s="5"/>
      <c r="AF787" s="5"/>
      <c r="AG787" s="5"/>
      <c r="AH787" s="5"/>
      <c r="AI787" s="5"/>
      <c r="AJ787" s="5"/>
      <c r="AK787" s="5"/>
      <c r="AL787" s="5"/>
      <c r="AM787" s="5"/>
    </row>
    <row r="788" spans="1:39" s="4" customFormat="1" ht="14.4">
      <c r="A788" s="63" t="s">
        <v>628</v>
      </c>
      <c r="B788" s="63" t="s">
        <v>631</v>
      </c>
      <c r="C788" s="63"/>
      <c r="D788" s="63" t="s">
        <v>294</v>
      </c>
      <c r="E788" s="369"/>
      <c r="F788" s="369"/>
      <c r="G788" s="370"/>
      <c r="I788" s="63"/>
      <c r="J788" s="48"/>
      <c r="K788" s="108"/>
      <c r="M788" s="63"/>
      <c r="N788" s="215"/>
      <c r="P788" s="63">
        <v>1</v>
      </c>
      <c r="Q788" s="214">
        <v>1406.94</v>
      </c>
      <c r="S788" s="63"/>
      <c r="T788" s="214"/>
      <c r="V788" s="82"/>
      <c r="W788" s="82"/>
      <c r="X788" s="82"/>
      <c r="Y788" s="82"/>
      <c r="Z788" s="211"/>
      <c r="AA788" s="65"/>
      <c r="AB788" s="5"/>
      <c r="AC788" s="5"/>
      <c r="AD788" s="5"/>
      <c r="AE788" s="5"/>
      <c r="AF788" s="5"/>
      <c r="AG788" s="5"/>
      <c r="AH788" s="5"/>
      <c r="AI788" s="5"/>
      <c r="AJ788" s="5"/>
      <c r="AK788" s="5"/>
      <c r="AL788" s="5"/>
      <c r="AM788" s="5"/>
    </row>
    <row r="789" spans="1:39" s="4" customFormat="1" ht="14.4">
      <c r="A789" s="63" t="s">
        <v>628</v>
      </c>
      <c r="B789" s="63" t="s">
        <v>329</v>
      </c>
      <c r="C789" s="63"/>
      <c r="D789" s="63" t="s">
        <v>330</v>
      </c>
      <c r="E789" s="369"/>
      <c r="F789" s="369"/>
      <c r="G789" s="370"/>
      <c r="I789" s="63"/>
      <c r="J789" s="48"/>
      <c r="K789" s="108"/>
      <c r="M789" s="63"/>
      <c r="N789" s="215"/>
      <c r="P789" s="63">
        <v>1</v>
      </c>
      <c r="Q789" s="214">
        <v>2475.29</v>
      </c>
      <c r="S789" s="63"/>
      <c r="T789" s="214"/>
      <c r="V789" s="82"/>
      <c r="W789" s="82"/>
      <c r="X789" s="82"/>
      <c r="Y789" s="82"/>
      <c r="Z789" s="211"/>
      <c r="AA789" s="65"/>
      <c r="AB789" s="5"/>
      <c r="AC789" s="5"/>
      <c r="AD789" s="5"/>
      <c r="AE789" s="5"/>
      <c r="AF789" s="5"/>
      <c r="AG789" s="5"/>
      <c r="AH789" s="5"/>
      <c r="AI789" s="5"/>
      <c r="AJ789" s="5"/>
      <c r="AK789" s="5"/>
      <c r="AL789" s="5"/>
      <c r="AM789" s="5"/>
    </row>
    <row r="790" spans="1:39" s="4" customFormat="1" ht="14.4">
      <c r="A790" s="63" t="s">
        <v>628</v>
      </c>
      <c r="B790" s="63" t="s">
        <v>576</v>
      </c>
      <c r="C790" s="63"/>
      <c r="D790" s="63" t="s">
        <v>577</v>
      </c>
      <c r="E790" s="369"/>
      <c r="F790" s="369"/>
      <c r="G790" s="370"/>
      <c r="I790" s="63"/>
      <c r="J790" s="48"/>
      <c r="K790" s="108"/>
      <c r="M790" s="63"/>
      <c r="N790" s="215"/>
      <c r="P790" s="63">
        <v>2</v>
      </c>
      <c r="Q790" s="214">
        <v>8012.92</v>
      </c>
      <c r="S790" s="63"/>
      <c r="T790" s="214"/>
      <c r="V790" s="82"/>
      <c r="W790" s="82"/>
      <c r="X790" s="82"/>
      <c r="Y790" s="82"/>
      <c r="Z790" s="211"/>
      <c r="AA790" s="65"/>
      <c r="AB790" s="5"/>
      <c r="AC790" s="5"/>
      <c r="AD790" s="5"/>
      <c r="AE790" s="5"/>
      <c r="AF790" s="5"/>
      <c r="AG790" s="5"/>
      <c r="AH790" s="5"/>
      <c r="AI790" s="5"/>
      <c r="AJ790" s="5"/>
      <c r="AK790" s="5"/>
      <c r="AL790" s="5"/>
      <c r="AM790" s="5"/>
    </row>
    <row r="791" spans="1:39" s="4" customFormat="1" ht="14.4">
      <c r="A791" s="63" t="s">
        <v>628</v>
      </c>
      <c r="B791" s="63" t="s">
        <v>397</v>
      </c>
      <c r="C791" s="63"/>
      <c r="D791" s="63" t="s">
        <v>398</v>
      </c>
      <c r="E791" s="369"/>
      <c r="F791" s="369"/>
      <c r="G791" s="370"/>
      <c r="I791" s="63"/>
      <c r="J791" s="48"/>
      <c r="K791" s="108"/>
      <c r="M791" s="63"/>
      <c r="N791" s="215"/>
      <c r="P791" s="63">
        <v>1</v>
      </c>
      <c r="Q791" s="214">
        <v>2640.11</v>
      </c>
      <c r="S791" s="63"/>
      <c r="T791" s="214"/>
      <c r="V791" s="82"/>
      <c r="W791" s="82"/>
      <c r="X791" s="82"/>
      <c r="Y791" s="82"/>
      <c r="Z791" s="211"/>
      <c r="AA791" s="65"/>
      <c r="AB791" s="5"/>
      <c r="AC791" s="5"/>
      <c r="AD791" s="5"/>
      <c r="AE791" s="5"/>
      <c r="AF791" s="5"/>
      <c r="AG791" s="5"/>
      <c r="AH791" s="5"/>
      <c r="AI791" s="5"/>
      <c r="AJ791" s="5"/>
      <c r="AK791" s="5"/>
      <c r="AL791" s="5"/>
      <c r="AM791" s="5"/>
    </row>
    <row r="792" spans="1:39" s="4" customFormat="1" ht="14.4">
      <c r="A792" s="63" t="s">
        <v>628</v>
      </c>
      <c r="B792" s="63" t="s">
        <v>331</v>
      </c>
      <c r="C792" s="63"/>
      <c r="D792" s="63" t="s">
        <v>330</v>
      </c>
      <c r="E792" s="369"/>
      <c r="F792" s="369"/>
      <c r="G792" s="370"/>
      <c r="I792" s="63"/>
      <c r="J792" s="48"/>
      <c r="K792" s="108"/>
      <c r="M792" s="63"/>
      <c r="N792" s="215"/>
      <c r="P792" s="63">
        <v>14</v>
      </c>
      <c r="Q792" s="214">
        <v>29636.16</v>
      </c>
      <c r="S792" s="63"/>
      <c r="T792" s="214"/>
      <c r="V792" s="82"/>
      <c r="W792" s="82"/>
      <c r="X792" s="82"/>
      <c r="Y792" s="82"/>
      <c r="Z792" s="211"/>
      <c r="AA792" s="65"/>
      <c r="AB792" s="5"/>
      <c r="AC792" s="5"/>
      <c r="AD792" s="5"/>
      <c r="AE792" s="5"/>
      <c r="AF792" s="5"/>
      <c r="AG792" s="5"/>
      <c r="AH792" s="5"/>
      <c r="AI792" s="5"/>
      <c r="AJ792" s="5"/>
      <c r="AK792" s="5"/>
      <c r="AL792" s="5"/>
      <c r="AM792" s="5"/>
    </row>
    <row r="793" spans="1:39" s="4" customFormat="1" ht="14.4">
      <c r="A793" s="63" t="s">
        <v>628</v>
      </c>
      <c r="B793" s="63" t="s">
        <v>544</v>
      </c>
      <c r="C793" s="63"/>
      <c r="D793" s="63" t="s">
        <v>353</v>
      </c>
      <c r="E793" s="369"/>
      <c r="F793" s="369"/>
      <c r="G793" s="370"/>
      <c r="I793" s="63"/>
      <c r="J793" s="48"/>
      <c r="K793" s="108"/>
      <c r="M793" s="63"/>
      <c r="N793" s="215"/>
      <c r="P793" s="63">
        <v>52</v>
      </c>
      <c r="Q793" s="214">
        <v>95869.660000000033</v>
      </c>
      <c r="S793" s="63"/>
      <c r="T793" s="214"/>
      <c r="V793" s="82"/>
      <c r="W793" s="82"/>
      <c r="X793" s="82"/>
      <c r="Y793" s="82"/>
      <c r="Z793" s="211"/>
      <c r="AA793" s="65"/>
      <c r="AB793" s="5"/>
      <c r="AC793" s="5"/>
      <c r="AD793" s="5"/>
      <c r="AE793" s="5"/>
      <c r="AF793" s="5"/>
      <c r="AG793" s="5"/>
      <c r="AH793" s="5"/>
      <c r="AI793" s="5"/>
      <c r="AJ793" s="5"/>
      <c r="AK793" s="5"/>
      <c r="AL793" s="5"/>
      <c r="AM793" s="5"/>
    </row>
    <row r="794" spans="1:39" s="4" customFormat="1" ht="14.4">
      <c r="A794" s="63" t="s">
        <v>628</v>
      </c>
      <c r="B794" s="63" t="s">
        <v>239</v>
      </c>
      <c r="C794" s="63"/>
      <c r="D794" s="63" t="s">
        <v>237</v>
      </c>
      <c r="E794" s="369"/>
      <c r="F794" s="369"/>
      <c r="G794" s="370"/>
      <c r="I794" s="63"/>
      <c r="J794" s="48"/>
      <c r="K794" s="108"/>
      <c r="M794" s="63"/>
      <c r="N794" s="215"/>
      <c r="P794" s="63">
        <v>2</v>
      </c>
      <c r="Q794" s="214">
        <v>1709.71</v>
      </c>
      <c r="S794" s="63"/>
      <c r="T794" s="214"/>
      <c r="V794" s="82"/>
      <c r="W794" s="82"/>
      <c r="X794" s="82"/>
      <c r="Y794" s="82"/>
      <c r="Z794" s="211"/>
      <c r="AA794" s="65"/>
      <c r="AB794" s="5"/>
      <c r="AC794" s="5"/>
      <c r="AD794" s="5"/>
      <c r="AE794" s="5"/>
      <c r="AF794" s="5"/>
      <c r="AG794" s="5"/>
      <c r="AH794" s="5"/>
      <c r="AI794" s="5"/>
      <c r="AJ794" s="5"/>
      <c r="AK794" s="5"/>
      <c r="AL794" s="5"/>
      <c r="AM794" s="5"/>
    </row>
    <row r="795" spans="1:39" s="4" customFormat="1" ht="14.4">
      <c r="A795" s="63" t="s">
        <v>628</v>
      </c>
      <c r="B795" s="63" t="s">
        <v>399</v>
      </c>
      <c r="C795" s="63"/>
      <c r="D795" s="63" t="s">
        <v>400</v>
      </c>
      <c r="E795" s="369"/>
      <c r="F795" s="369"/>
      <c r="G795" s="370"/>
      <c r="I795" s="63"/>
      <c r="J795" s="48"/>
      <c r="K795" s="108"/>
      <c r="M795" s="63"/>
      <c r="N795" s="215"/>
      <c r="P795" s="63">
        <v>12</v>
      </c>
      <c r="Q795" s="214">
        <v>43563.869999999995</v>
      </c>
      <c r="S795" s="63"/>
      <c r="T795" s="214"/>
      <c r="V795" s="82"/>
      <c r="W795" s="82"/>
      <c r="X795" s="82"/>
      <c r="Y795" s="82"/>
      <c r="Z795" s="211"/>
      <c r="AA795" s="65"/>
      <c r="AB795" s="5"/>
      <c r="AC795" s="5"/>
      <c r="AD795" s="5"/>
      <c r="AE795" s="5"/>
      <c r="AF795" s="5"/>
      <c r="AG795" s="5"/>
      <c r="AH795" s="5"/>
      <c r="AI795" s="5"/>
      <c r="AJ795" s="5"/>
      <c r="AK795" s="5"/>
      <c r="AL795" s="5"/>
      <c r="AM795" s="5"/>
    </row>
    <row r="796" spans="1:39" s="4" customFormat="1" ht="14.4">
      <c r="A796" s="63" t="s">
        <v>628</v>
      </c>
      <c r="B796" s="63" t="s">
        <v>334</v>
      </c>
      <c r="C796" s="63"/>
      <c r="D796" s="63" t="s">
        <v>335</v>
      </c>
      <c r="E796" s="369"/>
      <c r="F796" s="369"/>
      <c r="G796" s="370"/>
      <c r="I796" s="63"/>
      <c r="J796" s="48"/>
      <c r="K796" s="108"/>
      <c r="M796" s="63"/>
      <c r="N796" s="215"/>
      <c r="P796" s="63">
        <v>1</v>
      </c>
      <c r="Q796" s="214">
        <v>946.32</v>
      </c>
      <c r="S796" s="63"/>
      <c r="T796" s="214"/>
      <c r="V796" s="82"/>
      <c r="W796" s="82"/>
      <c r="X796" s="82"/>
      <c r="Y796" s="82"/>
      <c r="Z796" s="211"/>
      <c r="AA796" s="65"/>
      <c r="AB796" s="5"/>
      <c r="AC796" s="5"/>
      <c r="AD796" s="5"/>
      <c r="AE796" s="5"/>
      <c r="AF796" s="5"/>
      <c r="AG796" s="5"/>
      <c r="AH796" s="5"/>
      <c r="AI796" s="5"/>
      <c r="AJ796" s="5"/>
      <c r="AK796" s="5"/>
      <c r="AL796" s="5"/>
      <c r="AM796" s="5"/>
    </row>
    <row r="797" spans="1:39" s="4" customFormat="1" ht="14.4">
      <c r="A797" s="63" t="s">
        <v>628</v>
      </c>
      <c r="B797" s="63" t="s">
        <v>545</v>
      </c>
      <c r="C797" s="63"/>
      <c r="D797" s="63" t="s">
        <v>353</v>
      </c>
      <c r="E797" s="369"/>
      <c r="F797" s="369"/>
      <c r="G797" s="370"/>
      <c r="I797" s="63"/>
      <c r="J797" s="48"/>
      <c r="K797" s="108"/>
      <c r="M797" s="63"/>
      <c r="N797" s="215"/>
      <c r="P797" s="63">
        <v>1</v>
      </c>
      <c r="Q797" s="214">
        <v>2439.61</v>
      </c>
      <c r="S797" s="63"/>
      <c r="T797" s="214"/>
      <c r="V797" s="82"/>
      <c r="W797" s="82"/>
      <c r="X797" s="82"/>
      <c r="Y797" s="82"/>
      <c r="Z797" s="211"/>
      <c r="AA797" s="65"/>
      <c r="AB797" s="5"/>
      <c r="AC797" s="5"/>
      <c r="AD797" s="5"/>
      <c r="AE797" s="5"/>
      <c r="AF797" s="5"/>
      <c r="AG797" s="5"/>
      <c r="AH797" s="5"/>
      <c r="AI797" s="5"/>
      <c r="AJ797" s="5"/>
      <c r="AK797" s="5"/>
      <c r="AL797" s="5"/>
      <c r="AM797" s="5"/>
    </row>
    <row r="798" spans="1:39" s="4" customFormat="1" ht="14.4">
      <c r="A798" s="63" t="s">
        <v>628</v>
      </c>
      <c r="B798" s="63" t="s">
        <v>545</v>
      </c>
      <c r="C798" s="63"/>
      <c r="D798" s="63" t="s">
        <v>418</v>
      </c>
      <c r="E798" s="369"/>
      <c r="F798" s="369"/>
      <c r="G798" s="370"/>
      <c r="I798" s="63"/>
      <c r="J798" s="48"/>
      <c r="K798" s="108"/>
      <c r="M798" s="63"/>
      <c r="N798" s="215"/>
      <c r="P798" s="63">
        <v>3</v>
      </c>
      <c r="Q798" s="214">
        <v>13621.55</v>
      </c>
      <c r="S798" s="63"/>
      <c r="T798" s="214"/>
      <c r="V798" s="82"/>
      <c r="W798" s="82"/>
      <c r="X798" s="82"/>
      <c r="Y798" s="82"/>
      <c r="Z798" s="211"/>
      <c r="AA798" s="65"/>
      <c r="AB798" s="5"/>
      <c r="AC798" s="5"/>
      <c r="AD798" s="5"/>
      <c r="AE798" s="5"/>
      <c r="AF798" s="5"/>
      <c r="AG798" s="5"/>
      <c r="AH798" s="5"/>
      <c r="AI798" s="5"/>
      <c r="AJ798" s="5"/>
      <c r="AK798" s="5"/>
      <c r="AL798" s="5"/>
      <c r="AM798" s="5"/>
    </row>
    <row r="799" spans="1:39" s="4" customFormat="1" ht="14.4">
      <c r="A799" s="63" t="s">
        <v>628</v>
      </c>
      <c r="B799" s="63" t="s">
        <v>277</v>
      </c>
      <c r="C799" s="63"/>
      <c r="D799" s="63" t="s">
        <v>278</v>
      </c>
      <c r="E799" s="369"/>
      <c r="F799" s="369"/>
      <c r="G799" s="370"/>
      <c r="I799" s="63"/>
      <c r="J799" s="48"/>
      <c r="K799" s="108"/>
      <c r="M799" s="63"/>
      <c r="N799" s="215"/>
      <c r="P799" s="63">
        <v>61</v>
      </c>
      <c r="Q799" s="214">
        <v>175008.20999999993</v>
      </c>
      <c r="S799" s="63"/>
      <c r="T799" s="214"/>
      <c r="V799" s="82"/>
      <c r="W799" s="82"/>
      <c r="X799" s="82"/>
      <c r="Y799" s="82"/>
      <c r="Z799" s="211"/>
      <c r="AA799" s="65"/>
      <c r="AB799" s="5"/>
      <c r="AC799" s="5"/>
      <c r="AD799" s="5"/>
      <c r="AE799" s="5"/>
      <c r="AF799" s="5"/>
      <c r="AG799" s="5"/>
      <c r="AH799" s="5"/>
      <c r="AI799" s="5"/>
      <c r="AJ799" s="5"/>
      <c r="AK799" s="5"/>
      <c r="AL799" s="5"/>
      <c r="AM799" s="5"/>
    </row>
    <row r="800" spans="1:39" s="4" customFormat="1" ht="14.4">
      <c r="A800" s="63" t="s">
        <v>628</v>
      </c>
      <c r="B800" s="63" t="s">
        <v>317</v>
      </c>
      <c r="C800" s="63"/>
      <c r="D800" s="63" t="s">
        <v>192</v>
      </c>
      <c r="E800" s="369"/>
      <c r="F800" s="369"/>
      <c r="G800" s="370"/>
      <c r="I800" s="63"/>
      <c r="J800" s="48"/>
      <c r="K800" s="108"/>
      <c r="M800" s="63"/>
      <c r="N800" s="215"/>
      <c r="P800" s="63">
        <v>2</v>
      </c>
      <c r="Q800" s="214">
        <v>2906.4</v>
      </c>
      <c r="S800" s="63"/>
      <c r="T800" s="214"/>
      <c r="V800" s="82"/>
      <c r="W800" s="82"/>
      <c r="X800" s="82"/>
      <c r="Y800" s="82"/>
      <c r="Z800" s="211"/>
      <c r="AA800" s="65"/>
      <c r="AB800" s="5"/>
      <c r="AC800" s="5"/>
      <c r="AD800" s="5"/>
      <c r="AE800" s="5"/>
      <c r="AF800" s="5"/>
      <c r="AG800" s="5"/>
      <c r="AH800" s="5"/>
      <c r="AI800" s="5"/>
      <c r="AJ800" s="5"/>
      <c r="AK800" s="5"/>
      <c r="AL800" s="5"/>
      <c r="AM800" s="5"/>
    </row>
    <row r="801" spans="1:39" s="4" customFormat="1" ht="14.4">
      <c r="A801" s="63" t="s">
        <v>628</v>
      </c>
      <c r="B801" s="63" t="s">
        <v>401</v>
      </c>
      <c r="C801" s="63"/>
      <c r="D801" s="63" t="s">
        <v>402</v>
      </c>
      <c r="E801" s="369"/>
      <c r="F801" s="369"/>
      <c r="G801" s="370"/>
      <c r="I801" s="63"/>
      <c r="J801" s="48"/>
      <c r="K801" s="108"/>
      <c r="M801" s="63"/>
      <c r="N801" s="215"/>
      <c r="P801" s="63">
        <v>2</v>
      </c>
      <c r="Q801" s="214">
        <v>7229.8099999999995</v>
      </c>
      <c r="S801" s="63"/>
      <c r="T801" s="214"/>
      <c r="V801" s="82"/>
      <c r="W801" s="82"/>
      <c r="X801" s="82"/>
      <c r="Y801" s="82"/>
      <c r="Z801" s="211"/>
      <c r="AA801" s="65"/>
      <c r="AB801" s="5"/>
      <c r="AC801" s="5"/>
      <c r="AD801" s="5"/>
      <c r="AE801" s="5"/>
      <c r="AF801" s="5"/>
      <c r="AG801" s="5"/>
      <c r="AH801" s="5"/>
      <c r="AI801" s="5"/>
      <c r="AJ801" s="5"/>
      <c r="AK801" s="5"/>
      <c r="AL801" s="5"/>
      <c r="AM801" s="5"/>
    </row>
    <row r="802" spans="1:39" s="4" customFormat="1" ht="14.4">
      <c r="A802" s="63" t="s">
        <v>628</v>
      </c>
      <c r="B802" s="63" t="s">
        <v>226</v>
      </c>
      <c r="C802" s="63"/>
      <c r="D802" s="63" t="s">
        <v>227</v>
      </c>
      <c r="E802" s="369"/>
      <c r="F802" s="369"/>
      <c r="G802" s="370"/>
      <c r="I802" s="63"/>
      <c r="J802" s="48"/>
      <c r="K802" s="108"/>
      <c r="M802" s="63"/>
      <c r="N802" s="215"/>
      <c r="P802" s="63">
        <v>1</v>
      </c>
      <c r="Q802" s="214">
        <v>510.12</v>
      </c>
      <c r="S802" s="63"/>
      <c r="T802" s="214"/>
      <c r="V802" s="82"/>
      <c r="W802" s="82"/>
      <c r="X802" s="82"/>
      <c r="Y802" s="82"/>
      <c r="Z802" s="211"/>
      <c r="AA802" s="65"/>
      <c r="AB802" s="5"/>
      <c r="AC802" s="5"/>
      <c r="AD802" s="5"/>
      <c r="AE802" s="5"/>
      <c r="AF802" s="5"/>
      <c r="AG802" s="5"/>
      <c r="AH802" s="5"/>
      <c r="AI802" s="5"/>
      <c r="AJ802" s="5"/>
      <c r="AK802" s="5"/>
      <c r="AL802" s="5"/>
      <c r="AM802" s="5"/>
    </row>
    <row r="803" spans="1:39" s="4" customFormat="1" ht="14.4">
      <c r="A803" s="63" t="s">
        <v>628</v>
      </c>
      <c r="B803" s="63" t="s">
        <v>582</v>
      </c>
      <c r="C803" s="63"/>
      <c r="D803" s="63" t="s">
        <v>404</v>
      </c>
      <c r="E803" s="369"/>
      <c r="F803" s="369"/>
      <c r="G803" s="370"/>
      <c r="I803" s="63"/>
      <c r="J803" s="48"/>
      <c r="K803" s="108"/>
      <c r="M803" s="63"/>
      <c r="N803" s="215"/>
      <c r="P803" s="63">
        <v>3</v>
      </c>
      <c r="Q803" s="214">
        <v>3427.95</v>
      </c>
      <c r="S803" s="63"/>
      <c r="T803" s="214"/>
      <c r="V803" s="82"/>
      <c r="W803" s="82"/>
      <c r="X803" s="82"/>
      <c r="Y803" s="82"/>
      <c r="Z803" s="211"/>
      <c r="AA803" s="65"/>
      <c r="AB803" s="5"/>
      <c r="AC803" s="5"/>
      <c r="AD803" s="5"/>
      <c r="AE803" s="5"/>
      <c r="AF803" s="5"/>
      <c r="AG803" s="5"/>
      <c r="AH803" s="5"/>
      <c r="AI803" s="5"/>
      <c r="AJ803" s="5"/>
      <c r="AK803" s="5"/>
      <c r="AL803" s="5"/>
      <c r="AM803" s="5"/>
    </row>
    <row r="804" spans="1:39" s="4" customFormat="1" ht="14.4">
      <c r="A804" s="63" t="s">
        <v>628</v>
      </c>
      <c r="B804" s="63" t="s">
        <v>318</v>
      </c>
      <c r="C804" s="63"/>
      <c r="D804" s="63" t="s">
        <v>192</v>
      </c>
      <c r="E804" s="369"/>
      <c r="F804" s="369"/>
      <c r="G804" s="370"/>
      <c r="I804" s="63"/>
      <c r="J804" s="48"/>
      <c r="K804" s="108"/>
      <c r="M804" s="63"/>
      <c r="N804" s="215"/>
      <c r="P804" s="63">
        <v>2</v>
      </c>
      <c r="Q804" s="214">
        <v>5174.18</v>
      </c>
      <c r="S804" s="63"/>
      <c r="T804" s="214"/>
      <c r="V804" s="82"/>
      <c r="W804" s="82"/>
      <c r="X804" s="82"/>
      <c r="Y804" s="82"/>
      <c r="Z804" s="211"/>
      <c r="AA804" s="65"/>
      <c r="AB804" s="5"/>
      <c r="AC804" s="5"/>
      <c r="AD804" s="5"/>
      <c r="AE804" s="5"/>
      <c r="AF804" s="5"/>
      <c r="AG804" s="5"/>
      <c r="AH804" s="5"/>
      <c r="AI804" s="5"/>
      <c r="AJ804" s="5"/>
      <c r="AK804" s="5"/>
      <c r="AL804" s="5"/>
      <c r="AM804" s="5"/>
    </row>
    <row r="805" spans="1:39" s="4" customFormat="1" ht="14.4">
      <c r="A805" s="63" t="s">
        <v>628</v>
      </c>
      <c r="B805" s="63" t="s">
        <v>240</v>
      </c>
      <c r="C805" s="63"/>
      <c r="D805" s="63" t="s">
        <v>237</v>
      </c>
      <c r="E805" s="369"/>
      <c r="F805" s="369"/>
      <c r="G805" s="370"/>
      <c r="I805" s="63"/>
      <c r="J805" s="48"/>
      <c r="K805" s="108"/>
      <c r="M805" s="63"/>
      <c r="N805" s="215"/>
      <c r="P805" s="63">
        <v>2</v>
      </c>
      <c r="Q805" s="214">
        <v>10000</v>
      </c>
      <c r="S805" s="63"/>
      <c r="T805" s="214"/>
      <c r="V805" s="82"/>
      <c r="W805" s="82"/>
      <c r="X805" s="82"/>
      <c r="Y805" s="82"/>
      <c r="Z805" s="211"/>
      <c r="AA805" s="65"/>
      <c r="AB805" s="5"/>
      <c r="AC805" s="5"/>
      <c r="AD805" s="5"/>
      <c r="AE805" s="5"/>
      <c r="AF805" s="5"/>
      <c r="AG805" s="5"/>
      <c r="AH805" s="5"/>
      <c r="AI805" s="5"/>
      <c r="AJ805" s="5"/>
      <c r="AK805" s="5"/>
      <c r="AL805" s="5"/>
      <c r="AM805" s="5"/>
    </row>
    <row r="806" spans="1:39" s="4" customFormat="1" ht="14.4">
      <c r="A806" s="63" t="s">
        <v>628</v>
      </c>
      <c r="B806" s="63" t="s">
        <v>405</v>
      </c>
      <c r="C806" s="63"/>
      <c r="D806" s="63" t="s">
        <v>406</v>
      </c>
      <c r="E806" s="369"/>
      <c r="F806" s="369"/>
      <c r="G806" s="370"/>
      <c r="I806" s="63"/>
      <c r="J806" s="48"/>
      <c r="K806" s="108"/>
      <c r="M806" s="63"/>
      <c r="N806" s="215"/>
      <c r="P806" s="63">
        <v>2</v>
      </c>
      <c r="Q806" s="214">
        <v>6469.57</v>
      </c>
      <c r="S806" s="63"/>
      <c r="T806" s="214"/>
      <c r="V806" s="82"/>
      <c r="W806" s="82"/>
      <c r="X806" s="82"/>
      <c r="Y806" s="82"/>
      <c r="Z806" s="211"/>
      <c r="AA806" s="65"/>
      <c r="AB806" s="5"/>
      <c r="AC806" s="5"/>
      <c r="AD806" s="5"/>
      <c r="AE806" s="5"/>
      <c r="AF806" s="5"/>
      <c r="AG806" s="5"/>
      <c r="AH806" s="5"/>
      <c r="AI806" s="5"/>
      <c r="AJ806" s="5"/>
      <c r="AK806" s="5"/>
      <c r="AL806" s="5"/>
      <c r="AM806" s="5"/>
    </row>
    <row r="807" spans="1:39" s="4" customFormat="1" ht="14.4">
      <c r="A807" s="63" t="s">
        <v>628</v>
      </c>
      <c r="B807" s="63" t="s">
        <v>407</v>
      </c>
      <c r="C807" s="63"/>
      <c r="D807" s="63" t="s">
        <v>408</v>
      </c>
      <c r="E807" s="369"/>
      <c r="F807" s="369"/>
      <c r="G807" s="370"/>
      <c r="I807" s="63"/>
      <c r="J807" s="48"/>
      <c r="K807" s="108"/>
      <c r="M807" s="63"/>
      <c r="N807" s="215"/>
      <c r="P807" s="63">
        <v>30</v>
      </c>
      <c r="Q807" s="214">
        <v>71086.780000000013</v>
      </c>
      <c r="S807" s="63"/>
      <c r="T807" s="214"/>
      <c r="V807" s="82"/>
      <c r="W807" s="82"/>
      <c r="X807" s="82"/>
      <c r="Y807" s="82"/>
      <c r="Z807" s="211"/>
      <c r="AA807" s="65"/>
      <c r="AB807" s="5"/>
      <c r="AC807" s="5"/>
      <c r="AD807" s="5"/>
      <c r="AE807" s="5"/>
      <c r="AF807" s="5"/>
      <c r="AG807" s="5"/>
      <c r="AH807" s="5"/>
      <c r="AI807" s="5"/>
      <c r="AJ807" s="5"/>
      <c r="AK807" s="5"/>
      <c r="AL807" s="5"/>
      <c r="AM807" s="5"/>
    </row>
    <row r="808" spans="1:39" s="4" customFormat="1" ht="14.4">
      <c r="A808" s="63" t="s">
        <v>628</v>
      </c>
      <c r="B808" s="63" t="s">
        <v>632</v>
      </c>
      <c r="C808" s="63"/>
      <c r="D808" s="63" t="s">
        <v>408</v>
      </c>
      <c r="E808" s="369"/>
      <c r="F808" s="369"/>
      <c r="G808" s="370"/>
      <c r="I808" s="63"/>
      <c r="J808" s="48"/>
      <c r="K808" s="108"/>
      <c r="M808" s="63"/>
      <c r="N808" s="215"/>
      <c r="P808" s="63">
        <v>1</v>
      </c>
      <c r="Q808" s="214">
        <v>1113.1500000000001</v>
      </c>
      <c r="S808" s="63"/>
      <c r="T808" s="214"/>
      <c r="V808" s="82"/>
      <c r="W808" s="82"/>
      <c r="X808" s="82"/>
      <c r="Y808" s="82"/>
      <c r="Z808" s="211"/>
      <c r="AA808" s="65"/>
      <c r="AB808" s="5"/>
      <c r="AC808" s="5"/>
      <c r="AD808" s="5"/>
      <c r="AE808" s="5"/>
      <c r="AF808" s="5"/>
      <c r="AG808" s="5"/>
      <c r="AH808" s="5"/>
      <c r="AI808" s="5"/>
      <c r="AJ808" s="5"/>
      <c r="AK808" s="5"/>
      <c r="AL808" s="5"/>
      <c r="AM808" s="5"/>
    </row>
    <row r="809" spans="1:39" s="4" customFormat="1" ht="14.4">
      <c r="A809" s="63" t="s">
        <v>628</v>
      </c>
      <c r="B809" s="63" t="s">
        <v>633</v>
      </c>
      <c r="C809" s="63"/>
      <c r="D809" s="63" t="s">
        <v>312</v>
      </c>
      <c r="E809" s="369"/>
      <c r="F809" s="369"/>
      <c r="G809" s="370"/>
      <c r="I809" s="63"/>
      <c r="J809" s="48"/>
      <c r="K809" s="108"/>
      <c r="M809" s="63"/>
      <c r="N809" s="215"/>
      <c r="P809" s="63">
        <v>1</v>
      </c>
      <c r="Q809" s="214">
        <v>49.8</v>
      </c>
      <c r="S809" s="63"/>
      <c r="T809" s="214"/>
      <c r="V809" s="82"/>
      <c r="W809" s="82"/>
      <c r="X809" s="82"/>
      <c r="Y809" s="82"/>
      <c r="Z809" s="211"/>
      <c r="AA809" s="65"/>
      <c r="AB809" s="5"/>
      <c r="AC809" s="5"/>
      <c r="AD809" s="5"/>
      <c r="AE809" s="5"/>
      <c r="AF809" s="5"/>
      <c r="AG809" s="5"/>
      <c r="AH809" s="5"/>
      <c r="AI809" s="5"/>
      <c r="AJ809" s="5"/>
      <c r="AK809" s="5"/>
      <c r="AL809" s="5"/>
      <c r="AM809" s="5"/>
    </row>
    <row r="810" spans="1:39" s="4" customFormat="1" ht="14.4">
      <c r="A810" s="63" t="s">
        <v>628</v>
      </c>
      <c r="B810" s="63" t="s">
        <v>633</v>
      </c>
      <c r="C810" s="63"/>
      <c r="D810" s="63" t="s">
        <v>319</v>
      </c>
      <c r="E810" s="369"/>
      <c r="F810" s="369"/>
      <c r="G810" s="370"/>
      <c r="I810" s="63"/>
      <c r="J810" s="48"/>
      <c r="K810" s="108"/>
      <c r="M810" s="63"/>
      <c r="N810" s="215"/>
      <c r="P810" s="63">
        <v>43</v>
      </c>
      <c r="Q810" s="214">
        <v>92708.330000000016</v>
      </c>
      <c r="S810" s="63"/>
      <c r="T810" s="214"/>
      <c r="V810" s="82"/>
      <c r="W810" s="82"/>
      <c r="X810" s="82"/>
      <c r="Y810" s="82"/>
      <c r="Z810" s="211"/>
      <c r="AA810" s="65"/>
      <c r="AB810" s="5"/>
      <c r="AC810" s="5"/>
      <c r="AD810" s="5"/>
      <c r="AE810" s="5"/>
      <c r="AF810" s="5"/>
      <c r="AG810" s="5"/>
      <c r="AH810" s="5"/>
      <c r="AI810" s="5"/>
      <c r="AJ810" s="5"/>
      <c r="AK810" s="5"/>
      <c r="AL810" s="5"/>
      <c r="AM810" s="5"/>
    </row>
    <row r="811" spans="1:39" s="4" customFormat="1" ht="14.4">
      <c r="A811" s="63" t="s">
        <v>628</v>
      </c>
      <c r="B811" s="63" t="s">
        <v>332</v>
      </c>
      <c r="C811" s="63"/>
      <c r="D811" s="63" t="s">
        <v>330</v>
      </c>
      <c r="E811" s="369"/>
      <c r="F811" s="369"/>
      <c r="G811" s="370"/>
      <c r="I811" s="63"/>
      <c r="J811" s="48"/>
      <c r="K811" s="108"/>
      <c r="M811" s="63"/>
      <c r="N811" s="215"/>
      <c r="P811" s="63">
        <v>3</v>
      </c>
      <c r="Q811" s="214">
        <v>11182.529999999999</v>
      </c>
      <c r="S811" s="63"/>
      <c r="T811" s="214"/>
      <c r="V811" s="82"/>
      <c r="W811" s="82"/>
      <c r="X811" s="82"/>
      <c r="Y811" s="82"/>
      <c r="Z811" s="211"/>
      <c r="AA811" s="65"/>
      <c r="AB811" s="5"/>
      <c r="AC811" s="5"/>
      <c r="AD811" s="5"/>
      <c r="AE811" s="5"/>
      <c r="AF811" s="5"/>
      <c r="AG811" s="5"/>
      <c r="AH811" s="5"/>
      <c r="AI811" s="5"/>
      <c r="AJ811" s="5"/>
      <c r="AK811" s="5"/>
      <c r="AL811" s="5"/>
      <c r="AM811" s="5"/>
    </row>
    <row r="812" spans="1:39" s="4" customFormat="1" ht="14.4">
      <c r="A812" s="63" t="s">
        <v>628</v>
      </c>
      <c r="B812" s="63" t="s">
        <v>228</v>
      </c>
      <c r="C812" s="63"/>
      <c r="D812" s="63" t="s">
        <v>229</v>
      </c>
      <c r="E812" s="369"/>
      <c r="F812" s="369"/>
      <c r="G812" s="370"/>
      <c r="I812" s="63"/>
      <c r="J812" s="48"/>
      <c r="K812" s="108"/>
      <c r="M812" s="63"/>
      <c r="N812" s="215"/>
      <c r="P812" s="63">
        <v>3</v>
      </c>
      <c r="Q812" s="214">
        <v>6119.37</v>
      </c>
      <c r="S812" s="63"/>
      <c r="T812" s="214"/>
      <c r="V812" s="82"/>
      <c r="W812" s="82"/>
      <c r="X812" s="82"/>
      <c r="Y812" s="82"/>
      <c r="Z812" s="211"/>
      <c r="AA812" s="65"/>
      <c r="AB812" s="5"/>
      <c r="AC812" s="5"/>
      <c r="AD812" s="5"/>
      <c r="AE812" s="5"/>
      <c r="AF812" s="5"/>
      <c r="AG812" s="5"/>
      <c r="AH812" s="5"/>
      <c r="AI812" s="5"/>
      <c r="AJ812" s="5"/>
      <c r="AK812" s="5"/>
      <c r="AL812" s="5"/>
      <c r="AM812" s="5"/>
    </row>
    <row r="813" spans="1:39" s="4" customFormat="1" ht="14.4">
      <c r="A813" s="63" t="s">
        <v>628</v>
      </c>
      <c r="B813" s="63" t="s">
        <v>230</v>
      </c>
      <c r="C813" s="63"/>
      <c r="D813" s="63" t="s">
        <v>231</v>
      </c>
      <c r="E813" s="369"/>
      <c r="F813" s="369"/>
      <c r="G813" s="370"/>
      <c r="I813" s="63"/>
      <c r="J813" s="48"/>
      <c r="K813" s="108"/>
      <c r="M813" s="63"/>
      <c r="N813" s="215"/>
      <c r="P813" s="63">
        <v>15</v>
      </c>
      <c r="Q813" s="214">
        <v>42913.34</v>
      </c>
      <c r="S813" s="63"/>
      <c r="T813" s="214"/>
      <c r="V813" s="82"/>
      <c r="W813" s="82"/>
      <c r="X813" s="82"/>
      <c r="Y813" s="82"/>
      <c r="Z813" s="211"/>
      <c r="AA813" s="65"/>
      <c r="AB813" s="5"/>
      <c r="AC813" s="5"/>
      <c r="AD813" s="5"/>
      <c r="AE813" s="5"/>
      <c r="AF813" s="5"/>
      <c r="AG813" s="5"/>
      <c r="AH813" s="5"/>
      <c r="AI813" s="5"/>
      <c r="AJ813" s="5"/>
      <c r="AK813" s="5"/>
      <c r="AL813" s="5"/>
      <c r="AM813" s="5"/>
    </row>
    <row r="814" spans="1:39" s="4" customFormat="1" ht="14.4">
      <c r="A814" s="63" t="s">
        <v>628</v>
      </c>
      <c r="B814" s="63" t="s">
        <v>232</v>
      </c>
      <c r="C814" s="63"/>
      <c r="D814" s="63" t="s">
        <v>233</v>
      </c>
      <c r="E814" s="369"/>
      <c r="F814" s="369"/>
      <c r="G814" s="370"/>
      <c r="I814" s="63"/>
      <c r="J814" s="48"/>
      <c r="K814" s="108"/>
      <c r="M814" s="63"/>
      <c r="N814" s="215"/>
      <c r="P814" s="63">
        <v>37</v>
      </c>
      <c r="Q814" s="214">
        <v>81381.279999999984</v>
      </c>
      <c r="S814" s="63"/>
      <c r="T814" s="214"/>
      <c r="V814" s="82"/>
      <c r="W814" s="82"/>
      <c r="X814" s="82"/>
      <c r="Y814" s="82"/>
      <c r="Z814" s="211"/>
      <c r="AA814" s="65"/>
      <c r="AB814" s="5"/>
      <c r="AC814" s="5"/>
      <c r="AD814" s="5"/>
      <c r="AE814" s="5"/>
      <c r="AF814" s="5"/>
      <c r="AG814" s="5"/>
      <c r="AH814" s="5"/>
      <c r="AI814" s="5"/>
      <c r="AJ814" s="5"/>
      <c r="AK814" s="5"/>
      <c r="AL814" s="5"/>
      <c r="AM814" s="5"/>
    </row>
    <row r="815" spans="1:39" s="4" customFormat="1" ht="14.4">
      <c r="A815" s="63" t="s">
        <v>628</v>
      </c>
      <c r="B815" s="63" t="s">
        <v>336</v>
      </c>
      <c r="C815" s="63"/>
      <c r="D815" s="63" t="s">
        <v>337</v>
      </c>
      <c r="E815" s="369"/>
      <c r="F815" s="369"/>
      <c r="G815" s="370"/>
      <c r="I815" s="63"/>
      <c r="J815" s="48"/>
      <c r="K815" s="108"/>
      <c r="M815" s="63"/>
      <c r="N815" s="215"/>
      <c r="P815" s="63">
        <v>2</v>
      </c>
      <c r="Q815" s="214">
        <v>5602.58</v>
      </c>
      <c r="S815" s="63"/>
      <c r="T815" s="214"/>
      <c r="V815" s="82"/>
      <c r="W815" s="82"/>
      <c r="X815" s="82"/>
      <c r="Y815" s="82"/>
      <c r="Z815" s="211"/>
      <c r="AA815" s="65"/>
      <c r="AB815" s="5"/>
      <c r="AC815" s="5"/>
      <c r="AD815" s="5"/>
      <c r="AE815" s="5"/>
      <c r="AF815" s="5"/>
      <c r="AG815" s="5"/>
      <c r="AH815" s="5"/>
      <c r="AI815" s="5"/>
      <c r="AJ815" s="5"/>
      <c r="AK815" s="5"/>
      <c r="AL815" s="5"/>
      <c r="AM815" s="5"/>
    </row>
    <row r="816" spans="1:39" s="4" customFormat="1" ht="14.4">
      <c r="A816" s="63" t="s">
        <v>628</v>
      </c>
      <c r="B816" s="63" t="s">
        <v>241</v>
      </c>
      <c r="C816" s="63"/>
      <c r="D816" s="63" t="s">
        <v>237</v>
      </c>
      <c r="E816" s="369"/>
      <c r="F816" s="369"/>
      <c r="G816" s="370"/>
      <c r="I816" s="63"/>
      <c r="J816" s="48"/>
      <c r="K816" s="108"/>
      <c r="M816" s="63"/>
      <c r="N816" s="215"/>
      <c r="P816" s="63">
        <v>20</v>
      </c>
      <c r="Q816" s="214">
        <v>48201.579999999994</v>
      </c>
      <c r="S816" s="63"/>
      <c r="T816" s="214"/>
      <c r="V816" s="82"/>
      <c r="W816" s="82"/>
      <c r="X816" s="82"/>
      <c r="Y816" s="82"/>
      <c r="Z816" s="211"/>
      <c r="AA816" s="65"/>
      <c r="AB816" s="5"/>
      <c r="AC816" s="5"/>
      <c r="AD816" s="5"/>
      <c r="AE816" s="5"/>
      <c r="AF816" s="5"/>
      <c r="AG816" s="5"/>
      <c r="AH816" s="5"/>
      <c r="AI816" s="5"/>
      <c r="AJ816" s="5"/>
      <c r="AK816" s="5"/>
      <c r="AL816" s="5"/>
      <c r="AM816" s="5"/>
    </row>
    <row r="817" spans="1:39" s="4" customFormat="1" ht="14.4">
      <c r="A817" s="63" t="s">
        <v>628</v>
      </c>
      <c r="B817" s="63" t="s">
        <v>468</v>
      </c>
      <c r="C817" s="63"/>
      <c r="D817" s="63" t="s">
        <v>469</v>
      </c>
      <c r="E817" s="369"/>
      <c r="F817" s="369"/>
      <c r="G817" s="370"/>
      <c r="I817" s="63"/>
      <c r="J817" s="48"/>
      <c r="K817" s="108"/>
      <c r="M817" s="63"/>
      <c r="N817" s="215"/>
      <c r="P817" s="63">
        <v>1</v>
      </c>
      <c r="Q817" s="214">
        <v>2454.46</v>
      </c>
      <c r="S817" s="63"/>
      <c r="T817" s="214"/>
      <c r="V817" s="82"/>
      <c r="W817" s="82"/>
      <c r="X817" s="82"/>
      <c r="Y817" s="82"/>
      <c r="Z817" s="211"/>
      <c r="AA817" s="65"/>
      <c r="AB817" s="5"/>
      <c r="AC817" s="5"/>
      <c r="AD817" s="5"/>
      <c r="AE817" s="5"/>
      <c r="AF817" s="5"/>
      <c r="AG817" s="5"/>
      <c r="AH817" s="5"/>
      <c r="AI817" s="5"/>
      <c r="AJ817" s="5"/>
      <c r="AK817" s="5"/>
      <c r="AL817" s="5"/>
      <c r="AM817" s="5"/>
    </row>
    <row r="818" spans="1:39" s="4" customFormat="1" ht="14.4">
      <c r="A818" s="63" t="s">
        <v>628</v>
      </c>
      <c r="B818" s="63" t="s">
        <v>595</v>
      </c>
      <c r="C818" s="63"/>
      <c r="D818" s="63" t="s">
        <v>433</v>
      </c>
      <c r="E818" s="369"/>
      <c r="F818" s="369"/>
      <c r="G818" s="370"/>
      <c r="I818" s="63"/>
      <c r="J818" s="48"/>
      <c r="K818" s="108"/>
      <c r="M818" s="63"/>
      <c r="N818" s="215"/>
      <c r="P818" s="63">
        <v>1</v>
      </c>
      <c r="Q818" s="214">
        <v>2460.34</v>
      </c>
      <c r="S818" s="63"/>
      <c r="T818" s="214"/>
      <c r="V818" s="82"/>
      <c r="W818" s="82"/>
      <c r="X818" s="82"/>
      <c r="Y818" s="82"/>
      <c r="Z818" s="211"/>
      <c r="AA818" s="65"/>
      <c r="AB818" s="5"/>
      <c r="AC818" s="5"/>
      <c r="AD818" s="5"/>
      <c r="AE818" s="5"/>
      <c r="AF818" s="5"/>
      <c r="AG818" s="5"/>
      <c r="AH818" s="5"/>
      <c r="AI818" s="5"/>
      <c r="AJ818" s="5"/>
      <c r="AK818" s="5"/>
      <c r="AL818" s="5"/>
      <c r="AM818" s="5"/>
    </row>
    <row r="819" spans="1:39" s="4" customFormat="1" ht="14.4">
      <c r="A819" s="63" t="s">
        <v>628</v>
      </c>
      <c r="B819" s="63" t="s">
        <v>411</v>
      </c>
      <c r="C819" s="63"/>
      <c r="D819" s="63" t="s">
        <v>412</v>
      </c>
      <c r="E819" s="369"/>
      <c r="F819" s="369"/>
      <c r="G819" s="370"/>
      <c r="I819" s="63"/>
      <c r="J819" s="48"/>
      <c r="K819" s="108"/>
      <c r="M819" s="63"/>
      <c r="N819" s="215"/>
      <c r="P819" s="63">
        <v>3</v>
      </c>
      <c r="Q819" s="214">
        <v>9902.49</v>
      </c>
      <c r="S819" s="63"/>
      <c r="T819" s="214"/>
      <c r="V819" s="82"/>
      <c r="W819" s="82"/>
      <c r="X819" s="82"/>
      <c r="Y819" s="82"/>
      <c r="Z819" s="211"/>
      <c r="AA819" s="65"/>
      <c r="AB819" s="5"/>
      <c r="AC819" s="5"/>
      <c r="AD819" s="5"/>
      <c r="AE819" s="5"/>
      <c r="AF819" s="5"/>
      <c r="AG819" s="5"/>
      <c r="AH819" s="5"/>
      <c r="AI819" s="5"/>
      <c r="AJ819" s="5"/>
      <c r="AK819" s="5"/>
      <c r="AL819" s="5"/>
      <c r="AM819" s="5"/>
    </row>
    <row r="820" spans="1:39" s="4" customFormat="1" ht="14.4">
      <c r="A820" s="63" t="s">
        <v>628</v>
      </c>
      <c r="B820" s="63" t="s">
        <v>493</v>
      </c>
      <c r="C820" s="63"/>
      <c r="D820" s="63" t="s">
        <v>494</v>
      </c>
      <c r="E820" s="369"/>
      <c r="F820" s="369"/>
      <c r="G820" s="370"/>
      <c r="I820" s="63"/>
      <c r="J820" s="48"/>
      <c r="K820" s="108"/>
      <c r="M820" s="63"/>
      <c r="N820" s="215"/>
      <c r="P820" s="63">
        <v>4</v>
      </c>
      <c r="Q820" s="214">
        <v>8239.34</v>
      </c>
      <c r="S820" s="63"/>
      <c r="T820" s="214"/>
      <c r="V820" s="82"/>
      <c r="W820" s="82"/>
      <c r="X820" s="82"/>
      <c r="Y820" s="82"/>
      <c r="Z820" s="211"/>
      <c r="AA820" s="65"/>
      <c r="AB820" s="5"/>
      <c r="AC820" s="5"/>
      <c r="AD820" s="5"/>
      <c r="AE820" s="5"/>
      <c r="AF820" s="5"/>
      <c r="AG820" s="5"/>
      <c r="AH820" s="5"/>
      <c r="AI820" s="5"/>
      <c r="AJ820" s="5"/>
      <c r="AK820" s="5"/>
      <c r="AL820" s="5"/>
      <c r="AM820" s="5"/>
    </row>
    <row r="821" spans="1:39" s="4" customFormat="1" ht="14.4">
      <c r="A821" s="63" t="s">
        <v>628</v>
      </c>
      <c r="B821" s="63" t="s">
        <v>634</v>
      </c>
      <c r="C821" s="63"/>
      <c r="D821" s="63" t="s">
        <v>286</v>
      </c>
      <c r="E821" s="369"/>
      <c r="F821" s="369"/>
      <c r="G821" s="370"/>
      <c r="I821" s="63"/>
      <c r="J821" s="48"/>
      <c r="K821" s="108"/>
      <c r="M821" s="63"/>
      <c r="N821" s="215"/>
      <c r="P821" s="63">
        <v>1</v>
      </c>
      <c r="Q821" s="214">
        <v>2299.7399999999998</v>
      </c>
      <c r="S821" s="63"/>
      <c r="T821" s="214"/>
      <c r="V821" s="82"/>
      <c r="W821" s="82"/>
      <c r="X821" s="82"/>
      <c r="Y821" s="82"/>
      <c r="Z821" s="211"/>
      <c r="AA821" s="65"/>
      <c r="AB821" s="5"/>
      <c r="AC821" s="5"/>
      <c r="AD821" s="5"/>
      <c r="AE821" s="5"/>
      <c r="AF821" s="5"/>
      <c r="AG821" s="5"/>
      <c r="AH821" s="5"/>
      <c r="AI821" s="5"/>
      <c r="AJ821" s="5"/>
      <c r="AK821" s="5"/>
      <c r="AL821" s="5"/>
      <c r="AM821" s="5"/>
    </row>
    <row r="822" spans="1:39" s="4" customFormat="1" ht="14.4">
      <c r="A822" s="63" t="s">
        <v>628</v>
      </c>
      <c r="B822" s="63" t="s">
        <v>489</v>
      </c>
      <c r="C822" s="63"/>
      <c r="D822" s="63" t="s">
        <v>190</v>
      </c>
      <c r="E822" s="369"/>
      <c r="F822" s="369"/>
      <c r="G822" s="370"/>
      <c r="I822" s="63"/>
      <c r="J822" s="48"/>
      <c r="K822" s="108"/>
      <c r="M822" s="63"/>
      <c r="N822" s="215"/>
      <c r="P822" s="63">
        <v>1</v>
      </c>
      <c r="Q822" s="214">
        <v>2146.11</v>
      </c>
      <c r="S822" s="63"/>
      <c r="T822" s="214"/>
      <c r="V822" s="82"/>
      <c r="W822" s="82"/>
      <c r="X822" s="82"/>
      <c r="Y822" s="82"/>
      <c r="Z822" s="211"/>
      <c r="AA822" s="65"/>
      <c r="AB822" s="5"/>
      <c r="AC822" s="5"/>
      <c r="AD822" s="5"/>
      <c r="AE822" s="5"/>
      <c r="AF822" s="5"/>
      <c r="AG822" s="5"/>
      <c r="AH822" s="5"/>
      <c r="AI822" s="5"/>
      <c r="AJ822" s="5"/>
      <c r="AK822" s="5"/>
      <c r="AL822" s="5"/>
      <c r="AM822" s="5"/>
    </row>
    <row r="823" spans="1:39" s="4" customFormat="1" ht="14.4">
      <c r="A823" s="63" t="s">
        <v>628</v>
      </c>
      <c r="B823" s="63" t="s">
        <v>288</v>
      </c>
      <c r="C823" s="63"/>
      <c r="D823" s="63" t="s">
        <v>289</v>
      </c>
      <c r="E823" s="369"/>
      <c r="F823" s="369"/>
      <c r="G823" s="370"/>
      <c r="I823" s="63"/>
      <c r="J823" s="48"/>
      <c r="K823" s="108"/>
      <c r="M823" s="63"/>
      <c r="N823" s="215"/>
      <c r="P823" s="63">
        <v>4</v>
      </c>
      <c r="Q823" s="214">
        <v>8529.2000000000007</v>
      </c>
      <c r="S823" s="63"/>
      <c r="T823" s="214"/>
      <c r="V823" s="82"/>
      <c r="W823" s="82"/>
      <c r="X823" s="82"/>
      <c r="Y823" s="82"/>
      <c r="Z823" s="211"/>
      <c r="AA823" s="65"/>
      <c r="AB823" s="5"/>
      <c r="AC823" s="5"/>
      <c r="AD823" s="5"/>
      <c r="AE823" s="5"/>
      <c r="AF823" s="5"/>
      <c r="AG823" s="5"/>
      <c r="AH823" s="5"/>
      <c r="AI823" s="5"/>
      <c r="AJ823" s="5"/>
      <c r="AK823" s="5"/>
      <c r="AL823" s="5"/>
      <c r="AM823" s="5"/>
    </row>
    <row r="824" spans="1:39" s="4" customFormat="1" ht="14.4">
      <c r="A824" s="63" t="s">
        <v>628</v>
      </c>
      <c r="B824" s="63" t="s">
        <v>635</v>
      </c>
      <c r="C824" s="63"/>
      <c r="D824" s="63" t="s">
        <v>408</v>
      </c>
      <c r="E824" s="369"/>
      <c r="F824" s="369"/>
      <c r="G824" s="370"/>
      <c r="I824" s="63"/>
      <c r="J824" s="48"/>
      <c r="K824" s="108"/>
      <c r="M824" s="63"/>
      <c r="N824" s="215"/>
      <c r="P824" s="63">
        <v>2</v>
      </c>
      <c r="Q824" s="214">
        <v>6357.38</v>
      </c>
      <c r="S824" s="63"/>
      <c r="T824" s="214"/>
      <c r="V824" s="82"/>
      <c r="W824" s="82"/>
      <c r="X824" s="82"/>
      <c r="Y824" s="82"/>
      <c r="Z824" s="211"/>
      <c r="AA824" s="65"/>
      <c r="AB824" s="5"/>
      <c r="AC824" s="5"/>
      <c r="AD824" s="5"/>
      <c r="AE824" s="5"/>
      <c r="AF824" s="5"/>
      <c r="AG824" s="5"/>
      <c r="AH824" s="5"/>
      <c r="AI824" s="5"/>
      <c r="AJ824" s="5"/>
      <c r="AK824" s="5"/>
      <c r="AL824" s="5"/>
      <c r="AM824" s="5"/>
    </row>
    <row r="825" spans="1:39" s="4" customFormat="1" ht="14.4">
      <c r="A825" s="63" t="s">
        <v>628</v>
      </c>
      <c r="B825" s="63" t="s">
        <v>472</v>
      </c>
      <c r="C825" s="63"/>
      <c r="D825" s="63" t="s">
        <v>246</v>
      </c>
      <c r="E825" s="369"/>
      <c r="F825" s="369"/>
      <c r="G825" s="370"/>
      <c r="I825" s="63"/>
      <c r="J825" s="48"/>
      <c r="K825" s="108"/>
      <c r="M825" s="63"/>
      <c r="N825" s="215"/>
      <c r="P825" s="63">
        <v>1</v>
      </c>
      <c r="Q825" s="214">
        <v>5000</v>
      </c>
      <c r="S825" s="63"/>
      <c r="T825" s="214"/>
      <c r="V825" s="82"/>
      <c r="W825" s="82"/>
      <c r="X825" s="82"/>
      <c r="Y825" s="82"/>
      <c r="Z825" s="211"/>
      <c r="AA825" s="65"/>
      <c r="AB825" s="5"/>
      <c r="AC825" s="5"/>
      <c r="AD825" s="5"/>
      <c r="AE825" s="5"/>
      <c r="AF825" s="5"/>
      <c r="AG825" s="5"/>
      <c r="AH825" s="5"/>
      <c r="AI825" s="5"/>
      <c r="AJ825" s="5"/>
      <c r="AK825" s="5"/>
      <c r="AL825" s="5"/>
      <c r="AM825" s="5"/>
    </row>
    <row r="826" spans="1:39" s="4" customFormat="1" ht="14.4">
      <c r="A826" s="63" t="s">
        <v>628</v>
      </c>
      <c r="B826" s="63" t="s">
        <v>413</v>
      </c>
      <c r="C826" s="63"/>
      <c r="D826" s="63" t="s">
        <v>414</v>
      </c>
      <c r="E826" s="369"/>
      <c r="F826" s="369"/>
      <c r="G826" s="370"/>
      <c r="I826" s="63"/>
      <c r="J826" s="48"/>
      <c r="K826" s="108"/>
      <c r="M826" s="63"/>
      <c r="N826" s="215"/>
      <c r="P826" s="63">
        <v>2</v>
      </c>
      <c r="Q826" s="214">
        <v>2038.32</v>
      </c>
      <c r="S826" s="63"/>
      <c r="T826" s="214"/>
      <c r="V826" s="82"/>
      <c r="W826" s="82"/>
      <c r="X826" s="82"/>
      <c r="Y826" s="82"/>
      <c r="Z826" s="211"/>
      <c r="AA826" s="65"/>
      <c r="AB826" s="5"/>
      <c r="AC826" s="5"/>
      <c r="AD826" s="5"/>
      <c r="AE826" s="5"/>
      <c r="AF826" s="5"/>
      <c r="AG826" s="5"/>
      <c r="AH826" s="5"/>
      <c r="AI826" s="5"/>
      <c r="AJ826" s="5"/>
      <c r="AK826" s="5"/>
      <c r="AL826" s="5"/>
      <c r="AM826" s="5"/>
    </row>
    <row r="827" spans="1:39" s="4" customFormat="1" ht="14.4">
      <c r="A827" s="63" t="s">
        <v>628</v>
      </c>
      <c r="B827" s="63" t="s">
        <v>421</v>
      </c>
      <c r="C827" s="63"/>
      <c r="D827" s="63" t="s">
        <v>422</v>
      </c>
      <c r="E827" s="369"/>
      <c r="F827" s="369"/>
      <c r="G827" s="370"/>
      <c r="I827" s="63"/>
      <c r="J827" s="48"/>
      <c r="K827" s="108"/>
      <c r="M827" s="63"/>
      <c r="N827" s="215"/>
      <c r="P827" s="63">
        <v>9</v>
      </c>
      <c r="Q827" s="214">
        <v>33395.14</v>
      </c>
      <c r="S827" s="63"/>
      <c r="T827" s="214"/>
      <c r="V827" s="82"/>
      <c r="W827" s="82"/>
      <c r="X827" s="82"/>
      <c r="Y827" s="82"/>
      <c r="Z827" s="211"/>
      <c r="AA827" s="65"/>
      <c r="AB827" s="5"/>
      <c r="AC827" s="5"/>
      <c r="AD827" s="5"/>
      <c r="AE827" s="5"/>
      <c r="AF827" s="5"/>
      <c r="AG827" s="5"/>
      <c r="AH827" s="5"/>
      <c r="AI827" s="5"/>
      <c r="AJ827" s="5"/>
      <c r="AK827" s="5"/>
      <c r="AL827" s="5"/>
      <c r="AM827" s="5"/>
    </row>
    <row r="828" spans="1:39" s="4" customFormat="1" ht="14.4">
      <c r="A828" s="63" t="s">
        <v>628</v>
      </c>
      <c r="B828" s="63" t="s">
        <v>463</v>
      </c>
      <c r="C828" s="63"/>
      <c r="D828" s="63" t="s">
        <v>222</v>
      </c>
      <c r="E828" s="369"/>
      <c r="F828" s="369"/>
      <c r="G828" s="370"/>
      <c r="I828" s="63"/>
      <c r="J828" s="48"/>
      <c r="K828" s="108"/>
      <c r="M828" s="63"/>
      <c r="N828" s="215"/>
      <c r="P828" s="63">
        <v>7</v>
      </c>
      <c r="Q828" s="214">
        <v>9820.17</v>
      </c>
      <c r="S828" s="63"/>
      <c r="T828" s="214"/>
      <c r="V828" s="82"/>
      <c r="W828" s="82"/>
      <c r="X828" s="82"/>
      <c r="Y828" s="82"/>
      <c r="Z828" s="211"/>
      <c r="AA828" s="65"/>
      <c r="AB828" s="5"/>
      <c r="AC828" s="5"/>
      <c r="AD828" s="5"/>
      <c r="AE828" s="5"/>
      <c r="AF828" s="5"/>
      <c r="AG828" s="5"/>
      <c r="AH828" s="5"/>
      <c r="AI828" s="5"/>
      <c r="AJ828" s="5"/>
      <c r="AK828" s="5"/>
      <c r="AL828" s="5"/>
      <c r="AM828" s="5"/>
    </row>
    <row r="829" spans="1:39" s="4" customFormat="1" ht="14.4">
      <c r="A829" s="63" t="s">
        <v>628</v>
      </c>
      <c r="B829" s="63" t="s">
        <v>534</v>
      </c>
      <c r="C829" s="63"/>
      <c r="D829" s="63" t="s">
        <v>535</v>
      </c>
      <c r="E829" s="369"/>
      <c r="F829" s="369"/>
      <c r="G829" s="370"/>
      <c r="I829" s="63"/>
      <c r="J829" s="48"/>
      <c r="K829" s="108"/>
      <c r="M829" s="63"/>
      <c r="N829" s="215"/>
      <c r="P829" s="63">
        <v>1</v>
      </c>
      <c r="Q829" s="214">
        <v>1209.27</v>
      </c>
      <c r="S829" s="63"/>
      <c r="T829" s="214"/>
      <c r="V829" s="82"/>
      <c r="W829" s="82"/>
      <c r="X829" s="82"/>
      <c r="Y829" s="82"/>
      <c r="Z829" s="211"/>
      <c r="AA829" s="65"/>
      <c r="AB829" s="5"/>
      <c r="AC829" s="5"/>
      <c r="AD829" s="5"/>
      <c r="AE829" s="5"/>
      <c r="AF829" s="5"/>
      <c r="AG829" s="5"/>
      <c r="AH829" s="5"/>
      <c r="AI829" s="5"/>
      <c r="AJ829" s="5"/>
      <c r="AK829" s="5"/>
      <c r="AL829" s="5"/>
      <c r="AM829" s="5"/>
    </row>
    <row r="830" spans="1:39" s="4" customFormat="1" ht="14.4">
      <c r="A830" s="63" t="s">
        <v>628</v>
      </c>
      <c r="B830" s="63" t="s">
        <v>415</v>
      </c>
      <c r="C830" s="63"/>
      <c r="D830" s="63" t="s">
        <v>416</v>
      </c>
      <c r="E830" s="369"/>
      <c r="F830" s="369"/>
      <c r="G830" s="370"/>
      <c r="I830" s="63"/>
      <c r="J830" s="48"/>
      <c r="K830" s="108"/>
      <c r="M830" s="63"/>
      <c r="N830" s="215"/>
      <c r="P830" s="63">
        <v>2</v>
      </c>
      <c r="Q830" s="214">
        <v>3773.79</v>
      </c>
      <c r="S830" s="63"/>
      <c r="T830" s="214"/>
      <c r="V830" s="82"/>
      <c r="W830" s="82"/>
      <c r="X830" s="82"/>
      <c r="Y830" s="82"/>
      <c r="Z830" s="211"/>
      <c r="AA830" s="65"/>
      <c r="AB830" s="5"/>
      <c r="AC830" s="5"/>
      <c r="AD830" s="5"/>
      <c r="AE830" s="5"/>
      <c r="AF830" s="5"/>
      <c r="AG830" s="5"/>
      <c r="AH830" s="5"/>
      <c r="AI830" s="5"/>
      <c r="AJ830" s="5"/>
      <c r="AK830" s="5"/>
      <c r="AL830" s="5"/>
      <c r="AM830" s="5"/>
    </row>
    <row r="831" spans="1:39" s="4" customFormat="1" ht="14.4">
      <c r="A831" s="63" t="s">
        <v>628</v>
      </c>
      <c r="B831" s="63" t="s">
        <v>224</v>
      </c>
      <c r="C831" s="63"/>
      <c r="D831" s="63" t="s">
        <v>222</v>
      </c>
      <c r="E831" s="369"/>
      <c r="F831" s="369"/>
      <c r="G831" s="370"/>
      <c r="I831" s="63"/>
      <c r="J831" s="48"/>
      <c r="K831" s="108"/>
      <c r="M831" s="63"/>
      <c r="N831" s="215"/>
      <c r="P831" s="63">
        <v>97</v>
      </c>
      <c r="Q831" s="214">
        <v>194514.82999999996</v>
      </c>
      <c r="S831" s="63"/>
      <c r="T831" s="214"/>
      <c r="V831" s="82"/>
      <c r="W831" s="82"/>
      <c r="X831" s="82"/>
      <c r="Y831" s="82"/>
      <c r="Z831" s="211"/>
      <c r="AA831" s="65"/>
      <c r="AB831" s="5"/>
      <c r="AC831" s="5"/>
      <c r="AD831" s="5"/>
      <c r="AE831" s="5"/>
      <c r="AF831" s="5"/>
      <c r="AG831" s="5"/>
      <c r="AH831" s="5"/>
      <c r="AI831" s="5"/>
      <c r="AJ831" s="5"/>
      <c r="AK831" s="5"/>
      <c r="AL831" s="5"/>
      <c r="AM831" s="5"/>
    </row>
    <row r="832" spans="1:39" s="4" customFormat="1" ht="14.4">
      <c r="A832" s="63" t="s">
        <v>628</v>
      </c>
      <c r="B832" s="63" t="s">
        <v>338</v>
      </c>
      <c r="C832" s="63"/>
      <c r="D832" s="63" t="s">
        <v>339</v>
      </c>
      <c r="E832" s="369"/>
      <c r="F832" s="369"/>
      <c r="G832" s="370"/>
      <c r="I832" s="63"/>
      <c r="J832" s="48"/>
      <c r="K832" s="108"/>
      <c r="M832" s="63"/>
      <c r="N832" s="215"/>
      <c r="P832" s="63">
        <v>7</v>
      </c>
      <c r="Q832" s="214">
        <v>17767.990000000002</v>
      </c>
      <c r="S832" s="63"/>
      <c r="T832" s="214"/>
      <c r="V832" s="82"/>
      <c r="W832" s="82"/>
      <c r="X832" s="82"/>
      <c r="Y832" s="82"/>
      <c r="Z832" s="211"/>
      <c r="AA832" s="65"/>
      <c r="AB832" s="5"/>
      <c r="AC832" s="5"/>
      <c r="AD832" s="5"/>
      <c r="AE832" s="5"/>
      <c r="AF832" s="5"/>
      <c r="AG832" s="5"/>
      <c r="AH832" s="5"/>
      <c r="AI832" s="5"/>
      <c r="AJ832" s="5"/>
      <c r="AK832" s="5"/>
      <c r="AL832" s="5"/>
      <c r="AM832" s="5"/>
    </row>
    <row r="833" spans="1:39" s="4" customFormat="1" ht="14.4">
      <c r="A833" s="63" t="s">
        <v>628</v>
      </c>
      <c r="B833" s="63" t="s">
        <v>636</v>
      </c>
      <c r="C833" s="63"/>
      <c r="D833" s="63" t="s">
        <v>286</v>
      </c>
      <c r="E833" s="369"/>
      <c r="F833" s="369"/>
      <c r="G833" s="370"/>
      <c r="I833" s="63"/>
      <c r="J833" s="48"/>
      <c r="K833" s="108"/>
      <c r="M833" s="63"/>
      <c r="N833" s="215"/>
      <c r="P833" s="63">
        <v>9</v>
      </c>
      <c r="Q833" s="214">
        <v>22865.93</v>
      </c>
      <c r="S833" s="63"/>
      <c r="T833" s="214"/>
      <c r="V833" s="82"/>
      <c r="W833" s="82"/>
      <c r="X833" s="82"/>
      <c r="Y833" s="82"/>
      <c r="Z833" s="211"/>
      <c r="AA833" s="65"/>
      <c r="AB833" s="5"/>
      <c r="AC833" s="5"/>
      <c r="AD833" s="5"/>
      <c r="AE833" s="5"/>
      <c r="AF833" s="5"/>
      <c r="AG833" s="5"/>
      <c r="AH833" s="5"/>
      <c r="AI833" s="5"/>
      <c r="AJ833" s="5"/>
      <c r="AK833" s="5"/>
      <c r="AL833" s="5"/>
      <c r="AM833" s="5"/>
    </row>
    <row r="834" spans="1:39" s="4" customFormat="1" ht="14.4">
      <c r="A834" s="63" t="s">
        <v>628</v>
      </c>
      <c r="B834" s="63" t="s">
        <v>333</v>
      </c>
      <c r="C834" s="63"/>
      <c r="D834" s="63" t="s">
        <v>330</v>
      </c>
      <c r="E834" s="369"/>
      <c r="F834" s="369"/>
      <c r="G834" s="370"/>
      <c r="I834" s="63"/>
      <c r="J834" s="48"/>
      <c r="K834" s="108"/>
      <c r="M834" s="63"/>
      <c r="N834" s="215"/>
      <c r="P834" s="63">
        <v>1</v>
      </c>
      <c r="Q834" s="214">
        <v>3214.15</v>
      </c>
      <c r="S834" s="63"/>
      <c r="T834" s="214"/>
      <c r="V834" s="82"/>
      <c r="W834" s="82"/>
      <c r="X834" s="82"/>
      <c r="Y834" s="82"/>
      <c r="Z834" s="211"/>
      <c r="AA834" s="65"/>
      <c r="AB834" s="5"/>
      <c r="AC834" s="5"/>
      <c r="AD834" s="5"/>
      <c r="AE834" s="5"/>
      <c r="AF834" s="5"/>
      <c r="AG834" s="5"/>
      <c r="AH834" s="5"/>
      <c r="AI834" s="5"/>
      <c r="AJ834" s="5"/>
      <c r="AK834" s="5"/>
      <c r="AL834" s="5"/>
      <c r="AM834" s="5"/>
    </row>
    <row r="835" spans="1:39" s="4" customFormat="1" ht="14.4">
      <c r="A835" s="63" t="s">
        <v>628</v>
      </c>
      <c r="B835" s="63" t="s">
        <v>586</v>
      </c>
      <c r="C835" s="63"/>
      <c r="D835" s="63" t="s">
        <v>587</v>
      </c>
      <c r="E835" s="369"/>
      <c r="F835" s="369"/>
      <c r="G835" s="370"/>
      <c r="I835" s="63"/>
      <c r="J835" s="48"/>
      <c r="K835" s="108"/>
      <c r="M835" s="63"/>
      <c r="N835" s="215"/>
      <c r="P835" s="63">
        <v>3</v>
      </c>
      <c r="Q835" s="214">
        <v>4072.01</v>
      </c>
      <c r="S835" s="63"/>
      <c r="T835" s="214"/>
      <c r="V835" s="82"/>
      <c r="W835" s="82"/>
      <c r="X835" s="82"/>
      <c r="Y835" s="82"/>
      <c r="Z835" s="211"/>
      <c r="AA835" s="65"/>
      <c r="AB835" s="5"/>
      <c r="AC835" s="5"/>
      <c r="AD835" s="5"/>
      <c r="AE835" s="5"/>
      <c r="AF835" s="5"/>
      <c r="AG835" s="5"/>
      <c r="AH835" s="5"/>
      <c r="AI835" s="5"/>
      <c r="AJ835" s="5"/>
      <c r="AK835" s="5"/>
      <c r="AL835" s="5"/>
      <c r="AM835" s="5"/>
    </row>
    <row r="836" spans="1:39" s="4" customFormat="1" ht="14.4">
      <c r="A836" s="63" t="s">
        <v>628</v>
      </c>
      <c r="B836" s="63" t="s">
        <v>250</v>
      </c>
      <c r="C836" s="63"/>
      <c r="D836" s="63" t="s">
        <v>249</v>
      </c>
      <c r="E836" s="369"/>
      <c r="F836" s="369"/>
      <c r="G836" s="370"/>
      <c r="I836" s="63"/>
      <c r="J836" s="48"/>
      <c r="K836" s="108"/>
      <c r="M836" s="63"/>
      <c r="N836" s="215"/>
      <c r="P836" s="63">
        <v>27</v>
      </c>
      <c r="Q836" s="214">
        <v>72135.89</v>
      </c>
      <c r="S836" s="63"/>
      <c r="T836" s="214"/>
      <c r="V836" s="82"/>
      <c r="W836" s="82"/>
      <c r="X836" s="82"/>
      <c r="Y836" s="82"/>
      <c r="Z836" s="211"/>
      <c r="AA836" s="65"/>
      <c r="AB836" s="5"/>
      <c r="AC836" s="5"/>
      <c r="AD836" s="5"/>
      <c r="AE836" s="5"/>
      <c r="AF836" s="5"/>
      <c r="AG836" s="5"/>
      <c r="AH836" s="5"/>
      <c r="AI836" s="5"/>
      <c r="AJ836" s="5"/>
      <c r="AK836" s="5"/>
      <c r="AL836" s="5"/>
      <c r="AM836" s="5"/>
    </row>
    <row r="837" spans="1:39" s="4" customFormat="1" ht="14.4">
      <c r="A837" s="63" t="s">
        <v>628</v>
      </c>
      <c r="B837" s="63" t="s">
        <v>251</v>
      </c>
      <c r="C837" s="63"/>
      <c r="D837" s="63" t="s">
        <v>252</v>
      </c>
      <c r="E837" s="369"/>
      <c r="F837" s="369"/>
      <c r="G837" s="370"/>
      <c r="I837" s="63"/>
      <c r="J837" s="48"/>
      <c r="K837" s="108"/>
      <c r="M837" s="63"/>
      <c r="N837" s="215"/>
      <c r="P837" s="63">
        <v>18</v>
      </c>
      <c r="Q837" s="214">
        <v>50304.470000000008</v>
      </c>
      <c r="S837" s="63"/>
      <c r="T837" s="214"/>
      <c r="V837" s="82"/>
      <c r="W837" s="82"/>
      <c r="X837" s="82"/>
      <c r="Y837" s="82"/>
      <c r="Z837" s="211"/>
      <c r="AA837" s="65"/>
      <c r="AB837" s="5"/>
      <c r="AC837" s="5"/>
      <c r="AD837" s="5"/>
      <c r="AE837" s="5"/>
      <c r="AF837" s="5"/>
      <c r="AG837" s="5"/>
      <c r="AH837" s="5"/>
      <c r="AI837" s="5"/>
      <c r="AJ837" s="5"/>
      <c r="AK837" s="5"/>
      <c r="AL837" s="5"/>
      <c r="AM837" s="5"/>
    </row>
    <row r="838" spans="1:39" s="4" customFormat="1" ht="14.4">
      <c r="A838" s="63" t="s">
        <v>628</v>
      </c>
      <c r="B838" s="63" t="s">
        <v>443</v>
      </c>
      <c r="C838" s="63"/>
      <c r="D838" s="63" t="s">
        <v>444</v>
      </c>
      <c r="E838" s="369"/>
      <c r="F838" s="369"/>
      <c r="G838" s="370"/>
      <c r="I838" s="63"/>
      <c r="J838" s="48"/>
      <c r="K838" s="108"/>
      <c r="M838" s="63"/>
      <c r="N838" s="215"/>
      <c r="P838" s="63">
        <v>6</v>
      </c>
      <c r="Q838" s="214">
        <v>11096</v>
      </c>
      <c r="S838" s="63"/>
      <c r="T838" s="214"/>
      <c r="V838" s="82"/>
      <c r="W838" s="82"/>
      <c r="X838" s="82"/>
      <c r="Y838" s="82"/>
      <c r="Z838" s="211"/>
      <c r="AA838" s="65"/>
      <c r="AB838" s="5"/>
      <c r="AC838" s="5"/>
      <c r="AD838" s="5"/>
      <c r="AE838" s="5"/>
      <c r="AF838" s="5"/>
      <c r="AG838" s="5"/>
      <c r="AH838" s="5"/>
      <c r="AI838" s="5"/>
      <c r="AJ838" s="5"/>
      <c r="AK838" s="5"/>
      <c r="AL838" s="5"/>
      <c r="AM838" s="5"/>
    </row>
    <row r="839" spans="1:39" s="4" customFormat="1" ht="14.4">
      <c r="A839" s="63" t="s">
        <v>628</v>
      </c>
      <c r="B839" s="63" t="s">
        <v>255</v>
      </c>
      <c r="C839" s="63"/>
      <c r="D839" s="63" t="s">
        <v>254</v>
      </c>
      <c r="E839" s="369"/>
      <c r="F839" s="369"/>
      <c r="G839" s="370"/>
      <c r="I839" s="63"/>
      <c r="J839" s="48"/>
      <c r="K839" s="108"/>
      <c r="M839" s="63"/>
      <c r="N839" s="215"/>
      <c r="P839" s="63">
        <v>8</v>
      </c>
      <c r="Q839" s="214">
        <v>24855.03</v>
      </c>
      <c r="S839" s="63"/>
      <c r="T839" s="214"/>
      <c r="V839" s="82"/>
      <c r="W839" s="82"/>
      <c r="X839" s="82"/>
      <c r="Y839" s="82"/>
      <c r="Z839" s="211"/>
      <c r="AA839" s="65"/>
      <c r="AB839" s="5"/>
      <c r="AC839" s="5"/>
      <c r="AD839" s="5"/>
      <c r="AE839" s="5"/>
      <c r="AF839" s="5"/>
      <c r="AG839" s="5"/>
      <c r="AH839" s="5"/>
      <c r="AI839" s="5"/>
      <c r="AJ839" s="5"/>
      <c r="AK839" s="5"/>
      <c r="AL839" s="5"/>
      <c r="AM839" s="5"/>
    </row>
    <row r="840" spans="1:39" s="4" customFormat="1" ht="14.4">
      <c r="A840" s="63" t="s">
        <v>628</v>
      </c>
      <c r="B840" s="63" t="s">
        <v>637</v>
      </c>
      <c r="C840" s="63"/>
      <c r="D840" s="63" t="s">
        <v>254</v>
      </c>
      <c r="E840" s="369"/>
      <c r="F840" s="369"/>
      <c r="G840" s="370"/>
      <c r="I840" s="63"/>
      <c r="J840" s="48"/>
      <c r="K840" s="108"/>
      <c r="M840" s="63"/>
      <c r="N840" s="215"/>
      <c r="P840" s="63">
        <v>1</v>
      </c>
      <c r="Q840" s="214">
        <v>1146.95</v>
      </c>
      <c r="S840" s="63"/>
      <c r="T840" s="214"/>
      <c r="V840" s="82"/>
      <c r="W840" s="82"/>
      <c r="X840" s="82"/>
      <c r="Y840" s="82"/>
      <c r="Z840" s="211"/>
      <c r="AA840" s="65"/>
      <c r="AB840" s="5"/>
      <c r="AC840" s="5"/>
      <c r="AD840" s="5"/>
      <c r="AE840" s="5"/>
      <c r="AF840" s="5"/>
      <c r="AG840" s="5"/>
      <c r="AH840" s="5"/>
      <c r="AI840" s="5"/>
      <c r="AJ840" s="5"/>
      <c r="AK840" s="5"/>
      <c r="AL840" s="5"/>
      <c r="AM840" s="5"/>
    </row>
    <row r="841" spans="1:39" s="4" customFormat="1" ht="14.4">
      <c r="A841" s="63" t="s">
        <v>628</v>
      </c>
      <c r="B841" s="63" t="s">
        <v>537</v>
      </c>
      <c r="C841" s="63"/>
      <c r="D841" s="63" t="s">
        <v>341</v>
      </c>
      <c r="E841" s="369"/>
      <c r="F841" s="369"/>
      <c r="G841" s="370"/>
      <c r="I841" s="63"/>
      <c r="J841" s="48"/>
      <c r="K841" s="108"/>
      <c r="M841" s="63"/>
      <c r="N841" s="215"/>
      <c r="P841" s="63">
        <v>3</v>
      </c>
      <c r="Q841" s="214">
        <v>9034.0499999999993</v>
      </c>
      <c r="S841" s="63"/>
      <c r="T841" s="214"/>
      <c r="V841" s="82"/>
      <c r="W841" s="82"/>
      <c r="X841" s="82"/>
      <c r="Y841" s="82"/>
      <c r="Z841" s="211"/>
      <c r="AA841" s="65"/>
      <c r="AB841" s="5"/>
      <c r="AC841" s="5"/>
      <c r="AD841" s="5"/>
      <c r="AE841" s="5"/>
      <c r="AF841" s="5"/>
      <c r="AG841" s="5"/>
      <c r="AH841" s="5"/>
      <c r="AI841" s="5"/>
      <c r="AJ841" s="5"/>
      <c r="AK841" s="5"/>
      <c r="AL841" s="5"/>
      <c r="AM841" s="5"/>
    </row>
    <row r="842" spans="1:39" s="4" customFormat="1" ht="14.4">
      <c r="A842" s="63" t="s">
        <v>628</v>
      </c>
      <c r="B842" s="63" t="s">
        <v>638</v>
      </c>
      <c r="C842" s="63"/>
      <c r="D842" s="63" t="s">
        <v>538</v>
      </c>
      <c r="E842" s="369"/>
      <c r="F842" s="369"/>
      <c r="G842" s="370"/>
      <c r="I842" s="63"/>
      <c r="J842" s="48"/>
      <c r="K842" s="108"/>
      <c r="M842" s="63"/>
      <c r="N842" s="215"/>
      <c r="P842" s="63">
        <v>1</v>
      </c>
      <c r="Q842" s="214">
        <v>7435.06</v>
      </c>
      <c r="S842" s="63"/>
      <c r="T842" s="214"/>
      <c r="V842" s="82"/>
      <c r="W842" s="82"/>
      <c r="X842" s="82"/>
      <c r="Y842" s="82"/>
      <c r="Z842" s="211"/>
      <c r="AA842" s="65"/>
      <c r="AB842" s="5"/>
      <c r="AC842" s="5"/>
      <c r="AD842" s="5"/>
      <c r="AE842" s="5"/>
      <c r="AF842" s="5"/>
      <c r="AG842" s="5"/>
      <c r="AH842" s="5"/>
      <c r="AI842" s="5"/>
      <c r="AJ842" s="5"/>
      <c r="AK842" s="5"/>
      <c r="AL842" s="5"/>
      <c r="AM842" s="5"/>
    </row>
    <row r="843" spans="1:39" s="4" customFormat="1" ht="14.4">
      <c r="A843" s="63" t="s">
        <v>628</v>
      </c>
      <c r="B843" s="63" t="s">
        <v>588</v>
      </c>
      <c r="C843" s="63"/>
      <c r="D843" s="63" t="s">
        <v>589</v>
      </c>
      <c r="E843" s="369"/>
      <c r="F843" s="369"/>
      <c r="G843" s="370"/>
      <c r="I843" s="63"/>
      <c r="J843" s="48"/>
      <c r="K843" s="108"/>
      <c r="M843" s="63"/>
      <c r="N843" s="215"/>
      <c r="P843" s="63">
        <v>1</v>
      </c>
      <c r="Q843" s="214">
        <v>5000</v>
      </c>
      <c r="S843" s="63"/>
      <c r="T843" s="214"/>
      <c r="V843" s="82"/>
      <c r="W843" s="82"/>
      <c r="X843" s="82"/>
      <c r="Y843" s="82"/>
      <c r="Z843" s="211"/>
      <c r="AA843" s="65"/>
      <c r="AB843" s="5"/>
      <c r="AC843" s="5"/>
      <c r="AD843" s="5"/>
      <c r="AE843" s="5"/>
      <c r="AF843" s="5"/>
      <c r="AG843" s="5"/>
      <c r="AH843" s="5"/>
      <c r="AI843" s="5"/>
      <c r="AJ843" s="5"/>
      <c r="AK843" s="5"/>
      <c r="AL843" s="5"/>
      <c r="AM843" s="5"/>
    </row>
    <row r="844" spans="1:39" s="4" customFormat="1" ht="14.4">
      <c r="A844" s="63" t="s">
        <v>628</v>
      </c>
      <c r="B844" s="63" t="s">
        <v>419</v>
      </c>
      <c r="C844" s="63"/>
      <c r="D844" s="63" t="s">
        <v>418</v>
      </c>
      <c r="E844" s="369"/>
      <c r="F844" s="369"/>
      <c r="G844" s="370"/>
      <c r="I844" s="63"/>
      <c r="J844" s="48"/>
      <c r="K844" s="108"/>
      <c r="M844" s="63"/>
      <c r="N844" s="215"/>
      <c r="P844" s="63">
        <v>92</v>
      </c>
      <c r="Q844" s="214">
        <v>245386.90000000008</v>
      </c>
      <c r="S844" s="63"/>
      <c r="T844" s="214"/>
      <c r="V844" s="82"/>
      <c r="W844" s="82"/>
      <c r="X844" s="82"/>
      <c r="Y844" s="82"/>
      <c r="Z844" s="211"/>
      <c r="AA844" s="65"/>
      <c r="AB844" s="5"/>
      <c r="AC844" s="5"/>
      <c r="AD844" s="5"/>
      <c r="AE844" s="5"/>
      <c r="AF844" s="5"/>
      <c r="AG844" s="5"/>
      <c r="AH844" s="5"/>
      <c r="AI844" s="5"/>
      <c r="AJ844" s="5"/>
      <c r="AK844" s="5"/>
      <c r="AL844" s="5"/>
      <c r="AM844" s="5"/>
    </row>
    <row r="845" spans="1:39" s="4" customFormat="1" ht="14.4">
      <c r="A845" s="63" t="s">
        <v>628</v>
      </c>
      <c r="B845" s="63" t="s">
        <v>325</v>
      </c>
      <c r="C845" s="63"/>
      <c r="D845" s="63" t="s">
        <v>323</v>
      </c>
      <c r="E845" s="369"/>
      <c r="F845" s="369"/>
      <c r="G845" s="370"/>
      <c r="I845" s="63"/>
      <c r="J845" s="48"/>
      <c r="K845" s="108"/>
      <c r="M845" s="63"/>
      <c r="N845" s="215"/>
      <c r="P845" s="63">
        <v>3</v>
      </c>
      <c r="Q845" s="214">
        <v>9588.32</v>
      </c>
      <c r="S845" s="63"/>
      <c r="T845" s="214"/>
      <c r="V845" s="82"/>
      <c r="W845" s="82"/>
      <c r="X845" s="82"/>
      <c r="Y845" s="82"/>
      <c r="Z845" s="211"/>
      <c r="AA845" s="65"/>
      <c r="AB845" s="5"/>
      <c r="AC845" s="5"/>
      <c r="AD845" s="5"/>
      <c r="AE845" s="5"/>
      <c r="AF845" s="5"/>
      <c r="AG845" s="5"/>
      <c r="AH845" s="5"/>
      <c r="AI845" s="5"/>
      <c r="AJ845" s="5"/>
      <c r="AK845" s="5"/>
      <c r="AL845" s="5"/>
      <c r="AM845" s="5"/>
    </row>
    <row r="846" spans="1:39" s="4" customFormat="1" ht="14.4">
      <c r="A846" s="63" t="s">
        <v>628</v>
      </c>
      <c r="B846" s="63" t="s">
        <v>356</v>
      </c>
      <c r="C846" s="63"/>
      <c r="D846" s="63" t="s">
        <v>353</v>
      </c>
      <c r="E846" s="369"/>
      <c r="F846" s="369"/>
      <c r="G846" s="370"/>
      <c r="I846" s="63"/>
      <c r="J846" s="48"/>
      <c r="K846" s="108"/>
      <c r="M846" s="63"/>
      <c r="N846" s="215"/>
      <c r="P846" s="63">
        <v>20</v>
      </c>
      <c r="Q846" s="214">
        <v>59174.299999999996</v>
      </c>
      <c r="S846" s="63"/>
      <c r="T846" s="214"/>
      <c r="V846" s="82"/>
      <c r="W846" s="82"/>
      <c r="X846" s="82"/>
      <c r="Y846" s="82"/>
      <c r="Z846" s="211"/>
      <c r="AA846" s="65"/>
      <c r="AB846" s="5"/>
      <c r="AC846" s="5"/>
      <c r="AD846" s="5"/>
      <c r="AE846" s="5"/>
      <c r="AF846" s="5"/>
      <c r="AG846" s="5"/>
      <c r="AH846" s="5"/>
      <c r="AI846" s="5"/>
      <c r="AJ846" s="5"/>
      <c r="AK846" s="5"/>
      <c r="AL846" s="5"/>
      <c r="AM846" s="5"/>
    </row>
    <row r="847" spans="1:39" s="4" customFormat="1" ht="14.4">
      <c r="A847" s="63" t="s">
        <v>628</v>
      </c>
      <c r="B847" s="63" t="s">
        <v>474</v>
      </c>
      <c r="C847" s="63"/>
      <c r="D847" s="63" t="s">
        <v>475</v>
      </c>
      <c r="E847" s="369"/>
      <c r="F847" s="369"/>
      <c r="G847" s="370"/>
      <c r="I847" s="63"/>
      <c r="J847" s="48"/>
      <c r="K847" s="108"/>
      <c r="M847" s="63"/>
      <c r="N847" s="215"/>
      <c r="P847" s="63">
        <v>2</v>
      </c>
      <c r="Q847" s="214">
        <v>2476.23</v>
      </c>
      <c r="S847" s="63"/>
      <c r="T847" s="214"/>
      <c r="V847" s="82"/>
      <c r="W847" s="82"/>
      <c r="X847" s="82"/>
      <c r="Y847" s="82"/>
      <c r="Z847" s="211"/>
      <c r="AA847" s="65"/>
      <c r="AB847" s="5"/>
      <c r="AC847" s="5"/>
      <c r="AD847" s="5"/>
      <c r="AE847" s="5"/>
      <c r="AF847" s="5"/>
      <c r="AG847" s="5"/>
      <c r="AH847" s="5"/>
      <c r="AI847" s="5"/>
      <c r="AJ847" s="5"/>
      <c r="AK847" s="5"/>
      <c r="AL847" s="5"/>
      <c r="AM847" s="5"/>
    </row>
    <row r="848" spans="1:39" s="4" customFormat="1" ht="14.4">
      <c r="A848" s="63" t="s">
        <v>628</v>
      </c>
      <c r="B848" s="63" t="s">
        <v>478</v>
      </c>
      <c r="C848" s="63"/>
      <c r="D848" s="63" t="s">
        <v>477</v>
      </c>
      <c r="E848" s="369"/>
      <c r="F848" s="369"/>
      <c r="G848" s="370"/>
      <c r="I848" s="63"/>
      <c r="J848" s="48"/>
      <c r="K848" s="108"/>
      <c r="M848" s="63"/>
      <c r="N848" s="215"/>
      <c r="P848" s="63">
        <v>1</v>
      </c>
      <c r="Q848" s="214">
        <v>5000</v>
      </c>
      <c r="S848" s="63"/>
      <c r="T848" s="214"/>
      <c r="V848" s="82"/>
      <c r="W848" s="82"/>
      <c r="X848" s="82"/>
      <c r="Y848" s="82"/>
      <c r="Z848" s="211"/>
      <c r="AA848" s="65"/>
      <c r="AB848" s="5"/>
      <c r="AC848" s="5"/>
      <c r="AD848" s="5"/>
      <c r="AE848" s="5"/>
      <c r="AF848" s="5"/>
      <c r="AG848" s="5"/>
      <c r="AH848" s="5"/>
      <c r="AI848" s="5"/>
      <c r="AJ848" s="5"/>
      <c r="AK848" s="5"/>
      <c r="AL848" s="5"/>
      <c r="AM848" s="5"/>
    </row>
    <row r="849" spans="1:39" s="4" customFormat="1" ht="14.4">
      <c r="A849" s="63" t="s">
        <v>628</v>
      </c>
      <c r="B849" s="63" t="s">
        <v>423</v>
      </c>
      <c r="C849" s="63"/>
      <c r="D849" s="63" t="s">
        <v>422</v>
      </c>
      <c r="E849" s="369"/>
      <c r="F849" s="369"/>
      <c r="G849" s="370"/>
      <c r="I849" s="63"/>
      <c r="J849" s="48"/>
      <c r="K849" s="108"/>
      <c r="M849" s="63"/>
      <c r="N849" s="215"/>
      <c r="P849" s="63">
        <v>91</v>
      </c>
      <c r="Q849" s="214">
        <v>252659.02000000005</v>
      </c>
      <c r="S849" s="63"/>
      <c r="T849" s="214"/>
      <c r="V849" s="82"/>
      <c r="W849" s="82"/>
      <c r="X849" s="82"/>
      <c r="Y849" s="82"/>
      <c r="Z849" s="211"/>
      <c r="AA849" s="65"/>
      <c r="AB849" s="5"/>
      <c r="AC849" s="5"/>
      <c r="AD849" s="5"/>
      <c r="AE849" s="5"/>
      <c r="AF849" s="5"/>
      <c r="AG849" s="5"/>
      <c r="AH849" s="5"/>
      <c r="AI849" s="5"/>
      <c r="AJ849" s="5"/>
      <c r="AK849" s="5"/>
      <c r="AL849" s="5"/>
      <c r="AM849" s="5"/>
    </row>
    <row r="850" spans="1:39" s="4" customFormat="1" ht="14.4">
      <c r="A850" s="63" t="s">
        <v>628</v>
      </c>
      <c r="B850" s="63" t="s">
        <v>427</v>
      </c>
      <c r="C850" s="63"/>
      <c r="D850" s="63" t="s">
        <v>426</v>
      </c>
      <c r="E850" s="369"/>
      <c r="F850" s="369"/>
      <c r="G850" s="370"/>
      <c r="I850" s="63"/>
      <c r="J850" s="48"/>
      <c r="K850" s="108"/>
      <c r="M850" s="63"/>
      <c r="N850" s="215"/>
      <c r="P850" s="63">
        <v>4</v>
      </c>
      <c r="Q850" s="214">
        <v>13016.66</v>
      </c>
      <c r="S850" s="63"/>
      <c r="T850" s="214"/>
      <c r="V850" s="82"/>
      <c r="W850" s="82"/>
      <c r="X850" s="82"/>
      <c r="Y850" s="82"/>
      <c r="Z850" s="211"/>
      <c r="AA850" s="65"/>
      <c r="AB850" s="5"/>
      <c r="AC850" s="5"/>
      <c r="AD850" s="5"/>
      <c r="AE850" s="5"/>
      <c r="AF850" s="5"/>
      <c r="AG850" s="5"/>
      <c r="AH850" s="5"/>
      <c r="AI850" s="5"/>
      <c r="AJ850" s="5"/>
      <c r="AK850" s="5"/>
      <c r="AL850" s="5"/>
      <c r="AM850" s="5"/>
    </row>
    <row r="851" spans="1:39" s="4" customFormat="1" ht="14.4">
      <c r="A851" s="63" t="s">
        <v>628</v>
      </c>
      <c r="B851" s="63" t="s">
        <v>428</v>
      </c>
      <c r="C851" s="63"/>
      <c r="D851" s="63" t="s">
        <v>429</v>
      </c>
      <c r="E851" s="369"/>
      <c r="F851" s="369"/>
      <c r="G851" s="370"/>
      <c r="I851" s="63"/>
      <c r="J851" s="48"/>
      <c r="K851" s="108"/>
      <c r="M851" s="63"/>
      <c r="N851" s="215"/>
      <c r="P851" s="63">
        <v>2</v>
      </c>
      <c r="Q851" s="214">
        <v>10000</v>
      </c>
      <c r="S851" s="63"/>
      <c r="T851" s="214"/>
      <c r="V851" s="82"/>
      <c r="W851" s="82"/>
      <c r="X851" s="82"/>
      <c r="Y851" s="82"/>
      <c r="Z851" s="211"/>
      <c r="AA851" s="65"/>
      <c r="AB851" s="5"/>
      <c r="AC851" s="5"/>
      <c r="AD851" s="5"/>
      <c r="AE851" s="5"/>
      <c r="AF851" s="5"/>
      <c r="AG851" s="5"/>
      <c r="AH851" s="5"/>
      <c r="AI851" s="5"/>
      <c r="AJ851" s="5"/>
      <c r="AK851" s="5"/>
      <c r="AL851" s="5"/>
      <c r="AM851" s="5"/>
    </row>
    <row r="852" spans="1:39" s="4" customFormat="1" ht="14.4">
      <c r="A852" s="63" t="s">
        <v>628</v>
      </c>
      <c r="B852" s="63" t="s">
        <v>430</v>
      </c>
      <c r="C852" s="63"/>
      <c r="D852" s="63" t="s">
        <v>431</v>
      </c>
      <c r="E852" s="369"/>
      <c r="F852" s="369"/>
      <c r="G852" s="370"/>
      <c r="I852" s="63"/>
      <c r="J852" s="48"/>
      <c r="K852" s="108"/>
      <c r="M852" s="63"/>
      <c r="N852" s="215"/>
      <c r="P852" s="63">
        <v>8</v>
      </c>
      <c r="Q852" s="214">
        <v>23541.34</v>
      </c>
      <c r="S852" s="63"/>
      <c r="T852" s="214"/>
      <c r="V852" s="82"/>
      <c r="W852" s="82"/>
      <c r="X852" s="82"/>
      <c r="Y852" s="82"/>
      <c r="Z852" s="211"/>
      <c r="AA852" s="65"/>
      <c r="AB852" s="5"/>
      <c r="AC852" s="5"/>
      <c r="AD852" s="5"/>
      <c r="AE852" s="5"/>
      <c r="AF852" s="5"/>
      <c r="AG852" s="5"/>
      <c r="AH852" s="5"/>
      <c r="AI852" s="5"/>
      <c r="AJ852" s="5"/>
      <c r="AK852" s="5"/>
      <c r="AL852" s="5"/>
      <c r="AM852" s="5"/>
    </row>
    <row r="853" spans="1:39" s="4" customFormat="1" ht="14.4">
      <c r="A853" s="63" t="s">
        <v>628</v>
      </c>
      <c r="B853" s="63" t="s">
        <v>479</v>
      </c>
      <c r="C853" s="63"/>
      <c r="D853" s="63" t="s">
        <v>257</v>
      </c>
      <c r="E853" s="369"/>
      <c r="F853" s="369"/>
      <c r="G853" s="370"/>
      <c r="I853" s="63"/>
      <c r="J853" s="48"/>
      <c r="K853" s="108"/>
      <c r="M853" s="63"/>
      <c r="N853" s="215"/>
      <c r="P853" s="63">
        <v>10</v>
      </c>
      <c r="Q853" s="214">
        <v>24233.749999999996</v>
      </c>
      <c r="S853" s="63"/>
      <c r="T853" s="214"/>
      <c r="V853" s="82"/>
      <c r="W853" s="82"/>
      <c r="X853" s="82"/>
      <c r="Y853" s="82"/>
      <c r="Z853" s="211"/>
      <c r="AA853" s="65"/>
      <c r="AB853" s="5"/>
      <c r="AC853" s="5"/>
      <c r="AD853" s="5"/>
      <c r="AE853" s="5"/>
      <c r="AF853" s="5"/>
      <c r="AG853" s="5"/>
      <c r="AH853" s="5"/>
      <c r="AI853" s="5"/>
      <c r="AJ853" s="5"/>
      <c r="AK853" s="5"/>
      <c r="AL853" s="5"/>
      <c r="AM853" s="5"/>
    </row>
    <row r="854" spans="1:39" s="4" customFormat="1" ht="14.4">
      <c r="A854" s="63" t="s">
        <v>628</v>
      </c>
      <c r="B854" s="63" t="s">
        <v>258</v>
      </c>
      <c r="C854" s="63"/>
      <c r="D854" s="63" t="s">
        <v>259</v>
      </c>
      <c r="E854" s="369"/>
      <c r="F854" s="369"/>
      <c r="G854" s="370"/>
      <c r="I854" s="63"/>
      <c r="J854" s="48"/>
      <c r="K854" s="108"/>
      <c r="M854" s="63"/>
      <c r="N854" s="215"/>
      <c r="P854" s="63">
        <v>13</v>
      </c>
      <c r="Q854" s="214">
        <v>31888.61</v>
      </c>
      <c r="S854" s="63"/>
      <c r="T854" s="214"/>
      <c r="V854" s="82"/>
      <c r="W854" s="82"/>
      <c r="X854" s="82"/>
      <c r="Y854" s="82"/>
      <c r="Z854" s="211"/>
      <c r="AA854" s="65"/>
      <c r="AB854" s="5"/>
      <c r="AC854" s="5"/>
      <c r="AD854" s="5"/>
      <c r="AE854" s="5"/>
      <c r="AF854" s="5"/>
      <c r="AG854" s="5"/>
      <c r="AH854" s="5"/>
      <c r="AI854" s="5"/>
      <c r="AJ854" s="5"/>
      <c r="AK854" s="5"/>
      <c r="AL854" s="5"/>
      <c r="AM854" s="5"/>
    </row>
    <row r="855" spans="1:39" s="4" customFormat="1" ht="14.4">
      <c r="A855" s="63" t="s">
        <v>628</v>
      </c>
      <c r="B855" s="63" t="s">
        <v>501</v>
      </c>
      <c r="C855" s="63"/>
      <c r="D855" s="63" t="s">
        <v>286</v>
      </c>
      <c r="E855" s="369"/>
      <c r="F855" s="369"/>
      <c r="G855" s="370"/>
      <c r="I855" s="63"/>
      <c r="J855" s="48"/>
      <c r="K855" s="108"/>
      <c r="M855" s="63"/>
      <c r="N855" s="215"/>
      <c r="P855" s="63">
        <v>39</v>
      </c>
      <c r="Q855" s="214">
        <v>99242.189999999973</v>
      </c>
      <c r="S855" s="63"/>
      <c r="T855" s="214"/>
      <c r="V855" s="82"/>
      <c r="W855" s="82"/>
      <c r="X855" s="82"/>
      <c r="Y855" s="82"/>
      <c r="Z855" s="211"/>
      <c r="AA855" s="65"/>
      <c r="AB855" s="5"/>
      <c r="AC855" s="5"/>
      <c r="AD855" s="5"/>
      <c r="AE855" s="5"/>
      <c r="AF855" s="5"/>
      <c r="AG855" s="5"/>
      <c r="AH855" s="5"/>
      <c r="AI855" s="5"/>
      <c r="AJ855" s="5"/>
      <c r="AK855" s="5"/>
      <c r="AL855" s="5"/>
      <c r="AM855" s="5"/>
    </row>
    <row r="856" spans="1:39" s="4" customFormat="1" ht="14.4">
      <c r="A856" s="63" t="s">
        <v>628</v>
      </c>
      <c r="B856" s="63" t="s">
        <v>243</v>
      </c>
      <c r="C856" s="63"/>
      <c r="D856" s="63" t="s">
        <v>237</v>
      </c>
      <c r="E856" s="369"/>
      <c r="F856" s="369"/>
      <c r="G856" s="370"/>
      <c r="I856" s="63"/>
      <c r="J856" s="48"/>
      <c r="K856" s="108"/>
      <c r="M856" s="63"/>
      <c r="N856" s="215"/>
      <c r="P856" s="63">
        <v>3</v>
      </c>
      <c r="Q856" s="214">
        <v>8298.9700000000012</v>
      </c>
      <c r="S856" s="63"/>
      <c r="T856" s="214"/>
      <c r="V856" s="82"/>
      <c r="W856" s="82"/>
      <c r="X856" s="82"/>
      <c r="Y856" s="82"/>
      <c r="Z856" s="211"/>
      <c r="AA856" s="65"/>
      <c r="AB856" s="5"/>
      <c r="AC856" s="5"/>
      <c r="AD856" s="5"/>
      <c r="AE856" s="5"/>
      <c r="AF856" s="5"/>
      <c r="AG856" s="5"/>
      <c r="AH856" s="5"/>
      <c r="AI856" s="5"/>
      <c r="AJ856" s="5"/>
      <c r="AK856" s="5"/>
      <c r="AL856" s="5"/>
      <c r="AM856" s="5"/>
    </row>
    <row r="857" spans="1:39" s="4" customFormat="1" ht="14.4">
      <c r="A857" s="63" t="s">
        <v>628</v>
      </c>
      <c r="B857" s="63" t="s">
        <v>360</v>
      </c>
      <c r="C857" s="63"/>
      <c r="D857" s="63" t="s">
        <v>538</v>
      </c>
      <c r="E857" s="369"/>
      <c r="F857" s="369"/>
      <c r="G857" s="370"/>
      <c r="I857" s="63"/>
      <c r="J857" s="48"/>
      <c r="K857" s="108"/>
      <c r="M857" s="63"/>
      <c r="N857" s="215"/>
      <c r="P857" s="63">
        <v>1</v>
      </c>
      <c r="Q857" s="214">
        <v>1009.71</v>
      </c>
      <c r="S857" s="63"/>
      <c r="T857" s="214"/>
      <c r="V857" s="82"/>
      <c r="W857" s="82"/>
      <c r="X857" s="82"/>
      <c r="Y857" s="82"/>
      <c r="Z857" s="211"/>
      <c r="AA857" s="65"/>
      <c r="AB857" s="5"/>
      <c r="AC857" s="5"/>
      <c r="AD857" s="5"/>
      <c r="AE857" s="5"/>
      <c r="AF857" s="5"/>
      <c r="AG857" s="5"/>
      <c r="AH857" s="5"/>
      <c r="AI857" s="5"/>
      <c r="AJ857" s="5"/>
      <c r="AK857" s="5"/>
      <c r="AL857" s="5"/>
      <c r="AM857" s="5"/>
    </row>
    <row r="858" spans="1:39" s="4" customFormat="1" ht="14.4">
      <c r="A858" s="63" t="s">
        <v>628</v>
      </c>
      <c r="B858" s="63" t="s">
        <v>432</v>
      </c>
      <c r="C858" s="63"/>
      <c r="D858" s="63" t="s">
        <v>433</v>
      </c>
      <c r="E858" s="369"/>
      <c r="F858" s="369"/>
      <c r="G858" s="370"/>
      <c r="I858" s="63"/>
      <c r="J858" s="48"/>
      <c r="K858" s="108"/>
      <c r="M858" s="63"/>
      <c r="N858" s="215"/>
      <c r="P858" s="63">
        <v>15</v>
      </c>
      <c r="Q858" s="214">
        <v>42479.25</v>
      </c>
      <c r="S858" s="63"/>
      <c r="T858" s="214"/>
      <c r="V858" s="82"/>
      <c r="W858" s="82"/>
      <c r="X858" s="82"/>
      <c r="Y858" s="82"/>
      <c r="Z858" s="211"/>
      <c r="AA858" s="65"/>
      <c r="AB858" s="5"/>
      <c r="AC858" s="5"/>
      <c r="AD858" s="5"/>
      <c r="AE858" s="5"/>
      <c r="AF858" s="5"/>
      <c r="AG858" s="5"/>
      <c r="AH858" s="5"/>
      <c r="AI858" s="5"/>
      <c r="AJ858" s="5"/>
      <c r="AK858" s="5"/>
      <c r="AL858" s="5"/>
      <c r="AM858" s="5"/>
    </row>
    <row r="859" spans="1:39" s="4" customFormat="1" ht="14.4">
      <c r="A859" s="63" t="s">
        <v>628</v>
      </c>
      <c r="B859" s="63" t="s">
        <v>597</v>
      </c>
      <c r="C859" s="63"/>
      <c r="D859" s="63" t="s">
        <v>598</v>
      </c>
      <c r="E859" s="369"/>
      <c r="F859" s="369"/>
      <c r="G859" s="370"/>
      <c r="I859" s="63"/>
      <c r="J859" s="48"/>
      <c r="K859" s="108"/>
      <c r="M859" s="63"/>
      <c r="N859" s="215"/>
      <c r="P859" s="63">
        <v>3</v>
      </c>
      <c r="Q859" s="214">
        <v>5461.15</v>
      </c>
      <c r="S859" s="63"/>
      <c r="T859" s="214"/>
      <c r="V859" s="82"/>
      <c r="W859" s="82"/>
      <c r="X859" s="82"/>
      <c r="Y859" s="82"/>
      <c r="Z859" s="211"/>
      <c r="AA859" s="65"/>
      <c r="AB859" s="5"/>
      <c r="AC859" s="5"/>
      <c r="AD859" s="5"/>
      <c r="AE859" s="5"/>
      <c r="AF859" s="5"/>
      <c r="AG859" s="5"/>
      <c r="AH859" s="5"/>
      <c r="AI859" s="5"/>
      <c r="AJ859" s="5"/>
      <c r="AK859" s="5"/>
      <c r="AL859" s="5"/>
      <c r="AM859" s="5"/>
    </row>
    <row r="860" spans="1:39" s="4" customFormat="1" ht="14.4">
      <c r="A860" s="63" t="s">
        <v>628</v>
      </c>
      <c r="B860" s="63" t="s">
        <v>436</v>
      </c>
      <c r="C860" s="63"/>
      <c r="D860" s="63" t="s">
        <v>437</v>
      </c>
      <c r="E860" s="369"/>
      <c r="F860" s="369"/>
      <c r="G860" s="370"/>
      <c r="I860" s="63"/>
      <c r="J860" s="48"/>
      <c r="K860" s="108"/>
      <c r="M860" s="63"/>
      <c r="N860" s="215"/>
      <c r="P860" s="63">
        <v>4</v>
      </c>
      <c r="Q860" s="214">
        <v>5699.33</v>
      </c>
      <c r="S860" s="63"/>
      <c r="T860" s="214"/>
      <c r="V860" s="82"/>
      <c r="W860" s="82"/>
      <c r="X860" s="82"/>
      <c r="Y860" s="82"/>
      <c r="Z860" s="211"/>
      <c r="AA860" s="65"/>
      <c r="AB860" s="5"/>
      <c r="AC860" s="5"/>
      <c r="AD860" s="5"/>
      <c r="AE860" s="5"/>
      <c r="AF860" s="5"/>
      <c r="AG860" s="5"/>
      <c r="AH860" s="5"/>
      <c r="AI860" s="5"/>
      <c r="AJ860" s="5"/>
      <c r="AK860" s="5"/>
      <c r="AL860" s="5"/>
      <c r="AM860" s="5"/>
    </row>
    <row r="861" spans="1:39" s="4" customFormat="1" ht="14.4">
      <c r="A861" s="63" t="s">
        <v>628</v>
      </c>
      <c r="B861" s="63" t="s">
        <v>599</v>
      </c>
      <c r="C861" s="63"/>
      <c r="D861" s="63" t="s">
        <v>600</v>
      </c>
      <c r="E861" s="369"/>
      <c r="F861" s="369"/>
      <c r="G861" s="370"/>
      <c r="I861" s="63"/>
      <c r="J861" s="48"/>
      <c r="K861" s="108"/>
      <c r="M861" s="63"/>
      <c r="N861" s="215"/>
      <c r="P861" s="63">
        <v>3</v>
      </c>
      <c r="Q861" s="214">
        <v>13972.33</v>
      </c>
      <c r="S861" s="63"/>
      <c r="T861" s="214"/>
      <c r="V861" s="82"/>
      <c r="W861" s="82"/>
      <c r="X861" s="82"/>
      <c r="Y861" s="82"/>
      <c r="Z861" s="211"/>
      <c r="AA861" s="65"/>
      <c r="AB861" s="5"/>
      <c r="AC861" s="5"/>
      <c r="AD861" s="5"/>
      <c r="AE861" s="5"/>
      <c r="AF861" s="5"/>
      <c r="AG861" s="5"/>
      <c r="AH861" s="5"/>
      <c r="AI861" s="5"/>
      <c r="AJ861" s="5"/>
      <c r="AK861" s="5"/>
      <c r="AL861" s="5"/>
      <c r="AM861" s="5"/>
    </row>
    <row r="862" spans="1:39" s="4" customFormat="1" ht="14.4">
      <c r="A862" s="63" t="s">
        <v>628</v>
      </c>
      <c r="B862" s="63" t="s">
        <v>639</v>
      </c>
      <c r="C862" s="63"/>
      <c r="D862" s="63" t="s">
        <v>192</v>
      </c>
      <c r="E862" s="369"/>
      <c r="F862" s="369"/>
      <c r="G862" s="370"/>
      <c r="I862" s="63"/>
      <c r="J862" s="48"/>
      <c r="K862" s="108"/>
      <c r="M862" s="63"/>
      <c r="N862" s="215"/>
      <c r="P862" s="63">
        <v>10</v>
      </c>
      <c r="Q862" s="214">
        <v>23287.5</v>
      </c>
      <c r="S862" s="63"/>
      <c r="T862" s="214"/>
      <c r="V862" s="82"/>
      <c r="W862" s="82"/>
      <c r="X862" s="82"/>
      <c r="Y862" s="82"/>
      <c r="Z862" s="211"/>
      <c r="AA862" s="65"/>
      <c r="AB862" s="5"/>
      <c r="AC862" s="5"/>
      <c r="AD862" s="5"/>
      <c r="AE862" s="5"/>
      <c r="AF862" s="5"/>
      <c r="AG862" s="5"/>
      <c r="AH862" s="5"/>
      <c r="AI862" s="5"/>
      <c r="AJ862" s="5"/>
      <c r="AK862" s="5"/>
      <c r="AL862" s="5"/>
      <c r="AM862" s="5"/>
    </row>
    <row r="863" spans="1:39" s="4" customFormat="1" ht="14.4">
      <c r="A863" s="63" t="s">
        <v>628</v>
      </c>
      <c r="B863" s="63" t="s">
        <v>562</v>
      </c>
      <c r="C863" s="63"/>
      <c r="D863" s="63" t="s">
        <v>374</v>
      </c>
      <c r="E863" s="369"/>
      <c r="F863" s="369"/>
      <c r="G863" s="370"/>
      <c r="I863" s="63"/>
      <c r="J863" s="48"/>
      <c r="K863" s="108"/>
      <c r="M863" s="63"/>
      <c r="N863" s="215"/>
      <c r="P863" s="63">
        <v>2</v>
      </c>
      <c r="Q863" s="214">
        <v>5400.8499999999995</v>
      </c>
      <c r="S863" s="63"/>
      <c r="T863" s="214"/>
      <c r="V863" s="82"/>
      <c r="W863" s="82"/>
      <c r="X863" s="82"/>
      <c r="Y863" s="82"/>
      <c r="Z863" s="211"/>
      <c r="AA863" s="65"/>
      <c r="AB863" s="5"/>
      <c r="AC863" s="5"/>
      <c r="AD863" s="5"/>
      <c r="AE863" s="5"/>
      <c r="AF863" s="5"/>
      <c r="AG863" s="5"/>
      <c r="AH863" s="5"/>
      <c r="AI863" s="5"/>
      <c r="AJ863" s="5"/>
      <c r="AK863" s="5"/>
      <c r="AL863" s="5"/>
      <c r="AM863" s="5"/>
    </row>
    <row r="864" spans="1:39" s="4" customFormat="1" ht="14.4">
      <c r="A864" s="63" t="s">
        <v>628</v>
      </c>
      <c r="B864" s="63" t="s">
        <v>343</v>
      </c>
      <c r="C864" s="63"/>
      <c r="D864" s="63" t="s">
        <v>344</v>
      </c>
      <c r="E864" s="369"/>
      <c r="F864" s="369"/>
      <c r="G864" s="370"/>
      <c r="I864" s="63"/>
      <c r="J864" s="48"/>
      <c r="K864" s="108"/>
      <c r="M864" s="63"/>
      <c r="N864" s="215"/>
      <c r="P864" s="63">
        <v>9</v>
      </c>
      <c r="Q864" s="214">
        <v>28074.04</v>
      </c>
      <c r="S864" s="63"/>
      <c r="T864" s="214"/>
      <c r="V864" s="82"/>
      <c r="W864" s="82"/>
      <c r="X864" s="82"/>
      <c r="Y864" s="82"/>
      <c r="Z864" s="211"/>
      <c r="AA864" s="65"/>
      <c r="AB864" s="5"/>
      <c r="AC864" s="5"/>
      <c r="AD864" s="5"/>
      <c r="AE864" s="5"/>
      <c r="AF864" s="5"/>
      <c r="AG864" s="5"/>
      <c r="AH864" s="5"/>
      <c r="AI864" s="5"/>
      <c r="AJ864" s="5"/>
      <c r="AK864" s="5"/>
      <c r="AL864" s="5"/>
      <c r="AM864" s="5"/>
    </row>
    <row r="865" spans="1:39" s="4" customFormat="1" ht="14.4">
      <c r="A865" s="63" t="s">
        <v>628</v>
      </c>
      <c r="B865" s="63" t="s">
        <v>345</v>
      </c>
      <c r="C865" s="63"/>
      <c r="D865" s="63" t="s">
        <v>346</v>
      </c>
      <c r="E865" s="369"/>
      <c r="F865" s="369"/>
      <c r="G865" s="370"/>
      <c r="I865" s="63"/>
      <c r="J865" s="48"/>
      <c r="K865" s="108"/>
      <c r="M865" s="63"/>
      <c r="N865" s="215"/>
      <c r="P865" s="63">
        <v>12</v>
      </c>
      <c r="Q865" s="214">
        <v>24242.98</v>
      </c>
      <c r="S865" s="63"/>
      <c r="T865" s="214"/>
      <c r="V865" s="82"/>
      <c r="W865" s="82"/>
      <c r="X865" s="82"/>
      <c r="Y865" s="82"/>
      <c r="Z865" s="211"/>
      <c r="AA865" s="65"/>
      <c r="AB865" s="5"/>
      <c r="AC865" s="5"/>
      <c r="AD865" s="5"/>
      <c r="AE865" s="5"/>
      <c r="AF865" s="5"/>
      <c r="AG865" s="5"/>
      <c r="AH865" s="5"/>
      <c r="AI865" s="5"/>
      <c r="AJ865" s="5"/>
      <c r="AK865" s="5"/>
      <c r="AL865" s="5"/>
      <c r="AM865" s="5"/>
    </row>
    <row r="866" spans="1:39" s="4" customFormat="1" ht="14.4">
      <c r="A866" s="63" t="s">
        <v>628</v>
      </c>
      <c r="B866" s="63" t="s">
        <v>540</v>
      </c>
      <c r="C866" s="63"/>
      <c r="D866" s="63" t="s">
        <v>541</v>
      </c>
      <c r="E866" s="369"/>
      <c r="F866" s="369"/>
      <c r="G866" s="370"/>
      <c r="I866" s="63"/>
      <c r="J866" s="48"/>
      <c r="K866" s="108"/>
      <c r="M866" s="63"/>
      <c r="N866" s="215"/>
      <c r="P866" s="63">
        <v>1</v>
      </c>
      <c r="Q866" s="214">
        <v>4718.5200000000004</v>
      </c>
      <c r="S866" s="63"/>
      <c r="T866" s="214"/>
      <c r="V866" s="82"/>
      <c r="W866" s="82"/>
      <c r="X866" s="82"/>
      <c r="Y866" s="82"/>
      <c r="Z866" s="211"/>
      <c r="AA866" s="65"/>
      <c r="AB866" s="5"/>
      <c r="AC866" s="5"/>
      <c r="AD866" s="5"/>
      <c r="AE866" s="5"/>
      <c r="AF866" s="5"/>
      <c r="AG866" s="5"/>
      <c r="AH866" s="5"/>
      <c r="AI866" s="5"/>
      <c r="AJ866" s="5"/>
      <c r="AK866" s="5"/>
      <c r="AL866" s="5"/>
      <c r="AM866" s="5"/>
    </row>
    <row r="867" spans="1:39" s="4" customFormat="1" ht="14.4">
      <c r="A867" s="63" t="s">
        <v>628</v>
      </c>
      <c r="B867" s="63" t="s">
        <v>342</v>
      </c>
      <c r="C867" s="63"/>
      <c r="D867" s="63" t="s">
        <v>341</v>
      </c>
      <c r="E867" s="369"/>
      <c r="F867" s="369"/>
      <c r="G867" s="370"/>
      <c r="I867" s="63"/>
      <c r="J867" s="48"/>
      <c r="K867" s="108"/>
      <c r="M867" s="63"/>
      <c r="N867" s="215"/>
      <c r="P867" s="63">
        <v>1</v>
      </c>
      <c r="Q867" s="214">
        <v>1711.08</v>
      </c>
      <c r="S867" s="63"/>
      <c r="T867" s="214"/>
      <c r="V867" s="82"/>
      <c r="W867" s="82"/>
      <c r="X867" s="82"/>
      <c r="Y867" s="82"/>
      <c r="Z867" s="211"/>
      <c r="AA867" s="65"/>
      <c r="AB867" s="5"/>
      <c r="AC867" s="5"/>
      <c r="AD867" s="5"/>
      <c r="AE867" s="5"/>
      <c r="AF867" s="5"/>
      <c r="AG867" s="5"/>
      <c r="AH867" s="5"/>
      <c r="AI867" s="5"/>
      <c r="AJ867" s="5"/>
      <c r="AK867" s="5"/>
      <c r="AL867" s="5"/>
      <c r="AM867" s="5"/>
    </row>
    <row r="868" spans="1:39" s="4" customFormat="1" ht="14.4">
      <c r="A868" s="63" t="s">
        <v>628</v>
      </c>
      <c r="B868" s="63" t="s">
        <v>285</v>
      </c>
      <c r="C868" s="63"/>
      <c r="D868" s="63" t="s">
        <v>286</v>
      </c>
      <c r="E868" s="369"/>
      <c r="F868" s="369"/>
      <c r="G868" s="370"/>
      <c r="I868" s="63"/>
      <c r="J868" s="48"/>
      <c r="K868" s="108"/>
      <c r="M868" s="63"/>
      <c r="N868" s="215"/>
      <c r="P868" s="63">
        <v>2</v>
      </c>
      <c r="Q868" s="214">
        <v>6202.2300000000005</v>
      </c>
      <c r="S868" s="63"/>
      <c r="T868" s="214"/>
      <c r="V868" s="82"/>
      <c r="W868" s="82"/>
      <c r="X868" s="82"/>
      <c r="Y868" s="82"/>
      <c r="Z868" s="211"/>
      <c r="AA868" s="65"/>
      <c r="AB868" s="5"/>
      <c r="AC868" s="5"/>
      <c r="AD868" s="5"/>
      <c r="AE868" s="5"/>
      <c r="AF868" s="5"/>
      <c r="AG868" s="5"/>
      <c r="AH868" s="5"/>
      <c r="AI868" s="5"/>
      <c r="AJ868" s="5"/>
      <c r="AK868" s="5"/>
      <c r="AL868" s="5"/>
      <c r="AM868" s="5"/>
    </row>
    <row r="869" spans="1:39" s="4" customFormat="1" ht="14.4">
      <c r="A869" s="63" t="s">
        <v>628</v>
      </c>
      <c r="B869" s="63" t="s">
        <v>260</v>
      </c>
      <c r="C869" s="63"/>
      <c r="D869" s="63" t="s">
        <v>261</v>
      </c>
      <c r="E869" s="369"/>
      <c r="F869" s="369"/>
      <c r="G869" s="370"/>
      <c r="I869" s="63"/>
      <c r="J869" s="48"/>
      <c r="K869" s="108"/>
      <c r="M869" s="63"/>
      <c r="N869" s="215"/>
      <c r="P869" s="63">
        <v>29</v>
      </c>
      <c r="Q869" s="214">
        <v>71435.760000000024</v>
      </c>
      <c r="S869" s="63"/>
      <c r="T869" s="214"/>
      <c r="V869" s="82"/>
      <c r="W869" s="82"/>
      <c r="X869" s="82"/>
      <c r="Y869" s="82"/>
      <c r="Z869" s="211"/>
      <c r="AA869" s="65"/>
      <c r="AB869" s="5"/>
      <c r="AC869" s="5"/>
      <c r="AD869" s="5"/>
      <c r="AE869" s="5"/>
      <c r="AF869" s="5"/>
      <c r="AG869" s="5"/>
      <c r="AH869" s="5"/>
      <c r="AI869" s="5"/>
      <c r="AJ869" s="5"/>
      <c r="AK869" s="5"/>
      <c r="AL869" s="5"/>
      <c r="AM869" s="5"/>
    </row>
    <row r="870" spans="1:39" s="4" customFormat="1" ht="14.4">
      <c r="A870" s="63" t="s">
        <v>628</v>
      </c>
      <c r="B870" s="63" t="s">
        <v>267</v>
      </c>
      <c r="C870" s="63"/>
      <c r="D870" s="63" t="s">
        <v>265</v>
      </c>
      <c r="E870" s="369"/>
      <c r="F870" s="369"/>
      <c r="G870" s="370"/>
      <c r="I870" s="63"/>
      <c r="J870" s="48"/>
      <c r="K870" s="108"/>
      <c r="M870" s="63"/>
      <c r="N870" s="215"/>
      <c r="P870" s="63">
        <v>25</v>
      </c>
      <c r="Q870" s="214">
        <v>77541.60000000002</v>
      </c>
      <c r="S870" s="63"/>
      <c r="T870" s="214"/>
      <c r="V870" s="82"/>
      <c r="W870" s="82"/>
      <c r="X870" s="82"/>
      <c r="Y870" s="82"/>
      <c r="Z870" s="211"/>
      <c r="AA870" s="65"/>
      <c r="AB870" s="5"/>
      <c r="AC870" s="5"/>
      <c r="AD870" s="5"/>
      <c r="AE870" s="5"/>
      <c r="AF870" s="5"/>
      <c r="AG870" s="5"/>
      <c r="AH870" s="5"/>
      <c r="AI870" s="5"/>
      <c r="AJ870" s="5"/>
      <c r="AK870" s="5"/>
      <c r="AL870" s="5"/>
      <c r="AM870" s="5"/>
    </row>
    <row r="871" spans="1:39" s="4" customFormat="1" ht="14.4">
      <c r="A871" s="63" t="s">
        <v>628</v>
      </c>
      <c r="B871" s="63" t="s">
        <v>268</v>
      </c>
      <c r="C871" s="63"/>
      <c r="D871" s="63" t="s">
        <v>269</v>
      </c>
      <c r="E871" s="369"/>
      <c r="F871" s="369"/>
      <c r="G871" s="370"/>
      <c r="I871" s="63"/>
      <c r="J871" s="48"/>
      <c r="K871" s="108"/>
      <c r="M871" s="63"/>
      <c r="N871" s="215"/>
      <c r="P871" s="63">
        <v>30</v>
      </c>
      <c r="Q871" s="214">
        <v>76478.69</v>
      </c>
      <c r="S871" s="63"/>
      <c r="T871" s="214"/>
      <c r="V871" s="82"/>
      <c r="W871" s="82"/>
      <c r="X871" s="82"/>
      <c r="Y871" s="82"/>
      <c r="Z871" s="211"/>
      <c r="AA871" s="65"/>
      <c r="AB871" s="5"/>
      <c r="AC871" s="5"/>
      <c r="AD871" s="5"/>
      <c r="AE871" s="5"/>
      <c r="AF871" s="5"/>
      <c r="AG871" s="5"/>
      <c r="AH871" s="5"/>
      <c r="AI871" s="5"/>
      <c r="AJ871" s="5"/>
      <c r="AK871" s="5"/>
      <c r="AL871" s="5"/>
      <c r="AM871" s="5"/>
    </row>
    <row r="872" spans="1:39" s="4" customFormat="1" ht="14.4">
      <c r="A872" s="63" t="s">
        <v>628</v>
      </c>
      <c r="B872" s="63" t="s">
        <v>510</v>
      </c>
      <c r="C872" s="63"/>
      <c r="D872" s="63" t="s">
        <v>308</v>
      </c>
      <c r="E872" s="369"/>
      <c r="F872" s="369"/>
      <c r="G872" s="370"/>
      <c r="I872" s="63"/>
      <c r="J872" s="48"/>
      <c r="K872" s="108"/>
      <c r="M872" s="63"/>
      <c r="N872" s="215"/>
      <c r="P872" s="63">
        <v>1</v>
      </c>
      <c r="Q872" s="214">
        <v>5000</v>
      </c>
      <c r="S872" s="63"/>
      <c r="T872" s="214"/>
      <c r="V872" s="82"/>
      <c r="W872" s="82"/>
      <c r="X872" s="82"/>
      <c r="Y872" s="82"/>
      <c r="Z872" s="211"/>
      <c r="AA872" s="65"/>
      <c r="AB872" s="5"/>
      <c r="AC872" s="5"/>
      <c r="AD872" s="5"/>
      <c r="AE872" s="5"/>
      <c r="AF872" s="5"/>
      <c r="AG872" s="5"/>
      <c r="AH872" s="5"/>
      <c r="AI872" s="5"/>
      <c r="AJ872" s="5"/>
      <c r="AK872" s="5"/>
      <c r="AL872" s="5"/>
      <c r="AM872" s="5"/>
    </row>
    <row r="873" spans="1:39" s="4" customFormat="1" ht="14.4">
      <c r="A873" s="63" t="s">
        <v>628</v>
      </c>
      <c r="B873" s="63" t="s">
        <v>225</v>
      </c>
      <c r="C873" s="63"/>
      <c r="D873" s="63" t="s">
        <v>222</v>
      </c>
      <c r="E873" s="369"/>
      <c r="F873" s="369"/>
      <c r="G873" s="370"/>
      <c r="I873" s="63"/>
      <c r="J873" s="48"/>
      <c r="K873" s="108"/>
      <c r="M873" s="63"/>
      <c r="N873" s="215"/>
      <c r="P873" s="63">
        <v>30</v>
      </c>
      <c r="Q873" s="214">
        <v>70825.739999999991</v>
      </c>
      <c r="S873" s="63"/>
      <c r="T873" s="214"/>
      <c r="V873" s="82"/>
      <c r="W873" s="82"/>
      <c r="X873" s="82"/>
      <c r="Y873" s="82"/>
      <c r="Z873" s="211"/>
      <c r="AA873" s="65"/>
      <c r="AB873" s="5"/>
      <c r="AC873" s="5"/>
      <c r="AD873" s="5"/>
      <c r="AE873" s="5"/>
      <c r="AF873" s="5"/>
      <c r="AG873" s="5"/>
      <c r="AH873" s="5"/>
      <c r="AI873" s="5"/>
      <c r="AJ873" s="5"/>
      <c r="AK873" s="5"/>
      <c r="AL873" s="5"/>
      <c r="AM873" s="5"/>
    </row>
    <row r="874" spans="1:39" s="4" customFormat="1" ht="14.4">
      <c r="A874" s="63" t="s">
        <v>628</v>
      </c>
      <c r="B874" s="63" t="s">
        <v>511</v>
      </c>
      <c r="C874" s="63"/>
      <c r="D874" s="63" t="s">
        <v>312</v>
      </c>
      <c r="E874" s="369"/>
      <c r="F874" s="369"/>
      <c r="G874" s="370"/>
      <c r="I874" s="63"/>
      <c r="J874" s="48"/>
      <c r="K874" s="108"/>
      <c r="M874" s="63"/>
      <c r="N874" s="215"/>
      <c r="P874" s="63">
        <v>2</v>
      </c>
      <c r="Q874" s="214">
        <v>4555.78</v>
      </c>
      <c r="S874" s="63"/>
      <c r="T874" s="214"/>
      <c r="V874" s="82"/>
      <c r="W874" s="82"/>
      <c r="X874" s="82"/>
      <c r="Y874" s="82"/>
      <c r="Z874" s="211"/>
      <c r="AA874" s="65"/>
      <c r="AB874" s="5"/>
      <c r="AC874" s="5"/>
      <c r="AD874" s="5"/>
      <c r="AE874" s="5"/>
      <c r="AF874" s="5"/>
      <c r="AG874" s="5"/>
      <c r="AH874" s="5"/>
      <c r="AI874" s="5"/>
      <c r="AJ874" s="5"/>
      <c r="AK874" s="5"/>
      <c r="AL874" s="5"/>
      <c r="AM874" s="5"/>
    </row>
    <row r="875" spans="1:39" s="4" customFormat="1" ht="14.4">
      <c r="A875" s="63" t="s">
        <v>628</v>
      </c>
      <c r="B875" s="63" t="s">
        <v>270</v>
      </c>
      <c r="C875" s="63"/>
      <c r="D875" s="63" t="s">
        <v>271</v>
      </c>
      <c r="E875" s="369"/>
      <c r="F875" s="369"/>
      <c r="G875" s="370"/>
      <c r="I875" s="63"/>
      <c r="J875" s="48"/>
      <c r="K875" s="108"/>
      <c r="M875" s="63"/>
      <c r="N875" s="215"/>
      <c r="P875" s="63">
        <v>10</v>
      </c>
      <c r="Q875" s="214">
        <v>24703.02</v>
      </c>
      <c r="S875" s="63"/>
      <c r="T875" s="214"/>
      <c r="V875" s="82"/>
      <c r="W875" s="82"/>
      <c r="X875" s="82"/>
      <c r="Y875" s="82"/>
      <c r="Z875" s="211"/>
      <c r="AA875" s="65"/>
      <c r="AB875" s="5"/>
      <c r="AC875" s="5"/>
      <c r="AD875" s="5"/>
      <c r="AE875" s="5"/>
      <c r="AF875" s="5"/>
      <c r="AG875" s="5"/>
      <c r="AH875" s="5"/>
      <c r="AI875" s="5"/>
      <c r="AJ875" s="5"/>
      <c r="AK875" s="5"/>
      <c r="AL875" s="5"/>
      <c r="AM875" s="5"/>
    </row>
    <row r="876" spans="1:39" s="4" customFormat="1" ht="14.4">
      <c r="A876" s="63" t="s">
        <v>628</v>
      </c>
      <c r="B876" s="63" t="s">
        <v>640</v>
      </c>
      <c r="C876" s="63"/>
      <c r="D876" s="63" t="s">
        <v>400</v>
      </c>
      <c r="E876" s="369"/>
      <c r="F876" s="369"/>
      <c r="G876" s="370"/>
      <c r="I876" s="63"/>
      <c r="J876" s="48"/>
      <c r="K876" s="108"/>
      <c r="M876" s="63"/>
      <c r="N876" s="215"/>
      <c r="P876" s="63">
        <v>1</v>
      </c>
      <c r="Q876" s="214">
        <v>4140.28</v>
      </c>
      <c r="S876" s="63"/>
      <c r="T876" s="214"/>
      <c r="V876" s="82"/>
      <c r="W876" s="82"/>
      <c r="X876" s="82"/>
      <c r="Y876" s="82"/>
      <c r="Z876" s="211"/>
      <c r="AA876" s="65"/>
      <c r="AB876" s="5"/>
      <c r="AC876" s="5"/>
      <c r="AD876" s="5"/>
      <c r="AE876" s="5"/>
      <c r="AF876" s="5"/>
      <c r="AG876" s="5"/>
      <c r="AH876" s="5"/>
      <c r="AI876" s="5"/>
      <c r="AJ876" s="5"/>
      <c r="AK876" s="5"/>
      <c r="AL876" s="5"/>
      <c r="AM876" s="5"/>
    </row>
    <row r="877" spans="1:39" s="4" customFormat="1" ht="14.4">
      <c r="A877" s="63" t="s">
        <v>628</v>
      </c>
      <c r="B877" s="63" t="s">
        <v>351</v>
      </c>
      <c r="C877" s="63"/>
      <c r="D877" s="63" t="s">
        <v>350</v>
      </c>
      <c r="E877" s="369"/>
      <c r="F877" s="369"/>
      <c r="G877" s="370"/>
      <c r="I877" s="63"/>
      <c r="J877" s="48"/>
      <c r="K877" s="108"/>
      <c r="M877" s="63"/>
      <c r="N877" s="215"/>
      <c r="P877" s="63">
        <v>77</v>
      </c>
      <c r="Q877" s="214">
        <v>185533.59000000017</v>
      </c>
      <c r="S877" s="63"/>
      <c r="T877" s="214"/>
      <c r="V877" s="82"/>
      <c r="W877" s="82"/>
      <c r="X877" s="82"/>
      <c r="Y877" s="82"/>
      <c r="Z877" s="211"/>
      <c r="AA877" s="65"/>
      <c r="AB877" s="5"/>
      <c r="AC877" s="5"/>
      <c r="AD877" s="5"/>
      <c r="AE877" s="5"/>
      <c r="AF877" s="5"/>
      <c r="AG877" s="5"/>
      <c r="AH877" s="5"/>
      <c r="AI877" s="5"/>
      <c r="AJ877" s="5"/>
      <c r="AK877" s="5"/>
      <c r="AL877" s="5"/>
      <c r="AM877" s="5"/>
    </row>
    <row r="878" spans="1:39" s="4" customFormat="1" ht="14.4">
      <c r="A878" s="63" t="s">
        <v>628</v>
      </c>
      <c r="B878" s="63" t="s">
        <v>512</v>
      </c>
      <c r="C878" s="63"/>
      <c r="D878" s="63" t="s">
        <v>546</v>
      </c>
      <c r="E878" s="369"/>
      <c r="F878" s="369"/>
      <c r="G878" s="370"/>
      <c r="I878" s="63"/>
      <c r="J878" s="48"/>
      <c r="K878" s="108"/>
      <c r="M878" s="63"/>
      <c r="N878" s="215"/>
      <c r="P878" s="63">
        <v>3</v>
      </c>
      <c r="Q878" s="214">
        <v>11831.39</v>
      </c>
      <c r="S878" s="63"/>
      <c r="T878" s="214"/>
      <c r="V878" s="82"/>
      <c r="W878" s="82"/>
      <c r="X878" s="82"/>
      <c r="Y878" s="82"/>
      <c r="Z878" s="211"/>
      <c r="AA878" s="65"/>
      <c r="AB878" s="5"/>
      <c r="AC878" s="5"/>
      <c r="AD878" s="5"/>
      <c r="AE878" s="5"/>
      <c r="AF878" s="5"/>
      <c r="AG878" s="5"/>
      <c r="AH878" s="5"/>
      <c r="AI878" s="5"/>
      <c r="AJ878" s="5"/>
      <c r="AK878" s="5"/>
      <c r="AL878" s="5"/>
      <c r="AM878" s="5"/>
    </row>
    <row r="879" spans="1:39" s="4" customFormat="1" ht="14.4">
      <c r="A879" s="63" t="s">
        <v>628</v>
      </c>
      <c r="B879" s="63" t="s">
        <v>601</v>
      </c>
      <c r="C879" s="63"/>
      <c r="D879" s="63" t="s">
        <v>602</v>
      </c>
      <c r="E879" s="369"/>
      <c r="F879" s="369"/>
      <c r="G879" s="370"/>
      <c r="I879" s="63"/>
      <c r="J879" s="48"/>
      <c r="K879" s="108"/>
      <c r="M879" s="63"/>
      <c r="N879" s="215"/>
      <c r="P879" s="63">
        <v>1</v>
      </c>
      <c r="Q879" s="214">
        <v>4335.88</v>
      </c>
      <c r="S879" s="63"/>
      <c r="T879" s="214"/>
      <c r="V879" s="82"/>
      <c r="W879" s="82"/>
      <c r="X879" s="82"/>
      <c r="Y879" s="82"/>
      <c r="Z879" s="211"/>
      <c r="AA879" s="65"/>
      <c r="AB879" s="5"/>
      <c r="AC879" s="5"/>
      <c r="AD879" s="5"/>
      <c r="AE879" s="5"/>
      <c r="AF879" s="5"/>
      <c r="AG879" s="5"/>
      <c r="AH879" s="5"/>
      <c r="AI879" s="5"/>
      <c r="AJ879" s="5"/>
      <c r="AK879" s="5"/>
      <c r="AL879" s="5"/>
      <c r="AM879" s="5"/>
    </row>
    <row r="880" spans="1:39" s="4" customFormat="1" ht="14.4">
      <c r="A880" s="63" t="s">
        <v>628</v>
      </c>
      <c r="B880" s="63" t="s">
        <v>438</v>
      </c>
      <c r="C880" s="63"/>
      <c r="D880" s="63" t="s">
        <v>439</v>
      </c>
      <c r="E880" s="369"/>
      <c r="F880" s="369"/>
      <c r="G880" s="370"/>
      <c r="I880" s="63"/>
      <c r="J880" s="48"/>
      <c r="K880" s="108"/>
      <c r="M880" s="63"/>
      <c r="N880" s="215"/>
      <c r="P880" s="63">
        <v>6</v>
      </c>
      <c r="Q880" s="214">
        <v>19071.82</v>
      </c>
      <c r="S880" s="63"/>
      <c r="T880" s="214"/>
      <c r="V880" s="82"/>
      <c r="W880" s="82"/>
      <c r="X880" s="82"/>
      <c r="Y880" s="82"/>
      <c r="Z880" s="211"/>
      <c r="AA880" s="65"/>
      <c r="AB880" s="5"/>
      <c r="AC880" s="5"/>
      <c r="AD880" s="5"/>
      <c r="AE880" s="5"/>
      <c r="AF880" s="5"/>
      <c r="AG880" s="5"/>
      <c r="AH880" s="5"/>
      <c r="AI880" s="5"/>
      <c r="AJ880" s="5"/>
      <c r="AK880" s="5"/>
      <c r="AL880" s="5"/>
      <c r="AM880" s="5"/>
    </row>
    <row r="881" spans="1:39" s="4" customFormat="1" ht="14.4">
      <c r="A881" s="63" t="s">
        <v>628</v>
      </c>
      <c r="B881" s="63" t="s">
        <v>549</v>
      </c>
      <c r="C881" s="63"/>
      <c r="D881" s="63" t="s">
        <v>548</v>
      </c>
      <c r="E881" s="369"/>
      <c r="F881" s="369"/>
      <c r="G881" s="370"/>
      <c r="I881" s="63"/>
      <c r="J881" s="48"/>
      <c r="K881" s="108"/>
      <c r="M881" s="63"/>
      <c r="N881" s="215"/>
      <c r="P881" s="63">
        <v>1</v>
      </c>
      <c r="Q881" s="214">
        <v>5000</v>
      </c>
      <c r="S881" s="63"/>
      <c r="T881" s="214"/>
      <c r="V881" s="82"/>
      <c r="W881" s="82"/>
      <c r="X881" s="82"/>
      <c r="Y881" s="82"/>
      <c r="Z881" s="211"/>
      <c r="AA881" s="65"/>
      <c r="AB881" s="5"/>
      <c r="AC881" s="5"/>
      <c r="AD881" s="5"/>
      <c r="AE881" s="5"/>
      <c r="AF881" s="5"/>
      <c r="AG881" s="5"/>
      <c r="AH881" s="5"/>
      <c r="AI881" s="5"/>
      <c r="AJ881" s="5"/>
      <c r="AK881" s="5"/>
      <c r="AL881" s="5"/>
      <c r="AM881" s="5"/>
    </row>
    <row r="882" spans="1:39" s="4" customFormat="1" ht="14.4">
      <c r="A882" s="63" t="s">
        <v>628</v>
      </c>
      <c r="B882" s="63" t="s">
        <v>641</v>
      </c>
      <c r="C882" s="63"/>
      <c r="D882" s="63" t="s">
        <v>273</v>
      </c>
      <c r="E882" s="369"/>
      <c r="F882" s="369"/>
      <c r="G882" s="370"/>
      <c r="I882" s="63"/>
      <c r="J882" s="48"/>
      <c r="K882" s="108"/>
      <c r="M882" s="63"/>
      <c r="N882" s="215"/>
      <c r="P882" s="63">
        <v>2</v>
      </c>
      <c r="Q882" s="214">
        <v>6531.8099999999995</v>
      </c>
      <c r="S882" s="63"/>
      <c r="T882" s="214"/>
      <c r="V882" s="82"/>
      <c r="W882" s="82"/>
      <c r="X882" s="82"/>
      <c r="Y882" s="82"/>
      <c r="Z882" s="211"/>
      <c r="AA882" s="65"/>
      <c r="AB882" s="5"/>
      <c r="AC882" s="5"/>
      <c r="AD882" s="5"/>
      <c r="AE882" s="5"/>
      <c r="AF882" s="5"/>
      <c r="AG882" s="5"/>
      <c r="AH882" s="5"/>
      <c r="AI882" s="5"/>
      <c r="AJ882" s="5"/>
      <c r="AK882" s="5"/>
      <c r="AL882" s="5"/>
      <c r="AM882" s="5"/>
    </row>
    <row r="883" spans="1:39" s="4" customFormat="1" ht="14.4">
      <c r="A883" s="63" t="s">
        <v>628</v>
      </c>
      <c r="B883" s="63" t="s">
        <v>272</v>
      </c>
      <c r="C883" s="63"/>
      <c r="D883" s="63" t="s">
        <v>273</v>
      </c>
      <c r="E883" s="369"/>
      <c r="F883" s="369"/>
      <c r="G883" s="370"/>
      <c r="I883" s="63"/>
      <c r="J883" s="48"/>
      <c r="K883" s="108"/>
      <c r="M883" s="63"/>
      <c r="N883" s="215"/>
      <c r="P883" s="63">
        <v>1</v>
      </c>
      <c r="Q883" s="214">
        <v>2283.6999999999998</v>
      </c>
      <c r="S883" s="63"/>
      <c r="T883" s="214"/>
      <c r="V883" s="82"/>
      <c r="W883" s="82"/>
      <c r="X883" s="82"/>
      <c r="Y883" s="82"/>
      <c r="Z883" s="211"/>
      <c r="AA883" s="65"/>
      <c r="AB883" s="5"/>
      <c r="AC883" s="5"/>
      <c r="AD883" s="5"/>
      <c r="AE883" s="5"/>
      <c r="AF883" s="5"/>
      <c r="AG883" s="5"/>
      <c r="AH883" s="5"/>
      <c r="AI883" s="5"/>
      <c r="AJ883" s="5"/>
      <c r="AK883" s="5"/>
      <c r="AL883" s="5"/>
      <c r="AM883" s="5"/>
    </row>
    <row r="884" spans="1:39" s="4" customFormat="1" ht="14.4">
      <c r="A884" s="63" t="s">
        <v>628</v>
      </c>
      <c r="B884" s="63" t="s">
        <v>605</v>
      </c>
      <c r="C884" s="63"/>
      <c r="D884" s="63" t="s">
        <v>606</v>
      </c>
      <c r="E884" s="369"/>
      <c r="F884" s="369"/>
      <c r="G884" s="370"/>
      <c r="I884" s="63"/>
      <c r="J884" s="48"/>
      <c r="K884" s="108"/>
      <c r="M884" s="63"/>
      <c r="N884" s="215"/>
      <c r="P884" s="63">
        <v>5</v>
      </c>
      <c r="Q884" s="214">
        <v>15119.57</v>
      </c>
      <c r="S884" s="63"/>
      <c r="T884" s="214"/>
      <c r="V884" s="82"/>
      <c r="W884" s="82"/>
      <c r="X884" s="82"/>
      <c r="Y884" s="82"/>
      <c r="Z884" s="211"/>
      <c r="AA884" s="65"/>
      <c r="AB884" s="5"/>
      <c r="AC884" s="5"/>
      <c r="AD884" s="5"/>
      <c r="AE884" s="5"/>
      <c r="AF884" s="5"/>
      <c r="AG884" s="5"/>
      <c r="AH884" s="5"/>
      <c r="AI884" s="5"/>
      <c r="AJ884" s="5"/>
      <c r="AK884" s="5"/>
      <c r="AL884" s="5"/>
      <c r="AM884" s="5"/>
    </row>
    <row r="885" spans="1:39" s="4" customFormat="1" ht="14.4">
      <c r="A885" s="63" t="s">
        <v>628</v>
      </c>
      <c r="B885" s="63" t="s">
        <v>358</v>
      </c>
      <c r="C885" s="63"/>
      <c r="D885" s="63" t="s">
        <v>359</v>
      </c>
      <c r="E885" s="369"/>
      <c r="F885" s="369"/>
      <c r="G885" s="370"/>
      <c r="I885" s="63"/>
      <c r="J885" s="48"/>
      <c r="K885" s="108"/>
      <c r="M885" s="63"/>
      <c r="N885" s="215"/>
      <c r="P885" s="63">
        <v>8</v>
      </c>
      <c r="Q885" s="214">
        <v>23572.11</v>
      </c>
      <c r="S885" s="63"/>
      <c r="T885" s="214"/>
      <c r="V885" s="82"/>
      <c r="W885" s="82"/>
      <c r="X885" s="82"/>
      <c r="Y885" s="82"/>
      <c r="Z885" s="211"/>
      <c r="AA885" s="65"/>
      <c r="AB885" s="5"/>
      <c r="AC885" s="5"/>
      <c r="AD885" s="5"/>
      <c r="AE885" s="5"/>
      <c r="AF885" s="5"/>
      <c r="AG885" s="5"/>
      <c r="AH885" s="5"/>
      <c r="AI885" s="5"/>
      <c r="AJ885" s="5"/>
      <c r="AK885" s="5"/>
      <c r="AL885" s="5"/>
      <c r="AM885" s="5"/>
    </row>
    <row r="886" spans="1:39" s="4" customFormat="1" ht="14.4">
      <c r="A886" s="63" t="s">
        <v>628</v>
      </c>
      <c r="B886" s="63" t="s">
        <v>276</v>
      </c>
      <c r="C886" s="63"/>
      <c r="D886" s="63" t="s">
        <v>275</v>
      </c>
      <c r="E886" s="369"/>
      <c r="F886" s="369"/>
      <c r="G886" s="370"/>
      <c r="I886" s="63"/>
      <c r="J886" s="48"/>
      <c r="K886" s="108"/>
      <c r="M886" s="63"/>
      <c r="N886" s="215"/>
      <c r="P886" s="63">
        <v>49</v>
      </c>
      <c r="Q886" s="214">
        <v>138373.72999999995</v>
      </c>
      <c r="S886" s="63"/>
      <c r="T886" s="214"/>
      <c r="V886" s="82"/>
      <c r="W886" s="82"/>
      <c r="X886" s="82"/>
      <c r="Y886" s="82"/>
      <c r="Z886" s="211"/>
      <c r="AA886" s="65"/>
      <c r="AB886" s="5"/>
      <c r="AC886" s="5"/>
      <c r="AD886" s="5"/>
      <c r="AE886" s="5"/>
      <c r="AF886" s="5"/>
      <c r="AG886" s="5"/>
      <c r="AH886" s="5"/>
      <c r="AI886" s="5"/>
      <c r="AJ886" s="5"/>
      <c r="AK886" s="5"/>
      <c r="AL886" s="5"/>
      <c r="AM886" s="5"/>
    </row>
    <row r="887" spans="1:39" s="4" customFormat="1" ht="14.4">
      <c r="A887" s="63" t="s">
        <v>628</v>
      </c>
      <c r="B887" s="63" t="s">
        <v>642</v>
      </c>
      <c r="C887" s="63"/>
      <c r="D887" s="63" t="s">
        <v>312</v>
      </c>
      <c r="E887" s="369"/>
      <c r="F887" s="369"/>
      <c r="G887" s="370"/>
      <c r="I887" s="63"/>
      <c r="J887" s="48"/>
      <c r="K887" s="108"/>
      <c r="M887" s="63"/>
      <c r="N887" s="215"/>
      <c r="P887" s="63">
        <v>2</v>
      </c>
      <c r="Q887" s="214">
        <v>3064.83</v>
      </c>
      <c r="S887" s="63"/>
      <c r="T887" s="214"/>
      <c r="V887" s="82"/>
      <c r="W887" s="82"/>
      <c r="X887" s="82"/>
      <c r="Y887" s="82"/>
      <c r="Z887" s="211"/>
      <c r="AA887" s="65"/>
      <c r="AB887" s="5"/>
      <c r="AC887" s="5"/>
      <c r="AD887" s="5"/>
      <c r="AE887" s="5"/>
      <c r="AF887" s="5"/>
      <c r="AG887" s="5"/>
      <c r="AH887" s="5"/>
      <c r="AI887" s="5"/>
      <c r="AJ887" s="5"/>
      <c r="AK887" s="5"/>
      <c r="AL887" s="5"/>
      <c r="AM887" s="5"/>
    </row>
    <row r="888" spans="1:39" s="4" customFormat="1" ht="14.4">
      <c r="A888" s="63" t="s">
        <v>628</v>
      </c>
      <c r="B888" s="63" t="s">
        <v>522</v>
      </c>
      <c r="C888" s="63"/>
      <c r="D888" s="63" t="s">
        <v>348</v>
      </c>
      <c r="E888" s="369"/>
      <c r="F888" s="369"/>
      <c r="G888" s="370"/>
      <c r="I888" s="63"/>
      <c r="J888" s="48"/>
      <c r="K888" s="108"/>
      <c r="M888" s="63"/>
      <c r="N888" s="215"/>
      <c r="P888" s="63">
        <v>2</v>
      </c>
      <c r="Q888" s="214">
        <v>9291.67</v>
      </c>
      <c r="S888" s="63"/>
      <c r="T888" s="214"/>
      <c r="V888" s="82"/>
      <c r="W888" s="82"/>
      <c r="X888" s="82"/>
      <c r="Y888" s="82"/>
      <c r="Z888" s="211"/>
      <c r="AA888" s="65"/>
      <c r="AB888" s="5"/>
      <c r="AC888" s="5"/>
      <c r="AD888" s="5"/>
      <c r="AE888" s="5"/>
      <c r="AF888" s="5"/>
      <c r="AG888" s="5"/>
      <c r="AH888" s="5"/>
      <c r="AI888" s="5"/>
      <c r="AJ888" s="5"/>
      <c r="AK888" s="5"/>
      <c r="AL888" s="5"/>
      <c r="AM888" s="5"/>
    </row>
    <row r="889" spans="1:39" s="4" customFormat="1" ht="14.4">
      <c r="A889" s="63" t="s">
        <v>628</v>
      </c>
      <c r="B889" s="63" t="s">
        <v>189</v>
      </c>
      <c r="C889" s="63"/>
      <c r="D889" s="63" t="s">
        <v>190</v>
      </c>
      <c r="E889" s="369"/>
      <c r="F889" s="369"/>
      <c r="G889" s="370"/>
      <c r="I889" s="63"/>
      <c r="J889" s="48"/>
      <c r="K889" s="108"/>
      <c r="M889" s="63"/>
      <c r="N889" s="215"/>
      <c r="P889" s="63">
        <v>37</v>
      </c>
      <c r="Q889" s="214">
        <v>77253.349999999991</v>
      </c>
      <c r="S889" s="63"/>
      <c r="T889" s="214"/>
      <c r="V889" s="82"/>
      <c r="W889" s="82"/>
      <c r="X889" s="82"/>
      <c r="Y889" s="82"/>
      <c r="Z889" s="211"/>
      <c r="AA889" s="65"/>
      <c r="AB889" s="5"/>
      <c r="AC889" s="5"/>
      <c r="AD889" s="5"/>
      <c r="AE889" s="5"/>
      <c r="AF889" s="5"/>
      <c r="AG889" s="5"/>
      <c r="AH889" s="5"/>
      <c r="AI889" s="5"/>
      <c r="AJ889" s="5"/>
      <c r="AK889" s="5"/>
      <c r="AL889" s="5"/>
      <c r="AM889" s="5"/>
    </row>
    <row r="890" spans="1:39" s="4" customFormat="1" ht="14.4">
      <c r="A890" s="63" t="s">
        <v>628</v>
      </c>
      <c r="B890" s="63" t="s">
        <v>609</v>
      </c>
      <c r="C890" s="63"/>
      <c r="D890" s="63" t="s">
        <v>610</v>
      </c>
      <c r="E890" s="369"/>
      <c r="F890" s="369"/>
      <c r="G890" s="370"/>
      <c r="I890" s="63"/>
      <c r="J890" s="48"/>
      <c r="K890" s="108"/>
      <c r="M890" s="63"/>
      <c r="N890" s="215"/>
      <c r="P890" s="63">
        <v>1</v>
      </c>
      <c r="Q890" s="214">
        <v>2108.39</v>
      </c>
      <c r="S890" s="63"/>
      <c r="T890" s="214"/>
      <c r="V890" s="82"/>
      <c r="W890" s="82"/>
      <c r="X890" s="82"/>
      <c r="Y890" s="82"/>
      <c r="Z890" s="211"/>
      <c r="AA890" s="65"/>
      <c r="AB890" s="5"/>
      <c r="AC890" s="5"/>
      <c r="AD890" s="5"/>
      <c r="AE890" s="5"/>
      <c r="AF890" s="5"/>
      <c r="AG890" s="5"/>
      <c r="AH890" s="5"/>
      <c r="AI890" s="5"/>
      <c r="AJ890" s="5"/>
      <c r="AK890" s="5"/>
      <c r="AL890" s="5"/>
      <c r="AM890" s="5"/>
    </row>
    <row r="891" spans="1:39" s="4" customFormat="1" ht="14.4">
      <c r="A891" s="63" t="s">
        <v>628</v>
      </c>
      <c r="B891" s="63" t="s">
        <v>280</v>
      </c>
      <c r="C891" s="63"/>
      <c r="D891" s="63" t="s">
        <v>278</v>
      </c>
      <c r="E891" s="369"/>
      <c r="F891" s="369"/>
      <c r="G891" s="370"/>
      <c r="I891" s="63"/>
      <c r="J891" s="48"/>
      <c r="K891" s="108"/>
      <c r="M891" s="63"/>
      <c r="N891" s="215"/>
      <c r="P891" s="63">
        <v>109</v>
      </c>
      <c r="Q891" s="214">
        <v>260784.31999999998</v>
      </c>
      <c r="S891" s="63"/>
      <c r="T891" s="214"/>
      <c r="V891" s="82"/>
      <c r="W891" s="82"/>
      <c r="X891" s="82"/>
      <c r="Y891" s="82"/>
      <c r="Z891" s="211"/>
      <c r="AA891" s="65"/>
      <c r="AB891" s="5"/>
      <c r="AC891" s="5"/>
      <c r="AD891" s="5"/>
      <c r="AE891" s="5"/>
      <c r="AF891" s="5"/>
      <c r="AG891" s="5"/>
      <c r="AH891" s="5"/>
      <c r="AI891" s="5"/>
      <c r="AJ891" s="5"/>
      <c r="AK891" s="5"/>
      <c r="AL891" s="5"/>
      <c r="AM891" s="5"/>
    </row>
    <row r="892" spans="1:39" s="4" customFormat="1" ht="14.4">
      <c r="A892" s="63" t="s">
        <v>628</v>
      </c>
      <c r="B892" s="63" t="s">
        <v>280</v>
      </c>
      <c r="C892" s="63"/>
      <c r="D892" s="63" t="s">
        <v>643</v>
      </c>
      <c r="E892" s="369"/>
      <c r="F892" s="369"/>
      <c r="G892" s="370"/>
      <c r="I892" s="63"/>
      <c r="J892" s="48"/>
      <c r="K892" s="108"/>
      <c r="M892" s="63"/>
      <c r="N892" s="215"/>
      <c r="P892" s="63">
        <v>1</v>
      </c>
      <c r="Q892" s="214">
        <v>2376</v>
      </c>
      <c r="S892" s="63"/>
      <c r="T892" s="214"/>
      <c r="V892" s="82"/>
      <c r="W892" s="82"/>
      <c r="X892" s="82"/>
      <c r="Y892" s="82"/>
      <c r="Z892" s="211"/>
      <c r="AA892" s="65"/>
      <c r="AB892" s="5"/>
      <c r="AC892" s="5"/>
      <c r="AD892" s="5"/>
      <c r="AE892" s="5"/>
      <c r="AF892" s="5"/>
      <c r="AG892" s="5"/>
      <c r="AH892" s="5"/>
      <c r="AI892" s="5"/>
      <c r="AJ892" s="5"/>
      <c r="AK892" s="5"/>
      <c r="AL892" s="5"/>
      <c r="AM892" s="5"/>
    </row>
    <row r="893" spans="1:39" s="4" customFormat="1" ht="14.4">
      <c r="A893" s="63" t="s">
        <v>628</v>
      </c>
      <c r="B893" s="63" t="s">
        <v>321</v>
      </c>
      <c r="C893" s="63"/>
      <c r="D893" s="63" t="s">
        <v>319</v>
      </c>
      <c r="E893" s="369"/>
      <c r="F893" s="369"/>
      <c r="G893" s="370"/>
      <c r="I893" s="63"/>
      <c r="J893" s="48"/>
      <c r="K893" s="108"/>
      <c r="M893" s="63"/>
      <c r="N893" s="215"/>
      <c r="P893" s="63">
        <v>3</v>
      </c>
      <c r="Q893" s="214">
        <v>5147.01</v>
      </c>
      <c r="S893" s="63"/>
      <c r="T893" s="214"/>
      <c r="V893" s="82"/>
      <c r="W893" s="82"/>
      <c r="X893" s="82"/>
      <c r="Y893" s="82"/>
      <c r="Z893" s="211"/>
      <c r="AA893" s="65"/>
      <c r="AB893" s="5"/>
      <c r="AC893" s="5"/>
      <c r="AD893" s="5"/>
      <c r="AE893" s="5"/>
      <c r="AF893" s="5"/>
      <c r="AG893" s="5"/>
      <c r="AH893" s="5"/>
      <c r="AI893" s="5"/>
      <c r="AJ893" s="5"/>
      <c r="AK893" s="5"/>
      <c r="AL893" s="5"/>
      <c r="AM893" s="5"/>
    </row>
    <row r="894" spans="1:39" s="4" customFormat="1" ht="14.4">
      <c r="A894" s="63" t="s">
        <v>628</v>
      </c>
      <c r="B894" s="63" t="s">
        <v>496</v>
      </c>
      <c r="C894" s="63"/>
      <c r="D894" s="63" t="s">
        <v>494</v>
      </c>
      <c r="E894" s="369"/>
      <c r="F894" s="369"/>
      <c r="G894" s="370"/>
      <c r="I894" s="63"/>
      <c r="J894" s="48"/>
      <c r="K894" s="108"/>
      <c r="M894" s="63"/>
      <c r="N894" s="215"/>
      <c r="P894" s="63">
        <v>1</v>
      </c>
      <c r="Q894" s="214">
        <v>3515.73</v>
      </c>
      <c r="S894" s="63"/>
      <c r="T894" s="214"/>
      <c r="V894" s="82"/>
      <c r="W894" s="82"/>
      <c r="X894" s="82"/>
      <c r="Y894" s="82"/>
      <c r="Z894" s="211"/>
      <c r="AA894" s="65"/>
      <c r="AB894" s="5"/>
      <c r="AC894" s="5"/>
      <c r="AD894" s="5"/>
      <c r="AE894" s="5"/>
      <c r="AF894" s="5"/>
      <c r="AG894" s="5"/>
      <c r="AH894" s="5"/>
      <c r="AI894" s="5"/>
      <c r="AJ894" s="5"/>
      <c r="AK894" s="5"/>
      <c r="AL894" s="5"/>
      <c r="AM894" s="5"/>
    </row>
    <row r="895" spans="1:39" s="4" customFormat="1" ht="14.4">
      <c r="A895" s="63" t="s">
        <v>628</v>
      </c>
      <c r="B895" s="63" t="s">
        <v>362</v>
      </c>
      <c r="C895" s="63"/>
      <c r="D895" s="63" t="s">
        <v>361</v>
      </c>
      <c r="E895" s="369"/>
      <c r="F895" s="369"/>
      <c r="G895" s="370"/>
      <c r="I895" s="63"/>
      <c r="J895" s="48"/>
      <c r="K895" s="108"/>
      <c r="M895" s="63"/>
      <c r="N895" s="215"/>
      <c r="P895" s="63">
        <v>21</v>
      </c>
      <c r="Q895" s="214">
        <v>46515.08</v>
      </c>
      <c r="S895" s="63"/>
      <c r="T895" s="214"/>
      <c r="V895" s="82"/>
      <c r="W895" s="82"/>
      <c r="X895" s="82"/>
      <c r="Y895" s="82"/>
      <c r="Z895" s="211"/>
      <c r="AA895" s="65"/>
      <c r="AB895" s="5"/>
      <c r="AC895" s="5"/>
      <c r="AD895" s="5"/>
      <c r="AE895" s="5"/>
      <c r="AF895" s="5"/>
      <c r="AG895" s="5"/>
      <c r="AH895" s="5"/>
      <c r="AI895" s="5"/>
      <c r="AJ895" s="5"/>
      <c r="AK895" s="5"/>
      <c r="AL895" s="5"/>
      <c r="AM895" s="5"/>
    </row>
    <row r="896" spans="1:39" s="4" customFormat="1" ht="14.4">
      <c r="A896" s="63" t="s">
        <v>628</v>
      </c>
      <c r="B896" s="63" t="s">
        <v>644</v>
      </c>
      <c r="C896" s="63"/>
      <c r="D896" s="63" t="s">
        <v>330</v>
      </c>
      <c r="E896" s="369"/>
      <c r="F896" s="369"/>
      <c r="G896" s="370"/>
      <c r="I896" s="63"/>
      <c r="J896" s="48"/>
      <c r="K896" s="108"/>
      <c r="M896" s="63"/>
      <c r="N896" s="215"/>
      <c r="P896" s="63">
        <v>3</v>
      </c>
      <c r="Q896" s="214">
        <v>5106.1099999999997</v>
      </c>
      <c r="S896" s="63"/>
      <c r="T896" s="214"/>
      <c r="V896" s="82"/>
      <c r="W896" s="82"/>
      <c r="X896" s="82"/>
      <c r="Y896" s="82"/>
      <c r="Z896" s="211"/>
      <c r="AA896" s="65"/>
      <c r="AB896" s="5"/>
      <c r="AC896" s="5"/>
      <c r="AD896" s="5"/>
      <c r="AE896" s="5"/>
      <c r="AF896" s="5"/>
      <c r="AG896" s="5"/>
      <c r="AH896" s="5"/>
      <c r="AI896" s="5"/>
      <c r="AJ896" s="5"/>
      <c r="AK896" s="5"/>
      <c r="AL896" s="5"/>
      <c r="AM896" s="5"/>
    </row>
    <row r="897" spans="1:39" s="4" customFormat="1" ht="14.4">
      <c r="A897" s="63" t="s">
        <v>628</v>
      </c>
      <c r="B897" s="63" t="s">
        <v>504</v>
      </c>
      <c r="C897" s="63"/>
      <c r="D897" s="63" t="s">
        <v>289</v>
      </c>
      <c r="E897" s="369"/>
      <c r="F897" s="369"/>
      <c r="G897" s="370"/>
      <c r="I897" s="63"/>
      <c r="J897" s="48"/>
      <c r="K897" s="108"/>
      <c r="M897" s="63"/>
      <c r="N897" s="215"/>
      <c r="P897" s="63">
        <v>2</v>
      </c>
      <c r="Q897" s="214">
        <v>7175.27</v>
      </c>
      <c r="S897" s="63"/>
      <c r="T897" s="214"/>
      <c r="V897" s="82"/>
      <c r="W897" s="82"/>
      <c r="X897" s="82"/>
      <c r="Y897" s="82"/>
      <c r="Z897" s="211"/>
      <c r="AA897" s="65"/>
      <c r="AB897" s="5"/>
      <c r="AC897" s="5"/>
      <c r="AD897" s="5"/>
      <c r="AE897" s="5"/>
      <c r="AF897" s="5"/>
      <c r="AG897" s="5"/>
      <c r="AH897" s="5"/>
      <c r="AI897" s="5"/>
      <c r="AJ897" s="5"/>
      <c r="AK897" s="5"/>
      <c r="AL897" s="5"/>
      <c r="AM897" s="5"/>
    </row>
    <row r="898" spans="1:39" s="4" customFormat="1" ht="14.4">
      <c r="A898" s="63" t="s">
        <v>628</v>
      </c>
      <c r="B898" s="63" t="s">
        <v>357</v>
      </c>
      <c r="C898" s="63"/>
      <c r="D898" s="63" t="s">
        <v>353</v>
      </c>
      <c r="E898" s="369"/>
      <c r="F898" s="369"/>
      <c r="G898" s="370"/>
      <c r="I898" s="63"/>
      <c r="J898" s="48"/>
      <c r="K898" s="108"/>
      <c r="M898" s="63"/>
      <c r="N898" s="215"/>
      <c r="P898" s="63">
        <v>2</v>
      </c>
      <c r="Q898" s="214">
        <v>5457.14</v>
      </c>
      <c r="S898" s="63"/>
      <c r="T898" s="214"/>
      <c r="V898" s="82"/>
      <c r="W898" s="82"/>
      <c r="X898" s="82"/>
      <c r="Y898" s="82"/>
      <c r="Z898" s="211"/>
      <c r="AA898" s="65"/>
      <c r="AB898" s="5"/>
      <c r="AC898" s="5"/>
      <c r="AD898" s="5"/>
      <c r="AE898" s="5"/>
      <c r="AF898" s="5"/>
      <c r="AG898" s="5"/>
      <c r="AH898" s="5"/>
      <c r="AI898" s="5"/>
      <c r="AJ898" s="5"/>
      <c r="AK898" s="5"/>
      <c r="AL898" s="5"/>
      <c r="AM898" s="5"/>
    </row>
    <row r="899" spans="1:39" s="4" customFormat="1" ht="14.4">
      <c r="A899" s="63" t="s">
        <v>628</v>
      </c>
      <c r="B899" s="63" t="s">
        <v>555</v>
      </c>
      <c r="C899" s="63"/>
      <c r="D899" s="63" t="s">
        <v>556</v>
      </c>
      <c r="E899" s="369"/>
      <c r="F899" s="369"/>
      <c r="G899" s="370"/>
      <c r="I899" s="63"/>
      <c r="J899" s="48"/>
      <c r="K899" s="108"/>
      <c r="M899" s="63"/>
      <c r="N899" s="215"/>
      <c r="P899" s="63">
        <v>1</v>
      </c>
      <c r="Q899" s="214">
        <v>1141.6600000000001</v>
      </c>
      <c r="S899" s="63"/>
      <c r="T899" s="214"/>
      <c r="V899" s="82"/>
      <c r="W899" s="82"/>
      <c r="X899" s="82"/>
      <c r="Y899" s="82"/>
      <c r="Z899" s="211"/>
      <c r="AA899" s="65"/>
      <c r="AB899" s="5"/>
      <c r="AC899" s="5"/>
      <c r="AD899" s="5"/>
      <c r="AE899" s="5"/>
      <c r="AF899" s="5"/>
      <c r="AG899" s="5"/>
      <c r="AH899" s="5"/>
      <c r="AI899" s="5"/>
      <c r="AJ899" s="5"/>
      <c r="AK899" s="5"/>
      <c r="AL899" s="5"/>
      <c r="AM899" s="5"/>
    </row>
    <row r="900" spans="1:39" s="4" customFormat="1" ht="14.4">
      <c r="A900" s="63" t="s">
        <v>628</v>
      </c>
      <c r="B900" s="63" t="s">
        <v>281</v>
      </c>
      <c r="C900" s="63"/>
      <c r="D900" s="63" t="s">
        <v>282</v>
      </c>
      <c r="E900" s="369"/>
      <c r="F900" s="369"/>
      <c r="G900" s="370"/>
      <c r="I900" s="63"/>
      <c r="J900" s="48"/>
      <c r="K900" s="108"/>
      <c r="M900" s="63"/>
      <c r="N900" s="215"/>
      <c r="P900" s="63">
        <v>16</v>
      </c>
      <c r="Q900" s="214">
        <v>30774.460000000003</v>
      </c>
      <c r="S900" s="63"/>
      <c r="T900" s="214"/>
      <c r="V900" s="82"/>
      <c r="W900" s="82"/>
      <c r="X900" s="82"/>
      <c r="Y900" s="82"/>
      <c r="Z900" s="211"/>
      <c r="AA900" s="65"/>
      <c r="AB900" s="5"/>
      <c r="AC900" s="5"/>
      <c r="AD900" s="5"/>
      <c r="AE900" s="5"/>
      <c r="AF900" s="5"/>
      <c r="AG900" s="5"/>
      <c r="AH900" s="5"/>
      <c r="AI900" s="5"/>
      <c r="AJ900" s="5"/>
      <c r="AK900" s="5"/>
      <c r="AL900" s="5"/>
      <c r="AM900" s="5"/>
    </row>
    <row r="901" spans="1:39" s="4" customFormat="1" ht="14.4">
      <c r="A901" s="63" t="s">
        <v>628</v>
      </c>
      <c r="B901" s="63" t="s">
        <v>326</v>
      </c>
      <c r="C901" s="63"/>
      <c r="D901" s="63" t="s">
        <v>323</v>
      </c>
      <c r="E901" s="369"/>
      <c r="F901" s="369"/>
      <c r="G901" s="370"/>
      <c r="I901" s="63"/>
      <c r="J901" s="48"/>
      <c r="K901" s="108"/>
      <c r="M901" s="63"/>
      <c r="N901" s="215"/>
      <c r="P901" s="63">
        <v>1</v>
      </c>
      <c r="Q901" s="214">
        <v>2039.19</v>
      </c>
      <c r="S901" s="63"/>
      <c r="T901" s="214"/>
      <c r="V901" s="82"/>
      <c r="W901" s="82"/>
      <c r="X901" s="82"/>
      <c r="Y901" s="82"/>
      <c r="Z901" s="211"/>
      <c r="AA901" s="65"/>
      <c r="AB901" s="5"/>
      <c r="AC901" s="5"/>
      <c r="AD901" s="5"/>
      <c r="AE901" s="5"/>
      <c r="AF901" s="5"/>
      <c r="AG901" s="5"/>
      <c r="AH901" s="5"/>
      <c r="AI901" s="5"/>
      <c r="AJ901" s="5"/>
      <c r="AK901" s="5"/>
      <c r="AL901" s="5"/>
      <c r="AM901" s="5"/>
    </row>
    <row r="902" spans="1:39" s="4" customFormat="1" ht="14.4">
      <c r="A902" s="63" t="s">
        <v>628</v>
      </c>
      <c r="B902" s="63" t="s">
        <v>283</v>
      </c>
      <c r="C902" s="63"/>
      <c r="D902" s="63" t="s">
        <v>284</v>
      </c>
      <c r="E902" s="369"/>
      <c r="F902" s="369"/>
      <c r="G902" s="370"/>
      <c r="I902" s="63"/>
      <c r="J902" s="48"/>
      <c r="K902" s="108"/>
      <c r="M902" s="63"/>
      <c r="N902" s="215"/>
      <c r="P902" s="63">
        <v>22</v>
      </c>
      <c r="Q902" s="214">
        <v>56937.060000000012</v>
      </c>
      <c r="S902" s="63"/>
      <c r="T902" s="214"/>
      <c r="V902" s="82"/>
      <c r="W902" s="82"/>
      <c r="X902" s="82"/>
      <c r="Y902" s="82"/>
      <c r="Z902" s="211"/>
      <c r="AA902" s="65"/>
      <c r="AB902" s="5"/>
      <c r="AC902" s="5"/>
      <c r="AD902" s="5"/>
      <c r="AE902" s="5"/>
      <c r="AF902" s="5"/>
      <c r="AG902" s="5"/>
      <c r="AH902" s="5"/>
      <c r="AI902" s="5"/>
      <c r="AJ902" s="5"/>
      <c r="AK902" s="5"/>
      <c r="AL902" s="5"/>
      <c r="AM902" s="5"/>
    </row>
    <row r="903" spans="1:39" s="4" customFormat="1" ht="14.4">
      <c r="A903" s="63" t="s">
        <v>628</v>
      </c>
      <c r="B903" s="63" t="s">
        <v>244</v>
      </c>
      <c r="C903" s="63"/>
      <c r="D903" s="63" t="s">
        <v>237</v>
      </c>
      <c r="E903" s="369"/>
      <c r="F903" s="369"/>
      <c r="G903" s="370"/>
      <c r="I903" s="63"/>
      <c r="J903" s="48"/>
      <c r="K903" s="108"/>
      <c r="M903" s="63"/>
      <c r="N903" s="215"/>
      <c r="P903" s="63">
        <v>1</v>
      </c>
      <c r="Q903" s="214">
        <v>5000</v>
      </c>
      <c r="S903" s="63"/>
      <c r="T903" s="214"/>
      <c r="V903" s="82"/>
      <c r="W903" s="82"/>
      <c r="X903" s="82"/>
      <c r="Y903" s="82"/>
      <c r="Z903" s="211"/>
      <c r="AA903" s="65"/>
      <c r="AB903" s="5"/>
      <c r="AC903" s="5"/>
      <c r="AD903" s="5"/>
      <c r="AE903" s="5"/>
      <c r="AF903" s="5"/>
      <c r="AG903" s="5"/>
      <c r="AH903" s="5"/>
      <c r="AI903" s="5"/>
      <c r="AJ903" s="5"/>
      <c r="AK903" s="5"/>
      <c r="AL903" s="5"/>
      <c r="AM903" s="5"/>
    </row>
    <row r="904" spans="1:39" s="4" customFormat="1" ht="14.4">
      <c r="A904" s="63" t="s">
        <v>628</v>
      </c>
      <c r="B904" s="63" t="s">
        <v>645</v>
      </c>
      <c r="C904" s="63"/>
      <c r="D904" s="63" t="s">
        <v>289</v>
      </c>
      <c r="E904" s="369"/>
      <c r="F904" s="369"/>
      <c r="G904" s="370"/>
      <c r="I904" s="63"/>
      <c r="J904" s="48"/>
      <c r="K904" s="108"/>
      <c r="M904" s="63"/>
      <c r="N904" s="215"/>
      <c r="P904" s="63">
        <v>12</v>
      </c>
      <c r="Q904" s="214">
        <v>27648.12</v>
      </c>
      <c r="S904" s="63"/>
      <c r="T904" s="214"/>
      <c r="V904" s="82"/>
      <c r="W904" s="82"/>
      <c r="X904" s="82"/>
      <c r="Y904" s="82"/>
      <c r="Z904" s="211"/>
      <c r="AA904" s="65"/>
      <c r="AB904" s="5"/>
      <c r="AC904" s="5"/>
      <c r="AD904" s="5"/>
      <c r="AE904" s="5"/>
      <c r="AF904" s="5"/>
      <c r="AG904" s="5"/>
      <c r="AH904" s="5"/>
      <c r="AI904" s="5"/>
      <c r="AJ904" s="5"/>
      <c r="AK904" s="5"/>
      <c r="AL904" s="5"/>
      <c r="AM904" s="5"/>
    </row>
    <row r="905" spans="1:39" s="4" customFormat="1" ht="14.4">
      <c r="A905" s="63" t="s">
        <v>628</v>
      </c>
      <c r="B905" s="63" t="s">
        <v>458</v>
      </c>
      <c r="C905" s="63"/>
      <c r="D905" s="63" t="s">
        <v>212</v>
      </c>
      <c r="E905" s="369"/>
      <c r="F905" s="369"/>
      <c r="G905" s="370"/>
      <c r="I905" s="63"/>
      <c r="J905" s="48"/>
      <c r="K905" s="108"/>
      <c r="M905" s="63"/>
      <c r="N905" s="215"/>
      <c r="P905" s="63">
        <v>7</v>
      </c>
      <c r="Q905" s="214">
        <v>21651.539999999997</v>
      </c>
      <c r="S905" s="63"/>
      <c r="T905" s="214"/>
      <c r="V905" s="82"/>
      <c r="W905" s="82"/>
      <c r="X905" s="82"/>
      <c r="Y905" s="82"/>
      <c r="Z905" s="211"/>
      <c r="AA905" s="65"/>
      <c r="AB905" s="5"/>
      <c r="AC905" s="5"/>
      <c r="AD905" s="5"/>
      <c r="AE905" s="5"/>
      <c r="AF905" s="5"/>
      <c r="AG905" s="5"/>
      <c r="AH905" s="5"/>
      <c r="AI905" s="5"/>
      <c r="AJ905" s="5"/>
      <c r="AK905" s="5"/>
      <c r="AL905" s="5"/>
      <c r="AM905" s="5"/>
    </row>
    <row r="906" spans="1:39" s="4" customFormat="1" ht="14.4">
      <c r="A906" s="63" t="s">
        <v>628</v>
      </c>
      <c r="B906" s="63" t="s">
        <v>287</v>
      </c>
      <c r="C906" s="63"/>
      <c r="D906" s="63" t="s">
        <v>286</v>
      </c>
      <c r="E906" s="369"/>
      <c r="F906" s="369"/>
      <c r="G906" s="370"/>
      <c r="I906" s="63"/>
      <c r="J906" s="48"/>
      <c r="K906" s="108"/>
      <c r="M906" s="63"/>
      <c r="N906" s="215"/>
      <c r="P906" s="63">
        <v>17</v>
      </c>
      <c r="Q906" s="214">
        <v>33448.439999999995</v>
      </c>
      <c r="S906" s="63"/>
      <c r="T906" s="214"/>
      <c r="V906" s="82"/>
      <c r="W906" s="82"/>
      <c r="X906" s="82"/>
      <c r="Y906" s="82"/>
      <c r="Z906" s="211"/>
      <c r="AA906" s="65"/>
      <c r="AB906" s="5"/>
      <c r="AC906" s="5"/>
      <c r="AD906" s="5"/>
      <c r="AE906" s="5"/>
      <c r="AF906" s="5"/>
      <c r="AG906" s="5"/>
      <c r="AH906" s="5"/>
      <c r="AI906" s="5"/>
      <c r="AJ906" s="5"/>
      <c r="AK906" s="5"/>
      <c r="AL906" s="5"/>
      <c r="AM906" s="5"/>
    </row>
    <row r="907" spans="1:39" s="4" customFormat="1" ht="14.4">
      <c r="A907" s="63" t="s">
        <v>628</v>
      </c>
      <c r="B907" s="63" t="s">
        <v>216</v>
      </c>
      <c r="C907" s="63"/>
      <c r="D907" s="63" t="s">
        <v>214</v>
      </c>
      <c r="E907" s="369"/>
      <c r="F907" s="369"/>
      <c r="G907" s="370"/>
      <c r="I907" s="63"/>
      <c r="J907" s="48"/>
      <c r="K907" s="108"/>
      <c r="M907" s="63"/>
      <c r="N907" s="215"/>
      <c r="P907" s="63">
        <v>23</v>
      </c>
      <c r="Q907" s="214">
        <v>44568.619999999995</v>
      </c>
      <c r="S907" s="63"/>
      <c r="T907" s="214"/>
      <c r="V907" s="82"/>
      <c r="W907" s="82"/>
      <c r="X907" s="82"/>
      <c r="Y907" s="82"/>
      <c r="Z907" s="211"/>
      <c r="AA907" s="65"/>
      <c r="AB907" s="5"/>
      <c r="AC907" s="5"/>
      <c r="AD907" s="5"/>
      <c r="AE907" s="5"/>
      <c r="AF907" s="5"/>
      <c r="AG907" s="5"/>
      <c r="AH907" s="5"/>
      <c r="AI907" s="5"/>
      <c r="AJ907" s="5"/>
      <c r="AK907" s="5"/>
      <c r="AL907" s="5"/>
      <c r="AM907" s="5"/>
    </row>
    <row r="908" spans="1:39" s="4" customFormat="1" ht="14.4">
      <c r="A908" s="63" t="s">
        <v>628</v>
      </c>
      <c r="B908" s="63" t="s">
        <v>646</v>
      </c>
      <c r="C908" s="63"/>
      <c r="D908" s="63" t="s">
        <v>385</v>
      </c>
      <c r="E908" s="369"/>
      <c r="F908" s="369"/>
      <c r="G908" s="370"/>
      <c r="I908" s="63"/>
      <c r="J908" s="48"/>
      <c r="K908" s="108"/>
      <c r="M908" s="63"/>
      <c r="N908" s="215"/>
      <c r="P908" s="63">
        <v>2</v>
      </c>
      <c r="Q908" s="214">
        <v>2920.12</v>
      </c>
      <c r="S908" s="63"/>
      <c r="T908" s="214"/>
      <c r="V908" s="82"/>
      <c r="W908" s="82"/>
      <c r="X908" s="82"/>
      <c r="Y908" s="82"/>
      <c r="Z908" s="211"/>
      <c r="AA908" s="65"/>
      <c r="AB908" s="5"/>
      <c r="AC908" s="5"/>
      <c r="AD908" s="5"/>
      <c r="AE908" s="5"/>
      <c r="AF908" s="5"/>
      <c r="AG908" s="5"/>
      <c r="AH908" s="5"/>
      <c r="AI908" s="5"/>
      <c r="AJ908" s="5"/>
      <c r="AK908" s="5"/>
      <c r="AL908" s="5"/>
      <c r="AM908" s="5"/>
    </row>
    <row r="909" spans="1:39" s="4" customFormat="1" ht="14.4">
      <c r="A909" s="63" t="s">
        <v>628</v>
      </c>
      <c r="B909" s="63" t="s">
        <v>196</v>
      </c>
      <c r="C909" s="63"/>
      <c r="D909" s="63" t="s">
        <v>197</v>
      </c>
      <c r="E909" s="369"/>
      <c r="F909" s="369"/>
      <c r="G909" s="370"/>
      <c r="I909" s="63"/>
      <c r="J909" s="48"/>
      <c r="K909" s="108"/>
      <c r="M909" s="63"/>
      <c r="N909" s="215"/>
      <c r="P909" s="63">
        <v>19</v>
      </c>
      <c r="Q909" s="214">
        <v>38332.490000000005</v>
      </c>
      <c r="S909" s="63"/>
      <c r="T909" s="214"/>
      <c r="V909" s="82"/>
      <c r="W909" s="82"/>
      <c r="X909" s="82"/>
      <c r="Y909" s="82"/>
      <c r="Z909" s="211"/>
      <c r="AA909" s="65"/>
      <c r="AB909" s="5"/>
      <c r="AC909" s="5"/>
      <c r="AD909" s="5"/>
      <c r="AE909" s="5"/>
      <c r="AF909" s="5"/>
      <c r="AG909" s="5"/>
      <c r="AH909" s="5"/>
      <c r="AI909" s="5"/>
      <c r="AJ909" s="5"/>
      <c r="AK909" s="5"/>
      <c r="AL909" s="5"/>
      <c r="AM909" s="5"/>
    </row>
    <row r="910" spans="1:39" s="4" customFormat="1" ht="14.4">
      <c r="A910" s="63" t="s">
        <v>628</v>
      </c>
      <c r="B910" s="63" t="s">
        <v>370</v>
      </c>
      <c r="C910" s="63"/>
      <c r="D910" s="63" t="s">
        <v>368</v>
      </c>
      <c r="E910" s="369"/>
      <c r="F910" s="369"/>
      <c r="G910" s="370"/>
      <c r="I910" s="63"/>
      <c r="J910" s="48"/>
      <c r="K910" s="108"/>
      <c r="M910" s="63"/>
      <c r="N910" s="215"/>
      <c r="P910" s="63">
        <v>20</v>
      </c>
      <c r="Q910" s="214">
        <v>61057.18</v>
      </c>
      <c r="S910" s="63"/>
      <c r="T910" s="214"/>
      <c r="V910" s="82"/>
      <c r="W910" s="82"/>
      <c r="X910" s="82"/>
      <c r="Y910" s="82"/>
      <c r="Z910" s="211"/>
      <c r="AA910" s="65"/>
      <c r="AB910" s="5"/>
      <c r="AC910" s="5"/>
      <c r="AD910" s="5"/>
      <c r="AE910" s="5"/>
      <c r="AF910" s="5"/>
      <c r="AG910" s="5"/>
      <c r="AH910" s="5"/>
      <c r="AI910" s="5"/>
      <c r="AJ910" s="5"/>
      <c r="AK910" s="5"/>
      <c r="AL910" s="5"/>
      <c r="AM910" s="5"/>
    </row>
    <row r="911" spans="1:39" s="4" customFormat="1" ht="14.4">
      <c r="A911" s="63" t="s">
        <v>628</v>
      </c>
      <c r="B911" s="63" t="s">
        <v>290</v>
      </c>
      <c r="C911" s="63"/>
      <c r="D911" s="63" t="s">
        <v>289</v>
      </c>
      <c r="E911" s="369"/>
      <c r="F911" s="369"/>
      <c r="G911" s="370"/>
      <c r="I911" s="63"/>
      <c r="J911" s="48"/>
      <c r="K911" s="108"/>
      <c r="M911" s="63"/>
      <c r="N911" s="215"/>
      <c r="P911" s="63">
        <v>1</v>
      </c>
      <c r="Q911" s="214">
        <v>4965.3999999999996</v>
      </c>
      <c r="S911" s="63"/>
      <c r="T911" s="214"/>
      <c r="V911" s="82"/>
      <c r="W911" s="82"/>
      <c r="X911" s="82"/>
      <c r="Y911" s="82"/>
      <c r="Z911" s="211"/>
      <c r="AA911" s="65"/>
      <c r="AB911" s="5"/>
      <c r="AC911" s="5"/>
      <c r="AD911" s="5"/>
      <c r="AE911" s="5"/>
      <c r="AF911" s="5"/>
      <c r="AG911" s="5"/>
      <c r="AH911" s="5"/>
      <c r="AI911" s="5"/>
      <c r="AJ911" s="5"/>
      <c r="AK911" s="5"/>
      <c r="AL911" s="5"/>
      <c r="AM911" s="5"/>
    </row>
    <row r="912" spans="1:39" s="4" customFormat="1" ht="14.4">
      <c r="A912" s="63" t="s">
        <v>628</v>
      </c>
      <c r="B912" s="63" t="s">
        <v>624</v>
      </c>
      <c r="C912" s="63"/>
      <c r="D912" s="63" t="s">
        <v>612</v>
      </c>
      <c r="E912" s="369"/>
      <c r="F912" s="369"/>
      <c r="G912" s="370"/>
      <c r="I912" s="63"/>
      <c r="J912" s="48"/>
      <c r="K912" s="108"/>
      <c r="M912" s="63"/>
      <c r="N912" s="215"/>
      <c r="P912" s="63">
        <v>3</v>
      </c>
      <c r="Q912" s="214">
        <v>10487.34</v>
      </c>
      <c r="S912" s="63"/>
      <c r="T912" s="214"/>
      <c r="V912" s="82"/>
      <c r="W912" s="82"/>
      <c r="X912" s="82"/>
      <c r="Y912" s="82"/>
      <c r="Z912" s="211"/>
      <c r="AA912" s="65"/>
      <c r="AB912" s="5"/>
      <c r="AC912" s="5"/>
      <c r="AD912" s="5"/>
      <c r="AE912" s="5"/>
      <c r="AF912" s="5"/>
      <c r="AG912" s="5"/>
      <c r="AH912" s="5"/>
      <c r="AI912" s="5"/>
      <c r="AJ912" s="5"/>
      <c r="AK912" s="5"/>
      <c r="AL912" s="5"/>
      <c r="AM912" s="5"/>
    </row>
    <row r="913" spans="1:39" s="4" customFormat="1" ht="14.4">
      <c r="A913" s="63" t="s">
        <v>628</v>
      </c>
      <c r="B913" s="63" t="s">
        <v>291</v>
      </c>
      <c r="C913" s="63"/>
      <c r="D913" s="63" t="s">
        <v>292</v>
      </c>
      <c r="E913" s="369"/>
      <c r="F913" s="369"/>
      <c r="G913" s="370"/>
      <c r="I913" s="63"/>
      <c r="J913" s="48"/>
      <c r="K913" s="108"/>
      <c r="M913" s="63"/>
      <c r="N913" s="215"/>
      <c r="P913" s="63">
        <v>3</v>
      </c>
      <c r="Q913" s="214">
        <v>3490.15</v>
      </c>
      <c r="S913" s="63"/>
      <c r="T913" s="214"/>
      <c r="V913" s="82"/>
      <c r="W913" s="82"/>
      <c r="X913" s="82"/>
      <c r="Y913" s="82"/>
      <c r="Z913" s="211"/>
      <c r="AA913" s="65"/>
      <c r="AB913" s="5"/>
      <c r="AC913" s="5"/>
      <c r="AD913" s="5"/>
      <c r="AE913" s="5"/>
      <c r="AF913" s="5"/>
      <c r="AG913" s="5"/>
      <c r="AH913" s="5"/>
      <c r="AI913" s="5"/>
      <c r="AJ913" s="5"/>
      <c r="AK913" s="5"/>
      <c r="AL913" s="5"/>
      <c r="AM913" s="5"/>
    </row>
    <row r="914" spans="1:39" s="4" customFormat="1" ht="14.4">
      <c r="A914" s="63" t="s">
        <v>628</v>
      </c>
      <c r="B914" s="63" t="s">
        <v>647</v>
      </c>
      <c r="C914" s="63"/>
      <c r="D914" s="63" t="s">
        <v>292</v>
      </c>
      <c r="E914" s="369"/>
      <c r="F914" s="369"/>
      <c r="G914" s="370"/>
      <c r="I914" s="63"/>
      <c r="J914" s="48"/>
      <c r="K914" s="108"/>
      <c r="M914" s="63"/>
      <c r="N914" s="215"/>
      <c r="P914" s="63">
        <v>1</v>
      </c>
      <c r="Q914" s="214">
        <v>1619.9</v>
      </c>
      <c r="S914" s="63"/>
      <c r="T914" s="214"/>
      <c r="V914" s="82"/>
      <c r="W914" s="82"/>
      <c r="X914" s="82"/>
      <c r="Y914" s="82"/>
      <c r="Z914" s="211"/>
      <c r="AA914" s="65"/>
      <c r="AB914" s="5"/>
      <c r="AC914" s="5"/>
      <c r="AD914" s="5"/>
      <c r="AE914" s="5"/>
      <c r="AF914" s="5"/>
      <c r="AG914" s="5"/>
      <c r="AH914" s="5"/>
      <c r="AI914" s="5"/>
      <c r="AJ914" s="5"/>
      <c r="AK914" s="5"/>
      <c r="AL914" s="5"/>
      <c r="AM914" s="5"/>
    </row>
    <row r="915" spans="1:39" s="4" customFormat="1" ht="14.4">
      <c r="A915" s="63" t="s">
        <v>628</v>
      </c>
      <c r="B915" s="63" t="s">
        <v>293</v>
      </c>
      <c r="C915" s="63"/>
      <c r="D915" s="63" t="s">
        <v>294</v>
      </c>
      <c r="E915" s="369"/>
      <c r="F915" s="369"/>
      <c r="G915" s="370"/>
      <c r="I915" s="63"/>
      <c r="J915" s="48"/>
      <c r="K915" s="108"/>
      <c r="M915" s="63"/>
      <c r="N915" s="215"/>
      <c r="P915" s="63">
        <v>9</v>
      </c>
      <c r="Q915" s="214">
        <v>21392.49</v>
      </c>
      <c r="S915" s="63"/>
      <c r="T915" s="214"/>
      <c r="V915" s="82"/>
      <c r="W915" s="82"/>
      <c r="X915" s="82"/>
      <c r="Y915" s="82"/>
      <c r="Z915" s="211"/>
      <c r="AA915" s="65"/>
      <c r="AB915" s="5"/>
      <c r="AC915" s="5"/>
      <c r="AD915" s="5"/>
      <c r="AE915" s="5"/>
      <c r="AF915" s="5"/>
      <c r="AG915" s="5"/>
      <c r="AH915" s="5"/>
      <c r="AI915" s="5"/>
      <c r="AJ915" s="5"/>
      <c r="AK915" s="5"/>
      <c r="AL915" s="5"/>
      <c r="AM915" s="5"/>
    </row>
    <row r="916" spans="1:39" s="4" customFormat="1" ht="14.4">
      <c r="A916" s="63" t="s">
        <v>628</v>
      </c>
      <c r="B916" s="63" t="s">
        <v>648</v>
      </c>
      <c r="C916" s="63"/>
      <c r="D916" s="63" t="s">
        <v>204</v>
      </c>
      <c r="E916" s="369"/>
      <c r="F916" s="369"/>
      <c r="G916" s="370"/>
      <c r="I916" s="63"/>
      <c r="J916" s="48"/>
      <c r="K916" s="108"/>
      <c r="M916" s="63"/>
      <c r="N916" s="215"/>
      <c r="P916" s="63">
        <v>1</v>
      </c>
      <c r="Q916" s="214">
        <v>428.32</v>
      </c>
      <c r="S916" s="63"/>
      <c r="T916" s="214"/>
      <c r="V916" s="82"/>
      <c r="W916" s="82"/>
      <c r="X916" s="82"/>
      <c r="Y916" s="82"/>
      <c r="Z916" s="211"/>
      <c r="AA916" s="65"/>
      <c r="AB916" s="5"/>
      <c r="AC916" s="5"/>
      <c r="AD916" s="5"/>
      <c r="AE916" s="5"/>
      <c r="AF916" s="5"/>
      <c r="AG916" s="5"/>
      <c r="AH916" s="5"/>
      <c r="AI916" s="5"/>
      <c r="AJ916" s="5"/>
      <c r="AK916" s="5"/>
      <c r="AL916" s="5"/>
      <c r="AM916" s="5"/>
    </row>
    <row r="917" spans="1:39" s="4" customFormat="1" ht="14.4">
      <c r="A917" s="63" t="s">
        <v>628</v>
      </c>
      <c r="B917" s="63" t="s">
        <v>295</v>
      </c>
      <c r="C917" s="63"/>
      <c r="D917" s="63" t="s">
        <v>296</v>
      </c>
      <c r="E917" s="369"/>
      <c r="F917" s="369"/>
      <c r="G917" s="370"/>
      <c r="I917" s="63"/>
      <c r="J917" s="48"/>
      <c r="K917" s="108"/>
      <c r="M917" s="63"/>
      <c r="N917" s="215"/>
      <c r="P917" s="63">
        <v>5</v>
      </c>
      <c r="Q917" s="214">
        <v>8654.82</v>
      </c>
      <c r="S917" s="63"/>
      <c r="T917" s="214"/>
      <c r="V917" s="82"/>
      <c r="W917" s="82"/>
      <c r="X917" s="82"/>
      <c r="Y917" s="82"/>
      <c r="Z917" s="211"/>
      <c r="AA917" s="65"/>
      <c r="AB917" s="5"/>
      <c r="AC917" s="5"/>
      <c r="AD917" s="5"/>
      <c r="AE917" s="5"/>
      <c r="AF917" s="5"/>
      <c r="AG917" s="5"/>
      <c r="AH917" s="5"/>
      <c r="AI917" s="5"/>
      <c r="AJ917" s="5"/>
      <c r="AK917" s="5"/>
      <c r="AL917" s="5"/>
      <c r="AM917" s="5"/>
    </row>
    <row r="918" spans="1:39" s="4" customFormat="1" ht="14.4">
      <c r="A918" s="63" t="s">
        <v>628</v>
      </c>
      <c r="B918" s="63" t="s">
        <v>649</v>
      </c>
      <c r="C918" s="63"/>
      <c r="D918" s="63" t="s">
        <v>192</v>
      </c>
      <c r="E918" s="369"/>
      <c r="F918" s="369"/>
      <c r="G918" s="370"/>
      <c r="I918" s="63"/>
      <c r="J918" s="48"/>
      <c r="K918" s="108"/>
      <c r="M918" s="63"/>
      <c r="N918" s="215"/>
      <c r="P918" s="63">
        <v>1</v>
      </c>
      <c r="Q918" s="214">
        <v>3145.42</v>
      </c>
      <c r="S918" s="63"/>
      <c r="T918" s="214"/>
      <c r="V918" s="82"/>
      <c r="W918" s="82"/>
      <c r="X918" s="82"/>
      <c r="Y918" s="82"/>
      <c r="Z918" s="211"/>
      <c r="AA918" s="65"/>
      <c r="AB918" s="5"/>
      <c r="AC918" s="5"/>
      <c r="AD918" s="5"/>
      <c r="AE918" s="5"/>
      <c r="AF918" s="5"/>
      <c r="AG918" s="5"/>
      <c r="AH918" s="5"/>
      <c r="AI918" s="5"/>
      <c r="AJ918" s="5"/>
      <c r="AK918" s="5"/>
      <c r="AL918" s="5"/>
      <c r="AM918" s="5"/>
    </row>
    <row r="919" spans="1:39" s="4" customFormat="1" ht="14.4">
      <c r="A919" s="63" t="s">
        <v>628</v>
      </c>
      <c r="B919" s="63" t="s">
        <v>299</v>
      </c>
      <c r="C919" s="63"/>
      <c r="D919" s="63" t="s">
        <v>298</v>
      </c>
      <c r="E919" s="369"/>
      <c r="F919" s="369"/>
      <c r="G919" s="370"/>
      <c r="I919" s="63"/>
      <c r="J919" s="48"/>
      <c r="K919" s="108"/>
      <c r="M919" s="63"/>
      <c r="N919" s="215"/>
      <c r="P919" s="63">
        <v>4</v>
      </c>
      <c r="Q919" s="214">
        <v>12676.24</v>
      </c>
      <c r="S919" s="63"/>
      <c r="T919" s="214"/>
      <c r="V919" s="82"/>
      <c r="W919" s="82"/>
      <c r="X919" s="82"/>
      <c r="Y919" s="82"/>
      <c r="Z919" s="211"/>
      <c r="AA919" s="65"/>
      <c r="AB919" s="5"/>
      <c r="AC919" s="5"/>
      <c r="AD919" s="5"/>
      <c r="AE919" s="5"/>
      <c r="AF919" s="5"/>
      <c r="AG919" s="5"/>
      <c r="AH919" s="5"/>
      <c r="AI919" s="5"/>
      <c r="AJ919" s="5"/>
      <c r="AK919" s="5"/>
      <c r="AL919" s="5"/>
      <c r="AM919" s="5"/>
    </row>
    <row r="920" spans="1:39" s="4" customFormat="1" ht="14.4">
      <c r="A920" s="63" t="s">
        <v>628</v>
      </c>
      <c r="B920" s="63" t="s">
        <v>650</v>
      </c>
      <c r="C920" s="63"/>
      <c r="D920" s="63" t="s">
        <v>286</v>
      </c>
      <c r="E920" s="369"/>
      <c r="F920" s="369"/>
      <c r="G920" s="370"/>
      <c r="I920" s="63"/>
      <c r="J920" s="48"/>
      <c r="K920" s="108"/>
      <c r="M920" s="63"/>
      <c r="N920" s="215"/>
      <c r="P920" s="63">
        <v>4</v>
      </c>
      <c r="Q920" s="214">
        <v>10617.65</v>
      </c>
      <c r="S920" s="63"/>
      <c r="T920" s="214"/>
      <c r="V920" s="82"/>
      <c r="W920" s="82"/>
      <c r="X920" s="82"/>
      <c r="Y920" s="82"/>
      <c r="Z920" s="211"/>
      <c r="AA920" s="65"/>
      <c r="AB920" s="5"/>
      <c r="AC920" s="5"/>
      <c r="AD920" s="5"/>
      <c r="AE920" s="5"/>
      <c r="AF920" s="5"/>
      <c r="AG920" s="5"/>
      <c r="AH920" s="5"/>
      <c r="AI920" s="5"/>
      <c r="AJ920" s="5"/>
      <c r="AK920" s="5"/>
      <c r="AL920" s="5"/>
      <c r="AM920" s="5"/>
    </row>
    <row r="921" spans="1:39" s="4" customFormat="1" ht="14.4">
      <c r="A921" s="63" t="s">
        <v>628</v>
      </c>
      <c r="B921" s="63" t="s">
        <v>563</v>
      </c>
      <c r="C921" s="63"/>
      <c r="D921" s="63" t="s">
        <v>374</v>
      </c>
      <c r="E921" s="369"/>
      <c r="F921" s="369"/>
      <c r="G921" s="370"/>
      <c r="I921" s="63"/>
      <c r="J921" s="48"/>
      <c r="K921" s="108"/>
      <c r="M921" s="63"/>
      <c r="N921" s="215"/>
      <c r="P921" s="63">
        <v>2</v>
      </c>
      <c r="Q921" s="214">
        <v>6782.0400000000009</v>
      </c>
      <c r="S921" s="63"/>
      <c r="T921" s="214"/>
      <c r="V921" s="82"/>
      <c r="W921" s="82"/>
      <c r="X921" s="82"/>
      <c r="Y921" s="82"/>
      <c r="Z921" s="211"/>
      <c r="AA921" s="65"/>
      <c r="AB921" s="5"/>
      <c r="AC921" s="5"/>
      <c r="AD921" s="5"/>
      <c r="AE921" s="5"/>
      <c r="AF921" s="5"/>
      <c r="AG921" s="5"/>
      <c r="AH921" s="5"/>
      <c r="AI921" s="5"/>
      <c r="AJ921" s="5"/>
      <c r="AK921" s="5"/>
      <c r="AL921" s="5"/>
      <c r="AM921" s="5"/>
    </row>
    <row r="922" spans="1:39" s="4" customFormat="1" ht="14.4">
      <c r="A922" s="63" t="s">
        <v>628</v>
      </c>
      <c r="B922" s="63" t="s">
        <v>420</v>
      </c>
      <c r="C922" s="63"/>
      <c r="D922" s="63" t="s">
        <v>418</v>
      </c>
      <c r="E922" s="369"/>
      <c r="F922" s="369"/>
      <c r="G922" s="370"/>
      <c r="I922" s="63"/>
      <c r="J922" s="48"/>
      <c r="K922" s="108"/>
      <c r="M922" s="63"/>
      <c r="N922" s="215"/>
      <c r="P922" s="63">
        <v>3</v>
      </c>
      <c r="Q922" s="214">
        <v>9454.99</v>
      </c>
      <c r="S922" s="63"/>
      <c r="T922" s="214"/>
      <c r="V922" s="82"/>
      <c r="W922" s="82"/>
      <c r="X922" s="82"/>
      <c r="Y922" s="82"/>
      <c r="Z922" s="211"/>
      <c r="AA922" s="65"/>
      <c r="AB922" s="5"/>
      <c r="AC922" s="5"/>
      <c r="AD922" s="5"/>
      <c r="AE922" s="5"/>
      <c r="AF922" s="5"/>
      <c r="AG922" s="5"/>
      <c r="AH922" s="5"/>
      <c r="AI922" s="5"/>
      <c r="AJ922" s="5"/>
      <c r="AK922" s="5"/>
      <c r="AL922" s="5"/>
      <c r="AM922" s="5"/>
    </row>
    <row r="923" spans="1:39" s="4" customFormat="1" ht="14.4">
      <c r="A923" s="63" t="s">
        <v>628</v>
      </c>
      <c r="B923" s="63" t="s">
        <v>371</v>
      </c>
      <c r="C923" s="63"/>
      <c r="D923" s="63" t="s">
        <v>323</v>
      </c>
      <c r="E923" s="369"/>
      <c r="F923" s="369"/>
      <c r="G923" s="370"/>
      <c r="I923" s="63"/>
      <c r="J923" s="48"/>
      <c r="K923" s="108"/>
      <c r="M923" s="63"/>
      <c r="N923" s="215"/>
      <c r="P923" s="63">
        <v>1</v>
      </c>
      <c r="Q923" s="214">
        <v>1694.24</v>
      </c>
      <c r="S923" s="63"/>
      <c r="T923" s="214"/>
      <c r="V923" s="82"/>
      <c r="W923" s="82"/>
      <c r="X923" s="82"/>
      <c r="Y923" s="82"/>
      <c r="Z923" s="211"/>
      <c r="AA923" s="65"/>
      <c r="AB923" s="5"/>
      <c r="AC923" s="5"/>
      <c r="AD923" s="5"/>
      <c r="AE923" s="5"/>
      <c r="AF923" s="5"/>
      <c r="AG923" s="5"/>
      <c r="AH923" s="5"/>
      <c r="AI923" s="5"/>
      <c r="AJ923" s="5"/>
      <c r="AK923" s="5"/>
      <c r="AL923" s="5"/>
      <c r="AM923" s="5"/>
    </row>
    <row r="924" spans="1:39" s="4" customFormat="1" ht="14.4">
      <c r="A924" s="63" t="s">
        <v>628</v>
      </c>
      <c r="B924" s="63" t="s">
        <v>371</v>
      </c>
      <c r="C924" s="63"/>
      <c r="D924" s="63" t="s">
        <v>372</v>
      </c>
      <c r="E924" s="369"/>
      <c r="F924" s="369"/>
      <c r="G924" s="370"/>
      <c r="I924" s="63"/>
      <c r="J924" s="48"/>
      <c r="K924" s="108"/>
      <c r="M924" s="63"/>
      <c r="N924" s="215"/>
      <c r="P924" s="63">
        <v>3</v>
      </c>
      <c r="Q924" s="214">
        <v>13797.4</v>
      </c>
      <c r="S924" s="63"/>
      <c r="T924" s="214"/>
      <c r="V924" s="82"/>
      <c r="W924" s="82"/>
      <c r="X924" s="82"/>
      <c r="Y924" s="82"/>
      <c r="Z924" s="211"/>
      <c r="AA924" s="65"/>
      <c r="AB924" s="5"/>
      <c r="AC924" s="5"/>
      <c r="AD924" s="5"/>
      <c r="AE924" s="5"/>
      <c r="AF924" s="5"/>
      <c r="AG924" s="5"/>
      <c r="AH924" s="5"/>
      <c r="AI924" s="5"/>
      <c r="AJ924" s="5"/>
      <c r="AK924" s="5"/>
      <c r="AL924" s="5"/>
      <c r="AM924" s="5"/>
    </row>
    <row r="925" spans="1:39" s="4" customFormat="1" ht="14.4">
      <c r="A925" s="63" t="s">
        <v>628</v>
      </c>
      <c r="B925" s="63" t="s">
        <v>375</v>
      </c>
      <c r="C925" s="63"/>
      <c r="D925" s="63" t="s">
        <v>374</v>
      </c>
      <c r="E925" s="369"/>
      <c r="F925" s="369"/>
      <c r="G925" s="370"/>
      <c r="I925" s="63"/>
      <c r="J925" s="48"/>
      <c r="K925" s="108"/>
      <c r="M925" s="63"/>
      <c r="N925" s="215"/>
      <c r="P925" s="63">
        <v>17</v>
      </c>
      <c r="Q925" s="214">
        <v>36435.71</v>
      </c>
      <c r="S925" s="63"/>
      <c r="T925" s="214"/>
      <c r="V925" s="82"/>
      <c r="W925" s="82"/>
      <c r="X925" s="82"/>
      <c r="Y925" s="82"/>
      <c r="Z925" s="211"/>
      <c r="AA925" s="65"/>
      <c r="AB925" s="5"/>
      <c r="AC925" s="5"/>
      <c r="AD925" s="5"/>
      <c r="AE925" s="5"/>
      <c r="AF925" s="5"/>
      <c r="AG925" s="5"/>
      <c r="AH925" s="5"/>
      <c r="AI925" s="5"/>
      <c r="AJ925" s="5"/>
      <c r="AK925" s="5"/>
      <c r="AL925" s="5"/>
      <c r="AM925" s="5"/>
    </row>
    <row r="926" spans="1:39" s="4" customFormat="1" ht="14.4">
      <c r="A926" s="63" t="s">
        <v>628</v>
      </c>
      <c r="B926" s="63" t="s">
        <v>376</v>
      </c>
      <c r="C926" s="63"/>
      <c r="D926" s="63" t="s">
        <v>374</v>
      </c>
      <c r="E926" s="369"/>
      <c r="F926" s="369"/>
      <c r="G926" s="370"/>
      <c r="I926" s="63"/>
      <c r="J926" s="48"/>
      <c r="K926" s="108"/>
      <c r="M926" s="63"/>
      <c r="N926" s="215"/>
      <c r="P926" s="63">
        <v>2</v>
      </c>
      <c r="Q926" s="214">
        <v>2935.44</v>
      </c>
      <c r="S926" s="63"/>
      <c r="T926" s="214"/>
      <c r="V926" s="82"/>
      <c r="W926" s="82"/>
      <c r="X926" s="82"/>
      <c r="Y926" s="82"/>
      <c r="Z926" s="211"/>
      <c r="AA926" s="65"/>
      <c r="AB926" s="5"/>
      <c r="AC926" s="5"/>
      <c r="AD926" s="5"/>
      <c r="AE926" s="5"/>
      <c r="AF926" s="5"/>
      <c r="AG926" s="5"/>
      <c r="AH926" s="5"/>
      <c r="AI926" s="5"/>
      <c r="AJ926" s="5"/>
      <c r="AK926" s="5"/>
      <c r="AL926" s="5"/>
      <c r="AM926" s="5"/>
    </row>
    <row r="927" spans="1:39" s="4" customFormat="1" ht="14.4">
      <c r="A927" s="63" t="s">
        <v>628</v>
      </c>
      <c r="B927" s="63" t="s">
        <v>303</v>
      </c>
      <c r="C927" s="63"/>
      <c r="D927" s="63" t="s">
        <v>301</v>
      </c>
      <c r="E927" s="369"/>
      <c r="F927" s="369"/>
      <c r="G927" s="370"/>
      <c r="I927" s="63"/>
      <c r="J927" s="48"/>
      <c r="K927" s="108"/>
      <c r="M927" s="63"/>
      <c r="N927" s="215"/>
      <c r="P927" s="63">
        <v>82</v>
      </c>
      <c r="Q927" s="214">
        <v>190194.24999999997</v>
      </c>
      <c r="S927" s="63"/>
      <c r="T927" s="214"/>
      <c r="V927" s="82"/>
      <c r="W927" s="82"/>
      <c r="X927" s="82"/>
      <c r="Y927" s="82"/>
      <c r="Z927" s="211"/>
      <c r="AA927" s="65"/>
      <c r="AB927" s="5"/>
      <c r="AC927" s="5"/>
      <c r="AD927" s="5"/>
      <c r="AE927" s="5"/>
      <c r="AF927" s="5"/>
      <c r="AG927" s="5"/>
      <c r="AH927" s="5"/>
      <c r="AI927" s="5"/>
      <c r="AJ927" s="5"/>
      <c r="AK927" s="5"/>
      <c r="AL927" s="5"/>
      <c r="AM927" s="5"/>
    </row>
    <row r="928" spans="1:39" s="4" customFormat="1" ht="14.4">
      <c r="A928" s="63" t="s">
        <v>628</v>
      </c>
      <c r="B928" s="63" t="s">
        <v>435</v>
      </c>
      <c r="C928" s="63"/>
      <c r="D928" s="63" t="s">
        <v>433</v>
      </c>
      <c r="E928" s="369"/>
      <c r="F928" s="369"/>
      <c r="G928" s="370"/>
      <c r="I928" s="63"/>
      <c r="J928" s="48"/>
      <c r="K928" s="108"/>
      <c r="M928" s="63"/>
      <c r="N928" s="215"/>
      <c r="P928" s="63">
        <v>1</v>
      </c>
      <c r="Q928" s="214">
        <v>5000</v>
      </c>
      <c r="S928" s="63"/>
      <c r="T928" s="214"/>
      <c r="V928" s="82"/>
      <c r="W928" s="82"/>
      <c r="X928" s="82"/>
      <c r="Y928" s="82"/>
      <c r="Z928" s="211"/>
      <c r="AA928" s="65"/>
      <c r="AB928" s="5"/>
      <c r="AC928" s="5"/>
      <c r="AD928" s="5"/>
      <c r="AE928" s="5"/>
      <c r="AF928" s="5"/>
      <c r="AG928" s="5"/>
      <c r="AH928" s="5"/>
      <c r="AI928" s="5"/>
      <c r="AJ928" s="5"/>
      <c r="AK928" s="5"/>
      <c r="AL928" s="5"/>
      <c r="AM928" s="5"/>
    </row>
    <row r="929" spans="1:39" s="4" customFormat="1" ht="14.4">
      <c r="A929" s="63" t="s">
        <v>628</v>
      </c>
      <c r="B929" s="63" t="s">
        <v>305</v>
      </c>
      <c r="C929" s="63"/>
      <c r="D929" s="63" t="s">
        <v>306</v>
      </c>
      <c r="E929" s="369"/>
      <c r="F929" s="369"/>
      <c r="G929" s="370"/>
      <c r="I929" s="63"/>
      <c r="J929" s="48"/>
      <c r="K929" s="108"/>
      <c r="M929" s="63"/>
      <c r="N929" s="215"/>
      <c r="P929" s="63">
        <v>2</v>
      </c>
      <c r="Q929" s="214">
        <v>8688.1</v>
      </c>
      <c r="S929" s="63"/>
      <c r="T929" s="214"/>
      <c r="V929" s="82"/>
      <c r="W929" s="82"/>
      <c r="X929" s="82"/>
      <c r="Y929" s="82"/>
      <c r="Z929" s="211"/>
      <c r="AA929" s="65"/>
      <c r="AB929" s="5"/>
      <c r="AC929" s="5"/>
      <c r="AD929" s="5"/>
      <c r="AE929" s="5"/>
      <c r="AF929" s="5"/>
      <c r="AG929" s="5"/>
      <c r="AH929" s="5"/>
      <c r="AI929" s="5"/>
      <c r="AJ929" s="5"/>
      <c r="AK929" s="5"/>
      <c r="AL929" s="5"/>
      <c r="AM929" s="5"/>
    </row>
    <row r="930" spans="1:39" s="4" customFormat="1" ht="14.4">
      <c r="A930" s="63" t="s">
        <v>628</v>
      </c>
      <c r="B930" s="63" t="s">
        <v>383</v>
      </c>
      <c r="C930" s="63"/>
      <c r="D930" s="63" t="s">
        <v>379</v>
      </c>
      <c r="E930" s="369"/>
      <c r="F930" s="369"/>
      <c r="G930" s="370"/>
      <c r="I930" s="63"/>
      <c r="J930" s="48"/>
      <c r="K930" s="108"/>
      <c r="M930" s="63"/>
      <c r="N930" s="215"/>
      <c r="P930" s="63">
        <v>6</v>
      </c>
      <c r="Q930" s="214">
        <v>25885.47</v>
      </c>
      <c r="S930" s="63"/>
      <c r="T930" s="214"/>
      <c r="V930" s="82"/>
      <c r="W930" s="82"/>
      <c r="X930" s="82"/>
      <c r="Y930" s="82"/>
      <c r="Z930" s="211"/>
      <c r="AA930" s="65"/>
      <c r="AB930" s="5"/>
      <c r="AC930" s="5"/>
      <c r="AD930" s="5"/>
      <c r="AE930" s="5"/>
      <c r="AF930" s="5"/>
      <c r="AG930" s="5"/>
      <c r="AH930" s="5"/>
      <c r="AI930" s="5"/>
      <c r="AJ930" s="5"/>
      <c r="AK930" s="5"/>
      <c r="AL930" s="5"/>
      <c r="AM930" s="5"/>
    </row>
    <row r="931" spans="1:39" s="4" customFormat="1" ht="14.4">
      <c r="A931" s="63" t="s">
        <v>628</v>
      </c>
      <c r="B931" s="63" t="s">
        <v>309</v>
      </c>
      <c r="C931" s="63"/>
      <c r="D931" s="63" t="s">
        <v>308</v>
      </c>
      <c r="E931" s="369"/>
      <c r="F931" s="369"/>
      <c r="G931" s="370"/>
      <c r="I931" s="63"/>
      <c r="J931" s="48"/>
      <c r="K931" s="108"/>
      <c r="M931" s="63"/>
      <c r="N931" s="215"/>
      <c r="P931" s="63">
        <v>12</v>
      </c>
      <c r="Q931" s="214">
        <v>25588</v>
      </c>
      <c r="S931" s="63"/>
      <c r="T931" s="214"/>
      <c r="V931" s="82"/>
      <c r="W931" s="82"/>
      <c r="X931" s="82"/>
      <c r="Y931" s="82"/>
      <c r="Z931" s="211"/>
      <c r="AA931" s="65"/>
      <c r="AB931" s="5"/>
      <c r="AC931" s="5"/>
      <c r="AD931" s="5"/>
      <c r="AE931" s="5"/>
      <c r="AF931" s="5"/>
      <c r="AG931" s="5"/>
      <c r="AH931" s="5"/>
      <c r="AI931" s="5"/>
      <c r="AJ931" s="5"/>
      <c r="AK931" s="5"/>
      <c r="AL931" s="5"/>
      <c r="AM931" s="5"/>
    </row>
    <row r="932" spans="1:39" s="4" customFormat="1" ht="14.4">
      <c r="A932" s="63"/>
      <c r="B932" s="63"/>
      <c r="C932" s="63"/>
      <c r="D932" s="63"/>
      <c r="E932" s="369"/>
      <c r="F932" s="369"/>
      <c r="G932" s="370"/>
      <c r="I932" s="63"/>
      <c r="J932" s="48"/>
      <c r="K932" s="108"/>
      <c r="M932" s="63"/>
      <c r="N932" s="215"/>
      <c r="P932" s="63"/>
      <c r="Q932" s="214"/>
      <c r="S932" s="63"/>
      <c r="T932" s="214"/>
      <c r="V932" s="82"/>
      <c r="W932" s="82"/>
      <c r="X932" s="82"/>
      <c r="Y932" s="82"/>
      <c r="Z932" s="211"/>
      <c r="AA932" s="65"/>
      <c r="AB932" s="5"/>
      <c r="AC932" s="5"/>
      <c r="AD932" s="5"/>
      <c r="AE932" s="5"/>
      <c r="AF932" s="5"/>
      <c r="AG932" s="5"/>
      <c r="AH932" s="5"/>
      <c r="AI932" s="5"/>
      <c r="AJ932" s="5"/>
      <c r="AK932" s="5"/>
      <c r="AL932" s="5"/>
      <c r="AM932" s="5"/>
    </row>
    <row r="933" spans="1:39" s="4" customFormat="1" ht="53.4">
      <c r="A933" s="63" t="s">
        <v>651</v>
      </c>
      <c r="B933" s="63" t="s">
        <v>1429</v>
      </c>
      <c r="C933" s="63"/>
      <c r="D933" s="63" t="s">
        <v>1429</v>
      </c>
      <c r="E933" s="369" t="s">
        <v>1444</v>
      </c>
      <c r="F933" s="369"/>
      <c r="G933" s="368" t="s">
        <v>1445</v>
      </c>
      <c r="I933" s="63"/>
      <c r="J933" s="48"/>
      <c r="K933" s="108"/>
      <c r="M933" s="63"/>
      <c r="N933" s="215"/>
      <c r="P933" s="63"/>
      <c r="Q933" s="214"/>
      <c r="S933" s="63"/>
      <c r="T933" s="214"/>
      <c r="V933" s="82"/>
      <c r="W933" s="82"/>
      <c r="X933" s="82"/>
      <c r="Y933" s="82"/>
      <c r="Z933" s="211"/>
      <c r="AA933" s="65"/>
      <c r="AB933" s="5"/>
      <c r="AC933" s="5"/>
      <c r="AD933" s="5"/>
      <c r="AE933" s="5"/>
      <c r="AF933" s="5"/>
      <c r="AG933" s="5"/>
      <c r="AH933" s="5"/>
      <c r="AI933" s="5"/>
      <c r="AJ933" s="5"/>
      <c r="AK933" s="5"/>
      <c r="AL933" s="5"/>
      <c r="AM933" s="5"/>
    </row>
    <row r="934" spans="1:39" s="4" customFormat="1" ht="14.4">
      <c r="A934" s="63" t="s">
        <v>651</v>
      </c>
      <c r="B934" s="63" t="s">
        <v>311</v>
      </c>
      <c r="C934" s="63"/>
      <c r="D934" s="63" t="s">
        <v>312</v>
      </c>
      <c r="E934" s="369"/>
      <c r="F934" s="369"/>
      <c r="G934" s="370"/>
      <c r="I934" s="63"/>
      <c r="J934" s="48"/>
      <c r="K934" s="108"/>
      <c r="M934" s="63"/>
      <c r="N934" s="215"/>
      <c r="P934" s="63">
        <v>7</v>
      </c>
      <c r="Q934" s="214">
        <v>8368.68</v>
      </c>
      <c r="S934" s="63"/>
      <c r="T934" s="214"/>
      <c r="V934" s="82"/>
      <c r="W934" s="82"/>
      <c r="X934" s="82"/>
      <c r="Y934" s="82"/>
      <c r="Z934" s="211"/>
      <c r="AA934" s="65"/>
      <c r="AB934" s="5"/>
      <c r="AC934" s="5"/>
      <c r="AD934" s="5"/>
      <c r="AE934" s="5"/>
      <c r="AF934" s="5"/>
      <c r="AG934" s="5"/>
      <c r="AH934" s="5"/>
      <c r="AI934" s="5"/>
      <c r="AJ934" s="5"/>
      <c r="AK934" s="5"/>
      <c r="AL934" s="5"/>
      <c r="AM934" s="5"/>
    </row>
    <row r="935" spans="1:39" s="4" customFormat="1" ht="14.4">
      <c r="A935" s="63" t="s">
        <v>651</v>
      </c>
      <c r="B935" s="63" t="s">
        <v>194</v>
      </c>
      <c r="C935" s="63"/>
      <c r="D935" s="63" t="s">
        <v>195</v>
      </c>
      <c r="E935" s="369"/>
      <c r="F935" s="369"/>
      <c r="G935" s="370"/>
      <c r="I935" s="63"/>
      <c r="J935" s="48"/>
      <c r="K935" s="108"/>
      <c r="M935" s="63"/>
      <c r="N935" s="215"/>
      <c r="P935" s="63">
        <v>45</v>
      </c>
      <c r="Q935" s="214">
        <v>41382.36</v>
      </c>
      <c r="S935" s="63"/>
      <c r="T935" s="214"/>
      <c r="V935" s="82"/>
      <c r="W935" s="82"/>
      <c r="X935" s="82"/>
      <c r="Y935" s="82"/>
      <c r="Z935" s="211"/>
      <c r="AA935" s="65"/>
      <c r="AB935" s="5"/>
      <c r="AC935" s="5"/>
      <c r="AD935" s="5"/>
      <c r="AE935" s="5"/>
      <c r="AF935" s="5"/>
      <c r="AG935" s="5"/>
      <c r="AH935" s="5"/>
      <c r="AI935" s="5"/>
      <c r="AJ935" s="5"/>
      <c r="AK935" s="5"/>
      <c r="AL935" s="5"/>
      <c r="AM935" s="5"/>
    </row>
    <row r="936" spans="1:39" s="4" customFormat="1" ht="14.4">
      <c r="A936" s="63" t="s">
        <v>651</v>
      </c>
      <c r="B936" s="63" t="s">
        <v>417</v>
      </c>
      <c r="C936" s="63"/>
      <c r="D936" s="63" t="s">
        <v>418</v>
      </c>
      <c r="E936" s="369"/>
      <c r="F936" s="369"/>
      <c r="G936" s="370"/>
      <c r="I936" s="63"/>
      <c r="J936" s="48"/>
      <c r="K936" s="108"/>
      <c r="M936" s="63"/>
      <c r="N936" s="215"/>
      <c r="P936" s="63">
        <v>1</v>
      </c>
      <c r="Q936" s="214">
        <v>505.41</v>
      </c>
      <c r="S936" s="63"/>
      <c r="T936" s="214"/>
      <c r="V936" s="82"/>
      <c r="W936" s="82"/>
      <c r="X936" s="82"/>
      <c r="Y936" s="82"/>
      <c r="Z936" s="211"/>
      <c r="AA936" s="65"/>
      <c r="AB936" s="5"/>
      <c r="AC936" s="5"/>
      <c r="AD936" s="5"/>
      <c r="AE936" s="5"/>
      <c r="AF936" s="5"/>
      <c r="AG936" s="5"/>
      <c r="AH936" s="5"/>
      <c r="AI936" s="5"/>
      <c r="AJ936" s="5"/>
      <c r="AK936" s="5"/>
      <c r="AL936" s="5"/>
      <c r="AM936" s="5"/>
    </row>
    <row r="937" spans="1:39" s="4" customFormat="1" ht="14.4">
      <c r="A937" s="63" t="s">
        <v>651</v>
      </c>
      <c r="B937" s="63" t="s">
        <v>314</v>
      </c>
      <c r="C937" s="63"/>
      <c r="D937" s="63" t="s">
        <v>315</v>
      </c>
      <c r="E937" s="369"/>
      <c r="F937" s="369"/>
      <c r="G937" s="370"/>
      <c r="I937" s="63"/>
      <c r="J937" s="48"/>
      <c r="K937" s="108"/>
      <c r="M937" s="63"/>
      <c r="N937" s="215"/>
      <c r="P937" s="63">
        <v>1</v>
      </c>
      <c r="Q937" s="214">
        <v>376.27</v>
      </c>
      <c r="S937" s="63"/>
      <c r="T937" s="214"/>
      <c r="V937" s="82"/>
      <c r="W937" s="82"/>
      <c r="X937" s="82"/>
      <c r="Y937" s="82"/>
      <c r="Z937" s="211"/>
      <c r="AA937" s="65"/>
      <c r="AB937" s="5"/>
      <c r="AC937" s="5"/>
      <c r="AD937" s="5"/>
      <c r="AE937" s="5"/>
      <c r="AF937" s="5"/>
      <c r="AG937" s="5"/>
      <c r="AH937" s="5"/>
      <c r="AI937" s="5"/>
      <c r="AJ937" s="5"/>
      <c r="AK937" s="5"/>
      <c r="AL937" s="5"/>
      <c r="AM937" s="5"/>
    </row>
    <row r="938" spans="1:39" s="4" customFormat="1" ht="14.4">
      <c r="A938" s="63" t="s">
        <v>651</v>
      </c>
      <c r="B938" s="63" t="s">
        <v>387</v>
      </c>
      <c r="C938" s="63"/>
      <c r="D938" s="63" t="s">
        <v>388</v>
      </c>
      <c r="E938" s="369"/>
      <c r="F938" s="369"/>
      <c r="G938" s="370"/>
      <c r="I938" s="63"/>
      <c r="J938" s="48"/>
      <c r="K938" s="108"/>
      <c r="M938" s="63"/>
      <c r="N938" s="215"/>
      <c r="P938" s="63">
        <v>1</v>
      </c>
      <c r="Q938" s="214">
        <v>5700.64</v>
      </c>
      <c r="S938" s="63"/>
      <c r="T938" s="214"/>
      <c r="V938" s="82"/>
      <c r="W938" s="82"/>
      <c r="X938" s="82"/>
      <c r="Y938" s="82"/>
      <c r="Z938" s="211"/>
      <c r="AA938" s="65"/>
      <c r="AB938" s="5"/>
      <c r="AC938" s="5"/>
      <c r="AD938" s="5"/>
      <c r="AE938" s="5"/>
      <c r="AF938" s="5"/>
      <c r="AG938" s="5"/>
      <c r="AH938" s="5"/>
      <c r="AI938" s="5"/>
      <c r="AJ938" s="5"/>
      <c r="AK938" s="5"/>
      <c r="AL938" s="5"/>
      <c r="AM938" s="5"/>
    </row>
    <row r="939" spans="1:39" s="4" customFormat="1" ht="14.4">
      <c r="A939" s="63" t="s">
        <v>651</v>
      </c>
      <c r="B939" s="63" t="s">
        <v>349</v>
      </c>
      <c r="C939" s="63"/>
      <c r="D939" s="63" t="s">
        <v>353</v>
      </c>
      <c r="E939" s="369"/>
      <c r="F939" s="369"/>
      <c r="G939" s="370"/>
      <c r="I939" s="63"/>
      <c r="J939" s="48"/>
      <c r="K939" s="108"/>
      <c r="M939" s="63"/>
      <c r="N939" s="215"/>
      <c r="P939" s="63">
        <v>1</v>
      </c>
      <c r="Q939" s="214">
        <v>944.59</v>
      </c>
      <c r="S939" s="63"/>
      <c r="T939" s="214"/>
      <c r="V939" s="82"/>
      <c r="W939" s="82"/>
      <c r="X939" s="82"/>
      <c r="Y939" s="82"/>
      <c r="Z939" s="211"/>
      <c r="AA939" s="65"/>
      <c r="AB939" s="5"/>
      <c r="AC939" s="5"/>
      <c r="AD939" s="5"/>
      <c r="AE939" s="5"/>
      <c r="AF939" s="5"/>
      <c r="AG939" s="5"/>
      <c r="AH939" s="5"/>
      <c r="AI939" s="5"/>
      <c r="AJ939" s="5"/>
      <c r="AK939" s="5"/>
      <c r="AL939" s="5"/>
      <c r="AM939" s="5"/>
    </row>
    <row r="940" spans="1:39" s="4" customFormat="1" ht="14.4">
      <c r="A940" s="63" t="s">
        <v>651</v>
      </c>
      <c r="B940" s="63" t="s">
        <v>391</v>
      </c>
      <c r="C940" s="63"/>
      <c r="D940" s="63" t="s">
        <v>392</v>
      </c>
      <c r="E940" s="369"/>
      <c r="F940" s="369"/>
      <c r="G940" s="370"/>
      <c r="I940" s="63"/>
      <c r="J940" s="48"/>
      <c r="K940" s="108"/>
      <c r="M940" s="63"/>
      <c r="N940" s="215"/>
      <c r="P940" s="63">
        <v>2</v>
      </c>
      <c r="Q940" s="214">
        <v>5499.59</v>
      </c>
      <c r="S940" s="63"/>
      <c r="T940" s="214"/>
      <c r="V940" s="82"/>
      <c r="W940" s="82"/>
      <c r="X940" s="82"/>
      <c r="Y940" s="82"/>
      <c r="Z940" s="211"/>
      <c r="AA940" s="65"/>
      <c r="AB940" s="5"/>
      <c r="AC940" s="5"/>
      <c r="AD940" s="5"/>
      <c r="AE940" s="5"/>
      <c r="AF940" s="5"/>
      <c r="AG940" s="5"/>
      <c r="AH940" s="5"/>
      <c r="AI940" s="5"/>
      <c r="AJ940" s="5"/>
      <c r="AK940" s="5"/>
      <c r="AL940" s="5"/>
      <c r="AM940" s="5"/>
    </row>
    <row r="941" spans="1:39" s="4" customFormat="1" ht="14.4">
      <c r="A941" s="63" t="s">
        <v>651</v>
      </c>
      <c r="B941" s="63" t="s">
        <v>331</v>
      </c>
      <c r="C941" s="63"/>
      <c r="D941" s="63" t="s">
        <v>330</v>
      </c>
      <c r="E941" s="369"/>
      <c r="F941" s="369"/>
      <c r="G941" s="370"/>
      <c r="I941" s="63"/>
      <c r="J941" s="48"/>
      <c r="K941" s="108"/>
      <c r="M941" s="63"/>
      <c r="N941" s="215"/>
      <c r="P941" s="63">
        <v>4</v>
      </c>
      <c r="Q941" s="214">
        <v>2721.1200000000003</v>
      </c>
      <c r="S941" s="63"/>
      <c r="T941" s="214"/>
      <c r="V941" s="82"/>
      <c r="W941" s="82"/>
      <c r="X941" s="82"/>
      <c r="Y941" s="82"/>
      <c r="Z941" s="211"/>
      <c r="AA941" s="65"/>
      <c r="AB941" s="5"/>
      <c r="AC941" s="5"/>
      <c r="AD941" s="5"/>
      <c r="AE941" s="5"/>
      <c r="AF941" s="5"/>
      <c r="AG941" s="5"/>
      <c r="AH941" s="5"/>
      <c r="AI941" s="5"/>
      <c r="AJ941" s="5"/>
      <c r="AK941" s="5"/>
      <c r="AL941" s="5"/>
      <c r="AM941" s="5"/>
    </row>
    <row r="942" spans="1:39" s="4" customFormat="1" ht="14.4">
      <c r="A942" s="63" t="s">
        <v>651</v>
      </c>
      <c r="B942" s="63" t="s">
        <v>544</v>
      </c>
      <c r="C942" s="63"/>
      <c r="D942" s="63" t="s">
        <v>353</v>
      </c>
      <c r="E942" s="369"/>
      <c r="F942" s="369"/>
      <c r="G942" s="370"/>
      <c r="I942" s="63"/>
      <c r="J942" s="48"/>
      <c r="K942" s="108"/>
      <c r="M942" s="63"/>
      <c r="N942" s="215"/>
      <c r="P942" s="63">
        <v>19</v>
      </c>
      <c r="Q942" s="214">
        <v>14025.619999999999</v>
      </c>
      <c r="S942" s="63"/>
      <c r="T942" s="214"/>
      <c r="V942" s="82"/>
      <c r="W942" s="82"/>
      <c r="X942" s="82"/>
      <c r="Y942" s="82"/>
      <c r="Z942" s="211"/>
      <c r="AA942" s="65"/>
      <c r="AB942" s="5"/>
      <c r="AC942" s="5"/>
      <c r="AD942" s="5"/>
      <c r="AE942" s="5"/>
      <c r="AF942" s="5"/>
      <c r="AG942" s="5"/>
      <c r="AH942" s="5"/>
      <c r="AI942" s="5"/>
      <c r="AJ942" s="5"/>
      <c r="AK942" s="5"/>
      <c r="AL942" s="5"/>
      <c r="AM942" s="5"/>
    </row>
    <row r="943" spans="1:39" s="4" customFormat="1" ht="14.4">
      <c r="A943" s="63" t="s">
        <v>651</v>
      </c>
      <c r="B943" s="63" t="s">
        <v>633</v>
      </c>
      <c r="C943" s="63"/>
      <c r="D943" s="63" t="s">
        <v>312</v>
      </c>
      <c r="E943" s="369"/>
      <c r="F943" s="369"/>
      <c r="G943" s="370"/>
      <c r="I943" s="63"/>
      <c r="J943" s="48"/>
      <c r="K943" s="108"/>
      <c r="M943" s="63"/>
      <c r="N943" s="215"/>
      <c r="P943" s="63">
        <v>1</v>
      </c>
      <c r="Q943" s="214">
        <v>221.15</v>
      </c>
      <c r="S943" s="63"/>
      <c r="T943" s="214"/>
      <c r="V943" s="82"/>
      <c r="W943" s="82"/>
      <c r="X943" s="82"/>
      <c r="Y943" s="82"/>
      <c r="Z943" s="211"/>
      <c r="AA943" s="65"/>
      <c r="AB943" s="5"/>
      <c r="AC943" s="5"/>
      <c r="AD943" s="5"/>
      <c r="AE943" s="5"/>
      <c r="AF943" s="5"/>
      <c r="AG943" s="5"/>
      <c r="AH943" s="5"/>
      <c r="AI943" s="5"/>
      <c r="AJ943" s="5"/>
      <c r="AK943" s="5"/>
      <c r="AL943" s="5"/>
      <c r="AM943" s="5"/>
    </row>
    <row r="944" spans="1:39" s="4" customFormat="1" ht="14.4">
      <c r="A944" s="63" t="s">
        <v>651</v>
      </c>
      <c r="B944" s="63" t="s">
        <v>633</v>
      </c>
      <c r="C944" s="63"/>
      <c r="D944" s="63" t="s">
        <v>319</v>
      </c>
      <c r="E944" s="369"/>
      <c r="F944" s="369"/>
      <c r="G944" s="370"/>
      <c r="I944" s="63"/>
      <c r="J944" s="48"/>
      <c r="K944" s="108"/>
      <c r="M944" s="63"/>
      <c r="N944" s="215"/>
      <c r="P944" s="63">
        <v>7</v>
      </c>
      <c r="Q944" s="214">
        <v>4919.0899999999992</v>
      </c>
      <c r="S944" s="63"/>
      <c r="T944" s="214"/>
      <c r="V944" s="82"/>
      <c r="W944" s="82"/>
      <c r="X944" s="82"/>
      <c r="Y944" s="82"/>
      <c r="Z944" s="211"/>
      <c r="AA944" s="65"/>
      <c r="AB944" s="5"/>
      <c r="AC944" s="5"/>
      <c r="AD944" s="5"/>
      <c r="AE944" s="5"/>
      <c r="AF944" s="5"/>
      <c r="AG944" s="5"/>
      <c r="AH944" s="5"/>
      <c r="AI944" s="5"/>
      <c r="AJ944" s="5"/>
      <c r="AK944" s="5"/>
      <c r="AL944" s="5"/>
      <c r="AM944" s="5"/>
    </row>
    <row r="945" spans="1:39" s="4" customFormat="1" ht="14.4">
      <c r="A945" s="63" t="s">
        <v>651</v>
      </c>
      <c r="B945" s="63" t="s">
        <v>230</v>
      </c>
      <c r="C945" s="63"/>
      <c r="D945" s="63" t="s">
        <v>231</v>
      </c>
      <c r="E945" s="369"/>
      <c r="F945" s="369"/>
      <c r="G945" s="370"/>
      <c r="I945" s="63"/>
      <c r="J945" s="48"/>
      <c r="K945" s="108"/>
      <c r="M945" s="63"/>
      <c r="N945" s="215"/>
      <c r="P945" s="63">
        <v>1</v>
      </c>
      <c r="Q945" s="214">
        <v>375.96</v>
      </c>
      <c r="S945" s="63"/>
      <c r="T945" s="214"/>
      <c r="V945" s="82"/>
      <c r="W945" s="82"/>
      <c r="X945" s="82"/>
      <c r="Y945" s="82"/>
      <c r="Z945" s="211"/>
      <c r="AA945" s="65"/>
      <c r="AB945" s="5"/>
      <c r="AC945" s="5"/>
      <c r="AD945" s="5"/>
      <c r="AE945" s="5"/>
      <c r="AF945" s="5"/>
      <c r="AG945" s="5"/>
      <c r="AH945" s="5"/>
      <c r="AI945" s="5"/>
      <c r="AJ945" s="5"/>
      <c r="AK945" s="5"/>
      <c r="AL945" s="5"/>
      <c r="AM945" s="5"/>
    </row>
    <row r="946" spans="1:39" s="4" customFormat="1" ht="14.4">
      <c r="A946" s="63" t="s">
        <v>651</v>
      </c>
      <c r="B946" s="63" t="s">
        <v>232</v>
      </c>
      <c r="C946" s="63"/>
      <c r="D946" s="63" t="s">
        <v>233</v>
      </c>
      <c r="E946" s="369"/>
      <c r="F946" s="369"/>
      <c r="G946" s="370"/>
      <c r="I946" s="63"/>
      <c r="J946" s="48"/>
      <c r="K946" s="108"/>
      <c r="M946" s="63"/>
      <c r="N946" s="215"/>
      <c r="P946" s="63">
        <v>5</v>
      </c>
      <c r="Q946" s="214">
        <v>3806.5</v>
      </c>
      <c r="S946" s="63"/>
      <c r="T946" s="214"/>
      <c r="V946" s="82"/>
      <c r="W946" s="82"/>
      <c r="X946" s="82"/>
      <c r="Y946" s="82"/>
      <c r="Z946" s="211"/>
      <c r="AA946" s="65"/>
      <c r="AB946" s="5"/>
      <c r="AC946" s="5"/>
      <c r="AD946" s="5"/>
      <c r="AE946" s="5"/>
      <c r="AF946" s="5"/>
      <c r="AG946" s="5"/>
      <c r="AH946" s="5"/>
      <c r="AI946" s="5"/>
      <c r="AJ946" s="5"/>
      <c r="AK946" s="5"/>
      <c r="AL946" s="5"/>
      <c r="AM946" s="5"/>
    </row>
    <row r="947" spans="1:39" s="4" customFormat="1" ht="14.4">
      <c r="A947" s="63" t="s">
        <v>651</v>
      </c>
      <c r="B947" s="63" t="s">
        <v>241</v>
      </c>
      <c r="C947" s="63"/>
      <c r="D947" s="63" t="s">
        <v>237</v>
      </c>
      <c r="E947" s="369"/>
      <c r="F947" s="369"/>
      <c r="G947" s="370"/>
      <c r="I947" s="63"/>
      <c r="J947" s="48"/>
      <c r="K947" s="108"/>
      <c r="M947" s="63"/>
      <c r="N947" s="215"/>
      <c r="P947" s="63">
        <v>5</v>
      </c>
      <c r="Q947" s="214">
        <v>9376.24</v>
      </c>
      <c r="S947" s="63"/>
      <c r="T947" s="214"/>
      <c r="V947" s="82"/>
      <c r="W947" s="82"/>
      <c r="X947" s="82"/>
      <c r="Y947" s="82"/>
      <c r="Z947" s="211"/>
      <c r="AA947" s="65"/>
      <c r="AB947" s="5"/>
      <c r="AC947" s="5"/>
      <c r="AD947" s="5"/>
      <c r="AE947" s="5"/>
      <c r="AF947" s="5"/>
      <c r="AG947" s="5"/>
      <c r="AH947" s="5"/>
      <c r="AI947" s="5"/>
      <c r="AJ947" s="5"/>
      <c r="AK947" s="5"/>
      <c r="AL947" s="5"/>
      <c r="AM947" s="5"/>
    </row>
    <row r="948" spans="1:39" s="4" customFormat="1" ht="14.4">
      <c r="A948" s="63" t="s">
        <v>651</v>
      </c>
      <c r="B948" s="63" t="s">
        <v>338</v>
      </c>
      <c r="C948" s="63"/>
      <c r="D948" s="63" t="s">
        <v>339</v>
      </c>
      <c r="E948" s="369"/>
      <c r="F948" s="369"/>
      <c r="G948" s="370"/>
      <c r="I948" s="63"/>
      <c r="J948" s="48"/>
      <c r="K948" s="108"/>
      <c r="M948" s="63"/>
      <c r="N948" s="215"/>
      <c r="P948" s="63">
        <v>1</v>
      </c>
      <c r="Q948" s="214">
        <v>2771.58</v>
      </c>
      <c r="S948" s="63"/>
      <c r="T948" s="214"/>
      <c r="V948" s="82"/>
      <c r="W948" s="82"/>
      <c r="X948" s="82"/>
      <c r="Y948" s="82"/>
      <c r="Z948" s="211"/>
      <c r="AA948" s="65"/>
      <c r="AB948" s="5"/>
      <c r="AC948" s="5"/>
      <c r="AD948" s="5"/>
      <c r="AE948" s="5"/>
      <c r="AF948" s="5"/>
      <c r="AG948" s="5"/>
      <c r="AH948" s="5"/>
      <c r="AI948" s="5"/>
      <c r="AJ948" s="5"/>
      <c r="AK948" s="5"/>
      <c r="AL948" s="5"/>
      <c r="AM948" s="5"/>
    </row>
    <row r="949" spans="1:39" s="4" customFormat="1" ht="14.4">
      <c r="A949" s="63" t="s">
        <v>651</v>
      </c>
      <c r="B949" s="63" t="s">
        <v>586</v>
      </c>
      <c r="C949" s="63"/>
      <c r="D949" s="63" t="s">
        <v>587</v>
      </c>
      <c r="E949" s="369"/>
      <c r="F949" s="369"/>
      <c r="G949" s="370"/>
      <c r="I949" s="63"/>
      <c r="J949" s="48"/>
      <c r="K949" s="108"/>
      <c r="M949" s="63"/>
      <c r="N949" s="215"/>
      <c r="P949" s="63">
        <v>1</v>
      </c>
      <c r="Q949" s="214">
        <v>469.21</v>
      </c>
      <c r="S949" s="63"/>
      <c r="T949" s="214"/>
      <c r="V949" s="82"/>
      <c r="W949" s="82"/>
      <c r="X949" s="82"/>
      <c r="Y949" s="82"/>
      <c r="Z949" s="211"/>
      <c r="AA949" s="65"/>
      <c r="AB949" s="5"/>
      <c r="AC949" s="5"/>
      <c r="AD949" s="5"/>
      <c r="AE949" s="5"/>
      <c r="AF949" s="5"/>
      <c r="AG949" s="5"/>
      <c r="AH949" s="5"/>
      <c r="AI949" s="5"/>
      <c r="AJ949" s="5"/>
      <c r="AK949" s="5"/>
      <c r="AL949" s="5"/>
      <c r="AM949" s="5"/>
    </row>
    <row r="950" spans="1:39" s="4" customFormat="1" ht="14.4">
      <c r="A950" s="63" t="s">
        <v>651</v>
      </c>
      <c r="B950" s="63" t="s">
        <v>251</v>
      </c>
      <c r="C950" s="63"/>
      <c r="D950" s="63" t="s">
        <v>252</v>
      </c>
      <c r="E950" s="369"/>
      <c r="F950" s="369"/>
      <c r="G950" s="370"/>
      <c r="I950" s="63"/>
      <c r="J950" s="48"/>
      <c r="K950" s="108"/>
      <c r="M950" s="63">
        <v>1</v>
      </c>
      <c r="N950" s="215">
        <v>241.82</v>
      </c>
      <c r="P950" s="63">
        <v>2</v>
      </c>
      <c r="Q950" s="214">
        <v>455.91</v>
      </c>
      <c r="S950" s="63"/>
      <c r="T950" s="214"/>
      <c r="V950" s="82"/>
      <c r="W950" s="82"/>
      <c r="X950" s="82"/>
      <c r="Y950" s="82"/>
      <c r="Z950" s="211"/>
      <c r="AA950" s="65"/>
      <c r="AB950" s="5"/>
      <c r="AC950" s="5"/>
      <c r="AD950" s="5"/>
      <c r="AE950" s="5"/>
      <c r="AF950" s="5"/>
      <c r="AG950" s="5"/>
      <c r="AH950" s="5"/>
      <c r="AI950" s="5"/>
      <c r="AJ950" s="5"/>
      <c r="AK950" s="5"/>
      <c r="AL950" s="5"/>
      <c r="AM950" s="5"/>
    </row>
    <row r="951" spans="1:39" s="4" customFormat="1" ht="14.4">
      <c r="A951" s="63" t="s">
        <v>651</v>
      </c>
      <c r="B951" s="63" t="s">
        <v>251</v>
      </c>
      <c r="C951" s="63"/>
      <c r="D951" s="63" t="s">
        <v>477</v>
      </c>
      <c r="E951" s="369"/>
      <c r="F951" s="369"/>
      <c r="G951" s="370"/>
      <c r="I951" s="63"/>
      <c r="J951" s="48"/>
      <c r="K951" s="108"/>
      <c r="M951" s="63"/>
      <c r="N951" s="215"/>
      <c r="P951" s="63">
        <v>2</v>
      </c>
      <c r="Q951" s="214">
        <v>1692</v>
      </c>
      <c r="S951" s="63"/>
      <c r="T951" s="214"/>
      <c r="V951" s="82"/>
      <c r="W951" s="82"/>
      <c r="X951" s="82"/>
      <c r="Y951" s="82"/>
      <c r="Z951" s="211"/>
      <c r="AA951" s="65"/>
      <c r="AB951" s="5"/>
      <c r="AC951" s="5"/>
      <c r="AD951" s="5"/>
      <c r="AE951" s="5"/>
      <c r="AF951" s="5"/>
      <c r="AG951" s="5"/>
      <c r="AH951" s="5"/>
      <c r="AI951" s="5"/>
      <c r="AJ951" s="5"/>
      <c r="AK951" s="5"/>
      <c r="AL951" s="5"/>
      <c r="AM951" s="5"/>
    </row>
    <row r="952" spans="1:39" s="4" customFormat="1" ht="14.4">
      <c r="A952" s="63" t="s">
        <v>651</v>
      </c>
      <c r="B952" s="63" t="s">
        <v>443</v>
      </c>
      <c r="C952" s="63"/>
      <c r="D952" s="63" t="s">
        <v>444</v>
      </c>
      <c r="E952" s="369"/>
      <c r="F952" s="369"/>
      <c r="G952" s="370"/>
      <c r="I952" s="63"/>
      <c r="J952" s="48"/>
      <c r="K952" s="108"/>
      <c r="M952" s="63"/>
      <c r="N952" s="215"/>
      <c r="P952" s="63">
        <v>2</v>
      </c>
      <c r="Q952" s="214">
        <v>956.39</v>
      </c>
      <c r="S952" s="63"/>
      <c r="T952" s="214"/>
      <c r="V952" s="82"/>
      <c r="W952" s="82"/>
      <c r="X952" s="82"/>
      <c r="Y952" s="82"/>
      <c r="Z952" s="211"/>
      <c r="AA952" s="65"/>
      <c r="AB952" s="5"/>
      <c r="AC952" s="5"/>
      <c r="AD952" s="5"/>
      <c r="AE952" s="5"/>
      <c r="AF952" s="5"/>
      <c r="AG952" s="5"/>
      <c r="AH952" s="5"/>
      <c r="AI952" s="5"/>
      <c r="AJ952" s="5"/>
      <c r="AK952" s="5"/>
      <c r="AL952" s="5"/>
      <c r="AM952" s="5"/>
    </row>
    <row r="953" spans="1:39" s="4" customFormat="1" ht="14.4">
      <c r="A953" s="63" t="s">
        <v>651</v>
      </c>
      <c r="B953" s="63" t="s">
        <v>419</v>
      </c>
      <c r="C953" s="63"/>
      <c r="D953" s="63" t="s">
        <v>418</v>
      </c>
      <c r="E953" s="369"/>
      <c r="F953" s="369"/>
      <c r="G953" s="370"/>
      <c r="I953" s="63"/>
      <c r="J953" s="48"/>
      <c r="K953" s="108"/>
      <c r="M953" s="63"/>
      <c r="N953" s="215"/>
      <c r="P953" s="63">
        <v>14</v>
      </c>
      <c r="Q953" s="214">
        <v>22530.910000000003</v>
      </c>
      <c r="S953" s="63"/>
      <c r="T953" s="214"/>
      <c r="V953" s="82"/>
      <c r="W953" s="82"/>
      <c r="X953" s="82"/>
      <c r="Y953" s="82"/>
      <c r="Z953" s="211"/>
      <c r="AA953" s="65"/>
      <c r="AB953" s="5"/>
      <c r="AC953" s="5"/>
      <c r="AD953" s="5"/>
      <c r="AE953" s="5"/>
      <c r="AF953" s="5"/>
      <c r="AG953" s="5"/>
      <c r="AH953" s="5"/>
      <c r="AI953" s="5"/>
      <c r="AJ953" s="5"/>
      <c r="AK953" s="5"/>
      <c r="AL953" s="5"/>
      <c r="AM953" s="5"/>
    </row>
    <row r="954" spans="1:39" s="4" customFormat="1" ht="14.4">
      <c r="A954" s="63" t="s">
        <v>651</v>
      </c>
      <c r="B954" s="63" t="s">
        <v>258</v>
      </c>
      <c r="C954" s="63"/>
      <c r="D954" s="63" t="s">
        <v>259</v>
      </c>
      <c r="E954" s="369"/>
      <c r="F954" s="369"/>
      <c r="G954" s="370"/>
      <c r="I954" s="63"/>
      <c r="J954" s="48"/>
      <c r="K954" s="108"/>
      <c r="M954" s="63">
        <v>1</v>
      </c>
      <c r="N954" s="215">
        <v>636.16</v>
      </c>
      <c r="P954" s="63">
        <v>4</v>
      </c>
      <c r="Q954" s="214">
        <v>4550.2000000000007</v>
      </c>
      <c r="S954" s="63"/>
      <c r="T954" s="214"/>
      <c r="V954" s="82"/>
      <c r="W954" s="82"/>
      <c r="X954" s="82"/>
      <c r="Y954" s="82"/>
      <c r="Z954" s="211"/>
      <c r="AA954" s="65"/>
      <c r="AB954" s="5"/>
      <c r="AC954" s="5"/>
      <c r="AD954" s="5"/>
      <c r="AE954" s="5"/>
      <c r="AF954" s="5"/>
      <c r="AG954" s="5"/>
      <c r="AH954" s="5"/>
      <c r="AI954" s="5"/>
      <c r="AJ954" s="5"/>
      <c r="AK954" s="5"/>
      <c r="AL954" s="5"/>
      <c r="AM954" s="5"/>
    </row>
    <row r="955" spans="1:39" s="4" customFormat="1" ht="14.4">
      <c r="A955" s="63" t="s">
        <v>651</v>
      </c>
      <c r="B955" s="63" t="s">
        <v>260</v>
      </c>
      <c r="C955" s="63"/>
      <c r="D955" s="63" t="s">
        <v>261</v>
      </c>
      <c r="E955" s="369"/>
      <c r="F955" s="369"/>
      <c r="G955" s="370"/>
      <c r="I955" s="63"/>
      <c r="J955" s="48"/>
      <c r="K955" s="108"/>
      <c r="M955" s="63">
        <v>1</v>
      </c>
      <c r="N955" s="215">
        <v>4191.8500000000004</v>
      </c>
      <c r="P955" s="63">
        <v>10</v>
      </c>
      <c r="Q955" s="214">
        <v>19347.259999999998</v>
      </c>
      <c r="S955" s="63"/>
      <c r="T955" s="214"/>
      <c r="V955" s="82"/>
      <c r="W955" s="82"/>
      <c r="X955" s="82"/>
      <c r="Y955" s="82"/>
      <c r="Z955" s="211"/>
      <c r="AA955" s="65"/>
      <c r="AB955" s="5"/>
      <c r="AC955" s="5"/>
      <c r="AD955" s="5"/>
      <c r="AE955" s="5"/>
      <c r="AF955" s="5"/>
      <c r="AG955" s="5"/>
      <c r="AH955" s="5"/>
      <c r="AI955" s="5"/>
      <c r="AJ955" s="5"/>
      <c r="AK955" s="5"/>
      <c r="AL955" s="5"/>
      <c r="AM955" s="5"/>
    </row>
    <row r="956" spans="1:39" s="4" customFormat="1" ht="14.4">
      <c r="A956" s="63" t="s">
        <v>651</v>
      </c>
      <c r="B956" s="63" t="s">
        <v>351</v>
      </c>
      <c r="C956" s="63"/>
      <c r="D956" s="63" t="s">
        <v>350</v>
      </c>
      <c r="E956" s="369"/>
      <c r="F956" s="369"/>
      <c r="G956" s="370"/>
      <c r="I956" s="63"/>
      <c r="J956" s="48"/>
      <c r="K956" s="108"/>
      <c r="M956" s="63"/>
      <c r="N956" s="215"/>
      <c r="P956" s="63">
        <v>22</v>
      </c>
      <c r="Q956" s="214">
        <v>24975.109999999997</v>
      </c>
      <c r="S956" s="63"/>
      <c r="T956" s="214"/>
      <c r="V956" s="82"/>
      <c r="W956" s="82"/>
      <c r="X956" s="82"/>
      <c r="Y956" s="82"/>
      <c r="Z956" s="211"/>
      <c r="AA956" s="65"/>
      <c r="AB956" s="5"/>
      <c r="AC956" s="5"/>
      <c r="AD956" s="5"/>
      <c r="AE956" s="5"/>
      <c r="AF956" s="5"/>
      <c r="AG956" s="5"/>
      <c r="AH956" s="5"/>
      <c r="AI956" s="5"/>
      <c r="AJ956" s="5"/>
      <c r="AK956" s="5"/>
      <c r="AL956" s="5"/>
      <c r="AM956" s="5"/>
    </row>
    <row r="957" spans="1:39" s="4" customFormat="1" ht="14.4">
      <c r="A957" s="63" t="s">
        <v>651</v>
      </c>
      <c r="B957" s="63" t="s">
        <v>189</v>
      </c>
      <c r="C957" s="63"/>
      <c r="D957" s="63" t="s">
        <v>190</v>
      </c>
      <c r="E957" s="369"/>
      <c r="F957" s="369"/>
      <c r="G957" s="370"/>
      <c r="I957" s="63"/>
      <c r="J957" s="48"/>
      <c r="K957" s="108"/>
      <c r="M957" s="63">
        <v>2</v>
      </c>
      <c r="N957" s="215">
        <v>445.96</v>
      </c>
      <c r="P957" s="63">
        <v>3</v>
      </c>
      <c r="Q957" s="214">
        <v>4362.5600000000004</v>
      </c>
      <c r="S957" s="63"/>
      <c r="T957" s="214"/>
      <c r="V957" s="82"/>
      <c r="W957" s="82"/>
      <c r="X957" s="82"/>
      <c r="Y957" s="82"/>
      <c r="Z957" s="211"/>
      <c r="AA957" s="65"/>
      <c r="AB957" s="5"/>
      <c r="AC957" s="5"/>
      <c r="AD957" s="5"/>
      <c r="AE957" s="5"/>
      <c r="AF957" s="5"/>
      <c r="AG957" s="5"/>
      <c r="AH957" s="5"/>
      <c r="AI957" s="5"/>
      <c r="AJ957" s="5"/>
      <c r="AK957" s="5"/>
      <c r="AL957" s="5"/>
      <c r="AM957" s="5"/>
    </row>
    <row r="958" spans="1:39" s="4" customFormat="1" ht="14.4">
      <c r="A958" s="63" t="s">
        <v>651</v>
      </c>
      <c r="B958" s="63" t="s">
        <v>362</v>
      </c>
      <c r="C958" s="63"/>
      <c r="D958" s="63" t="s">
        <v>361</v>
      </c>
      <c r="E958" s="369"/>
      <c r="F958" s="369"/>
      <c r="G958" s="370"/>
      <c r="I958" s="63"/>
      <c r="J958" s="48"/>
      <c r="K958" s="108"/>
      <c r="M958" s="63"/>
      <c r="N958" s="215"/>
      <c r="P958" s="63">
        <v>7</v>
      </c>
      <c r="Q958" s="214">
        <v>7086.6100000000006</v>
      </c>
      <c r="S958" s="63"/>
      <c r="T958" s="214"/>
      <c r="V958" s="82"/>
      <c r="W958" s="82"/>
      <c r="X958" s="82"/>
      <c r="Y958" s="82"/>
      <c r="Z958" s="211"/>
      <c r="AA958" s="65"/>
      <c r="AB958" s="5"/>
      <c r="AC958" s="5"/>
      <c r="AD958" s="5"/>
      <c r="AE958" s="5"/>
      <c r="AF958" s="5"/>
      <c r="AG958" s="5"/>
      <c r="AH958" s="5"/>
      <c r="AI958" s="5"/>
      <c r="AJ958" s="5"/>
      <c r="AK958" s="5"/>
      <c r="AL958" s="5"/>
      <c r="AM958" s="5"/>
    </row>
    <row r="959" spans="1:39" s="4" customFormat="1" ht="14.4">
      <c r="A959" s="63" t="s">
        <v>651</v>
      </c>
      <c r="B959" s="63" t="s">
        <v>644</v>
      </c>
      <c r="C959" s="63"/>
      <c r="D959" s="63" t="s">
        <v>330</v>
      </c>
      <c r="E959" s="369"/>
      <c r="F959" s="369"/>
      <c r="G959" s="370"/>
      <c r="I959" s="63"/>
      <c r="J959" s="48"/>
      <c r="K959" s="108"/>
      <c r="M959" s="63"/>
      <c r="N959" s="215"/>
      <c r="P959" s="63">
        <v>1</v>
      </c>
      <c r="Q959" s="214">
        <v>1461.08</v>
      </c>
      <c r="S959" s="63"/>
      <c r="T959" s="214"/>
      <c r="V959" s="82"/>
      <c r="W959" s="82"/>
      <c r="X959" s="82"/>
      <c r="Y959" s="82"/>
      <c r="Z959" s="211"/>
      <c r="AA959" s="65"/>
      <c r="AB959" s="5"/>
      <c r="AC959" s="5"/>
      <c r="AD959" s="5"/>
      <c r="AE959" s="5"/>
      <c r="AF959" s="5"/>
      <c r="AG959" s="5"/>
      <c r="AH959" s="5"/>
      <c r="AI959" s="5"/>
      <c r="AJ959" s="5"/>
      <c r="AK959" s="5"/>
      <c r="AL959" s="5"/>
      <c r="AM959" s="5"/>
    </row>
    <row r="960" spans="1:39" s="4" customFormat="1" ht="14.4">
      <c r="A960" s="63" t="s">
        <v>651</v>
      </c>
      <c r="B960" s="63" t="s">
        <v>283</v>
      </c>
      <c r="C960" s="63"/>
      <c r="D960" s="63" t="s">
        <v>284</v>
      </c>
      <c r="E960" s="369"/>
      <c r="F960" s="369"/>
      <c r="G960" s="370"/>
      <c r="I960" s="63"/>
      <c r="J960" s="48"/>
      <c r="K960" s="108"/>
      <c r="M960" s="63"/>
      <c r="N960" s="215"/>
      <c r="P960" s="63">
        <v>2</v>
      </c>
      <c r="Q960" s="214">
        <v>6358.29</v>
      </c>
      <c r="S960" s="63"/>
      <c r="T960" s="214"/>
      <c r="V960" s="82"/>
      <c r="W960" s="82"/>
      <c r="X960" s="82"/>
      <c r="Y960" s="82"/>
      <c r="Z960" s="211"/>
      <c r="AA960" s="65"/>
      <c r="AB960" s="5"/>
      <c r="AC960" s="5"/>
      <c r="AD960" s="5"/>
      <c r="AE960" s="5"/>
      <c r="AF960" s="5"/>
      <c r="AG960" s="5"/>
      <c r="AH960" s="5"/>
      <c r="AI960" s="5"/>
      <c r="AJ960" s="5"/>
      <c r="AK960" s="5"/>
      <c r="AL960" s="5"/>
      <c r="AM960" s="5"/>
    </row>
    <row r="961" spans="1:39" s="4" customFormat="1" ht="14.4">
      <c r="A961" s="63" t="s">
        <v>651</v>
      </c>
      <c r="B961" s="63" t="s">
        <v>216</v>
      </c>
      <c r="C961" s="63"/>
      <c r="D961" s="63" t="s">
        <v>214</v>
      </c>
      <c r="E961" s="369"/>
      <c r="F961" s="369"/>
      <c r="G961" s="370"/>
      <c r="I961" s="63"/>
      <c r="J961" s="48"/>
      <c r="K961" s="108"/>
      <c r="M961" s="63">
        <v>1</v>
      </c>
      <c r="N961" s="215">
        <v>117.08</v>
      </c>
      <c r="P961" s="63">
        <v>4</v>
      </c>
      <c r="Q961" s="214">
        <v>4661.43</v>
      </c>
      <c r="S961" s="63"/>
      <c r="T961" s="214"/>
      <c r="V961" s="82"/>
      <c r="W961" s="82"/>
      <c r="X961" s="82"/>
      <c r="Y961" s="82"/>
      <c r="Z961" s="211"/>
      <c r="AA961" s="65"/>
      <c r="AB961" s="5"/>
      <c r="AC961" s="5"/>
      <c r="AD961" s="5"/>
      <c r="AE961" s="5"/>
      <c r="AF961" s="5"/>
      <c r="AG961" s="5"/>
      <c r="AH961" s="5"/>
      <c r="AI961" s="5"/>
      <c r="AJ961" s="5"/>
      <c r="AK961" s="5"/>
      <c r="AL961" s="5"/>
      <c r="AM961" s="5"/>
    </row>
    <row r="962" spans="1:39" s="4" customFormat="1" ht="14.4">
      <c r="A962" s="63" t="s">
        <v>651</v>
      </c>
      <c r="B962" s="63" t="s">
        <v>196</v>
      </c>
      <c r="C962" s="63"/>
      <c r="D962" s="63" t="s">
        <v>197</v>
      </c>
      <c r="E962" s="369"/>
      <c r="F962" s="369"/>
      <c r="G962" s="370"/>
      <c r="I962" s="63"/>
      <c r="J962" s="48"/>
      <c r="K962" s="108"/>
      <c r="M962" s="63"/>
      <c r="N962" s="215"/>
      <c r="P962" s="63">
        <v>2</v>
      </c>
      <c r="Q962" s="214">
        <v>1396.04</v>
      </c>
      <c r="S962" s="63"/>
      <c r="T962" s="214"/>
      <c r="V962" s="82"/>
      <c r="W962" s="82"/>
      <c r="X962" s="82"/>
      <c r="Y962" s="82"/>
      <c r="Z962" s="211"/>
      <c r="AA962" s="65"/>
      <c r="AB962" s="5"/>
      <c r="AC962" s="5"/>
      <c r="AD962" s="5"/>
      <c r="AE962" s="5"/>
      <c r="AF962" s="5"/>
      <c r="AG962" s="5"/>
      <c r="AH962" s="5"/>
      <c r="AI962" s="5"/>
      <c r="AJ962" s="5"/>
      <c r="AK962" s="5"/>
      <c r="AL962" s="5"/>
      <c r="AM962" s="5"/>
    </row>
    <row r="963" spans="1:39" s="4" customFormat="1" ht="14.4">
      <c r="A963" s="63" t="s">
        <v>651</v>
      </c>
      <c r="B963" s="63" t="s">
        <v>303</v>
      </c>
      <c r="C963" s="63"/>
      <c r="D963" s="63" t="s">
        <v>301</v>
      </c>
      <c r="E963" s="369"/>
      <c r="F963" s="369"/>
      <c r="G963" s="370"/>
      <c r="I963" s="63"/>
      <c r="J963" s="48"/>
      <c r="K963" s="108"/>
      <c r="M963" s="63">
        <v>2</v>
      </c>
      <c r="N963" s="215">
        <v>3514.21</v>
      </c>
      <c r="P963" s="63">
        <v>9</v>
      </c>
      <c r="Q963" s="214">
        <v>13412.22</v>
      </c>
      <c r="S963" s="63"/>
      <c r="T963" s="214"/>
      <c r="V963" s="82"/>
      <c r="W963" s="82"/>
      <c r="X963" s="82"/>
      <c r="Y963" s="82"/>
      <c r="Z963" s="211"/>
      <c r="AA963" s="65"/>
      <c r="AB963" s="5"/>
      <c r="AC963" s="5"/>
      <c r="AD963" s="5"/>
      <c r="AE963" s="5"/>
      <c r="AF963" s="5"/>
      <c r="AG963" s="5"/>
      <c r="AH963" s="5"/>
      <c r="AI963" s="5"/>
      <c r="AJ963" s="5"/>
      <c r="AK963" s="5"/>
      <c r="AL963" s="5"/>
      <c r="AM963" s="5"/>
    </row>
    <row r="964" spans="1:39" s="4" customFormat="1" ht="14.4">
      <c r="A964" s="63"/>
      <c r="B964" s="63"/>
      <c r="C964" s="63"/>
      <c r="D964" s="63"/>
      <c r="E964" s="11"/>
      <c r="F964" s="11"/>
      <c r="G964" s="8"/>
      <c r="I964" s="63"/>
      <c r="J964" s="48"/>
      <c r="K964" s="108"/>
      <c r="M964" s="63"/>
      <c r="N964" s="112"/>
      <c r="P964" s="63"/>
      <c r="Q964" s="48"/>
      <c r="S964" s="63"/>
      <c r="T964" s="48"/>
      <c r="V964" s="82"/>
      <c r="W964" s="82"/>
      <c r="X964" s="82"/>
      <c r="Y964" s="82"/>
      <c r="Z964" s="211"/>
      <c r="AA964" s="65"/>
      <c r="AB964" s="5"/>
      <c r="AC964" s="5"/>
      <c r="AD964" s="5"/>
      <c r="AE964" s="5"/>
      <c r="AF964" s="5"/>
      <c r="AG964" s="5"/>
      <c r="AH964" s="5"/>
      <c r="AI964" s="5"/>
      <c r="AJ964" s="5"/>
      <c r="AK964" s="5"/>
      <c r="AL964" s="5"/>
      <c r="AM964" s="5"/>
    </row>
    <row r="965" spans="1:39" s="4" customFormat="1" ht="14.4">
      <c r="A965" s="63"/>
      <c r="B965" s="63"/>
      <c r="C965" s="63"/>
      <c r="D965" s="63"/>
      <c r="E965" s="11"/>
      <c r="F965" s="11"/>
      <c r="G965" s="8"/>
      <c r="I965" s="63"/>
      <c r="J965" s="48"/>
      <c r="K965" s="108"/>
      <c r="M965" s="63"/>
      <c r="N965" s="112"/>
      <c r="P965" s="63"/>
      <c r="Q965" s="48"/>
      <c r="S965" s="63"/>
      <c r="T965" s="48"/>
      <c r="V965" s="82"/>
      <c r="W965" s="82"/>
      <c r="X965" s="82"/>
      <c r="Y965" s="82"/>
      <c r="Z965" s="82"/>
      <c r="AA965" s="65"/>
      <c r="AB965" s="5"/>
      <c r="AC965" s="5"/>
      <c r="AD965" s="5"/>
      <c r="AE965" s="5"/>
      <c r="AF965" s="5"/>
      <c r="AG965" s="5"/>
      <c r="AH965" s="5"/>
      <c r="AI965" s="5"/>
      <c r="AJ965" s="5"/>
      <c r="AK965" s="5"/>
      <c r="AL965" s="5"/>
      <c r="AM965" s="5"/>
    </row>
    <row r="966" spans="1:39" s="4" customFormat="1" ht="14.4">
      <c r="A966" s="63"/>
      <c r="B966" s="63"/>
      <c r="C966" s="63"/>
      <c r="D966" s="63"/>
      <c r="E966" s="11"/>
      <c r="F966" s="11"/>
      <c r="G966" s="8"/>
      <c r="I966" s="63"/>
      <c r="J966" s="48"/>
      <c r="K966" s="108"/>
      <c r="M966" s="63"/>
      <c r="N966" s="112"/>
      <c r="P966" s="63"/>
      <c r="Q966" s="48"/>
      <c r="S966" s="63"/>
      <c r="T966" s="48"/>
      <c r="V966" s="82"/>
      <c r="W966" s="82"/>
      <c r="X966" s="82"/>
      <c r="Y966" s="82"/>
      <c r="Z966" s="82"/>
      <c r="AA966" s="65"/>
      <c r="AB966" s="5"/>
      <c r="AC966" s="5"/>
      <c r="AD966" s="5"/>
      <c r="AE966" s="5"/>
      <c r="AF966" s="5"/>
      <c r="AG966" s="5"/>
      <c r="AH966" s="5"/>
      <c r="AI966" s="5"/>
      <c r="AJ966" s="5"/>
      <c r="AK966" s="5"/>
      <c r="AL966" s="5"/>
      <c r="AM966" s="5"/>
    </row>
    <row r="967" spans="1:39" s="4" customFormat="1" ht="14.4">
      <c r="A967" s="63"/>
      <c r="B967" s="63"/>
      <c r="C967" s="63"/>
      <c r="D967" s="63"/>
      <c r="E967" s="11"/>
      <c r="F967" s="11"/>
      <c r="G967" s="8"/>
      <c r="I967" s="63"/>
      <c r="J967" s="48"/>
      <c r="K967" s="108"/>
      <c r="M967" s="63"/>
      <c r="N967" s="112"/>
      <c r="P967" s="63"/>
      <c r="Q967" s="48"/>
      <c r="S967" s="63"/>
      <c r="T967" s="48"/>
      <c r="V967" s="82"/>
      <c r="W967" s="82"/>
      <c r="X967" s="82"/>
      <c r="Y967" s="82"/>
      <c r="Z967" s="82"/>
      <c r="AA967" s="65"/>
      <c r="AB967" s="5"/>
      <c r="AC967" s="5"/>
      <c r="AD967" s="5"/>
      <c r="AE967" s="5"/>
      <c r="AF967" s="5"/>
      <c r="AG967" s="5"/>
      <c r="AH967" s="5"/>
      <c r="AI967" s="5"/>
      <c r="AJ967" s="5"/>
      <c r="AK967" s="5"/>
      <c r="AL967" s="5"/>
      <c r="AM967" s="5"/>
    </row>
    <row r="968" spans="1:39" s="4" customFormat="1" ht="15" thickBot="1">
      <c r="A968" s="114"/>
      <c r="B968" s="114"/>
      <c r="C968" s="114"/>
      <c r="D968" s="114"/>
      <c r="E968" s="11"/>
      <c r="F968" s="92"/>
      <c r="G968" s="8"/>
      <c r="I968" s="114"/>
      <c r="J968" s="114"/>
      <c r="K968" s="115"/>
      <c r="M968" s="114"/>
      <c r="N968" s="117"/>
      <c r="P968" s="114"/>
      <c r="Q968" s="118"/>
      <c r="S968" s="114"/>
      <c r="T968" s="118"/>
      <c r="V968" s="140"/>
      <c r="W968" s="140"/>
      <c r="X968" s="140"/>
      <c r="Y968" s="140"/>
      <c r="Z968" s="140"/>
      <c r="AA968" s="65"/>
      <c r="AB968" s="5"/>
      <c r="AC968" s="5"/>
      <c r="AD968" s="5"/>
      <c r="AE968" s="5"/>
      <c r="AF968" s="5"/>
      <c r="AG968" s="5"/>
      <c r="AH968" s="5"/>
      <c r="AI968" s="5"/>
      <c r="AJ968" s="5"/>
      <c r="AK968" s="5"/>
      <c r="AL968" s="5"/>
      <c r="AM968" s="5"/>
    </row>
    <row r="969" spans="1:39" s="4" customFormat="1" ht="15" thickBot="1">
      <c r="A969" s="166" t="s">
        <v>50</v>
      </c>
      <c r="B969" s="167"/>
      <c r="C969" s="106"/>
      <c r="D969" s="106"/>
      <c r="E969" s="139"/>
      <c r="F969" s="138"/>
      <c r="G969" s="137"/>
      <c r="I969" s="166"/>
      <c r="J969" s="168"/>
      <c r="K969" s="116"/>
      <c r="M969" s="166"/>
      <c r="N969" s="162"/>
      <c r="P969" s="119"/>
      <c r="Q969" s="120"/>
      <c r="S969" s="119"/>
      <c r="T969" s="120"/>
      <c r="V969" s="165"/>
      <c r="W969" s="136"/>
      <c r="X969" s="136"/>
      <c r="Y969" s="136"/>
      <c r="Z969" s="135"/>
      <c r="AA969" s="65"/>
      <c r="AB969" s="5"/>
      <c r="AC969" s="5"/>
      <c r="AD969" s="5"/>
      <c r="AE969" s="5"/>
      <c r="AF969" s="5"/>
      <c r="AG969" s="5"/>
      <c r="AH969" s="5"/>
      <c r="AI969" s="5"/>
      <c r="AJ969" s="5"/>
      <c r="AK969" s="5"/>
      <c r="AL969" s="5"/>
      <c r="AM969" s="5"/>
    </row>
    <row r="970" spans="1:39" s="4" customFormat="1">
      <c r="A970" s="76"/>
      <c r="B970" s="76"/>
      <c r="C970" s="76"/>
      <c r="D970" s="76"/>
      <c r="V970" s="65"/>
      <c r="W970" s="65"/>
      <c r="X970" s="65"/>
      <c r="Y970" s="65"/>
      <c r="Z970" s="65"/>
      <c r="AA970" s="65"/>
      <c r="AB970" s="5"/>
      <c r="AC970" s="5"/>
      <c r="AD970" s="5"/>
      <c r="AE970" s="5"/>
      <c r="AF970" s="5"/>
      <c r="AG970" s="5"/>
      <c r="AH970" s="5"/>
      <c r="AI970" s="5"/>
      <c r="AJ970" s="5"/>
      <c r="AK970" s="5"/>
      <c r="AL970" s="5"/>
      <c r="AM970" s="5"/>
    </row>
    <row r="971" spans="1:39" s="4" customFormat="1">
      <c r="V971" s="65"/>
      <c r="W971" s="65"/>
      <c r="X971" s="65"/>
      <c r="Y971" s="65"/>
      <c r="Z971" s="65"/>
      <c r="AA971" s="65"/>
      <c r="AB971" s="5"/>
      <c r="AC971" s="5"/>
      <c r="AD971" s="5"/>
      <c r="AE971" s="5"/>
      <c r="AF971" s="5"/>
      <c r="AG971" s="5"/>
      <c r="AH971" s="5"/>
      <c r="AI971" s="5"/>
      <c r="AJ971" s="5"/>
      <c r="AK971" s="5"/>
      <c r="AL971" s="5"/>
      <c r="AM971" s="5"/>
    </row>
  </sheetData>
  <mergeCells count="10">
    <mergeCell ref="I2:K2"/>
    <mergeCell ref="M2:N2"/>
    <mergeCell ref="V2:W2"/>
    <mergeCell ref="A2:B2"/>
    <mergeCell ref="I6:K7"/>
    <mergeCell ref="M6:O6"/>
    <mergeCell ref="V6:AC6"/>
    <mergeCell ref="A4:G4"/>
    <mergeCell ref="I4:K4"/>
    <mergeCell ref="M4:T4"/>
  </mergeCells>
  <hyperlinks>
    <hyperlink ref="Z12" r:id="rId1" xr:uid="{3DE4DC70-B92E-4BF3-B65E-44E5C4CD95F5}"/>
    <hyperlink ref="Z13:Z14" r:id="rId2" display="View Bill Inserts | Atlantic City Electric - An Exelon Company" xr:uid="{2BD7C31D-5121-42C0-A6C0-66773CB35893}"/>
    <hyperlink ref="Z20" r:id="rId3" xr:uid="{3DB752E5-EC46-4EB4-B7CF-B1FDF4DE9AB7}"/>
    <hyperlink ref="Z19" r:id="rId4" xr:uid="{EDE0BC9C-9CEC-4AFF-B022-EF6C8DB908F1}"/>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3.2" zeroHeight="1"/>
  <cols>
    <col min="1" max="1" width="35.6640625" style="5" customWidth="1"/>
    <col min="2" max="2" width="27.33203125" style="5" bestFit="1" customWidth="1"/>
    <col min="3" max="3" width="24.33203125" style="5" bestFit="1" customWidth="1"/>
    <col min="4" max="4" width="33.33203125" style="5" bestFit="1" customWidth="1"/>
    <col min="5" max="5" width="62" style="4" customWidth="1"/>
    <col min="6" max="10" width="0" style="5" hidden="1" customWidth="1"/>
    <col min="11" max="16383" width="8.6640625" style="5" hidden="1"/>
    <col min="16384" max="16384" width="65.33203125" style="5" hidden="1" customWidth="1"/>
  </cols>
  <sheetData>
    <row r="1" spans="1:16384" ht="13.8" thickBot="1">
      <c r="A1" s="60" t="s">
        <v>652</v>
      </c>
      <c r="B1" s="4"/>
      <c r="C1" s="4"/>
      <c r="D1" s="4"/>
    </row>
    <row r="2" spans="1:16384" ht="65.7" customHeight="1" thickBot="1">
      <c r="A2" s="475" t="s">
        <v>653</v>
      </c>
      <c r="B2" s="477"/>
      <c r="C2" s="19"/>
      <c r="D2" s="19"/>
      <c r="E2" s="16"/>
      <c r="F2" s="27"/>
      <c r="G2" s="27"/>
      <c r="H2" s="27"/>
      <c r="I2" s="27"/>
      <c r="J2" s="27"/>
    </row>
    <row r="3" spans="1:16384" s="4" customFormat="1">
      <c r="F3" s="4" t="s">
        <v>654</v>
      </c>
      <c r="G3" s="4" t="s">
        <v>654</v>
      </c>
      <c r="H3" s="4" t="s">
        <v>654</v>
      </c>
      <c r="I3" s="4" t="s">
        <v>654</v>
      </c>
      <c r="J3" s="4" t="s">
        <v>654</v>
      </c>
      <c r="K3" s="4" t="s">
        <v>654</v>
      </c>
      <c r="L3" s="4" t="s">
        <v>654</v>
      </c>
      <c r="M3" s="4" t="s">
        <v>654</v>
      </c>
      <c r="N3" s="4" t="s">
        <v>654</v>
      </c>
      <c r="O3" s="4" t="s">
        <v>654</v>
      </c>
      <c r="P3" s="4" t="s">
        <v>654</v>
      </c>
      <c r="Q3" s="4" t="s">
        <v>654</v>
      </c>
      <c r="R3" s="4" t="s">
        <v>654</v>
      </c>
      <c r="S3" s="4" t="s">
        <v>654</v>
      </c>
      <c r="T3" s="4" t="s">
        <v>654</v>
      </c>
      <c r="U3" s="4" t="s">
        <v>654</v>
      </c>
      <c r="V3" s="4" t="s">
        <v>654</v>
      </c>
      <c r="W3" s="4" t="s">
        <v>654</v>
      </c>
      <c r="X3" s="4" t="s">
        <v>654</v>
      </c>
      <c r="Y3" s="4" t="s">
        <v>654</v>
      </c>
      <c r="Z3" s="4" t="s">
        <v>654</v>
      </c>
      <c r="AA3" s="4" t="s">
        <v>654</v>
      </c>
      <c r="AB3" s="4" t="s">
        <v>654</v>
      </c>
      <c r="AC3" s="4" t="s">
        <v>654</v>
      </c>
      <c r="AD3" s="4" t="s">
        <v>654</v>
      </c>
      <c r="AE3" s="4" t="s">
        <v>654</v>
      </c>
      <c r="AF3" s="4" t="s">
        <v>654</v>
      </c>
      <c r="AG3" s="4" t="s">
        <v>654</v>
      </c>
      <c r="AH3" s="4" t="s">
        <v>654</v>
      </c>
      <c r="AI3" s="4" t="s">
        <v>654</v>
      </c>
      <c r="AJ3" s="4" t="s">
        <v>654</v>
      </c>
      <c r="AK3" s="4" t="s">
        <v>654</v>
      </c>
      <c r="AL3" s="4" t="s">
        <v>654</v>
      </c>
      <c r="AM3" s="4" t="s">
        <v>654</v>
      </c>
      <c r="AN3" s="4" t="s">
        <v>654</v>
      </c>
      <c r="AO3" s="4" t="s">
        <v>654</v>
      </c>
      <c r="AP3" s="4" t="s">
        <v>654</v>
      </c>
      <c r="AQ3" s="4" t="s">
        <v>654</v>
      </c>
      <c r="AR3" s="4" t="s">
        <v>654</v>
      </c>
      <c r="AS3" s="4" t="s">
        <v>654</v>
      </c>
      <c r="AT3" s="4" t="s">
        <v>654</v>
      </c>
      <c r="AU3" s="4" t="s">
        <v>654</v>
      </c>
      <c r="AV3" s="4" t="s">
        <v>654</v>
      </c>
      <c r="AW3" s="4" t="s">
        <v>654</v>
      </c>
      <c r="AX3" s="4" t="s">
        <v>654</v>
      </c>
      <c r="AY3" s="4" t="s">
        <v>654</v>
      </c>
      <c r="AZ3" s="4" t="s">
        <v>654</v>
      </c>
      <c r="BA3" s="4" t="s">
        <v>654</v>
      </c>
      <c r="BB3" s="4" t="s">
        <v>654</v>
      </c>
      <c r="BC3" s="4" t="s">
        <v>654</v>
      </c>
      <c r="BD3" s="4" t="s">
        <v>654</v>
      </c>
      <c r="BE3" s="4" t="s">
        <v>654</v>
      </c>
      <c r="BF3" s="4" t="s">
        <v>654</v>
      </c>
      <c r="BG3" s="4" t="s">
        <v>654</v>
      </c>
      <c r="BH3" s="4" t="s">
        <v>654</v>
      </c>
      <c r="BI3" s="4" t="s">
        <v>654</v>
      </c>
      <c r="BJ3" s="4" t="s">
        <v>654</v>
      </c>
      <c r="BK3" s="4" t="s">
        <v>654</v>
      </c>
      <c r="BL3" s="4" t="s">
        <v>654</v>
      </c>
      <c r="BM3" s="4" t="s">
        <v>654</v>
      </c>
      <c r="BN3" s="4" t="s">
        <v>654</v>
      </c>
      <c r="BO3" s="4" t="s">
        <v>654</v>
      </c>
      <c r="BP3" s="4" t="s">
        <v>654</v>
      </c>
      <c r="BQ3" s="4" t="s">
        <v>654</v>
      </c>
      <c r="BR3" s="4" t="s">
        <v>654</v>
      </c>
      <c r="BS3" s="4" t="s">
        <v>654</v>
      </c>
      <c r="BT3" s="4" t="s">
        <v>654</v>
      </c>
      <c r="BU3" s="4" t="s">
        <v>654</v>
      </c>
      <c r="BV3" s="4" t="s">
        <v>654</v>
      </c>
      <c r="BW3" s="4" t="s">
        <v>654</v>
      </c>
      <c r="BX3" s="4" t="s">
        <v>654</v>
      </c>
      <c r="BY3" s="4" t="s">
        <v>654</v>
      </c>
      <c r="BZ3" s="4" t="s">
        <v>654</v>
      </c>
      <c r="CA3" s="4" t="s">
        <v>654</v>
      </c>
      <c r="CB3" s="4" t="s">
        <v>654</v>
      </c>
      <c r="CC3" s="4" t="s">
        <v>654</v>
      </c>
      <c r="CD3" s="4" t="s">
        <v>654</v>
      </c>
      <c r="CE3" s="4" t="s">
        <v>654</v>
      </c>
      <c r="CF3" s="4" t="s">
        <v>654</v>
      </c>
      <c r="CG3" s="4" t="s">
        <v>654</v>
      </c>
      <c r="CH3" s="4" t="s">
        <v>654</v>
      </c>
      <c r="CI3" s="4" t="s">
        <v>654</v>
      </c>
      <c r="CJ3" s="4" t="s">
        <v>654</v>
      </c>
      <c r="CK3" s="4" t="s">
        <v>654</v>
      </c>
      <c r="CL3" s="4" t="s">
        <v>654</v>
      </c>
      <c r="CM3" s="4" t="s">
        <v>654</v>
      </c>
      <c r="CN3" s="4" t="s">
        <v>654</v>
      </c>
      <c r="CO3" s="4" t="s">
        <v>654</v>
      </c>
      <c r="CP3" s="4" t="s">
        <v>654</v>
      </c>
      <c r="CQ3" s="4" t="s">
        <v>654</v>
      </c>
      <c r="CR3" s="4" t="s">
        <v>654</v>
      </c>
      <c r="CS3" s="4" t="s">
        <v>654</v>
      </c>
      <c r="CT3" s="4" t="s">
        <v>654</v>
      </c>
      <c r="CU3" s="4" t="s">
        <v>654</v>
      </c>
      <c r="CV3" s="4" t="s">
        <v>654</v>
      </c>
      <c r="CW3" s="4" t="s">
        <v>654</v>
      </c>
      <c r="CX3" s="4" t="s">
        <v>654</v>
      </c>
      <c r="CY3" s="4" t="s">
        <v>654</v>
      </c>
      <c r="CZ3" s="4" t="s">
        <v>654</v>
      </c>
      <c r="DA3" s="4" t="s">
        <v>654</v>
      </c>
      <c r="DB3" s="4" t="s">
        <v>654</v>
      </c>
      <c r="DC3" s="4" t="s">
        <v>654</v>
      </c>
      <c r="DD3" s="4" t="s">
        <v>654</v>
      </c>
      <c r="DE3" s="4" t="s">
        <v>654</v>
      </c>
      <c r="DF3" s="4" t="s">
        <v>654</v>
      </c>
      <c r="DG3" s="4" t="s">
        <v>654</v>
      </c>
      <c r="DH3" s="4" t="s">
        <v>654</v>
      </c>
      <c r="DI3" s="4" t="s">
        <v>654</v>
      </c>
      <c r="DJ3" s="4" t="s">
        <v>654</v>
      </c>
      <c r="DK3" s="4" t="s">
        <v>654</v>
      </c>
      <c r="DL3" s="4" t="s">
        <v>654</v>
      </c>
      <c r="DM3" s="4" t="s">
        <v>654</v>
      </c>
      <c r="DN3" s="4" t="s">
        <v>654</v>
      </c>
      <c r="DO3" s="4" t="s">
        <v>654</v>
      </c>
      <c r="DP3" s="4" t="s">
        <v>654</v>
      </c>
      <c r="DQ3" s="4" t="s">
        <v>654</v>
      </c>
      <c r="DR3" s="4" t="s">
        <v>654</v>
      </c>
      <c r="DS3" s="4" t="s">
        <v>654</v>
      </c>
      <c r="DT3" s="4" t="s">
        <v>654</v>
      </c>
      <c r="DU3" s="4" t="s">
        <v>654</v>
      </c>
      <c r="DV3" s="4" t="s">
        <v>654</v>
      </c>
      <c r="DW3" s="4" t="s">
        <v>654</v>
      </c>
      <c r="DX3" s="4" t="s">
        <v>654</v>
      </c>
      <c r="DY3" s="4" t="s">
        <v>654</v>
      </c>
      <c r="DZ3" s="4" t="s">
        <v>654</v>
      </c>
      <c r="EA3" s="4" t="s">
        <v>654</v>
      </c>
      <c r="EB3" s="4" t="s">
        <v>654</v>
      </c>
      <c r="EC3" s="4" t="s">
        <v>654</v>
      </c>
      <c r="ED3" s="4" t="s">
        <v>654</v>
      </c>
      <c r="EE3" s="4" t="s">
        <v>654</v>
      </c>
      <c r="EF3" s="4" t="s">
        <v>654</v>
      </c>
      <c r="EG3" s="4" t="s">
        <v>654</v>
      </c>
      <c r="EH3" s="4" t="s">
        <v>654</v>
      </c>
      <c r="EI3" s="4" t="s">
        <v>654</v>
      </c>
      <c r="EJ3" s="4" t="s">
        <v>654</v>
      </c>
      <c r="EK3" s="4" t="s">
        <v>654</v>
      </c>
      <c r="EL3" s="4" t="s">
        <v>654</v>
      </c>
      <c r="EM3" s="4" t="s">
        <v>654</v>
      </c>
      <c r="EN3" s="4" t="s">
        <v>654</v>
      </c>
      <c r="EO3" s="4" t="s">
        <v>654</v>
      </c>
      <c r="EP3" s="4" t="s">
        <v>654</v>
      </c>
      <c r="EQ3" s="4" t="s">
        <v>654</v>
      </c>
      <c r="ER3" s="4" t="s">
        <v>654</v>
      </c>
      <c r="ES3" s="4" t="s">
        <v>654</v>
      </c>
      <c r="ET3" s="4" t="s">
        <v>654</v>
      </c>
      <c r="EU3" s="4" t="s">
        <v>654</v>
      </c>
      <c r="EV3" s="4" t="s">
        <v>654</v>
      </c>
      <c r="EW3" s="4" t="s">
        <v>654</v>
      </c>
      <c r="EX3" s="4" t="s">
        <v>654</v>
      </c>
      <c r="EY3" s="4" t="s">
        <v>654</v>
      </c>
      <c r="EZ3" s="4" t="s">
        <v>654</v>
      </c>
      <c r="FA3" s="4" t="s">
        <v>654</v>
      </c>
      <c r="FB3" s="4" t="s">
        <v>654</v>
      </c>
      <c r="FC3" s="4" t="s">
        <v>654</v>
      </c>
      <c r="FD3" s="4" t="s">
        <v>654</v>
      </c>
      <c r="FE3" s="4" t="s">
        <v>654</v>
      </c>
      <c r="FF3" s="4" t="s">
        <v>654</v>
      </c>
      <c r="FG3" s="4" t="s">
        <v>654</v>
      </c>
      <c r="FH3" s="4" t="s">
        <v>654</v>
      </c>
      <c r="FI3" s="4" t="s">
        <v>654</v>
      </c>
      <c r="FJ3" s="4" t="s">
        <v>654</v>
      </c>
      <c r="FK3" s="4" t="s">
        <v>654</v>
      </c>
      <c r="FL3" s="4" t="s">
        <v>654</v>
      </c>
      <c r="FM3" s="4" t="s">
        <v>654</v>
      </c>
      <c r="FN3" s="4" t="s">
        <v>654</v>
      </c>
      <c r="FO3" s="4" t="s">
        <v>654</v>
      </c>
      <c r="FP3" s="4" t="s">
        <v>654</v>
      </c>
      <c r="FQ3" s="4" t="s">
        <v>654</v>
      </c>
      <c r="FR3" s="4" t="s">
        <v>654</v>
      </c>
      <c r="FS3" s="4" t="s">
        <v>654</v>
      </c>
      <c r="FT3" s="4" t="s">
        <v>654</v>
      </c>
      <c r="FU3" s="4" t="s">
        <v>654</v>
      </c>
      <c r="FV3" s="4" t="s">
        <v>654</v>
      </c>
      <c r="FW3" s="4" t="s">
        <v>654</v>
      </c>
      <c r="FX3" s="4" t="s">
        <v>654</v>
      </c>
      <c r="FY3" s="4" t="s">
        <v>654</v>
      </c>
      <c r="FZ3" s="4" t="s">
        <v>654</v>
      </c>
      <c r="GA3" s="4" t="s">
        <v>654</v>
      </c>
      <c r="GB3" s="4" t="s">
        <v>654</v>
      </c>
      <c r="GC3" s="4" t="s">
        <v>654</v>
      </c>
      <c r="GD3" s="4" t="s">
        <v>654</v>
      </c>
      <c r="GE3" s="4" t="s">
        <v>654</v>
      </c>
      <c r="GF3" s="4" t="s">
        <v>654</v>
      </c>
      <c r="GG3" s="4" t="s">
        <v>654</v>
      </c>
      <c r="GH3" s="4" t="s">
        <v>654</v>
      </c>
      <c r="GI3" s="4" t="s">
        <v>654</v>
      </c>
      <c r="GJ3" s="4" t="s">
        <v>654</v>
      </c>
      <c r="GK3" s="4" t="s">
        <v>654</v>
      </c>
      <c r="GL3" s="4" t="s">
        <v>654</v>
      </c>
      <c r="GM3" s="4" t="s">
        <v>654</v>
      </c>
      <c r="GN3" s="4" t="s">
        <v>654</v>
      </c>
      <c r="GO3" s="4" t="s">
        <v>654</v>
      </c>
      <c r="GP3" s="4" t="s">
        <v>654</v>
      </c>
      <c r="GQ3" s="4" t="s">
        <v>654</v>
      </c>
      <c r="GR3" s="4" t="s">
        <v>654</v>
      </c>
      <c r="GS3" s="4" t="s">
        <v>654</v>
      </c>
      <c r="GT3" s="4" t="s">
        <v>654</v>
      </c>
      <c r="GU3" s="4" t="s">
        <v>654</v>
      </c>
      <c r="GV3" s="4" t="s">
        <v>654</v>
      </c>
      <c r="GW3" s="4" t="s">
        <v>654</v>
      </c>
      <c r="GX3" s="4" t="s">
        <v>654</v>
      </c>
      <c r="GY3" s="4" t="s">
        <v>654</v>
      </c>
      <c r="GZ3" s="4" t="s">
        <v>654</v>
      </c>
      <c r="HA3" s="4" t="s">
        <v>654</v>
      </c>
      <c r="HB3" s="4" t="s">
        <v>654</v>
      </c>
      <c r="HC3" s="4" t="s">
        <v>654</v>
      </c>
      <c r="HD3" s="4" t="s">
        <v>654</v>
      </c>
      <c r="HE3" s="4" t="s">
        <v>654</v>
      </c>
      <c r="HF3" s="4" t="s">
        <v>654</v>
      </c>
      <c r="HG3" s="4" t="s">
        <v>654</v>
      </c>
      <c r="HH3" s="4" t="s">
        <v>654</v>
      </c>
      <c r="HI3" s="4" t="s">
        <v>654</v>
      </c>
      <c r="HJ3" s="4" t="s">
        <v>654</v>
      </c>
      <c r="HK3" s="4" t="s">
        <v>654</v>
      </c>
      <c r="HL3" s="4" t="s">
        <v>654</v>
      </c>
      <c r="HM3" s="4" t="s">
        <v>654</v>
      </c>
      <c r="HN3" s="4" t="s">
        <v>654</v>
      </c>
      <c r="HO3" s="4" t="s">
        <v>654</v>
      </c>
      <c r="HP3" s="4" t="s">
        <v>654</v>
      </c>
      <c r="HQ3" s="4" t="s">
        <v>654</v>
      </c>
      <c r="HR3" s="4" t="s">
        <v>654</v>
      </c>
      <c r="HS3" s="4" t="s">
        <v>654</v>
      </c>
      <c r="HT3" s="4" t="s">
        <v>654</v>
      </c>
      <c r="HU3" s="4" t="s">
        <v>654</v>
      </c>
      <c r="HV3" s="4" t="s">
        <v>654</v>
      </c>
      <c r="HW3" s="4" t="s">
        <v>654</v>
      </c>
      <c r="HX3" s="4" t="s">
        <v>654</v>
      </c>
      <c r="HY3" s="4" t="s">
        <v>654</v>
      </c>
      <c r="HZ3" s="4" t="s">
        <v>654</v>
      </c>
      <c r="IA3" s="4" t="s">
        <v>654</v>
      </c>
      <c r="IB3" s="4" t="s">
        <v>654</v>
      </c>
      <c r="IC3" s="4" t="s">
        <v>654</v>
      </c>
      <c r="ID3" s="4" t="s">
        <v>654</v>
      </c>
      <c r="IE3" s="4" t="s">
        <v>654</v>
      </c>
      <c r="IF3" s="4" t="s">
        <v>654</v>
      </c>
      <c r="IG3" s="4" t="s">
        <v>654</v>
      </c>
      <c r="IH3" s="4" t="s">
        <v>654</v>
      </c>
      <c r="II3" s="4" t="s">
        <v>654</v>
      </c>
      <c r="IJ3" s="4" t="s">
        <v>654</v>
      </c>
      <c r="IK3" s="4" t="s">
        <v>654</v>
      </c>
      <c r="IL3" s="4" t="s">
        <v>654</v>
      </c>
      <c r="IM3" s="4" t="s">
        <v>654</v>
      </c>
      <c r="IN3" s="4" t="s">
        <v>654</v>
      </c>
      <c r="IO3" s="4" t="s">
        <v>654</v>
      </c>
      <c r="IP3" s="4" t="s">
        <v>654</v>
      </c>
      <c r="IQ3" s="4" t="s">
        <v>654</v>
      </c>
      <c r="IR3" s="4" t="s">
        <v>654</v>
      </c>
      <c r="IS3" s="4" t="s">
        <v>654</v>
      </c>
      <c r="IT3" s="4" t="s">
        <v>654</v>
      </c>
      <c r="IU3" s="4" t="s">
        <v>654</v>
      </c>
      <c r="IV3" s="4" t="s">
        <v>654</v>
      </c>
      <c r="IW3" s="4" t="s">
        <v>654</v>
      </c>
      <c r="IX3" s="4" t="s">
        <v>654</v>
      </c>
      <c r="IY3" s="4" t="s">
        <v>654</v>
      </c>
      <c r="IZ3" s="4" t="s">
        <v>654</v>
      </c>
      <c r="JA3" s="4" t="s">
        <v>654</v>
      </c>
      <c r="JB3" s="4" t="s">
        <v>654</v>
      </c>
      <c r="JC3" s="4" t="s">
        <v>654</v>
      </c>
      <c r="JD3" s="4" t="s">
        <v>654</v>
      </c>
      <c r="JE3" s="4" t="s">
        <v>654</v>
      </c>
      <c r="JF3" s="4" t="s">
        <v>654</v>
      </c>
      <c r="JG3" s="4" t="s">
        <v>654</v>
      </c>
      <c r="JH3" s="4" t="s">
        <v>654</v>
      </c>
      <c r="JI3" s="4" t="s">
        <v>654</v>
      </c>
      <c r="JJ3" s="4" t="s">
        <v>654</v>
      </c>
      <c r="JK3" s="4" t="s">
        <v>654</v>
      </c>
      <c r="JL3" s="4" t="s">
        <v>654</v>
      </c>
      <c r="JM3" s="4" t="s">
        <v>654</v>
      </c>
      <c r="JN3" s="4" t="s">
        <v>654</v>
      </c>
      <c r="JO3" s="4" t="s">
        <v>654</v>
      </c>
      <c r="JP3" s="4" t="s">
        <v>654</v>
      </c>
      <c r="JQ3" s="4" t="s">
        <v>654</v>
      </c>
      <c r="JR3" s="4" t="s">
        <v>654</v>
      </c>
      <c r="JS3" s="4" t="s">
        <v>654</v>
      </c>
      <c r="JT3" s="4" t="s">
        <v>654</v>
      </c>
      <c r="JU3" s="4" t="s">
        <v>654</v>
      </c>
      <c r="JV3" s="4" t="s">
        <v>654</v>
      </c>
      <c r="JW3" s="4" t="s">
        <v>654</v>
      </c>
      <c r="JX3" s="4" t="s">
        <v>654</v>
      </c>
      <c r="JY3" s="4" t="s">
        <v>654</v>
      </c>
      <c r="JZ3" s="4" t="s">
        <v>654</v>
      </c>
      <c r="KA3" s="4" t="s">
        <v>654</v>
      </c>
      <c r="KB3" s="4" t="s">
        <v>654</v>
      </c>
      <c r="KC3" s="4" t="s">
        <v>654</v>
      </c>
      <c r="KD3" s="4" t="s">
        <v>654</v>
      </c>
      <c r="KE3" s="4" t="s">
        <v>654</v>
      </c>
      <c r="KF3" s="4" t="s">
        <v>654</v>
      </c>
      <c r="KG3" s="4" t="s">
        <v>654</v>
      </c>
      <c r="KH3" s="4" t="s">
        <v>654</v>
      </c>
      <c r="KI3" s="4" t="s">
        <v>654</v>
      </c>
      <c r="KJ3" s="4" t="s">
        <v>654</v>
      </c>
      <c r="KK3" s="4" t="s">
        <v>654</v>
      </c>
      <c r="KL3" s="4" t="s">
        <v>654</v>
      </c>
      <c r="KM3" s="4" t="s">
        <v>654</v>
      </c>
      <c r="KN3" s="4" t="s">
        <v>654</v>
      </c>
      <c r="KO3" s="4" t="s">
        <v>654</v>
      </c>
      <c r="KP3" s="4" t="s">
        <v>654</v>
      </c>
      <c r="KQ3" s="4" t="s">
        <v>654</v>
      </c>
      <c r="KR3" s="4" t="s">
        <v>654</v>
      </c>
      <c r="KS3" s="4" t="s">
        <v>654</v>
      </c>
      <c r="KT3" s="4" t="s">
        <v>654</v>
      </c>
      <c r="KU3" s="4" t="s">
        <v>654</v>
      </c>
      <c r="KV3" s="4" t="s">
        <v>654</v>
      </c>
      <c r="KW3" s="4" t="s">
        <v>654</v>
      </c>
      <c r="KX3" s="4" t="s">
        <v>654</v>
      </c>
      <c r="KY3" s="4" t="s">
        <v>654</v>
      </c>
      <c r="KZ3" s="4" t="s">
        <v>654</v>
      </c>
      <c r="LA3" s="4" t="s">
        <v>654</v>
      </c>
      <c r="LB3" s="4" t="s">
        <v>654</v>
      </c>
      <c r="LC3" s="4" t="s">
        <v>654</v>
      </c>
      <c r="LD3" s="4" t="s">
        <v>654</v>
      </c>
      <c r="LE3" s="4" t="s">
        <v>654</v>
      </c>
      <c r="LF3" s="4" t="s">
        <v>654</v>
      </c>
      <c r="LG3" s="4" t="s">
        <v>654</v>
      </c>
      <c r="LH3" s="4" t="s">
        <v>654</v>
      </c>
      <c r="LI3" s="4" t="s">
        <v>654</v>
      </c>
      <c r="LJ3" s="4" t="s">
        <v>654</v>
      </c>
      <c r="LK3" s="4" t="s">
        <v>654</v>
      </c>
      <c r="LL3" s="4" t="s">
        <v>654</v>
      </c>
      <c r="LM3" s="4" t="s">
        <v>654</v>
      </c>
      <c r="LN3" s="4" t="s">
        <v>654</v>
      </c>
      <c r="LO3" s="4" t="s">
        <v>654</v>
      </c>
      <c r="LP3" s="4" t="s">
        <v>654</v>
      </c>
      <c r="LQ3" s="4" t="s">
        <v>654</v>
      </c>
      <c r="LR3" s="4" t="s">
        <v>654</v>
      </c>
      <c r="LS3" s="4" t="s">
        <v>654</v>
      </c>
      <c r="LT3" s="4" t="s">
        <v>654</v>
      </c>
      <c r="LU3" s="4" t="s">
        <v>654</v>
      </c>
      <c r="LV3" s="4" t="s">
        <v>654</v>
      </c>
      <c r="LW3" s="4" t="s">
        <v>654</v>
      </c>
      <c r="LX3" s="4" t="s">
        <v>654</v>
      </c>
      <c r="LY3" s="4" t="s">
        <v>654</v>
      </c>
      <c r="LZ3" s="4" t="s">
        <v>654</v>
      </c>
      <c r="MA3" s="4" t="s">
        <v>654</v>
      </c>
      <c r="MB3" s="4" t="s">
        <v>654</v>
      </c>
      <c r="MC3" s="4" t="s">
        <v>654</v>
      </c>
      <c r="MD3" s="4" t="s">
        <v>654</v>
      </c>
      <c r="ME3" s="4" t="s">
        <v>654</v>
      </c>
      <c r="MF3" s="4" t="s">
        <v>654</v>
      </c>
      <c r="MG3" s="4" t="s">
        <v>654</v>
      </c>
      <c r="MH3" s="4" t="s">
        <v>654</v>
      </c>
      <c r="MI3" s="4" t="s">
        <v>654</v>
      </c>
      <c r="MJ3" s="4" t="s">
        <v>654</v>
      </c>
      <c r="MK3" s="4" t="s">
        <v>654</v>
      </c>
      <c r="ML3" s="4" t="s">
        <v>654</v>
      </c>
      <c r="MM3" s="4" t="s">
        <v>654</v>
      </c>
      <c r="MN3" s="4" t="s">
        <v>654</v>
      </c>
      <c r="MO3" s="4" t="s">
        <v>654</v>
      </c>
      <c r="MP3" s="4" t="s">
        <v>654</v>
      </c>
      <c r="MQ3" s="4" t="s">
        <v>654</v>
      </c>
      <c r="MR3" s="4" t="s">
        <v>654</v>
      </c>
      <c r="MS3" s="4" t="s">
        <v>654</v>
      </c>
      <c r="MT3" s="4" t="s">
        <v>654</v>
      </c>
      <c r="MU3" s="4" t="s">
        <v>654</v>
      </c>
      <c r="MV3" s="4" t="s">
        <v>654</v>
      </c>
      <c r="MW3" s="4" t="s">
        <v>654</v>
      </c>
      <c r="MX3" s="4" t="s">
        <v>654</v>
      </c>
      <c r="MY3" s="4" t="s">
        <v>654</v>
      </c>
      <c r="MZ3" s="4" t="s">
        <v>654</v>
      </c>
      <c r="NA3" s="4" t="s">
        <v>654</v>
      </c>
      <c r="NB3" s="4" t="s">
        <v>654</v>
      </c>
      <c r="NC3" s="4" t="s">
        <v>654</v>
      </c>
      <c r="ND3" s="4" t="s">
        <v>654</v>
      </c>
      <c r="NE3" s="4" t="s">
        <v>654</v>
      </c>
      <c r="NF3" s="4" t="s">
        <v>654</v>
      </c>
      <c r="NG3" s="4" t="s">
        <v>654</v>
      </c>
      <c r="NH3" s="4" t="s">
        <v>654</v>
      </c>
      <c r="NI3" s="4" t="s">
        <v>654</v>
      </c>
      <c r="NJ3" s="4" t="s">
        <v>654</v>
      </c>
      <c r="NK3" s="4" t="s">
        <v>654</v>
      </c>
      <c r="NL3" s="4" t="s">
        <v>654</v>
      </c>
      <c r="NM3" s="4" t="s">
        <v>654</v>
      </c>
      <c r="NN3" s="4" t="s">
        <v>654</v>
      </c>
      <c r="NO3" s="4" t="s">
        <v>654</v>
      </c>
      <c r="NP3" s="4" t="s">
        <v>654</v>
      </c>
      <c r="NQ3" s="4" t="s">
        <v>654</v>
      </c>
      <c r="NR3" s="4" t="s">
        <v>654</v>
      </c>
      <c r="NS3" s="4" t="s">
        <v>654</v>
      </c>
      <c r="NT3" s="4" t="s">
        <v>654</v>
      </c>
      <c r="NU3" s="4" t="s">
        <v>654</v>
      </c>
      <c r="NV3" s="4" t="s">
        <v>654</v>
      </c>
      <c r="NW3" s="4" t="s">
        <v>654</v>
      </c>
      <c r="NX3" s="4" t="s">
        <v>654</v>
      </c>
      <c r="NY3" s="4" t="s">
        <v>654</v>
      </c>
      <c r="NZ3" s="4" t="s">
        <v>654</v>
      </c>
      <c r="OA3" s="4" t="s">
        <v>654</v>
      </c>
      <c r="OB3" s="4" t="s">
        <v>654</v>
      </c>
      <c r="OC3" s="4" t="s">
        <v>654</v>
      </c>
      <c r="OD3" s="4" t="s">
        <v>654</v>
      </c>
      <c r="OE3" s="4" t="s">
        <v>654</v>
      </c>
      <c r="OF3" s="4" t="s">
        <v>654</v>
      </c>
      <c r="OG3" s="4" t="s">
        <v>654</v>
      </c>
      <c r="OH3" s="4" t="s">
        <v>654</v>
      </c>
      <c r="OI3" s="4" t="s">
        <v>654</v>
      </c>
      <c r="OJ3" s="4" t="s">
        <v>654</v>
      </c>
      <c r="OK3" s="4" t="s">
        <v>654</v>
      </c>
      <c r="OL3" s="4" t="s">
        <v>654</v>
      </c>
      <c r="OM3" s="4" t="s">
        <v>654</v>
      </c>
      <c r="ON3" s="4" t="s">
        <v>654</v>
      </c>
      <c r="OO3" s="4" t="s">
        <v>654</v>
      </c>
      <c r="OP3" s="4" t="s">
        <v>654</v>
      </c>
      <c r="OQ3" s="4" t="s">
        <v>654</v>
      </c>
      <c r="OR3" s="4" t="s">
        <v>654</v>
      </c>
      <c r="OS3" s="4" t="s">
        <v>654</v>
      </c>
      <c r="OT3" s="4" t="s">
        <v>654</v>
      </c>
      <c r="OU3" s="4" t="s">
        <v>654</v>
      </c>
      <c r="OV3" s="4" t="s">
        <v>654</v>
      </c>
      <c r="OW3" s="4" t="s">
        <v>654</v>
      </c>
      <c r="OX3" s="4" t="s">
        <v>654</v>
      </c>
      <c r="OY3" s="4" t="s">
        <v>654</v>
      </c>
      <c r="OZ3" s="4" t="s">
        <v>654</v>
      </c>
      <c r="PA3" s="4" t="s">
        <v>654</v>
      </c>
      <c r="PB3" s="4" t="s">
        <v>654</v>
      </c>
      <c r="PC3" s="4" t="s">
        <v>654</v>
      </c>
      <c r="PD3" s="4" t="s">
        <v>654</v>
      </c>
      <c r="PE3" s="4" t="s">
        <v>654</v>
      </c>
      <c r="PF3" s="4" t="s">
        <v>654</v>
      </c>
      <c r="PG3" s="4" t="s">
        <v>654</v>
      </c>
      <c r="PH3" s="4" t="s">
        <v>654</v>
      </c>
      <c r="PI3" s="4" t="s">
        <v>654</v>
      </c>
      <c r="PJ3" s="4" t="s">
        <v>654</v>
      </c>
      <c r="PK3" s="4" t="s">
        <v>654</v>
      </c>
      <c r="PL3" s="4" t="s">
        <v>654</v>
      </c>
      <c r="PM3" s="4" t="s">
        <v>654</v>
      </c>
      <c r="PN3" s="4" t="s">
        <v>654</v>
      </c>
      <c r="PO3" s="4" t="s">
        <v>654</v>
      </c>
      <c r="PP3" s="4" t="s">
        <v>654</v>
      </c>
      <c r="PQ3" s="4" t="s">
        <v>654</v>
      </c>
      <c r="PR3" s="4" t="s">
        <v>654</v>
      </c>
      <c r="PS3" s="4" t="s">
        <v>654</v>
      </c>
      <c r="PT3" s="4" t="s">
        <v>654</v>
      </c>
      <c r="PU3" s="4" t="s">
        <v>654</v>
      </c>
      <c r="PV3" s="4" t="s">
        <v>654</v>
      </c>
      <c r="PW3" s="4" t="s">
        <v>654</v>
      </c>
      <c r="PX3" s="4" t="s">
        <v>654</v>
      </c>
      <c r="PY3" s="4" t="s">
        <v>654</v>
      </c>
      <c r="PZ3" s="4" t="s">
        <v>654</v>
      </c>
      <c r="QA3" s="4" t="s">
        <v>654</v>
      </c>
      <c r="QB3" s="4" t="s">
        <v>654</v>
      </c>
      <c r="QC3" s="4" t="s">
        <v>654</v>
      </c>
      <c r="QD3" s="4" t="s">
        <v>654</v>
      </c>
      <c r="QE3" s="4" t="s">
        <v>654</v>
      </c>
      <c r="QF3" s="4" t="s">
        <v>654</v>
      </c>
      <c r="QG3" s="4" t="s">
        <v>654</v>
      </c>
      <c r="QH3" s="4" t="s">
        <v>654</v>
      </c>
      <c r="QI3" s="4" t="s">
        <v>654</v>
      </c>
      <c r="QJ3" s="4" t="s">
        <v>654</v>
      </c>
      <c r="QK3" s="4" t="s">
        <v>654</v>
      </c>
      <c r="QL3" s="4" t="s">
        <v>654</v>
      </c>
      <c r="QM3" s="4" t="s">
        <v>654</v>
      </c>
      <c r="QN3" s="4" t="s">
        <v>654</v>
      </c>
      <c r="QO3" s="4" t="s">
        <v>654</v>
      </c>
      <c r="QP3" s="4" t="s">
        <v>654</v>
      </c>
      <c r="QQ3" s="4" t="s">
        <v>654</v>
      </c>
      <c r="QR3" s="4" t="s">
        <v>654</v>
      </c>
      <c r="QS3" s="4" t="s">
        <v>654</v>
      </c>
      <c r="QT3" s="4" t="s">
        <v>654</v>
      </c>
      <c r="QU3" s="4" t="s">
        <v>654</v>
      </c>
      <c r="QV3" s="4" t="s">
        <v>654</v>
      </c>
      <c r="QW3" s="4" t="s">
        <v>654</v>
      </c>
      <c r="QX3" s="4" t="s">
        <v>654</v>
      </c>
      <c r="QY3" s="4" t="s">
        <v>654</v>
      </c>
      <c r="QZ3" s="4" t="s">
        <v>654</v>
      </c>
      <c r="RA3" s="4" t="s">
        <v>654</v>
      </c>
      <c r="RB3" s="4" t="s">
        <v>654</v>
      </c>
      <c r="RC3" s="4" t="s">
        <v>654</v>
      </c>
      <c r="RD3" s="4" t="s">
        <v>654</v>
      </c>
      <c r="RE3" s="4" t="s">
        <v>654</v>
      </c>
      <c r="RF3" s="4" t="s">
        <v>654</v>
      </c>
      <c r="RG3" s="4" t="s">
        <v>654</v>
      </c>
      <c r="RH3" s="4" t="s">
        <v>654</v>
      </c>
      <c r="RI3" s="4" t="s">
        <v>654</v>
      </c>
      <c r="RJ3" s="4" t="s">
        <v>654</v>
      </c>
      <c r="RK3" s="4" t="s">
        <v>654</v>
      </c>
      <c r="RL3" s="4" t="s">
        <v>654</v>
      </c>
      <c r="RM3" s="4" t="s">
        <v>654</v>
      </c>
      <c r="RN3" s="4" t="s">
        <v>654</v>
      </c>
      <c r="RO3" s="4" t="s">
        <v>654</v>
      </c>
      <c r="RP3" s="4" t="s">
        <v>654</v>
      </c>
      <c r="RQ3" s="4" t="s">
        <v>654</v>
      </c>
      <c r="RR3" s="4" t="s">
        <v>654</v>
      </c>
      <c r="RS3" s="4" t="s">
        <v>654</v>
      </c>
      <c r="RT3" s="4" t="s">
        <v>654</v>
      </c>
      <c r="RU3" s="4" t="s">
        <v>654</v>
      </c>
      <c r="RV3" s="4" t="s">
        <v>654</v>
      </c>
      <c r="RW3" s="4" t="s">
        <v>654</v>
      </c>
      <c r="RX3" s="4" t="s">
        <v>654</v>
      </c>
      <c r="RY3" s="4" t="s">
        <v>654</v>
      </c>
      <c r="RZ3" s="4" t="s">
        <v>654</v>
      </c>
      <c r="SA3" s="4" t="s">
        <v>654</v>
      </c>
      <c r="SB3" s="4" t="s">
        <v>654</v>
      </c>
      <c r="SC3" s="4" t="s">
        <v>654</v>
      </c>
      <c r="SD3" s="4" t="s">
        <v>654</v>
      </c>
      <c r="SE3" s="4" t="s">
        <v>654</v>
      </c>
      <c r="SF3" s="4" t="s">
        <v>654</v>
      </c>
      <c r="SG3" s="4" t="s">
        <v>654</v>
      </c>
      <c r="SH3" s="4" t="s">
        <v>654</v>
      </c>
      <c r="SI3" s="4" t="s">
        <v>654</v>
      </c>
      <c r="SJ3" s="4" t="s">
        <v>654</v>
      </c>
      <c r="SK3" s="4" t="s">
        <v>654</v>
      </c>
      <c r="SL3" s="4" t="s">
        <v>654</v>
      </c>
      <c r="SM3" s="4" t="s">
        <v>654</v>
      </c>
      <c r="SN3" s="4" t="s">
        <v>654</v>
      </c>
      <c r="SO3" s="4" t="s">
        <v>654</v>
      </c>
      <c r="SP3" s="4" t="s">
        <v>654</v>
      </c>
      <c r="SQ3" s="4" t="s">
        <v>654</v>
      </c>
      <c r="SR3" s="4" t="s">
        <v>654</v>
      </c>
      <c r="SS3" s="4" t="s">
        <v>654</v>
      </c>
      <c r="ST3" s="4" t="s">
        <v>654</v>
      </c>
      <c r="SU3" s="4" t="s">
        <v>654</v>
      </c>
      <c r="SV3" s="4" t="s">
        <v>654</v>
      </c>
      <c r="SW3" s="4" t="s">
        <v>654</v>
      </c>
      <c r="SX3" s="4" t="s">
        <v>654</v>
      </c>
      <c r="SY3" s="4" t="s">
        <v>654</v>
      </c>
      <c r="SZ3" s="4" t="s">
        <v>654</v>
      </c>
      <c r="TA3" s="4" t="s">
        <v>654</v>
      </c>
      <c r="TB3" s="4" t="s">
        <v>654</v>
      </c>
      <c r="TC3" s="4" t="s">
        <v>654</v>
      </c>
      <c r="TD3" s="4" t="s">
        <v>654</v>
      </c>
      <c r="TE3" s="4" t="s">
        <v>654</v>
      </c>
      <c r="TF3" s="4" t="s">
        <v>654</v>
      </c>
      <c r="TG3" s="4" t="s">
        <v>654</v>
      </c>
      <c r="TH3" s="4" t="s">
        <v>654</v>
      </c>
      <c r="TI3" s="4" t="s">
        <v>654</v>
      </c>
      <c r="TJ3" s="4" t="s">
        <v>654</v>
      </c>
      <c r="TK3" s="4" t="s">
        <v>654</v>
      </c>
      <c r="TL3" s="4" t="s">
        <v>654</v>
      </c>
      <c r="TM3" s="4" t="s">
        <v>654</v>
      </c>
      <c r="TN3" s="4" t="s">
        <v>654</v>
      </c>
      <c r="TO3" s="4" t="s">
        <v>654</v>
      </c>
      <c r="TP3" s="4" t="s">
        <v>654</v>
      </c>
      <c r="TQ3" s="4" t="s">
        <v>654</v>
      </c>
      <c r="TR3" s="4" t="s">
        <v>654</v>
      </c>
      <c r="TS3" s="4" t="s">
        <v>654</v>
      </c>
      <c r="TT3" s="4" t="s">
        <v>654</v>
      </c>
      <c r="TU3" s="4" t="s">
        <v>654</v>
      </c>
      <c r="TV3" s="4" t="s">
        <v>654</v>
      </c>
      <c r="TW3" s="4" t="s">
        <v>654</v>
      </c>
      <c r="TX3" s="4" t="s">
        <v>654</v>
      </c>
      <c r="TY3" s="4" t="s">
        <v>654</v>
      </c>
      <c r="TZ3" s="4" t="s">
        <v>654</v>
      </c>
      <c r="UA3" s="4" t="s">
        <v>654</v>
      </c>
      <c r="UB3" s="4" t="s">
        <v>654</v>
      </c>
      <c r="UC3" s="4" t="s">
        <v>654</v>
      </c>
      <c r="UD3" s="4" t="s">
        <v>654</v>
      </c>
      <c r="UE3" s="4" t="s">
        <v>654</v>
      </c>
      <c r="UF3" s="4" t="s">
        <v>654</v>
      </c>
      <c r="UG3" s="4" t="s">
        <v>654</v>
      </c>
      <c r="UH3" s="4" t="s">
        <v>654</v>
      </c>
      <c r="UI3" s="4" t="s">
        <v>654</v>
      </c>
      <c r="UJ3" s="4" t="s">
        <v>654</v>
      </c>
      <c r="UK3" s="4" t="s">
        <v>654</v>
      </c>
      <c r="UL3" s="4" t="s">
        <v>654</v>
      </c>
      <c r="UM3" s="4" t="s">
        <v>654</v>
      </c>
      <c r="UN3" s="4" t="s">
        <v>654</v>
      </c>
      <c r="UO3" s="4" t="s">
        <v>654</v>
      </c>
      <c r="UP3" s="4" t="s">
        <v>654</v>
      </c>
      <c r="UQ3" s="4" t="s">
        <v>654</v>
      </c>
      <c r="UR3" s="4" t="s">
        <v>654</v>
      </c>
      <c r="US3" s="4" t="s">
        <v>654</v>
      </c>
      <c r="UT3" s="4" t="s">
        <v>654</v>
      </c>
      <c r="UU3" s="4" t="s">
        <v>654</v>
      </c>
      <c r="UV3" s="4" t="s">
        <v>654</v>
      </c>
      <c r="UW3" s="4" t="s">
        <v>654</v>
      </c>
      <c r="UX3" s="4" t="s">
        <v>654</v>
      </c>
      <c r="UY3" s="4" t="s">
        <v>654</v>
      </c>
      <c r="UZ3" s="4" t="s">
        <v>654</v>
      </c>
      <c r="VA3" s="4" t="s">
        <v>654</v>
      </c>
      <c r="VB3" s="4" t="s">
        <v>654</v>
      </c>
      <c r="VC3" s="4" t="s">
        <v>654</v>
      </c>
      <c r="VD3" s="4" t="s">
        <v>654</v>
      </c>
      <c r="VE3" s="4" t="s">
        <v>654</v>
      </c>
      <c r="VF3" s="4" t="s">
        <v>654</v>
      </c>
      <c r="VG3" s="4" t="s">
        <v>654</v>
      </c>
      <c r="VH3" s="4" t="s">
        <v>654</v>
      </c>
      <c r="VI3" s="4" t="s">
        <v>654</v>
      </c>
      <c r="VJ3" s="4" t="s">
        <v>654</v>
      </c>
      <c r="VK3" s="4" t="s">
        <v>654</v>
      </c>
      <c r="VL3" s="4" t="s">
        <v>654</v>
      </c>
      <c r="VM3" s="4" t="s">
        <v>654</v>
      </c>
      <c r="VN3" s="4" t="s">
        <v>654</v>
      </c>
      <c r="VO3" s="4" t="s">
        <v>654</v>
      </c>
      <c r="VP3" s="4" t="s">
        <v>654</v>
      </c>
      <c r="VQ3" s="4" t="s">
        <v>654</v>
      </c>
      <c r="VR3" s="4" t="s">
        <v>654</v>
      </c>
      <c r="VS3" s="4" t="s">
        <v>654</v>
      </c>
      <c r="VT3" s="4" t="s">
        <v>654</v>
      </c>
      <c r="VU3" s="4" t="s">
        <v>654</v>
      </c>
      <c r="VV3" s="4" t="s">
        <v>654</v>
      </c>
      <c r="VW3" s="4" t="s">
        <v>654</v>
      </c>
      <c r="VX3" s="4" t="s">
        <v>654</v>
      </c>
      <c r="VY3" s="4" t="s">
        <v>654</v>
      </c>
      <c r="VZ3" s="4" t="s">
        <v>654</v>
      </c>
      <c r="WA3" s="4" t="s">
        <v>654</v>
      </c>
      <c r="WB3" s="4" t="s">
        <v>654</v>
      </c>
      <c r="WC3" s="4" t="s">
        <v>654</v>
      </c>
      <c r="WD3" s="4" t="s">
        <v>654</v>
      </c>
      <c r="WE3" s="4" t="s">
        <v>654</v>
      </c>
      <c r="WF3" s="4" t="s">
        <v>654</v>
      </c>
      <c r="WG3" s="4" t="s">
        <v>654</v>
      </c>
      <c r="WH3" s="4" t="s">
        <v>654</v>
      </c>
      <c r="WI3" s="4" t="s">
        <v>654</v>
      </c>
      <c r="WJ3" s="4" t="s">
        <v>654</v>
      </c>
      <c r="WK3" s="4" t="s">
        <v>654</v>
      </c>
      <c r="WL3" s="4" t="s">
        <v>654</v>
      </c>
      <c r="WM3" s="4" t="s">
        <v>654</v>
      </c>
      <c r="WN3" s="4" t="s">
        <v>654</v>
      </c>
      <c r="WO3" s="4" t="s">
        <v>654</v>
      </c>
      <c r="WP3" s="4" t="s">
        <v>654</v>
      </c>
      <c r="WQ3" s="4" t="s">
        <v>654</v>
      </c>
      <c r="WR3" s="4" t="s">
        <v>654</v>
      </c>
      <c r="WS3" s="4" t="s">
        <v>654</v>
      </c>
      <c r="WT3" s="4" t="s">
        <v>654</v>
      </c>
      <c r="WU3" s="4" t="s">
        <v>654</v>
      </c>
      <c r="WV3" s="4" t="s">
        <v>654</v>
      </c>
      <c r="WW3" s="4" t="s">
        <v>654</v>
      </c>
      <c r="WX3" s="4" t="s">
        <v>654</v>
      </c>
      <c r="WY3" s="4" t="s">
        <v>654</v>
      </c>
      <c r="WZ3" s="4" t="s">
        <v>654</v>
      </c>
      <c r="XA3" s="4" t="s">
        <v>654</v>
      </c>
      <c r="XB3" s="4" t="s">
        <v>654</v>
      </c>
      <c r="XC3" s="4" t="s">
        <v>654</v>
      </c>
      <c r="XD3" s="4" t="s">
        <v>654</v>
      </c>
      <c r="XE3" s="4" t="s">
        <v>654</v>
      </c>
      <c r="XF3" s="4" t="s">
        <v>654</v>
      </c>
      <c r="XG3" s="4" t="s">
        <v>654</v>
      </c>
      <c r="XH3" s="4" t="s">
        <v>654</v>
      </c>
      <c r="XI3" s="4" t="s">
        <v>654</v>
      </c>
      <c r="XJ3" s="4" t="s">
        <v>654</v>
      </c>
      <c r="XK3" s="4" t="s">
        <v>654</v>
      </c>
      <c r="XL3" s="4" t="s">
        <v>654</v>
      </c>
      <c r="XM3" s="4" t="s">
        <v>654</v>
      </c>
      <c r="XN3" s="4" t="s">
        <v>654</v>
      </c>
      <c r="XO3" s="4" t="s">
        <v>654</v>
      </c>
      <c r="XP3" s="4" t="s">
        <v>654</v>
      </c>
      <c r="XQ3" s="4" t="s">
        <v>654</v>
      </c>
      <c r="XR3" s="4" t="s">
        <v>654</v>
      </c>
      <c r="XS3" s="4" t="s">
        <v>654</v>
      </c>
      <c r="XT3" s="4" t="s">
        <v>654</v>
      </c>
      <c r="XU3" s="4" t="s">
        <v>654</v>
      </c>
      <c r="XV3" s="4" t="s">
        <v>654</v>
      </c>
      <c r="XW3" s="4" t="s">
        <v>654</v>
      </c>
      <c r="XX3" s="4" t="s">
        <v>654</v>
      </c>
      <c r="XY3" s="4" t="s">
        <v>654</v>
      </c>
      <c r="XZ3" s="4" t="s">
        <v>654</v>
      </c>
      <c r="YA3" s="4" t="s">
        <v>654</v>
      </c>
      <c r="YB3" s="4" t="s">
        <v>654</v>
      </c>
      <c r="YC3" s="4" t="s">
        <v>654</v>
      </c>
      <c r="YD3" s="4" t="s">
        <v>654</v>
      </c>
      <c r="YE3" s="4" t="s">
        <v>654</v>
      </c>
      <c r="YF3" s="4" t="s">
        <v>654</v>
      </c>
      <c r="YG3" s="4" t="s">
        <v>654</v>
      </c>
      <c r="YH3" s="4" t="s">
        <v>654</v>
      </c>
      <c r="YI3" s="4" t="s">
        <v>654</v>
      </c>
      <c r="YJ3" s="4" t="s">
        <v>654</v>
      </c>
      <c r="YK3" s="4" t="s">
        <v>654</v>
      </c>
      <c r="YL3" s="4" t="s">
        <v>654</v>
      </c>
      <c r="YM3" s="4" t="s">
        <v>654</v>
      </c>
      <c r="YN3" s="4" t="s">
        <v>654</v>
      </c>
      <c r="YO3" s="4" t="s">
        <v>654</v>
      </c>
      <c r="YP3" s="4" t="s">
        <v>654</v>
      </c>
      <c r="YQ3" s="4" t="s">
        <v>654</v>
      </c>
      <c r="YR3" s="4" t="s">
        <v>654</v>
      </c>
      <c r="YS3" s="4" t="s">
        <v>654</v>
      </c>
      <c r="YT3" s="4" t="s">
        <v>654</v>
      </c>
      <c r="YU3" s="4" t="s">
        <v>654</v>
      </c>
      <c r="YV3" s="4" t="s">
        <v>654</v>
      </c>
      <c r="YW3" s="4" t="s">
        <v>654</v>
      </c>
      <c r="YX3" s="4" t="s">
        <v>654</v>
      </c>
      <c r="YY3" s="4" t="s">
        <v>654</v>
      </c>
      <c r="YZ3" s="4" t="s">
        <v>654</v>
      </c>
      <c r="ZA3" s="4" t="s">
        <v>654</v>
      </c>
      <c r="ZB3" s="4" t="s">
        <v>654</v>
      </c>
      <c r="ZC3" s="4" t="s">
        <v>654</v>
      </c>
      <c r="ZD3" s="4" t="s">
        <v>654</v>
      </c>
      <c r="ZE3" s="4" t="s">
        <v>654</v>
      </c>
      <c r="ZF3" s="4" t="s">
        <v>654</v>
      </c>
      <c r="ZG3" s="4" t="s">
        <v>654</v>
      </c>
      <c r="ZH3" s="4" t="s">
        <v>654</v>
      </c>
      <c r="ZI3" s="4" t="s">
        <v>654</v>
      </c>
      <c r="ZJ3" s="4" t="s">
        <v>654</v>
      </c>
      <c r="ZK3" s="4" t="s">
        <v>654</v>
      </c>
      <c r="ZL3" s="4" t="s">
        <v>654</v>
      </c>
      <c r="ZM3" s="4" t="s">
        <v>654</v>
      </c>
      <c r="ZN3" s="4" t="s">
        <v>654</v>
      </c>
      <c r="ZO3" s="4" t="s">
        <v>654</v>
      </c>
      <c r="ZP3" s="4" t="s">
        <v>654</v>
      </c>
      <c r="ZQ3" s="4" t="s">
        <v>654</v>
      </c>
      <c r="ZR3" s="4" t="s">
        <v>654</v>
      </c>
      <c r="ZS3" s="4" t="s">
        <v>654</v>
      </c>
      <c r="ZT3" s="4" t="s">
        <v>654</v>
      </c>
      <c r="ZU3" s="4" t="s">
        <v>654</v>
      </c>
      <c r="ZV3" s="4" t="s">
        <v>654</v>
      </c>
      <c r="ZW3" s="4" t="s">
        <v>654</v>
      </c>
      <c r="ZX3" s="4" t="s">
        <v>654</v>
      </c>
      <c r="ZY3" s="4" t="s">
        <v>654</v>
      </c>
      <c r="ZZ3" s="4" t="s">
        <v>654</v>
      </c>
      <c r="AAA3" s="4" t="s">
        <v>654</v>
      </c>
      <c r="AAB3" s="4" t="s">
        <v>654</v>
      </c>
      <c r="AAC3" s="4" t="s">
        <v>654</v>
      </c>
      <c r="AAD3" s="4" t="s">
        <v>654</v>
      </c>
      <c r="AAE3" s="4" t="s">
        <v>654</v>
      </c>
      <c r="AAF3" s="4" t="s">
        <v>654</v>
      </c>
      <c r="AAG3" s="4" t="s">
        <v>654</v>
      </c>
      <c r="AAH3" s="4" t="s">
        <v>654</v>
      </c>
      <c r="AAI3" s="4" t="s">
        <v>654</v>
      </c>
      <c r="AAJ3" s="4" t="s">
        <v>654</v>
      </c>
      <c r="AAK3" s="4" t="s">
        <v>654</v>
      </c>
      <c r="AAL3" s="4" t="s">
        <v>654</v>
      </c>
      <c r="AAM3" s="4" t="s">
        <v>654</v>
      </c>
      <c r="AAN3" s="4" t="s">
        <v>654</v>
      </c>
      <c r="AAO3" s="4" t="s">
        <v>654</v>
      </c>
      <c r="AAP3" s="4" t="s">
        <v>654</v>
      </c>
      <c r="AAQ3" s="4" t="s">
        <v>654</v>
      </c>
      <c r="AAR3" s="4" t="s">
        <v>654</v>
      </c>
      <c r="AAS3" s="4" t="s">
        <v>654</v>
      </c>
      <c r="AAT3" s="4" t="s">
        <v>654</v>
      </c>
      <c r="AAU3" s="4" t="s">
        <v>654</v>
      </c>
      <c r="AAV3" s="4" t="s">
        <v>654</v>
      </c>
      <c r="AAW3" s="4" t="s">
        <v>654</v>
      </c>
      <c r="AAX3" s="4" t="s">
        <v>654</v>
      </c>
      <c r="AAY3" s="4" t="s">
        <v>654</v>
      </c>
      <c r="AAZ3" s="4" t="s">
        <v>654</v>
      </c>
      <c r="ABA3" s="4" t="s">
        <v>654</v>
      </c>
      <c r="ABB3" s="4" t="s">
        <v>654</v>
      </c>
      <c r="ABC3" s="4" t="s">
        <v>654</v>
      </c>
      <c r="ABD3" s="4" t="s">
        <v>654</v>
      </c>
      <c r="ABE3" s="4" t="s">
        <v>654</v>
      </c>
      <c r="ABF3" s="4" t="s">
        <v>654</v>
      </c>
      <c r="ABG3" s="4" t="s">
        <v>654</v>
      </c>
      <c r="ABH3" s="4" t="s">
        <v>654</v>
      </c>
      <c r="ABI3" s="4" t="s">
        <v>654</v>
      </c>
      <c r="ABJ3" s="4" t="s">
        <v>654</v>
      </c>
      <c r="ABK3" s="4" t="s">
        <v>654</v>
      </c>
      <c r="ABL3" s="4" t="s">
        <v>654</v>
      </c>
      <c r="ABM3" s="4" t="s">
        <v>654</v>
      </c>
      <c r="ABN3" s="4" t="s">
        <v>654</v>
      </c>
      <c r="ABO3" s="4" t="s">
        <v>654</v>
      </c>
      <c r="ABP3" s="4" t="s">
        <v>654</v>
      </c>
      <c r="ABQ3" s="4" t="s">
        <v>654</v>
      </c>
      <c r="ABR3" s="4" t="s">
        <v>654</v>
      </c>
      <c r="ABS3" s="4" t="s">
        <v>654</v>
      </c>
      <c r="ABT3" s="4" t="s">
        <v>654</v>
      </c>
      <c r="ABU3" s="4" t="s">
        <v>654</v>
      </c>
      <c r="ABV3" s="4" t="s">
        <v>654</v>
      </c>
      <c r="ABW3" s="4" t="s">
        <v>654</v>
      </c>
      <c r="ABX3" s="4" t="s">
        <v>654</v>
      </c>
      <c r="ABY3" s="4" t="s">
        <v>654</v>
      </c>
      <c r="ABZ3" s="4" t="s">
        <v>654</v>
      </c>
      <c r="ACA3" s="4" t="s">
        <v>654</v>
      </c>
      <c r="ACB3" s="4" t="s">
        <v>654</v>
      </c>
      <c r="ACC3" s="4" t="s">
        <v>654</v>
      </c>
      <c r="ACD3" s="4" t="s">
        <v>654</v>
      </c>
      <c r="ACE3" s="4" t="s">
        <v>654</v>
      </c>
      <c r="ACF3" s="4" t="s">
        <v>654</v>
      </c>
      <c r="ACG3" s="4" t="s">
        <v>654</v>
      </c>
      <c r="ACH3" s="4" t="s">
        <v>654</v>
      </c>
      <c r="ACI3" s="4" t="s">
        <v>654</v>
      </c>
      <c r="ACJ3" s="4" t="s">
        <v>654</v>
      </c>
      <c r="ACK3" s="4" t="s">
        <v>654</v>
      </c>
      <c r="ACL3" s="4" t="s">
        <v>654</v>
      </c>
      <c r="ACM3" s="4" t="s">
        <v>654</v>
      </c>
      <c r="ACN3" s="4" t="s">
        <v>654</v>
      </c>
      <c r="ACO3" s="4" t="s">
        <v>654</v>
      </c>
      <c r="ACP3" s="4" t="s">
        <v>654</v>
      </c>
      <c r="ACQ3" s="4" t="s">
        <v>654</v>
      </c>
      <c r="ACR3" s="4" t="s">
        <v>654</v>
      </c>
      <c r="ACS3" s="4" t="s">
        <v>654</v>
      </c>
      <c r="ACT3" s="4" t="s">
        <v>654</v>
      </c>
      <c r="ACU3" s="4" t="s">
        <v>654</v>
      </c>
      <c r="ACV3" s="4" t="s">
        <v>654</v>
      </c>
      <c r="ACW3" s="4" t="s">
        <v>654</v>
      </c>
      <c r="ACX3" s="4" t="s">
        <v>654</v>
      </c>
      <c r="ACY3" s="4" t="s">
        <v>654</v>
      </c>
      <c r="ACZ3" s="4" t="s">
        <v>654</v>
      </c>
      <c r="ADA3" s="4" t="s">
        <v>654</v>
      </c>
      <c r="ADB3" s="4" t="s">
        <v>654</v>
      </c>
      <c r="ADC3" s="4" t="s">
        <v>654</v>
      </c>
      <c r="ADD3" s="4" t="s">
        <v>654</v>
      </c>
      <c r="ADE3" s="4" t="s">
        <v>654</v>
      </c>
      <c r="ADF3" s="4" t="s">
        <v>654</v>
      </c>
      <c r="ADG3" s="4" t="s">
        <v>654</v>
      </c>
      <c r="ADH3" s="4" t="s">
        <v>654</v>
      </c>
      <c r="ADI3" s="4" t="s">
        <v>654</v>
      </c>
      <c r="ADJ3" s="4" t="s">
        <v>654</v>
      </c>
      <c r="ADK3" s="4" t="s">
        <v>654</v>
      </c>
      <c r="ADL3" s="4" t="s">
        <v>654</v>
      </c>
      <c r="ADM3" s="4" t="s">
        <v>654</v>
      </c>
      <c r="ADN3" s="4" t="s">
        <v>654</v>
      </c>
      <c r="ADO3" s="4" t="s">
        <v>654</v>
      </c>
      <c r="ADP3" s="4" t="s">
        <v>654</v>
      </c>
      <c r="ADQ3" s="4" t="s">
        <v>654</v>
      </c>
      <c r="ADR3" s="4" t="s">
        <v>654</v>
      </c>
      <c r="ADS3" s="4" t="s">
        <v>654</v>
      </c>
      <c r="ADT3" s="4" t="s">
        <v>654</v>
      </c>
      <c r="ADU3" s="4" t="s">
        <v>654</v>
      </c>
      <c r="ADV3" s="4" t="s">
        <v>654</v>
      </c>
      <c r="ADW3" s="4" t="s">
        <v>654</v>
      </c>
      <c r="ADX3" s="4" t="s">
        <v>654</v>
      </c>
      <c r="ADY3" s="4" t="s">
        <v>654</v>
      </c>
      <c r="ADZ3" s="4" t="s">
        <v>654</v>
      </c>
      <c r="AEA3" s="4" t="s">
        <v>654</v>
      </c>
      <c r="AEB3" s="4" t="s">
        <v>654</v>
      </c>
      <c r="AEC3" s="4" t="s">
        <v>654</v>
      </c>
      <c r="AED3" s="4" t="s">
        <v>654</v>
      </c>
      <c r="AEE3" s="4" t="s">
        <v>654</v>
      </c>
      <c r="AEF3" s="4" t="s">
        <v>654</v>
      </c>
      <c r="AEG3" s="4" t="s">
        <v>654</v>
      </c>
      <c r="AEH3" s="4" t="s">
        <v>654</v>
      </c>
      <c r="AEI3" s="4" t="s">
        <v>654</v>
      </c>
      <c r="AEJ3" s="4" t="s">
        <v>654</v>
      </c>
      <c r="AEK3" s="4" t="s">
        <v>654</v>
      </c>
      <c r="AEL3" s="4" t="s">
        <v>654</v>
      </c>
      <c r="AEM3" s="4" t="s">
        <v>654</v>
      </c>
      <c r="AEN3" s="4" t="s">
        <v>654</v>
      </c>
      <c r="AEO3" s="4" t="s">
        <v>654</v>
      </c>
      <c r="AEP3" s="4" t="s">
        <v>654</v>
      </c>
      <c r="AEQ3" s="4" t="s">
        <v>654</v>
      </c>
      <c r="AER3" s="4" t="s">
        <v>654</v>
      </c>
      <c r="AES3" s="4" t="s">
        <v>654</v>
      </c>
      <c r="AET3" s="4" t="s">
        <v>654</v>
      </c>
      <c r="AEU3" s="4" t="s">
        <v>654</v>
      </c>
      <c r="AEV3" s="4" t="s">
        <v>654</v>
      </c>
      <c r="AEW3" s="4" t="s">
        <v>654</v>
      </c>
      <c r="AEX3" s="4" t="s">
        <v>654</v>
      </c>
      <c r="AEY3" s="4" t="s">
        <v>654</v>
      </c>
      <c r="AEZ3" s="4" t="s">
        <v>654</v>
      </c>
      <c r="AFA3" s="4" t="s">
        <v>654</v>
      </c>
      <c r="AFB3" s="4" t="s">
        <v>654</v>
      </c>
      <c r="AFC3" s="4" t="s">
        <v>654</v>
      </c>
      <c r="AFD3" s="4" t="s">
        <v>654</v>
      </c>
      <c r="AFE3" s="4" t="s">
        <v>654</v>
      </c>
      <c r="AFF3" s="4" t="s">
        <v>654</v>
      </c>
      <c r="AFG3" s="4" t="s">
        <v>654</v>
      </c>
      <c r="AFH3" s="4" t="s">
        <v>654</v>
      </c>
      <c r="AFI3" s="4" t="s">
        <v>654</v>
      </c>
      <c r="AFJ3" s="4" t="s">
        <v>654</v>
      </c>
      <c r="AFK3" s="4" t="s">
        <v>654</v>
      </c>
      <c r="AFL3" s="4" t="s">
        <v>654</v>
      </c>
      <c r="AFM3" s="4" t="s">
        <v>654</v>
      </c>
      <c r="AFN3" s="4" t="s">
        <v>654</v>
      </c>
      <c r="AFO3" s="4" t="s">
        <v>654</v>
      </c>
      <c r="AFP3" s="4" t="s">
        <v>654</v>
      </c>
      <c r="AFQ3" s="4" t="s">
        <v>654</v>
      </c>
      <c r="AFR3" s="4" t="s">
        <v>654</v>
      </c>
      <c r="AFS3" s="4" t="s">
        <v>654</v>
      </c>
      <c r="AFT3" s="4" t="s">
        <v>654</v>
      </c>
      <c r="AFU3" s="4" t="s">
        <v>654</v>
      </c>
      <c r="AFV3" s="4" t="s">
        <v>654</v>
      </c>
      <c r="AFW3" s="4" t="s">
        <v>654</v>
      </c>
      <c r="AFX3" s="4" t="s">
        <v>654</v>
      </c>
      <c r="AFY3" s="4" t="s">
        <v>654</v>
      </c>
      <c r="AFZ3" s="4" t="s">
        <v>654</v>
      </c>
      <c r="AGA3" s="4" t="s">
        <v>654</v>
      </c>
      <c r="AGB3" s="4" t="s">
        <v>654</v>
      </c>
      <c r="AGC3" s="4" t="s">
        <v>654</v>
      </c>
      <c r="AGD3" s="4" t="s">
        <v>654</v>
      </c>
      <c r="AGE3" s="4" t="s">
        <v>654</v>
      </c>
      <c r="AGF3" s="4" t="s">
        <v>654</v>
      </c>
      <c r="AGG3" s="4" t="s">
        <v>654</v>
      </c>
      <c r="AGH3" s="4" t="s">
        <v>654</v>
      </c>
      <c r="AGI3" s="4" t="s">
        <v>654</v>
      </c>
      <c r="AGJ3" s="4" t="s">
        <v>654</v>
      </c>
      <c r="AGK3" s="4" t="s">
        <v>654</v>
      </c>
      <c r="AGL3" s="4" t="s">
        <v>654</v>
      </c>
      <c r="AGM3" s="4" t="s">
        <v>654</v>
      </c>
      <c r="AGN3" s="4" t="s">
        <v>654</v>
      </c>
      <c r="AGO3" s="4" t="s">
        <v>654</v>
      </c>
      <c r="AGP3" s="4" t="s">
        <v>654</v>
      </c>
      <c r="AGQ3" s="4" t="s">
        <v>654</v>
      </c>
      <c r="AGR3" s="4" t="s">
        <v>654</v>
      </c>
      <c r="AGS3" s="4" t="s">
        <v>654</v>
      </c>
      <c r="AGT3" s="4" t="s">
        <v>654</v>
      </c>
      <c r="AGU3" s="4" t="s">
        <v>654</v>
      </c>
      <c r="AGV3" s="4" t="s">
        <v>654</v>
      </c>
      <c r="AGW3" s="4" t="s">
        <v>654</v>
      </c>
      <c r="AGX3" s="4" t="s">
        <v>654</v>
      </c>
      <c r="AGY3" s="4" t="s">
        <v>654</v>
      </c>
      <c r="AGZ3" s="4" t="s">
        <v>654</v>
      </c>
      <c r="AHA3" s="4" t="s">
        <v>654</v>
      </c>
      <c r="AHB3" s="4" t="s">
        <v>654</v>
      </c>
      <c r="AHC3" s="4" t="s">
        <v>654</v>
      </c>
      <c r="AHD3" s="4" t="s">
        <v>654</v>
      </c>
      <c r="AHE3" s="4" t="s">
        <v>654</v>
      </c>
      <c r="AHF3" s="4" t="s">
        <v>654</v>
      </c>
      <c r="AHG3" s="4" t="s">
        <v>654</v>
      </c>
      <c r="AHH3" s="4" t="s">
        <v>654</v>
      </c>
      <c r="AHI3" s="4" t="s">
        <v>654</v>
      </c>
      <c r="AHJ3" s="4" t="s">
        <v>654</v>
      </c>
      <c r="AHK3" s="4" t="s">
        <v>654</v>
      </c>
      <c r="AHL3" s="4" t="s">
        <v>654</v>
      </c>
      <c r="AHM3" s="4" t="s">
        <v>654</v>
      </c>
      <c r="AHN3" s="4" t="s">
        <v>654</v>
      </c>
      <c r="AHO3" s="4" t="s">
        <v>654</v>
      </c>
      <c r="AHP3" s="4" t="s">
        <v>654</v>
      </c>
      <c r="AHQ3" s="4" t="s">
        <v>654</v>
      </c>
      <c r="AHR3" s="4" t="s">
        <v>654</v>
      </c>
      <c r="AHS3" s="4" t="s">
        <v>654</v>
      </c>
      <c r="AHT3" s="4" t="s">
        <v>654</v>
      </c>
      <c r="AHU3" s="4" t="s">
        <v>654</v>
      </c>
      <c r="AHV3" s="4" t="s">
        <v>654</v>
      </c>
      <c r="AHW3" s="4" t="s">
        <v>654</v>
      </c>
      <c r="AHX3" s="4" t="s">
        <v>654</v>
      </c>
      <c r="AHY3" s="4" t="s">
        <v>654</v>
      </c>
      <c r="AHZ3" s="4" t="s">
        <v>654</v>
      </c>
      <c r="AIA3" s="4" t="s">
        <v>654</v>
      </c>
      <c r="AIB3" s="4" t="s">
        <v>654</v>
      </c>
      <c r="AIC3" s="4" t="s">
        <v>654</v>
      </c>
      <c r="AID3" s="4" t="s">
        <v>654</v>
      </c>
      <c r="AIE3" s="4" t="s">
        <v>654</v>
      </c>
      <c r="AIF3" s="4" t="s">
        <v>654</v>
      </c>
      <c r="AIG3" s="4" t="s">
        <v>654</v>
      </c>
      <c r="AIH3" s="4" t="s">
        <v>654</v>
      </c>
      <c r="AII3" s="4" t="s">
        <v>654</v>
      </c>
      <c r="AIJ3" s="4" t="s">
        <v>654</v>
      </c>
      <c r="AIK3" s="4" t="s">
        <v>654</v>
      </c>
      <c r="AIL3" s="4" t="s">
        <v>654</v>
      </c>
      <c r="AIM3" s="4" t="s">
        <v>654</v>
      </c>
      <c r="AIN3" s="4" t="s">
        <v>654</v>
      </c>
      <c r="AIO3" s="4" t="s">
        <v>654</v>
      </c>
      <c r="AIP3" s="4" t="s">
        <v>654</v>
      </c>
      <c r="AIQ3" s="4" t="s">
        <v>654</v>
      </c>
      <c r="AIR3" s="4" t="s">
        <v>654</v>
      </c>
      <c r="AIS3" s="4" t="s">
        <v>654</v>
      </c>
      <c r="AIT3" s="4" t="s">
        <v>654</v>
      </c>
      <c r="AIU3" s="4" t="s">
        <v>654</v>
      </c>
      <c r="AIV3" s="4" t="s">
        <v>654</v>
      </c>
      <c r="AIW3" s="4" t="s">
        <v>654</v>
      </c>
      <c r="AIX3" s="4" t="s">
        <v>654</v>
      </c>
      <c r="AIY3" s="4" t="s">
        <v>654</v>
      </c>
      <c r="AIZ3" s="4" t="s">
        <v>654</v>
      </c>
      <c r="AJA3" s="4" t="s">
        <v>654</v>
      </c>
      <c r="AJB3" s="4" t="s">
        <v>654</v>
      </c>
      <c r="AJC3" s="4" t="s">
        <v>654</v>
      </c>
      <c r="AJD3" s="4" t="s">
        <v>654</v>
      </c>
      <c r="AJE3" s="4" t="s">
        <v>654</v>
      </c>
      <c r="AJF3" s="4" t="s">
        <v>654</v>
      </c>
      <c r="AJG3" s="4" t="s">
        <v>654</v>
      </c>
      <c r="AJH3" s="4" t="s">
        <v>654</v>
      </c>
      <c r="AJI3" s="4" t="s">
        <v>654</v>
      </c>
      <c r="AJJ3" s="4" t="s">
        <v>654</v>
      </c>
      <c r="AJK3" s="4" t="s">
        <v>654</v>
      </c>
      <c r="AJL3" s="4" t="s">
        <v>654</v>
      </c>
      <c r="AJM3" s="4" t="s">
        <v>654</v>
      </c>
      <c r="AJN3" s="4" t="s">
        <v>654</v>
      </c>
      <c r="AJO3" s="4" t="s">
        <v>654</v>
      </c>
      <c r="AJP3" s="4" t="s">
        <v>654</v>
      </c>
      <c r="AJQ3" s="4" t="s">
        <v>654</v>
      </c>
      <c r="AJR3" s="4" t="s">
        <v>654</v>
      </c>
      <c r="AJS3" s="4" t="s">
        <v>654</v>
      </c>
      <c r="AJT3" s="4" t="s">
        <v>654</v>
      </c>
      <c r="AJU3" s="4" t="s">
        <v>654</v>
      </c>
      <c r="AJV3" s="4" t="s">
        <v>654</v>
      </c>
      <c r="AJW3" s="4" t="s">
        <v>654</v>
      </c>
      <c r="AJX3" s="4" t="s">
        <v>654</v>
      </c>
      <c r="AJY3" s="4" t="s">
        <v>654</v>
      </c>
      <c r="AJZ3" s="4" t="s">
        <v>654</v>
      </c>
      <c r="AKA3" s="4" t="s">
        <v>654</v>
      </c>
      <c r="AKB3" s="4" t="s">
        <v>654</v>
      </c>
      <c r="AKC3" s="4" t="s">
        <v>654</v>
      </c>
      <c r="AKD3" s="4" t="s">
        <v>654</v>
      </c>
      <c r="AKE3" s="4" t="s">
        <v>654</v>
      </c>
      <c r="AKF3" s="4" t="s">
        <v>654</v>
      </c>
      <c r="AKG3" s="4" t="s">
        <v>654</v>
      </c>
      <c r="AKH3" s="4" t="s">
        <v>654</v>
      </c>
      <c r="AKI3" s="4" t="s">
        <v>654</v>
      </c>
      <c r="AKJ3" s="4" t="s">
        <v>654</v>
      </c>
      <c r="AKK3" s="4" t="s">
        <v>654</v>
      </c>
      <c r="AKL3" s="4" t="s">
        <v>654</v>
      </c>
      <c r="AKM3" s="4" t="s">
        <v>654</v>
      </c>
      <c r="AKN3" s="4" t="s">
        <v>654</v>
      </c>
      <c r="AKO3" s="4" t="s">
        <v>654</v>
      </c>
      <c r="AKP3" s="4" t="s">
        <v>654</v>
      </c>
      <c r="AKQ3" s="4" t="s">
        <v>654</v>
      </c>
      <c r="AKR3" s="4" t="s">
        <v>654</v>
      </c>
      <c r="AKS3" s="4" t="s">
        <v>654</v>
      </c>
      <c r="AKT3" s="4" t="s">
        <v>654</v>
      </c>
      <c r="AKU3" s="4" t="s">
        <v>654</v>
      </c>
      <c r="AKV3" s="4" t="s">
        <v>654</v>
      </c>
      <c r="AKW3" s="4" t="s">
        <v>654</v>
      </c>
      <c r="AKX3" s="4" t="s">
        <v>654</v>
      </c>
      <c r="AKY3" s="4" t="s">
        <v>654</v>
      </c>
      <c r="AKZ3" s="4" t="s">
        <v>654</v>
      </c>
      <c r="ALA3" s="4" t="s">
        <v>654</v>
      </c>
      <c r="ALB3" s="4" t="s">
        <v>654</v>
      </c>
      <c r="ALC3" s="4" t="s">
        <v>654</v>
      </c>
      <c r="ALD3" s="4" t="s">
        <v>654</v>
      </c>
      <c r="ALE3" s="4" t="s">
        <v>654</v>
      </c>
      <c r="ALF3" s="4" t="s">
        <v>654</v>
      </c>
      <c r="ALG3" s="4" t="s">
        <v>654</v>
      </c>
      <c r="ALH3" s="4" t="s">
        <v>654</v>
      </c>
      <c r="ALI3" s="4" t="s">
        <v>654</v>
      </c>
      <c r="ALJ3" s="4" t="s">
        <v>654</v>
      </c>
      <c r="ALK3" s="4" t="s">
        <v>654</v>
      </c>
      <c r="ALL3" s="4" t="s">
        <v>654</v>
      </c>
      <c r="ALM3" s="4" t="s">
        <v>654</v>
      </c>
      <c r="ALN3" s="4" t="s">
        <v>654</v>
      </c>
      <c r="ALO3" s="4" t="s">
        <v>654</v>
      </c>
      <c r="ALP3" s="4" t="s">
        <v>654</v>
      </c>
      <c r="ALQ3" s="4" t="s">
        <v>654</v>
      </c>
      <c r="ALR3" s="4" t="s">
        <v>654</v>
      </c>
      <c r="ALS3" s="4" t="s">
        <v>654</v>
      </c>
      <c r="ALT3" s="4" t="s">
        <v>654</v>
      </c>
      <c r="ALU3" s="4" t="s">
        <v>654</v>
      </c>
      <c r="ALV3" s="4" t="s">
        <v>654</v>
      </c>
      <c r="ALW3" s="4" t="s">
        <v>654</v>
      </c>
      <c r="ALX3" s="4" t="s">
        <v>654</v>
      </c>
      <c r="ALY3" s="4" t="s">
        <v>654</v>
      </c>
      <c r="ALZ3" s="4" t="s">
        <v>654</v>
      </c>
      <c r="AMA3" s="4" t="s">
        <v>654</v>
      </c>
      <c r="AMB3" s="4" t="s">
        <v>654</v>
      </c>
      <c r="AMC3" s="4" t="s">
        <v>654</v>
      </c>
      <c r="AMD3" s="4" t="s">
        <v>654</v>
      </c>
      <c r="AME3" s="4" t="s">
        <v>654</v>
      </c>
      <c r="AMF3" s="4" t="s">
        <v>654</v>
      </c>
      <c r="AMG3" s="4" t="s">
        <v>654</v>
      </c>
      <c r="AMH3" s="4" t="s">
        <v>654</v>
      </c>
      <c r="AMI3" s="4" t="s">
        <v>654</v>
      </c>
      <c r="AMJ3" s="4" t="s">
        <v>654</v>
      </c>
      <c r="AMK3" s="4" t="s">
        <v>654</v>
      </c>
      <c r="AML3" s="4" t="s">
        <v>654</v>
      </c>
      <c r="AMM3" s="4" t="s">
        <v>654</v>
      </c>
      <c r="AMN3" s="4" t="s">
        <v>654</v>
      </c>
      <c r="AMO3" s="4" t="s">
        <v>654</v>
      </c>
      <c r="AMP3" s="4" t="s">
        <v>654</v>
      </c>
      <c r="AMQ3" s="4" t="s">
        <v>654</v>
      </c>
      <c r="AMR3" s="4" t="s">
        <v>654</v>
      </c>
      <c r="AMS3" s="4" t="s">
        <v>654</v>
      </c>
      <c r="AMT3" s="4" t="s">
        <v>654</v>
      </c>
      <c r="AMU3" s="4" t="s">
        <v>654</v>
      </c>
      <c r="AMV3" s="4" t="s">
        <v>654</v>
      </c>
      <c r="AMW3" s="4" t="s">
        <v>654</v>
      </c>
      <c r="AMX3" s="4" t="s">
        <v>654</v>
      </c>
      <c r="AMY3" s="4" t="s">
        <v>654</v>
      </c>
      <c r="AMZ3" s="4" t="s">
        <v>654</v>
      </c>
      <c r="ANA3" s="4" t="s">
        <v>654</v>
      </c>
      <c r="ANB3" s="4" t="s">
        <v>654</v>
      </c>
      <c r="ANC3" s="4" t="s">
        <v>654</v>
      </c>
      <c r="AND3" s="4" t="s">
        <v>654</v>
      </c>
      <c r="ANE3" s="4" t="s">
        <v>654</v>
      </c>
      <c r="ANF3" s="4" t="s">
        <v>654</v>
      </c>
      <c r="ANG3" s="4" t="s">
        <v>654</v>
      </c>
      <c r="ANH3" s="4" t="s">
        <v>654</v>
      </c>
      <c r="ANI3" s="4" t="s">
        <v>654</v>
      </c>
      <c r="ANJ3" s="4" t="s">
        <v>654</v>
      </c>
      <c r="ANK3" s="4" t="s">
        <v>654</v>
      </c>
      <c r="ANL3" s="4" t="s">
        <v>654</v>
      </c>
      <c r="ANM3" s="4" t="s">
        <v>654</v>
      </c>
      <c r="ANN3" s="4" t="s">
        <v>654</v>
      </c>
      <c r="ANO3" s="4" t="s">
        <v>654</v>
      </c>
      <c r="ANP3" s="4" t="s">
        <v>654</v>
      </c>
      <c r="ANQ3" s="4" t="s">
        <v>654</v>
      </c>
      <c r="ANR3" s="4" t="s">
        <v>654</v>
      </c>
      <c r="ANS3" s="4" t="s">
        <v>654</v>
      </c>
      <c r="ANT3" s="4" t="s">
        <v>654</v>
      </c>
      <c r="ANU3" s="4" t="s">
        <v>654</v>
      </c>
      <c r="ANV3" s="4" t="s">
        <v>654</v>
      </c>
      <c r="ANW3" s="4" t="s">
        <v>654</v>
      </c>
      <c r="ANX3" s="4" t="s">
        <v>654</v>
      </c>
      <c r="ANY3" s="4" t="s">
        <v>654</v>
      </c>
      <c r="ANZ3" s="4" t="s">
        <v>654</v>
      </c>
      <c r="AOA3" s="4" t="s">
        <v>654</v>
      </c>
      <c r="AOB3" s="4" t="s">
        <v>654</v>
      </c>
      <c r="AOC3" s="4" t="s">
        <v>654</v>
      </c>
      <c r="AOD3" s="4" t="s">
        <v>654</v>
      </c>
      <c r="AOE3" s="4" t="s">
        <v>654</v>
      </c>
      <c r="AOF3" s="4" t="s">
        <v>654</v>
      </c>
      <c r="AOG3" s="4" t="s">
        <v>654</v>
      </c>
      <c r="AOH3" s="4" t="s">
        <v>654</v>
      </c>
      <c r="AOI3" s="4" t="s">
        <v>654</v>
      </c>
      <c r="AOJ3" s="4" t="s">
        <v>654</v>
      </c>
      <c r="AOK3" s="4" t="s">
        <v>654</v>
      </c>
      <c r="AOL3" s="4" t="s">
        <v>654</v>
      </c>
      <c r="AOM3" s="4" t="s">
        <v>654</v>
      </c>
      <c r="AON3" s="4" t="s">
        <v>654</v>
      </c>
      <c r="AOO3" s="4" t="s">
        <v>654</v>
      </c>
      <c r="AOP3" s="4" t="s">
        <v>654</v>
      </c>
      <c r="AOQ3" s="4" t="s">
        <v>654</v>
      </c>
      <c r="AOR3" s="4" t="s">
        <v>654</v>
      </c>
      <c r="AOS3" s="4" t="s">
        <v>654</v>
      </c>
      <c r="AOT3" s="4" t="s">
        <v>654</v>
      </c>
      <c r="AOU3" s="4" t="s">
        <v>654</v>
      </c>
      <c r="AOV3" s="4" t="s">
        <v>654</v>
      </c>
      <c r="AOW3" s="4" t="s">
        <v>654</v>
      </c>
      <c r="AOX3" s="4" t="s">
        <v>654</v>
      </c>
      <c r="AOY3" s="4" t="s">
        <v>654</v>
      </c>
      <c r="AOZ3" s="4" t="s">
        <v>654</v>
      </c>
      <c r="APA3" s="4" t="s">
        <v>654</v>
      </c>
      <c r="APB3" s="4" t="s">
        <v>654</v>
      </c>
      <c r="APC3" s="4" t="s">
        <v>654</v>
      </c>
      <c r="APD3" s="4" t="s">
        <v>654</v>
      </c>
      <c r="APE3" s="4" t="s">
        <v>654</v>
      </c>
      <c r="APF3" s="4" t="s">
        <v>654</v>
      </c>
      <c r="APG3" s="4" t="s">
        <v>654</v>
      </c>
      <c r="APH3" s="4" t="s">
        <v>654</v>
      </c>
      <c r="API3" s="4" t="s">
        <v>654</v>
      </c>
      <c r="APJ3" s="4" t="s">
        <v>654</v>
      </c>
      <c r="APK3" s="4" t="s">
        <v>654</v>
      </c>
      <c r="APL3" s="4" t="s">
        <v>654</v>
      </c>
      <c r="APM3" s="4" t="s">
        <v>654</v>
      </c>
      <c r="APN3" s="4" t="s">
        <v>654</v>
      </c>
      <c r="APO3" s="4" t="s">
        <v>654</v>
      </c>
      <c r="APP3" s="4" t="s">
        <v>654</v>
      </c>
      <c r="APQ3" s="4" t="s">
        <v>654</v>
      </c>
      <c r="APR3" s="4" t="s">
        <v>654</v>
      </c>
      <c r="APS3" s="4" t="s">
        <v>654</v>
      </c>
      <c r="APT3" s="4" t="s">
        <v>654</v>
      </c>
      <c r="APU3" s="4" t="s">
        <v>654</v>
      </c>
      <c r="APV3" s="4" t="s">
        <v>654</v>
      </c>
      <c r="APW3" s="4" t="s">
        <v>654</v>
      </c>
      <c r="APX3" s="4" t="s">
        <v>654</v>
      </c>
      <c r="APY3" s="4" t="s">
        <v>654</v>
      </c>
      <c r="APZ3" s="4" t="s">
        <v>654</v>
      </c>
      <c r="AQA3" s="4" t="s">
        <v>654</v>
      </c>
      <c r="AQB3" s="4" t="s">
        <v>654</v>
      </c>
      <c r="AQC3" s="4" t="s">
        <v>654</v>
      </c>
      <c r="AQD3" s="4" t="s">
        <v>654</v>
      </c>
      <c r="AQE3" s="4" t="s">
        <v>654</v>
      </c>
      <c r="AQF3" s="4" t="s">
        <v>654</v>
      </c>
      <c r="AQG3" s="4" t="s">
        <v>654</v>
      </c>
      <c r="AQH3" s="4" t="s">
        <v>654</v>
      </c>
      <c r="AQI3" s="4" t="s">
        <v>654</v>
      </c>
      <c r="AQJ3" s="4" t="s">
        <v>654</v>
      </c>
      <c r="AQK3" s="4" t="s">
        <v>654</v>
      </c>
      <c r="AQL3" s="4" t="s">
        <v>654</v>
      </c>
      <c r="AQM3" s="4" t="s">
        <v>654</v>
      </c>
      <c r="AQN3" s="4" t="s">
        <v>654</v>
      </c>
      <c r="AQO3" s="4" t="s">
        <v>654</v>
      </c>
      <c r="AQP3" s="4" t="s">
        <v>654</v>
      </c>
      <c r="AQQ3" s="4" t="s">
        <v>654</v>
      </c>
      <c r="AQR3" s="4" t="s">
        <v>654</v>
      </c>
      <c r="AQS3" s="4" t="s">
        <v>654</v>
      </c>
      <c r="AQT3" s="4" t="s">
        <v>654</v>
      </c>
      <c r="AQU3" s="4" t="s">
        <v>654</v>
      </c>
      <c r="AQV3" s="4" t="s">
        <v>654</v>
      </c>
      <c r="AQW3" s="4" t="s">
        <v>654</v>
      </c>
      <c r="AQX3" s="4" t="s">
        <v>654</v>
      </c>
      <c r="AQY3" s="4" t="s">
        <v>654</v>
      </c>
      <c r="AQZ3" s="4" t="s">
        <v>654</v>
      </c>
      <c r="ARA3" s="4" t="s">
        <v>654</v>
      </c>
      <c r="ARB3" s="4" t="s">
        <v>654</v>
      </c>
      <c r="ARC3" s="4" t="s">
        <v>654</v>
      </c>
      <c r="ARD3" s="4" t="s">
        <v>654</v>
      </c>
      <c r="ARE3" s="4" t="s">
        <v>654</v>
      </c>
      <c r="ARF3" s="4" t="s">
        <v>654</v>
      </c>
      <c r="ARG3" s="4" t="s">
        <v>654</v>
      </c>
      <c r="ARH3" s="4" t="s">
        <v>654</v>
      </c>
      <c r="ARI3" s="4" t="s">
        <v>654</v>
      </c>
      <c r="ARJ3" s="4" t="s">
        <v>654</v>
      </c>
      <c r="ARK3" s="4" t="s">
        <v>654</v>
      </c>
      <c r="ARL3" s="4" t="s">
        <v>654</v>
      </c>
      <c r="ARM3" s="4" t="s">
        <v>654</v>
      </c>
      <c r="ARN3" s="4" t="s">
        <v>654</v>
      </c>
      <c r="ARO3" s="4" t="s">
        <v>654</v>
      </c>
      <c r="ARP3" s="4" t="s">
        <v>654</v>
      </c>
      <c r="ARQ3" s="4" t="s">
        <v>654</v>
      </c>
      <c r="ARR3" s="4" t="s">
        <v>654</v>
      </c>
      <c r="ARS3" s="4" t="s">
        <v>654</v>
      </c>
      <c r="ART3" s="4" t="s">
        <v>654</v>
      </c>
      <c r="ARU3" s="4" t="s">
        <v>654</v>
      </c>
      <c r="ARV3" s="4" t="s">
        <v>654</v>
      </c>
      <c r="ARW3" s="4" t="s">
        <v>654</v>
      </c>
      <c r="ARX3" s="4" t="s">
        <v>654</v>
      </c>
      <c r="ARY3" s="4" t="s">
        <v>654</v>
      </c>
      <c r="ARZ3" s="4" t="s">
        <v>654</v>
      </c>
      <c r="ASA3" s="4" t="s">
        <v>654</v>
      </c>
      <c r="ASB3" s="4" t="s">
        <v>654</v>
      </c>
      <c r="ASC3" s="4" t="s">
        <v>654</v>
      </c>
      <c r="ASD3" s="4" t="s">
        <v>654</v>
      </c>
      <c r="ASE3" s="4" t="s">
        <v>654</v>
      </c>
      <c r="ASF3" s="4" t="s">
        <v>654</v>
      </c>
      <c r="ASG3" s="4" t="s">
        <v>654</v>
      </c>
      <c r="ASH3" s="4" t="s">
        <v>654</v>
      </c>
      <c r="ASI3" s="4" t="s">
        <v>654</v>
      </c>
      <c r="ASJ3" s="4" t="s">
        <v>654</v>
      </c>
      <c r="ASK3" s="4" t="s">
        <v>654</v>
      </c>
      <c r="ASL3" s="4" t="s">
        <v>654</v>
      </c>
      <c r="ASM3" s="4" t="s">
        <v>654</v>
      </c>
      <c r="ASN3" s="4" t="s">
        <v>654</v>
      </c>
      <c r="ASO3" s="4" t="s">
        <v>654</v>
      </c>
      <c r="ASP3" s="4" t="s">
        <v>654</v>
      </c>
      <c r="ASQ3" s="4" t="s">
        <v>654</v>
      </c>
      <c r="ASR3" s="4" t="s">
        <v>654</v>
      </c>
      <c r="ASS3" s="4" t="s">
        <v>654</v>
      </c>
      <c r="AST3" s="4" t="s">
        <v>654</v>
      </c>
      <c r="ASU3" s="4" t="s">
        <v>654</v>
      </c>
      <c r="ASV3" s="4" t="s">
        <v>654</v>
      </c>
      <c r="ASW3" s="4" t="s">
        <v>654</v>
      </c>
      <c r="ASX3" s="4" t="s">
        <v>654</v>
      </c>
      <c r="ASY3" s="4" t="s">
        <v>654</v>
      </c>
      <c r="ASZ3" s="4" t="s">
        <v>654</v>
      </c>
      <c r="ATA3" s="4" t="s">
        <v>654</v>
      </c>
      <c r="ATB3" s="4" t="s">
        <v>654</v>
      </c>
      <c r="ATC3" s="4" t="s">
        <v>654</v>
      </c>
      <c r="ATD3" s="4" t="s">
        <v>654</v>
      </c>
      <c r="ATE3" s="4" t="s">
        <v>654</v>
      </c>
      <c r="ATF3" s="4" t="s">
        <v>654</v>
      </c>
      <c r="ATG3" s="4" t="s">
        <v>654</v>
      </c>
      <c r="ATH3" s="4" t="s">
        <v>654</v>
      </c>
      <c r="ATI3" s="4" t="s">
        <v>654</v>
      </c>
      <c r="ATJ3" s="4" t="s">
        <v>654</v>
      </c>
      <c r="ATK3" s="4" t="s">
        <v>654</v>
      </c>
      <c r="ATL3" s="4" t="s">
        <v>654</v>
      </c>
      <c r="ATM3" s="4" t="s">
        <v>654</v>
      </c>
      <c r="ATN3" s="4" t="s">
        <v>654</v>
      </c>
      <c r="ATO3" s="4" t="s">
        <v>654</v>
      </c>
      <c r="ATP3" s="4" t="s">
        <v>654</v>
      </c>
      <c r="ATQ3" s="4" t="s">
        <v>654</v>
      </c>
      <c r="ATR3" s="4" t="s">
        <v>654</v>
      </c>
      <c r="ATS3" s="4" t="s">
        <v>654</v>
      </c>
      <c r="ATT3" s="4" t="s">
        <v>654</v>
      </c>
      <c r="ATU3" s="4" t="s">
        <v>654</v>
      </c>
      <c r="ATV3" s="4" t="s">
        <v>654</v>
      </c>
      <c r="ATW3" s="4" t="s">
        <v>654</v>
      </c>
      <c r="ATX3" s="4" t="s">
        <v>654</v>
      </c>
      <c r="ATY3" s="4" t="s">
        <v>654</v>
      </c>
      <c r="ATZ3" s="4" t="s">
        <v>654</v>
      </c>
      <c r="AUA3" s="4" t="s">
        <v>654</v>
      </c>
      <c r="AUB3" s="4" t="s">
        <v>654</v>
      </c>
      <c r="AUC3" s="4" t="s">
        <v>654</v>
      </c>
      <c r="AUD3" s="4" t="s">
        <v>654</v>
      </c>
      <c r="AUE3" s="4" t="s">
        <v>654</v>
      </c>
      <c r="AUF3" s="4" t="s">
        <v>654</v>
      </c>
      <c r="AUG3" s="4" t="s">
        <v>654</v>
      </c>
      <c r="AUH3" s="4" t="s">
        <v>654</v>
      </c>
      <c r="AUI3" s="4" t="s">
        <v>654</v>
      </c>
      <c r="AUJ3" s="4" t="s">
        <v>654</v>
      </c>
      <c r="AUK3" s="4" t="s">
        <v>654</v>
      </c>
      <c r="AUL3" s="4" t="s">
        <v>654</v>
      </c>
      <c r="AUM3" s="4" t="s">
        <v>654</v>
      </c>
      <c r="AUN3" s="4" t="s">
        <v>654</v>
      </c>
      <c r="AUO3" s="4" t="s">
        <v>654</v>
      </c>
      <c r="AUP3" s="4" t="s">
        <v>654</v>
      </c>
      <c r="AUQ3" s="4" t="s">
        <v>654</v>
      </c>
      <c r="AUR3" s="4" t="s">
        <v>654</v>
      </c>
      <c r="AUS3" s="4" t="s">
        <v>654</v>
      </c>
      <c r="AUT3" s="4" t="s">
        <v>654</v>
      </c>
      <c r="AUU3" s="4" t="s">
        <v>654</v>
      </c>
      <c r="AUV3" s="4" t="s">
        <v>654</v>
      </c>
      <c r="AUW3" s="4" t="s">
        <v>654</v>
      </c>
      <c r="AUX3" s="4" t="s">
        <v>654</v>
      </c>
      <c r="AUY3" s="4" t="s">
        <v>654</v>
      </c>
      <c r="AUZ3" s="4" t="s">
        <v>654</v>
      </c>
      <c r="AVA3" s="4" t="s">
        <v>654</v>
      </c>
      <c r="AVB3" s="4" t="s">
        <v>654</v>
      </c>
      <c r="AVC3" s="4" t="s">
        <v>654</v>
      </c>
      <c r="AVD3" s="4" t="s">
        <v>654</v>
      </c>
      <c r="AVE3" s="4" t="s">
        <v>654</v>
      </c>
      <c r="AVF3" s="4" t="s">
        <v>654</v>
      </c>
      <c r="AVG3" s="4" t="s">
        <v>654</v>
      </c>
      <c r="AVH3" s="4" t="s">
        <v>654</v>
      </c>
      <c r="AVI3" s="4" t="s">
        <v>654</v>
      </c>
      <c r="AVJ3" s="4" t="s">
        <v>654</v>
      </c>
      <c r="AVK3" s="4" t="s">
        <v>654</v>
      </c>
      <c r="AVL3" s="4" t="s">
        <v>654</v>
      </c>
      <c r="AVM3" s="4" t="s">
        <v>654</v>
      </c>
      <c r="AVN3" s="4" t="s">
        <v>654</v>
      </c>
      <c r="AVO3" s="4" t="s">
        <v>654</v>
      </c>
      <c r="AVP3" s="4" t="s">
        <v>654</v>
      </c>
      <c r="AVQ3" s="4" t="s">
        <v>654</v>
      </c>
      <c r="AVR3" s="4" t="s">
        <v>654</v>
      </c>
      <c r="AVS3" s="4" t="s">
        <v>654</v>
      </c>
      <c r="AVT3" s="4" t="s">
        <v>654</v>
      </c>
      <c r="AVU3" s="4" t="s">
        <v>654</v>
      </c>
      <c r="AVV3" s="4" t="s">
        <v>654</v>
      </c>
      <c r="AVW3" s="4" t="s">
        <v>654</v>
      </c>
      <c r="AVX3" s="4" t="s">
        <v>654</v>
      </c>
      <c r="AVY3" s="4" t="s">
        <v>654</v>
      </c>
      <c r="AVZ3" s="4" t="s">
        <v>654</v>
      </c>
      <c r="AWA3" s="4" t="s">
        <v>654</v>
      </c>
      <c r="AWB3" s="4" t="s">
        <v>654</v>
      </c>
      <c r="AWC3" s="4" t="s">
        <v>654</v>
      </c>
      <c r="AWD3" s="4" t="s">
        <v>654</v>
      </c>
      <c r="AWE3" s="4" t="s">
        <v>654</v>
      </c>
      <c r="AWF3" s="4" t="s">
        <v>654</v>
      </c>
      <c r="AWG3" s="4" t="s">
        <v>654</v>
      </c>
      <c r="AWH3" s="4" t="s">
        <v>654</v>
      </c>
      <c r="AWI3" s="4" t="s">
        <v>654</v>
      </c>
      <c r="AWJ3" s="4" t="s">
        <v>654</v>
      </c>
      <c r="AWK3" s="4" t="s">
        <v>654</v>
      </c>
      <c r="AWL3" s="4" t="s">
        <v>654</v>
      </c>
      <c r="AWM3" s="4" t="s">
        <v>654</v>
      </c>
      <c r="AWN3" s="4" t="s">
        <v>654</v>
      </c>
      <c r="AWO3" s="4" t="s">
        <v>654</v>
      </c>
      <c r="AWP3" s="4" t="s">
        <v>654</v>
      </c>
      <c r="AWQ3" s="4" t="s">
        <v>654</v>
      </c>
      <c r="AWR3" s="4" t="s">
        <v>654</v>
      </c>
      <c r="AWS3" s="4" t="s">
        <v>654</v>
      </c>
      <c r="AWT3" s="4" t="s">
        <v>654</v>
      </c>
      <c r="AWU3" s="4" t="s">
        <v>654</v>
      </c>
      <c r="AWV3" s="4" t="s">
        <v>654</v>
      </c>
      <c r="AWW3" s="4" t="s">
        <v>654</v>
      </c>
      <c r="AWX3" s="4" t="s">
        <v>654</v>
      </c>
      <c r="AWY3" s="4" t="s">
        <v>654</v>
      </c>
      <c r="AWZ3" s="4" t="s">
        <v>654</v>
      </c>
      <c r="AXA3" s="4" t="s">
        <v>654</v>
      </c>
      <c r="AXB3" s="4" t="s">
        <v>654</v>
      </c>
      <c r="AXC3" s="4" t="s">
        <v>654</v>
      </c>
      <c r="AXD3" s="4" t="s">
        <v>654</v>
      </c>
      <c r="AXE3" s="4" t="s">
        <v>654</v>
      </c>
      <c r="AXF3" s="4" t="s">
        <v>654</v>
      </c>
      <c r="AXG3" s="4" t="s">
        <v>654</v>
      </c>
      <c r="AXH3" s="4" t="s">
        <v>654</v>
      </c>
      <c r="AXI3" s="4" t="s">
        <v>654</v>
      </c>
      <c r="AXJ3" s="4" t="s">
        <v>654</v>
      </c>
      <c r="AXK3" s="4" t="s">
        <v>654</v>
      </c>
      <c r="AXL3" s="4" t="s">
        <v>654</v>
      </c>
      <c r="AXM3" s="4" t="s">
        <v>654</v>
      </c>
      <c r="AXN3" s="4" t="s">
        <v>654</v>
      </c>
      <c r="AXO3" s="4" t="s">
        <v>654</v>
      </c>
      <c r="AXP3" s="4" t="s">
        <v>654</v>
      </c>
      <c r="AXQ3" s="4" t="s">
        <v>654</v>
      </c>
      <c r="AXR3" s="4" t="s">
        <v>654</v>
      </c>
      <c r="AXS3" s="4" t="s">
        <v>654</v>
      </c>
      <c r="AXT3" s="4" t="s">
        <v>654</v>
      </c>
      <c r="AXU3" s="4" t="s">
        <v>654</v>
      </c>
      <c r="AXV3" s="4" t="s">
        <v>654</v>
      </c>
      <c r="AXW3" s="4" t="s">
        <v>654</v>
      </c>
      <c r="AXX3" s="4" t="s">
        <v>654</v>
      </c>
      <c r="AXY3" s="4" t="s">
        <v>654</v>
      </c>
      <c r="AXZ3" s="4" t="s">
        <v>654</v>
      </c>
      <c r="AYA3" s="4" t="s">
        <v>654</v>
      </c>
      <c r="AYB3" s="4" t="s">
        <v>654</v>
      </c>
      <c r="AYC3" s="4" t="s">
        <v>654</v>
      </c>
      <c r="AYD3" s="4" t="s">
        <v>654</v>
      </c>
      <c r="AYE3" s="4" t="s">
        <v>654</v>
      </c>
      <c r="AYF3" s="4" t="s">
        <v>654</v>
      </c>
      <c r="AYG3" s="4" t="s">
        <v>654</v>
      </c>
      <c r="AYH3" s="4" t="s">
        <v>654</v>
      </c>
      <c r="AYI3" s="4" t="s">
        <v>654</v>
      </c>
      <c r="AYJ3" s="4" t="s">
        <v>654</v>
      </c>
      <c r="AYK3" s="4" t="s">
        <v>654</v>
      </c>
      <c r="AYL3" s="4" t="s">
        <v>654</v>
      </c>
      <c r="AYM3" s="4" t="s">
        <v>654</v>
      </c>
      <c r="AYN3" s="4" t="s">
        <v>654</v>
      </c>
      <c r="AYO3" s="4" t="s">
        <v>654</v>
      </c>
      <c r="AYP3" s="4" t="s">
        <v>654</v>
      </c>
      <c r="AYQ3" s="4" t="s">
        <v>654</v>
      </c>
      <c r="AYR3" s="4" t="s">
        <v>654</v>
      </c>
      <c r="AYS3" s="4" t="s">
        <v>654</v>
      </c>
      <c r="AYT3" s="4" t="s">
        <v>654</v>
      </c>
      <c r="AYU3" s="4" t="s">
        <v>654</v>
      </c>
      <c r="AYV3" s="4" t="s">
        <v>654</v>
      </c>
      <c r="AYW3" s="4" t="s">
        <v>654</v>
      </c>
      <c r="AYX3" s="4" t="s">
        <v>654</v>
      </c>
      <c r="AYY3" s="4" t="s">
        <v>654</v>
      </c>
      <c r="AYZ3" s="4" t="s">
        <v>654</v>
      </c>
      <c r="AZA3" s="4" t="s">
        <v>654</v>
      </c>
      <c r="AZB3" s="4" t="s">
        <v>654</v>
      </c>
      <c r="AZC3" s="4" t="s">
        <v>654</v>
      </c>
      <c r="AZD3" s="4" t="s">
        <v>654</v>
      </c>
      <c r="AZE3" s="4" t="s">
        <v>654</v>
      </c>
      <c r="AZF3" s="4" t="s">
        <v>654</v>
      </c>
      <c r="AZG3" s="4" t="s">
        <v>654</v>
      </c>
      <c r="AZH3" s="4" t="s">
        <v>654</v>
      </c>
      <c r="AZI3" s="4" t="s">
        <v>654</v>
      </c>
      <c r="AZJ3" s="4" t="s">
        <v>654</v>
      </c>
      <c r="AZK3" s="4" t="s">
        <v>654</v>
      </c>
      <c r="AZL3" s="4" t="s">
        <v>654</v>
      </c>
      <c r="AZM3" s="4" t="s">
        <v>654</v>
      </c>
      <c r="AZN3" s="4" t="s">
        <v>654</v>
      </c>
      <c r="AZO3" s="4" t="s">
        <v>654</v>
      </c>
      <c r="AZP3" s="4" t="s">
        <v>654</v>
      </c>
      <c r="AZQ3" s="4" t="s">
        <v>654</v>
      </c>
      <c r="AZR3" s="4" t="s">
        <v>654</v>
      </c>
      <c r="AZS3" s="4" t="s">
        <v>654</v>
      </c>
      <c r="AZT3" s="4" t="s">
        <v>654</v>
      </c>
      <c r="AZU3" s="4" t="s">
        <v>654</v>
      </c>
      <c r="AZV3" s="4" t="s">
        <v>654</v>
      </c>
      <c r="AZW3" s="4" t="s">
        <v>654</v>
      </c>
      <c r="AZX3" s="4" t="s">
        <v>654</v>
      </c>
      <c r="AZY3" s="4" t="s">
        <v>654</v>
      </c>
      <c r="AZZ3" s="4" t="s">
        <v>654</v>
      </c>
      <c r="BAA3" s="4" t="s">
        <v>654</v>
      </c>
      <c r="BAB3" s="4" t="s">
        <v>654</v>
      </c>
      <c r="BAC3" s="4" t="s">
        <v>654</v>
      </c>
      <c r="BAD3" s="4" t="s">
        <v>654</v>
      </c>
      <c r="BAE3" s="4" t="s">
        <v>654</v>
      </c>
      <c r="BAF3" s="4" t="s">
        <v>654</v>
      </c>
      <c r="BAG3" s="4" t="s">
        <v>654</v>
      </c>
      <c r="BAH3" s="4" t="s">
        <v>654</v>
      </c>
      <c r="BAI3" s="4" t="s">
        <v>654</v>
      </c>
      <c r="BAJ3" s="4" t="s">
        <v>654</v>
      </c>
      <c r="BAK3" s="4" t="s">
        <v>654</v>
      </c>
      <c r="BAL3" s="4" t="s">
        <v>654</v>
      </c>
      <c r="BAM3" s="4" t="s">
        <v>654</v>
      </c>
      <c r="BAN3" s="4" t="s">
        <v>654</v>
      </c>
      <c r="BAO3" s="4" t="s">
        <v>654</v>
      </c>
      <c r="BAP3" s="4" t="s">
        <v>654</v>
      </c>
      <c r="BAQ3" s="4" t="s">
        <v>654</v>
      </c>
      <c r="BAR3" s="4" t="s">
        <v>654</v>
      </c>
      <c r="BAS3" s="4" t="s">
        <v>654</v>
      </c>
      <c r="BAT3" s="4" t="s">
        <v>654</v>
      </c>
      <c r="BAU3" s="4" t="s">
        <v>654</v>
      </c>
      <c r="BAV3" s="4" t="s">
        <v>654</v>
      </c>
      <c r="BAW3" s="4" t="s">
        <v>654</v>
      </c>
      <c r="BAX3" s="4" t="s">
        <v>654</v>
      </c>
      <c r="BAY3" s="4" t="s">
        <v>654</v>
      </c>
      <c r="BAZ3" s="4" t="s">
        <v>654</v>
      </c>
      <c r="BBA3" s="4" t="s">
        <v>654</v>
      </c>
      <c r="BBB3" s="4" t="s">
        <v>654</v>
      </c>
      <c r="BBC3" s="4" t="s">
        <v>654</v>
      </c>
      <c r="BBD3" s="4" t="s">
        <v>654</v>
      </c>
      <c r="BBE3" s="4" t="s">
        <v>654</v>
      </c>
      <c r="BBF3" s="4" t="s">
        <v>654</v>
      </c>
      <c r="BBG3" s="4" t="s">
        <v>654</v>
      </c>
      <c r="BBH3" s="4" t="s">
        <v>654</v>
      </c>
      <c r="BBI3" s="4" t="s">
        <v>654</v>
      </c>
      <c r="BBJ3" s="4" t="s">
        <v>654</v>
      </c>
      <c r="BBK3" s="4" t="s">
        <v>654</v>
      </c>
      <c r="BBL3" s="4" t="s">
        <v>654</v>
      </c>
      <c r="BBM3" s="4" t="s">
        <v>654</v>
      </c>
      <c r="BBN3" s="4" t="s">
        <v>654</v>
      </c>
      <c r="BBO3" s="4" t="s">
        <v>654</v>
      </c>
      <c r="BBP3" s="4" t="s">
        <v>654</v>
      </c>
      <c r="BBQ3" s="4" t="s">
        <v>654</v>
      </c>
      <c r="BBR3" s="4" t="s">
        <v>654</v>
      </c>
      <c r="BBS3" s="4" t="s">
        <v>654</v>
      </c>
      <c r="BBT3" s="4" t="s">
        <v>654</v>
      </c>
      <c r="BBU3" s="4" t="s">
        <v>654</v>
      </c>
      <c r="BBV3" s="4" t="s">
        <v>654</v>
      </c>
      <c r="BBW3" s="4" t="s">
        <v>654</v>
      </c>
      <c r="BBX3" s="4" t="s">
        <v>654</v>
      </c>
      <c r="BBY3" s="4" t="s">
        <v>654</v>
      </c>
      <c r="BBZ3" s="4" t="s">
        <v>654</v>
      </c>
      <c r="BCA3" s="4" t="s">
        <v>654</v>
      </c>
      <c r="BCB3" s="4" t="s">
        <v>654</v>
      </c>
      <c r="BCC3" s="4" t="s">
        <v>654</v>
      </c>
      <c r="BCD3" s="4" t="s">
        <v>654</v>
      </c>
      <c r="BCE3" s="4" t="s">
        <v>654</v>
      </c>
      <c r="BCF3" s="4" t="s">
        <v>654</v>
      </c>
      <c r="BCG3" s="4" t="s">
        <v>654</v>
      </c>
      <c r="BCH3" s="4" t="s">
        <v>654</v>
      </c>
      <c r="BCI3" s="4" t="s">
        <v>654</v>
      </c>
      <c r="BCJ3" s="4" t="s">
        <v>654</v>
      </c>
      <c r="BCK3" s="4" t="s">
        <v>654</v>
      </c>
      <c r="BCL3" s="4" t="s">
        <v>654</v>
      </c>
      <c r="BCM3" s="4" t="s">
        <v>654</v>
      </c>
      <c r="BCN3" s="4" t="s">
        <v>654</v>
      </c>
      <c r="BCO3" s="4" t="s">
        <v>654</v>
      </c>
      <c r="BCP3" s="4" t="s">
        <v>654</v>
      </c>
      <c r="BCQ3" s="4" t="s">
        <v>654</v>
      </c>
      <c r="BCR3" s="4" t="s">
        <v>654</v>
      </c>
      <c r="BCS3" s="4" t="s">
        <v>654</v>
      </c>
      <c r="BCT3" s="4" t="s">
        <v>654</v>
      </c>
      <c r="BCU3" s="4" t="s">
        <v>654</v>
      </c>
      <c r="BCV3" s="4" t="s">
        <v>654</v>
      </c>
      <c r="BCW3" s="4" t="s">
        <v>654</v>
      </c>
      <c r="BCX3" s="4" t="s">
        <v>654</v>
      </c>
      <c r="BCY3" s="4" t="s">
        <v>654</v>
      </c>
      <c r="BCZ3" s="4" t="s">
        <v>654</v>
      </c>
      <c r="BDA3" s="4" t="s">
        <v>654</v>
      </c>
      <c r="BDB3" s="4" t="s">
        <v>654</v>
      </c>
      <c r="BDC3" s="4" t="s">
        <v>654</v>
      </c>
      <c r="BDD3" s="4" t="s">
        <v>654</v>
      </c>
      <c r="BDE3" s="4" t="s">
        <v>654</v>
      </c>
      <c r="BDF3" s="4" t="s">
        <v>654</v>
      </c>
      <c r="BDG3" s="4" t="s">
        <v>654</v>
      </c>
      <c r="BDH3" s="4" t="s">
        <v>654</v>
      </c>
      <c r="BDI3" s="4" t="s">
        <v>654</v>
      </c>
      <c r="BDJ3" s="4" t="s">
        <v>654</v>
      </c>
      <c r="BDK3" s="4" t="s">
        <v>654</v>
      </c>
      <c r="BDL3" s="4" t="s">
        <v>654</v>
      </c>
      <c r="BDM3" s="4" t="s">
        <v>654</v>
      </c>
      <c r="BDN3" s="4" t="s">
        <v>654</v>
      </c>
      <c r="BDO3" s="4" t="s">
        <v>654</v>
      </c>
      <c r="BDP3" s="4" t="s">
        <v>654</v>
      </c>
      <c r="BDQ3" s="4" t="s">
        <v>654</v>
      </c>
      <c r="BDR3" s="4" t="s">
        <v>654</v>
      </c>
      <c r="BDS3" s="4" t="s">
        <v>654</v>
      </c>
      <c r="BDT3" s="4" t="s">
        <v>654</v>
      </c>
      <c r="BDU3" s="4" t="s">
        <v>654</v>
      </c>
      <c r="BDV3" s="4" t="s">
        <v>654</v>
      </c>
      <c r="BDW3" s="4" t="s">
        <v>654</v>
      </c>
      <c r="BDX3" s="4" t="s">
        <v>654</v>
      </c>
      <c r="BDY3" s="4" t="s">
        <v>654</v>
      </c>
      <c r="BDZ3" s="4" t="s">
        <v>654</v>
      </c>
      <c r="BEA3" s="4" t="s">
        <v>654</v>
      </c>
      <c r="BEB3" s="4" t="s">
        <v>654</v>
      </c>
      <c r="BEC3" s="4" t="s">
        <v>654</v>
      </c>
      <c r="BED3" s="4" t="s">
        <v>654</v>
      </c>
      <c r="BEE3" s="4" t="s">
        <v>654</v>
      </c>
      <c r="BEF3" s="4" t="s">
        <v>654</v>
      </c>
      <c r="BEG3" s="4" t="s">
        <v>654</v>
      </c>
      <c r="BEH3" s="4" t="s">
        <v>654</v>
      </c>
      <c r="BEI3" s="4" t="s">
        <v>654</v>
      </c>
      <c r="BEJ3" s="4" t="s">
        <v>654</v>
      </c>
      <c r="BEK3" s="4" t="s">
        <v>654</v>
      </c>
      <c r="BEL3" s="4" t="s">
        <v>654</v>
      </c>
      <c r="BEM3" s="4" t="s">
        <v>654</v>
      </c>
      <c r="BEN3" s="4" t="s">
        <v>654</v>
      </c>
      <c r="BEO3" s="4" t="s">
        <v>654</v>
      </c>
      <c r="BEP3" s="4" t="s">
        <v>654</v>
      </c>
      <c r="BEQ3" s="4" t="s">
        <v>654</v>
      </c>
      <c r="BER3" s="4" t="s">
        <v>654</v>
      </c>
      <c r="BES3" s="4" t="s">
        <v>654</v>
      </c>
      <c r="BET3" s="4" t="s">
        <v>654</v>
      </c>
      <c r="BEU3" s="4" t="s">
        <v>654</v>
      </c>
      <c r="BEV3" s="4" t="s">
        <v>654</v>
      </c>
      <c r="BEW3" s="4" t="s">
        <v>654</v>
      </c>
      <c r="BEX3" s="4" t="s">
        <v>654</v>
      </c>
      <c r="BEY3" s="4" t="s">
        <v>654</v>
      </c>
      <c r="BEZ3" s="4" t="s">
        <v>654</v>
      </c>
      <c r="BFA3" s="4" t="s">
        <v>654</v>
      </c>
      <c r="BFB3" s="4" t="s">
        <v>654</v>
      </c>
      <c r="BFC3" s="4" t="s">
        <v>654</v>
      </c>
      <c r="BFD3" s="4" t="s">
        <v>654</v>
      </c>
      <c r="BFE3" s="4" t="s">
        <v>654</v>
      </c>
      <c r="BFF3" s="4" t="s">
        <v>654</v>
      </c>
      <c r="BFG3" s="4" t="s">
        <v>654</v>
      </c>
      <c r="BFH3" s="4" t="s">
        <v>654</v>
      </c>
      <c r="BFI3" s="4" t="s">
        <v>654</v>
      </c>
      <c r="BFJ3" s="4" t="s">
        <v>654</v>
      </c>
      <c r="BFK3" s="4" t="s">
        <v>654</v>
      </c>
      <c r="BFL3" s="4" t="s">
        <v>654</v>
      </c>
      <c r="BFM3" s="4" t="s">
        <v>654</v>
      </c>
      <c r="BFN3" s="4" t="s">
        <v>654</v>
      </c>
      <c r="BFO3" s="4" t="s">
        <v>654</v>
      </c>
      <c r="BFP3" s="4" t="s">
        <v>654</v>
      </c>
      <c r="BFQ3" s="4" t="s">
        <v>654</v>
      </c>
      <c r="BFR3" s="4" t="s">
        <v>654</v>
      </c>
      <c r="BFS3" s="4" t="s">
        <v>654</v>
      </c>
      <c r="BFT3" s="4" t="s">
        <v>654</v>
      </c>
      <c r="BFU3" s="4" t="s">
        <v>654</v>
      </c>
      <c r="BFV3" s="4" t="s">
        <v>654</v>
      </c>
      <c r="BFW3" s="4" t="s">
        <v>654</v>
      </c>
      <c r="BFX3" s="4" t="s">
        <v>654</v>
      </c>
      <c r="BFY3" s="4" t="s">
        <v>654</v>
      </c>
      <c r="BFZ3" s="4" t="s">
        <v>654</v>
      </c>
      <c r="BGA3" s="4" t="s">
        <v>654</v>
      </c>
      <c r="BGB3" s="4" t="s">
        <v>654</v>
      </c>
      <c r="BGC3" s="4" t="s">
        <v>654</v>
      </c>
      <c r="BGD3" s="4" t="s">
        <v>654</v>
      </c>
      <c r="BGE3" s="4" t="s">
        <v>654</v>
      </c>
      <c r="BGF3" s="4" t="s">
        <v>654</v>
      </c>
      <c r="BGG3" s="4" t="s">
        <v>654</v>
      </c>
      <c r="BGH3" s="4" t="s">
        <v>654</v>
      </c>
      <c r="BGI3" s="4" t="s">
        <v>654</v>
      </c>
      <c r="BGJ3" s="4" t="s">
        <v>654</v>
      </c>
      <c r="BGK3" s="4" t="s">
        <v>654</v>
      </c>
      <c r="BGL3" s="4" t="s">
        <v>654</v>
      </c>
      <c r="BGM3" s="4" t="s">
        <v>654</v>
      </c>
      <c r="BGN3" s="4" t="s">
        <v>654</v>
      </c>
      <c r="BGO3" s="4" t="s">
        <v>654</v>
      </c>
      <c r="BGP3" s="4" t="s">
        <v>654</v>
      </c>
      <c r="BGQ3" s="4" t="s">
        <v>654</v>
      </c>
      <c r="BGR3" s="4" t="s">
        <v>654</v>
      </c>
      <c r="BGS3" s="4" t="s">
        <v>654</v>
      </c>
      <c r="BGT3" s="4" t="s">
        <v>654</v>
      </c>
      <c r="BGU3" s="4" t="s">
        <v>654</v>
      </c>
      <c r="BGV3" s="4" t="s">
        <v>654</v>
      </c>
      <c r="BGW3" s="4" t="s">
        <v>654</v>
      </c>
      <c r="BGX3" s="4" t="s">
        <v>654</v>
      </c>
      <c r="BGY3" s="4" t="s">
        <v>654</v>
      </c>
      <c r="BGZ3" s="4" t="s">
        <v>654</v>
      </c>
      <c r="BHA3" s="4" t="s">
        <v>654</v>
      </c>
      <c r="BHB3" s="4" t="s">
        <v>654</v>
      </c>
      <c r="BHC3" s="4" t="s">
        <v>654</v>
      </c>
      <c r="BHD3" s="4" t="s">
        <v>654</v>
      </c>
      <c r="BHE3" s="4" t="s">
        <v>654</v>
      </c>
      <c r="BHF3" s="4" t="s">
        <v>654</v>
      </c>
      <c r="BHG3" s="4" t="s">
        <v>654</v>
      </c>
      <c r="BHH3" s="4" t="s">
        <v>654</v>
      </c>
      <c r="BHI3" s="4" t="s">
        <v>654</v>
      </c>
      <c r="BHJ3" s="4" t="s">
        <v>654</v>
      </c>
      <c r="BHK3" s="4" t="s">
        <v>654</v>
      </c>
      <c r="BHL3" s="4" t="s">
        <v>654</v>
      </c>
      <c r="BHM3" s="4" t="s">
        <v>654</v>
      </c>
      <c r="BHN3" s="4" t="s">
        <v>654</v>
      </c>
      <c r="BHO3" s="4" t="s">
        <v>654</v>
      </c>
      <c r="BHP3" s="4" t="s">
        <v>654</v>
      </c>
      <c r="BHQ3" s="4" t="s">
        <v>654</v>
      </c>
      <c r="BHR3" s="4" t="s">
        <v>654</v>
      </c>
      <c r="BHS3" s="4" t="s">
        <v>654</v>
      </c>
      <c r="BHT3" s="4" t="s">
        <v>654</v>
      </c>
      <c r="BHU3" s="4" t="s">
        <v>654</v>
      </c>
      <c r="BHV3" s="4" t="s">
        <v>654</v>
      </c>
      <c r="BHW3" s="4" t="s">
        <v>654</v>
      </c>
      <c r="BHX3" s="4" t="s">
        <v>654</v>
      </c>
      <c r="BHY3" s="4" t="s">
        <v>654</v>
      </c>
      <c r="BHZ3" s="4" t="s">
        <v>654</v>
      </c>
      <c r="BIA3" s="4" t="s">
        <v>654</v>
      </c>
      <c r="BIB3" s="4" t="s">
        <v>654</v>
      </c>
      <c r="BIC3" s="4" t="s">
        <v>654</v>
      </c>
      <c r="BID3" s="4" t="s">
        <v>654</v>
      </c>
      <c r="BIE3" s="4" t="s">
        <v>654</v>
      </c>
      <c r="BIF3" s="4" t="s">
        <v>654</v>
      </c>
      <c r="BIG3" s="4" t="s">
        <v>654</v>
      </c>
      <c r="BIH3" s="4" t="s">
        <v>654</v>
      </c>
      <c r="BII3" s="4" t="s">
        <v>654</v>
      </c>
      <c r="BIJ3" s="4" t="s">
        <v>654</v>
      </c>
      <c r="BIK3" s="4" t="s">
        <v>654</v>
      </c>
      <c r="BIL3" s="4" t="s">
        <v>654</v>
      </c>
      <c r="BIM3" s="4" t="s">
        <v>654</v>
      </c>
      <c r="BIN3" s="4" t="s">
        <v>654</v>
      </c>
      <c r="BIO3" s="4" t="s">
        <v>654</v>
      </c>
      <c r="BIP3" s="4" t="s">
        <v>654</v>
      </c>
      <c r="BIQ3" s="4" t="s">
        <v>654</v>
      </c>
      <c r="BIR3" s="4" t="s">
        <v>654</v>
      </c>
      <c r="BIS3" s="4" t="s">
        <v>654</v>
      </c>
      <c r="BIT3" s="4" t="s">
        <v>654</v>
      </c>
      <c r="BIU3" s="4" t="s">
        <v>654</v>
      </c>
      <c r="BIV3" s="4" t="s">
        <v>654</v>
      </c>
      <c r="BIW3" s="4" t="s">
        <v>654</v>
      </c>
      <c r="BIX3" s="4" t="s">
        <v>654</v>
      </c>
      <c r="BIY3" s="4" t="s">
        <v>654</v>
      </c>
      <c r="BIZ3" s="4" t="s">
        <v>654</v>
      </c>
      <c r="BJA3" s="4" t="s">
        <v>654</v>
      </c>
      <c r="BJB3" s="4" t="s">
        <v>654</v>
      </c>
      <c r="BJC3" s="4" t="s">
        <v>654</v>
      </c>
      <c r="BJD3" s="4" t="s">
        <v>654</v>
      </c>
      <c r="BJE3" s="4" t="s">
        <v>654</v>
      </c>
      <c r="BJF3" s="4" t="s">
        <v>654</v>
      </c>
      <c r="BJG3" s="4" t="s">
        <v>654</v>
      </c>
      <c r="BJH3" s="4" t="s">
        <v>654</v>
      </c>
      <c r="BJI3" s="4" t="s">
        <v>654</v>
      </c>
      <c r="BJJ3" s="4" t="s">
        <v>654</v>
      </c>
      <c r="BJK3" s="4" t="s">
        <v>654</v>
      </c>
      <c r="BJL3" s="4" t="s">
        <v>654</v>
      </c>
      <c r="BJM3" s="4" t="s">
        <v>654</v>
      </c>
      <c r="BJN3" s="4" t="s">
        <v>654</v>
      </c>
      <c r="BJO3" s="4" t="s">
        <v>654</v>
      </c>
      <c r="BJP3" s="4" t="s">
        <v>654</v>
      </c>
      <c r="BJQ3" s="4" t="s">
        <v>654</v>
      </c>
      <c r="BJR3" s="4" t="s">
        <v>654</v>
      </c>
      <c r="BJS3" s="4" t="s">
        <v>654</v>
      </c>
      <c r="BJT3" s="4" t="s">
        <v>654</v>
      </c>
      <c r="BJU3" s="4" t="s">
        <v>654</v>
      </c>
      <c r="BJV3" s="4" t="s">
        <v>654</v>
      </c>
      <c r="BJW3" s="4" t="s">
        <v>654</v>
      </c>
      <c r="BJX3" s="4" t="s">
        <v>654</v>
      </c>
      <c r="BJY3" s="4" t="s">
        <v>654</v>
      </c>
      <c r="BJZ3" s="4" t="s">
        <v>654</v>
      </c>
      <c r="BKA3" s="4" t="s">
        <v>654</v>
      </c>
      <c r="BKB3" s="4" t="s">
        <v>654</v>
      </c>
      <c r="BKC3" s="4" t="s">
        <v>654</v>
      </c>
      <c r="BKD3" s="4" t="s">
        <v>654</v>
      </c>
      <c r="BKE3" s="4" t="s">
        <v>654</v>
      </c>
      <c r="BKF3" s="4" t="s">
        <v>654</v>
      </c>
      <c r="BKG3" s="4" t="s">
        <v>654</v>
      </c>
      <c r="BKH3" s="4" t="s">
        <v>654</v>
      </c>
      <c r="BKI3" s="4" t="s">
        <v>654</v>
      </c>
      <c r="BKJ3" s="4" t="s">
        <v>654</v>
      </c>
      <c r="BKK3" s="4" t="s">
        <v>654</v>
      </c>
      <c r="BKL3" s="4" t="s">
        <v>654</v>
      </c>
      <c r="BKM3" s="4" t="s">
        <v>654</v>
      </c>
      <c r="BKN3" s="4" t="s">
        <v>654</v>
      </c>
      <c r="BKO3" s="4" t="s">
        <v>654</v>
      </c>
      <c r="BKP3" s="4" t="s">
        <v>654</v>
      </c>
      <c r="BKQ3" s="4" t="s">
        <v>654</v>
      </c>
      <c r="BKR3" s="4" t="s">
        <v>654</v>
      </c>
      <c r="BKS3" s="4" t="s">
        <v>654</v>
      </c>
      <c r="BKT3" s="4" t="s">
        <v>654</v>
      </c>
      <c r="BKU3" s="4" t="s">
        <v>654</v>
      </c>
      <c r="BKV3" s="4" t="s">
        <v>654</v>
      </c>
      <c r="BKW3" s="4" t="s">
        <v>654</v>
      </c>
      <c r="BKX3" s="4" t="s">
        <v>654</v>
      </c>
      <c r="BKY3" s="4" t="s">
        <v>654</v>
      </c>
      <c r="BKZ3" s="4" t="s">
        <v>654</v>
      </c>
      <c r="BLA3" s="4" t="s">
        <v>654</v>
      </c>
      <c r="BLB3" s="4" t="s">
        <v>654</v>
      </c>
      <c r="BLC3" s="4" t="s">
        <v>654</v>
      </c>
      <c r="BLD3" s="4" t="s">
        <v>654</v>
      </c>
      <c r="BLE3" s="4" t="s">
        <v>654</v>
      </c>
      <c r="BLF3" s="4" t="s">
        <v>654</v>
      </c>
      <c r="BLG3" s="4" t="s">
        <v>654</v>
      </c>
      <c r="BLH3" s="4" t="s">
        <v>654</v>
      </c>
      <c r="BLI3" s="4" t="s">
        <v>654</v>
      </c>
      <c r="BLJ3" s="4" t="s">
        <v>654</v>
      </c>
      <c r="BLK3" s="4" t="s">
        <v>654</v>
      </c>
      <c r="BLL3" s="4" t="s">
        <v>654</v>
      </c>
      <c r="BLM3" s="4" t="s">
        <v>654</v>
      </c>
      <c r="BLN3" s="4" t="s">
        <v>654</v>
      </c>
      <c r="BLO3" s="4" t="s">
        <v>654</v>
      </c>
      <c r="BLP3" s="4" t="s">
        <v>654</v>
      </c>
      <c r="BLQ3" s="4" t="s">
        <v>654</v>
      </c>
      <c r="BLR3" s="4" t="s">
        <v>654</v>
      </c>
      <c r="BLS3" s="4" t="s">
        <v>654</v>
      </c>
      <c r="BLT3" s="4" t="s">
        <v>654</v>
      </c>
      <c r="BLU3" s="4" t="s">
        <v>654</v>
      </c>
      <c r="BLV3" s="4" t="s">
        <v>654</v>
      </c>
      <c r="BLW3" s="4" t="s">
        <v>654</v>
      </c>
      <c r="BLX3" s="4" t="s">
        <v>654</v>
      </c>
      <c r="BLY3" s="4" t="s">
        <v>654</v>
      </c>
      <c r="BLZ3" s="4" t="s">
        <v>654</v>
      </c>
      <c r="BMA3" s="4" t="s">
        <v>654</v>
      </c>
      <c r="BMB3" s="4" t="s">
        <v>654</v>
      </c>
      <c r="BMC3" s="4" t="s">
        <v>654</v>
      </c>
      <c r="BMD3" s="4" t="s">
        <v>654</v>
      </c>
      <c r="BME3" s="4" t="s">
        <v>654</v>
      </c>
      <c r="BMF3" s="4" t="s">
        <v>654</v>
      </c>
      <c r="BMG3" s="4" t="s">
        <v>654</v>
      </c>
      <c r="BMH3" s="4" t="s">
        <v>654</v>
      </c>
      <c r="BMI3" s="4" t="s">
        <v>654</v>
      </c>
      <c r="BMJ3" s="4" t="s">
        <v>654</v>
      </c>
      <c r="BMK3" s="4" t="s">
        <v>654</v>
      </c>
      <c r="BML3" s="4" t="s">
        <v>654</v>
      </c>
      <c r="BMM3" s="4" t="s">
        <v>654</v>
      </c>
      <c r="BMN3" s="4" t="s">
        <v>654</v>
      </c>
      <c r="BMO3" s="4" t="s">
        <v>654</v>
      </c>
      <c r="BMP3" s="4" t="s">
        <v>654</v>
      </c>
      <c r="BMQ3" s="4" t="s">
        <v>654</v>
      </c>
      <c r="BMR3" s="4" t="s">
        <v>654</v>
      </c>
      <c r="BMS3" s="4" t="s">
        <v>654</v>
      </c>
      <c r="BMT3" s="4" t="s">
        <v>654</v>
      </c>
      <c r="BMU3" s="4" t="s">
        <v>654</v>
      </c>
      <c r="BMV3" s="4" t="s">
        <v>654</v>
      </c>
      <c r="BMW3" s="4" t="s">
        <v>654</v>
      </c>
      <c r="BMX3" s="4" t="s">
        <v>654</v>
      </c>
      <c r="BMY3" s="4" t="s">
        <v>654</v>
      </c>
      <c r="BMZ3" s="4" t="s">
        <v>654</v>
      </c>
      <c r="BNA3" s="4" t="s">
        <v>654</v>
      </c>
      <c r="BNB3" s="4" t="s">
        <v>654</v>
      </c>
      <c r="BNC3" s="4" t="s">
        <v>654</v>
      </c>
      <c r="BND3" s="4" t="s">
        <v>654</v>
      </c>
      <c r="BNE3" s="4" t="s">
        <v>654</v>
      </c>
      <c r="BNF3" s="4" t="s">
        <v>654</v>
      </c>
      <c r="BNG3" s="4" t="s">
        <v>654</v>
      </c>
      <c r="BNH3" s="4" t="s">
        <v>654</v>
      </c>
      <c r="BNI3" s="4" t="s">
        <v>654</v>
      </c>
      <c r="BNJ3" s="4" t="s">
        <v>654</v>
      </c>
      <c r="BNK3" s="4" t="s">
        <v>654</v>
      </c>
      <c r="BNL3" s="4" t="s">
        <v>654</v>
      </c>
      <c r="BNM3" s="4" t="s">
        <v>654</v>
      </c>
      <c r="BNN3" s="4" t="s">
        <v>654</v>
      </c>
      <c r="BNO3" s="4" t="s">
        <v>654</v>
      </c>
      <c r="BNP3" s="4" t="s">
        <v>654</v>
      </c>
      <c r="BNQ3" s="4" t="s">
        <v>654</v>
      </c>
      <c r="BNR3" s="4" t="s">
        <v>654</v>
      </c>
      <c r="BNS3" s="4" t="s">
        <v>654</v>
      </c>
      <c r="BNT3" s="4" t="s">
        <v>654</v>
      </c>
      <c r="BNU3" s="4" t="s">
        <v>654</v>
      </c>
      <c r="BNV3" s="4" t="s">
        <v>654</v>
      </c>
      <c r="BNW3" s="4" t="s">
        <v>654</v>
      </c>
      <c r="BNX3" s="4" t="s">
        <v>654</v>
      </c>
      <c r="BNY3" s="4" t="s">
        <v>654</v>
      </c>
      <c r="BNZ3" s="4" t="s">
        <v>654</v>
      </c>
      <c r="BOA3" s="4" t="s">
        <v>654</v>
      </c>
      <c r="BOB3" s="4" t="s">
        <v>654</v>
      </c>
      <c r="BOC3" s="4" t="s">
        <v>654</v>
      </c>
      <c r="BOD3" s="4" t="s">
        <v>654</v>
      </c>
      <c r="BOE3" s="4" t="s">
        <v>654</v>
      </c>
      <c r="BOF3" s="4" t="s">
        <v>654</v>
      </c>
      <c r="BOG3" s="4" t="s">
        <v>654</v>
      </c>
      <c r="BOH3" s="4" t="s">
        <v>654</v>
      </c>
      <c r="BOI3" s="4" t="s">
        <v>654</v>
      </c>
      <c r="BOJ3" s="4" t="s">
        <v>654</v>
      </c>
      <c r="BOK3" s="4" t="s">
        <v>654</v>
      </c>
      <c r="BOL3" s="4" t="s">
        <v>654</v>
      </c>
      <c r="BOM3" s="4" t="s">
        <v>654</v>
      </c>
      <c r="BON3" s="4" t="s">
        <v>654</v>
      </c>
      <c r="BOO3" s="4" t="s">
        <v>654</v>
      </c>
      <c r="BOP3" s="4" t="s">
        <v>654</v>
      </c>
      <c r="BOQ3" s="4" t="s">
        <v>654</v>
      </c>
      <c r="BOR3" s="4" t="s">
        <v>654</v>
      </c>
      <c r="BOS3" s="4" t="s">
        <v>654</v>
      </c>
      <c r="BOT3" s="4" t="s">
        <v>654</v>
      </c>
      <c r="BOU3" s="4" t="s">
        <v>654</v>
      </c>
      <c r="BOV3" s="4" t="s">
        <v>654</v>
      </c>
      <c r="BOW3" s="4" t="s">
        <v>654</v>
      </c>
      <c r="BOX3" s="4" t="s">
        <v>654</v>
      </c>
      <c r="BOY3" s="4" t="s">
        <v>654</v>
      </c>
      <c r="BOZ3" s="4" t="s">
        <v>654</v>
      </c>
      <c r="BPA3" s="4" t="s">
        <v>654</v>
      </c>
      <c r="BPB3" s="4" t="s">
        <v>654</v>
      </c>
      <c r="BPC3" s="4" t="s">
        <v>654</v>
      </c>
      <c r="BPD3" s="4" t="s">
        <v>654</v>
      </c>
      <c r="BPE3" s="4" t="s">
        <v>654</v>
      </c>
      <c r="BPF3" s="4" t="s">
        <v>654</v>
      </c>
      <c r="BPG3" s="4" t="s">
        <v>654</v>
      </c>
      <c r="BPH3" s="4" t="s">
        <v>654</v>
      </c>
      <c r="BPI3" s="4" t="s">
        <v>654</v>
      </c>
      <c r="BPJ3" s="4" t="s">
        <v>654</v>
      </c>
      <c r="BPK3" s="4" t="s">
        <v>654</v>
      </c>
      <c r="BPL3" s="4" t="s">
        <v>654</v>
      </c>
      <c r="BPM3" s="4" t="s">
        <v>654</v>
      </c>
      <c r="BPN3" s="4" t="s">
        <v>654</v>
      </c>
      <c r="BPO3" s="4" t="s">
        <v>654</v>
      </c>
      <c r="BPP3" s="4" t="s">
        <v>654</v>
      </c>
      <c r="BPQ3" s="4" t="s">
        <v>654</v>
      </c>
      <c r="BPR3" s="4" t="s">
        <v>654</v>
      </c>
      <c r="BPS3" s="4" t="s">
        <v>654</v>
      </c>
      <c r="BPT3" s="4" t="s">
        <v>654</v>
      </c>
      <c r="BPU3" s="4" t="s">
        <v>654</v>
      </c>
      <c r="BPV3" s="4" t="s">
        <v>654</v>
      </c>
      <c r="BPW3" s="4" t="s">
        <v>654</v>
      </c>
      <c r="BPX3" s="4" t="s">
        <v>654</v>
      </c>
      <c r="BPY3" s="4" t="s">
        <v>654</v>
      </c>
      <c r="BPZ3" s="4" t="s">
        <v>654</v>
      </c>
      <c r="BQA3" s="4" t="s">
        <v>654</v>
      </c>
      <c r="BQB3" s="4" t="s">
        <v>654</v>
      </c>
      <c r="BQC3" s="4" t="s">
        <v>654</v>
      </c>
      <c r="BQD3" s="4" t="s">
        <v>654</v>
      </c>
      <c r="BQE3" s="4" t="s">
        <v>654</v>
      </c>
      <c r="BQF3" s="4" t="s">
        <v>654</v>
      </c>
      <c r="BQG3" s="4" t="s">
        <v>654</v>
      </c>
      <c r="BQH3" s="4" t="s">
        <v>654</v>
      </c>
      <c r="BQI3" s="4" t="s">
        <v>654</v>
      </c>
      <c r="BQJ3" s="4" t="s">
        <v>654</v>
      </c>
      <c r="BQK3" s="4" t="s">
        <v>654</v>
      </c>
      <c r="BQL3" s="4" t="s">
        <v>654</v>
      </c>
      <c r="BQM3" s="4" t="s">
        <v>654</v>
      </c>
      <c r="BQN3" s="4" t="s">
        <v>654</v>
      </c>
      <c r="BQO3" s="4" t="s">
        <v>654</v>
      </c>
      <c r="BQP3" s="4" t="s">
        <v>654</v>
      </c>
      <c r="BQQ3" s="4" t="s">
        <v>654</v>
      </c>
      <c r="BQR3" s="4" t="s">
        <v>654</v>
      </c>
      <c r="BQS3" s="4" t="s">
        <v>654</v>
      </c>
      <c r="BQT3" s="4" t="s">
        <v>654</v>
      </c>
      <c r="BQU3" s="4" t="s">
        <v>654</v>
      </c>
      <c r="BQV3" s="4" t="s">
        <v>654</v>
      </c>
      <c r="BQW3" s="4" t="s">
        <v>654</v>
      </c>
      <c r="BQX3" s="4" t="s">
        <v>654</v>
      </c>
      <c r="BQY3" s="4" t="s">
        <v>654</v>
      </c>
      <c r="BQZ3" s="4" t="s">
        <v>654</v>
      </c>
      <c r="BRA3" s="4" t="s">
        <v>654</v>
      </c>
      <c r="BRB3" s="4" t="s">
        <v>654</v>
      </c>
      <c r="BRC3" s="4" t="s">
        <v>654</v>
      </c>
      <c r="BRD3" s="4" t="s">
        <v>654</v>
      </c>
      <c r="BRE3" s="4" t="s">
        <v>654</v>
      </c>
      <c r="BRF3" s="4" t="s">
        <v>654</v>
      </c>
      <c r="BRG3" s="4" t="s">
        <v>654</v>
      </c>
      <c r="BRH3" s="4" t="s">
        <v>654</v>
      </c>
      <c r="BRI3" s="4" t="s">
        <v>654</v>
      </c>
      <c r="BRJ3" s="4" t="s">
        <v>654</v>
      </c>
      <c r="BRK3" s="4" t="s">
        <v>654</v>
      </c>
      <c r="BRL3" s="4" t="s">
        <v>654</v>
      </c>
      <c r="BRM3" s="4" t="s">
        <v>654</v>
      </c>
      <c r="BRN3" s="4" t="s">
        <v>654</v>
      </c>
      <c r="BRO3" s="4" t="s">
        <v>654</v>
      </c>
      <c r="BRP3" s="4" t="s">
        <v>654</v>
      </c>
      <c r="BRQ3" s="4" t="s">
        <v>654</v>
      </c>
      <c r="BRR3" s="4" t="s">
        <v>654</v>
      </c>
      <c r="BRS3" s="4" t="s">
        <v>654</v>
      </c>
      <c r="BRT3" s="4" t="s">
        <v>654</v>
      </c>
      <c r="BRU3" s="4" t="s">
        <v>654</v>
      </c>
      <c r="BRV3" s="4" t="s">
        <v>654</v>
      </c>
      <c r="BRW3" s="4" t="s">
        <v>654</v>
      </c>
      <c r="BRX3" s="4" t="s">
        <v>654</v>
      </c>
      <c r="BRY3" s="4" t="s">
        <v>654</v>
      </c>
      <c r="BRZ3" s="4" t="s">
        <v>654</v>
      </c>
      <c r="BSA3" s="4" t="s">
        <v>654</v>
      </c>
      <c r="BSB3" s="4" t="s">
        <v>654</v>
      </c>
      <c r="BSC3" s="4" t="s">
        <v>654</v>
      </c>
      <c r="BSD3" s="4" t="s">
        <v>654</v>
      </c>
      <c r="BSE3" s="4" t="s">
        <v>654</v>
      </c>
      <c r="BSF3" s="4" t="s">
        <v>654</v>
      </c>
      <c r="BSG3" s="4" t="s">
        <v>654</v>
      </c>
      <c r="BSH3" s="4" t="s">
        <v>654</v>
      </c>
      <c r="BSI3" s="4" t="s">
        <v>654</v>
      </c>
      <c r="BSJ3" s="4" t="s">
        <v>654</v>
      </c>
      <c r="BSK3" s="4" t="s">
        <v>654</v>
      </c>
      <c r="BSL3" s="4" t="s">
        <v>654</v>
      </c>
      <c r="BSM3" s="4" t="s">
        <v>654</v>
      </c>
      <c r="BSN3" s="4" t="s">
        <v>654</v>
      </c>
      <c r="BSO3" s="4" t="s">
        <v>654</v>
      </c>
      <c r="BSP3" s="4" t="s">
        <v>654</v>
      </c>
      <c r="BSQ3" s="4" t="s">
        <v>654</v>
      </c>
      <c r="BSR3" s="4" t="s">
        <v>654</v>
      </c>
      <c r="BSS3" s="4" t="s">
        <v>654</v>
      </c>
      <c r="BST3" s="4" t="s">
        <v>654</v>
      </c>
      <c r="BSU3" s="4" t="s">
        <v>654</v>
      </c>
      <c r="BSV3" s="4" t="s">
        <v>654</v>
      </c>
      <c r="BSW3" s="4" t="s">
        <v>654</v>
      </c>
      <c r="BSX3" s="4" t="s">
        <v>654</v>
      </c>
      <c r="BSY3" s="4" t="s">
        <v>654</v>
      </c>
      <c r="BSZ3" s="4" t="s">
        <v>654</v>
      </c>
      <c r="BTA3" s="4" t="s">
        <v>654</v>
      </c>
      <c r="BTB3" s="4" t="s">
        <v>654</v>
      </c>
      <c r="BTC3" s="4" t="s">
        <v>654</v>
      </c>
      <c r="BTD3" s="4" t="s">
        <v>654</v>
      </c>
      <c r="BTE3" s="4" t="s">
        <v>654</v>
      </c>
      <c r="BTF3" s="4" t="s">
        <v>654</v>
      </c>
      <c r="BTG3" s="4" t="s">
        <v>654</v>
      </c>
      <c r="BTH3" s="4" t="s">
        <v>654</v>
      </c>
      <c r="BTI3" s="4" t="s">
        <v>654</v>
      </c>
      <c r="BTJ3" s="4" t="s">
        <v>654</v>
      </c>
      <c r="BTK3" s="4" t="s">
        <v>654</v>
      </c>
      <c r="BTL3" s="4" t="s">
        <v>654</v>
      </c>
      <c r="BTM3" s="4" t="s">
        <v>654</v>
      </c>
      <c r="BTN3" s="4" t="s">
        <v>654</v>
      </c>
      <c r="BTO3" s="4" t="s">
        <v>654</v>
      </c>
      <c r="BTP3" s="4" t="s">
        <v>654</v>
      </c>
      <c r="BTQ3" s="4" t="s">
        <v>654</v>
      </c>
      <c r="BTR3" s="4" t="s">
        <v>654</v>
      </c>
      <c r="BTS3" s="4" t="s">
        <v>654</v>
      </c>
      <c r="BTT3" s="4" t="s">
        <v>654</v>
      </c>
      <c r="BTU3" s="4" t="s">
        <v>654</v>
      </c>
      <c r="BTV3" s="4" t="s">
        <v>654</v>
      </c>
      <c r="BTW3" s="4" t="s">
        <v>654</v>
      </c>
      <c r="BTX3" s="4" t="s">
        <v>654</v>
      </c>
      <c r="BTY3" s="4" t="s">
        <v>654</v>
      </c>
      <c r="BTZ3" s="4" t="s">
        <v>654</v>
      </c>
      <c r="BUA3" s="4" t="s">
        <v>654</v>
      </c>
      <c r="BUB3" s="4" t="s">
        <v>654</v>
      </c>
      <c r="BUC3" s="4" t="s">
        <v>654</v>
      </c>
      <c r="BUD3" s="4" t="s">
        <v>654</v>
      </c>
      <c r="BUE3" s="4" t="s">
        <v>654</v>
      </c>
      <c r="BUF3" s="4" t="s">
        <v>654</v>
      </c>
      <c r="BUG3" s="4" t="s">
        <v>654</v>
      </c>
      <c r="BUH3" s="4" t="s">
        <v>654</v>
      </c>
      <c r="BUI3" s="4" t="s">
        <v>654</v>
      </c>
      <c r="BUJ3" s="4" t="s">
        <v>654</v>
      </c>
      <c r="BUK3" s="4" t="s">
        <v>654</v>
      </c>
      <c r="BUL3" s="4" t="s">
        <v>654</v>
      </c>
      <c r="BUM3" s="4" t="s">
        <v>654</v>
      </c>
      <c r="BUN3" s="4" t="s">
        <v>654</v>
      </c>
      <c r="BUO3" s="4" t="s">
        <v>654</v>
      </c>
      <c r="BUP3" s="4" t="s">
        <v>654</v>
      </c>
      <c r="BUQ3" s="4" t="s">
        <v>654</v>
      </c>
      <c r="BUR3" s="4" t="s">
        <v>654</v>
      </c>
      <c r="BUS3" s="4" t="s">
        <v>654</v>
      </c>
      <c r="BUT3" s="4" t="s">
        <v>654</v>
      </c>
      <c r="BUU3" s="4" t="s">
        <v>654</v>
      </c>
      <c r="BUV3" s="4" t="s">
        <v>654</v>
      </c>
      <c r="BUW3" s="4" t="s">
        <v>654</v>
      </c>
      <c r="BUX3" s="4" t="s">
        <v>654</v>
      </c>
      <c r="BUY3" s="4" t="s">
        <v>654</v>
      </c>
      <c r="BUZ3" s="4" t="s">
        <v>654</v>
      </c>
      <c r="BVA3" s="4" t="s">
        <v>654</v>
      </c>
      <c r="BVB3" s="4" t="s">
        <v>654</v>
      </c>
      <c r="BVC3" s="4" t="s">
        <v>654</v>
      </c>
      <c r="BVD3" s="4" t="s">
        <v>654</v>
      </c>
      <c r="BVE3" s="4" t="s">
        <v>654</v>
      </c>
      <c r="BVF3" s="4" t="s">
        <v>654</v>
      </c>
      <c r="BVG3" s="4" t="s">
        <v>654</v>
      </c>
      <c r="BVH3" s="4" t="s">
        <v>654</v>
      </c>
      <c r="BVI3" s="4" t="s">
        <v>654</v>
      </c>
      <c r="BVJ3" s="4" t="s">
        <v>654</v>
      </c>
      <c r="BVK3" s="4" t="s">
        <v>654</v>
      </c>
      <c r="BVL3" s="4" t="s">
        <v>654</v>
      </c>
      <c r="BVM3" s="4" t="s">
        <v>654</v>
      </c>
      <c r="BVN3" s="4" t="s">
        <v>654</v>
      </c>
      <c r="BVO3" s="4" t="s">
        <v>654</v>
      </c>
      <c r="BVP3" s="4" t="s">
        <v>654</v>
      </c>
      <c r="BVQ3" s="4" t="s">
        <v>654</v>
      </c>
      <c r="BVR3" s="4" t="s">
        <v>654</v>
      </c>
      <c r="BVS3" s="4" t="s">
        <v>654</v>
      </c>
      <c r="BVT3" s="4" t="s">
        <v>654</v>
      </c>
      <c r="BVU3" s="4" t="s">
        <v>654</v>
      </c>
      <c r="BVV3" s="4" t="s">
        <v>654</v>
      </c>
      <c r="BVW3" s="4" t="s">
        <v>654</v>
      </c>
      <c r="BVX3" s="4" t="s">
        <v>654</v>
      </c>
      <c r="BVY3" s="4" t="s">
        <v>654</v>
      </c>
      <c r="BVZ3" s="4" t="s">
        <v>654</v>
      </c>
      <c r="BWA3" s="4" t="s">
        <v>654</v>
      </c>
      <c r="BWB3" s="4" t="s">
        <v>654</v>
      </c>
      <c r="BWC3" s="4" t="s">
        <v>654</v>
      </c>
      <c r="BWD3" s="4" t="s">
        <v>654</v>
      </c>
      <c r="BWE3" s="4" t="s">
        <v>654</v>
      </c>
      <c r="BWF3" s="4" t="s">
        <v>654</v>
      </c>
      <c r="BWG3" s="4" t="s">
        <v>654</v>
      </c>
      <c r="BWH3" s="4" t="s">
        <v>654</v>
      </c>
      <c r="BWI3" s="4" t="s">
        <v>654</v>
      </c>
      <c r="BWJ3" s="4" t="s">
        <v>654</v>
      </c>
      <c r="BWK3" s="4" t="s">
        <v>654</v>
      </c>
      <c r="BWL3" s="4" t="s">
        <v>654</v>
      </c>
      <c r="BWM3" s="4" t="s">
        <v>654</v>
      </c>
      <c r="BWN3" s="4" t="s">
        <v>654</v>
      </c>
      <c r="BWO3" s="4" t="s">
        <v>654</v>
      </c>
      <c r="BWP3" s="4" t="s">
        <v>654</v>
      </c>
      <c r="BWQ3" s="4" t="s">
        <v>654</v>
      </c>
      <c r="BWR3" s="4" t="s">
        <v>654</v>
      </c>
      <c r="BWS3" s="4" t="s">
        <v>654</v>
      </c>
      <c r="BWT3" s="4" t="s">
        <v>654</v>
      </c>
      <c r="BWU3" s="4" t="s">
        <v>654</v>
      </c>
      <c r="BWV3" s="4" t="s">
        <v>654</v>
      </c>
      <c r="BWW3" s="4" t="s">
        <v>654</v>
      </c>
      <c r="BWX3" s="4" t="s">
        <v>654</v>
      </c>
      <c r="BWY3" s="4" t="s">
        <v>654</v>
      </c>
      <c r="BWZ3" s="4" t="s">
        <v>654</v>
      </c>
      <c r="BXA3" s="4" t="s">
        <v>654</v>
      </c>
      <c r="BXB3" s="4" t="s">
        <v>654</v>
      </c>
      <c r="BXC3" s="4" t="s">
        <v>654</v>
      </c>
      <c r="BXD3" s="4" t="s">
        <v>654</v>
      </c>
      <c r="BXE3" s="4" t="s">
        <v>654</v>
      </c>
      <c r="BXF3" s="4" t="s">
        <v>654</v>
      </c>
      <c r="BXG3" s="4" t="s">
        <v>654</v>
      </c>
      <c r="BXH3" s="4" t="s">
        <v>654</v>
      </c>
      <c r="BXI3" s="4" t="s">
        <v>654</v>
      </c>
      <c r="BXJ3" s="4" t="s">
        <v>654</v>
      </c>
      <c r="BXK3" s="4" t="s">
        <v>654</v>
      </c>
      <c r="BXL3" s="4" t="s">
        <v>654</v>
      </c>
      <c r="BXM3" s="4" t="s">
        <v>654</v>
      </c>
      <c r="BXN3" s="4" t="s">
        <v>654</v>
      </c>
      <c r="BXO3" s="4" t="s">
        <v>654</v>
      </c>
      <c r="BXP3" s="4" t="s">
        <v>654</v>
      </c>
      <c r="BXQ3" s="4" t="s">
        <v>654</v>
      </c>
      <c r="BXR3" s="4" t="s">
        <v>654</v>
      </c>
      <c r="BXS3" s="4" t="s">
        <v>654</v>
      </c>
      <c r="BXT3" s="4" t="s">
        <v>654</v>
      </c>
      <c r="BXU3" s="4" t="s">
        <v>654</v>
      </c>
      <c r="BXV3" s="4" t="s">
        <v>654</v>
      </c>
      <c r="BXW3" s="4" t="s">
        <v>654</v>
      </c>
      <c r="BXX3" s="4" t="s">
        <v>654</v>
      </c>
      <c r="BXY3" s="4" t="s">
        <v>654</v>
      </c>
      <c r="BXZ3" s="4" t="s">
        <v>654</v>
      </c>
      <c r="BYA3" s="4" t="s">
        <v>654</v>
      </c>
      <c r="BYB3" s="4" t="s">
        <v>654</v>
      </c>
      <c r="BYC3" s="4" t="s">
        <v>654</v>
      </c>
      <c r="BYD3" s="4" t="s">
        <v>654</v>
      </c>
      <c r="BYE3" s="4" t="s">
        <v>654</v>
      </c>
      <c r="BYF3" s="4" t="s">
        <v>654</v>
      </c>
      <c r="BYG3" s="4" t="s">
        <v>654</v>
      </c>
      <c r="BYH3" s="4" t="s">
        <v>654</v>
      </c>
      <c r="BYI3" s="4" t="s">
        <v>654</v>
      </c>
      <c r="BYJ3" s="4" t="s">
        <v>654</v>
      </c>
      <c r="BYK3" s="4" t="s">
        <v>654</v>
      </c>
      <c r="BYL3" s="4" t="s">
        <v>654</v>
      </c>
      <c r="BYM3" s="4" t="s">
        <v>654</v>
      </c>
      <c r="BYN3" s="4" t="s">
        <v>654</v>
      </c>
      <c r="BYO3" s="4" t="s">
        <v>654</v>
      </c>
      <c r="BYP3" s="4" t="s">
        <v>654</v>
      </c>
      <c r="BYQ3" s="4" t="s">
        <v>654</v>
      </c>
      <c r="BYR3" s="4" t="s">
        <v>654</v>
      </c>
      <c r="BYS3" s="4" t="s">
        <v>654</v>
      </c>
      <c r="BYT3" s="4" t="s">
        <v>654</v>
      </c>
      <c r="BYU3" s="4" t="s">
        <v>654</v>
      </c>
      <c r="BYV3" s="4" t="s">
        <v>654</v>
      </c>
      <c r="BYW3" s="4" t="s">
        <v>654</v>
      </c>
      <c r="BYX3" s="4" t="s">
        <v>654</v>
      </c>
      <c r="BYY3" s="4" t="s">
        <v>654</v>
      </c>
      <c r="BYZ3" s="4" t="s">
        <v>654</v>
      </c>
      <c r="BZA3" s="4" t="s">
        <v>654</v>
      </c>
      <c r="BZB3" s="4" t="s">
        <v>654</v>
      </c>
      <c r="BZC3" s="4" t="s">
        <v>654</v>
      </c>
      <c r="BZD3" s="4" t="s">
        <v>654</v>
      </c>
      <c r="BZE3" s="4" t="s">
        <v>654</v>
      </c>
      <c r="BZF3" s="4" t="s">
        <v>654</v>
      </c>
      <c r="BZG3" s="4" t="s">
        <v>654</v>
      </c>
      <c r="BZH3" s="4" t="s">
        <v>654</v>
      </c>
      <c r="BZI3" s="4" t="s">
        <v>654</v>
      </c>
      <c r="BZJ3" s="4" t="s">
        <v>654</v>
      </c>
      <c r="BZK3" s="4" t="s">
        <v>654</v>
      </c>
      <c r="BZL3" s="4" t="s">
        <v>654</v>
      </c>
      <c r="BZM3" s="4" t="s">
        <v>654</v>
      </c>
      <c r="BZN3" s="4" t="s">
        <v>654</v>
      </c>
      <c r="BZO3" s="4" t="s">
        <v>654</v>
      </c>
      <c r="BZP3" s="4" t="s">
        <v>654</v>
      </c>
      <c r="BZQ3" s="4" t="s">
        <v>654</v>
      </c>
      <c r="BZR3" s="4" t="s">
        <v>654</v>
      </c>
      <c r="BZS3" s="4" t="s">
        <v>654</v>
      </c>
      <c r="BZT3" s="4" t="s">
        <v>654</v>
      </c>
      <c r="BZU3" s="4" t="s">
        <v>654</v>
      </c>
      <c r="BZV3" s="4" t="s">
        <v>654</v>
      </c>
      <c r="BZW3" s="4" t="s">
        <v>654</v>
      </c>
      <c r="BZX3" s="4" t="s">
        <v>654</v>
      </c>
      <c r="BZY3" s="4" t="s">
        <v>654</v>
      </c>
      <c r="BZZ3" s="4" t="s">
        <v>654</v>
      </c>
      <c r="CAA3" s="4" t="s">
        <v>654</v>
      </c>
      <c r="CAB3" s="4" t="s">
        <v>654</v>
      </c>
      <c r="CAC3" s="4" t="s">
        <v>654</v>
      </c>
      <c r="CAD3" s="4" t="s">
        <v>654</v>
      </c>
      <c r="CAE3" s="4" t="s">
        <v>654</v>
      </c>
      <c r="CAF3" s="4" t="s">
        <v>654</v>
      </c>
      <c r="CAG3" s="4" t="s">
        <v>654</v>
      </c>
      <c r="CAH3" s="4" t="s">
        <v>654</v>
      </c>
      <c r="CAI3" s="4" t="s">
        <v>654</v>
      </c>
      <c r="CAJ3" s="4" t="s">
        <v>654</v>
      </c>
      <c r="CAK3" s="4" t="s">
        <v>654</v>
      </c>
      <c r="CAL3" s="4" t="s">
        <v>654</v>
      </c>
      <c r="CAM3" s="4" t="s">
        <v>654</v>
      </c>
      <c r="CAN3" s="4" t="s">
        <v>654</v>
      </c>
      <c r="CAO3" s="4" t="s">
        <v>654</v>
      </c>
      <c r="CAP3" s="4" t="s">
        <v>654</v>
      </c>
      <c r="CAQ3" s="4" t="s">
        <v>654</v>
      </c>
      <c r="CAR3" s="4" t="s">
        <v>654</v>
      </c>
      <c r="CAS3" s="4" t="s">
        <v>654</v>
      </c>
      <c r="CAT3" s="4" t="s">
        <v>654</v>
      </c>
      <c r="CAU3" s="4" t="s">
        <v>654</v>
      </c>
      <c r="CAV3" s="4" t="s">
        <v>654</v>
      </c>
      <c r="CAW3" s="4" t="s">
        <v>654</v>
      </c>
      <c r="CAX3" s="4" t="s">
        <v>654</v>
      </c>
      <c r="CAY3" s="4" t="s">
        <v>654</v>
      </c>
      <c r="CAZ3" s="4" t="s">
        <v>654</v>
      </c>
      <c r="CBA3" s="4" t="s">
        <v>654</v>
      </c>
      <c r="CBB3" s="4" t="s">
        <v>654</v>
      </c>
      <c r="CBC3" s="4" t="s">
        <v>654</v>
      </c>
      <c r="CBD3" s="4" t="s">
        <v>654</v>
      </c>
      <c r="CBE3" s="4" t="s">
        <v>654</v>
      </c>
      <c r="CBF3" s="4" t="s">
        <v>654</v>
      </c>
      <c r="CBG3" s="4" t="s">
        <v>654</v>
      </c>
      <c r="CBH3" s="4" t="s">
        <v>654</v>
      </c>
      <c r="CBI3" s="4" t="s">
        <v>654</v>
      </c>
      <c r="CBJ3" s="4" t="s">
        <v>654</v>
      </c>
      <c r="CBK3" s="4" t="s">
        <v>654</v>
      </c>
      <c r="CBL3" s="4" t="s">
        <v>654</v>
      </c>
      <c r="CBM3" s="4" t="s">
        <v>654</v>
      </c>
      <c r="CBN3" s="4" t="s">
        <v>654</v>
      </c>
      <c r="CBO3" s="4" t="s">
        <v>654</v>
      </c>
      <c r="CBP3" s="4" t="s">
        <v>654</v>
      </c>
      <c r="CBQ3" s="4" t="s">
        <v>654</v>
      </c>
      <c r="CBR3" s="4" t="s">
        <v>654</v>
      </c>
      <c r="CBS3" s="4" t="s">
        <v>654</v>
      </c>
      <c r="CBT3" s="4" t="s">
        <v>654</v>
      </c>
      <c r="CBU3" s="4" t="s">
        <v>654</v>
      </c>
      <c r="CBV3" s="4" t="s">
        <v>654</v>
      </c>
      <c r="CBW3" s="4" t="s">
        <v>654</v>
      </c>
      <c r="CBX3" s="4" t="s">
        <v>654</v>
      </c>
      <c r="CBY3" s="4" t="s">
        <v>654</v>
      </c>
      <c r="CBZ3" s="4" t="s">
        <v>654</v>
      </c>
      <c r="CCA3" s="4" t="s">
        <v>654</v>
      </c>
      <c r="CCB3" s="4" t="s">
        <v>654</v>
      </c>
      <c r="CCC3" s="4" t="s">
        <v>654</v>
      </c>
      <c r="CCD3" s="4" t="s">
        <v>654</v>
      </c>
      <c r="CCE3" s="4" t="s">
        <v>654</v>
      </c>
      <c r="CCF3" s="4" t="s">
        <v>654</v>
      </c>
      <c r="CCG3" s="4" t="s">
        <v>654</v>
      </c>
      <c r="CCH3" s="4" t="s">
        <v>654</v>
      </c>
      <c r="CCI3" s="4" t="s">
        <v>654</v>
      </c>
      <c r="CCJ3" s="4" t="s">
        <v>654</v>
      </c>
      <c r="CCK3" s="4" t="s">
        <v>654</v>
      </c>
      <c r="CCL3" s="4" t="s">
        <v>654</v>
      </c>
      <c r="CCM3" s="4" t="s">
        <v>654</v>
      </c>
      <c r="CCN3" s="4" t="s">
        <v>654</v>
      </c>
      <c r="CCO3" s="4" t="s">
        <v>654</v>
      </c>
      <c r="CCP3" s="4" t="s">
        <v>654</v>
      </c>
      <c r="CCQ3" s="4" t="s">
        <v>654</v>
      </c>
      <c r="CCR3" s="4" t="s">
        <v>654</v>
      </c>
      <c r="CCS3" s="4" t="s">
        <v>654</v>
      </c>
      <c r="CCT3" s="4" t="s">
        <v>654</v>
      </c>
      <c r="CCU3" s="4" t="s">
        <v>654</v>
      </c>
      <c r="CCV3" s="4" t="s">
        <v>654</v>
      </c>
      <c r="CCW3" s="4" t="s">
        <v>654</v>
      </c>
      <c r="CCX3" s="4" t="s">
        <v>654</v>
      </c>
      <c r="CCY3" s="4" t="s">
        <v>654</v>
      </c>
      <c r="CCZ3" s="4" t="s">
        <v>654</v>
      </c>
      <c r="CDA3" s="4" t="s">
        <v>654</v>
      </c>
      <c r="CDB3" s="4" t="s">
        <v>654</v>
      </c>
      <c r="CDC3" s="4" t="s">
        <v>654</v>
      </c>
      <c r="CDD3" s="4" t="s">
        <v>654</v>
      </c>
      <c r="CDE3" s="4" t="s">
        <v>654</v>
      </c>
      <c r="CDF3" s="4" t="s">
        <v>654</v>
      </c>
      <c r="CDG3" s="4" t="s">
        <v>654</v>
      </c>
      <c r="CDH3" s="4" t="s">
        <v>654</v>
      </c>
      <c r="CDI3" s="4" t="s">
        <v>654</v>
      </c>
      <c r="CDJ3" s="4" t="s">
        <v>654</v>
      </c>
      <c r="CDK3" s="4" t="s">
        <v>654</v>
      </c>
      <c r="CDL3" s="4" t="s">
        <v>654</v>
      </c>
      <c r="CDM3" s="4" t="s">
        <v>654</v>
      </c>
      <c r="CDN3" s="4" t="s">
        <v>654</v>
      </c>
      <c r="CDO3" s="4" t="s">
        <v>654</v>
      </c>
      <c r="CDP3" s="4" t="s">
        <v>654</v>
      </c>
      <c r="CDQ3" s="4" t="s">
        <v>654</v>
      </c>
      <c r="CDR3" s="4" t="s">
        <v>654</v>
      </c>
      <c r="CDS3" s="4" t="s">
        <v>654</v>
      </c>
      <c r="CDT3" s="4" t="s">
        <v>654</v>
      </c>
      <c r="CDU3" s="4" t="s">
        <v>654</v>
      </c>
      <c r="CDV3" s="4" t="s">
        <v>654</v>
      </c>
      <c r="CDW3" s="4" t="s">
        <v>654</v>
      </c>
      <c r="CDX3" s="4" t="s">
        <v>654</v>
      </c>
      <c r="CDY3" s="4" t="s">
        <v>654</v>
      </c>
      <c r="CDZ3" s="4" t="s">
        <v>654</v>
      </c>
      <c r="CEA3" s="4" t="s">
        <v>654</v>
      </c>
      <c r="CEB3" s="4" t="s">
        <v>654</v>
      </c>
      <c r="CEC3" s="4" t="s">
        <v>654</v>
      </c>
      <c r="CED3" s="4" t="s">
        <v>654</v>
      </c>
      <c r="CEE3" s="4" t="s">
        <v>654</v>
      </c>
      <c r="CEF3" s="4" t="s">
        <v>654</v>
      </c>
      <c r="CEG3" s="4" t="s">
        <v>654</v>
      </c>
      <c r="CEH3" s="4" t="s">
        <v>654</v>
      </c>
      <c r="CEI3" s="4" t="s">
        <v>654</v>
      </c>
      <c r="CEJ3" s="4" t="s">
        <v>654</v>
      </c>
      <c r="CEK3" s="4" t="s">
        <v>654</v>
      </c>
      <c r="CEL3" s="4" t="s">
        <v>654</v>
      </c>
      <c r="CEM3" s="4" t="s">
        <v>654</v>
      </c>
      <c r="CEN3" s="4" t="s">
        <v>654</v>
      </c>
      <c r="CEO3" s="4" t="s">
        <v>654</v>
      </c>
      <c r="CEP3" s="4" t="s">
        <v>654</v>
      </c>
      <c r="CEQ3" s="4" t="s">
        <v>654</v>
      </c>
      <c r="CER3" s="4" t="s">
        <v>654</v>
      </c>
      <c r="CES3" s="4" t="s">
        <v>654</v>
      </c>
      <c r="CET3" s="4" t="s">
        <v>654</v>
      </c>
      <c r="CEU3" s="4" t="s">
        <v>654</v>
      </c>
      <c r="CEV3" s="4" t="s">
        <v>654</v>
      </c>
      <c r="CEW3" s="4" t="s">
        <v>654</v>
      </c>
      <c r="CEX3" s="4" t="s">
        <v>654</v>
      </c>
      <c r="CEY3" s="4" t="s">
        <v>654</v>
      </c>
      <c r="CEZ3" s="4" t="s">
        <v>654</v>
      </c>
      <c r="CFA3" s="4" t="s">
        <v>654</v>
      </c>
      <c r="CFB3" s="4" t="s">
        <v>654</v>
      </c>
      <c r="CFC3" s="4" t="s">
        <v>654</v>
      </c>
      <c r="CFD3" s="4" t="s">
        <v>654</v>
      </c>
      <c r="CFE3" s="4" t="s">
        <v>654</v>
      </c>
      <c r="CFF3" s="4" t="s">
        <v>654</v>
      </c>
      <c r="CFG3" s="4" t="s">
        <v>654</v>
      </c>
      <c r="CFH3" s="4" t="s">
        <v>654</v>
      </c>
      <c r="CFI3" s="4" t="s">
        <v>654</v>
      </c>
      <c r="CFJ3" s="4" t="s">
        <v>654</v>
      </c>
      <c r="CFK3" s="4" t="s">
        <v>654</v>
      </c>
      <c r="CFL3" s="4" t="s">
        <v>654</v>
      </c>
      <c r="CFM3" s="4" t="s">
        <v>654</v>
      </c>
      <c r="CFN3" s="4" t="s">
        <v>654</v>
      </c>
      <c r="CFO3" s="4" t="s">
        <v>654</v>
      </c>
      <c r="CFP3" s="4" t="s">
        <v>654</v>
      </c>
      <c r="CFQ3" s="4" t="s">
        <v>654</v>
      </c>
      <c r="CFR3" s="4" t="s">
        <v>654</v>
      </c>
      <c r="CFS3" s="4" t="s">
        <v>654</v>
      </c>
      <c r="CFT3" s="4" t="s">
        <v>654</v>
      </c>
      <c r="CFU3" s="4" t="s">
        <v>654</v>
      </c>
      <c r="CFV3" s="4" t="s">
        <v>654</v>
      </c>
      <c r="CFW3" s="4" t="s">
        <v>654</v>
      </c>
      <c r="CFX3" s="4" t="s">
        <v>654</v>
      </c>
      <c r="CFY3" s="4" t="s">
        <v>654</v>
      </c>
      <c r="CFZ3" s="4" t="s">
        <v>654</v>
      </c>
      <c r="CGA3" s="4" t="s">
        <v>654</v>
      </c>
      <c r="CGB3" s="4" t="s">
        <v>654</v>
      </c>
      <c r="CGC3" s="4" t="s">
        <v>654</v>
      </c>
      <c r="CGD3" s="4" t="s">
        <v>654</v>
      </c>
      <c r="CGE3" s="4" t="s">
        <v>654</v>
      </c>
      <c r="CGF3" s="4" t="s">
        <v>654</v>
      </c>
      <c r="CGG3" s="4" t="s">
        <v>654</v>
      </c>
      <c r="CGH3" s="4" t="s">
        <v>654</v>
      </c>
      <c r="CGI3" s="4" t="s">
        <v>654</v>
      </c>
      <c r="CGJ3" s="4" t="s">
        <v>654</v>
      </c>
      <c r="CGK3" s="4" t="s">
        <v>654</v>
      </c>
      <c r="CGL3" s="4" t="s">
        <v>654</v>
      </c>
      <c r="CGM3" s="4" t="s">
        <v>654</v>
      </c>
      <c r="CGN3" s="4" t="s">
        <v>654</v>
      </c>
      <c r="CGO3" s="4" t="s">
        <v>654</v>
      </c>
      <c r="CGP3" s="4" t="s">
        <v>654</v>
      </c>
      <c r="CGQ3" s="4" t="s">
        <v>654</v>
      </c>
      <c r="CGR3" s="4" t="s">
        <v>654</v>
      </c>
      <c r="CGS3" s="4" t="s">
        <v>654</v>
      </c>
      <c r="CGT3" s="4" t="s">
        <v>654</v>
      </c>
      <c r="CGU3" s="4" t="s">
        <v>654</v>
      </c>
      <c r="CGV3" s="4" t="s">
        <v>654</v>
      </c>
      <c r="CGW3" s="4" t="s">
        <v>654</v>
      </c>
      <c r="CGX3" s="4" t="s">
        <v>654</v>
      </c>
      <c r="CGY3" s="4" t="s">
        <v>654</v>
      </c>
      <c r="CGZ3" s="4" t="s">
        <v>654</v>
      </c>
      <c r="CHA3" s="4" t="s">
        <v>654</v>
      </c>
      <c r="CHB3" s="4" t="s">
        <v>654</v>
      </c>
      <c r="CHC3" s="4" t="s">
        <v>654</v>
      </c>
      <c r="CHD3" s="4" t="s">
        <v>654</v>
      </c>
      <c r="CHE3" s="4" t="s">
        <v>654</v>
      </c>
      <c r="CHF3" s="4" t="s">
        <v>654</v>
      </c>
      <c r="CHG3" s="4" t="s">
        <v>654</v>
      </c>
      <c r="CHH3" s="4" t="s">
        <v>654</v>
      </c>
      <c r="CHI3" s="4" t="s">
        <v>654</v>
      </c>
      <c r="CHJ3" s="4" t="s">
        <v>654</v>
      </c>
      <c r="CHK3" s="4" t="s">
        <v>654</v>
      </c>
      <c r="CHL3" s="4" t="s">
        <v>654</v>
      </c>
      <c r="CHM3" s="4" t="s">
        <v>654</v>
      </c>
      <c r="CHN3" s="4" t="s">
        <v>654</v>
      </c>
      <c r="CHO3" s="4" t="s">
        <v>654</v>
      </c>
      <c r="CHP3" s="4" t="s">
        <v>654</v>
      </c>
      <c r="CHQ3" s="4" t="s">
        <v>654</v>
      </c>
      <c r="CHR3" s="4" t="s">
        <v>654</v>
      </c>
      <c r="CHS3" s="4" t="s">
        <v>654</v>
      </c>
      <c r="CHT3" s="4" t="s">
        <v>654</v>
      </c>
      <c r="CHU3" s="4" t="s">
        <v>654</v>
      </c>
      <c r="CHV3" s="4" t="s">
        <v>654</v>
      </c>
      <c r="CHW3" s="4" t="s">
        <v>654</v>
      </c>
      <c r="CHX3" s="4" t="s">
        <v>654</v>
      </c>
      <c r="CHY3" s="4" t="s">
        <v>654</v>
      </c>
      <c r="CHZ3" s="4" t="s">
        <v>654</v>
      </c>
      <c r="CIA3" s="4" t="s">
        <v>654</v>
      </c>
      <c r="CIB3" s="4" t="s">
        <v>654</v>
      </c>
      <c r="CIC3" s="4" t="s">
        <v>654</v>
      </c>
      <c r="CID3" s="4" t="s">
        <v>654</v>
      </c>
      <c r="CIE3" s="4" t="s">
        <v>654</v>
      </c>
      <c r="CIF3" s="4" t="s">
        <v>654</v>
      </c>
      <c r="CIG3" s="4" t="s">
        <v>654</v>
      </c>
      <c r="CIH3" s="4" t="s">
        <v>654</v>
      </c>
      <c r="CII3" s="4" t="s">
        <v>654</v>
      </c>
      <c r="CIJ3" s="4" t="s">
        <v>654</v>
      </c>
      <c r="CIK3" s="4" t="s">
        <v>654</v>
      </c>
      <c r="CIL3" s="4" t="s">
        <v>654</v>
      </c>
      <c r="CIM3" s="4" t="s">
        <v>654</v>
      </c>
      <c r="CIN3" s="4" t="s">
        <v>654</v>
      </c>
      <c r="CIO3" s="4" t="s">
        <v>654</v>
      </c>
      <c r="CIP3" s="4" t="s">
        <v>654</v>
      </c>
      <c r="CIQ3" s="4" t="s">
        <v>654</v>
      </c>
      <c r="CIR3" s="4" t="s">
        <v>654</v>
      </c>
      <c r="CIS3" s="4" t="s">
        <v>654</v>
      </c>
      <c r="CIT3" s="4" t="s">
        <v>654</v>
      </c>
      <c r="CIU3" s="4" t="s">
        <v>654</v>
      </c>
      <c r="CIV3" s="4" t="s">
        <v>654</v>
      </c>
      <c r="CIW3" s="4" t="s">
        <v>654</v>
      </c>
      <c r="CIX3" s="4" t="s">
        <v>654</v>
      </c>
      <c r="CIY3" s="4" t="s">
        <v>654</v>
      </c>
      <c r="CIZ3" s="4" t="s">
        <v>654</v>
      </c>
      <c r="CJA3" s="4" t="s">
        <v>654</v>
      </c>
      <c r="CJB3" s="4" t="s">
        <v>654</v>
      </c>
      <c r="CJC3" s="4" t="s">
        <v>654</v>
      </c>
      <c r="CJD3" s="4" t="s">
        <v>654</v>
      </c>
      <c r="CJE3" s="4" t="s">
        <v>654</v>
      </c>
      <c r="CJF3" s="4" t="s">
        <v>654</v>
      </c>
      <c r="CJG3" s="4" t="s">
        <v>654</v>
      </c>
      <c r="CJH3" s="4" t="s">
        <v>654</v>
      </c>
      <c r="CJI3" s="4" t="s">
        <v>654</v>
      </c>
      <c r="CJJ3" s="4" t="s">
        <v>654</v>
      </c>
      <c r="CJK3" s="4" t="s">
        <v>654</v>
      </c>
      <c r="CJL3" s="4" t="s">
        <v>654</v>
      </c>
      <c r="CJM3" s="4" t="s">
        <v>654</v>
      </c>
      <c r="CJN3" s="4" t="s">
        <v>654</v>
      </c>
      <c r="CJO3" s="4" t="s">
        <v>654</v>
      </c>
      <c r="CJP3" s="4" t="s">
        <v>654</v>
      </c>
      <c r="CJQ3" s="4" t="s">
        <v>654</v>
      </c>
      <c r="CJR3" s="4" t="s">
        <v>654</v>
      </c>
      <c r="CJS3" s="4" t="s">
        <v>654</v>
      </c>
      <c r="CJT3" s="4" t="s">
        <v>654</v>
      </c>
      <c r="CJU3" s="4" t="s">
        <v>654</v>
      </c>
      <c r="CJV3" s="4" t="s">
        <v>654</v>
      </c>
      <c r="CJW3" s="4" t="s">
        <v>654</v>
      </c>
      <c r="CJX3" s="4" t="s">
        <v>654</v>
      </c>
      <c r="CJY3" s="4" t="s">
        <v>654</v>
      </c>
      <c r="CJZ3" s="4" t="s">
        <v>654</v>
      </c>
      <c r="CKA3" s="4" t="s">
        <v>654</v>
      </c>
      <c r="CKB3" s="4" t="s">
        <v>654</v>
      </c>
      <c r="CKC3" s="4" t="s">
        <v>654</v>
      </c>
      <c r="CKD3" s="4" t="s">
        <v>654</v>
      </c>
      <c r="CKE3" s="4" t="s">
        <v>654</v>
      </c>
      <c r="CKF3" s="4" t="s">
        <v>654</v>
      </c>
      <c r="CKG3" s="4" t="s">
        <v>654</v>
      </c>
      <c r="CKH3" s="4" t="s">
        <v>654</v>
      </c>
      <c r="CKI3" s="4" t="s">
        <v>654</v>
      </c>
      <c r="CKJ3" s="4" t="s">
        <v>654</v>
      </c>
      <c r="CKK3" s="4" t="s">
        <v>654</v>
      </c>
      <c r="CKL3" s="4" t="s">
        <v>654</v>
      </c>
      <c r="CKM3" s="4" t="s">
        <v>654</v>
      </c>
      <c r="CKN3" s="4" t="s">
        <v>654</v>
      </c>
      <c r="CKO3" s="4" t="s">
        <v>654</v>
      </c>
      <c r="CKP3" s="4" t="s">
        <v>654</v>
      </c>
      <c r="CKQ3" s="4" t="s">
        <v>654</v>
      </c>
      <c r="CKR3" s="4" t="s">
        <v>654</v>
      </c>
      <c r="CKS3" s="4" t="s">
        <v>654</v>
      </c>
      <c r="CKT3" s="4" t="s">
        <v>654</v>
      </c>
      <c r="CKU3" s="4" t="s">
        <v>654</v>
      </c>
      <c r="CKV3" s="4" t="s">
        <v>654</v>
      </c>
      <c r="CKW3" s="4" t="s">
        <v>654</v>
      </c>
      <c r="CKX3" s="4" t="s">
        <v>654</v>
      </c>
      <c r="CKY3" s="4" t="s">
        <v>654</v>
      </c>
      <c r="CKZ3" s="4" t="s">
        <v>654</v>
      </c>
      <c r="CLA3" s="4" t="s">
        <v>654</v>
      </c>
      <c r="CLB3" s="4" t="s">
        <v>654</v>
      </c>
      <c r="CLC3" s="4" t="s">
        <v>654</v>
      </c>
      <c r="CLD3" s="4" t="s">
        <v>654</v>
      </c>
      <c r="CLE3" s="4" t="s">
        <v>654</v>
      </c>
      <c r="CLF3" s="4" t="s">
        <v>654</v>
      </c>
      <c r="CLG3" s="4" t="s">
        <v>654</v>
      </c>
      <c r="CLH3" s="4" t="s">
        <v>654</v>
      </c>
      <c r="CLI3" s="4" t="s">
        <v>654</v>
      </c>
      <c r="CLJ3" s="4" t="s">
        <v>654</v>
      </c>
      <c r="CLK3" s="4" t="s">
        <v>654</v>
      </c>
      <c r="CLL3" s="4" t="s">
        <v>654</v>
      </c>
      <c r="CLM3" s="4" t="s">
        <v>654</v>
      </c>
      <c r="CLN3" s="4" t="s">
        <v>654</v>
      </c>
      <c r="CLO3" s="4" t="s">
        <v>654</v>
      </c>
      <c r="CLP3" s="4" t="s">
        <v>654</v>
      </c>
      <c r="CLQ3" s="4" t="s">
        <v>654</v>
      </c>
      <c r="CLR3" s="4" t="s">
        <v>654</v>
      </c>
      <c r="CLS3" s="4" t="s">
        <v>654</v>
      </c>
      <c r="CLT3" s="4" t="s">
        <v>654</v>
      </c>
      <c r="CLU3" s="4" t="s">
        <v>654</v>
      </c>
      <c r="CLV3" s="4" t="s">
        <v>654</v>
      </c>
      <c r="CLW3" s="4" t="s">
        <v>654</v>
      </c>
      <c r="CLX3" s="4" t="s">
        <v>654</v>
      </c>
      <c r="CLY3" s="4" t="s">
        <v>654</v>
      </c>
      <c r="CLZ3" s="4" t="s">
        <v>654</v>
      </c>
      <c r="CMA3" s="4" t="s">
        <v>654</v>
      </c>
      <c r="CMB3" s="4" t="s">
        <v>654</v>
      </c>
      <c r="CMC3" s="4" t="s">
        <v>654</v>
      </c>
      <c r="CMD3" s="4" t="s">
        <v>654</v>
      </c>
      <c r="CME3" s="4" t="s">
        <v>654</v>
      </c>
      <c r="CMF3" s="4" t="s">
        <v>654</v>
      </c>
      <c r="CMG3" s="4" t="s">
        <v>654</v>
      </c>
      <c r="CMH3" s="4" t="s">
        <v>654</v>
      </c>
      <c r="CMI3" s="4" t="s">
        <v>654</v>
      </c>
      <c r="CMJ3" s="4" t="s">
        <v>654</v>
      </c>
      <c r="CMK3" s="4" t="s">
        <v>654</v>
      </c>
      <c r="CML3" s="4" t="s">
        <v>654</v>
      </c>
      <c r="CMM3" s="4" t="s">
        <v>654</v>
      </c>
      <c r="CMN3" s="4" t="s">
        <v>654</v>
      </c>
      <c r="CMO3" s="4" t="s">
        <v>654</v>
      </c>
      <c r="CMP3" s="4" t="s">
        <v>654</v>
      </c>
      <c r="CMQ3" s="4" t="s">
        <v>654</v>
      </c>
      <c r="CMR3" s="4" t="s">
        <v>654</v>
      </c>
      <c r="CMS3" s="4" t="s">
        <v>654</v>
      </c>
      <c r="CMT3" s="4" t="s">
        <v>654</v>
      </c>
      <c r="CMU3" s="4" t="s">
        <v>654</v>
      </c>
      <c r="CMV3" s="4" t="s">
        <v>654</v>
      </c>
      <c r="CMW3" s="4" t="s">
        <v>654</v>
      </c>
      <c r="CMX3" s="4" t="s">
        <v>654</v>
      </c>
      <c r="CMY3" s="4" t="s">
        <v>654</v>
      </c>
      <c r="CMZ3" s="4" t="s">
        <v>654</v>
      </c>
      <c r="CNA3" s="4" t="s">
        <v>654</v>
      </c>
      <c r="CNB3" s="4" t="s">
        <v>654</v>
      </c>
      <c r="CNC3" s="4" t="s">
        <v>654</v>
      </c>
      <c r="CND3" s="4" t="s">
        <v>654</v>
      </c>
      <c r="CNE3" s="4" t="s">
        <v>654</v>
      </c>
      <c r="CNF3" s="4" t="s">
        <v>654</v>
      </c>
      <c r="CNG3" s="4" t="s">
        <v>654</v>
      </c>
      <c r="CNH3" s="4" t="s">
        <v>654</v>
      </c>
      <c r="CNI3" s="4" t="s">
        <v>654</v>
      </c>
      <c r="CNJ3" s="4" t="s">
        <v>654</v>
      </c>
      <c r="CNK3" s="4" t="s">
        <v>654</v>
      </c>
      <c r="CNL3" s="4" t="s">
        <v>654</v>
      </c>
      <c r="CNM3" s="4" t="s">
        <v>654</v>
      </c>
      <c r="CNN3" s="4" t="s">
        <v>654</v>
      </c>
      <c r="CNO3" s="4" t="s">
        <v>654</v>
      </c>
      <c r="CNP3" s="4" t="s">
        <v>654</v>
      </c>
      <c r="CNQ3" s="4" t="s">
        <v>654</v>
      </c>
      <c r="CNR3" s="4" t="s">
        <v>654</v>
      </c>
      <c r="CNS3" s="4" t="s">
        <v>654</v>
      </c>
      <c r="CNT3" s="4" t="s">
        <v>654</v>
      </c>
      <c r="CNU3" s="4" t="s">
        <v>654</v>
      </c>
      <c r="CNV3" s="4" t="s">
        <v>654</v>
      </c>
      <c r="CNW3" s="4" t="s">
        <v>654</v>
      </c>
      <c r="CNX3" s="4" t="s">
        <v>654</v>
      </c>
      <c r="CNY3" s="4" t="s">
        <v>654</v>
      </c>
      <c r="CNZ3" s="4" t="s">
        <v>654</v>
      </c>
      <c r="COA3" s="4" t="s">
        <v>654</v>
      </c>
      <c r="COB3" s="4" t="s">
        <v>654</v>
      </c>
      <c r="COC3" s="4" t="s">
        <v>654</v>
      </c>
      <c r="COD3" s="4" t="s">
        <v>654</v>
      </c>
      <c r="COE3" s="4" t="s">
        <v>654</v>
      </c>
      <c r="COF3" s="4" t="s">
        <v>654</v>
      </c>
      <c r="COG3" s="4" t="s">
        <v>654</v>
      </c>
      <c r="COH3" s="4" t="s">
        <v>654</v>
      </c>
      <c r="COI3" s="4" t="s">
        <v>654</v>
      </c>
      <c r="COJ3" s="4" t="s">
        <v>654</v>
      </c>
      <c r="COK3" s="4" t="s">
        <v>654</v>
      </c>
      <c r="COL3" s="4" t="s">
        <v>654</v>
      </c>
      <c r="COM3" s="4" t="s">
        <v>654</v>
      </c>
      <c r="CON3" s="4" t="s">
        <v>654</v>
      </c>
      <c r="COO3" s="4" t="s">
        <v>654</v>
      </c>
      <c r="COP3" s="4" t="s">
        <v>654</v>
      </c>
      <c r="COQ3" s="4" t="s">
        <v>654</v>
      </c>
      <c r="COR3" s="4" t="s">
        <v>654</v>
      </c>
      <c r="COS3" s="4" t="s">
        <v>654</v>
      </c>
      <c r="COT3" s="4" t="s">
        <v>654</v>
      </c>
      <c r="COU3" s="4" t="s">
        <v>654</v>
      </c>
      <c r="COV3" s="4" t="s">
        <v>654</v>
      </c>
      <c r="COW3" s="4" t="s">
        <v>654</v>
      </c>
      <c r="COX3" s="4" t="s">
        <v>654</v>
      </c>
      <c r="COY3" s="4" t="s">
        <v>654</v>
      </c>
      <c r="COZ3" s="4" t="s">
        <v>654</v>
      </c>
      <c r="CPA3" s="4" t="s">
        <v>654</v>
      </c>
      <c r="CPB3" s="4" t="s">
        <v>654</v>
      </c>
      <c r="CPC3" s="4" t="s">
        <v>654</v>
      </c>
      <c r="CPD3" s="4" t="s">
        <v>654</v>
      </c>
      <c r="CPE3" s="4" t="s">
        <v>654</v>
      </c>
      <c r="CPF3" s="4" t="s">
        <v>654</v>
      </c>
      <c r="CPG3" s="4" t="s">
        <v>654</v>
      </c>
      <c r="CPH3" s="4" t="s">
        <v>654</v>
      </c>
      <c r="CPI3" s="4" t="s">
        <v>654</v>
      </c>
      <c r="CPJ3" s="4" t="s">
        <v>654</v>
      </c>
      <c r="CPK3" s="4" t="s">
        <v>654</v>
      </c>
      <c r="CPL3" s="4" t="s">
        <v>654</v>
      </c>
      <c r="CPM3" s="4" t="s">
        <v>654</v>
      </c>
      <c r="CPN3" s="4" t="s">
        <v>654</v>
      </c>
      <c r="CPO3" s="4" t="s">
        <v>654</v>
      </c>
      <c r="CPP3" s="4" t="s">
        <v>654</v>
      </c>
      <c r="CPQ3" s="4" t="s">
        <v>654</v>
      </c>
      <c r="CPR3" s="4" t="s">
        <v>654</v>
      </c>
      <c r="CPS3" s="4" t="s">
        <v>654</v>
      </c>
      <c r="CPT3" s="4" t="s">
        <v>654</v>
      </c>
      <c r="CPU3" s="4" t="s">
        <v>654</v>
      </c>
      <c r="CPV3" s="4" t="s">
        <v>654</v>
      </c>
      <c r="CPW3" s="4" t="s">
        <v>654</v>
      </c>
      <c r="CPX3" s="4" t="s">
        <v>654</v>
      </c>
      <c r="CPY3" s="4" t="s">
        <v>654</v>
      </c>
      <c r="CPZ3" s="4" t="s">
        <v>654</v>
      </c>
      <c r="CQA3" s="4" t="s">
        <v>654</v>
      </c>
      <c r="CQB3" s="4" t="s">
        <v>654</v>
      </c>
      <c r="CQC3" s="4" t="s">
        <v>654</v>
      </c>
      <c r="CQD3" s="4" t="s">
        <v>654</v>
      </c>
      <c r="CQE3" s="4" t="s">
        <v>654</v>
      </c>
      <c r="CQF3" s="4" t="s">
        <v>654</v>
      </c>
      <c r="CQG3" s="4" t="s">
        <v>654</v>
      </c>
      <c r="CQH3" s="4" t="s">
        <v>654</v>
      </c>
      <c r="CQI3" s="4" t="s">
        <v>654</v>
      </c>
      <c r="CQJ3" s="4" t="s">
        <v>654</v>
      </c>
      <c r="CQK3" s="4" t="s">
        <v>654</v>
      </c>
      <c r="CQL3" s="4" t="s">
        <v>654</v>
      </c>
      <c r="CQM3" s="4" t="s">
        <v>654</v>
      </c>
      <c r="CQN3" s="4" t="s">
        <v>654</v>
      </c>
      <c r="CQO3" s="4" t="s">
        <v>654</v>
      </c>
      <c r="CQP3" s="4" t="s">
        <v>654</v>
      </c>
      <c r="CQQ3" s="4" t="s">
        <v>654</v>
      </c>
      <c r="CQR3" s="4" t="s">
        <v>654</v>
      </c>
      <c r="CQS3" s="4" t="s">
        <v>654</v>
      </c>
      <c r="CQT3" s="4" t="s">
        <v>654</v>
      </c>
      <c r="CQU3" s="4" t="s">
        <v>654</v>
      </c>
      <c r="CQV3" s="4" t="s">
        <v>654</v>
      </c>
      <c r="CQW3" s="4" t="s">
        <v>654</v>
      </c>
      <c r="CQX3" s="4" t="s">
        <v>654</v>
      </c>
      <c r="CQY3" s="4" t="s">
        <v>654</v>
      </c>
      <c r="CQZ3" s="4" t="s">
        <v>654</v>
      </c>
      <c r="CRA3" s="4" t="s">
        <v>654</v>
      </c>
      <c r="CRB3" s="4" t="s">
        <v>654</v>
      </c>
      <c r="CRC3" s="4" t="s">
        <v>654</v>
      </c>
      <c r="CRD3" s="4" t="s">
        <v>654</v>
      </c>
      <c r="CRE3" s="4" t="s">
        <v>654</v>
      </c>
      <c r="CRF3" s="4" t="s">
        <v>654</v>
      </c>
      <c r="CRG3" s="4" t="s">
        <v>654</v>
      </c>
      <c r="CRH3" s="4" t="s">
        <v>654</v>
      </c>
      <c r="CRI3" s="4" t="s">
        <v>654</v>
      </c>
      <c r="CRJ3" s="4" t="s">
        <v>654</v>
      </c>
      <c r="CRK3" s="4" t="s">
        <v>654</v>
      </c>
      <c r="CRL3" s="4" t="s">
        <v>654</v>
      </c>
      <c r="CRM3" s="4" t="s">
        <v>654</v>
      </c>
      <c r="CRN3" s="4" t="s">
        <v>654</v>
      </c>
      <c r="CRO3" s="4" t="s">
        <v>654</v>
      </c>
      <c r="CRP3" s="4" t="s">
        <v>654</v>
      </c>
      <c r="CRQ3" s="4" t="s">
        <v>654</v>
      </c>
      <c r="CRR3" s="4" t="s">
        <v>654</v>
      </c>
      <c r="CRS3" s="4" t="s">
        <v>654</v>
      </c>
      <c r="CRT3" s="4" t="s">
        <v>654</v>
      </c>
      <c r="CRU3" s="4" t="s">
        <v>654</v>
      </c>
      <c r="CRV3" s="4" t="s">
        <v>654</v>
      </c>
      <c r="CRW3" s="4" t="s">
        <v>654</v>
      </c>
      <c r="CRX3" s="4" t="s">
        <v>654</v>
      </c>
      <c r="CRY3" s="4" t="s">
        <v>654</v>
      </c>
      <c r="CRZ3" s="4" t="s">
        <v>654</v>
      </c>
      <c r="CSA3" s="4" t="s">
        <v>654</v>
      </c>
      <c r="CSB3" s="4" t="s">
        <v>654</v>
      </c>
      <c r="CSC3" s="4" t="s">
        <v>654</v>
      </c>
      <c r="CSD3" s="4" t="s">
        <v>654</v>
      </c>
      <c r="CSE3" s="4" t="s">
        <v>654</v>
      </c>
      <c r="CSF3" s="4" t="s">
        <v>654</v>
      </c>
      <c r="CSG3" s="4" t="s">
        <v>654</v>
      </c>
      <c r="CSH3" s="4" t="s">
        <v>654</v>
      </c>
      <c r="CSI3" s="4" t="s">
        <v>654</v>
      </c>
      <c r="CSJ3" s="4" t="s">
        <v>654</v>
      </c>
      <c r="CSK3" s="4" t="s">
        <v>654</v>
      </c>
      <c r="CSL3" s="4" t="s">
        <v>654</v>
      </c>
      <c r="CSM3" s="4" t="s">
        <v>654</v>
      </c>
      <c r="CSN3" s="4" t="s">
        <v>654</v>
      </c>
      <c r="CSO3" s="4" t="s">
        <v>654</v>
      </c>
      <c r="CSP3" s="4" t="s">
        <v>654</v>
      </c>
      <c r="CSQ3" s="4" t="s">
        <v>654</v>
      </c>
      <c r="CSR3" s="4" t="s">
        <v>654</v>
      </c>
      <c r="CSS3" s="4" t="s">
        <v>654</v>
      </c>
      <c r="CST3" s="4" t="s">
        <v>654</v>
      </c>
      <c r="CSU3" s="4" t="s">
        <v>654</v>
      </c>
      <c r="CSV3" s="4" t="s">
        <v>654</v>
      </c>
      <c r="CSW3" s="4" t="s">
        <v>654</v>
      </c>
      <c r="CSX3" s="4" t="s">
        <v>654</v>
      </c>
      <c r="CSY3" s="4" t="s">
        <v>654</v>
      </c>
      <c r="CSZ3" s="4" t="s">
        <v>654</v>
      </c>
      <c r="CTA3" s="4" t="s">
        <v>654</v>
      </c>
      <c r="CTB3" s="4" t="s">
        <v>654</v>
      </c>
      <c r="CTC3" s="4" t="s">
        <v>654</v>
      </c>
      <c r="CTD3" s="4" t="s">
        <v>654</v>
      </c>
      <c r="CTE3" s="4" t="s">
        <v>654</v>
      </c>
      <c r="CTF3" s="4" t="s">
        <v>654</v>
      </c>
      <c r="CTG3" s="4" t="s">
        <v>654</v>
      </c>
      <c r="CTH3" s="4" t="s">
        <v>654</v>
      </c>
      <c r="CTI3" s="4" t="s">
        <v>654</v>
      </c>
      <c r="CTJ3" s="4" t="s">
        <v>654</v>
      </c>
      <c r="CTK3" s="4" t="s">
        <v>654</v>
      </c>
      <c r="CTL3" s="4" t="s">
        <v>654</v>
      </c>
      <c r="CTM3" s="4" t="s">
        <v>654</v>
      </c>
      <c r="CTN3" s="4" t="s">
        <v>654</v>
      </c>
      <c r="CTO3" s="4" t="s">
        <v>654</v>
      </c>
      <c r="CTP3" s="4" t="s">
        <v>654</v>
      </c>
      <c r="CTQ3" s="4" t="s">
        <v>654</v>
      </c>
      <c r="CTR3" s="4" t="s">
        <v>654</v>
      </c>
      <c r="CTS3" s="4" t="s">
        <v>654</v>
      </c>
      <c r="CTT3" s="4" t="s">
        <v>654</v>
      </c>
      <c r="CTU3" s="4" t="s">
        <v>654</v>
      </c>
      <c r="CTV3" s="4" t="s">
        <v>654</v>
      </c>
      <c r="CTW3" s="4" t="s">
        <v>654</v>
      </c>
      <c r="CTX3" s="4" t="s">
        <v>654</v>
      </c>
      <c r="CTY3" s="4" t="s">
        <v>654</v>
      </c>
      <c r="CTZ3" s="4" t="s">
        <v>654</v>
      </c>
      <c r="CUA3" s="4" t="s">
        <v>654</v>
      </c>
      <c r="CUB3" s="4" t="s">
        <v>654</v>
      </c>
      <c r="CUC3" s="4" t="s">
        <v>654</v>
      </c>
      <c r="CUD3" s="4" t="s">
        <v>654</v>
      </c>
      <c r="CUE3" s="4" t="s">
        <v>654</v>
      </c>
      <c r="CUF3" s="4" t="s">
        <v>654</v>
      </c>
      <c r="CUG3" s="4" t="s">
        <v>654</v>
      </c>
      <c r="CUH3" s="4" t="s">
        <v>654</v>
      </c>
      <c r="CUI3" s="4" t="s">
        <v>654</v>
      </c>
      <c r="CUJ3" s="4" t="s">
        <v>654</v>
      </c>
      <c r="CUK3" s="4" t="s">
        <v>654</v>
      </c>
      <c r="CUL3" s="4" t="s">
        <v>654</v>
      </c>
      <c r="CUM3" s="4" t="s">
        <v>654</v>
      </c>
      <c r="CUN3" s="4" t="s">
        <v>654</v>
      </c>
      <c r="CUO3" s="4" t="s">
        <v>654</v>
      </c>
      <c r="CUP3" s="4" t="s">
        <v>654</v>
      </c>
      <c r="CUQ3" s="4" t="s">
        <v>654</v>
      </c>
      <c r="CUR3" s="4" t="s">
        <v>654</v>
      </c>
      <c r="CUS3" s="4" t="s">
        <v>654</v>
      </c>
      <c r="CUT3" s="4" t="s">
        <v>654</v>
      </c>
      <c r="CUU3" s="4" t="s">
        <v>654</v>
      </c>
      <c r="CUV3" s="4" t="s">
        <v>654</v>
      </c>
      <c r="CUW3" s="4" t="s">
        <v>654</v>
      </c>
      <c r="CUX3" s="4" t="s">
        <v>654</v>
      </c>
      <c r="CUY3" s="4" t="s">
        <v>654</v>
      </c>
      <c r="CUZ3" s="4" t="s">
        <v>654</v>
      </c>
      <c r="CVA3" s="4" t="s">
        <v>654</v>
      </c>
      <c r="CVB3" s="4" t="s">
        <v>654</v>
      </c>
      <c r="CVC3" s="4" t="s">
        <v>654</v>
      </c>
      <c r="CVD3" s="4" t="s">
        <v>654</v>
      </c>
      <c r="CVE3" s="4" t="s">
        <v>654</v>
      </c>
      <c r="CVF3" s="4" t="s">
        <v>654</v>
      </c>
      <c r="CVG3" s="4" t="s">
        <v>654</v>
      </c>
      <c r="CVH3" s="4" t="s">
        <v>654</v>
      </c>
      <c r="CVI3" s="4" t="s">
        <v>654</v>
      </c>
      <c r="CVJ3" s="4" t="s">
        <v>654</v>
      </c>
      <c r="CVK3" s="4" t="s">
        <v>654</v>
      </c>
      <c r="CVL3" s="4" t="s">
        <v>654</v>
      </c>
      <c r="CVM3" s="4" t="s">
        <v>654</v>
      </c>
      <c r="CVN3" s="4" t="s">
        <v>654</v>
      </c>
      <c r="CVO3" s="4" t="s">
        <v>654</v>
      </c>
      <c r="CVP3" s="4" t="s">
        <v>654</v>
      </c>
      <c r="CVQ3" s="4" t="s">
        <v>654</v>
      </c>
      <c r="CVR3" s="4" t="s">
        <v>654</v>
      </c>
      <c r="CVS3" s="4" t="s">
        <v>654</v>
      </c>
      <c r="CVT3" s="4" t="s">
        <v>654</v>
      </c>
      <c r="CVU3" s="4" t="s">
        <v>654</v>
      </c>
      <c r="CVV3" s="4" t="s">
        <v>654</v>
      </c>
      <c r="CVW3" s="4" t="s">
        <v>654</v>
      </c>
      <c r="CVX3" s="4" t="s">
        <v>654</v>
      </c>
      <c r="CVY3" s="4" t="s">
        <v>654</v>
      </c>
      <c r="CVZ3" s="4" t="s">
        <v>654</v>
      </c>
      <c r="CWA3" s="4" t="s">
        <v>654</v>
      </c>
      <c r="CWB3" s="4" t="s">
        <v>654</v>
      </c>
      <c r="CWC3" s="4" t="s">
        <v>654</v>
      </c>
      <c r="CWD3" s="4" t="s">
        <v>654</v>
      </c>
      <c r="CWE3" s="4" t="s">
        <v>654</v>
      </c>
      <c r="CWF3" s="4" t="s">
        <v>654</v>
      </c>
      <c r="CWG3" s="4" t="s">
        <v>654</v>
      </c>
      <c r="CWH3" s="4" t="s">
        <v>654</v>
      </c>
      <c r="CWI3" s="4" t="s">
        <v>654</v>
      </c>
      <c r="CWJ3" s="4" t="s">
        <v>654</v>
      </c>
      <c r="CWK3" s="4" t="s">
        <v>654</v>
      </c>
      <c r="CWL3" s="4" t="s">
        <v>654</v>
      </c>
      <c r="CWM3" s="4" t="s">
        <v>654</v>
      </c>
      <c r="CWN3" s="4" t="s">
        <v>654</v>
      </c>
      <c r="CWO3" s="4" t="s">
        <v>654</v>
      </c>
      <c r="CWP3" s="4" t="s">
        <v>654</v>
      </c>
      <c r="CWQ3" s="4" t="s">
        <v>654</v>
      </c>
      <c r="CWR3" s="4" t="s">
        <v>654</v>
      </c>
      <c r="CWS3" s="4" t="s">
        <v>654</v>
      </c>
      <c r="CWT3" s="4" t="s">
        <v>654</v>
      </c>
      <c r="CWU3" s="4" t="s">
        <v>654</v>
      </c>
      <c r="CWV3" s="4" t="s">
        <v>654</v>
      </c>
      <c r="CWW3" s="4" t="s">
        <v>654</v>
      </c>
      <c r="CWX3" s="4" t="s">
        <v>654</v>
      </c>
      <c r="CWY3" s="4" t="s">
        <v>654</v>
      </c>
      <c r="CWZ3" s="4" t="s">
        <v>654</v>
      </c>
      <c r="CXA3" s="4" t="s">
        <v>654</v>
      </c>
      <c r="CXB3" s="4" t="s">
        <v>654</v>
      </c>
      <c r="CXC3" s="4" t="s">
        <v>654</v>
      </c>
      <c r="CXD3" s="4" t="s">
        <v>654</v>
      </c>
      <c r="CXE3" s="4" t="s">
        <v>654</v>
      </c>
      <c r="CXF3" s="4" t="s">
        <v>654</v>
      </c>
      <c r="CXG3" s="4" t="s">
        <v>654</v>
      </c>
      <c r="CXH3" s="4" t="s">
        <v>654</v>
      </c>
      <c r="CXI3" s="4" t="s">
        <v>654</v>
      </c>
      <c r="CXJ3" s="4" t="s">
        <v>654</v>
      </c>
      <c r="CXK3" s="4" t="s">
        <v>654</v>
      </c>
      <c r="CXL3" s="4" t="s">
        <v>654</v>
      </c>
      <c r="CXM3" s="4" t="s">
        <v>654</v>
      </c>
      <c r="CXN3" s="4" t="s">
        <v>654</v>
      </c>
      <c r="CXO3" s="4" t="s">
        <v>654</v>
      </c>
      <c r="CXP3" s="4" t="s">
        <v>654</v>
      </c>
      <c r="CXQ3" s="4" t="s">
        <v>654</v>
      </c>
      <c r="CXR3" s="4" t="s">
        <v>654</v>
      </c>
      <c r="CXS3" s="4" t="s">
        <v>654</v>
      </c>
      <c r="CXT3" s="4" t="s">
        <v>654</v>
      </c>
      <c r="CXU3" s="4" t="s">
        <v>654</v>
      </c>
      <c r="CXV3" s="4" t="s">
        <v>654</v>
      </c>
      <c r="CXW3" s="4" t="s">
        <v>654</v>
      </c>
      <c r="CXX3" s="4" t="s">
        <v>654</v>
      </c>
      <c r="CXY3" s="4" t="s">
        <v>654</v>
      </c>
      <c r="CXZ3" s="4" t="s">
        <v>654</v>
      </c>
      <c r="CYA3" s="4" t="s">
        <v>654</v>
      </c>
      <c r="CYB3" s="4" t="s">
        <v>654</v>
      </c>
      <c r="CYC3" s="4" t="s">
        <v>654</v>
      </c>
      <c r="CYD3" s="4" t="s">
        <v>654</v>
      </c>
      <c r="CYE3" s="4" t="s">
        <v>654</v>
      </c>
      <c r="CYF3" s="4" t="s">
        <v>654</v>
      </c>
      <c r="CYG3" s="4" t="s">
        <v>654</v>
      </c>
      <c r="CYH3" s="4" t="s">
        <v>654</v>
      </c>
      <c r="CYI3" s="4" t="s">
        <v>654</v>
      </c>
      <c r="CYJ3" s="4" t="s">
        <v>654</v>
      </c>
      <c r="CYK3" s="4" t="s">
        <v>654</v>
      </c>
      <c r="CYL3" s="4" t="s">
        <v>654</v>
      </c>
      <c r="CYM3" s="4" t="s">
        <v>654</v>
      </c>
      <c r="CYN3" s="4" t="s">
        <v>654</v>
      </c>
      <c r="CYO3" s="4" t="s">
        <v>654</v>
      </c>
      <c r="CYP3" s="4" t="s">
        <v>654</v>
      </c>
      <c r="CYQ3" s="4" t="s">
        <v>654</v>
      </c>
      <c r="CYR3" s="4" t="s">
        <v>654</v>
      </c>
      <c r="CYS3" s="4" t="s">
        <v>654</v>
      </c>
      <c r="CYT3" s="4" t="s">
        <v>654</v>
      </c>
      <c r="CYU3" s="4" t="s">
        <v>654</v>
      </c>
      <c r="CYV3" s="4" t="s">
        <v>654</v>
      </c>
      <c r="CYW3" s="4" t="s">
        <v>654</v>
      </c>
      <c r="CYX3" s="4" t="s">
        <v>654</v>
      </c>
      <c r="CYY3" s="4" t="s">
        <v>654</v>
      </c>
      <c r="CYZ3" s="4" t="s">
        <v>654</v>
      </c>
      <c r="CZA3" s="4" t="s">
        <v>654</v>
      </c>
      <c r="CZB3" s="4" t="s">
        <v>654</v>
      </c>
      <c r="CZC3" s="4" t="s">
        <v>654</v>
      </c>
      <c r="CZD3" s="4" t="s">
        <v>654</v>
      </c>
      <c r="CZE3" s="4" t="s">
        <v>654</v>
      </c>
      <c r="CZF3" s="4" t="s">
        <v>654</v>
      </c>
      <c r="CZG3" s="4" t="s">
        <v>654</v>
      </c>
      <c r="CZH3" s="4" t="s">
        <v>654</v>
      </c>
      <c r="CZI3" s="4" t="s">
        <v>654</v>
      </c>
      <c r="CZJ3" s="4" t="s">
        <v>654</v>
      </c>
      <c r="CZK3" s="4" t="s">
        <v>654</v>
      </c>
      <c r="CZL3" s="4" t="s">
        <v>654</v>
      </c>
      <c r="CZM3" s="4" t="s">
        <v>654</v>
      </c>
      <c r="CZN3" s="4" t="s">
        <v>654</v>
      </c>
      <c r="CZO3" s="4" t="s">
        <v>654</v>
      </c>
      <c r="CZP3" s="4" t="s">
        <v>654</v>
      </c>
      <c r="CZQ3" s="4" t="s">
        <v>654</v>
      </c>
      <c r="CZR3" s="4" t="s">
        <v>654</v>
      </c>
      <c r="CZS3" s="4" t="s">
        <v>654</v>
      </c>
      <c r="CZT3" s="4" t="s">
        <v>654</v>
      </c>
      <c r="CZU3" s="4" t="s">
        <v>654</v>
      </c>
      <c r="CZV3" s="4" t="s">
        <v>654</v>
      </c>
      <c r="CZW3" s="4" t="s">
        <v>654</v>
      </c>
      <c r="CZX3" s="4" t="s">
        <v>654</v>
      </c>
      <c r="CZY3" s="4" t="s">
        <v>654</v>
      </c>
      <c r="CZZ3" s="4" t="s">
        <v>654</v>
      </c>
      <c r="DAA3" s="4" t="s">
        <v>654</v>
      </c>
      <c r="DAB3" s="4" t="s">
        <v>654</v>
      </c>
      <c r="DAC3" s="4" t="s">
        <v>654</v>
      </c>
      <c r="DAD3" s="4" t="s">
        <v>654</v>
      </c>
      <c r="DAE3" s="4" t="s">
        <v>654</v>
      </c>
      <c r="DAF3" s="4" t="s">
        <v>654</v>
      </c>
      <c r="DAG3" s="4" t="s">
        <v>654</v>
      </c>
      <c r="DAH3" s="4" t="s">
        <v>654</v>
      </c>
      <c r="DAI3" s="4" t="s">
        <v>654</v>
      </c>
      <c r="DAJ3" s="4" t="s">
        <v>654</v>
      </c>
      <c r="DAK3" s="4" t="s">
        <v>654</v>
      </c>
      <c r="DAL3" s="4" t="s">
        <v>654</v>
      </c>
      <c r="DAM3" s="4" t="s">
        <v>654</v>
      </c>
      <c r="DAN3" s="4" t="s">
        <v>654</v>
      </c>
      <c r="DAO3" s="4" t="s">
        <v>654</v>
      </c>
      <c r="DAP3" s="4" t="s">
        <v>654</v>
      </c>
      <c r="DAQ3" s="4" t="s">
        <v>654</v>
      </c>
      <c r="DAR3" s="4" t="s">
        <v>654</v>
      </c>
      <c r="DAS3" s="4" t="s">
        <v>654</v>
      </c>
      <c r="DAT3" s="4" t="s">
        <v>654</v>
      </c>
      <c r="DAU3" s="4" t="s">
        <v>654</v>
      </c>
      <c r="DAV3" s="4" t="s">
        <v>654</v>
      </c>
      <c r="DAW3" s="4" t="s">
        <v>654</v>
      </c>
      <c r="DAX3" s="4" t="s">
        <v>654</v>
      </c>
      <c r="DAY3" s="4" t="s">
        <v>654</v>
      </c>
      <c r="DAZ3" s="4" t="s">
        <v>654</v>
      </c>
      <c r="DBA3" s="4" t="s">
        <v>654</v>
      </c>
      <c r="DBB3" s="4" t="s">
        <v>654</v>
      </c>
      <c r="DBC3" s="4" t="s">
        <v>654</v>
      </c>
      <c r="DBD3" s="4" t="s">
        <v>654</v>
      </c>
      <c r="DBE3" s="4" t="s">
        <v>654</v>
      </c>
      <c r="DBF3" s="4" t="s">
        <v>654</v>
      </c>
      <c r="DBG3" s="4" t="s">
        <v>654</v>
      </c>
      <c r="DBH3" s="4" t="s">
        <v>654</v>
      </c>
      <c r="DBI3" s="4" t="s">
        <v>654</v>
      </c>
      <c r="DBJ3" s="4" t="s">
        <v>654</v>
      </c>
      <c r="DBK3" s="4" t="s">
        <v>654</v>
      </c>
      <c r="DBL3" s="4" t="s">
        <v>654</v>
      </c>
      <c r="DBM3" s="4" t="s">
        <v>654</v>
      </c>
      <c r="DBN3" s="4" t="s">
        <v>654</v>
      </c>
      <c r="DBO3" s="4" t="s">
        <v>654</v>
      </c>
      <c r="DBP3" s="4" t="s">
        <v>654</v>
      </c>
      <c r="DBQ3" s="4" t="s">
        <v>654</v>
      </c>
      <c r="DBR3" s="4" t="s">
        <v>654</v>
      </c>
      <c r="DBS3" s="4" t="s">
        <v>654</v>
      </c>
      <c r="DBT3" s="4" t="s">
        <v>654</v>
      </c>
      <c r="DBU3" s="4" t="s">
        <v>654</v>
      </c>
      <c r="DBV3" s="4" t="s">
        <v>654</v>
      </c>
      <c r="DBW3" s="4" t="s">
        <v>654</v>
      </c>
      <c r="DBX3" s="4" t="s">
        <v>654</v>
      </c>
      <c r="DBY3" s="4" t="s">
        <v>654</v>
      </c>
      <c r="DBZ3" s="4" t="s">
        <v>654</v>
      </c>
      <c r="DCA3" s="4" t="s">
        <v>654</v>
      </c>
      <c r="DCB3" s="4" t="s">
        <v>654</v>
      </c>
      <c r="DCC3" s="4" t="s">
        <v>654</v>
      </c>
      <c r="DCD3" s="4" t="s">
        <v>654</v>
      </c>
      <c r="DCE3" s="4" t="s">
        <v>654</v>
      </c>
      <c r="DCF3" s="4" t="s">
        <v>654</v>
      </c>
      <c r="DCG3" s="4" t="s">
        <v>654</v>
      </c>
      <c r="DCH3" s="4" t="s">
        <v>654</v>
      </c>
      <c r="DCI3" s="4" t="s">
        <v>654</v>
      </c>
      <c r="DCJ3" s="4" t="s">
        <v>654</v>
      </c>
      <c r="DCK3" s="4" t="s">
        <v>654</v>
      </c>
      <c r="DCL3" s="4" t="s">
        <v>654</v>
      </c>
      <c r="DCM3" s="4" t="s">
        <v>654</v>
      </c>
      <c r="DCN3" s="4" t="s">
        <v>654</v>
      </c>
      <c r="DCO3" s="4" t="s">
        <v>654</v>
      </c>
      <c r="DCP3" s="4" t="s">
        <v>654</v>
      </c>
      <c r="DCQ3" s="4" t="s">
        <v>654</v>
      </c>
      <c r="DCR3" s="4" t="s">
        <v>654</v>
      </c>
      <c r="DCS3" s="4" t="s">
        <v>654</v>
      </c>
      <c r="DCT3" s="4" t="s">
        <v>654</v>
      </c>
      <c r="DCU3" s="4" t="s">
        <v>654</v>
      </c>
      <c r="DCV3" s="4" t="s">
        <v>654</v>
      </c>
      <c r="DCW3" s="4" t="s">
        <v>654</v>
      </c>
      <c r="DCX3" s="4" t="s">
        <v>654</v>
      </c>
      <c r="DCY3" s="4" t="s">
        <v>654</v>
      </c>
      <c r="DCZ3" s="4" t="s">
        <v>654</v>
      </c>
      <c r="DDA3" s="4" t="s">
        <v>654</v>
      </c>
      <c r="DDB3" s="4" t="s">
        <v>654</v>
      </c>
      <c r="DDC3" s="4" t="s">
        <v>654</v>
      </c>
      <c r="DDD3" s="4" t="s">
        <v>654</v>
      </c>
      <c r="DDE3" s="4" t="s">
        <v>654</v>
      </c>
      <c r="DDF3" s="4" t="s">
        <v>654</v>
      </c>
      <c r="DDG3" s="4" t="s">
        <v>654</v>
      </c>
      <c r="DDH3" s="4" t="s">
        <v>654</v>
      </c>
      <c r="DDI3" s="4" t="s">
        <v>654</v>
      </c>
      <c r="DDJ3" s="4" t="s">
        <v>654</v>
      </c>
      <c r="DDK3" s="4" t="s">
        <v>654</v>
      </c>
      <c r="DDL3" s="4" t="s">
        <v>654</v>
      </c>
      <c r="DDM3" s="4" t="s">
        <v>654</v>
      </c>
      <c r="DDN3" s="4" t="s">
        <v>654</v>
      </c>
      <c r="DDO3" s="4" t="s">
        <v>654</v>
      </c>
      <c r="DDP3" s="4" t="s">
        <v>654</v>
      </c>
      <c r="DDQ3" s="4" t="s">
        <v>654</v>
      </c>
      <c r="DDR3" s="4" t="s">
        <v>654</v>
      </c>
      <c r="DDS3" s="4" t="s">
        <v>654</v>
      </c>
      <c r="DDT3" s="4" t="s">
        <v>654</v>
      </c>
      <c r="DDU3" s="4" t="s">
        <v>654</v>
      </c>
      <c r="DDV3" s="4" t="s">
        <v>654</v>
      </c>
      <c r="DDW3" s="4" t="s">
        <v>654</v>
      </c>
      <c r="DDX3" s="4" t="s">
        <v>654</v>
      </c>
      <c r="DDY3" s="4" t="s">
        <v>654</v>
      </c>
      <c r="DDZ3" s="4" t="s">
        <v>654</v>
      </c>
      <c r="DEA3" s="4" t="s">
        <v>654</v>
      </c>
      <c r="DEB3" s="4" t="s">
        <v>654</v>
      </c>
      <c r="DEC3" s="4" t="s">
        <v>654</v>
      </c>
      <c r="DED3" s="4" t="s">
        <v>654</v>
      </c>
      <c r="DEE3" s="4" t="s">
        <v>654</v>
      </c>
      <c r="DEF3" s="4" t="s">
        <v>654</v>
      </c>
      <c r="DEG3" s="4" t="s">
        <v>654</v>
      </c>
      <c r="DEH3" s="4" t="s">
        <v>654</v>
      </c>
      <c r="DEI3" s="4" t="s">
        <v>654</v>
      </c>
      <c r="DEJ3" s="4" t="s">
        <v>654</v>
      </c>
      <c r="DEK3" s="4" t="s">
        <v>654</v>
      </c>
      <c r="DEL3" s="4" t="s">
        <v>654</v>
      </c>
      <c r="DEM3" s="4" t="s">
        <v>654</v>
      </c>
      <c r="DEN3" s="4" t="s">
        <v>654</v>
      </c>
      <c r="DEO3" s="4" t="s">
        <v>654</v>
      </c>
      <c r="DEP3" s="4" t="s">
        <v>654</v>
      </c>
      <c r="DEQ3" s="4" t="s">
        <v>654</v>
      </c>
      <c r="DER3" s="4" t="s">
        <v>654</v>
      </c>
      <c r="DES3" s="4" t="s">
        <v>654</v>
      </c>
      <c r="DET3" s="4" t="s">
        <v>654</v>
      </c>
      <c r="DEU3" s="4" t="s">
        <v>654</v>
      </c>
      <c r="DEV3" s="4" t="s">
        <v>654</v>
      </c>
      <c r="DEW3" s="4" t="s">
        <v>654</v>
      </c>
      <c r="DEX3" s="4" t="s">
        <v>654</v>
      </c>
      <c r="DEY3" s="4" t="s">
        <v>654</v>
      </c>
      <c r="DEZ3" s="4" t="s">
        <v>654</v>
      </c>
      <c r="DFA3" s="4" t="s">
        <v>654</v>
      </c>
      <c r="DFB3" s="4" t="s">
        <v>654</v>
      </c>
      <c r="DFC3" s="4" t="s">
        <v>654</v>
      </c>
      <c r="DFD3" s="4" t="s">
        <v>654</v>
      </c>
      <c r="DFE3" s="4" t="s">
        <v>654</v>
      </c>
      <c r="DFF3" s="4" t="s">
        <v>654</v>
      </c>
      <c r="DFG3" s="4" t="s">
        <v>654</v>
      </c>
      <c r="DFH3" s="4" t="s">
        <v>654</v>
      </c>
      <c r="DFI3" s="4" t="s">
        <v>654</v>
      </c>
      <c r="DFJ3" s="4" t="s">
        <v>654</v>
      </c>
      <c r="DFK3" s="4" t="s">
        <v>654</v>
      </c>
      <c r="DFL3" s="4" t="s">
        <v>654</v>
      </c>
      <c r="DFM3" s="4" t="s">
        <v>654</v>
      </c>
      <c r="DFN3" s="4" t="s">
        <v>654</v>
      </c>
      <c r="DFO3" s="4" t="s">
        <v>654</v>
      </c>
      <c r="DFP3" s="4" t="s">
        <v>654</v>
      </c>
      <c r="DFQ3" s="4" t="s">
        <v>654</v>
      </c>
      <c r="DFR3" s="4" t="s">
        <v>654</v>
      </c>
      <c r="DFS3" s="4" t="s">
        <v>654</v>
      </c>
      <c r="DFT3" s="4" t="s">
        <v>654</v>
      </c>
      <c r="DFU3" s="4" t="s">
        <v>654</v>
      </c>
      <c r="DFV3" s="4" t="s">
        <v>654</v>
      </c>
      <c r="DFW3" s="4" t="s">
        <v>654</v>
      </c>
      <c r="DFX3" s="4" t="s">
        <v>654</v>
      </c>
      <c r="DFY3" s="4" t="s">
        <v>654</v>
      </c>
      <c r="DFZ3" s="4" t="s">
        <v>654</v>
      </c>
      <c r="DGA3" s="4" t="s">
        <v>654</v>
      </c>
      <c r="DGB3" s="4" t="s">
        <v>654</v>
      </c>
      <c r="DGC3" s="4" t="s">
        <v>654</v>
      </c>
      <c r="DGD3" s="4" t="s">
        <v>654</v>
      </c>
      <c r="DGE3" s="4" t="s">
        <v>654</v>
      </c>
      <c r="DGF3" s="4" t="s">
        <v>654</v>
      </c>
      <c r="DGG3" s="4" t="s">
        <v>654</v>
      </c>
      <c r="DGH3" s="4" t="s">
        <v>654</v>
      </c>
      <c r="DGI3" s="4" t="s">
        <v>654</v>
      </c>
      <c r="DGJ3" s="4" t="s">
        <v>654</v>
      </c>
      <c r="DGK3" s="4" t="s">
        <v>654</v>
      </c>
      <c r="DGL3" s="4" t="s">
        <v>654</v>
      </c>
      <c r="DGM3" s="4" t="s">
        <v>654</v>
      </c>
      <c r="DGN3" s="4" t="s">
        <v>654</v>
      </c>
      <c r="DGO3" s="4" t="s">
        <v>654</v>
      </c>
      <c r="DGP3" s="4" t="s">
        <v>654</v>
      </c>
      <c r="DGQ3" s="4" t="s">
        <v>654</v>
      </c>
      <c r="DGR3" s="4" t="s">
        <v>654</v>
      </c>
      <c r="DGS3" s="4" t="s">
        <v>654</v>
      </c>
      <c r="DGT3" s="4" t="s">
        <v>654</v>
      </c>
      <c r="DGU3" s="4" t="s">
        <v>654</v>
      </c>
      <c r="DGV3" s="4" t="s">
        <v>654</v>
      </c>
      <c r="DGW3" s="4" t="s">
        <v>654</v>
      </c>
      <c r="DGX3" s="4" t="s">
        <v>654</v>
      </c>
      <c r="DGY3" s="4" t="s">
        <v>654</v>
      </c>
      <c r="DGZ3" s="4" t="s">
        <v>654</v>
      </c>
      <c r="DHA3" s="4" t="s">
        <v>654</v>
      </c>
      <c r="DHB3" s="4" t="s">
        <v>654</v>
      </c>
      <c r="DHC3" s="4" t="s">
        <v>654</v>
      </c>
      <c r="DHD3" s="4" t="s">
        <v>654</v>
      </c>
      <c r="DHE3" s="4" t="s">
        <v>654</v>
      </c>
      <c r="DHF3" s="4" t="s">
        <v>654</v>
      </c>
      <c r="DHG3" s="4" t="s">
        <v>654</v>
      </c>
      <c r="DHH3" s="4" t="s">
        <v>654</v>
      </c>
      <c r="DHI3" s="4" t="s">
        <v>654</v>
      </c>
      <c r="DHJ3" s="4" t="s">
        <v>654</v>
      </c>
      <c r="DHK3" s="4" t="s">
        <v>654</v>
      </c>
      <c r="DHL3" s="4" t="s">
        <v>654</v>
      </c>
      <c r="DHM3" s="4" t="s">
        <v>654</v>
      </c>
      <c r="DHN3" s="4" t="s">
        <v>654</v>
      </c>
      <c r="DHO3" s="4" t="s">
        <v>654</v>
      </c>
      <c r="DHP3" s="4" t="s">
        <v>654</v>
      </c>
      <c r="DHQ3" s="4" t="s">
        <v>654</v>
      </c>
      <c r="DHR3" s="4" t="s">
        <v>654</v>
      </c>
      <c r="DHS3" s="4" t="s">
        <v>654</v>
      </c>
      <c r="DHT3" s="4" t="s">
        <v>654</v>
      </c>
      <c r="DHU3" s="4" t="s">
        <v>654</v>
      </c>
      <c r="DHV3" s="4" t="s">
        <v>654</v>
      </c>
      <c r="DHW3" s="4" t="s">
        <v>654</v>
      </c>
      <c r="DHX3" s="4" t="s">
        <v>654</v>
      </c>
      <c r="DHY3" s="4" t="s">
        <v>654</v>
      </c>
      <c r="DHZ3" s="4" t="s">
        <v>654</v>
      </c>
      <c r="DIA3" s="4" t="s">
        <v>654</v>
      </c>
      <c r="DIB3" s="4" t="s">
        <v>654</v>
      </c>
      <c r="DIC3" s="4" t="s">
        <v>654</v>
      </c>
      <c r="DID3" s="4" t="s">
        <v>654</v>
      </c>
      <c r="DIE3" s="4" t="s">
        <v>654</v>
      </c>
      <c r="DIF3" s="4" t="s">
        <v>654</v>
      </c>
      <c r="DIG3" s="4" t="s">
        <v>654</v>
      </c>
      <c r="DIH3" s="4" t="s">
        <v>654</v>
      </c>
      <c r="DII3" s="4" t="s">
        <v>654</v>
      </c>
      <c r="DIJ3" s="4" t="s">
        <v>654</v>
      </c>
      <c r="DIK3" s="4" t="s">
        <v>654</v>
      </c>
      <c r="DIL3" s="4" t="s">
        <v>654</v>
      </c>
      <c r="DIM3" s="4" t="s">
        <v>654</v>
      </c>
      <c r="DIN3" s="4" t="s">
        <v>654</v>
      </c>
      <c r="DIO3" s="4" t="s">
        <v>654</v>
      </c>
      <c r="DIP3" s="4" t="s">
        <v>654</v>
      </c>
      <c r="DIQ3" s="4" t="s">
        <v>654</v>
      </c>
      <c r="DIR3" s="4" t="s">
        <v>654</v>
      </c>
      <c r="DIS3" s="4" t="s">
        <v>654</v>
      </c>
      <c r="DIT3" s="4" t="s">
        <v>654</v>
      </c>
      <c r="DIU3" s="4" t="s">
        <v>654</v>
      </c>
      <c r="DIV3" s="4" t="s">
        <v>654</v>
      </c>
      <c r="DIW3" s="4" t="s">
        <v>654</v>
      </c>
      <c r="DIX3" s="4" t="s">
        <v>654</v>
      </c>
      <c r="DIY3" s="4" t="s">
        <v>654</v>
      </c>
      <c r="DIZ3" s="4" t="s">
        <v>654</v>
      </c>
      <c r="DJA3" s="4" t="s">
        <v>654</v>
      </c>
      <c r="DJB3" s="4" t="s">
        <v>654</v>
      </c>
      <c r="DJC3" s="4" t="s">
        <v>654</v>
      </c>
      <c r="DJD3" s="4" t="s">
        <v>654</v>
      </c>
      <c r="DJE3" s="4" t="s">
        <v>654</v>
      </c>
      <c r="DJF3" s="4" t="s">
        <v>654</v>
      </c>
      <c r="DJG3" s="4" t="s">
        <v>654</v>
      </c>
      <c r="DJH3" s="4" t="s">
        <v>654</v>
      </c>
      <c r="DJI3" s="4" t="s">
        <v>654</v>
      </c>
      <c r="DJJ3" s="4" t="s">
        <v>654</v>
      </c>
      <c r="DJK3" s="4" t="s">
        <v>654</v>
      </c>
      <c r="DJL3" s="4" t="s">
        <v>654</v>
      </c>
      <c r="DJM3" s="4" t="s">
        <v>654</v>
      </c>
      <c r="DJN3" s="4" t="s">
        <v>654</v>
      </c>
      <c r="DJO3" s="4" t="s">
        <v>654</v>
      </c>
      <c r="DJP3" s="4" t="s">
        <v>654</v>
      </c>
      <c r="DJQ3" s="4" t="s">
        <v>654</v>
      </c>
      <c r="DJR3" s="4" t="s">
        <v>654</v>
      </c>
      <c r="DJS3" s="4" t="s">
        <v>654</v>
      </c>
      <c r="DJT3" s="4" t="s">
        <v>654</v>
      </c>
      <c r="DJU3" s="4" t="s">
        <v>654</v>
      </c>
      <c r="DJV3" s="4" t="s">
        <v>654</v>
      </c>
      <c r="DJW3" s="4" t="s">
        <v>654</v>
      </c>
      <c r="DJX3" s="4" t="s">
        <v>654</v>
      </c>
      <c r="DJY3" s="4" t="s">
        <v>654</v>
      </c>
      <c r="DJZ3" s="4" t="s">
        <v>654</v>
      </c>
      <c r="DKA3" s="4" t="s">
        <v>654</v>
      </c>
      <c r="DKB3" s="4" t="s">
        <v>654</v>
      </c>
      <c r="DKC3" s="4" t="s">
        <v>654</v>
      </c>
      <c r="DKD3" s="4" t="s">
        <v>654</v>
      </c>
      <c r="DKE3" s="4" t="s">
        <v>654</v>
      </c>
      <c r="DKF3" s="4" t="s">
        <v>654</v>
      </c>
      <c r="DKG3" s="4" t="s">
        <v>654</v>
      </c>
      <c r="DKH3" s="4" t="s">
        <v>654</v>
      </c>
      <c r="DKI3" s="4" t="s">
        <v>654</v>
      </c>
      <c r="DKJ3" s="4" t="s">
        <v>654</v>
      </c>
      <c r="DKK3" s="4" t="s">
        <v>654</v>
      </c>
      <c r="DKL3" s="4" t="s">
        <v>654</v>
      </c>
      <c r="DKM3" s="4" t="s">
        <v>654</v>
      </c>
      <c r="DKN3" s="4" t="s">
        <v>654</v>
      </c>
      <c r="DKO3" s="4" t="s">
        <v>654</v>
      </c>
      <c r="DKP3" s="4" t="s">
        <v>654</v>
      </c>
      <c r="DKQ3" s="4" t="s">
        <v>654</v>
      </c>
      <c r="DKR3" s="4" t="s">
        <v>654</v>
      </c>
      <c r="DKS3" s="4" t="s">
        <v>654</v>
      </c>
      <c r="DKT3" s="4" t="s">
        <v>654</v>
      </c>
      <c r="DKU3" s="4" t="s">
        <v>654</v>
      </c>
      <c r="DKV3" s="4" t="s">
        <v>654</v>
      </c>
      <c r="DKW3" s="4" t="s">
        <v>654</v>
      </c>
      <c r="DKX3" s="4" t="s">
        <v>654</v>
      </c>
      <c r="DKY3" s="4" t="s">
        <v>654</v>
      </c>
      <c r="DKZ3" s="4" t="s">
        <v>654</v>
      </c>
      <c r="DLA3" s="4" t="s">
        <v>654</v>
      </c>
      <c r="DLB3" s="4" t="s">
        <v>654</v>
      </c>
      <c r="DLC3" s="4" t="s">
        <v>654</v>
      </c>
      <c r="DLD3" s="4" t="s">
        <v>654</v>
      </c>
      <c r="DLE3" s="4" t="s">
        <v>654</v>
      </c>
      <c r="DLF3" s="4" t="s">
        <v>654</v>
      </c>
      <c r="DLG3" s="4" t="s">
        <v>654</v>
      </c>
      <c r="DLH3" s="4" t="s">
        <v>654</v>
      </c>
      <c r="DLI3" s="4" t="s">
        <v>654</v>
      </c>
      <c r="DLJ3" s="4" t="s">
        <v>654</v>
      </c>
      <c r="DLK3" s="4" t="s">
        <v>654</v>
      </c>
      <c r="DLL3" s="4" t="s">
        <v>654</v>
      </c>
      <c r="DLM3" s="4" t="s">
        <v>654</v>
      </c>
      <c r="DLN3" s="4" t="s">
        <v>654</v>
      </c>
      <c r="DLO3" s="4" t="s">
        <v>654</v>
      </c>
      <c r="DLP3" s="4" t="s">
        <v>654</v>
      </c>
      <c r="DLQ3" s="4" t="s">
        <v>654</v>
      </c>
      <c r="DLR3" s="4" t="s">
        <v>654</v>
      </c>
      <c r="DLS3" s="4" t="s">
        <v>654</v>
      </c>
      <c r="DLT3" s="4" t="s">
        <v>654</v>
      </c>
      <c r="DLU3" s="4" t="s">
        <v>654</v>
      </c>
      <c r="DLV3" s="4" t="s">
        <v>654</v>
      </c>
      <c r="DLW3" s="4" t="s">
        <v>654</v>
      </c>
      <c r="DLX3" s="4" t="s">
        <v>654</v>
      </c>
      <c r="DLY3" s="4" t="s">
        <v>654</v>
      </c>
      <c r="DLZ3" s="4" t="s">
        <v>654</v>
      </c>
      <c r="DMA3" s="4" t="s">
        <v>654</v>
      </c>
      <c r="DMB3" s="4" t="s">
        <v>654</v>
      </c>
      <c r="DMC3" s="4" t="s">
        <v>654</v>
      </c>
      <c r="DMD3" s="4" t="s">
        <v>654</v>
      </c>
      <c r="DME3" s="4" t="s">
        <v>654</v>
      </c>
      <c r="DMF3" s="4" t="s">
        <v>654</v>
      </c>
      <c r="DMG3" s="4" t="s">
        <v>654</v>
      </c>
      <c r="DMH3" s="4" t="s">
        <v>654</v>
      </c>
      <c r="DMI3" s="4" t="s">
        <v>654</v>
      </c>
      <c r="DMJ3" s="4" t="s">
        <v>654</v>
      </c>
      <c r="DMK3" s="4" t="s">
        <v>654</v>
      </c>
      <c r="DML3" s="4" t="s">
        <v>654</v>
      </c>
      <c r="DMM3" s="4" t="s">
        <v>654</v>
      </c>
      <c r="DMN3" s="4" t="s">
        <v>654</v>
      </c>
      <c r="DMO3" s="4" t="s">
        <v>654</v>
      </c>
      <c r="DMP3" s="4" t="s">
        <v>654</v>
      </c>
      <c r="DMQ3" s="4" t="s">
        <v>654</v>
      </c>
      <c r="DMR3" s="4" t="s">
        <v>654</v>
      </c>
      <c r="DMS3" s="4" t="s">
        <v>654</v>
      </c>
      <c r="DMT3" s="4" t="s">
        <v>654</v>
      </c>
      <c r="DMU3" s="4" t="s">
        <v>654</v>
      </c>
      <c r="DMV3" s="4" t="s">
        <v>654</v>
      </c>
      <c r="DMW3" s="4" t="s">
        <v>654</v>
      </c>
      <c r="DMX3" s="4" t="s">
        <v>654</v>
      </c>
      <c r="DMY3" s="4" t="s">
        <v>654</v>
      </c>
      <c r="DMZ3" s="4" t="s">
        <v>654</v>
      </c>
      <c r="DNA3" s="4" t="s">
        <v>654</v>
      </c>
      <c r="DNB3" s="4" t="s">
        <v>654</v>
      </c>
      <c r="DNC3" s="4" t="s">
        <v>654</v>
      </c>
      <c r="DND3" s="4" t="s">
        <v>654</v>
      </c>
      <c r="DNE3" s="4" t="s">
        <v>654</v>
      </c>
      <c r="DNF3" s="4" t="s">
        <v>654</v>
      </c>
      <c r="DNG3" s="4" t="s">
        <v>654</v>
      </c>
      <c r="DNH3" s="4" t="s">
        <v>654</v>
      </c>
      <c r="DNI3" s="4" t="s">
        <v>654</v>
      </c>
      <c r="DNJ3" s="4" t="s">
        <v>654</v>
      </c>
      <c r="DNK3" s="4" t="s">
        <v>654</v>
      </c>
      <c r="DNL3" s="4" t="s">
        <v>654</v>
      </c>
      <c r="DNM3" s="4" t="s">
        <v>654</v>
      </c>
      <c r="DNN3" s="4" t="s">
        <v>654</v>
      </c>
      <c r="DNO3" s="4" t="s">
        <v>654</v>
      </c>
      <c r="DNP3" s="4" t="s">
        <v>654</v>
      </c>
      <c r="DNQ3" s="4" t="s">
        <v>654</v>
      </c>
      <c r="DNR3" s="4" t="s">
        <v>654</v>
      </c>
      <c r="DNS3" s="4" t="s">
        <v>654</v>
      </c>
      <c r="DNT3" s="4" t="s">
        <v>654</v>
      </c>
      <c r="DNU3" s="4" t="s">
        <v>654</v>
      </c>
      <c r="DNV3" s="4" t="s">
        <v>654</v>
      </c>
      <c r="DNW3" s="4" t="s">
        <v>654</v>
      </c>
      <c r="DNX3" s="4" t="s">
        <v>654</v>
      </c>
      <c r="DNY3" s="4" t="s">
        <v>654</v>
      </c>
      <c r="DNZ3" s="4" t="s">
        <v>654</v>
      </c>
      <c r="DOA3" s="4" t="s">
        <v>654</v>
      </c>
      <c r="DOB3" s="4" t="s">
        <v>654</v>
      </c>
      <c r="DOC3" s="4" t="s">
        <v>654</v>
      </c>
      <c r="DOD3" s="4" t="s">
        <v>654</v>
      </c>
      <c r="DOE3" s="4" t="s">
        <v>654</v>
      </c>
      <c r="DOF3" s="4" t="s">
        <v>654</v>
      </c>
      <c r="DOG3" s="4" t="s">
        <v>654</v>
      </c>
      <c r="DOH3" s="4" t="s">
        <v>654</v>
      </c>
      <c r="DOI3" s="4" t="s">
        <v>654</v>
      </c>
      <c r="DOJ3" s="4" t="s">
        <v>654</v>
      </c>
      <c r="DOK3" s="4" t="s">
        <v>654</v>
      </c>
      <c r="DOL3" s="4" t="s">
        <v>654</v>
      </c>
      <c r="DOM3" s="4" t="s">
        <v>654</v>
      </c>
      <c r="DON3" s="4" t="s">
        <v>654</v>
      </c>
      <c r="DOO3" s="4" t="s">
        <v>654</v>
      </c>
      <c r="DOP3" s="4" t="s">
        <v>654</v>
      </c>
      <c r="DOQ3" s="4" t="s">
        <v>654</v>
      </c>
      <c r="DOR3" s="4" t="s">
        <v>654</v>
      </c>
      <c r="DOS3" s="4" t="s">
        <v>654</v>
      </c>
      <c r="DOT3" s="4" t="s">
        <v>654</v>
      </c>
      <c r="DOU3" s="4" t="s">
        <v>654</v>
      </c>
      <c r="DOV3" s="4" t="s">
        <v>654</v>
      </c>
      <c r="DOW3" s="4" t="s">
        <v>654</v>
      </c>
      <c r="DOX3" s="4" t="s">
        <v>654</v>
      </c>
      <c r="DOY3" s="4" t="s">
        <v>654</v>
      </c>
      <c r="DOZ3" s="4" t="s">
        <v>654</v>
      </c>
      <c r="DPA3" s="4" t="s">
        <v>654</v>
      </c>
      <c r="DPB3" s="4" t="s">
        <v>654</v>
      </c>
      <c r="DPC3" s="4" t="s">
        <v>654</v>
      </c>
      <c r="DPD3" s="4" t="s">
        <v>654</v>
      </c>
      <c r="DPE3" s="4" t="s">
        <v>654</v>
      </c>
      <c r="DPF3" s="4" t="s">
        <v>654</v>
      </c>
      <c r="DPG3" s="4" t="s">
        <v>654</v>
      </c>
      <c r="DPH3" s="4" t="s">
        <v>654</v>
      </c>
      <c r="DPI3" s="4" t="s">
        <v>654</v>
      </c>
      <c r="DPJ3" s="4" t="s">
        <v>654</v>
      </c>
      <c r="DPK3" s="4" t="s">
        <v>654</v>
      </c>
      <c r="DPL3" s="4" t="s">
        <v>654</v>
      </c>
      <c r="DPM3" s="4" t="s">
        <v>654</v>
      </c>
      <c r="DPN3" s="4" t="s">
        <v>654</v>
      </c>
      <c r="DPO3" s="4" t="s">
        <v>654</v>
      </c>
      <c r="DPP3" s="4" t="s">
        <v>654</v>
      </c>
      <c r="DPQ3" s="4" t="s">
        <v>654</v>
      </c>
      <c r="DPR3" s="4" t="s">
        <v>654</v>
      </c>
      <c r="DPS3" s="4" t="s">
        <v>654</v>
      </c>
      <c r="DPT3" s="4" t="s">
        <v>654</v>
      </c>
      <c r="DPU3" s="4" t="s">
        <v>654</v>
      </c>
      <c r="DPV3" s="4" t="s">
        <v>654</v>
      </c>
      <c r="DPW3" s="4" t="s">
        <v>654</v>
      </c>
      <c r="DPX3" s="4" t="s">
        <v>654</v>
      </c>
      <c r="DPY3" s="4" t="s">
        <v>654</v>
      </c>
      <c r="DPZ3" s="4" t="s">
        <v>654</v>
      </c>
      <c r="DQA3" s="4" t="s">
        <v>654</v>
      </c>
      <c r="DQB3" s="4" t="s">
        <v>654</v>
      </c>
      <c r="DQC3" s="4" t="s">
        <v>654</v>
      </c>
      <c r="DQD3" s="4" t="s">
        <v>654</v>
      </c>
      <c r="DQE3" s="4" t="s">
        <v>654</v>
      </c>
      <c r="DQF3" s="4" t="s">
        <v>654</v>
      </c>
      <c r="DQG3" s="4" t="s">
        <v>654</v>
      </c>
      <c r="DQH3" s="4" t="s">
        <v>654</v>
      </c>
      <c r="DQI3" s="4" t="s">
        <v>654</v>
      </c>
      <c r="DQJ3" s="4" t="s">
        <v>654</v>
      </c>
      <c r="DQK3" s="4" t="s">
        <v>654</v>
      </c>
      <c r="DQL3" s="4" t="s">
        <v>654</v>
      </c>
      <c r="DQM3" s="4" t="s">
        <v>654</v>
      </c>
      <c r="DQN3" s="4" t="s">
        <v>654</v>
      </c>
      <c r="DQO3" s="4" t="s">
        <v>654</v>
      </c>
      <c r="DQP3" s="4" t="s">
        <v>654</v>
      </c>
      <c r="DQQ3" s="4" t="s">
        <v>654</v>
      </c>
      <c r="DQR3" s="4" t="s">
        <v>654</v>
      </c>
      <c r="DQS3" s="4" t="s">
        <v>654</v>
      </c>
      <c r="DQT3" s="4" t="s">
        <v>654</v>
      </c>
      <c r="DQU3" s="4" t="s">
        <v>654</v>
      </c>
      <c r="DQV3" s="4" t="s">
        <v>654</v>
      </c>
      <c r="DQW3" s="4" t="s">
        <v>654</v>
      </c>
      <c r="DQX3" s="4" t="s">
        <v>654</v>
      </c>
      <c r="DQY3" s="4" t="s">
        <v>654</v>
      </c>
      <c r="DQZ3" s="4" t="s">
        <v>654</v>
      </c>
      <c r="DRA3" s="4" t="s">
        <v>654</v>
      </c>
      <c r="DRB3" s="4" t="s">
        <v>654</v>
      </c>
      <c r="DRC3" s="4" t="s">
        <v>654</v>
      </c>
      <c r="DRD3" s="4" t="s">
        <v>654</v>
      </c>
      <c r="DRE3" s="4" t="s">
        <v>654</v>
      </c>
      <c r="DRF3" s="4" t="s">
        <v>654</v>
      </c>
      <c r="DRG3" s="4" t="s">
        <v>654</v>
      </c>
      <c r="DRH3" s="4" t="s">
        <v>654</v>
      </c>
      <c r="DRI3" s="4" t="s">
        <v>654</v>
      </c>
      <c r="DRJ3" s="4" t="s">
        <v>654</v>
      </c>
      <c r="DRK3" s="4" t="s">
        <v>654</v>
      </c>
      <c r="DRL3" s="4" t="s">
        <v>654</v>
      </c>
      <c r="DRM3" s="4" t="s">
        <v>654</v>
      </c>
      <c r="DRN3" s="4" t="s">
        <v>654</v>
      </c>
      <c r="DRO3" s="4" t="s">
        <v>654</v>
      </c>
      <c r="DRP3" s="4" t="s">
        <v>654</v>
      </c>
      <c r="DRQ3" s="4" t="s">
        <v>654</v>
      </c>
      <c r="DRR3" s="4" t="s">
        <v>654</v>
      </c>
      <c r="DRS3" s="4" t="s">
        <v>654</v>
      </c>
      <c r="DRT3" s="4" t="s">
        <v>654</v>
      </c>
      <c r="DRU3" s="4" t="s">
        <v>654</v>
      </c>
      <c r="DRV3" s="4" t="s">
        <v>654</v>
      </c>
      <c r="DRW3" s="4" t="s">
        <v>654</v>
      </c>
      <c r="DRX3" s="4" t="s">
        <v>654</v>
      </c>
      <c r="DRY3" s="4" t="s">
        <v>654</v>
      </c>
      <c r="DRZ3" s="4" t="s">
        <v>654</v>
      </c>
      <c r="DSA3" s="4" t="s">
        <v>654</v>
      </c>
      <c r="DSB3" s="4" t="s">
        <v>654</v>
      </c>
      <c r="DSC3" s="4" t="s">
        <v>654</v>
      </c>
      <c r="DSD3" s="4" t="s">
        <v>654</v>
      </c>
      <c r="DSE3" s="4" t="s">
        <v>654</v>
      </c>
      <c r="DSF3" s="4" t="s">
        <v>654</v>
      </c>
      <c r="DSG3" s="4" t="s">
        <v>654</v>
      </c>
      <c r="DSH3" s="4" t="s">
        <v>654</v>
      </c>
      <c r="DSI3" s="4" t="s">
        <v>654</v>
      </c>
      <c r="DSJ3" s="4" t="s">
        <v>654</v>
      </c>
      <c r="DSK3" s="4" t="s">
        <v>654</v>
      </c>
      <c r="DSL3" s="4" t="s">
        <v>654</v>
      </c>
      <c r="DSM3" s="4" t="s">
        <v>654</v>
      </c>
      <c r="DSN3" s="4" t="s">
        <v>654</v>
      </c>
      <c r="DSO3" s="4" t="s">
        <v>654</v>
      </c>
      <c r="DSP3" s="4" t="s">
        <v>654</v>
      </c>
      <c r="DSQ3" s="4" t="s">
        <v>654</v>
      </c>
      <c r="DSR3" s="4" t="s">
        <v>654</v>
      </c>
      <c r="DSS3" s="4" t="s">
        <v>654</v>
      </c>
      <c r="DST3" s="4" t="s">
        <v>654</v>
      </c>
      <c r="DSU3" s="4" t="s">
        <v>654</v>
      </c>
      <c r="DSV3" s="4" t="s">
        <v>654</v>
      </c>
      <c r="DSW3" s="4" t="s">
        <v>654</v>
      </c>
      <c r="DSX3" s="4" t="s">
        <v>654</v>
      </c>
      <c r="DSY3" s="4" t="s">
        <v>654</v>
      </c>
      <c r="DSZ3" s="4" t="s">
        <v>654</v>
      </c>
      <c r="DTA3" s="4" t="s">
        <v>654</v>
      </c>
      <c r="DTB3" s="4" t="s">
        <v>654</v>
      </c>
      <c r="DTC3" s="4" t="s">
        <v>654</v>
      </c>
      <c r="DTD3" s="4" t="s">
        <v>654</v>
      </c>
      <c r="DTE3" s="4" t="s">
        <v>654</v>
      </c>
      <c r="DTF3" s="4" t="s">
        <v>654</v>
      </c>
      <c r="DTG3" s="4" t="s">
        <v>654</v>
      </c>
      <c r="DTH3" s="4" t="s">
        <v>654</v>
      </c>
      <c r="DTI3" s="4" t="s">
        <v>654</v>
      </c>
      <c r="DTJ3" s="4" t="s">
        <v>654</v>
      </c>
      <c r="DTK3" s="4" t="s">
        <v>654</v>
      </c>
      <c r="DTL3" s="4" t="s">
        <v>654</v>
      </c>
      <c r="DTM3" s="4" t="s">
        <v>654</v>
      </c>
      <c r="DTN3" s="4" t="s">
        <v>654</v>
      </c>
      <c r="DTO3" s="4" t="s">
        <v>654</v>
      </c>
      <c r="DTP3" s="4" t="s">
        <v>654</v>
      </c>
      <c r="DTQ3" s="4" t="s">
        <v>654</v>
      </c>
      <c r="DTR3" s="4" t="s">
        <v>654</v>
      </c>
      <c r="DTS3" s="4" t="s">
        <v>654</v>
      </c>
      <c r="DTT3" s="4" t="s">
        <v>654</v>
      </c>
      <c r="DTU3" s="4" t="s">
        <v>654</v>
      </c>
      <c r="DTV3" s="4" t="s">
        <v>654</v>
      </c>
      <c r="DTW3" s="4" t="s">
        <v>654</v>
      </c>
      <c r="DTX3" s="4" t="s">
        <v>654</v>
      </c>
      <c r="DTY3" s="4" t="s">
        <v>654</v>
      </c>
      <c r="DTZ3" s="4" t="s">
        <v>654</v>
      </c>
      <c r="DUA3" s="4" t="s">
        <v>654</v>
      </c>
      <c r="DUB3" s="4" t="s">
        <v>654</v>
      </c>
      <c r="DUC3" s="4" t="s">
        <v>654</v>
      </c>
      <c r="DUD3" s="4" t="s">
        <v>654</v>
      </c>
      <c r="DUE3" s="4" t="s">
        <v>654</v>
      </c>
      <c r="DUF3" s="4" t="s">
        <v>654</v>
      </c>
      <c r="DUG3" s="4" t="s">
        <v>654</v>
      </c>
      <c r="DUH3" s="4" t="s">
        <v>654</v>
      </c>
      <c r="DUI3" s="4" t="s">
        <v>654</v>
      </c>
      <c r="DUJ3" s="4" t="s">
        <v>654</v>
      </c>
      <c r="DUK3" s="4" t="s">
        <v>654</v>
      </c>
      <c r="DUL3" s="4" t="s">
        <v>654</v>
      </c>
      <c r="DUM3" s="4" t="s">
        <v>654</v>
      </c>
      <c r="DUN3" s="4" t="s">
        <v>654</v>
      </c>
      <c r="DUO3" s="4" t="s">
        <v>654</v>
      </c>
      <c r="DUP3" s="4" t="s">
        <v>654</v>
      </c>
      <c r="DUQ3" s="4" t="s">
        <v>654</v>
      </c>
      <c r="DUR3" s="4" t="s">
        <v>654</v>
      </c>
      <c r="DUS3" s="4" t="s">
        <v>654</v>
      </c>
      <c r="DUT3" s="4" t="s">
        <v>654</v>
      </c>
      <c r="DUU3" s="4" t="s">
        <v>654</v>
      </c>
      <c r="DUV3" s="4" t="s">
        <v>654</v>
      </c>
      <c r="DUW3" s="4" t="s">
        <v>654</v>
      </c>
      <c r="DUX3" s="4" t="s">
        <v>654</v>
      </c>
      <c r="DUY3" s="4" t="s">
        <v>654</v>
      </c>
      <c r="DUZ3" s="4" t="s">
        <v>654</v>
      </c>
      <c r="DVA3" s="4" t="s">
        <v>654</v>
      </c>
      <c r="DVB3" s="4" t="s">
        <v>654</v>
      </c>
      <c r="DVC3" s="4" t="s">
        <v>654</v>
      </c>
      <c r="DVD3" s="4" t="s">
        <v>654</v>
      </c>
      <c r="DVE3" s="4" t="s">
        <v>654</v>
      </c>
      <c r="DVF3" s="4" t="s">
        <v>654</v>
      </c>
      <c r="DVG3" s="4" t="s">
        <v>654</v>
      </c>
      <c r="DVH3" s="4" t="s">
        <v>654</v>
      </c>
      <c r="DVI3" s="4" t="s">
        <v>654</v>
      </c>
      <c r="DVJ3" s="4" t="s">
        <v>654</v>
      </c>
      <c r="DVK3" s="4" t="s">
        <v>654</v>
      </c>
      <c r="DVL3" s="4" t="s">
        <v>654</v>
      </c>
      <c r="DVM3" s="4" t="s">
        <v>654</v>
      </c>
      <c r="DVN3" s="4" t="s">
        <v>654</v>
      </c>
      <c r="DVO3" s="4" t="s">
        <v>654</v>
      </c>
      <c r="DVP3" s="4" t="s">
        <v>654</v>
      </c>
      <c r="DVQ3" s="4" t="s">
        <v>654</v>
      </c>
      <c r="DVR3" s="4" t="s">
        <v>654</v>
      </c>
      <c r="DVS3" s="4" t="s">
        <v>654</v>
      </c>
      <c r="DVT3" s="4" t="s">
        <v>654</v>
      </c>
      <c r="DVU3" s="4" t="s">
        <v>654</v>
      </c>
      <c r="DVV3" s="4" t="s">
        <v>654</v>
      </c>
      <c r="DVW3" s="4" t="s">
        <v>654</v>
      </c>
      <c r="DVX3" s="4" t="s">
        <v>654</v>
      </c>
      <c r="DVY3" s="4" t="s">
        <v>654</v>
      </c>
      <c r="DVZ3" s="4" t="s">
        <v>654</v>
      </c>
      <c r="DWA3" s="4" t="s">
        <v>654</v>
      </c>
      <c r="DWB3" s="4" t="s">
        <v>654</v>
      </c>
      <c r="DWC3" s="4" t="s">
        <v>654</v>
      </c>
      <c r="DWD3" s="4" t="s">
        <v>654</v>
      </c>
      <c r="DWE3" s="4" t="s">
        <v>654</v>
      </c>
      <c r="DWF3" s="4" t="s">
        <v>654</v>
      </c>
      <c r="DWG3" s="4" t="s">
        <v>654</v>
      </c>
      <c r="DWH3" s="4" t="s">
        <v>654</v>
      </c>
      <c r="DWI3" s="4" t="s">
        <v>654</v>
      </c>
      <c r="DWJ3" s="4" t="s">
        <v>654</v>
      </c>
      <c r="DWK3" s="4" t="s">
        <v>654</v>
      </c>
      <c r="DWL3" s="4" t="s">
        <v>654</v>
      </c>
      <c r="DWM3" s="4" t="s">
        <v>654</v>
      </c>
      <c r="DWN3" s="4" t="s">
        <v>654</v>
      </c>
      <c r="DWO3" s="4" t="s">
        <v>654</v>
      </c>
      <c r="DWP3" s="4" t="s">
        <v>654</v>
      </c>
      <c r="DWQ3" s="4" t="s">
        <v>654</v>
      </c>
      <c r="DWR3" s="4" t="s">
        <v>654</v>
      </c>
      <c r="DWS3" s="4" t="s">
        <v>654</v>
      </c>
      <c r="DWT3" s="4" t="s">
        <v>654</v>
      </c>
      <c r="DWU3" s="4" t="s">
        <v>654</v>
      </c>
      <c r="DWV3" s="4" t="s">
        <v>654</v>
      </c>
      <c r="DWW3" s="4" t="s">
        <v>654</v>
      </c>
      <c r="DWX3" s="4" t="s">
        <v>654</v>
      </c>
      <c r="DWY3" s="4" t="s">
        <v>654</v>
      </c>
      <c r="DWZ3" s="4" t="s">
        <v>654</v>
      </c>
      <c r="DXA3" s="4" t="s">
        <v>654</v>
      </c>
      <c r="DXB3" s="4" t="s">
        <v>654</v>
      </c>
      <c r="DXC3" s="4" t="s">
        <v>654</v>
      </c>
      <c r="DXD3" s="4" t="s">
        <v>654</v>
      </c>
      <c r="DXE3" s="4" t="s">
        <v>654</v>
      </c>
      <c r="DXF3" s="4" t="s">
        <v>654</v>
      </c>
      <c r="DXG3" s="4" t="s">
        <v>654</v>
      </c>
      <c r="DXH3" s="4" t="s">
        <v>654</v>
      </c>
      <c r="DXI3" s="4" t="s">
        <v>654</v>
      </c>
      <c r="DXJ3" s="4" t="s">
        <v>654</v>
      </c>
      <c r="DXK3" s="4" t="s">
        <v>654</v>
      </c>
      <c r="DXL3" s="4" t="s">
        <v>654</v>
      </c>
      <c r="DXM3" s="4" t="s">
        <v>654</v>
      </c>
      <c r="DXN3" s="4" t="s">
        <v>654</v>
      </c>
      <c r="DXO3" s="4" t="s">
        <v>654</v>
      </c>
      <c r="DXP3" s="4" t="s">
        <v>654</v>
      </c>
      <c r="DXQ3" s="4" t="s">
        <v>654</v>
      </c>
      <c r="DXR3" s="4" t="s">
        <v>654</v>
      </c>
      <c r="DXS3" s="4" t="s">
        <v>654</v>
      </c>
      <c r="DXT3" s="4" t="s">
        <v>654</v>
      </c>
      <c r="DXU3" s="4" t="s">
        <v>654</v>
      </c>
      <c r="DXV3" s="4" t="s">
        <v>654</v>
      </c>
      <c r="DXW3" s="4" t="s">
        <v>654</v>
      </c>
      <c r="DXX3" s="4" t="s">
        <v>654</v>
      </c>
      <c r="DXY3" s="4" t="s">
        <v>654</v>
      </c>
      <c r="DXZ3" s="4" t="s">
        <v>654</v>
      </c>
      <c r="DYA3" s="4" t="s">
        <v>654</v>
      </c>
      <c r="DYB3" s="4" t="s">
        <v>654</v>
      </c>
      <c r="DYC3" s="4" t="s">
        <v>654</v>
      </c>
      <c r="DYD3" s="4" t="s">
        <v>654</v>
      </c>
      <c r="DYE3" s="4" t="s">
        <v>654</v>
      </c>
      <c r="DYF3" s="4" t="s">
        <v>654</v>
      </c>
      <c r="DYG3" s="4" t="s">
        <v>654</v>
      </c>
      <c r="DYH3" s="4" t="s">
        <v>654</v>
      </c>
      <c r="DYI3" s="4" t="s">
        <v>654</v>
      </c>
      <c r="DYJ3" s="4" t="s">
        <v>654</v>
      </c>
      <c r="DYK3" s="4" t="s">
        <v>654</v>
      </c>
      <c r="DYL3" s="4" t="s">
        <v>654</v>
      </c>
      <c r="DYM3" s="4" t="s">
        <v>654</v>
      </c>
      <c r="DYN3" s="4" t="s">
        <v>654</v>
      </c>
      <c r="DYO3" s="4" t="s">
        <v>654</v>
      </c>
      <c r="DYP3" s="4" t="s">
        <v>654</v>
      </c>
      <c r="DYQ3" s="4" t="s">
        <v>654</v>
      </c>
      <c r="DYR3" s="4" t="s">
        <v>654</v>
      </c>
      <c r="DYS3" s="4" t="s">
        <v>654</v>
      </c>
      <c r="DYT3" s="4" t="s">
        <v>654</v>
      </c>
      <c r="DYU3" s="4" t="s">
        <v>654</v>
      </c>
      <c r="DYV3" s="4" t="s">
        <v>654</v>
      </c>
      <c r="DYW3" s="4" t="s">
        <v>654</v>
      </c>
      <c r="DYX3" s="4" t="s">
        <v>654</v>
      </c>
      <c r="DYY3" s="4" t="s">
        <v>654</v>
      </c>
      <c r="DYZ3" s="4" t="s">
        <v>654</v>
      </c>
      <c r="DZA3" s="4" t="s">
        <v>654</v>
      </c>
      <c r="DZB3" s="4" t="s">
        <v>654</v>
      </c>
      <c r="DZC3" s="4" t="s">
        <v>654</v>
      </c>
      <c r="DZD3" s="4" t="s">
        <v>654</v>
      </c>
      <c r="DZE3" s="4" t="s">
        <v>654</v>
      </c>
      <c r="DZF3" s="4" t="s">
        <v>654</v>
      </c>
      <c r="DZG3" s="4" t="s">
        <v>654</v>
      </c>
      <c r="DZH3" s="4" t="s">
        <v>654</v>
      </c>
      <c r="DZI3" s="4" t="s">
        <v>654</v>
      </c>
      <c r="DZJ3" s="4" t="s">
        <v>654</v>
      </c>
      <c r="DZK3" s="4" t="s">
        <v>654</v>
      </c>
      <c r="DZL3" s="4" t="s">
        <v>654</v>
      </c>
      <c r="DZM3" s="4" t="s">
        <v>654</v>
      </c>
      <c r="DZN3" s="4" t="s">
        <v>654</v>
      </c>
      <c r="DZO3" s="4" t="s">
        <v>654</v>
      </c>
      <c r="DZP3" s="4" t="s">
        <v>654</v>
      </c>
      <c r="DZQ3" s="4" t="s">
        <v>654</v>
      </c>
      <c r="DZR3" s="4" t="s">
        <v>654</v>
      </c>
      <c r="DZS3" s="4" t="s">
        <v>654</v>
      </c>
      <c r="DZT3" s="4" t="s">
        <v>654</v>
      </c>
      <c r="DZU3" s="4" t="s">
        <v>654</v>
      </c>
      <c r="DZV3" s="4" t="s">
        <v>654</v>
      </c>
      <c r="DZW3" s="4" t="s">
        <v>654</v>
      </c>
      <c r="DZX3" s="4" t="s">
        <v>654</v>
      </c>
      <c r="DZY3" s="4" t="s">
        <v>654</v>
      </c>
      <c r="DZZ3" s="4" t="s">
        <v>654</v>
      </c>
      <c r="EAA3" s="4" t="s">
        <v>654</v>
      </c>
      <c r="EAB3" s="4" t="s">
        <v>654</v>
      </c>
      <c r="EAC3" s="4" t="s">
        <v>654</v>
      </c>
      <c r="EAD3" s="4" t="s">
        <v>654</v>
      </c>
      <c r="EAE3" s="4" t="s">
        <v>654</v>
      </c>
      <c r="EAF3" s="4" t="s">
        <v>654</v>
      </c>
      <c r="EAG3" s="4" t="s">
        <v>654</v>
      </c>
      <c r="EAH3" s="4" t="s">
        <v>654</v>
      </c>
      <c r="EAI3" s="4" t="s">
        <v>654</v>
      </c>
      <c r="EAJ3" s="4" t="s">
        <v>654</v>
      </c>
      <c r="EAK3" s="4" t="s">
        <v>654</v>
      </c>
      <c r="EAL3" s="4" t="s">
        <v>654</v>
      </c>
      <c r="EAM3" s="4" t="s">
        <v>654</v>
      </c>
      <c r="EAN3" s="4" t="s">
        <v>654</v>
      </c>
      <c r="EAO3" s="4" t="s">
        <v>654</v>
      </c>
      <c r="EAP3" s="4" t="s">
        <v>654</v>
      </c>
      <c r="EAQ3" s="4" t="s">
        <v>654</v>
      </c>
      <c r="EAR3" s="4" t="s">
        <v>654</v>
      </c>
      <c r="EAS3" s="4" t="s">
        <v>654</v>
      </c>
      <c r="EAT3" s="4" t="s">
        <v>654</v>
      </c>
      <c r="EAU3" s="4" t="s">
        <v>654</v>
      </c>
      <c r="EAV3" s="4" t="s">
        <v>654</v>
      </c>
      <c r="EAW3" s="4" t="s">
        <v>654</v>
      </c>
      <c r="EAX3" s="4" t="s">
        <v>654</v>
      </c>
      <c r="EAY3" s="4" t="s">
        <v>654</v>
      </c>
      <c r="EAZ3" s="4" t="s">
        <v>654</v>
      </c>
      <c r="EBA3" s="4" t="s">
        <v>654</v>
      </c>
      <c r="EBB3" s="4" t="s">
        <v>654</v>
      </c>
      <c r="EBC3" s="4" t="s">
        <v>654</v>
      </c>
      <c r="EBD3" s="4" t="s">
        <v>654</v>
      </c>
      <c r="EBE3" s="4" t="s">
        <v>654</v>
      </c>
      <c r="EBF3" s="4" t="s">
        <v>654</v>
      </c>
      <c r="EBG3" s="4" t="s">
        <v>654</v>
      </c>
      <c r="EBH3" s="4" t="s">
        <v>654</v>
      </c>
      <c r="EBI3" s="4" t="s">
        <v>654</v>
      </c>
      <c r="EBJ3" s="4" t="s">
        <v>654</v>
      </c>
      <c r="EBK3" s="4" t="s">
        <v>654</v>
      </c>
      <c r="EBL3" s="4" t="s">
        <v>654</v>
      </c>
      <c r="EBM3" s="4" t="s">
        <v>654</v>
      </c>
      <c r="EBN3" s="4" t="s">
        <v>654</v>
      </c>
      <c r="EBO3" s="4" t="s">
        <v>654</v>
      </c>
      <c r="EBP3" s="4" t="s">
        <v>654</v>
      </c>
      <c r="EBQ3" s="4" t="s">
        <v>654</v>
      </c>
      <c r="EBR3" s="4" t="s">
        <v>654</v>
      </c>
      <c r="EBS3" s="4" t="s">
        <v>654</v>
      </c>
      <c r="EBT3" s="4" t="s">
        <v>654</v>
      </c>
      <c r="EBU3" s="4" t="s">
        <v>654</v>
      </c>
      <c r="EBV3" s="4" t="s">
        <v>654</v>
      </c>
      <c r="EBW3" s="4" t="s">
        <v>654</v>
      </c>
      <c r="EBX3" s="4" t="s">
        <v>654</v>
      </c>
      <c r="EBY3" s="4" t="s">
        <v>654</v>
      </c>
      <c r="EBZ3" s="4" t="s">
        <v>654</v>
      </c>
      <c r="ECA3" s="4" t="s">
        <v>654</v>
      </c>
      <c r="ECB3" s="4" t="s">
        <v>654</v>
      </c>
      <c r="ECC3" s="4" t="s">
        <v>654</v>
      </c>
      <c r="ECD3" s="4" t="s">
        <v>654</v>
      </c>
      <c r="ECE3" s="4" t="s">
        <v>654</v>
      </c>
      <c r="ECF3" s="4" t="s">
        <v>654</v>
      </c>
      <c r="ECG3" s="4" t="s">
        <v>654</v>
      </c>
      <c r="ECH3" s="4" t="s">
        <v>654</v>
      </c>
      <c r="ECI3" s="4" t="s">
        <v>654</v>
      </c>
      <c r="ECJ3" s="4" t="s">
        <v>654</v>
      </c>
      <c r="ECK3" s="4" t="s">
        <v>654</v>
      </c>
      <c r="ECL3" s="4" t="s">
        <v>654</v>
      </c>
      <c r="ECM3" s="4" t="s">
        <v>654</v>
      </c>
      <c r="ECN3" s="4" t="s">
        <v>654</v>
      </c>
      <c r="ECO3" s="4" t="s">
        <v>654</v>
      </c>
      <c r="ECP3" s="4" t="s">
        <v>654</v>
      </c>
      <c r="ECQ3" s="4" t="s">
        <v>654</v>
      </c>
      <c r="ECR3" s="4" t="s">
        <v>654</v>
      </c>
      <c r="ECS3" s="4" t="s">
        <v>654</v>
      </c>
      <c r="ECT3" s="4" t="s">
        <v>654</v>
      </c>
      <c r="ECU3" s="4" t="s">
        <v>654</v>
      </c>
      <c r="ECV3" s="4" t="s">
        <v>654</v>
      </c>
      <c r="ECW3" s="4" t="s">
        <v>654</v>
      </c>
      <c r="ECX3" s="4" t="s">
        <v>654</v>
      </c>
      <c r="ECY3" s="4" t="s">
        <v>654</v>
      </c>
      <c r="ECZ3" s="4" t="s">
        <v>654</v>
      </c>
      <c r="EDA3" s="4" t="s">
        <v>654</v>
      </c>
      <c r="EDB3" s="4" t="s">
        <v>654</v>
      </c>
      <c r="EDC3" s="4" t="s">
        <v>654</v>
      </c>
      <c r="EDD3" s="4" t="s">
        <v>654</v>
      </c>
      <c r="EDE3" s="4" t="s">
        <v>654</v>
      </c>
      <c r="EDF3" s="4" t="s">
        <v>654</v>
      </c>
      <c r="EDG3" s="4" t="s">
        <v>654</v>
      </c>
      <c r="EDH3" s="4" t="s">
        <v>654</v>
      </c>
      <c r="EDI3" s="4" t="s">
        <v>654</v>
      </c>
      <c r="EDJ3" s="4" t="s">
        <v>654</v>
      </c>
      <c r="EDK3" s="4" t="s">
        <v>654</v>
      </c>
      <c r="EDL3" s="4" t="s">
        <v>654</v>
      </c>
      <c r="EDM3" s="4" t="s">
        <v>654</v>
      </c>
      <c r="EDN3" s="4" t="s">
        <v>654</v>
      </c>
      <c r="EDO3" s="4" t="s">
        <v>654</v>
      </c>
      <c r="EDP3" s="4" t="s">
        <v>654</v>
      </c>
      <c r="EDQ3" s="4" t="s">
        <v>654</v>
      </c>
      <c r="EDR3" s="4" t="s">
        <v>654</v>
      </c>
      <c r="EDS3" s="4" t="s">
        <v>654</v>
      </c>
      <c r="EDT3" s="4" t="s">
        <v>654</v>
      </c>
      <c r="EDU3" s="4" t="s">
        <v>654</v>
      </c>
      <c r="EDV3" s="4" t="s">
        <v>654</v>
      </c>
      <c r="EDW3" s="4" t="s">
        <v>654</v>
      </c>
      <c r="EDX3" s="4" t="s">
        <v>654</v>
      </c>
      <c r="EDY3" s="4" t="s">
        <v>654</v>
      </c>
      <c r="EDZ3" s="4" t="s">
        <v>654</v>
      </c>
      <c r="EEA3" s="4" t="s">
        <v>654</v>
      </c>
      <c r="EEB3" s="4" t="s">
        <v>654</v>
      </c>
      <c r="EEC3" s="4" t="s">
        <v>654</v>
      </c>
      <c r="EED3" s="4" t="s">
        <v>654</v>
      </c>
      <c r="EEE3" s="4" t="s">
        <v>654</v>
      </c>
      <c r="EEF3" s="4" t="s">
        <v>654</v>
      </c>
      <c r="EEG3" s="4" t="s">
        <v>654</v>
      </c>
      <c r="EEH3" s="4" t="s">
        <v>654</v>
      </c>
      <c r="EEI3" s="4" t="s">
        <v>654</v>
      </c>
      <c r="EEJ3" s="4" t="s">
        <v>654</v>
      </c>
      <c r="EEK3" s="4" t="s">
        <v>654</v>
      </c>
      <c r="EEL3" s="4" t="s">
        <v>654</v>
      </c>
      <c r="EEM3" s="4" t="s">
        <v>654</v>
      </c>
      <c r="EEN3" s="4" t="s">
        <v>654</v>
      </c>
      <c r="EEO3" s="4" t="s">
        <v>654</v>
      </c>
      <c r="EEP3" s="4" t="s">
        <v>654</v>
      </c>
      <c r="EEQ3" s="4" t="s">
        <v>654</v>
      </c>
      <c r="EER3" s="4" t="s">
        <v>654</v>
      </c>
      <c r="EES3" s="4" t="s">
        <v>654</v>
      </c>
      <c r="EET3" s="4" t="s">
        <v>654</v>
      </c>
      <c r="EEU3" s="4" t="s">
        <v>654</v>
      </c>
      <c r="EEV3" s="4" t="s">
        <v>654</v>
      </c>
      <c r="EEW3" s="4" t="s">
        <v>654</v>
      </c>
      <c r="EEX3" s="4" t="s">
        <v>654</v>
      </c>
      <c r="EEY3" s="4" t="s">
        <v>654</v>
      </c>
      <c r="EEZ3" s="4" t="s">
        <v>654</v>
      </c>
      <c r="EFA3" s="4" t="s">
        <v>654</v>
      </c>
      <c r="EFB3" s="4" t="s">
        <v>654</v>
      </c>
      <c r="EFC3" s="4" t="s">
        <v>654</v>
      </c>
      <c r="EFD3" s="4" t="s">
        <v>654</v>
      </c>
      <c r="EFE3" s="4" t="s">
        <v>654</v>
      </c>
      <c r="EFF3" s="4" t="s">
        <v>654</v>
      </c>
      <c r="EFG3" s="4" t="s">
        <v>654</v>
      </c>
      <c r="EFH3" s="4" t="s">
        <v>654</v>
      </c>
      <c r="EFI3" s="4" t="s">
        <v>654</v>
      </c>
      <c r="EFJ3" s="4" t="s">
        <v>654</v>
      </c>
      <c r="EFK3" s="4" t="s">
        <v>654</v>
      </c>
      <c r="EFL3" s="4" t="s">
        <v>654</v>
      </c>
      <c r="EFM3" s="4" t="s">
        <v>654</v>
      </c>
      <c r="EFN3" s="4" t="s">
        <v>654</v>
      </c>
      <c r="EFO3" s="4" t="s">
        <v>654</v>
      </c>
      <c r="EFP3" s="4" t="s">
        <v>654</v>
      </c>
      <c r="EFQ3" s="4" t="s">
        <v>654</v>
      </c>
      <c r="EFR3" s="4" t="s">
        <v>654</v>
      </c>
      <c r="EFS3" s="4" t="s">
        <v>654</v>
      </c>
      <c r="EFT3" s="4" t="s">
        <v>654</v>
      </c>
      <c r="EFU3" s="4" t="s">
        <v>654</v>
      </c>
      <c r="EFV3" s="4" t="s">
        <v>654</v>
      </c>
      <c r="EFW3" s="4" t="s">
        <v>654</v>
      </c>
      <c r="EFX3" s="4" t="s">
        <v>654</v>
      </c>
      <c r="EFY3" s="4" t="s">
        <v>654</v>
      </c>
      <c r="EFZ3" s="4" t="s">
        <v>654</v>
      </c>
      <c r="EGA3" s="4" t="s">
        <v>654</v>
      </c>
      <c r="EGB3" s="4" t="s">
        <v>654</v>
      </c>
      <c r="EGC3" s="4" t="s">
        <v>654</v>
      </c>
      <c r="EGD3" s="4" t="s">
        <v>654</v>
      </c>
      <c r="EGE3" s="4" t="s">
        <v>654</v>
      </c>
      <c r="EGF3" s="4" t="s">
        <v>654</v>
      </c>
      <c r="EGG3" s="4" t="s">
        <v>654</v>
      </c>
      <c r="EGH3" s="4" t="s">
        <v>654</v>
      </c>
      <c r="EGI3" s="4" t="s">
        <v>654</v>
      </c>
      <c r="EGJ3" s="4" t="s">
        <v>654</v>
      </c>
      <c r="EGK3" s="4" t="s">
        <v>654</v>
      </c>
      <c r="EGL3" s="4" t="s">
        <v>654</v>
      </c>
      <c r="EGM3" s="4" t="s">
        <v>654</v>
      </c>
      <c r="EGN3" s="4" t="s">
        <v>654</v>
      </c>
      <c r="EGO3" s="4" t="s">
        <v>654</v>
      </c>
      <c r="EGP3" s="4" t="s">
        <v>654</v>
      </c>
      <c r="EGQ3" s="4" t="s">
        <v>654</v>
      </c>
      <c r="EGR3" s="4" t="s">
        <v>654</v>
      </c>
      <c r="EGS3" s="4" t="s">
        <v>654</v>
      </c>
      <c r="EGT3" s="4" t="s">
        <v>654</v>
      </c>
      <c r="EGU3" s="4" t="s">
        <v>654</v>
      </c>
      <c r="EGV3" s="4" t="s">
        <v>654</v>
      </c>
      <c r="EGW3" s="4" t="s">
        <v>654</v>
      </c>
      <c r="EGX3" s="4" t="s">
        <v>654</v>
      </c>
      <c r="EGY3" s="4" t="s">
        <v>654</v>
      </c>
      <c r="EGZ3" s="4" t="s">
        <v>654</v>
      </c>
      <c r="EHA3" s="4" t="s">
        <v>654</v>
      </c>
      <c r="EHB3" s="4" t="s">
        <v>654</v>
      </c>
      <c r="EHC3" s="4" t="s">
        <v>654</v>
      </c>
      <c r="EHD3" s="4" t="s">
        <v>654</v>
      </c>
      <c r="EHE3" s="4" t="s">
        <v>654</v>
      </c>
      <c r="EHF3" s="4" t="s">
        <v>654</v>
      </c>
      <c r="EHG3" s="4" t="s">
        <v>654</v>
      </c>
      <c r="EHH3" s="4" t="s">
        <v>654</v>
      </c>
      <c r="EHI3" s="4" t="s">
        <v>654</v>
      </c>
      <c r="EHJ3" s="4" t="s">
        <v>654</v>
      </c>
      <c r="EHK3" s="4" t="s">
        <v>654</v>
      </c>
      <c r="EHL3" s="4" t="s">
        <v>654</v>
      </c>
      <c r="EHM3" s="4" t="s">
        <v>654</v>
      </c>
      <c r="EHN3" s="4" t="s">
        <v>654</v>
      </c>
      <c r="EHO3" s="4" t="s">
        <v>654</v>
      </c>
      <c r="EHP3" s="4" t="s">
        <v>654</v>
      </c>
      <c r="EHQ3" s="4" t="s">
        <v>654</v>
      </c>
      <c r="EHR3" s="4" t="s">
        <v>654</v>
      </c>
      <c r="EHS3" s="4" t="s">
        <v>654</v>
      </c>
      <c r="EHT3" s="4" t="s">
        <v>654</v>
      </c>
      <c r="EHU3" s="4" t="s">
        <v>654</v>
      </c>
      <c r="EHV3" s="4" t="s">
        <v>654</v>
      </c>
      <c r="EHW3" s="4" t="s">
        <v>654</v>
      </c>
      <c r="EHX3" s="4" t="s">
        <v>654</v>
      </c>
      <c r="EHY3" s="4" t="s">
        <v>654</v>
      </c>
      <c r="EHZ3" s="4" t="s">
        <v>654</v>
      </c>
      <c r="EIA3" s="4" t="s">
        <v>654</v>
      </c>
      <c r="EIB3" s="4" t="s">
        <v>654</v>
      </c>
      <c r="EIC3" s="4" t="s">
        <v>654</v>
      </c>
      <c r="EID3" s="4" t="s">
        <v>654</v>
      </c>
      <c r="EIE3" s="4" t="s">
        <v>654</v>
      </c>
      <c r="EIF3" s="4" t="s">
        <v>654</v>
      </c>
      <c r="EIG3" s="4" t="s">
        <v>654</v>
      </c>
      <c r="EIH3" s="4" t="s">
        <v>654</v>
      </c>
      <c r="EII3" s="4" t="s">
        <v>654</v>
      </c>
      <c r="EIJ3" s="4" t="s">
        <v>654</v>
      </c>
      <c r="EIK3" s="4" t="s">
        <v>654</v>
      </c>
      <c r="EIL3" s="4" t="s">
        <v>654</v>
      </c>
      <c r="EIM3" s="4" t="s">
        <v>654</v>
      </c>
      <c r="EIN3" s="4" t="s">
        <v>654</v>
      </c>
      <c r="EIO3" s="4" t="s">
        <v>654</v>
      </c>
      <c r="EIP3" s="4" t="s">
        <v>654</v>
      </c>
      <c r="EIQ3" s="4" t="s">
        <v>654</v>
      </c>
      <c r="EIR3" s="4" t="s">
        <v>654</v>
      </c>
      <c r="EIS3" s="4" t="s">
        <v>654</v>
      </c>
      <c r="EIT3" s="4" t="s">
        <v>654</v>
      </c>
      <c r="EIU3" s="4" t="s">
        <v>654</v>
      </c>
      <c r="EIV3" s="4" t="s">
        <v>654</v>
      </c>
      <c r="EIW3" s="4" t="s">
        <v>654</v>
      </c>
      <c r="EIX3" s="4" t="s">
        <v>654</v>
      </c>
      <c r="EIY3" s="4" t="s">
        <v>654</v>
      </c>
      <c r="EIZ3" s="4" t="s">
        <v>654</v>
      </c>
      <c r="EJA3" s="4" t="s">
        <v>654</v>
      </c>
      <c r="EJB3" s="4" t="s">
        <v>654</v>
      </c>
      <c r="EJC3" s="4" t="s">
        <v>654</v>
      </c>
      <c r="EJD3" s="4" t="s">
        <v>654</v>
      </c>
      <c r="EJE3" s="4" t="s">
        <v>654</v>
      </c>
      <c r="EJF3" s="4" t="s">
        <v>654</v>
      </c>
      <c r="EJG3" s="4" t="s">
        <v>654</v>
      </c>
      <c r="EJH3" s="4" t="s">
        <v>654</v>
      </c>
      <c r="EJI3" s="4" t="s">
        <v>654</v>
      </c>
      <c r="EJJ3" s="4" t="s">
        <v>654</v>
      </c>
      <c r="EJK3" s="4" t="s">
        <v>654</v>
      </c>
      <c r="EJL3" s="4" t="s">
        <v>654</v>
      </c>
      <c r="EJM3" s="4" t="s">
        <v>654</v>
      </c>
      <c r="EJN3" s="4" t="s">
        <v>654</v>
      </c>
      <c r="EJO3" s="4" t="s">
        <v>654</v>
      </c>
      <c r="EJP3" s="4" t="s">
        <v>654</v>
      </c>
      <c r="EJQ3" s="4" t="s">
        <v>654</v>
      </c>
      <c r="EJR3" s="4" t="s">
        <v>654</v>
      </c>
      <c r="EJS3" s="4" t="s">
        <v>654</v>
      </c>
      <c r="EJT3" s="4" t="s">
        <v>654</v>
      </c>
      <c r="EJU3" s="4" t="s">
        <v>654</v>
      </c>
      <c r="EJV3" s="4" t="s">
        <v>654</v>
      </c>
      <c r="EJW3" s="4" t="s">
        <v>654</v>
      </c>
      <c r="EJX3" s="4" t="s">
        <v>654</v>
      </c>
      <c r="EJY3" s="4" t="s">
        <v>654</v>
      </c>
      <c r="EJZ3" s="4" t="s">
        <v>654</v>
      </c>
      <c r="EKA3" s="4" t="s">
        <v>654</v>
      </c>
      <c r="EKB3" s="4" t="s">
        <v>654</v>
      </c>
      <c r="EKC3" s="4" t="s">
        <v>654</v>
      </c>
      <c r="EKD3" s="4" t="s">
        <v>654</v>
      </c>
      <c r="EKE3" s="4" t="s">
        <v>654</v>
      </c>
      <c r="EKF3" s="4" t="s">
        <v>654</v>
      </c>
      <c r="EKG3" s="4" t="s">
        <v>654</v>
      </c>
      <c r="EKH3" s="4" t="s">
        <v>654</v>
      </c>
      <c r="EKI3" s="4" t="s">
        <v>654</v>
      </c>
      <c r="EKJ3" s="4" t="s">
        <v>654</v>
      </c>
      <c r="EKK3" s="4" t="s">
        <v>654</v>
      </c>
      <c r="EKL3" s="4" t="s">
        <v>654</v>
      </c>
      <c r="EKM3" s="4" t="s">
        <v>654</v>
      </c>
      <c r="EKN3" s="4" t="s">
        <v>654</v>
      </c>
      <c r="EKO3" s="4" t="s">
        <v>654</v>
      </c>
      <c r="EKP3" s="4" t="s">
        <v>654</v>
      </c>
      <c r="EKQ3" s="4" t="s">
        <v>654</v>
      </c>
      <c r="EKR3" s="4" t="s">
        <v>654</v>
      </c>
      <c r="EKS3" s="4" t="s">
        <v>654</v>
      </c>
      <c r="EKT3" s="4" t="s">
        <v>654</v>
      </c>
      <c r="EKU3" s="4" t="s">
        <v>654</v>
      </c>
      <c r="EKV3" s="4" t="s">
        <v>654</v>
      </c>
      <c r="EKW3" s="4" t="s">
        <v>654</v>
      </c>
      <c r="EKX3" s="4" t="s">
        <v>654</v>
      </c>
      <c r="EKY3" s="4" t="s">
        <v>654</v>
      </c>
      <c r="EKZ3" s="4" t="s">
        <v>654</v>
      </c>
      <c r="ELA3" s="4" t="s">
        <v>654</v>
      </c>
      <c r="ELB3" s="4" t="s">
        <v>654</v>
      </c>
      <c r="ELC3" s="4" t="s">
        <v>654</v>
      </c>
      <c r="ELD3" s="4" t="s">
        <v>654</v>
      </c>
      <c r="ELE3" s="4" t="s">
        <v>654</v>
      </c>
      <c r="ELF3" s="4" t="s">
        <v>654</v>
      </c>
      <c r="ELG3" s="4" t="s">
        <v>654</v>
      </c>
      <c r="ELH3" s="4" t="s">
        <v>654</v>
      </c>
      <c r="ELI3" s="4" t="s">
        <v>654</v>
      </c>
      <c r="ELJ3" s="4" t="s">
        <v>654</v>
      </c>
      <c r="ELK3" s="4" t="s">
        <v>654</v>
      </c>
      <c r="ELL3" s="4" t="s">
        <v>654</v>
      </c>
      <c r="ELM3" s="4" t="s">
        <v>654</v>
      </c>
      <c r="ELN3" s="4" t="s">
        <v>654</v>
      </c>
      <c r="ELO3" s="4" t="s">
        <v>654</v>
      </c>
      <c r="ELP3" s="4" t="s">
        <v>654</v>
      </c>
      <c r="ELQ3" s="4" t="s">
        <v>654</v>
      </c>
      <c r="ELR3" s="4" t="s">
        <v>654</v>
      </c>
      <c r="ELS3" s="4" t="s">
        <v>654</v>
      </c>
      <c r="ELT3" s="4" t="s">
        <v>654</v>
      </c>
      <c r="ELU3" s="4" t="s">
        <v>654</v>
      </c>
      <c r="ELV3" s="4" t="s">
        <v>654</v>
      </c>
      <c r="ELW3" s="4" t="s">
        <v>654</v>
      </c>
      <c r="ELX3" s="4" t="s">
        <v>654</v>
      </c>
      <c r="ELY3" s="4" t="s">
        <v>654</v>
      </c>
      <c r="ELZ3" s="4" t="s">
        <v>654</v>
      </c>
      <c r="EMA3" s="4" t="s">
        <v>654</v>
      </c>
      <c r="EMB3" s="4" t="s">
        <v>654</v>
      </c>
      <c r="EMC3" s="4" t="s">
        <v>654</v>
      </c>
      <c r="EMD3" s="4" t="s">
        <v>654</v>
      </c>
      <c r="EME3" s="4" t="s">
        <v>654</v>
      </c>
      <c r="EMF3" s="4" t="s">
        <v>654</v>
      </c>
      <c r="EMG3" s="4" t="s">
        <v>654</v>
      </c>
      <c r="EMH3" s="4" t="s">
        <v>654</v>
      </c>
      <c r="EMI3" s="4" t="s">
        <v>654</v>
      </c>
      <c r="EMJ3" s="4" t="s">
        <v>654</v>
      </c>
      <c r="EMK3" s="4" t="s">
        <v>654</v>
      </c>
      <c r="EML3" s="4" t="s">
        <v>654</v>
      </c>
      <c r="EMM3" s="4" t="s">
        <v>654</v>
      </c>
      <c r="EMN3" s="4" t="s">
        <v>654</v>
      </c>
      <c r="EMO3" s="4" t="s">
        <v>654</v>
      </c>
      <c r="EMP3" s="4" t="s">
        <v>654</v>
      </c>
      <c r="EMQ3" s="4" t="s">
        <v>654</v>
      </c>
      <c r="EMR3" s="4" t="s">
        <v>654</v>
      </c>
      <c r="EMS3" s="4" t="s">
        <v>654</v>
      </c>
      <c r="EMT3" s="4" t="s">
        <v>654</v>
      </c>
      <c r="EMU3" s="4" t="s">
        <v>654</v>
      </c>
      <c r="EMV3" s="4" t="s">
        <v>654</v>
      </c>
      <c r="EMW3" s="4" t="s">
        <v>654</v>
      </c>
      <c r="EMX3" s="4" t="s">
        <v>654</v>
      </c>
      <c r="EMY3" s="4" t="s">
        <v>654</v>
      </c>
      <c r="EMZ3" s="4" t="s">
        <v>654</v>
      </c>
      <c r="ENA3" s="4" t="s">
        <v>654</v>
      </c>
      <c r="ENB3" s="4" t="s">
        <v>654</v>
      </c>
      <c r="ENC3" s="4" t="s">
        <v>654</v>
      </c>
      <c r="END3" s="4" t="s">
        <v>654</v>
      </c>
      <c r="ENE3" s="4" t="s">
        <v>654</v>
      </c>
      <c r="ENF3" s="4" t="s">
        <v>654</v>
      </c>
      <c r="ENG3" s="4" t="s">
        <v>654</v>
      </c>
      <c r="ENH3" s="4" t="s">
        <v>654</v>
      </c>
      <c r="ENI3" s="4" t="s">
        <v>654</v>
      </c>
      <c r="ENJ3" s="4" t="s">
        <v>654</v>
      </c>
      <c r="ENK3" s="4" t="s">
        <v>654</v>
      </c>
      <c r="ENL3" s="4" t="s">
        <v>654</v>
      </c>
      <c r="ENM3" s="4" t="s">
        <v>654</v>
      </c>
      <c r="ENN3" s="4" t="s">
        <v>654</v>
      </c>
      <c r="ENO3" s="4" t="s">
        <v>654</v>
      </c>
      <c r="ENP3" s="4" t="s">
        <v>654</v>
      </c>
      <c r="ENQ3" s="4" t="s">
        <v>654</v>
      </c>
      <c r="ENR3" s="4" t="s">
        <v>654</v>
      </c>
      <c r="ENS3" s="4" t="s">
        <v>654</v>
      </c>
      <c r="ENT3" s="4" t="s">
        <v>654</v>
      </c>
      <c r="ENU3" s="4" t="s">
        <v>654</v>
      </c>
      <c r="ENV3" s="4" t="s">
        <v>654</v>
      </c>
      <c r="ENW3" s="4" t="s">
        <v>654</v>
      </c>
      <c r="ENX3" s="4" t="s">
        <v>654</v>
      </c>
      <c r="ENY3" s="4" t="s">
        <v>654</v>
      </c>
      <c r="ENZ3" s="4" t="s">
        <v>654</v>
      </c>
      <c r="EOA3" s="4" t="s">
        <v>654</v>
      </c>
      <c r="EOB3" s="4" t="s">
        <v>654</v>
      </c>
      <c r="EOC3" s="4" t="s">
        <v>654</v>
      </c>
      <c r="EOD3" s="4" t="s">
        <v>654</v>
      </c>
      <c r="EOE3" s="4" t="s">
        <v>654</v>
      </c>
      <c r="EOF3" s="4" t="s">
        <v>654</v>
      </c>
      <c r="EOG3" s="4" t="s">
        <v>654</v>
      </c>
      <c r="EOH3" s="4" t="s">
        <v>654</v>
      </c>
      <c r="EOI3" s="4" t="s">
        <v>654</v>
      </c>
      <c r="EOJ3" s="4" t="s">
        <v>654</v>
      </c>
      <c r="EOK3" s="4" t="s">
        <v>654</v>
      </c>
      <c r="EOL3" s="4" t="s">
        <v>654</v>
      </c>
      <c r="EOM3" s="4" t="s">
        <v>654</v>
      </c>
      <c r="EON3" s="4" t="s">
        <v>654</v>
      </c>
      <c r="EOO3" s="4" t="s">
        <v>654</v>
      </c>
      <c r="EOP3" s="4" t="s">
        <v>654</v>
      </c>
      <c r="EOQ3" s="4" t="s">
        <v>654</v>
      </c>
      <c r="EOR3" s="4" t="s">
        <v>654</v>
      </c>
      <c r="EOS3" s="4" t="s">
        <v>654</v>
      </c>
      <c r="EOT3" s="4" t="s">
        <v>654</v>
      </c>
      <c r="EOU3" s="4" t="s">
        <v>654</v>
      </c>
      <c r="EOV3" s="4" t="s">
        <v>654</v>
      </c>
      <c r="EOW3" s="4" t="s">
        <v>654</v>
      </c>
      <c r="EOX3" s="4" t="s">
        <v>654</v>
      </c>
      <c r="EOY3" s="4" t="s">
        <v>654</v>
      </c>
      <c r="EOZ3" s="4" t="s">
        <v>654</v>
      </c>
      <c r="EPA3" s="4" t="s">
        <v>654</v>
      </c>
      <c r="EPB3" s="4" t="s">
        <v>654</v>
      </c>
      <c r="EPC3" s="4" t="s">
        <v>654</v>
      </c>
      <c r="EPD3" s="4" t="s">
        <v>654</v>
      </c>
      <c r="EPE3" s="4" t="s">
        <v>654</v>
      </c>
      <c r="EPF3" s="4" t="s">
        <v>654</v>
      </c>
      <c r="EPG3" s="4" t="s">
        <v>654</v>
      </c>
      <c r="EPH3" s="4" t="s">
        <v>654</v>
      </c>
      <c r="EPI3" s="4" t="s">
        <v>654</v>
      </c>
      <c r="EPJ3" s="4" t="s">
        <v>654</v>
      </c>
      <c r="EPK3" s="4" t="s">
        <v>654</v>
      </c>
      <c r="EPL3" s="4" t="s">
        <v>654</v>
      </c>
      <c r="EPM3" s="4" t="s">
        <v>654</v>
      </c>
      <c r="EPN3" s="4" t="s">
        <v>654</v>
      </c>
      <c r="EPO3" s="4" t="s">
        <v>654</v>
      </c>
      <c r="EPP3" s="4" t="s">
        <v>654</v>
      </c>
      <c r="EPQ3" s="4" t="s">
        <v>654</v>
      </c>
      <c r="EPR3" s="4" t="s">
        <v>654</v>
      </c>
      <c r="EPS3" s="4" t="s">
        <v>654</v>
      </c>
      <c r="EPT3" s="4" t="s">
        <v>654</v>
      </c>
      <c r="EPU3" s="4" t="s">
        <v>654</v>
      </c>
      <c r="EPV3" s="4" t="s">
        <v>654</v>
      </c>
      <c r="EPW3" s="4" t="s">
        <v>654</v>
      </c>
      <c r="EPX3" s="4" t="s">
        <v>654</v>
      </c>
      <c r="EPY3" s="4" t="s">
        <v>654</v>
      </c>
      <c r="EPZ3" s="4" t="s">
        <v>654</v>
      </c>
      <c r="EQA3" s="4" t="s">
        <v>654</v>
      </c>
      <c r="EQB3" s="4" t="s">
        <v>654</v>
      </c>
      <c r="EQC3" s="4" t="s">
        <v>654</v>
      </c>
      <c r="EQD3" s="4" t="s">
        <v>654</v>
      </c>
      <c r="EQE3" s="4" t="s">
        <v>654</v>
      </c>
      <c r="EQF3" s="4" t="s">
        <v>654</v>
      </c>
      <c r="EQG3" s="4" t="s">
        <v>654</v>
      </c>
      <c r="EQH3" s="4" t="s">
        <v>654</v>
      </c>
      <c r="EQI3" s="4" t="s">
        <v>654</v>
      </c>
      <c r="EQJ3" s="4" t="s">
        <v>654</v>
      </c>
      <c r="EQK3" s="4" t="s">
        <v>654</v>
      </c>
      <c r="EQL3" s="4" t="s">
        <v>654</v>
      </c>
      <c r="EQM3" s="4" t="s">
        <v>654</v>
      </c>
      <c r="EQN3" s="4" t="s">
        <v>654</v>
      </c>
      <c r="EQO3" s="4" t="s">
        <v>654</v>
      </c>
      <c r="EQP3" s="4" t="s">
        <v>654</v>
      </c>
      <c r="EQQ3" s="4" t="s">
        <v>654</v>
      </c>
      <c r="EQR3" s="4" t="s">
        <v>654</v>
      </c>
      <c r="EQS3" s="4" t="s">
        <v>654</v>
      </c>
      <c r="EQT3" s="4" t="s">
        <v>654</v>
      </c>
      <c r="EQU3" s="4" t="s">
        <v>654</v>
      </c>
      <c r="EQV3" s="4" t="s">
        <v>654</v>
      </c>
      <c r="EQW3" s="4" t="s">
        <v>654</v>
      </c>
      <c r="EQX3" s="4" t="s">
        <v>654</v>
      </c>
      <c r="EQY3" s="4" t="s">
        <v>654</v>
      </c>
      <c r="EQZ3" s="4" t="s">
        <v>654</v>
      </c>
      <c r="ERA3" s="4" t="s">
        <v>654</v>
      </c>
      <c r="ERB3" s="4" t="s">
        <v>654</v>
      </c>
      <c r="ERC3" s="4" t="s">
        <v>654</v>
      </c>
      <c r="ERD3" s="4" t="s">
        <v>654</v>
      </c>
      <c r="ERE3" s="4" t="s">
        <v>654</v>
      </c>
      <c r="ERF3" s="4" t="s">
        <v>654</v>
      </c>
      <c r="ERG3" s="4" t="s">
        <v>654</v>
      </c>
      <c r="ERH3" s="4" t="s">
        <v>654</v>
      </c>
      <c r="ERI3" s="4" t="s">
        <v>654</v>
      </c>
      <c r="ERJ3" s="4" t="s">
        <v>654</v>
      </c>
      <c r="ERK3" s="4" t="s">
        <v>654</v>
      </c>
      <c r="ERL3" s="4" t="s">
        <v>654</v>
      </c>
      <c r="ERM3" s="4" t="s">
        <v>654</v>
      </c>
      <c r="ERN3" s="4" t="s">
        <v>654</v>
      </c>
      <c r="ERO3" s="4" t="s">
        <v>654</v>
      </c>
      <c r="ERP3" s="4" t="s">
        <v>654</v>
      </c>
      <c r="ERQ3" s="4" t="s">
        <v>654</v>
      </c>
      <c r="ERR3" s="4" t="s">
        <v>654</v>
      </c>
      <c r="ERS3" s="4" t="s">
        <v>654</v>
      </c>
      <c r="ERT3" s="4" t="s">
        <v>654</v>
      </c>
      <c r="ERU3" s="4" t="s">
        <v>654</v>
      </c>
      <c r="ERV3" s="4" t="s">
        <v>654</v>
      </c>
      <c r="ERW3" s="4" t="s">
        <v>654</v>
      </c>
      <c r="ERX3" s="4" t="s">
        <v>654</v>
      </c>
      <c r="ERY3" s="4" t="s">
        <v>654</v>
      </c>
      <c r="ERZ3" s="4" t="s">
        <v>654</v>
      </c>
      <c r="ESA3" s="4" t="s">
        <v>654</v>
      </c>
      <c r="ESB3" s="4" t="s">
        <v>654</v>
      </c>
      <c r="ESC3" s="4" t="s">
        <v>654</v>
      </c>
      <c r="ESD3" s="4" t="s">
        <v>654</v>
      </c>
      <c r="ESE3" s="4" t="s">
        <v>654</v>
      </c>
      <c r="ESF3" s="4" t="s">
        <v>654</v>
      </c>
      <c r="ESG3" s="4" t="s">
        <v>654</v>
      </c>
      <c r="ESH3" s="4" t="s">
        <v>654</v>
      </c>
      <c r="ESI3" s="4" t="s">
        <v>654</v>
      </c>
      <c r="ESJ3" s="4" t="s">
        <v>654</v>
      </c>
      <c r="ESK3" s="4" t="s">
        <v>654</v>
      </c>
      <c r="ESL3" s="4" t="s">
        <v>654</v>
      </c>
      <c r="ESM3" s="4" t="s">
        <v>654</v>
      </c>
      <c r="ESN3" s="4" t="s">
        <v>654</v>
      </c>
      <c r="ESO3" s="4" t="s">
        <v>654</v>
      </c>
      <c r="ESP3" s="4" t="s">
        <v>654</v>
      </c>
      <c r="ESQ3" s="4" t="s">
        <v>654</v>
      </c>
      <c r="ESR3" s="4" t="s">
        <v>654</v>
      </c>
      <c r="ESS3" s="4" t="s">
        <v>654</v>
      </c>
      <c r="EST3" s="4" t="s">
        <v>654</v>
      </c>
      <c r="ESU3" s="4" t="s">
        <v>654</v>
      </c>
      <c r="ESV3" s="4" t="s">
        <v>654</v>
      </c>
      <c r="ESW3" s="4" t="s">
        <v>654</v>
      </c>
      <c r="ESX3" s="4" t="s">
        <v>654</v>
      </c>
      <c r="ESY3" s="4" t="s">
        <v>654</v>
      </c>
      <c r="ESZ3" s="4" t="s">
        <v>654</v>
      </c>
      <c r="ETA3" s="4" t="s">
        <v>654</v>
      </c>
      <c r="ETB3" s="4" t="s">
        <v>654</v>
      </c>
      <c r="ETC3" s="4" t="s">
        <v>654</v>
      </c>
      <c r="ETD3" s="4" t="s">
        <v>654</v>
      </c>
      <c r="ETE3" s="4" t="s">
        <v>654</v>
      </c>
      <c r="ETF3" s="4" t="s">
        <v>654</v>
      </c>
      <c r="ETG3" s="4" t="s">
        <v>654</v>
      </c>
      <c r="ETH3" s="4" t="s">
        <v>654</v>
      </c>
      <c r="ETI3" s="4" t="s">
        <v>654</v>
      </c>
      <c r="ETJ3" s="4" t="s">
        <v>654</v>
      </c>
      <c r="ETK3" s="4" t="s">
        <v>654</v>
      </c>
      <c r="ETL3" s="4" t="s">
        <v>654</v>
      </c>
      <c r="ETM3" s="4" t="s">
        <v>654</v>
      </c>
      <c r="ETN3" s="4" t="s">
        <v>654</v>
      </c>
      <c r="ETO3" s="4" t="s">
        <v>654</v>
      </c>
      <c r="ETP3" s="4" t="s">
        <v>654</v>
      </c>
      <c r="ETQ3" s="4" t="s">
        <v>654</v>
      </c>
      <c r="ETR3" s="4" t="s">
        <v>654</v>
      </c>
      <c r="ETS3" s="4" t="s">
        <v>654</v>
      </c>
      <c r="ETT3" s="4" t="s">
        <v>654</v>
      </c>
      <c r="ETU3" s="4" t="s">
        <v>654</v>
      </c>
      <c r="ETV3" s="4" t="s">
        <v>654</v>
      </c>
      <c r="ETW3" s="4" t="s">
        <v>654</v>
      </c>
      <c r="ETX3" s="4" t="s">
        <v>654</v>
      </c>
      <c r="ETY3" s="4" t="s">
        <v>654</v>
      </c>
      <c r="ETZ3" s="4" t="s">
        <v>654</v>
      </c>
      <c r="EUA3" s="4" t="s">
        <v>654</v>
      </c>
      <c r="EUB3" s="4" t="s">
        <v>654</v>
      </c>
      <c r="EUC3" s="4" t="s">
        <v>654</v>
      </c>
      <c r="EUD3" s="4" t="s">
        <v>654</v>
      </c>
      <c r="EUE3" s="4" t="s">
        <v>654</v>
      </c>
      <c r="EUF3" s="4" t="s">
        <v>654</v>
      </c>
      <c r="EUG3" s="4" t="s">
        <v>654</v>
      </c>
      <c r="EUH3" s="4" t="s">
        <v>654</v>
      </c>
      <c r="EUI3" s="4" t="s">
        <v>654</v>
      </c>
      <c r="EUJ3" s="4" t="s">
        <v>654</v>
      </c>
      <c r="EUK3" s="4" t="s">
        <v>654</v>
      </c>
      <c r="EUL3" s="4" t="s">
        <v>654</v>
      </c>
      <c r="EUM3" s="4" t="s">
        <v>654</v>
      </c>
      <c r="EUN3" s="4" t="s">
        <v>654</v>
      </c>
      <c r="EUO3" s="4" t="s">
        <v>654</v>
      </c>
      <c r="EUP3" s="4" t="s">
        <v>654</v>
      </c>
      <c r="EUQ3" s="4" t="s">
        <v>654</v>
      </c>
      <c r="EUR3" s="4" t="s">
        <v>654</v>
      </c>
      <c r="EUS3" s="4" t="s">
        <v>654</v>
      </c>
      <c r="EUT3" s="4" t="s">
        <v>654</v>
      </c>
      <c r="EUU3" s="4" t="s">
        <v>654</v>
      </c>
      <c r="EUV3" s="4" t="s">
        <v>654</v>
      </c>
      <c r="EUW3" s="4" t="s">
        <v>654</v>
      </c>
      <c r="EUX3" s="4" t="s">
        <v>654</v>
      </c>
      <c r="EUY3" s="4" t="s">
        <v>654</v>
      </c>
      <c r="EUZ3" s="4" t="s">
        <v>654</v>
      </c>
      <c r="EVA3" s="4" t="s">
        <v>654</v>
      </c>
      <c r="EVB3" s="4" t="s">
        <v>654</v>
      </c>
      <c r="EVC3" s="4" t="s">
        <v>654</v>
      </c>
      <c r="EVD3" s="4" t="s">
        <v>654</v>
      </c>
      <c r="EVE3" s="4" t="s">
        <v>654</v>
      </c>
      <c r="EVF3" s="4" t="s">
        <v>654</v>
      </c>
      <c r="EVG3" s="4" t="s">
        <v>654</v>
      </c>
      <c r="EVH3" s="4" t="s">
        <v>654</v>
      </c>
      <c r="EVI3" s="4" t="s">
        <v>654</v>
      </c>
      <c r="EVJ3" s="4" t="s">
        <v>654</v>
      </c>
      <c r="EVK3" s="4" t="s">
        <v>654</v>
      </c>
      <c r="EVL3" s="4" t="s">
        <v>654</v>
      </c>
      <c r="EVM3" s="4" t="s">
        <v>654</v>
      </c>
      <c r="EVN3" s="4" t="s">
        <v>654</v>
      </c>
      <c r="EVO3" s="4" t="s">
        <v>654</v>
      </c>
      <c r="EVP3" s="4" t="s">
        <v>654</v>
      </c>
      <c r="EVQ3" s="4" t="s">
        <v>654</v>
      </c>
      <c r="EVR3" s="4" t="s">
        <v>654</v>
      </c>
      <c r="EVS3" s="4" t="s">
        <v>654</v>
      </c>
      <c r="EVT3" s="4" t="s">
        <v>654</v>
      </c>
      <c r="EVU3" s="4" t="s">
        <v>654</v>
      </c>
      <c r="EVV3" s="4" t="s">
        <v>654</v>
      </c>
      <c r="EVW3" s="4" t="s">
        <v>654</v>
      </c>
      <c r="EVX3" s="4" t="s">
        <v>654</v>
      </c>
      <c r="EVY3" s="4" t="s">
        <v>654</v>
      </c>
      <c r="EVZ3" s="4" t="s">
        <v>654</v>
      </c>
      <c r="EWA3" s="4" t="s">
        <v>654</v>
      </c>
      <c r="EWB3" s="4" t="s">
        <v>654</v>
      </c>
      <c r="EWC3" s="4" t="s">
        <v>654</v>
      </c>
      <c r="EWD3" s="4" t="s">
        <v>654</v>
      </c>
      <c r="EWE3" s="4" t="s">
        <v>654</v>
      </c>
      <c r="EWF3" s="4" t="s">
        <v>654</v>
      </c>
      <c r="EWG3" s="4" t="s">
        <v>654</v>
      </c>
      <c r="EWH3" s="4" t="s">
        <v>654</v>
      </c>
      <c r="EWI3" s="4" t="s">
        <v>654</v>
      </c>
      <c r="EWJ3" s="4" t="s">
        <v>654</v>
      </c>
      <c r="EWK3" s="4" t="s">
        <v>654</v>
      </c>
      <c r="EWL3" s="4" t="s">
        <v>654</v>
      </c>
      <c r="EWM3" s="4" t="s">
        <v>654</v>
      </c>
      <c r="EWN3" s="4" t="s">
        <v>654</v>
      </c>
      <c r="EWO3" s="4" t="s">
        <v>654</v>
      </c>
      <c r="EWP3" s="4" t="s">
        <v>654</v>
      </c>
      <c r="EWQ3" s="4" t="s">
        <v>654</v>
      </c>
      <c r="EWR3" s="4" t="s">
        <v>654</v>
      </c>
      <c r="EWS3" s="4" t="s">
        <v>654</v>
      </c>
      <c r="EWT3" s="4" t="s">
        <v>654</v>
      </c>
      <c r="EWU3" s="4" t="s">
        <v>654</v>
      </c>
      <c r="EWV3" s="4" t="s">
        <v>654</v>
      </c>
      <c r="EWW3" s="4" t="s">
        <v>654</v>
      </c>
      <c r="EWX3" s="4" t="s">
        <v>654</v>
      </c>
      <c r="EWY3" s="4" t="s">
        <v>654</v>
      </c>
      <c r="EWZ3" s="4" t="s">
        <v>654</v>
      </c>
      <c r="EXA3" s="4" t="s">
        <v>654</v>
      </c>
      <c r="EXB3" s="4" t="s">
        <v>654</v>
      </c>
      <c r="EXC3" s="4" t="s">
        <v>654</v>
      </c>
      <c r="EXD3" s="4" t="s">
        <v>654</v>
      </c>
      <c r="EXE3" s="4" t="s">
        <v>654</v>
      </c>
      <c r="EXF3" s="4" t="s">
        <v>654</v>
      </c>
      <c r="EXG3" s="4" t="s">
        <v>654</v>
      </c>
      <c r="EXH3" s="4" t="s">
        <v>654</v>
      </c>
      <c r="EXI3" s="4" t="s">
        <v>654</v>
      </c>
      <c r="EXJ3" s="4" t="s">
        <v>654</v>
      </c>
      <c r="EXK3" s="4" t="s">
        <v>654</v>
      </c>
      <c r="EXL3" s="4" t="s">
        <v>654</v>
      </c>
      <c r="EXM3" s="4" t="s">
        <v>654</v>
      </c>
      <c r="EXN3" s="4" t="s">
        <v>654</v>
      </c>
      <c r="EXO3" s="4" t="s">
        <v>654</v>
      </c>
      <c r="EXP3" s="4" t="s">
        <v>654</v>
      </c>
      <c r="EXQ3" s="4" t="s">
        <v>654</v>
      </c>
      <c r="EXR3" s="4" t="s">
        <v>654</v>
      </c>
      <c r="EXS3" s="4" t="s">
        <v>654</v>
      </c>
      <c r="EXT3" s="4" t="s">
        <v>654</v>
      </c>
      <c r="EXU3" s="4" t="s">
        <v>654</v>
      </c>
      <c r="EXV3" s="4" t="s">
        <v>654</v>
      </c>
      <c r="EXW3" s="4" t="s">
        <v>654</v>
      </c>
      <c r="EXX3" s="4" t="s">
        <v>654</v>
      </c>
      <c r="EXY3" s="4" t="s">
        <v>654</v>
      </c>
      <c r="EXZ3" s="4" t="s">
        <v>654</v>
      </c>
      <c r="EYA3" s="4" t="s">
        <v>654</v>
      </c>
      <c r="EYB3" s="4" t="s">
        <v>654</v>
      </c>
      <c r="EYC3" s="4" t="s">
        <v>654</v>
      </c>
      <c r="EYD3" s="4" t="s">
        <v>654</v>
      </c>
      <c r="EYE3" s="4" t="s">
        <v>654</v>
      </c>
      <c r="EYF3" s="4" t="s">
        <v>654</v>
      </c>
      <c r="EYG3" s="4" t="s">
        <v>654</v>
      </c>
      <c r="EYH3" s="4" t="s">
        <v>654</v>
      </c>
      <c r="EYI3" s="4" t="s">
        <v>654</v>
      </c>
      <c r="EYJ3" s="4" t="s">
        <v>654</v>
      </c>
      <c r="EYK3" s="4" t="s">
        <v>654</v>
      </c>
      <c r="EYL3" s="4" t="s">
        <v>654</v>
      </c>
      <c r="EYM3" s="4" t="s">
        <v>654</v>
      </c>
      <c r="EYN3" s="4" t="s">
        <v>654</v>
      </c>
      <c r="EYO3" s="4" t="s">
        <v>654</v>
      </c>
      <c r="EYP3" s="4" t="s">
        <v>654</v>
      </c>
      <c r="EYQ3" s="4" t="s">
        <v>654</v>
      </c>
      <c r="EYR3" s="4" t="s">
        <v>654</v>
      </c>
      <c r="EYS3" s="4" t="s">
        <v>654</v>
      </c>
      <c r="EYT3" s="4" t="s">
        <v>654</v>
      </c>
      <c r="EYU3" s="4" t="s">
        <v>654</v>
      </c>
      <c r="EYV3" s="4" t="s">
        <v>654</v>
      </c>
      <c r="EYW3" s="4" t="s">
        <v>654</v>
      </c>
      <c r="EYX3" s="4" t="s">
        <v>654</v>
      </c>
      <c r="EYY3" s="4" t="s">
        <v>654</v>
      </c>
      <c r="EYZ3" s="4" t="s">
        <v>654</v>
      </c>
      <c r="EZA3" s="4" t="s">
        <v>654</v>
      </c>
      <c r="EZB3" s="4" t="s">
        <v>654</v>
      </c>
      <c r="EZC3" s="4" t="s">
        <v>654</v>
      </c>
      <c r="EZD3" s="4" t="s">
        <v>654</v>
      </c>
      <c r="EZE3" s="4" t="s">
        <v>654</v>
      </c>
      <c r="EZF3" s="4" t="s">
        <v>654</v>
      </c>
      <c r="EZG3" s="4" t="s">
        <v>654</v>
      </c>
      <c r="EZH3" s="4" t="s">
        <v>654</v>
      </c>
      <c r="EZI3" s="4" t="s">
        <v>654</v>
      </c>
      <c r="EZJ3" s="4" t="s">
        <v>654</v>
      </c>
      <c r="EZK3" s="4" t="s">
        <v>654</v>
      </c>
      <c r="EZL3" s="4" t="s">
        <v>654</v>
      </c>
      <c r="EZM3" s="4" t="s">
        <v>654</v>
      </c>
      <c r="EZN3" s="4" t="s">
        <v>654</v>
      </c>
      <c r="EZO3" s="4" t="s">
        <v>654</v>
      </c>
      <c r="EZP3" s="4" t="s">
        <v>654</v>
      </c>
      <c r="EZQ3" s="4" t="s">
        <v>654</v>
      </c>
      <c r="EZR3" s="4" t="s">
        <v>654</v>
      </c>
      <c r="EZS3" s="4" t="s">
        <v>654</v>
      </c>
      <c r="EZT3" s="4" t="s">
        <v>654</v>
      </c>
      <c r="EZU3" s="4" t="s">
        <v>654</v>
      </c>
      <c r="EZV3" s="4" t="s">
        <v>654</v>
      </c>
      <c r="EZW3" s="4" t="s">
        <v>654</v>
      </c>
      <c r="EZX3" s="4" t="s">
        <v>654</v>
      </c>
      <c r="EZY3" s="4" t="s">
        <v>654</v>
      </c>
      <c r="EZZ3" s="4" t="s">
        <v>654</v>
      </c>
      <c r="FAA3" s="4" t="s">
        <v>654</v>
      </c>
      <c r="FAB3" s="4" t="s">
        <v>654</v>
      </c>
      <c r="FAC3" s="4" t="s">
        <v>654</v>
      </c>
      <c r="FAD3" s="4" t="s">
        <v>654</v>
      </c>
      <c r="FAE3" s="4" t="s">
        <v>654</v>
      </c>
      <c r="FAF3" s="4" t="s">
        <v>654</v>
      </c>
      <c r="FAG3" s="4" t="s">
        <v>654</v>
      </c>
      <c r="FAH3" s="4" t="s">
        <v>654</v>
      </c>
      <c r="FAI3" s="4" t="s">
        <v>654</v>
      </c>
      <c r="FAJ3" s="4" t="s">
        <v>654</v>
      </c>
      <c r="FAK3" s="4" t="s">
        <v>654</v>
      </c>
      <c r="FAL3" s="4" t="s">
        <v>654</v>
      </c>
      <c r="FAM3" s="4" t="s">
        <v>654</v>
      </c>
      <c r="FAN3" s="4" t="s">
        <v>654</v>
      </c>
      <c r="FAO3" s="4" t="s">
        <v>654</v>
      </c>
      <c r="FAP3" s="4" t="s">
        <v>654</v>
      </c>
      <c r="FAQ3" s="4" t="s">
        <v>654</v>
      </c>
      <c r="FAR3" s="4" t="s">
        <v>654</v>
      </c>
      <c r="FAS3" s="4" t="s">
        <v>654</v>
      </c>
      <c r="FAT3" s="4" t="s">
        <v>654</v>
      </c>
      <c r="FAU3" s="4" t="s">
        <v>654</v>
      </c>
      <c r="FAV3" s="4" t="s">
        <v>654</v>
      </c>
      <c r="FAW3" s="4" t="s">
        <v>654</v>
      </c>
      <c r="FAX3" s="4" t="s">
        <v>654</v>
      </c>
      <c r="FAY3" s="4" t="s">
        <v>654</v>
      </c>
      <c r="FAZ3" s="4" t="s">
        <v>654</v>
      </c>
      <c r="FBA3" s="4" t="s">
        <v>654</v>
      </c>
      <c r="FBB3" s="4" t="s">
        <v>654</v>
      </c>
      <c r="FBC3" s="4" t="s">
        <v>654</v>
      </c>
      <c r="FBD3" s="4" t="s">
        <v>654</v>
      </c>
      <c r="FBE3" s="4" t="s">
        <v>654</v>
      </c>
      <c r="FBF3" s="4" t="s">
        <v>654</v>
      </c>
      <c r="FBG3" s="4" t="s">
        <v>654</v>
      </c>
      <c r="FBH3" s="4" t="s">
        <v>654</v>
      </c>
      <c r="FBI3" s="4" t="s">
        <v>654</v>
      </c>
      <c r="FBJ3" s="4" t="s">
        <v>654</v>
      </c>
      <c r="FBK3" s="4" t="s">
        <v>654</v>
      </c>
      <c r="FBL3" s="4" t="s">
        <v>654</v>
      </c>
      <c r="FBM3" s="4" t="s">
        <v>654</v>
      </c>
      <c r="FBN3" s="4" t="s">
        <v>654</v>
      </c>
      <c r="FBO3" s="4" t="s">
        <v>654</v>
      </c>
      <c r="FBP3" s="4" t="s">
        <v>654</v>
      </c>
      <c r="FBQ3" s="4" t="s">
        <v>654</v>
      </c>
      <c r="FBR3" s="4" t="s">
        <v>654</v>
      </c>
      <c r="FBS3" s="4" t="s">
        <v>654</v>
      </c>
      <c r="FBT3" s="4" t="s">
        <v>654</v>
      </c>
      <c r="FBU3" s="4" t="s">
        <v>654</v>
      </c>
      <c r="FBV3" s="4" t="s">
        <v>654</v>
      </c>
      <c r="FBW3" s="4" t="s">
        <v>654</v>
      </c>
      <c r="FBX3" s="4" t="s">
        <v>654</v>
      </c>
      <c r="FBY3" s="4" t="s">
        <v>654</v>
      </c>
      <c r="FBZ3" s="4" t="s">
        <v>654</v>
      </c>
      <c r="FCA3" s="4" t="s">
        <v>654</v>
      </c>
      <c r="FCB3" s="4" t="s">
        <v>654</v>
      </c>
      <c r="FCC3" s="4" t="s">
        <v>654</v>
      </c>
      <c r="FCD3" s="4" t="s">
        <v>654</v>
      </c>
      <c r="FCE3" s="4" t="s">
        <v>654</v>
      </c>
      <c r="FCF3" s="4" t="s">
        <v>654</v>
      </c>
      <c r="FCG3" s="4" t="s">
        <v>654</v>
      </c>
      <c r="FCH3" s="4" t="s">
        <v>654</v>
      </c>
      <c r="FCI3" s="4" t="s">
        <v>654</v>
      </c>
      <c r="FCJ3" s="4" t="s">
        <v>654</v>
      </c>
      <c r="FCK3" s="4" t="s">
        <v>654</v>
      </c>
      <c r="FCL3" s="4" t="s">
        <v>654</v>
      </c>
      <c r="FCM3" s="4" t="s">
        <v>654</v>
      </c>
      <c r="FCN3" s="4" t="s">
        <v>654</v>
      </c>
      <c r="FCO3" s="4" t="s">
        <v>654</v>
      </c>
      <c r="FCP3" s="4" t="s">
        <v>654</v>
      </c>
      <c r="FCQ3" s="4" t="s">
        <v>654</v>
      </c>
      <c r="FCR3" s="4" t="s">
        <v>654</v>
      </c>
      <c r="FCS3" s="4" t="s">
        <v>654</v>
      </c>
      <c r="FCT3" s="4" t="s">
        <v>654</v>
      </c>
      <c r="FCU3" s="4" t="s">
        <v>654</v>
      </c>
      <c r="FCV3" s="4" t="s">
        <v>654</v>
      </c>
      <c r="FCW3" s="4" t="s">
        <v>654</v>
      </c>
      <c r="FCX3" s="4" t="s">
        <v>654</v>
      </c>
      <c r="FCY3" s="4" t="s">
        <v>654</v>
      </c>
      <c r="FCZ3" s="4" t="s">
        <v>654</v>
      </c>
      <c r="FDA3" s="4" t="s">
        <v>654</v>
      </c>
      <c r="FDB3" s="4" t="s">
        <v>654</v>
      </c>
      <c r="FDC3" s="4" t="s">
        <v>654</v>
      </c>
      <c r="FDD3" s="4" t="s">
        <v>654</v>
      </c>
      <c r="FDE3" s="4" t="s">
        <v>654</v>
      </c>
      <c r="FDF3" s="4" t="s">
        <v>654</v>
      </c>
      <c r="FDG3" s="4" t="s">
        <v>654</v>
      </c>
      <c r="FDH3" s="4" t="s">
        <v>654</v>
      </c>
      <c r="FDI3" s="4" t="s">
        <v>654</v>
      </c>
      <c r="FDJ3" s="4" t="s">
        <v>654</v>
      </c>
      <c r="FDK3" s="4" t="s">
        <v>654</v>
      </c>
      <c r="FDL3" s="4" t="s">
        <v>654</v>
      </c>
      <c r="FDM3" s="4" t="s">
        <v>654</v>
      </c>
      <c r="FDN3" s="4" t="s">
        <v>654</v>
      </c>
      <c r="FDO3" s="4" t="s">
        <v>654</v>
      </c>
      <c r="FDP3" s="4" t="s">
        <v>654</v>
      </c>
      <c r="FDQ3" s="4" t="s">
        <v>654</v>
      </c>
      <c r="FDR3" s="4" t="s">
        <v>654</v>
      </c>
      <c r="FDS3" s="4" t="s">
        <v>654</v>
      </c>
      <c r="FDT3" s="4" t="s">
        <v>654</v>
      </c>
      <c r="FDU3" s="4" t="s">
        <v>654</v>
      </c>
      <c r="FDV3" s="4" t="s">
        <v>654</v>
      </c>
      <c r="FDW3" s="4" t="s">
        <v>654</v>
      </c>
      <c r="FDX3" s="4" t="s">
        <v>654</v>
      </c>
      <c r="FDY3" s="4" t="s">
        <v>654</v>
      </c>
      <c r="FDZ3" s="4" t="s">
        <v>654</v>
      </c>
      <c r="FEA3" s="4" t="s">
        <v>654</v>
      </c>
      <c r="FEB3" s="4" t="s">
        <v>654</v>
      </c>
      <c r="FEC3" s="4" t="s">
        <v>654</v>
      </c>
      <c r="FED3" s="4" t="s">
        <v>654</v>
      </c>
      <c r="FEE3" s="4" t="s">
        <v>654</v>
      </c>
      <c r="FEF3" s="4" t="s">
        <v>654</v>
      </c>
      <c r="FEG3" s="4" t="s">
        <v>654</v>
      </c>
      <c r="FEH3" s="4" t="s">
        <v>654</v>
      </c>
      <c r="FEI3" s="4" t="s">
        <v>654</v>
      </c>
      <c r="FEJ3" s="4" t="s">
        <v>654</v>
      </c>
      <c r="FEK3" s="4" t="s">
        <v>654</v>
      </c>
      <c r="FEL3" s="4" t="s">
        <v>654</v>
      </c>
      <c r="FEM3" s="4" t="s">
        <v>654</v>
      </c>
      <c r="FEN3" s="4" t="s">
        <v>654</v>
      </c>
      <c r="FEO3" s="4" t="s">
        <v>654</v>
      </c>
      <c r="FEP3" s="4" t="s">
        <v>654</v>
      </c>
      <c r="FEQ3" s="4" t="s">
        <v>654</v>
      </c>
      <c r="FER3" s="4" t="s">
        <v>654</v>
      </c>
      <c r="FES3" s="4" t="s">
        <v>654</v>
      </c>
      <c r="FET3" s="4" t="s">
        <v>654</v>
      </c>
      <c r="FEU3" s="4" t="s">
        <v>654</v>
      </c>
      <c r="FEV3" s="4" t="s">
        <v>654</v>
      </c>
      <c r="FEW3" s="4" t="s">
        <v>654</v>
      </c>
      <c r="FEX3" s="4" t="s">
        <v>654</v>
      </c>
      <c r="FEY3" s="4" t="s">
        <v>654</v>
      </c>
      <c r="FEZ3" s="4" t="s">
        <v>654</v>
      </c>
      <c r="FFA3" s="4" t="s">
        <v>654</v>
      </c>
      <c r="FFB3" s="4" t="s">
        <v>654</v>
      </c>
      <c r="FFC3" s="4" t="s">
        <v>654</v>
      </c>
      <c r="FFD3" s="4" t="s">
        <v>654</v>
      </c>
      <c r="FFE3" s="4" t="s">
        <v>654</v>
      </c>
      <c r="FFF3" s="4" t="s">
        <v>654</v>
      </c>
      <c r="FFG3" s="4" t="s">
        <v>654</v>
      </c>
      <c r="FFH3" s="4" t="s">
        <v>654</v>
      </c>
      <c r="FFI3" s="4" t="s">
        <v>654</v>
      </c>
      <c r="FFJ3" s="4" t="s">
        <v>654</v>
      </c>
      <c r="FFK3" s="4" t="s">
        <v>654</v>
      </c>
      <c r="FFL3" s="4" t="s">
        <v>654</v>
      </c>
      <c r="FFM3" s="4" t="s">
        <v>654</v>
      </c>
      <c r="FFN3" s="4" t="s">
        <v>654</v>
      </c>
      <c r="FFO3" s="4" t="s">
        <v>654</v>
      </c>
      <c r="FFP3" s="4" t="s">
        <v>654</v>
      </c>
      <c r="FFQ3" s="4" t="s">
        <v>654</v>
      </c>
      <c r="FFR3" s="4" t="s">
        <v>654</v>
      </c>
      <c r="FFS3" s="4" t="s">
        <v>654</v>
      </c>
      <c r="FFT3" s="4" t="s">
        <v>654</v>
      </c>
      <c r="FFU3" s="4" t="s">
        <v>654</v>
      </c>
      <c r="FFV3" s="4" t="s">
        <v>654</v>
      </c>
      <c r="FFW3" s="4" t="s">
        <v>654</v>
      </c>
      <c r="FFX3" s="4" t="s">
        <v>654</v>
      </c>
      <c r="FFY3" s="4" t="s">
        <v>654</v>
      </c>
      <c r="FFZ3" s="4" t="s">
        <v>654</v>
      </c>
      <c r="FGA3" s="4" t="s">
        <v>654</v>
      </c>
      <c r="FGB3" s="4" t="s">
        <v>654</v>
      </c>
      <c r="FGC3" s="4" t="s">
        <v>654</v>
      </c>
      <c r="FGD3" s="4" t="s">
        <v>654</v>
      </c>
      <c r="FGE3" s="4" t="s">
        <v>654</v>
      </c>
      <c r="FGF3" s="4" t="s">
        <v>654</v>
      </c>
      <c r="FGG3" s="4" t="s">
        <v>654</v>
      </c>
      <c r="FGH3" s="4" t="s">
        <v>654</v>
      </c>
      <c r="FGI3" s="4" t="s">
        <v>654</v>
      </c>
      <c r="FGJ3" s="4" t="s">
        <v>654</v>
      </c>
      <c r="FGK3" s="4" t="s">
        <v>654</v>
      </c>
      <c r="FGL3" s="4" t="s">
        <v>654</v>
      </c>
      <c r="FGM3" s="4" t="s">
        <v>654</v>
      </c>
      <c r="FGN3" s="4" t="s">
        <v>654</v>
      </c>
      <c r="FGO3" s="4" t="s">
        <v>654</v>
      </c>
      <c r="FGP3" s="4" t="s">
        <v>654</v>
      </c>
      <c r="FGQ3" s="4" t="s">
        <v>654</v>
      </c>
      <c r="FGR3" s="4" t="s">
        <v>654</v>
      </c>
      <c r="FGS3" s="4" t="s">
        <v>654</v>
      </c>
      <c r="FGT3" s="4" t="s">
        <v>654</v>
      </c>
      <c r="FGU3" s="4" t="s">
        <v>654</v>
      </c>
      <c r="FGV3" s="4" t="s">
        <v>654</v>
      </c>
      <c r="FGW3" s="4" t="s">
        <v>654</v>
      </c>
      <c r="FGX3" s="4" t="s">
        <v>654</v>
      </c>
      <c r="FGY3" s="4" t="s">
        <v>654</v>
      </c>
      <c r="FGZ3" s="4" t="s">
        <v>654</v>
      </c>
      <c r="FHA3" s="4" t="s">
        <v>654</v>
      </c>
      <c r="FHB3" s="4" t="s">
        <v>654</v>
      </c>
      <c r="FHC3" s="4" t="s">
        <v>654</v>
      </c>
      <c r="FHD3" s="4" t="s">
        <v>654</v>
      </c>
      <c r="FHE3" s="4" t="s">
        <v>654</v>
      </c>
      <c r="FHF3" s="4" t="s">
        <v>654</v>
      </c>
      <c r="FHG3" s="4" t="s">
        <v>654</v>
      </c>
      <c r="FHH3" s="4" t="s">
        <v>654</v>
      </c>
      <c r="FHI3" s="4" t="s">
        <v>654</v>
      </c>
      <c r="FHJ3" s="4" t="s">
        <v>654</v>
      </c>
      <c r="FHK3" s="4" t="s">
        <v>654</v>
      </c>
      <c r="FHL3" s="4" t="s">
        <v>654</v>
      </c>
      <c r="FHM3" s="4" t="s">
        <v>654</v>
      </c>
      <c r="FHN3" s="4" t="s">
        <v>654</v>
      </c>
      <c r="FHO3" s="4" t="s">
        <v>654</v>
      </c>
      <c r="FHP3" s="4" t="s">
        <v>654</v>
      </c>
      <c r="FHQ3" s="4" t="s">
        <v>654</v>
      </c>
      <c r="FHR3" s="4" t="s">
        <v>654</v>
      </c>
      <c r="FHS3" s="4" t="s">
        <v>654</v>
      </c>
      <c r="FHT3" s="4" t="s">
        <v>654</v>
      </c>
      <c r="FHU3" s="4" t="s">
        <v>654</v>
      </c>
      <c r="FHV3" s="4" t="s">
        <v>654</v>
      </c>
      <c r="FHW3" s="4" t="s">
        <v>654</v>
      </c>
      <c r="FHX3" s="4" t="s">
        <v>654</v>
      </c>
      <c r="FHY3" s="4" t="s">
        <v>654</v>
      </c>
      <c r="FHZ3" s="4" t="s">
        <v>654</v>
      </c>
      <c r="FIA3" s="4" t="s">
        <v>654</v>
      </c>
      <c r="FIB3" s="4" t="s">
        <v>654</v>
      </c>
      <c r="FIC3" s="4" t="s">
        <v>654</v>
      </c>
      <c r="FID3" s="4" t="s">
        <v>654</v>
      </c>
      <c r="FIE3" s="4" t="s">
        <v>654</v>
      </c>
      <c r="FIF3" s="4" t="s">
        <v>654</v>
      </c>
      <c r="FIG3" s="4" t="s">
        <v>654</v>
      </c>
      <c r="FIH3" s="4" t="s">
        <v>654</v>
      </c>
      <c r="FII3" s="4" t="s">
        <v>654</v>
      </c>
      <c r="FIJ3" s="4" t="s">
        <v>654</v>
      </c>
      <c r="FIK3" s="4" t="s">
        <v>654</v>
      </c>
      <c r="FIL3" s="4" t="s">
        <v>654</v>
      </c>
      <c r="FIM3" s="4" t="s">
        <v>654</v>
      </c>
      <c r="FIN3" s="4" t="s">
        <v>654</v>
      </c>
      <c r="FIO3" s="4" t="s">
        <v>654</v>
      </c>
      <c r="FIP3" s="4" t="s">
        <v>654</v>
      </c>
      <c r="FIQ3" s="4" t="s">
        <v>654</v>
      </c>
      <c r="FIR3" s="4" t="s">
        <v>654</v>
      </c>
      <c r="FIS3" s="4" t="s">
        <v>654</v>
      </c>
      <c r="FIT3" s="4" t="s">
        <v>654</v>
      </c>
      <c r="FIU3" s="4" t="s">
        <v>654</v>
      </c>
      <c r="FIV3" s="4" t="s">
        <v>654</v>
      </c>
      <c r="FIW3" s="4" t="s">
        <v>654</v>
      </c>
      <c r="FIX3" s="4" t="s">
        <v>654</v>
      </c>
      <c r="FIY3" s="4" t="s">
        <v>654</v>
      </c>
      <c r="FIZ3" s="4" t="s">
        <v>654</v>
      </c>
      <c r="FJA3" s="4" t="s">
        <v>654</v>
      </c>
      <c r="FJB3" s="4" t="s">
        <v>654</v>
      </c>
      <c r="FJC3" s="4" t="s">
        <v>654</v>
      </c>
      <c r="FJD3" s="4" t="s">
        <v>654</v>
      </c>
      <c r="FJE3" s="4" t="s">
        <v>654</v>
      </c>
      <c r="FJF3" s="4" t="s">
        <v>654</v>
      </c>
      <c r="FJG3" s="4" t="s">
        <v>654</v>
      </c>
      <c r="FJH3" s="4" t="s">
        <v>654</v>
      </c>
      <c r="FJI3" s="4" t="s">
        <v>654</v>
      </c>
      <c r="FJJ3" s="4" t="s">
        <v>654</v>
      </c>
      <c r="FJK3" s="4" t="s">
        <v>654</v>
      </c>
      <c r="FJL3" s="4" t="s">
        <v>654</v>
      </c>
      <c r="FJM3" s="4" t="s">
        <v>654</v>
      </c>
      <c r="FJN3" s="4" t="s">
        <v>654</v>
      </c>
      <c r="FJO3" s="4" t="s">
        <v>654</v>
      </c>
      <c r="FJP3" s="4" t="s">
        <v>654</v>
      </c>
      <c r="FJQ3" s="4" t="s">
        <v>654</v>
      </c>
      <c r="FJR3" s="4" t="s">
        <v>654</v>
      </c>
      <c r="FJS3" s="4" t="s">
        <v>654</v>
      </c>
      <c r="FJT3" s="4" t="s">
        <v>654</v>
      </c>
      <c r="FJU3" s="4" t="s">
        <v>654</v>
      </c>
      <c r="FJV3" s="4" t="s">
        <v>654</v>
      </c>
      <c r="FJW3" s="4" t="s">
        <v>654</v>
      </c>
      <c r="FJX3" s="4" t="s">
        <v>654</v>
      </c>
      <c r="FJY3" s="4" t="s">
        <v>654</v>
      </c>
      <c r="FJZ3" s="4" t="s">
        <v>654</v>
      </c>
      <c r="FKA3" s="4" t="s">
        <v>654</v>
      </c>
      <c r="FKB3" s="4" t="s">
        <v>654</v>
      </c>
      <c r="FKC3" s="4" t="s">
        <v>654</v>
      </c>
      <c r="FKD3" s="4" t="s">
        <v>654</v>
      </c>
      <c r="FKE3" s="4" t="s">
        <v>654</v>
      </c>
      <c r="FKF3" s="4" t="s">
        <v>654</v>
      </c>
      <c r="FKG3" s="4" t="s">
        <v>654</v>
      </c>
      <c r="FKH3" s="4" t="s">
        <v>654</v>
      </c>
      <c r="FKI3" s="4" t="s">
        <v>654</v>
      </c>
      <c r="FKJ3" s="4" t="s">
        <v>654</v>
      </c>
      <c r="FKK3" s="4" t="s">
        <v>654</v>
      </c>
      <c r="FKL3" s="4" t="s">
        <v>654</v>
      </c>
      <c r="FKM3" s="4" t="s">
        <v>654</v>
      </c>
      <c r="FKN3" s="4" t="s">
        <v>654</v>
      </c>
      <c r="FKO3" s="4" t="s">
        <v>654</v>
      </c>
      <c r="FKP3" s="4" t="s">
        <v>654</v>
      </c>
      <c r="FKQ3" s="4" t="s">
        <v>654</v>
      </c>
      <c r="FKR3" s="4" t="s">
        <v>654</v>
      </c>
      <c r="FKS3" s="4" t="s">
        <v>654</v>
      </c>
      <c r="FKT3" s="4" t="s">
        <v>654</v>
      </c>
      <c r="FKU3" s="4" t="s">
        <v>654</v>
      </c>
      <c r="FKV3" s="4" t="s">
        <v>654</v>
      </c>
      <c r="FKW3" s="4" t="s">
        <v>654</v>
      </c>
      <c r="FKX3" s="4" t="s">
        <v>654</v>
      </c>
      <c r="FKY3" s="4" t="s">
        <v>654</v>
      </c>
      <c r="FKZ3" s="4" t="s">
        <v>654</v>
      </c>
      <c r="FLA3" s="4" t="s">
        <v>654</v>
      </c>
      <c r="FLB3" s="4" t="s">
        <v>654</v>
      </c>
      <c r="FLC3" s="4" t="s">
        <v>654</v>
      </c>
      <c r="FLD3" s="4" t="s">
        <v>654</v>
      </c>
      <c r="FLE3" s="4" t="s">
        <v>654</v>
      </c>
      <c r="FLF3" s="4" t="s">
        <v>654</v>
      </c>
      <c r="FLG3" s="4" t="s">
        <v>654</v>
      </c>
      <c r="FLH3" s="4" t="s">
        <v>654</v>
      </c>
      <c r="FLI3" s="4" t="s">
        <v>654</v>
      </c>
      <c r="FLJ3" s="4" t="s">
        <v>654</v>
      </c>
      <c r="FLK3" s="4" t="s">
        <v>654</v>
      </c>
      <c r="FLL3" s="4" t="s">
        <v>654</v>
      </c>
      <c r="FLM3" s="4" t="s">
        <v>654</v>
      </c>
      <c r="FLN3" s="4" t="s">
        <v>654</v>
      </c>
      <c r="FLO3" s="4" t="s">
        <v>654</v>
      </c>
      <c r="FLP3" s="4" t="s">
        <v>654</v>
      </c>
      <c r="FLQ3" s="4" t="s">
        <v>654</v>
      </c>
      <c r="FLR3" s="4" t="s">
        <v>654</v>
      </c>
      <c r="FLS3" s="4" t="s">
        <v>654</v>
      </c>
      <c r="FLT3" s="4" t="s">
        <v>654</v>
      </c>
      <c r="FLU3" s="4" t="s">
        <v>654</v>
      </c>
      <c r="FLV3" s="4" t="s">
        <v>654</v>
      </c>
      <c r="FLW3" s="4" t="s">
        <v>654</v>
      </c>
      <c r="FLX3" s="4" t="s">
        <v>654</v>
      </c>
      <c r="FLY3" s="4" t="s">
        <v>654</v>
      </c>
      <c r="FLZ3" s="4" t="s">
        <v>654</v>
      </c>
      <c r="FMA3" s="4" t="s">
        <v>654</v>
      </c>
      <c r="FMB3" s="4" t="s">
        <v>654</v>
      </c>
      <c r="FMC3" s="4" t="s">
        <v>654</v>
      </c>
      <c r="FMD3" s="4" t="s">
        <v>654</v>
      </c>
      <c r="FME3" s="4" t="s">
        <v>654</v>
      </c>
      <c r="FMF3" s="4" t="s">
        <v>654</v>
      </c>
      <c r="FMG3" s="4" t="s">
        <v>654</v>
      </c>
      <c r="FMH3" s="4" t="s">
        <v>654</v>
      </c>
      <c r="FMI3" s="4" t="s">
        <v>654</v>
      </c>
      <c r="FMJ3" s="4" t="s">
        <v>654</v>
      </c>
      <c r="FMK3" s="4" t="s">
        <v>654</v>
      </c>
      <c r="FML3" s="4" t="s">
        <v>654</v>
      </c>
      <c r="FMM3" s="4" t="s">
        <v>654</v>
      </c>
      <c r="FMN3" s="4" t="s">
        <v>654</v>
      </c>
      <c r="FMO3" s="4" t="s">
        <v>654</v>
      </c>
      <c r="FMP3" s="4" t="s">
        <v>654</v>
      </c>
      <c r="FMQ3" s="4" t="s">
        <v>654</v>
      </c>
      <c r="FMR3" s="4" t="s">
        <v>654</v>
      </c>
      <c r="FMS3" s="4" t="s">
        <v>654</v>
      </c>
      <c r="FMT3" s="4" t="s">
        <v>654</v>
      </c>
      <c r="FMU3" s="4" t="s">
        <v>654</v>
      </c>
      <c r="FMV3" s="4" t="s">
        <v>654</v>
      </c>
      <c r="FMW3" s="4" t="s">
        <v>654</v>
      </c>
      <c r="FMX3" s="4" t="s">
        <v>654</v>
      </c>
      <c r="FMY3" s="4" t="s">
        <v>654</v>
      </c>
      <c r="FMZ3" s="4" t="s">
        <v>654</v>
      </c>
      <c r="FNA3" s="4" t="s">
        <v>654</v>
      </c>
      <c r="FNB3" s="4" t="s">
        <v>654</v>
      </c>
      <c r="FNC3" s="4" t="s">
        <v>654</v>
      </c>
      <c r="FND3" s="4" t="s">
        <v>654</v>
      </c>
      <c r="FNE3" s="4" t="s">
        <v>654</v>
      </c>
      <c r="FNF3" s="4" t="s">
        <v>654</v>
      </c>
      <c r="FNG3" s="4" t="s">
        <v>654</v>
      </c>
      <c r="FNH3" s="4" t="s">
        <v>654</v>
      </c>
      <c r="FNI3" s="4" t="s">
        <v>654</v>
      </c>
      <c r="FNJ3" s="4" t="s">
        <v>654</v>
      </c>
      <c r="FNK3" s="4" t="s">
        <v>654</v>
      </c>
      <c r="FNL3" s="4" t="s">
        <v>654</v>
      </c>
      <c r="FNM3" s="4" t="s">
        <v>654</v>
      </c>
      <c r="FNN3" s="4" t="s">
        <v>654</v>
      </c>
      <c r="FNO3" s="4" t="s">
        <v>654</v>
      </c>
      <c r="FNP3" s="4" t="s">
        <v>654</v>
      </c>
      <c r="FNQ3" s="4" t="s">
        <v>654</v>
      </c>
      <c r="FNR3" s="4" t="s">
        <v>654</v>
      </c>
      <c r="FNS3" s="4" t="s">
        <v>654</v>
      </c>
      <c r="FNT3" s="4" t="s">
        <v>654</v>
      </c>
      <c r="FNU3" s="4" t="s">
        <v>654</v>
      </c>
      <c r="FNV3" s="4" t="s">
        <v>654</v>
      </c>
      <c r="FNW3" s="4" t="s">
        <v>654</v>
      </c>
      <c r="FNX3" s="4" t="s">
        <v>654</v>
      </c>
      <c r="FNY3" s="4" t="s">
        <v>654</v>
      </c>
      <c r="FNZ3" s="4" t="s">
        <v>654</v>
      </c>
      <c r="FOA3" s="4" t="s">
        <v>654</v>
      </c>
      <c r="FOB3" s="4" t="s">
        <v>654</v>
      </c>
      <c r="FOC3" s="4" t="s">
        <v>654</v>
      </c>
      <c r="FOD3" s="4" t="s">
        <v>654</v>
      </c>
      <c r="FOE3" s="4" t="s">
        <v>654</v>
      </c>
      <c r="FOF3" s="4" t="s">
        <v>654</v>
      </c>
      <c r="FOG3" s="4" t="s">
        <v>654</v>
      </c>
      <c r="FOH3" s="4" t="s">
        <v>654</v>
      </c>
      <c r="FOI3" s="4" t="s">
        <v>654</v>
      </c>
      <c r="FOJ3" s="4" t="s">
        <v>654</v>
      </c>
      <c r="FOK3" s="4" t="s">
        <v>654</v>
      </c>
      <c r="FOL3" s="4" t="s">
        <v>654</v>
      </c>
      <c r="FOM3" s="4" t="s">
        <v>654</v>
      </c>
      <c r="FON3" s="4" t="s">
        <v>654</v>
      </c>
      <c r="FOO3" s="4" t="s">
        <v>654</v>
      </c>
      <c r="FOP3" s="4" t="s">
        <v>654</v>
      </c>
      <c r="FOQ3" s="4" t="s">
        <v>654</v>
      </c>
      <c r="FOR3" s="4" t="s">
        <v>654</v>
      </c>
      <c r="FOS3" s="4" t="s">
        <v>654</v>
      </c>
      <c r="FOT3" s="4" t="s">
        <v>654</v>
      </c>
      <c r="FOU3" s="4" t="s">
        <v>654</v>
      </c>
      <c r="FOV3" s="4" t="s">
        <v>654</v>
      </c>
      <c r="FOW3" s="4" t="s">
        <v>654</v>
      </c>
      <c r="FOX3" s="4" t="s">
        <v>654</v>
      </c>
      <c r="FOY3" s="4" t="s">
        <v>654</v>
      </c>
      <c r="FOZ3" s="4" t="s">
        <v>654</v>
      </c>
      <c r="FPA3" s="4" t="s">
        <v>654</v>
      </c>
      <c r="FPB3" s="4" t="s">
        <v>654</v>
      </c>
      <c r="FPC3" s="4" t="s">
        <v>654</v>
      </c>
      <c r="FPD3" s="4" t="s">
        <v>654</v>
      </c>
      <c r="FPE3" s="4" t="s">
        <v>654</v>
      </c>
      <c r="FPF3" s="4" t="s">
        <v>654</v>
      </c>
      <c r="FPG3" s="4" t="s">
        <v>654</v>
      </c>
      <c r="FPH3" s="4" t="s">
        <v>654</v>
      </c>
      <c r="FPI3" s="4" t="s">
        <v>654</v>
      </c>
      <c r="FPJ3" s="4" t="s">
        <v>654</v>
      </c>
      <c r="FPK3" s="4" t="s">
        <v>654</v>
      </c>
      <c r="FPL3" s="4" t="s">
        <v>654</v>
      </c>
      <c r="FPM3" s="4" t="s">
        <v>654</v>
      </c>
      <c r="FPN3" s="4" t="s">
        <v>654</v>
      </c>
      <c r="FPO3" s="4" t="s">
        <v>654</v>
      </c>
      <c r="FPP3" s="4" t="s">
        <v>654</v>
      </c>
      <c r="FPQ3" s="4" t="s">
        <v>654</v>
      </c>
      <c r="FPR3" s="4" t="s">
        <v>654</v>
      </c>
      <c r="FPS3" s="4" t="s">
        <v>654</v>
      </c>
      <c r="FPT3" s="4" t="s">
        <v>654</v>
      </c>
      <c r="FPU3" s="4" t="s">
        <v>654</v>
      </c>
      <c r="FPV3" s="4" t="s">
        <v>654</v>
      </c>
      <c r="FPW3" s="4" t="s">
        <v>654</v>
      </c>
      <c r="FPX3" s="4" t="s">
        <v>654</v>
      </c>
      <c r="FPY3" s="4" t="s">
        <v>654</v>
      </c>
      <c r="FPZ3" s="4" t="s">
        <v>654</v>
      </c>
      <c r="FQA3" s="4" t="s">
        <v>654</v>
      </c>
      <c r="FQB3" s="4" t="s">
        <v>654</v>
      </c>
      <c r="FQC3" s="4" t="s">
        <v>654</v>
      </c>
      <c r="FQD3" s="4" t="s">
        <v>654</v>
      </c>
      <c r="FQE3" s="4" t="s">
        <v>654</v>
      </c>
      <c r="FQF3" s="4" t="s">
        <v>654</v>
      </c>
      <c r="FQG3" s="4" t="s">
        <v>654</v>
      </c>
      <c r="FQH3" s="4" t="s">
        <v>654</v>
      </c>
      <c r="FQI3" s="4" t="s">
        <v>654</v>
      </c>
      <c r="FQJ3" s="4" t="s">
        <v>654</v>
      </c>
      <c r="FQK3" s="4" t="s">
        <v>654</v>
      </c>
      <c r="FQL3" s="4" t="s">
        <v>654</v>
      </c>
      <c r="FQM3" s="4" t="s">
        <v>654</v>
      </c>
      <c r="FQN3" s="4" t="s">
        <v>654</v>
      </c>
      <c r="FQO3" s="4" t="s">
        <v>654</v>
      </c>
      <c r="FQP3" s="4" t="s">
        <v>654</v>
      </c>
      <c r="FQQ3" s="4" t="s">
        <v>654</v>
      </c>
      <c r="FQR3" s="4" t="s">
        <v>654</v>
      </c>
      <c r="FQS3" s="4" t="s">
        <v>654</v>
      </c>
      <c r="FQT3" s="4" t="s">
        <v>654</v>
      </c>
      <c r="FQU3" s="4" t="s">
        <v>654</v>
      </c>
      <c r="FQV3" s="4" t="s">
        <v>654</v>
      </c>
      <c r="FQW3" s="4" t="s">
        <v>654</v>
      </c>
      <c r="FQX3" s="4" t="s">
        <v>654</v>
      </c>
      <c r="FQY3" s="4" t="s">
        <v>654</v>
      </c>
      <c r="FQZ3" s="4" t="s">
        <v>654</v>
      </c>
      <c r="FRA3" s="4" t="s">
        <v>654</v>
      </c>
      <c r="FRB3" s="4" t="s">
        <v>654</v>
      </c>
      <c r="FRC3" s="4" t="s">
        <v>654</v>
      </c>
      <c r="FRD3" s="4" t="s">
        <v>654</v>
      </c>
      <c r="FRE3" s="4" t="s">
        <v>654</v>
      </c>
      <c r="FRF3" s="4" t="s">
        <v>654</v>
      </c>
      <c r="FRG3" s="4" t="s">
        <v>654</v>
      </c>
      <c r="FRH3" s="4" t="s">
        <v>654</v>
      </c>
      <c r="FRI3" s="4" t="s">
        <v>654</v>
      </c>
      <c r="FRJ3" s="4" t="s">
        <v>654</v>
      </c>
      <c r="FRK3" s="4" t="s">
        <v>654</v>
      </c>
      <c r="FRL3" s="4" t="s">
        <v>654</v>
      </c>
      <c r="FRM3" s="4" t="s">
        <v>654</v>
      </c>
      <c r="FRN3" s="4" t="s">
        <v>654</v>
      </c>
      <c r="FRO3" s="4" t="s">
        <v>654</v>
      </c>
      <c r="FRP3" s="4" t="s">
        <v>654</v>
      </c>
      <c r="FRQ3" s="4" t="s">
        <v>654</v>
      </c>
      <c r="FRR3" s="4" t="s">
        <v>654</v>
      </c>
      <c r="FRS3" s="4" t="s">
        <v>654</v>
      </c>
      <c r="FRT3" s="4" t="s">
        <v>654</v>
      </c>
      <c r="FRU3" s="4" t="s">
        <v>654</v>
      </c>
      <c r="FRV3" s="4" t="s">
        <v>654</v>
      </c>
      <c r="FRW3" s="4" t="s">
        <v>654</v>
      </c>
      <c r="FRX3" s="4" t="s">
        <v>654</v>
      </c>
      <c r="FRY3" s="4" t="s">
        <v>654</v>
      </c>
      <c r="FRZ3" s="4" t="s">
        <v>654</v>
      </c>
      <c r="FSA3" s="4" t="s">
        <v>654</v>
      </c>
      <c r="FSB3" s="4" t="s">
        <v>654</v>
      </c>
      <c r="FSC3" s="4" t="s">
        <v>654</v>
      </c>
      <c r="FSD3" s="4" t="s">
        <v>654</v>
      </c>
      <c r="FSE3" s="4" t="s">
        <v>654</v>
      </c>
      <c r="FSF3" s="4" t="s">
        <v>654</v>
      </c>
      <c r="FSG3" s="4" t="s">
        <v>654</v>
      </c>
      <c r="FSH3" s="4" t="s">
        <v>654</v>
      </c>
      <c r="FSI3" s="4" t="s">
        <v>654</v>
      </c>
      <c r="FSJ3" s="4" t="s">
        <v>654</v>
      </c>
      <c r="FSK3" s="4" t="s">
        <v>654</v>
      </c>
      <c r="FSL3" s="4" t="s">
        <v>654</v>
      </c>
      <c r="FSM3" s="4" t="s">
        <v>654</v>
      </c>
      <c r="FSN3" s="4" t="s">
        <v>654</v>
      </c>
      <c r="FSO3" s="4" t="s">
        <v>654</v>
      </c>
      <c r="FSP3" s="4" t="s">
        <v>654</v>
      </c>
      <c r="FSQ3" s="4" t="s">
        <v>654</v>
      </c>
      <c r="FSR3" s="4" t="s">
        <v>654</v>
      </c>
      <c r="FSS3" s="4" t="s">
        <v>654</v>
      </c>
      <c r="FST3" s="4" t="s">
        <v>654</v>
      </c>
      <c r="FSU3" s="4" t="s">
        <v>654</v>
      </c>
      <c r="FSV3" s="4" t="s">
        <v>654</v>
      </c>
      <c r="FSW3" s="4" t="s">
        <v>654</v>
      </c>
      <c r="FSX3" s="4" t="s">
        <v>654</v>
      </c>
      <c r="FSY3" s="4" t="s">
        <v>654</v>
      </c>
      <c r="FSZ3" s="4" t="s">
        <v>654</v>
      </c>
      <c r="FTA3" s="4" t="s">
        <v>654</v>
      </c>
      <c r="FTB3" s="4" t="s">
        <v>654</v>
      </c>
      <c r="FTC3" s="4" t="s">
        <v>654</v>
      </c>
      <c r="FTD3" s="4" t="s">
        <v>654</v>
      </c>
      <c r="FTE3" s="4" t="s">
        <v>654</v>
      </c>
      <c r="FTF3" s="4" t="s">
        <v>654</v>
      </c>
      <c r="FTG3" s="4" t="s">
        <v>654</v>
      </c>
      <c r="FTH3" s="4" t="s">
        <v>654</v>
      </c>
      <c r="FTI3" s="4" t="s">
        <v>654</v>
      </c>
      <c r="FTJ3" s="4" t="s">
        <v>654</v>
      </c>
      <c r="FTK3" s="4" t="s">
        <v>654</v>
      </c>
      <c r="FTL3" s="4" t="s">
        <v>654</v>
      </c>
      <c r="FTM3" s="4" t="s">
        <v>654</v>
      </c>
      <c r="FTN3" s="4" t="s">
        <v>654</v>
      </c>
      <c r="FTO3" s="4" t="s">
        <v>654</v>
      </c>
      <c r="FTP3" s="4" t="s">
        <v>654</v>
      </c>
      <c r="FTQ3" s="4" t="s">
        <v>654</v>
      </c>
      <c r="FTR3" s="4" t="s">
        <v>654</v>
      </c>
      <c r="FTS3" s="4" t="s">
        <v>654</v>
      </c>
      <c r="FTT3" s="4" t="s">
        <v>654</v>
      </c>
      <c r="FTU3" s="4" t="s">
        <v>654</v>
      </c>
      <c r="FTV3" s="4" t="s">
        <v>654</v>
      </c>
      <c r="FTW3" s="4" t="s">
        <v>654</v>
      </c>
      <c r="FTX3" s="4" t="s">
        <v>654</v>
      </c>
      <c r="FTY3" s="4" t="s">
        <v>654</v>
      </c>
      <c r="FTZ3" s="4" t="s">
        <v>654</v>
      </c>
      <c r="FUA3" s="4" t="s">
        <v>654</v>
      </c>
      <c r="FUB3" s="4" t="s">
        <v>654</v>
      </c>
      <c r="FUC3" s="4" t="s">
        <v>654</v>
      </c>
      <c r="FUD3" s="4" t="s">
        <v>654</v>
      </c>
      <c r="FUE3" s="4" t="s">
        <v>654</v>
      </c>
      <c r="FUF3" s="4" t="s">
        <v>654</v>
      </c>
      <c r="FUG3" s="4" t="s">
        <v>654</v>
      </c>
      <c r="FUH3" s="4" t="s">
        <v>654</v>
      </c>
      <c r="FUI3" s="4" t="s">
        <v>654</v>
      </c>
      <c r="FUJ3" s="4" t="s">
        <v>654</v>
      </c>
      <c r="FUK3" s="4" t="s">
        <v>654</v>
      </c>
      <c r="FUL3" s="4" t="s">
        <v>654</v>
      </c>
      <c r="FUM3" s="4" t="s">
        <v>654</v>
      </c>
      <c r="FUN3" s="4" t="s">
        <v>654</v>
      </c>
      <c r="FUO3" s="4" t="s">
        <v>654</v>
      </c>
      <c r="FUP3" s="4" t="s">
        <v>654</v>
      </c>
      <c r="FUQ3" s="4" t="s">
        <v>654</v>
      </c>
      <c r="FUR3" s="4" t="s">
        <v>654</v>
      </c>
      <c r="FUS3" s="4" t="s">
        <v>654</v>
      </c>
      <c r="FUT3" s="4" t="s">
        <v>654</v>
      </c>
      <c r="FUU3" s="4" t="s">
        <v>654</v>
      </c>
      <c r="FUV3" s="4" t="s">
        <v>654</v>
      </c>
      <c r="FUW3" s="4" t="s">
        <v>654</v>
      </c>
      <c r="FUX3" s="4" t="s">
        <v>654</v>
      </c>
      <c r="FUY3" s="4" t="s">
        <v>654</v>
      </c>
      <c r="FUZ3" s="4" t="s">
        <v>654</v>
      </c>
      <c r="FVA3" s="4" t="s">
        <v>654</v>
      </c>
      <c r="FVB3" s="4" t="s">
        <v>654</v>
      </c>
      <c r="FVC3" s="4" t="s">
        <v>654</v>
      </c>
      <c r="FVD3" s="4" t="s">
        <v>654</v>
      </c>
      <c r="FVE3" s="4" t="s">
        <v>654</v>
      </c>
      <c r="FVF3" s="4" t="s">
        <v>654</v>
      </c>
      <c r="FVG3" s="4" t="s">
        <v>654</v>
      </c>
      <c r="FVH3" s="4" t="s">
        <v>654</v>
      </c>
      <c r="FVI3" s="4" t="s">
        <v>654</v>
      </c>
      <c r="FVJ3" s="4" t="s">
        <v>654</v>
      </c>
      <c r="FVK3" s="4" t="s">
        <v>654</v>
      </c>
      <c r="FVL3" s="4" t="s">
        <v>654</v>
      </c>
      <c r="FVM3" s="4" t="s">
        <v>654</v>
      </c>
      <c r="FVN3" s="4" t="s">
        <v>654</v>
      </c>
      <c r="FVO3" s="4" t="s">
        <v>654</v>
      </c>
      <c r="FVP3" s="4" t="s">
        <v>654</v>
      </c>
      <c r="FVQ3" s="4" t="s">
        <v>654</v>
      </c>
      <c r="FVR3" s="4" t="s">
        <v>654</v>
      </c>
      <c r="FVS3" s="4" t="s">
        <v>654</v>
      </c>
      <c r="FVT3" s="4" t="s">
        <v>654</v>
      </c>
      <c r="FVU3" s="4" t="s">
        <v>654</v>
      </c>
      <c r="FVV3" s="4" t="s">
        <v>654</v>
      </c>
      <c r="FVW3" s="4" t="s">
        <v>654</v>
      </c>
      <c r="FVX3" s="4" t="s">
        <v>654</v>
      </c>
      <c r="FVY3" s="4" t="s">
        <v>654</v>
      </c>
      <c r="FVZ3" s="4" t="s">
        <v>654</v>
      </c>
      <c r="FWA3" s="4" t="s">
        <v>654</v>
      </c>
      <c r="FWB3" s="4" t="s">
        <v>654</v>
      </c>
      <c r="FWC3" s="4" t="s">
        <v>654</v>
      </c>
      <c r="FWD3" s="4" t="s">
        <v>654</v>
      </c>
      <c r="FWE3" s="4" t="s">
        <v>654</v>
      </c>
      <c r="FWF3" s="4" t="s">
        <v>654</v>
      </c>
      <c r="FWG3" s="4" t="s">
        <v>654</v>
      </c>
      <c r="FWH3" s="4" t="s">
        <v>654</v>
      </c>
      <c r="FWI3" s="4" t="s">
        <v>654</v>
      </c>
      <c r="FWJ3" s="4" t="s">
        <v>654</v>
      </c>
      <c r="FWK3" s="4" t="s">
        <v>654</v>
      </c>
      <c r="FWL3" s="4" t="s">
        <v>654</v>
      </c>
      <c r="FWM3" s="4" t="s">
        <v>654</v>
      </c>
      <c r="FWN3" s="4" t="s">
        <v>654</v>
      </c>
      <c r="FWO3" s="4" t="s">
        <v>654</v>
      </c>
      <c r="FWP3" s="4" t="s">
        <v>654</v>
      </c>
      <c r="FWQ3" s="4" t="s">
        <v>654</v>
      </c>
      <c r="FWR3" s="4" t="s">
        <v>654</v>
      </c>
      <c r="FWS3" s="4" t="s">
        <v>654</v>
      </c>
      <c r="FWT3" s="4" t="s">
        <v>654</v>
      </c>
      <c r="FWU3" s="4" t="s">
        <v>654</v>
      </c>
      <c r="FWV3" s="4" t="s">
        <v>654</v>
      </c>
      <c r="FWW3" s="4" t="s">
        <v>654</v>
      </c>
      <c r="FWX3" s="4" t="s">
        <v>654</v>
      </c>
      <c r="FWY3" s="4" t="s">
        <v>654</v>
      </c>
      <c r="FWZ3" s="4" t="s">
        <v>654</v>
      </c>
      <c r="FXA3" s="4" t="s">
        <v>654</v>
      </c>
      <c r="FXB3" s="4" t="s">
        <v>654</v>
      </c>
      <c r="FXC3" s="4" t="s">
        <v>654</v>
      </c>
      <c r="FXD3" s="4" t="s">
        <v>654</v>
      </c>
      <c r="FXE3" s="4" t="s">
        <v>654</v>
      </c>
      <c r="FXF3" s="4" t="s">
        <v>654</v>
      </c>
      <c r="FXG3" s="4" t="s">
        <v>654</v>
      </c>
      <c r="FXH3" s="4" t="s">
        <v>654</v>
      </c>
      <c r="FXI3" s="4" t="s">
        <v>654</v>
      </c>
      <c r="FXJ3" s="4" t="s">
        <v>654</v>
      </c>
      <c r="FXK3" s="4" t="s">
        <v>654</v>
      </c>
      <c r="FXL3" s="4" t="s">
        <v>654</v>
      </c>
      <c r="FXM3" s="4" t="s">
        <v>654</v>
      </c>
      <c r="FXN3" s="4" t="s">
        <v>654</v>
      </c>
      <c r="FXO3" s="4" t="s">
        <v>654</v>
      </c>
      <c r="FXP3" s="4" t="s">
        <v>654</v>
      </c>
      <c r="FXQ3" s="4" t="s">
        <v>654</v>
      </c>
      <c r="FXR3" s="4" t="s">
        <v>654</v>
      </c>
      <c r="FXS3" s="4" t="s">
        <v>654</v>
      </c>
      <c r="FXT3" s="4" t="s">
        <v>654</v>
      </c>
      <c r="FXU3" s="4" t="s">
        <v>654</v>
      </c>
      <c r="FXV3" s="4" t="s">
        <v>654</v>
      </c>
      <c r="FXW3" s="4" t="s">
        <v>654</v>
      </c>
      <c r="FXX3" s="4" t="s">
        <v>654</v>
      </c>
      <c r="FXY3" s="4" t="s">
        <v>654</v>
      </c>
      <c r="FXZ3" s="4" t="s">
        <v>654</v>
      </c>
      <c r="FYA3" s="4" t="s">
        <v>654</v>
      </c>
      <c r="FYB3" s="4" t="s">
        <v>654</v>
      </c>
      <c r="FYC3" s="4" t="s">
        <v>654</v>
      </c>
      <c r="FYD3" s="4" t="s">
        <v>654</v>
      </c>
      <c r="FYE3" s="4" t="s">
        <v>654</v>
      </c>
      <c r="FYF3" s="4" t="s">
        <v>654</v>
      </c>
      <c r="FYG3" s="4" t="s">
        <v>654</v>
      </c>
      <c r="FYH3" s="4" t="s">
        <v>654</v>
      </c>
      <c r="FYI3" s="4" t="s">
        <v>654</v>
      </c>
      <c r="FYJ3" s="4" t="s">
        <v>654</v>
      </c>
      <c r="FYK3" s="4" t="s">
        <v>654</v>
      </c>
      <c r="FYL3" s="4" t="s">
        <v>654</v>
      </c>
      <c r="FYM3" s="4" t="s">
        <v>654</v>
      </c>
      <c r="FYN3" s="4" t="s">
        <v>654</v>
      </c>
      <c r="FYO3" s="4" t="s">
        <v>654</v>
      </c>
      <c r="FYP3" s="4" t="s">
        <v>654</v>
      </c>
      <c r="FYQ3" s="4" t="s">
        <v>654</v>
      </c>
      <c r="FYR3" s="4" t="s">
        <v>654</v>
      </c>
      <c r="FYS3" s="4" t="s">
        <v>654</v>
      </c>
      <c r="FYT3" s="4" t="s">
        <v>654</v>
      </c>
      <c r="FYU3" s="4" t="s">
        <v>654</v>
      </c>
      <c r="FYV3" s="4" t="s">
        <v>654</v>
      </c>
      <c r="FYW3" s="4" t="s">
        <v>654</v>
      </c>
      <c r="FYX3" s="4" t="s">
        <v>654</v>
      </c>
      <c r="FYY3" s="4" t="s">
        <v>654</v>
      </c>
      <c r="FYZ3" s="4" t="s">
        <v>654</v>
      </c>
      <c r="FZA3" s="4" t="s">
        <v>654</v>
      </c>
      <c r="FZB3" s="4" t="s">
        <v>654</v>
      </c>
      <c r="FZC3" s="4" t="s">
        <v>654</v>
      </c>
      <c r="FZD3" s="4" t="s">
        <v>654</v>
      </c>
      <c r="FZE3" s="4" t="s">
        <v>654</v>
      </c>
      <c r="FZF3" s="4" t="s">
        <v>654</v>
      </c>
      <c r="FZG3" s="4" t="s">
        <v>654</v>
      </c>
      <c r="FZH3" s="4" t="s">
        <v>654</v>
      </c>
      <c r="FZI3" s="4" t="s">
        <v>654</v>
      </c>
      <c r="FZJ3" s="4" t="s">
        <v>654</v>
      </c>
      <c r="FZK3" s="4" t="s">
        <v>654</v>
      </c>
      <c r="FZL3" s="4" t="s">
        <v>654</v>
      </c>
      <c r="FZM3" s="4" t="s">
        <v>654</v>
      </c>
      <c r="FZN3" s="4" t="s">
        <v>654</v>
      </c>
      <c r="FZO3" s="4" t="s">
        <v>654</v>
      </c>
      <c r="FZP3" s="4" t="s">
        <v>654</v>
      </c>
      <c r="FZQ3" s="4" t="s">
        <v>654</v>
      </c>
      <c r="FZR3" s="4" t="s">
        <v>654</v>
      </c>
      <c r="FZS3" s="4" t="s">
        <v>654</v>
      </c>
      <c r="FZT3" s="4" t="s">
        <v>654</v>
      </c>
      <c r="FZU3" s="4" t="s">
        <v>654</v>
      </c>
      <c r="FZV3" s="4" t="s">
        <v>654</v>
      </c>
      <c r="FZW3" s="4" t="s">
        <v>654</v>
      </c>
      <c r="FZX3" s="4" t="s">
        <v>654</v>
      </c>
      <c r="FZY3" s="4" t="s">
        <v>654</v>
      </c>
      <c r="FZZ3" s="4" t="s">
        <v>654</v>
      </c>
      <c r="GAA3" s="4" t="s">
        <v>654</v>
      </c>
      <c r="GAB3" s="4" t="s">
        <v>654</v>
      </c>
      <c r="GAC3" s="4" t="s">
        <v>654</v>
      </c>
      <c r="GAD3" s="4" t="s">
        <v>654</v>
      </c>
      <c r="GAE3" s="4" t="s">
        <v>654</v>
      </c>
      <c r="GAF3" s="4" t="s">
        <v>654</v>
      </c>
      <c r="GAG3" s="4" t="s">
        <v>654</v>
      </c>
      <c r="GAH3" s="4" t="s">
        <v>654</v>
      </c>
      <c r="GAI3" s="4" t="s">
        <v>654</v>
      </c>
      <c r="GAJ3" s="4" t="s">
        <v>654</v>
      </c>
      <c r="GAK3" s="4" t="s">
        <v>654</v>
      </c>
      <c r="GAL3" s="4" t="s">
        <v>654</v>
      </c>
      <c r="GAM3" s="4" t="s">
        <v>654</v>
      </c>
      <c r="GAN3" s="4" t="s">
        <v>654</v>
      </c>
      <c r="GAO3" s="4" t="s">
        <v>654</v>
      </c>
      <c r="GAP3" s="4" t="s">
        <v>654</v>
      </c>
      <c r="GAQ3" s="4" t="s">
        <v>654</v>
      </c>
      <c r="GAR3" s="4" t="s">
        <v>654</v>
      </c>
      <c r="GAS3" s="4" t="s">
        <v>654</v>
      </c>
      <c r="GAT3" s="4" t="s">
        <v>654</v>
      </c>
      <c r="GAU3" s="4" t="s">
        <v>654</v>
      </c>
      <c r="GAV3" s="4" t="s">
        <v>654</v>
      </c>
      <c r="GAW3" s="4" t="s">
        <v>654</v>
      </c>
      <c r="GAX3" s="4" t="s">
        <v>654</v>
      </c>
      <c r="GAY3" s="4" t="s">
        <v>654</v>
      </c>
      <c r="GAZ3" s="4" t="s">
        <v>654</v>
      </c>
      <c r="GBA3" s="4" t="s">
        <v>654</v>
      </c>
      <c r="GBB3" s="4" t="s">
        <v>654</v>
      </c>
      <c r="GBC3" s="4" t="s">
        <v>654</v>
      </c>
      <c r="GBD3" s="4" t="s">
        <v>654</v>
      </c>
      <c r="GBE3" s="4" t="s">
        <v>654</v>
      </c>
      <c r="GBF3" s="4" t="s">
        <v>654</v>
      </c>
      <c r="GBG3" s="4" t="s">
        <v>654</v>
      </c>
      <c r="GBH3" s="4" t="s">
        <v>654</v>
      </c>
      <c r="GBI3" s="4" t="s">
        <v>654</v>
      </c>
      <c r="GBJ3" s="4" t="s">
        <v>654</v>
      </c>
      <c r="GBK3" s="4" t="s">
        <v>654</v>
      </c>
      <c r="GBL3" s="4" t="s">
        <v>654</v>
      </c>
      <c r="GBM3" s="4" t="s">
        <v>654</v>
      </c>
      <c r="GBN3" s="4" t="s">
        <v>654</v>
      </c>
      <c r="GBO3" s="4" t="s">
        <v>654</v>
      </c>
      <c r="GBP3" s="4" t="s">
        <v>654</v>
      </c>
      <c r="GBQ3" s="4" t="s">
        <v>654</v>
      </c>
      <c r="GBR3" s="4" t="s">
        <v>654</v>
      </c>
      <c r="GBS3" s="4" t="s">
        <v>654</v>
      </c>
      <c r="GBT3" s="4" t="s">
        <v>654</v>
      </c>
      <c r="GBU3" s="4" t="s">
        <v>654</v>
      </c>
      <c r="GBV3" s="4" t="s">
        <v>654</v>
      </c>
      <c r="GBW3" s="4" t="s">
        <v>654</v>
      </c>
      <c r="GBX3" s="4" t="s">
        <v>654</v>
      </c>
      <c r="GBY3" s="4" t="s">
        <v>654</v>
      </c>
      <c r="GBZ3" s="4" t="s">
        <v>654</v>
      </c>
      <c r="GCA3" s="4" t="s">
        <v>654</v>
      </c>
      <c r="GCB3" s="4" t="s">
        <v>654</v>
      </c>
      <c r="GCC3" s="4" t="s">
        <v>654</v>
      </c>
      <c r="GCD3" s="4" t="s">
        <v>654</v>
      </c>
      <c r="GCE3" s="4" t="s">
        <v>654</v>
      </c>
      <c r="GCF3" s="4" t="s">
        <v>654</v>
      </c>
      <c r="GCG3" s="4" t="s">
        <v>654</v>
      </c>
      <c r="GCH3" s="4" t="s">
        <v>654</v>
      </c>
      <c r="GCI3" s="4" t="s">
        <v>654</v>
      </c>
      <c r="GCJ3" s="4" t="s">
        <v>654</v>
      </c>
      <c r="GCK3" s="4" t="s">
        <v>654</v>
      </c>
      <c r="GCL3" s="4" t="s">
        <v>654</v>
      </c>
      <c r="GCM3" s="4" t="s">
        <v>654</v>
      </c>
      <c r="GCN3" s="4" t="s">
        <v>654</v>
      </c>
      <c r="GCO3" s="4" t="s">
        <v>654</v>
      </c>
      <c r="GCP3" s="4" t="s">
        <v>654</v>
      </c>
      <c r="GCQ3" s="4" t="s">
        <v>654</v>
      </c>
      <c r="GCR3" s="4" t="s">
        <v>654</v>
      </c>
      <c r="GCS3" s="4" t="s">
        <v>654</v>
      </c>
      <c r="GCT3" s="4" t="s">
        <v>654</v>
      </c>
      <c r="GCU3" s="4" t="s">
        <v>654</v>
      </c>
      <c r="GCV3" s="4" t="s">
        <v>654</v>
      </c>
      <c r="GCW3" s="4" t="s">
        <v>654</v>
      </c>
      <c r="GCX3" s="4" t="s">
        <v>654</v>
      </c>
      <c r="GCY3" s="4" t="s">
        <v>654</v>
      </c>
      <c r="GCZ3" s="4" t="s">
        <v>654</v>
      </c>
      <c r="GDA3" s="4" t="s">
        <v>654</v>
      </c>
      <c r="GDB3" s="4" t="s">
        <v>654</v>
      </c>
      <c r="GDC3" s="4" t="s">
        <v>654</v>
      </c>
      <c r="GDD3" s="4" t="s">
        <v>654</v>
      </c>
      <c r="GDE3" s="4" t="s">
        <v>654</v>
      </c>
      <c r="GDF3" s="4" t="s">
        <v>654</v>
      </c>
      <c r="GDG3" s="4" t="s">
        <v>654</v>
      </c>
      <c r="GDH3" s="4" t="s">
        <v>654</v>
      </c>
      <c r="GDI3" s="4" t="s">
        <v>654</v>
      </c>
      <c r="GDJ3" s="4" t="s">
        <v>654</v>
      </c>
      <c r="GDK3" s="4" t="s">
        <v>654</v>
      </c>
      <c r="GDL3" s="4" t="s">
        <v>654</v>
      </c>
      <c r="GDM3" s="4" t="s">
        <v>654</v>
      </c>
      <c r="GDN3" s="4" t="s">
        <v>654</v>
      </c>
      <c r="GDO3" s="4" t="s">
        <v>654</v>
      </c>
      <c r="GDP3" s="4" t="s">
        <v>654</v>
      </c>
      <c r="GDQ3" s="4" t="s">
        <v>654</v>
      </c>
      <c r="GDR3" s="4" t="s">
        <v>654</v>
      </c>
      <c r="GDS3" s="4" t="s">
        <v>654</v>
      </c>
      <c r="GDT3" s="4" t="s">
        <v>654</v>
      </c>
      <c r="GDU3" s="4" t="s">
        <v>654</v>
      </c>
      <c r="GDV3" s="4" t="s">
        <v>654</v>
      </c>
      <c r="GDW3" s="4" t="s">
        <v>654</v>
      </c>
      <c r="GDX3" s="4" t="s">
        <v>654</v>
      </c>
      <c r="GDY3" s="4" t="s">
        <v>654</v>
      </c>
      <c r="GDZ3" s="4" t="s">
        <v>654</v>
      </c>
      <c r="GEA3" s="4" t="s">
        <v>654</v>
      </c>
      <c r="GEB3" s="4" t="s">
        <v>654</v>
      </c>
      <c r="GEC3" s="4" t="s">
        <v>654</v>
      </c>
      <c r="GED3" s="4" t="s">
        <v>654</v>
      </c>
      <c r="GEE3" s="4" t="s">
        <v>654</v>
      </c>
      <c r="GEF3" s="4" t="s">
        <v>654</v>
      </c>
      <c r="GEG3" s="4" t="s">
        <v>654</v>
      </c>
      <c r="GEH3" s="4" t="s">
        <v>654</v>
      </c>
      <c r="GEI3" s="4" t="s">
        <v>654</v>
      </c>
      <c r="GEJ3" s="4" t="s">
        <v>654</v>
      </c>
      <c r="GEK3" s="4" t="s">
        <v>654</v>
      </c>
      <c r="GEL3" s="4" t="s">
        <v>654</v>
      </c>
      <c r="GEM3" s="4" t="s">
        <v>654</v>
      </c>
      <c r="GEN3" s="4" t="s">
        <v>654</v>
      </c>
      <c r="GEO3" s="4" t="s">
        <v>654</v>
      </c>
      <c r="GEP3" s="4" t="s">
        <v>654</v>
      </c>
      <c r="GEQ3" s="4" t="s">
        <v>654</v>
      </c>
      <c r="GER3" s="4" t="s">
        <v>654</v>
      </c>
      <c r="GES3" s="4" t="s">
        <v>654</v>
      </c>
      <c r="GET3" s="4" t="s">
        <v>654</v>
      </c>
      <c r="GEU3" s="4" t="s">
        <v>654</v>
      </c>
      <c r="GEV3" s="4" t="s">
        <v>654</v>
      </c>
      <c r="GEW3" s="4" t="s">
        <v>654</v>
      </c>
      <c r="GEX3" s="4" t="s">
        <v>654</v>
      </c>
      <c r="GEY3" s="4" t="s">
        <v>654</v>
      </c>
      <c r="GEZ3" s="4" t="s">
        <v>654</v>
      </c>
      <c r="GFA3" s="4" t="s">
        <v>654</v>
      </c>
      <c r="GFB3" s="4" t="s">
        <v>654</v>
      </c>
      <c r="GFC3" s="4" t="s">
        <v>654</v>
      </c>
      <c r="GFD3" s="4" t="s">
        <v>654</v>
      </c>
      <c r="GFE3" s="4" t="s">
        <v>654</v>
      </c>
      <c r="GFF3" s="4" t="s">
        <v>654</v>
      </c>
      <c r="GFG3" s="4" t="s">
        <v>654</v>
      </c>
      <c r="GFH3" s="4" t="s">
        <v>654</v>
      </c>
      <c r="GFI3" s="4" t="s">
        <v>654</v>
      </c>
      <c r="GFJ3" s="4" t="s">
        <v>654</v>
      </c>
      <c r="GFK3" s="4" t="s">
        <v>654</v>
      </c>
      <c r="GFL3" s="4" t="s">
        <v>654</v>
      </c>
      <c r="GFM3" s="4" t="s">
        <v>654</v>
      </c>
      <c r="GFN3" s="4" t="s">
        <v>654</v>
      </c>
      <c r="GFO3" s="4" t="s">
        <v>654</v>
      </c>
      <c r="GFP3" s="4" t="s">
        <v>654</v>
      </c>
      <c r="GFQ3" s="4" t="s">
        <v>654</v>
      </c>
      <c r="GFR3" s="4" t="s">
        <v>654</v>
      </c>
      <c r="GFS3" s="4" t="s">
        <v>654</v>
      </c>
      <c r="GFT3" s="4" t="s">
        <v>654</v>
      </c>
      <c r="GFU3" s="4" t="s">
        <v>654</v>
      </c>
      <c r="GFV3" s="4" t="s">
        <v>654</v>
      </c>
      <c r="GFW3" s="4" t="s">
        <v>654</v>
      </c>
      <c r="GFX3" s="4" t="s">
        <v>654</v>
      </c>
      <c r="GFY3" s="4" t="s">
        <v>654</v>
      </c>
      <c r="GFZ3" s="4" t="s">
        <v>654</v>
      </c>
      <c r="GGA3" s="4" t="s">
        <v>654</v>
      </c>
      <c r="GGB3" s="4" t="s">
        <v>654</v>
      </c>
      <c r="GGC3" s="4" t="s">
        <v>654</v>
      </c>
      <c r="GGD3" s="4" t="s">
        <v>654</v>
      </c>
      <c r="GGE3" s="4" t="s">
        <v>654</v>
      </c>
      <c r="GGF3" s="4" t="s">
        <v>654</v>
      </c>
      <c r="GGG3" s="4" t="s">
        <v>654</v>
      </c>
      <c r="GGH3" s="4" t="s">
        <v>654</v>
      </c>
      <c r="GGI3" s="4" t="s">
        <v>654</v>
      </c>
      <c r="GGJ3" s="4" t="s">
        <v>654</v>
      </c>
      <c r="GGK3" s="4" t="s">
        <v>654</v>
      </c>
      <c r="GGL3" s="4" t="s">
        <v>654</v>
      </c>
      <c r="GGM3" s="4" t="s">
        <v>654</v>
      </c>
      <c r="GGN3" s="4" t="s">
        <v>654</v>
      </c>
      <c r="GGO3" s="4" t="s">
        <v>654</v>
      </c>
      <c r="GGP3" s="4" t="s">
        <v>654</v>
      </c>
      <c r="GGQ3" s="4" t="s">
        <v>654</v>
      </c>
      <c r="GGR3" s="4" t="s">
        <v>654</v>
      </c>
      <c r="GGS3" s="4" t="s">
        <v>654</v>
      </c>
      <c r="GGT3" s="4" t="s">
        <v>654</v>
      </c>
      <c r="GGU3" s="4" t="s">
        <v>654</v>
      </c>
      <c r="GGV3" s="4" t="s">
        <v>654</v>
      </c>
      <c r="GGW3" s="4" t="s">
        <v>654</v>
      </c>
      <c r="GGX3" s="4" t="s">
        <v>654</v>
      </c>
      <c r="GGY3" s="4" t="s">
        <v>654</v>
      </c>
      <c r="GGZ3" s="4" t="s">
        <v>654</v>
      </c>
      <c r="GHA3" s="4" t="s">
        <v>654</v>
      </c>
      <c r="GHB3" s="4" t="s">
        <v>654</v>
      </c>
      <c r="GHC3" s="4" t="s">
        <v>654</v>
      </c>
      <c r="GHD3" s="4" t="s">
        <v>654</v>
      </c>
      <c r="GHE3" s="4" t="s">
        <v>654</v>
      </c>
      <c r="GHF3" s="4" t="s">
        <v>654</v>
      </c>
      <c r="GHG3" s="4" t="s">
        <v>654</v>
      </c>
      <c r="GHH3" s="4" t="s">
        <v>654</v>
      </c>
      <c r="GHI3" s="4" t="s">
        <v>654</v>
      </c>
      <c r="GHJ3" s="4" t="s">
        <v>654</v>
      </c>
      <c r="GHK3" s="4" t="s">
        <v>654</v>
      </c>
      <c r="GHL3" s="4" t="s">
        <v>654</v>
      </c>
      <c r="GHM3" s="4" t="s">
        <v>654</v>
      </c>
      <c r="GHN3" s="4" t="s">
        <v>654</v>
      </c>
      <c r="GHO3" s="4" t="s">
        <v>654</v>
      </c>
      <c r="GHP3" s="4" t="s">
        <v>654</v>
      </c>
      <c r="GHQ3" s="4" t="s">
        <v>654</v>
      </c>
      <c r="GHR3" s="4" t="s">
        <v>654</v>
      </c>
      <c r="GHS3" s="4" t="s">
        <v>654</v>
      </c>
      <c r="GHT3" s="4" t="s">
        <v>654</v>
      </c>
      <c r="GHU3" s="4" t="s">
        <v>654</v>
      </c>
      <c r="GHV3" s="4" t="s">
        <v>654</v>
      </c>
      <c r="GHW3" s="4" t="s">
        <v>654</v>
      </c>
      <c r="GHX3" s="4" t="s">
        <v>654</v>
      </c>
      <c r="GHY3" s="4" t="s">
        <v>654</v>
      </c>
      <c r="GHZ3" s="4" t="s">
        <v>654</v>
      </c>
      <c r="GIA3" s="4" t="s">
        <v>654</v>
      </c>
      <c r="GIB3" s="4" t="s">
        <v>654</v>
      </c>
      <c r="GIC3" s="4" t="s">
        <v>654</v>
      </c>
      <c r="GID3" s="4" t="s">
        <v>654</v>
      </c>
      <c r="GIE3" s="4" t="s">
        <v>654</v>
      </c>
      <c r="GIF3" s="4" t="s">
        <v>654</v>
      </c>
      <c r="GIG3" s="4" t="s">
        <v>654</v>
      </c>
      <c r="GIH3" s="4" t="s">
        <v>654</v>
      </c>
      <c r="GII3" s="4" t="s">
        <v>654</v>
      </c>
      <c r="GIJ3" s="4" t="s">
        <v>654</v>
      </c>
      <c r="GIK3" s="4" t="s">
        <v>654</v>
      </c>
      <c r="GIL3" s="4" t="s">
        <v>654</v>
      </c>
      <c r="GIM3" s="4" t="s">
        <v>654</v>
      </c>
      <c r="GIN3" s="4" t="s">
        <v>654</v>
      </c>
      <c r="GIO3" s="4" t="s">
        <v>654</v>
      </c>
      <c r="GIP3" s="4" t="s">
        <v>654</v>
      </c>
      <c r="GIQ3" s="4" t="s">
        <v>654</v>
      </c>
      <c r="GIR3" s="4" t="s">
        <v>654</v>
      </c>
      <c r="GIS3" s="4" t="s">
        <v>654</v>
      </c>
      <c r="GIT3" s="4" t="s">
        <v>654</v>
      </c>
      <c r="GIU3" s="4" t="s">
        <v>654</v>
      </c>
      <c r="GIV3" s="4" t="s">
        <v>654</v>
      </c>
      <c r="GIW3" s="4" t="s">
        <v>654</v>
      </c>
      <c r="GIX3" s="4" t="s">
        <v>654</v>
      </c>
      <c r="GIY3" s="4" t="s">
        <v>654</v>
      </c>
      <c r="GIZ3" s="4" t="s">
        <v>654</v>
      </c>
      <c r="GJA3" s="4" t="s">
        <v>654</v>
      </c>
      <c r="GJB3" s="4" t="s">
        <v>654</v>
      </c>
      <c r="GJC3" s="4" t="s">
        <v>654</v>
      </c>
      <c r="GJD3" s="4" t="s">
        <v>654</v>
      </c>
      <c r="GJE3" s="4" t="s">
        <v>654</v>
      </c>
      <c r="GJF3" s="4" t="s">
        <v>654</v>
      </c>
      <c r="GJG3" s="4" t="s">
        <v>654</v>
      </c>
      <c r="GJH3" s="4" t="s">
        <v>654</v>
      </c>
      <c r="GJI3" s="4" t="s">
        <v>654</v>
      </c>
      <c r="GJJ3" s="4" t="s">
        <v>654</v>
      </c>
      <c r="GJK3" s="4" t="s">
        <v>654</v>
      </c>
      <c r="GJL3" s="4" t="s">
        <v>654</v>
      </c>
      <c r="GJM3" s="4" t="s">
        <v>654</v>
      </c>
      <c r="GJN3" s="4" t="s">
        <v>654</v>
      </c>
      <c r="GJO3" s="4" t="s">
        <v>654</v>
      </c>
      <c r="GJP3" s="4" t="s">
        <v>654</v>
      </c>
      <c r="GJQ3" s="4" t="s">
        <v>654</v>
      </c>
      <c r="GJR3" s="4" t="s">
        <v>654</v>
      </c>
      <c r="GJS3" s="4" t="s">
        <v>654</v>
      </c>
      <c r="GJT3" s="4" t="s">
        <v>654</v>
      </c>
      <c r="GJU3" s="4" t="s">
        <v>654</v>
      </c>
      <c r="GJV3" s="4" t="s">
        <v>654</v>
      </c>
      <c r="GJW3" s="4" t="s">
        <v>654</v>
      </c>
      <c r="GJX3" s="4" t="s">
        <v>654</v>
      </c>
      <c r="GJY3" s="4" t="s">
        <v>654</v>
      </c>
      <c r="GJZ3" s="4" t="s">
        <v>654</v>
      </c>
      <c r="GKA3" s="4" t="s">
        <v>654</v>
      </c>
      <c r="GKB3" s="4" t="s">
        <v>654</v>
      </c>
      <c r="GKC3" s="4" t="s">
        <v>654</v>
      </c>
      <c r="GKD3" s="4" t="s">
        <v>654</v>
      </c>
      <c r="GKE3" s="4" t="s">
        <v>654</v>
      </c>
      <c r="GKF3" s="4" t="s">
        <v>654</v>
      </c>
      <c r="GKG3" s="4" t="s">
        <v>654</v>
      </c>
      <c r="GKH3" s="4" t="s">
        <v>654</v>
      </c>
      <c r="GKI3" s="4" t="s">
        <v>654</v>
      </c>
      <c r="GKJ3" s="4" t="s">
        <v>654</v>
      </c>
      <c r="GKK3" s="4" t="s">
        <v>654</v>
      </c>
      <c r="GKL3" s="4" t="s">
        <v>654</v>
      </c>
      <c r="GKM3" s="4" t="s">
        <v>654</v>
      </c>
      <c r="GKN3" s="4" t="s">
        <v>654</v>
      </c>
      <c r="GKO3" s="4" t="s">
        <v>654</v>
      </c>
      <c r="GKP3" s="4" t="s">
        <v>654</v>
      </c>
      <c r="GKQ3" s="4" t="s">
        <v>654</v>
      </c>
      <c r="GKR3" s="4" t="s">
        <v>654</v>
      </c>
      <c r="GKS3" s="4" t="s">
        <v>654</v>
      </c>
      <c r="GKT3" s="4" t="s">
        <v>654</v>
      </c>
      <c r="GKU3" s="4" t="s">
        <v>654</v>
      </c>
      <c r="GKV3" s="4" t="s">
        <v>654</v>
      </c>
      <c r="GKW3" s="4" t="s">
        <v>654</v>
      </c>
      <c r="GKX3" s="4" t="s">
        <v>654</v>
      </c>
      <c r="GKY3" s="4" t="s">
        <v>654</v>
      </c>
      <c r="GKZ3" s="4" t="s">
        <v>654</v>
      </c>
      <c r="GLA3" s="4" t="s">
        <v>654</v>
      </c>
      <c r="GLB3" s="4" t="s">
        <v>654</v>
      </c>
      <c r="GLC3" s="4" t="s">
        <v>654</v>
      </c>
      <c r="GLD3" s="4" t="s">
        <v>654</v>
      </c>
      <c r="GLE3" s="4" t="s">
        <v>654</v>
      </c>
      <c r="GLF3" s="4" t="s">
        <v>654</v>
      </c>
      <c r="GLG3" s="4" t="s">
        <v>654</v>
      </c>
      <c r="GLH3" s="4" t="s">
        <v>654</v>
      </c>
      <c r="GLI3" s="4" t="s">
        <v>654</v>
      </c>
      <c r="GLJ3" s="4" t="s">
        <v>654</v>
      </c>
      <c r="GLK3" s="4" t="s">
        <v>654</v>
      </c>
      <c r="GLL3" s="4" t="s">
        <v>654</v>
      </c>
      <c r="GLM3" s="4" t="s">
        <v>654</v>
      </c>
      <c r="GLN3" s="4" t="s">
        <v>654</v>
      </c>
      <c r="GLO3" s="4" t="s">
        <v>654</v>
      </c>
      <c r="GLP3" s="4" t="s">
        <v>654</v>
      </c>
      <c r="GLQ3" s="4" t="s">
        <v>654</v>
      </c>
      <c r="GLR3" s="4" t="s">
        <v>654</v>
      </c>
      <c r="GLS3" s="4" t="s">
        <v>654</v>
      </c>
      <c r="GLT3" s="4" t="s">
        <v>654</v>
      </c>
      <c r="GLU3" s="4" t="s">
        <v>654</v>
      </c>
      <c r="GLV3" s="4" t="s">
        <v>654</v>
      </c>
      <c r="GLW3" s="4" t="s">
        <v>654</v>
      </c>
      <c r="GLX3" s="4" t="s">
        <v>654</v>
      </c>
      <c r="GLY3" s="4" t="s">
        <v>654</v>
      </c>
      <c r="GLZ3" s="4" t="s">
        <v>654</v>
      </c>
      <c r="GMA3" s="4" t="s">
        <v>654</v>
      </c>
      <c r="GMB3" s="4" t="s">
        <v>654</v>
      </c>
      <c r="GMC3" s="4" t="s">
        <v>654</v>
      </c>
      <c r="GMD3" s="4" t="s">
        <v>654</v>
      </c>
      <c r="GME3" s="4" t="s">
        <v>654</v>
      </c>
      <c r="GMF3" s="4" t="s">
        <v>654</v>
      </c>
      <c r="GMG3" s="4" t="s">
        <v>654</v>
      </c>
      <c r="GMH3" s="4" t="s">
        <v>654</v>
      </c>
      <c r="GMI3" s="4" t="s">
        <v>654</v>
      </c>
      <c r="GMJ3" s="4" t="s">
        <v>654</v>
      </c>
      <c r="GMK3" s="4" t="s">
        <v>654</v>
      </c>
      <c r="GML3" s="4" t="s">
        <v>654</v>
      </c>
      <c r="GMM3" s="4" t="s">
        <v>654</v>
      </c>
      <c r="GMN3" s="4" t="s">
        <v>654</v>
      </c>
      <c r="GMO3" s="4" t="s">
        <v>654</v>
      </c>
      <c r="GMP3" s="4" t="s">
        <v>654</v>
      </c>
      <c r="GMQ3" s="4" t="s">
        <v>654</v>
      </c>
      <c r="GMR3" s="4" t="s">
        <v>654</v>
      </c>
      <c r="GMS3" s="4" t="s">
        <v>654</v>
      </c>
      <c r="GMT3" s="4" t="s">
        <v>654</v>
      </c>
      <c r="GMU3" s="4" t="s">
        <v>654</v>
      </c>
      <c r="GMV3" s="4" t="s">
        <v>654</v>
      </c>
      <c r="GMW3" s="4" t="s">
        <v>654</v>
      </c>
      <c r="GMX3" s="4" t="s">
        <v>654</v>
      </c>
      <c r="GMY3" s="4" t="s">
        <v>654</v>
      </c>
      <c r="GMZ3" s="4" t="s">
        <v>654</v>
      </c>
      <c r="GNA3" s="4" t="s">
        <v>654</v>
      </c>
      <c r="GNB3" s="4" t="s">
        <v>654</v>
      </c>
      <c r="GNC3" s="4" t="s">
        <v>654</v>
      </c>
      <c r="GND3" s="4" t="s">
        <v>654</v>
      </c>
      <c r="GNE3" s="4" t="s">
        <v>654</v>
      </c>
      <c r="GNF3" s="4" t="s">
        <v>654</v>
      </c>
      <c r="GNG3" s="4" t="s">
        <v>654</v>
      </c>
      <c r="GNH3" s="4" t="s">
        <v>654</v>
      </c>
      <c r="GNI3" s="4" t="s">
        <v>654</v>
      </c>
      <c r="GNJ3" s="4" t="s">
        <v>654</v>
      </c>
      <c r="GNK3" s="4" t="s">
        <v>654</v>
      </c>
      <c r="GNL3" s="4" t="s">
        <v>654</v>
      </c>
      <c r="GNM3" s="4" t="s">
        <v>654</v>
      </c>
      <c r="GNN3" s="4" t="s">
        <v>654</v>
      </c>
      <c r="GNO3" s="4" t="s">
        <v>654</v>
      </c>
      <c r="GNP3" s="4" t="s">
        <v>654</v>
      </c>
      <c r="GNQ3" s="4" t="s">
        <v>654</v>
      </c>
      <c r="GNR3" s="4" t="s">
        <v>654</v>
      </c>
      <c r="GNS3" s="4" t="s">
        <v>654</v>
      </c>
      <c r="GNT3" s="4" t="s">
        <v>654</v>
      </c>
      <c r="GNU3" s="4" t="s">
        <v>654</v>
      </c>
      <c r="GNV3" s="4" t="s">
        <v>654</v>
      </c>
      <c r="GNW3" s="4" t="s">
        <v>654</v>
      </c>
      <c r="GNX3" s="4" t="s">
        <v>654</v>
      </c>
      <c r="GNY3" s="4" t="s">
        <v>654</v>
      </c>
      <c r="GNZ3" s="4" t="s">
        <v>654</v>
      </c>
      <c r="GOA3" s="4" t="s">
        <v>654</v>
      </c>
      <c r="GOB3" s="4" t="s">
        <v>654</v>
      </c>
      <c r="GOC3" s="4" t="s">
        <v>654</v>
      </c>
      <c r="GOD3" s="4" t="s">
        <v>654</v>
      </c>
      <c r="GOE3" s="4" t="s">
        <v>654</v>
      </c>
      <c r="GOF3" s="4" t="s">
        <v>654</v>
      </c>
      <c r="GOG3" s="4" t="s">
        <v>654</v>
      </c>
      <c r="GOH3" s="4" t="s">
        <v>654</v>
      </c>
      <c r="GOI3" s="4" t="s">
        <v>654</v>
      </c>
      <c r="GOJ3" s="4" t="s">
        <v>654</v>
      </c>
      <c r="GOK3" s="4" t="s">
        <v>654</v>
      </c>
      <c r="GOL3" s="4" t="s">
        <v>654</v>
      </c>
      <c r="GOM3" s="4" t="s">
        <v>654</v>
      </c>
      <c r="GON3" s="4" t="s">
        <v>654</v>
      </c>
      <c r="GOO3" s="4" t="s">
        <v>654</v>
      </c>
      <c r="GOP3" s="4" t="s">
        <v>654</v>
      </c>
      <c r="GOQ3" s="4" t="s">
        <v>654</v>
      </c>
      <c r="GOR3" s="4" t="s">
        <v>654</v>
      </c>
      <c r="GOS3" s="4" t="s">
        <v>654</v>
      </c>
      <c r="GOT3" s="4" t="s">
        <v>654</v>
      </c>
      <c r="GOU3" s="4" t="s">
        <v>654</v>
      </c>
      <c r="GOV3" s="4" t="s">
        <v>654</v>
      </c>
      <c r="GOW3" s="4" t="s">
        <v>654</v>
      </c>
      <c r="GOX3" s="4" t="s">
        <v>654</v>
      </c>
      <c r="GOY3" s="4" t="s">
        <v>654</v>
      </c>
      <c r="GOZ3" s="4" t="s">
        <v>654</v>
      </c>
      <c r="GPA3" s="4" t="s">
        <v>654</v>
      </c>
      <c r="GPB3" s="4" t="s">
        <v>654</v>
      </c>
      <c r="GPC3" s="4" t="s">
        <v>654</v>
      </c>
      <c r="GPD3" s="4" t="s">
        <v>654</v>
      </c>
      <c r="GPE3" s="4" t="s">
        <v>654</v>
      </c>
      <c r="GPF3" s="4" t="s">
        <v>654</v>
      </c>
      <c r="GPG3" s="4" t="s">
        <v>654</v>
      </c>
      <c r="GPH3" s="4" t="s">
        <v>654</v>
      </c>
      <c r="GPI3" s="4" t="s">
        <v>654</v>
      </c>
      <c r="GPJ3" s="4" t="s">
        <v>654</v>
      </c>
      <c r="GPK3" s="4" t="s">
        <v>654</v>
      </c>
      <c r="GPL3" s="4" t="s">
        <v>654</v>
      </c>
      <c r="GPM3" s="4" t="s">
        <v>654</v>
      </c>
      <c r="GPN3" s="4" t="s">
        <v>654</v>
      </c>
      <c r="GPO3" s="4" t="s">
        <v>654</v>
      </c>
      <c r="GPP3" s="4" t="s">
        <v>654</v>
      </c>
      <c r="GPQ3" s="4" t="s">
        <v>654</v>
      </c>
      <c r="GPR3" s="4" t="s">
        <v>654</v>
      </c>
      <c r="GPS3" s="4" t="s">
        <v>654</v>
      </c>
      <c r="GPT3" s="4" t="s">
        <v>654</v>
      </c>
      <c r="GPU3" s="4" t="s">
        <v>654</v>
      </c>
      <c r="GPV3" s="4" t="s">
        <v>654</v>
      </c>
      <c r="GPW3" s="4" t="s">
        <v>654</v>
      </c>
      <c r="GPX3" s="4" t="s">
        <v>654</v>
      </c>
      <c r="GPY3" s="4" t="s">
        <v>654</v>
      </c>
      <c r="GPZ3" s="4" t="s">
        <v>654</v>
      </c>
      <c r="GQA3" s="4" t="s">
        <v>654</v>
      </c>
      <c r="GQB3" s="4" t="s">
        <v>654</v>
      </c>
      <c r="GQC3" s="4" t="s">
        <v>654</v>
      </c>
      <c r="GQD3" s="4" t="s">
        <v>654</v>
      </c>
      <c r="GQE3" s="4" t="s">
        <v>654</v>
      </c>
      <c r="GQF3" s="4" t="s">
        <v>654</v>
      </c>
      <c r="GQG3" s="4" t="s">
        <v>654</v>
      </c>
      <c r="GQH3" s="4" t="s">
        <v>654</v>
      </c>
      <c r="GQI3" s="4" t="s">
        <v>654</v>
      </c>
      <c r="GQJ3" s="4" t="s">
        <v>654</v>
      </c>
      <c r="GQK3" s="4" t="s">
        <v>654</v>
      </c>
      <c r="GQL3" s="4" t="s">
        <v>654</v>
      </c>
      <c r="GQM3" s="4" t="s">
        <v>654</v>
      </c>
      <c r="GQN3" s="4" t="s">
        <v>654</v>
      </c>
      <c r="GQO3" s="4" t="s">
        <v>654</v>
      </c>
      <c r="GQP3" s="4" t="s">
        <v>654</v>
      </c>
      <c r="GQQ3" s="4" t="s">
        <v>654</v>
      </c>
      <c r="GQR3" s="4" t="s">
        <v>654</v>
      </c>
      <c r="GQS3" s="4" t="s">
        <v>654</v>
      </c>
      <c r="GQT3" s="4" t="s">
        <v>654</v>
      </c>
      <c r="GQU3" s="4" t="s">
        <v>654</v>
      </c>
      <c r="GQV3" s="4" t="s">
        <v>654</v>
      </c>
      <c r="GQW3" s="4" t="s">
        <v>654</v>
      </c>
      <c r="GQX3" s="4" t="s">
        <v>654</v>
      </c>
      <c r="GQY3" s="4" t="s">
        <v>654</v>
      </c>
      <c r="GQZ3" s="4" t="s">
        <v>654</v>
      </c>
      <c r="GRA3" s="4" t="s">
        <v>654</v>
      </c>
      <c r="GRB3" s="4" t="s">
        <v>654</v>
      </c>
      <c r="GRC3" s="4" t="s">
        <v>654</v>
      </c>
      <c r="GRD3" s="4" t="s">
        <v>654</v>
      </c>
      <c r="GRE3" s="4" t="s">
        <v>654</v>
      </c>
      <c r="GRF3" s="4" t="s">
        <v>654</v>
      </c>
      <c r="GRG3" s="4" t="s">
        <v>654</v>
      </c>
      <c r="GRH3" s="4" t="s">
        <v>654</v>
      </c>
      <c r="GRI3" s="4" t="s">
        <v>654</v>
      </c>
      <c r="GRJ3" s="4" t="s">
        <v>654</v>
      </c>
      <c r="GRK3" s="4" t="s">
        <v>654</v>
      </c>
      <c r="GRL3" s="4" t="s">
        <v>654</v>
      </c>
      <c r="GRM3" s="4" t="s">
        <v>654</v>
      </c>
      <c r="GRN3" s="4" t="s">
        <v>654</v>
      </c>
      <c r="GRO3" s="4" t="s">
        <v>654</v>
      </c>
      <c r="GRP3" s="4" t="s">
        <v>654</v>
      </c>
      <c r="GRQ3" s="4" t="s">
        <v>654</v>
      </c>
      <c r="GRR3" s="4" t="s">
        <v>654</v>
      </c>
      <c r="GRS3" s="4" t="s">
        <v>654</v>
      </c>
      <c r="GRT3" s="4" t="s">
        <v>654</v>
      </c>
      <c r="GRU3" s="4" t="s">
        <v>654</v>
      </c>
      <c r="GRV3" s="4" t="s">
        <v>654</v>
      </c>
      <c r="GRW3" s="4" t="s">
        <v>654</v>
      </c>
      <c r="GRX3" s="4" t="s">
        <v>654</v>
      </c>
      <c r="GRY3" s="4" t="s">
        <v>654</v>
      </c>
      <c r="GRZ3" s="4" t="s">
        <v>654</v>
      </c>
      <c r="GSA3" s="4" t="s">
        <v>654</v>
      </c>
      <c r="GSB3" s="4" t="s">
        <v>654</v>
      </c>
      <c r="GSC3" s="4" t="s">
        <v>654</v>
      </c>
      <c r="GSD3" s="4" t="s">
        <v>654</v>
      </c>
      <c r="GSE3" s="4" t="s">
        <v>654</v>
      </c>
      <c r="GSF3" s="4" t="s">
        <v>654</v>
      </c>
      <c r="GSG3" s="4" t="s">
        <v>654</v>
      </c>
      <c r="GSH3" s="4" t="s">
        <v>654</v>
      </c>
      <c r="GSI3" s="4" t="s">
        <v>654</v>
      </c>
      <c r="GSJ3" s="4" t="s">
        <v>654</v>
      </c>
      <c r="GSK3" s="4" t="s">
        <v>654</v>
      </c>
      <c r="GSL3" s="4" t="s">
        <v>654</v>
      </c>
      <c r="GSM3" s="4" t="s">
        <v>654</v>
      </c>
      <c r="GSN3" s="4" t="s">
        <v>654</v>
      </c>
      <c r="GSO3" s="4" t="s">
        <v>654</v>
      </c>
      <c r="GSP3" s="4" t="s">
        <v>654</v>
      </c>
      <c r="GSQ3" s="4" t="s">
        <v>654</v>
      </c>
      <c r="GSR3" s="4" t="s">
        <v>654</v>
      </c>
      <c r="GSS3" s="4" t="s">
        <v>654</v>
      </c>
      <c r="GST3" s="4" t="s">
        <v>654</v>
      </c>
      <c r="GSU3" s="4" t="s">
        <v>654</v>
      </c>
      <c r="GSV3" s="4" t="s">
        <v>654</v>
      </c>
      <c r="GSW3" s="4" t="s">
        <v>654</v>
      </c>
      <c r="GSX3" s="4" t="s">
        <v>654</v>
      </c>
      <c r="GSY3" s="4" t="s">
        <v>654</v>
      </c>
      <c r="GSZ3" s="4" t="s">
        <v>654</v>
      </c>
      <c r="GTA3" s="4" t="s">
        <v>654</v>
      </c>
      <c r="GTB3" s="4" t="s">
        <v>654</v>
      </c>
      <c r="GTC3" s="4" t="s">
        <v>654</v>
      </c>
      <c r="GTD3" s="4" t="s">
        <v>654</v>
      </c>
      <c r="GTE3" s="4" t="s">
        <v>654</v>
      </c>
      <c r="GTF3" s="4" t="s">
        <v>654</v>
      </c>
      <c r="GTG3" s="4" t="s">
        <v>654</v>
      </c>
      <c r="GTH3" s="4" t="s">
        <v>654</v>
      </c>
      <c r="GTI3" s="4" t="s">
        <v>654</v>
      </c>
      <c r="GTJ3" s="4" t="s">
        <v>654</v>
      </c>
      <c r="GTK3" s="4" t="s">
        <v>654</v>
      </c>
      <c r="GTL3" s="4" t="s">
        <v>654</v>
      </c>
      <c r="GTM3" s="4" t="s">
        <v>654</v>
      </c>
      <c r="GTN3" s="4" t="s">
        <v>654</v>
      </c>
      <c r="GTO3" s="4" t="s">
        <v>654</v>
      </c>
      <c r="GTP3" s="4" t="s">
        <v>654</v>
      </c>
      <c r="GTQ3" s="4" t="s">
        <v>654</v>
      </c>
      <c r="GTR3" s="4" t="s">
        <v>654</v>
      </c>
      <c r="GTS3" s="4" t="s">
        <v>654</v>
      </c>
      <c r="GTT3" s="4" t="s">
        <v>654</v>
      </c>
      <c r="GTU3" s="4" t="s">
        <v>654</v>
      </c>
      <c r="GTV3" s="4" t="s">
        <v>654</v>
      </c>
      <c r="GTW3" s="4" t="s">
        <v>654</v>
      </c>
      <c r="GTX3" s="4" t="s">
        <v>654</v>
      </c>
      <c r="GTY3" s="4" t="s">
        <v>654</v>
      </c>
      <c r="GTZ3" s="4" t="s">
        <v>654</v>
      </c>
      <c r="GUA3" s="4" t="s">
        <v>654</v>
      </c>
      <c r="GUB3" s="4" t="s">
        <v>654</v>
      </c>
      <c r="GUC3" s="4" t="s">
        <v>654</v>
      </c>
      <c r="GUD3" s="4" t="s">
        <v>654</v>
      </c>
      <c r="GUE3" s="4" t="s">
        <v>654</v>
      </c>
      <c r="GUF3" s="4" t="s">
        <v>654</v>
      </c>
      <c r="GUG3" s="4" t="s">
        <v>654</v>
      </c>
      <c r="GUH3" s="4" t="s">
        <v>654</v>
      </c>
      <c r="GUI3" s="4" t="s">
        <v>654</v>
      </c>
      <c r="GUJ3" s="4" t="s">
        <v>654</v>
      </c>
      <c r="GUK3" s="4" t="s">
        <v>654</v>
      </c>
      <c r="GUL3" s="4" t="s">
        <v>654</v>
      </c>
      <c r="GUM3" s="4" t="s">
        <v>654</v>
      </c>
      <c r="GUN3" s="4" t="s">
        <v>654</v>
      </c>
      <c r="GUO3" s="4" t="s">
        <v>654</v>
      </c>
      <c r="GUP3" s="4" t="s">
        <v>654</v>
      </c>
      <c r="GUQ3" s="4" t="s">
        <v>654</v>
      </c>
      <c r="GUR3" s="4" t="s">
        <v>654</v>
      </c>
      <c r="GUS3" s="4" t="s">
        <v>654</v>
      </c>
      <c r="GUT3" s="4" t="s">
        <v>654</v>
      </c>
      <c r="GUU3" s="4" t="s">
        <v>654</v>
      </c>
      <c r="GUV3" s="4" t="s">
        <v>654</v>
      </c>
      <c r="GUW3" s="4" t="s">
        <v>654</v>
      </c>
      <c r="GUX3" s="4" t="s">
        <v>654</v>
      </c>
      <c r="GUY3" s="4" t="s">
        <v>654</v>
      </c>
      <c r="GUZ3" s="4" t="s">
        <v>654</v>
      </c>
      <c r="GVA3" s="4" t="s">
        <v>654</v>
      </c>
      <c r="GVB3" s="4" t="s">
        <v>654</v>
      </c>
      <c r="GVC3" s="4" t="s">
        <v>654</v>
      </c>
      <c r="GVD3" s="4" t="s">
        <v>654</v>
      </c>
      <c r="GVE3" s="4" t="s">
        <v>654</v>
      </c>
      <c r="GVF3" s="4" t="s">
        <v>654</v>
      </c>
      <c r="GVG3" s="4" t="s">
        <v>654</v>
      </c>
      <c r="GVH3" s="4" t="s">
        <v>654</v>
      </c>
      <c r="GVI3" s="4" t="s">
        <v>654</v>
      </c>
      <c r="GVJ3" s="4" t="s">
        <v>654</v>
      </c>
      <c r="GVK3" s="4" t="s">
        <v>654</v>
      </c>
      <c r="GVL3" s="4" t="s">
        <v>654</v>
      </c>
      <c r="GVM3" s="4" t="s">
        <v>654</v>
      </c>
      <c r="GVN3" s="4" t="s">
        <v>654</v>
      </c>
      <c r="GVO3" s="4" t="s">
        <v>654</v>
      </c>
      <c r="GVP3" s="4" t="s">
        <v>654</v>
      </c>
      <c r="GVQ3" s="4" t="s">
        <v>654</v>
      </c>
      <c r="GVR3" s="4" t="s">
        <v>654</v>
      </c>
      <c r="GVS3" s="4" t="s">
        <v>654</v>
      </c>
      <c r="GVT3" s="4" t="s">
        <v>654</v>
      </c>
      <c r="GVU3" s="4" t="s">
        <v>654</v>
      </c>
      <c r="GVV3" s="4" t="s">
        <v>654</v>
      </c>
      <c r="GVW3" s="4" t="s">
        <v>654</v>
      </c>
      <c r="GVX3" s="4" t="s">
        <v>654</v>
      </c>
      <c r="GVY3" s="4" t="s">
        <v>654</v>
      </c>
      <c r="GVZ3" s="4" t="s">
        <v>654</v>
      </c>
      <c r="GWA3" s="4" t="s">
        <v>654</v>
      </c>
      <c r="GWB3" s="4" t="s">
        <v>654</v>
      </c>
      <c r="GWC3" s="4" t="s">
        <v>654</v>
      </c>
      <c r="GWD3" s="4" t="s">
        <v>654</v>
      </c>
      <c r="GWE3" s="4" t="s">
        <v>654</v>
      </c>
      <c r="GWF3" s="4" t="s">
        <v>654</v>
      </c>
      <c r="GWG3" s="4" t="s">
        <v>654</v>
      </c>
      <c r="GWH3" s="4" t="s">
        <v>654</v>
      </c>
      <c r="GWI3" s="4" t="s">
        <v>654</v>
      </c>
      <c r="GWJ3" s="4" t="s">
        <v>654</v>
      </c>
      <c r="GWK3" s="4" t="s">
        <v>654</v>
      </c>
      <c r="GWL3" s="4" t="s">
        <v>654</v>
      </c>
      <c r="GWM3" s="4" t="s">
        <v>654</v>
      </c>
      <c r="GWN3" s="4" t="s">
        <v>654</v>
      </c>
      <c r="GWO3" s="4" t="s">
        <v>654</v>
      </c>
      <c r="GWP3" s="4" t="s">
        <v>654</v>
      </c>
      <c r="GWQ3" s="4" t="s">
        <v>654</v>
      </c>
      <c r="GWR3" s="4" t="s">
        <v>654</v>
      </c>
      <c r="GWS3" s="4" t="s">
        <v>654</v>
      </c>
      <c r="GWT3" s="4" t="s">
        <v>654</v>
      </c>
      <c r="GWU3" s="4" t="s">
        <v>654</v>
      </c>
      <c r="GWV3" s="4" t="s">
        <v>654</v>
      </c>
      <c r="GWW3" s="4" t="s">
        <v>654</v>
      </c>
      <c r="GWX3" s="4" t="s">
        <v>654</v>
      </c>
      <c r="GWY3" s="4" t="s">
        <v>654</v>
      </c>
      <c r="GWZ3" s="4" t="s">
        <v>654</v>
      </c>
      <c r="GXA3" s="4" t="s">
        <v>654</v>
      </c>
      <c r="GXB3" s="4" t="s">
        <v>654</v>
      </c>
      <c r="GXC3" s="4" t="s">
        <v>654</v>
      </c>
      <c r="GXD3" s="4" t="s">
        <v>654</v>
      </c>
      <c r="GXE3" s="4" t="s">
        <v>654</v>
      </c>
      <c r="GXF3" s="4" t="s">
        <v>654</v>
      </c>
      <c r="GXG3" s="4" t="s">
        <v>654</v>
      </c>
      <c r="GXH3" s="4" t="s">
        <v>654</v>
      </c>
      <c r="GXI3" s="4" t="s">
        <v>654</v>
      </c>
      <c r="GXJ3" s="4" t="s">
        <v>654</v>
      </c>
      <c r="GXK3" s="4" t="s">
        <v>654</v>
      </c>
      <c r="GXL3" s="4" t="s">
        <v>654</v>
      </c>
      <c r="GXM3" s="4" t="s">
        <v>654</v>
      </c>
      <c r="GXN3" s="4" t="s">
        <v>654</v>
      </c>
      <c r="GXO3" s="4" t="s">
        <v>654</v>
      </c>
      <c r="GXP3" s="4" t="s">
        <v>654</v>
      </c>
      <c r="GXQ3" s="4" t="s">
        <v>654</v>
      </c>
      <c r="GXR3" s="4" t="s">
        <v>654</v>
      </c>
      <c r="GXS3" s="4" t="s">
        <v>654</v>
      </c>
      <c r="GXT3" s="4" t="s">
        <v>654</v>
      </c>
      <c r="GXU3" s="4" t="s">
        <v>654</v>
      </c>
      <c r="GXV3" s="4" t="s">
        <v>654</v>
      </c>
      <c r="GXW3" s="4" t="s">
        <v>654</v>
      </c>
      <c r="GXX3" s="4" t="s">
        <v>654</v>
      </c>
      <c r="GXY3" s="4" t="s">
        <v>654</v>
      </c>
      <c r="GXZ3" s="4" t="s">
        <v>654</v>
      </c>
      <c r="GYA3" s="4" t="s">
        <v>654</v>
      </c>
      <c r="GYB3" s="4" t="s">
        <v>654</v>
      </c>
      <c r="GYC3" s="4" t="s">
        <v>654</v>
      </c>
      <c r="GYD3" s="4" t="s">
        <v>654</v>
      </c>
      <c r="GYE3" s="4" t="s">
        <v>654</v>
      </c>
      <c r="GYF3" s="4" t="s">
        <v>654</v>
      </c>
      <c r="GYG3" s="4" t="s">
        <v>654</v>
      </c>
      <c r="GYH3" s="4" t="s">
        <v>654</v>
      </c>
      <c r="GYI3" s="4" t="s">
        <v>654</v>
      </c>
      <c r="GYJ3" s="4" t="s">
        <v>654</v>
      </c>
      <c r="GYK3" s="4" t="s">
        <v>654</v>
      </c>
      <c r="GYL3" s="4" t="s">
        <v>654</v>
      </c>
      <c r="GYM3" s="4" t="s">
        <v>654</v>
      </c>
      <c r="GYN3" s="4" t="s">
        <v>654</v>
      </c>
      <c r="GYO3" s="4" t="s">
        <v>654</v>
      </c>
      <c r="GYP3" s="4" t="s">
        <v>654</v>
      </c>
      <c r="GYQ3" s="4" t="s">
        <v>654</v>
      </c>
      <c r="GYR3" s="4" t="s">
        <v>654</v>
      </c>
      <c r="GYS3" s="4" t="s">
        <v>654</v>
      </c>
      <c r="GYT3" s="4" t="s">
        <v>654</v>
      </c>
      <c r="GYU3" s="4" t="s">
        <v>654</v>
      </c>
      <c r="GYV3" s="4" t="s">
        <v>654</v>
      </c>
      <c r="GYW3" s="4" t="s">
        <v>654</v>
      </c>
      <c r="GYX3" s="4" t="s">
        <v>654</v>
      </c>
      <c r="GYY3" s="4" t="s">
        <v>654</v>
      </c>
      <c r="GYZ3" s="4" t="s">
        <v>654</v>
      </c>
      <c r="GZA3" s="4" t="s">
        <v>654</v>
      </c>
      <c r="GZB3" s="4" t="s">
        <v>654</v>
      </c>
      <c r="GZC3" s="4" t="s">
        <v>654</v>
      </c>
      <c r="GZD3" s="4" t="s">
        <v>654</v>
      </c>
      <c r="GZE3" s="4" t="s">
        <v>654</v>
      </c>
      <c r="GZF3" s="4" t="s">
        <v>654</v>
      </c>
      <c r="GZG3" s="4" t="s">
        <v>654</v>
      </c>
      <c r="GZH3" s="4" t="s">
        <v>654</v>
      </c>
      <c r="GZI3" s="4" t="s">
        <v>654</v>
      </c>
      <c r="GZJ3" s="4" t="s">
        <v>654</v>
      </c>
      <c r="GZK3" s="4" t="s">
        <v>654</v>
      </c>
      <c r="GZL3" s="4" t="s">
        <v>654</v>
      </c>
      <c r="GZM3" s="4" t="s">
        <v>654</v>
      </c>
      <c r="GZN3" s="4" t="s">
        <v>654</v>
      </c>
      <c r="GZO3" s="4" t="s">
        <v>654</v>
      </c>
      <c r="GZP3" s="4" t="s">
        <v>654</v>
      </c>
      <c r="GZQ3" s="4" t="s">
        <v>654</v>
      </c>
      <c r="GZR3" s="4" t="s">
        <v>654</v>
      </c>
      <c r="GZS3" s="4" t="s">
        <v>654</v>
      </c>
      <c r="GZT3" s="4" t="s">
        <v>654</v>
      </c>
      <c r="GZU3" s="4" t="s">
        <v>654</v>
      </c>
      <c r="GZV3" s="4" t="s">
        <v>654</v>
      </c>
      <c r="GZW3" s="4" t="s">
        <v>654</v>
      </c>
      <c r="GZX3" s="4" t="s">
        <v>654</v>
      </c>
      <c r="GZY3" s="4" t="s">
        <v>654</v>
      </c>
      <c r="GZZ3" s="4" t="s">
        <v>654</v>
      </c>
      <c r="HAA3" s="4" t="s">
        <v>654</v>
      </c>
      <c r="HAB3" s="4" t="s">
        <v>654</v>
      </c>
      <c r="HAC3" s="4" t="s">
        <v>654</v>
      </c>
      <c r="HAD3" s="4" t="s">
        <v>654</v>
      </c>
      <c r="HAE3" s="4" t="s">
        <v>654</v>
      </c>
      <c r="HAF3" s="4" t="s">
        <v>654</v>
      </c>
      <c r="HAG3" s="4" t="s">
        <v>654</v>
      </c>
      <c r="HAH3" s="4" t="s">
        <v>654</v>
      </c>
      <c r="HAI3" s="4" t="s">
        <v>654</v>
      </c>
      <c r="HAJ3" s="4" t="s">
        <v>654</v>
      </c>
      <c r="HAK3" s="4" t="s">
        <v>654</v>
      </c>
      <c r="HAL3" s="4" t="s">
        <v>654</v>
      </c>
      <c r="HAM3" s="4" t="s">
        <v>654</v>
      </c>
      <c r="HAN3" s="4" t="s">
        <v>654</v>
      </c>
      <c r="HAO3" s="4" t="s">
        <v>654</v>
      </c>
      <c r="HAP3" s="4" t="s">
        <v>654</v>
      </c>
      <c r="HAQ3" s="4" t="s">
        <v>654</v>
      </c>
      <c r="HAR3" s="4" t="s">
        <v>654</v>
      </c>
      <c r="HAS3" s="4" t="s">
        <v>654</v>
      </c>
      <c r="HAT3" s="4" t="s">
        <v>654</v>
      </c>
      <c r="HAU3" s="4" t="s">
        <v>654</v>
      </c>
      <c r="HAV3" s="4" t="s">
        <v>654</v>
      </c>
      <c r="HAW3" s="4" t="s">
        <v>654</v>
      </c>
      <c r="HAX3" s="4" t="s">
        <v>654</v>
      </c>
      <c r="HAY3" s="4" t="s">
        <v>654</v>
      </c>
      <c r="HAZ3" s="4" t="s">
        <v>654</v>
      </c>
      <c r="HBA3" s="4" t="s">
        <v>654</v>
      </c>
      <c r="HBB3" s="4" t="s">
        <v>654</v>
      </c>
      <c r="HBC3" s="4" t="s">
        <v>654</v>
      </c>
      <c r="HBD3" s="4" t="s">
        <v>654</v>
      </c>
      <c r="HBE3" s="4" t="s">
        <v>654</v>
      </c>
      <c r="HBF3" s="4" t="s">
        <v>654</v>
      </c>
      <c r="HBG3" s="4" t="s">
        <v>654</v>
      </c>
      <c r="HBH3" s="4" t="s">
        <v>654</v>
      </c>
      <c r="HBI3" s="4" t="s">
        <v>654</v>
      </c>
      <c r="HBJ3" s="4" t="s">
        <v>654</v>
      </c>
      <c r="HBK3" s="4" t="s">
        <v>654</v>
      </c>
      <c r="HBL3" s="4" t="s">
        <v>654</v>
      </c>
      <c r="HBM3" s="4" t="s">
        <v>654</v>
      </c>
      <c r="HBN3" s="4" t="s">
        <v>654</v>
      </c>
      <c r="HBO3" s="4" t="s">
        <v>654</v>
      </c>
      <c r="HBP3" s="4" t="s">
        <v>654</v>
      </c>
      <c r="HBQ3" s="4" t="s">
        <v>654</v>
      </c>
      <c r="HBR3" s="4" t="s">
        <v>654</v>
      </c>
      <c r="HBS3" s="4" t="s">
        <v>654</v>
      </c>
      <c r="HBT3" s="4" t="s">
        <v>654</v>
      </c>
      <c r="HBU3" s="4" t="s">
        <v>654</v>
      </c>
      <c r="HBV3" s="4" t="s">
        <v>654</v>
      </c>
      <c r="HBW3" s="4" t="s">
        <v>654</v>
      </c>
      <c r="HBX3" s="4" t="s">
        <v>654</v>
      </c>
      <c r="HBY3" s="4" t="s">
        <v>654</v>
      </c>
      <c r="HBZ3" s="4" t="s">
        <v>654</v>
      </c>
      <c r="HCA3" s="4" t="s">
        <v>654</v>
      </c>
      <c r="HCB3" s="4" t="s">
        <v>654</v>
      </c>
      <c r="HCC3" s="4" t="s">
        <v>654</v>
      </c>
      <c r="HCD3" s="4" t="s">
        <v>654</v>
      </c>
      <c r="HCE3" s="4" t="s">
        <v>654</v>
      </c>
      <c r="HCF3" s="4" t="s">
        <v>654</v>
      </c>
      <c r="HCG3" s="4" t="s">
        <v>654</v>
      </c>
      <c r="HCH3" s="4" t="s">
        <v>654</v>
      </c>
      <c r="HCI3" s="4" t="s">
        <v>654</v>
      </c>
      <c r="HCJ3" s="4" t="s">
        <v>654</v>
      </c>
      <c r="HCK3" s="4" t="s">
        <v>654</v>
      </c>
      <c r="HCL3" s="4" t="s">
        <v>654</v>
      </c>
      <c r="HCM3" s="4" t="s">
        <v>654</v>
      </c>
      <c r="HCN3" s="4" t="s">
        <v>654</v>
      </c>
      <c r="HCO3" s="4" t="s">
        <v>654</v>
      </c>
      <c r="HCP3" s="4" t="s">
        <v>654</v>
      </c>
      <c r="HCQ3" s="4" t="s">
        <v>654</v>
      </c>
      <c r="HCR3" s="4" t="s">
        <v>654</v>
      </c>
      <c r="HCS3" s="4" t="s">
        <v>654</v>
      </c>
      <c r="HCT3" s="4" t="s">
        <v>654</v>
      </c>
      <c r="HCU3" s="4" t="s">
        <v>654</v>
      </c>
      <c r="HCV3" s="4" t="s">
        <v>654</v>
      </c>
      <c r="HCW3" s="4" t="s">
        <v>654</v>
      </c>
      <c r="HCX3" s="4" t="s">
        <v>654</v>
      </c>
      <c r="HCY3" s="4" t="s">
        <v>654</v>
      </c>
      <c r="HCZ3" s="4" t="s">
        <v>654</v>
      </c>
      <c r="HDA3" s="4" t="s">
        <v>654</v>
      </c>
      <c r="HDB3" s="4" t="s">
        <v>654</v>
      </c>
      <c r="HDC3" s="4" t="s">
        <v>654</v>
      </c>
      <c r="HDD3" s="4" t="s">
        <v>654</v>
      </c>
      <c r="HDE3" s="4" t="s">
        <v>654</v>
      </c>
      <c r="HDF3" s="4" t="s">
        <v>654</v>
      </c>
      <c r="HDG3" s="4" t="s">
        <v>654</v>
      </c>
      <c r="HDH3" s="4" t="s">
        <v>654</v>
      </c>
      <c r="HDI3" s="4" t="s">
        <v>654</v>
      </c>
      <c r="HDJ3" s="4" t="s">
        <v>654</v>
      </c>
      <c r="HDK3" s="4" t="s">
        <v>654</v>
      </c>
      <c r="HDL3" s="4" t="s">
        <v>654</v>
      </c>
      <c r="HDM3" s="4" t="s">
        <v>654</v>
      </c>
      <c r="HDN3" s="4" t="s">
        <v>654</v>
      </c>
      <c r="HDO3" s="4" t="s">
        <v>654</v>
      </c>
      <c r="HDP3" s="4" t="s">
        <v>654</v>
      </c>
      <c r="HDQ3" s="4" t="s">
        <v>654</v>
      </c>
      <c r="HDR3" s="4" t="s">
        <v>654</v>
      </c>
      <c r="HDS3" s="4" t="s">
        <v>654</v>
      </c>
      <c r="HDT3" s="4" t="s">
        <v>654</v>
      </c>
      <c r="HDU3" s="4" t="s">
        <v>654</v>
      </c>
      <c r="HDV3" s="4" t="s">
        <v>654</v>
      </c>
      <c r="HDW3" s="4" t="s">
        <v>654</v>
      </c>
      <c r="HDX3" s="4" t="s">
        <v>654</v>
      </c>
      <c r="HDY3" s="4" t="s">
        <v>654</v>
      </c>
      <c r="HDZ3" s="4" t="s">
        <v>654</v>
      </c>
      <c r="HEA3" s="4" t="s">
        <v>654</v>
      </c>
      <c r="HEB3" s="4" t="s">
        <v>654</v>
      </c>
      <c r="HEC3" s="4" t="s">
        <v>654</v>
      </c>
      <c r="HED3" s="4" t="s">
        <v>654</v>
      </c>
      <c r="HEE3" s="4" t="s">
        <v>654</v>
      </c>
      <c r="HEF3" s="4" t="s">
        <v>654</v>
      </c>
      <c r="HEG3" s="4" t="s">
        <v>654</v>
      </c>
      <c r="HEH3" s="4" t="s">
        <v>654</v>
      </c>
      <c r="HEI3" s="4" t="s">
        <v>654</v>
      </c>
      <c r="HEJ3" s="4" t="s">
        <v>654</v>
      </c>
      <c r="HEK3" s="4" t="s">
        <v>654</v>
      </c>
      <c r="HEL3" s="4" t="s">
        <v>654</v>
      </c>
      <c r="HEM3" s="4" t="s">
        <v>654</v>
      </c>
      <c r="HEN3" s="4" t="s">
        <v>654</v>
      </c>
      <c r="HEO3" s="4" t="s">
        <v>654</v>
      </c>
      <c r="HEP3" s="4" t="s">
        <v>654</v>
      </c>
      <c r="HEQ3" s="4" t="s">
        <v>654</v>
      </c>
      <c r="HER3" s="4" t="s">
        <v>654</v>
      </c>
      <c r="HES3" s="4" t="s">
        <v>654</v>
      </c>
      <c r="HET3" s="4" t="s">
        <v>654</v>
      </c>
      <c r="HEU3" s="4" t="s">
        <v>654</v>
      </c>
      <c r="HEV3" s="4" t="s">
        <v>654</v>
      </c>
      <c r="HEW3" s="4" t="s">
        <v>654</v>
      </c>
      <c r="HEX3" s="4" t="s">
        <v>654</v>
      </c>
      <c r="HEY3" s="4" t="s">
        <v>654</v>
      </c>
      <c r="HEZ3" s="4" t="s">
        <v>654</v>
      </c>
      <c r="HFA3" s="4" t="s">
        <v>654</v>
      </c>
      <c r="HFB3" s="4" t="s">
        <v>654</v>
      </c>
      <c r="HFC3" s="4" t="s">
        <v>654</v>
      </c>
      <c r="HFD3" s="4" t="s">
        <v>654</v>
      </c>
      <c r="HFE3" s="4" t="s">
        <v>654</v>
      </c>
      <c r="HFF3" s="4" t="s">
        <v>654</v>
      </c>
      <c r="HFG3" s="4" t="s">
        <v>654</v>
      </c>
      <c r="HFH3" s="4" t="s">
        <v>654</v>
      </c>
      <c r="HFI3" s="4" t="s">
        <v>654</v>
      </c>
      <c r="HFJ3" s="4" t="s">
        <v>654</v>
      </c>
      <c r="HFK3" s="4" t="s">
        <v>654</v>
      </c>
      <c r="HFL3" s="4" t="s">
        <v>654</v>
      </c>
      <c r="HFM3" s="4" t="s">
        <v>654</v>
      </c>
      <c r="HFN3" s="4" t="s">
        <v>654</v>
      </c>
      <c r="HFO3" s="4" t="s">
        <v>654</v>
      </c>
      <c r="HFP3" s="4" t="s">
        <v>654</v>
      </c>
      <c r="HFQ3" s="4" t="s">
        <v>654</v>
      </c>
      <c r="HFR3" s="4" t="s">
        <v>654</v>
      </c>
      <c r="HFS3" s="4" t="s">
        <v>654</v>
      </c>
      <c r="HFT3" s="4" t="s">
        <v>654</v>
      </c>
      <c r="HFU3" s="4" t="s">
        <v>654</v>
      </c>
      <c r="HFV3" s="4" t="s">
        <v>654</v>
      </c>
      <c r="HFW3" s="4" t="s">
        <v>654</v>
      </c>
      <c r="HFX3" s="4" t="s">
        <v>654</v>
      </c>
      <c r="HFY3" s="4" t="s">
        <v>654</v>
      </c>
      <c r="HFZ3" s="4" t="s">
        <v>654</v>
      </c>
      <c r="HGA3" s="4" t="s">
        <v>654</v>
      </c>
      <c r="HGB3" s="4" t="s">
        <v>654</v>
      </c>
      <c r="HGC3" s="4" t="s">
        <v>654</v>
      </c>
      <c r="HGD3" s="4" t="s">
        <v>654</v>
      </c>
      <c r="HGE3" s="4" t="s">
        <v>654</v>
      </c>
      <c r="HGF3" s="4" t="s">
        <v>654</v>
      </c>
      <c r="HGG3" s="4" t="s">
        <v>654</v>
      </c>
      <c r="HGH3" s="4" t="s">
        <v>654</v>
      </c>
      <c r="HGI3" s="4" t="s">
        <v>654</v>
      </c>
      <c r="HGJ3" s="4" t="s">
        <v>654</v>
      </c>
      <c r="HGK3" s="4" t="s">
        <v>654</v>
      </c>
      <c r="HGL3" s="4" t="s">
        <v>654</v>
      </c>
      <c r="HGM3" s="4" t="s">
        <v>654</v>
      </c>
      <c r="HGN3" s="4" t="s">
        <v>654</v>
      </c>
      <c r="HGO3" s="4" t="s">
        <v>654</v>
      </c>
      <c r="HGP3" s="4" t="s">
        <v>654</v>
      </c>
      <c r="HGQ3" s="4" t="s">
        <v>654</v>
      </c>
      <c r="HGR3" s="4" t="s">
        <v>654</v>
      </c>
      <c r="HGS3" s="4" t="s">
        <v>654</v>
      </c>
      <c r="HGT3" s="4" t="s">
        <v>654</v>
      </c>
      <c r="HGU3" s="4" t="s">
        <v>654</v>
      </c>
      <c r="HGV3" s="4" t="s">
        <v>654</v>
      </c>
      <c r="HGW3" s="4" t="s">
        <v>654</v>
      </c>
      <c r="HGX3" s="4" t="s">
        <v>654</v>
      </c>
      <c r="HGY3" s="4" t="s">
        <v>654</v>
      </c>
      <c r="HGZ3" s="4" t="s">
        <v>654</v>
      </c>
      <c r="HHA3" s="4" t="s">
        <v>654</v>
      </c>
      <c r="HHB3" s="4" t="s">
        <v>654</v>
      </c>
      <c r="HHC3" s="4" t="s">
        <v>654</v>
      </c>
      <c r="HHD3" s="4" t="s">
        <v>654</v>
      </c>
      <c r="HHE3" s="4" t="s">
        <v>654</v>
      </c>
      <c r="HHF3" s="4" t="s">
        <v>654</v>
      </c>
      <c r="HHG3" s="4" t="s">
        <v>654</v>
      </c>
      <c r="HHH3" s="4" t="s">
        <v>654</v>
      </c>
      <c r="HHI3" s="4" t="s">
        <v>654</v>
      </c>
      <c r="HHJ3" s="4" t="s">
        <v>654</v>
      </c>
      <c r="HHK3" s="4" t="s">
        <v>654</v>
      </c>
      <c r="HHL3" s="4" t="s">
        <v>654</v>
      </c>
      <c r="HHM3" s="4" t="s">
        <v>654</v>
      </c>
      <c r="HHN3" s="4" t="s">
        <v>654</v>
      </c>
      <c r="HHO3" s="4" t="s">
        <v>654</v>
      </c>
      <c r="HHP3" s="4" t="s">
        <v>654</v>
      </c>
      <c r="HHQ3" s="4" t="s">
        <v>654</v>
      </c>
      <c r="HHR3" s="4" t="s">
        <v>654</v>
      </c>
      <c r="HHS3" s="4" t="s">
        <v>654</v>
      </c>
      <c r="HHT3" s="4" t="s">
        <v>654</v>
      </c>
      <c r="HHU3" s="4" t="s">
        <v>654</v>
      </c>
      <c r="HHV3" s="4" t="s">
        <v>654</v>
      </c>
      <c r="HHW3" s="4" t="s">
        <v>654</v>
      </c>
      <c r="HHX3" s="4" t="s">
        <v>654</v>
      </c>
      <c r="HHY3" s="4" t="s">
        <v>654</v>
      </c>
      <c r="HHZ3" s="4" t="s">
        <v>654</v>
      </c>
      <c r="HIA3" s="4" t="s">
        <v>654</v>
      </c>
      <c r="HIB3" s="4" t="s">
        <v>654</v>
      </c>
      <c r="HIC3" s="4" t="s">
        <v>654</v>
      </c>
      <c r="HID3" s="4" t="s">
        <v>654</v>
      </c>
      <c r="HIE3" s="4" t="s">
        <v>654</v>
      </c>
      <c r="HIF3" s="4" t="s">
        <v>654</v>
      </c>
      <c r="HIG3" s="4" t="s">
        <v>654</v>
      </c>
      <c r="HIH3" s="4" t="s">
        <v>654</v>
      </c>
      <c r="HII3" s="4" t="s">
        <v>654</v>
      </c>
      <c r="HIJ3" s="4" t="s">
        <v>654</v>
      </c>
      <c r="HIK3" s="4" t="s">
        <v>654</v>
      </c>
      <c r="HIL3" s="4" t="s">
        <v>654</v>
      </c>
      <c r="HIM3" s="4" t="s">
        <v>654</v>
      </c>
      <c r="HIN3" s="4" t="s">
        <v>654</v>
      </c>
      <c r="HIO3" s="4" t="s">
        <v>654</v>
      </c>
      <c r="HIP3" s="4" t="s">
        <v>654</v>
      </c>
      <c r="HIQ3" s="4" t="s">
        <v>654</v>
      </c>
      <c r="HIR3" s="4" t="s">
        <v>654</v>
      </c>
      <c r="HIS3" s="4" t="s">
        <v>654</v>
      </c>
      <c r="HIT3" s="4" t="s">
        <v>654</v>
      </c>
      <c r="HIU3" s="4" t="s">
        <v>654</v>
      </c>
      <c r="HIV3" s="4" t="s">
        <v>654</v>
      </c>
      <c r="HIW3" s="4" t="s">
        <v>654</v>
      </c>
      <c r="HIX3" s="4" t="s">
        <v>654</v>
      </c>
      <c r="HIY3" s="4" t="s">
        <v>654</v>
      </c>
      <c r="HIZ3" s="4" t="s">
        <v>654</v>
      </c>
      <c r="HJA3" s="4" t="s">
        <v>654</v>
      </c>
      <c r="HJB3" s="4" t="s">
        <v>654</v>
      </c>
      <c r="HJC3" s="4" t="s">
        <v>654</v>
      </c>
      <c r="HJD3" s="4" t="s">
        <v>654</v>
      </c>
      <c r="HJE3" s="4" t="s">
        <v>654</v>
      </c>
      <c r="HJF3" s="4" t="s">
        <v>654</v>
      </c>
      <c r="HJG3" s="4" t="s">
        <v>654</v>
      </c>
      <c r="HJH3" s="4" t="s">
        <v>654</v>
      </c>
      <c r="HJI3" s="4" t="s">
        <v>654</v>
      </c>
      <c r="HJJ3" s="4" t="s">
        <v>654</v>
      </c>
      <c r="HJK3" s="4" t="s">
        <v>654</v>
      </c>
      <c r="HJL3" s="4" t="s">
        <v>654</v>
      </c>
      <c r="HJM3" s="4" t="s">
        <v>654</v>
      </c>
      <c r="HJN3" s="4" t="s">
        <v>654</v>
      </c>
      <c r="HJO3" s="4" t="s">
        <v>654</v>
      </c>
      <c r="HJP3" s="4" t="s">
        <v>654</v>
      </c>
      <c r="HJQ3" s="4" t="s">
        <v>654</v>
      </c>
      <c r="HJR3" s="4" t="s">
        <v>654</v>
      </c>
      <c r="HJS3" s="4" t="s">
        <v>654</v>
      </c>
      <c r="HJT3" s="4" t="s">
        <v>654</v>
      </c>
      <c r="HJU3" s="4" t="s">
        <v>654</v>
      </c>
      <c r="HJV3" s="4" t="s">
        <v>654</v>
      </c>
      <c r="HJW3" s="4" t="s">
        <v>654</v>
      </c>
      <c r="HJX3" s="4" t="s">
        <v>654</v>
      </c>
      <c r="HJY3" s="4" t="s">
        <v>654</v>
      </c>
      <c r="HJZ3" s="4" t="s">
        <v>654</v>
      </c>
      <c r="HKA3" s="4" t="s">
        <v>654</v>
      </c>
      <c r="HKB3" s="4" t="s">
        <v>654</v>
      </c>
      <c r="HKC3" s="4" t="s">
        <v>654</v>
      </c>
      <c r="HKD3" s="4" t="s">
        <v>654</v>
      </c>
      <c r="HKE3" s="4" t="s">
        <v>654</v>
      </c>
      <c r="HKF3" s="4" t="s">
        <v>654</v>
      </c>
      <c r="HKG3" s="4" t="s">
        <v>654</v>
      </c>
      <c r="HKH3" s="4" t="s">
        <v>654</v>
      </c>
      <c r="HKI3" s="4" t="s">
        <v>654</v>
      </c>
      <c r="HKJ3" s="4" t="s">
        <v>654</v>
      </c>
      <c r="HKK3" s="4" t="s">
        <v>654</v>
      </c>
      <c r="HKL3" s="4" t="s">
        <v>654</v>
      </c>
      <c r="HKM3" s="4" t="s">
        <v>654</v>
      </c>
      <c r="HKN3" s="4" t="s">
        <v>654</v>
      </c>
      <c r="HKO3" s="4" t="s">
        <v>654</v>
      </c>
      <c r="HKP3" s="4" t="s">
        <v>654</v>
      </c>
      <c r="HKQ3" s="4" t="s">
        <v>654</v>
      </c>
      <c r="HKR3" s="4" t="s">
        <v>654</v>
      </c>
      <c r="HKS3" s="4" t="s">
        <v>654</v>
      </c>
      <c r="HKT3" s="4" t="s">
        <v>654</v>
      </c>
      <c r="HKU3" s="4" t="s">
        <v>654</v>
      </c>
      <c r="HKV3" s="4" t="s">
        <v>654</v>
      </c>
      <c r="HKW3" s="4" t="s">
        <v>654</v>
      </c>
      <c r="HKX3" s="4" t="s">
        <v>654</v>
      </c>
      <c r="HKY3" s="4" t="s">
        <v>654</v>
      </c>
      <c r="HKZ3" s="4" t="s">
        <v>654</v>
      </c>
      <c r="HLA3" s="4" t="s">
        <v>654</v>
      </c>
      <c r="HLB3" s="4" t="s">
        <v>654</v>
      </c>
      <c r="HLC3" s="4" t="s">
        <v>654</v>
      </c>
      <c r="HLD3" s="4" t="s">
        <v>654</v>
      </c>
      <c r="HLE3" s="4" t="s">
        <v>654</v>
      </c>
      <c r="HLF3" s="4" t="s">
        <v>654</v>
      </c>
      <c r="HLG3" s="4" t="s">
        <v>654</v>
      </c>
      <c r="HLH3" s="4" t="s">
        <v>654</v>
      </c>
      <c r="HLI3" s="4" t="s">
        <v>654</v>
      </c>
      <c r="HLJ3" s="4" t="s">
        <v>654</v>
      </c>
      <c r="HLK3" s="4" t="s">
        <v>654</v>
      </c>
      <c r="HLL3" s="4" t="s">
        <v>654</v>
      </c>
      <c r="HLM3" s="4" t="s">
        <v>654</v>
      </c>
      <c r="HLN3" s="4" t="s">
        <v>654</v>
      </c>
      <c r="HLO3" s="4" t="s">
        <v>654</v>
      </c>
      <c r="HLP3" s="4" t="s">
        <v>654</v>
      </c>
      <c r="HLQ3" s="4" t="s">
        <v>654</v>
      </c>
      <c r="HLR3" s="4" t="s">
        <v>654</v>
      </c>
      <c r="HLS3" s="4" t="s">
        <v>654</v>
      </c>
      <c r="HLT3" s="4" t="s">
        <v>654</v>
      </c>
      <c r="HLU3" s="4" t="s">
        <v>654</v>
      </c>
      <c r="HLV3" s="4" t="s">
        <v>654</v>
      </c>
      <c r="HLW3" s="4" t="s">
        <v>654</v>
      </c>
      <c r="HLX3" s="4" t="s">
        <v>654</v>
      </c>
      <c r="HLY3" s="4" t="s">
        <v>654</v>
      </c>
      <c r="HLZ3" s="4" t="s">
        <v>654</v>
      </c>
      <c r="HMA3" s="4" t="s">
        <v>654</v>
      </c>
      <c r="HMB3" s="4" t="s">
        <v>654</v>
      </c>
      <c r="HMC3" s="4" t="s">
        <v>654</v>
      </c>
      <c r="HMD3" s="4" t="s">
        <v>654</v>
      </c>
      <c r="HME3" s="4" t="s">
        <v>654</v>
      </c>
      <c r="HMF3" s="4" t="s">
        <v>654</v>
      </c>
      <c r="HMG3" s="4" t="s">
        <v>654</v>
      </c>
      <c r="HMH3" s="4" t="s">
        <v>654</v>
      </c>
      <c r="HMI3" s="4" t="s">
        <v>654</v>
      </c>
      <c r="HMJ3" s="4" t="s">
        <v>654</v>
      </c>
      <c r="HMK3" s="4" t="s">
        <v>654</v>
      </c>
      <c r="HML3" s="4" t="s">
        <v>654</v>
      </c>
      <c r="HMM3" s="4" t="s">
        <v>654</v>
      </c>
      <c r="HMN3" s="4" t="s">
        <v>654</v>
      </c>
      <c r="HMO3" s="4" t="s">
        <v>654</v>
      </c>
      <c r="HMP3" s="4" t="s">
        <v>654</v>
      </c>
      <c r="HMQ3" s="4" t="s">
        <v>654</v>
      </c>
      <c r="HMR3" s="4" t="s">
        <v>654</v>
      </c>
      <c r="HMS3" s="4" t="s">
        <v>654</v>
      </c>
      <c r="HMT3" s="4" t="s">
        <v>654</v>
      </c>
      <c r="HMU3" s="4" t="s">
        <v>654</v>
      </c>
      <c r="HMV3" s="4" t="s">
        <v>654</v>
      </c>
      <c r="HMW3" s="4" t="s">
        <v>654</v>
      </c>
      <c r="HMX3" s="4" t="s">
        <v>654</v>
      </c>
      <c r="HMY3" s="4" t="s">
        <v>654</v>
      </c>
      <c r="HMZ3" s="4" t="s">
        <v>654</v>
      </c>
      <c r="HNA3" s="4" t="s">
        <v>654</v>
      </c>
      <c r="HNB3" s="4" t="s">
        <v>654</v>
      </c>
      <c r="HNC3" s="4" t="s">
        <v>654</v>
      </c>
      <c r="HND3" s="4" t="s">
        <v>654</v>
      </c>
      <c r="HNE3" s="4" t="s">
        <v>654</v>
      </c>
      <c r="HNF3" s="4" t="s">
        <v>654</v>
      </c>
      <c r="HNG3" s="4" t="s">
        <v>654</v>
      </c>
      <c r="HNH3" s="4" t="s">
        <v>654</v>
      </c>
      <c r="HNI3" s="4" t="s">
        <v>654</v>
      </c>
      <c r="HNJ3" s="4" t="s">
        <v>654</v>
      </c>
      <c r="HNK3" s="4" t="s">
        <v>654</v>
      </c>
      <c r="HNL3" s="4" t="s">
        <v>654</v>
      </c>
      <c r="HNM3" s="4" t="s">
        <v>654</v>
      </c>
      <c r="HNN3" s="4" t="s">
        <v>654</v>
      </c>
      <c r="HNO3" s="4" t="s">
        <v>654</v>
      </c>
      <c r="HNP3" s="4" t="s">
        <v>654</v>
      </c>
      <c r="HNQ3" s="4" t="s">
        <v>654</v>
      </c>
      <c r="HNR3" s="4" t="s">
        <v>654</v>
      </c>
      <c r="HNS3" s="4" t="s">
        <v>654</v>
      </c>
      <c r="HNT3" s="4" t="s">
        <v>654</v>
      </c>
      <c r="HNU3" s="4" t="s">
        <v>654</v>
      </c>
      <c r="HNV3" s="4" t="s">
        <v>654</v>
      </c>
      <c r="HNW3" s="4" t="s">
        <v>654</v>
      </c>
      <c r="HNX3" s="4" t="s">
        <v>654</v>
      </c>
      <c r="HNY3" s="4" t="s">
        <v>654</v>
      </c>
      <c r="HNZ3" s="4" t="s">
        <v>654</v>
      </c>
      <c r="HOA3" s="4" t="s">
        <v>654</v>
      </c>
      <c r="HOB3" s="4" t="s">
        <v>654</v>
      </c>
      <c r="HOC3" s="4" t="s">
        <v>654</v>
      </c>
      <c r="HOD3" s="4" t="s">
        <v>654</v>
      </c>
      <c r="HOE3" s="4" t="s">
        <v>654</v>
      </c>
      <c r="HOF3" s="4" t="s">
        <v>654</v>
      </c>
      <c r="HOG3" s="4" t="s">
        <v>654</v>
      </c>
      <c r="HOH3" s="4" t="s">
        <v>654</v>
      </c>
      <c r="HOI3" s="4" t="s">
        <v>654</v>
      </c>
      <c r="HOJ3" s="4" t="s">
        <v>654</v>
      </c>
      <c r="HOK3" s="4" t="s">
        <v>654</v>
      </c>
      <c r="HOL3" s="4" t="s">
        <v>654</v>
      </c>
      <c r="HOM3" s="4" t="s">
        <v>654</v>
      </c>
      <c r="HON3" s="4" t="s">
        <v>654</v>
      </c>
      <c r="HOO3" s="4" t="s">
        <v>654</v>
      </c>
      <c r="HOP3" s="4" t="s">
        <v>654</v>
      </c>
      <c r="HOQ3" s="4" t="s">
        <v>654</v>
      </c>
      <c r="HOR3" s="4" t="s">
        <v>654</v>
      </c>
      <c r="HOS3" s="4" t="s">
        <v>654</v>
      </c>
      <c r="HOT3" s="4" t="s">
        <v>654</v>
      </c>
      <c r="HOU3" s="4" t="s">
        <v>654</v>
      </c>
      <c r="HOV3" s="4" t="s">
        <v>654</v>
      </c>
      <c r="HOW3" s="4" t="s">
        <v>654</v>
      </c>
      <c r="HOX3" s="4" t="s">
        <v>654</v>
      </c>
      <c r="HOY3" s="4" t="s">
        <v>654</v>
      </c>
      <c r="HOZ3" s="4" t="s">
        <v>654</v>
      </c>
      <c r="HPA3" s="4" t="s">
        <v>654</v>
      </c>
      <c r="HPB3" s="4" t="s">
        <v>654</v>
      </c>
      <c r="HPC3" s="4" t="s">
        <v>654</v>
      </c>
      <c r="HPD3" s="4" t="s">
        <v>654</v>
      </c>
      <c r="HPE3" s="4" t="s">
        <v>654</v>
      </c>
      <c r="HPF3" s="4" t="s">
        <v>654</v>
      </c>
      <c r="HPG3" s="4" t="s">
        <v>654</v>
      </c>
      <c r="HPH3" s="4" t="s">
        <v>654</v>
      </c>
      <c r="HPI3" s="4" t="s">
        <v>654</v>
      </c>
      <c r="HPJ3" s="4" t="s">
        <v>654</v>
      </c>
      <c r="HPK3" s="4" t="s">
        <v>654</v>
      </c>
      <c r="HPL3" s="4" t="s">
        <v>654</v>
      </c>
      <c r="HPM3" s="4" t="s">
        <v>654</v>
      </c>
      <c r="HPN3" s="4" t="s">
        <v>654</v>
      </c>
      <c r="HPO3" s="4" t="s">
        <v>654</v>
      </c>
      <c r="HPP3" s="4" t="s">
        <v>654</v>
      </c>
      <c r="HPQ3" s="4" t="s">
        <v>654</v>
      </c>
      <c r="HPR3" s="4" t="s">
        <v>654</v>
      </c>
      <c r="HPS3" s="4" t="s">
        <v>654</v>
      </c>
      <c r="HPT3" s="4" t="s">
        <v>654</v>
      </c>
      <c r="HPU3" s="4" t="s">
        <v>654</v>
      </c>
      <c r="HPV3" s="4" t="s">
        <v>654</v>
      </c>
      <c r="HPW3" s="4" t="s">
        <v>654</v>
      </c>
      <c r="HPX3" s="4" t="s">
        <v>654</v>
      </c>
      <c r="HPY3" s="4" t="s">
        <v>654</v>
      </c>
      <c r="HPZ3" s="4" t="s">
        <v>654</v>
      </c>
      <c r="HQA3" s="4" t="s">
        <v>654</v>
      </c>
      <c r="HQB3" s="4" t="s">
        <v>654</v>
      </c>
      <c r="HQC3" s="4" t="s">
        <v>654</v>
      </c>
      <c r="HQD3" s="4" t="s">
        <v>654</v>
      </c>
      <c r="HQE3" s="4" t="s">
        <v>654</v>
      </c>
      <c r="HQF3" s="4" t="s">
        <v>654</v>
      </c>
      <c r="HQG3" s="4" t="s">
        <v>654</v>
      </c>
      <c r="HQH3" s="4" t="s">
        <v>654</v>
      </c>
      <c r="HQI3" s="4" t="s">
        <v>654</v>
      </c>
      <c r="HQJ3" s="4" t="s">
        <v>654</v>
      </c>
      <c r="HQK3" s="4" t="s">
        <v>654</v>
      </c>
      <c r="HQL3" s="4" t="s">
        <v>654</v>
      </c>
      <c r="HQM3" s="4" t="s">
        <v>654</v>
      </c>
      <c r="HQN3" s="4" t="s">
        <v>654</v>
      </c>
      <c r="HQO3" s="4" t="s">
        <v>654</v>
      </c>
      <c r="HQP3" s="4" t="s">
        <v>654</v>
      </c>
      <c r="HQQ3" s="4" t="s">
        <v>654</v>
      </c>
      <c r="HQR3" s="4" t="s">
        <v>654</v>
      </c>
      <c r="HQS3" s="4" t="s">
        <v>654</v>
      </c>
      <c r="HQT3" s="4" t="s">
        <v>654</v>
      </c>
      <c r="HQU3" s="4" t="s">
        <v>654</v>
      </c>
      <c r="HQV3" s="4" t="s">
        <v>654</v>
      </c>
      <c r="HQW3" s="4" t="s">
        <v>654</v>
      </c>
      <c r="HQX3" s="4" t="s">
        <v>654</v>
      </c>
      <c r="HQY3" s="4" t="s">
        <v>654</v>
      </c>
      <c r="HQZ3" s="4" t="s">
        <v>654</v>
      </c>
      <c r="HRA3" s="4" t="s">
        <v>654</v>
      </c>
      <c r="HRB3" s="4" t="s">
        <v>654</v>
      </c>
      <c r="HRC3" s="4" t="s">
        <v>654</v>
      </c>
      <c r="HRD3" s="4" t="s">
        <v>654</v>
      </c>
      <c r="HRE3" s="4" t="s">
        <v>654</v>
      </c>
      <c r="HRF3" s="4" t="s">
        <v>654</v>
      </c>
      <c r="HRG3" s="4" t="s">
        <v>654</v>
      </c>
      <c r="HRH3" s="4" t="s">
        <v>654</v>
      </c>
      <c r="HRI3" s="4" t="s">
        <v>654</v>
      </c>
      <c r="HRJ3" s="4" t="s">
        <v>654</v>
      </c>
      <c r="HRK3" s="4" t="s">
        <v>654</v>
      </c>
      <c r="HRL3" s="4" t="s">
        <v>654</v>
      </c>
      <c r="HRM3" s="4" t="s">
        <v>654</v>
      </c>
      <c r="HRN3" s="4" t="s">
        <v>654</v>
      </c>
      <c r="HRO3" s="4" t="s">
        <v>654</v>
      </c>
      <c r="HRP3" s="4" t="s">
        <v>654</v>
      </c>
      <c r="HRQ3" s="4" t="s">
        <v>654</v>
      </c>
      <c r="HRR3" s="4" t="s">
        <v>654</v>
      </c>
      <c r="HRS3" s="4" t="s">
        <v>654</v>
      </c>
      <c r="HRT3" s="4" t="s">
        <v>654</v>
      </c>
      <c r="HRU3" s="4" t="s">
        <v>654</v>
      </c>
      <c r="HRV3" s="4" t="s">
        <v>654</v>
      </c>
      <c r="HRW3" s="4" t="s">
        <v>654</v>
      </c>
      <c r="HRX3" s="4" t="s">
        <v>654</v>
      </c>
      <c r="HRY3" s="4" t="s">
        <v>654</v>
      </c>
      <c r="HRZ3" s="4" t="s">
        <v>654</v>
      </c>
      <c r="HSA3" s="4" t="s">
        <v>654</v>
      </c>
      <c r="HSB3" s="4" t="s">
        <v>654</v>
      </c>
      <c r="HSC3" s="4" t="s">
        <v>654</v>
      </c>
      <c r="HSD3" s="4" t="s">
        <v>654</v>
      </c>
      <c r="HSE3" s="4" t="s">
        <v>654</v>
      </c>
      <c r="HSF3" s="4" t="s">
        <v>654</v>
      </c>
      <c r="HSG3" s="4" t="s">
        <v>654</v>
      </c>
      <c r="HSH3" s="4" t="s">
        <v>654</v>
      </c>
      <c r="HSI3" s="4" t="s">
        <v>654</v>
      </c>
      <c r="HSJ3" s="4" t="s">
        <v>654</v>
      </c>
      <c r="HSK3" s="4" t="s">
        <v>654</v>
      </c>
      <c r="HSL3" s="4" t="s">
        <v>654</v>
      </c>
      <c r="HSM3" s="4" t="s">
        <v>654</v>
      </c>
      <c r="HSN3" s="4" t="s">
        <v>654</v>
      </c>
      <c r="HSO3" s="4" t="s">
        <v>654</v>
      </c>
      <c r="HSP3" s="4" t="s">
        <v>654</v>
      </c>
      <c r="HSQ3" s="4" t="s">
        <v>654</v>
      </c>
      <c r="HSR3" s="4" t="s">
        <v>654</v>
      </c>
      <c r="HSS3" s="4" t="s">
        <v>654</v>
      </c>
      <c r="HST3" s="4" t="s">
        <v>654</v>
      </c>
      <c r="HSU3" s="4" t="s">
        <v>654</v>
      </c>
      <c r="HSV3" s="4" t="s">
        <v>654</v>
      </c>
      <c r="HSW3" s="4" t="s">
        <v>654</v>
      </c>
      <c r="HSX3" s="4" t="s">
        <v>654</v>
      </c>
      <c r="HSY3" s="4" t="s">
        <v>654</v>
      </c>
      <c r="HSZ3" s="4" t="s">
        <v>654</v>
      </c>
      <c r="HTA3" s="4" t="s">
        <v>654</v>
      </c>
      <c r="HTB3" s="4" t="s">
        <v>654</v>
      </c>
      <c r="HTC3" s="4" t="s">
        <v>654</v>
      </c>
      <c r="HTD3" s="4" t="s">
        <v>654</v>
      </c>
      <c r="HTE3" s="4" t="s">
        <v>654</v>
      </c>
      <c r="HTF3" s="4" t="s">
        <v>654</v>
      </c>
      <c r="HTG3" s="4" t="s">
        <v>654</v>
      </c>
      <c r="HTH3" s="4" t="s">
        <v>654</v>
      </c>
      <c r="HTI3" s="4" t="s">
        <v>654</v>
      </c>
      <c r="HTJ3" s="4" t="s">
        <v>654</v>
      </c>
      <c r="HTK3" s="4" t="s">
        <v>654</v>
      </c>
      <c r="HTL3" s="4" t="s">
        <v>654</v>
      </c>
      <c r="HTM3" s="4" t="s">
        <v>654</v>
      </c>
      <c r="HTN3" s="4" t="s">
        <v>654</v>
      </c>
      <c r="HTO3" s="4" t="s">
        <v>654</v>
      </c>
      <c r="HTP3" s="4" t="s">
        <v>654</v>
      </c>
      <c r="HTQ3" s="4" t="s">
        <v>654</v>
      </c>
      <c r="HTR3" s="4" t="s">
        <v>654</v>
      </c>
      <c r="HTS3" s="4" t="s">
        <v>654</v>
      </c>
      <c r="HTT3" s="4" t="s">
        <v>654</v>
      </c>
      <c r="HTU3" s="4" t="s">
        <v>654</v>
      </c>
      <c r="HTV3" s="4" t="s">
        <v>654</v>
      </c>
      <c r="HTW3" s="4" t="s">
        <v>654</v>
      </c>
      <c r="HTX3" s="4" t="s">
        <v>654</v>
      </c>
      <c r="HTY3" s="4" t="s">
        <v>654</v>
      </c>
      <c r="HTZ3" s="4" t="s">
        <v>654</v>
      </c>
      <c r="HUA3" s="4" t="s">
        <v>654</v>
      </c>
      <c r="HUB3" s="4" t="s">
        <v>654</v>
      </c>
      <c r="HUC3" s="4" t="s">
        <v>654</v>
      </c>
      <c r="HUD3" s="4" t="s">
        <v>654</v>
      </c>
      <c r="HUE3" s="4" t="s">
        <v>654</v>
      </c>
      <c r="HUF3" s="4" t="s">
        <v>654</v>
      </c>
      <c r="HUG3" s="4" t="s">
        <v>654</v>
      </c>
      <c r="HUH3" s="4" t="s">
        <v>654</v>
      </c>
      <c r="HUI3" s="4" t="s">
        <v>654</v>
      </c>
      <c r="HUJ3" s="4" t="s">
        <v>654</v>
      </c>
      <c r="HUK3" s="4" t="s">
        <v>654</v>
      </c>
      <c r="HUL3" s="4" t="s">
        <v>654</v>
      </c>
      <c r="HUM3" s="4" t="s">
        <v>654</v>
      </c>
      <c r="HUN3" s="4" t="s">
        <v>654</v>
      </c>
      <c r="HUO3" s="4" t="s">
        <v>654</v>
      </c>
      <c r="HUP3" s="4" t="s">
        <v>654</v>
      </c>
      <c r="HUQ3" s="4" t="s">
        <v>654</v>
      </c>
      <c r="HUR3" s="4" t="s">
        <v>654</v>
      </c>
      <c r="HUS3" s="4" t="s">
        <v>654</v>
      </c>
      <c r="HUT3" s="4" t="s">
        <v>654</v>
      </c>
      <c r="HUU3" s="4" t="s">
        <v>654</v>
      </c>
      <c r="HUV3" s="4" t="s">
        <v>654</v>
      </c>
      <c r="HUW3" s="4" t="s">
        <v>654</v>
      </c>
      <c r="HUX3" s="4" t="s">
        <v>654</v>
      </c>
      <c r="HUY3" s="4" t="s">
        <v>654</v>
      </c>
      <c r="HUZ3" s="4" t="s">
        <v>654</v>
      </c>
      <c r="HVA3" s="4" t="s">
        <v>654</v>
      </c>
      <c r="HVB3" s="4" t="s">
        <v>654</v>
      </c>
      <c r="HVC3" s="4" t="s">
        <v>654</v>
      </c>
      <c r="HVD3" s="4" t="s">
        <v>654</v>
      </c>
      <c r="HVE3" s="4" t="s">
        <v>654</v>
      </c>
      <c r="HVF3" s="4" t="s">
        <v>654</v>
      </c>
      <c r="HVG3" s="4" t="s">
        <v>654</v>
      </c>
      <c r="HVH3" s="4" t="s">
        <v>654</v>
      </c>
      <c r="HVI3" s="4" t="s">
        <v>654</v>
      </c>
      <c r="HVJ3" s="4" t="s">
        <v>654</v>
      </c>
      <c r="HVK3" s="4" t="s">
        <v>654</v>
      </c>
      <c r="HVL3" s="4" t="s">
        <v>654</v>
      </c>
      <c r="HVM3" s="4" t="s">
        <v>654</v>
      </c>
      <c r="HVN3" s="4" t="s">
        <v>654</v>
      </c>
      <c r="HVO3" s="4" t="s">
        <v>654</v>
      </c>
      <c r="HVP3" s="4" t="s">
        <v>654</v>
      </c>
      <c r="HVQ3" s="4" t="s">
        <v>654</v>
      </c>
      <c r="HVR3" s="4" t="s">
        <v>654</v>
      </c>
      <c r="HVS3" s="4" t="s">
        <v>654</v>
      </c>
      <c r="HVT3" s="4" t="s">
        <v>654</v>
      </c>
      <c r="HVU3" s="4" t="s">
        <v>654</v>
      </c>
      <c r="HVV3" s="4" t="s">
        <v>654</v>
      </c>
      <c r="HVW3" s="4" t="s">
        <v>654</v>
      </c>
      <c r="HVX3" s="4" t="s">
        <v>654</v>
      </c>
      <c r="HVY3" s="4" t="s">
        <v>654</v>
      </c>
      <c r="HVZ3" s="4" t="s">
        <v>654</v>
      </c>
      <c r="HWA3" s="4" t="s">
        <v>654</v>
      </c>
      <c r="HWB3" s="4" t="s">
        <v>654</v>
      </c>
      <c r="HWC3" s="4" t="s">
        <v>654</v>
      </c>
      <c r="HWD3" s="4" t="s">
        <v>654</v>
      </c>
      <c r="HWE3" s="4" t="s">
        <v>654</v>
      </c>
      <c r="HWF3" s="4" t="s">
        <v>654</v>
      </c>
      <c r="HWG3" s="4" t="s">
        <v>654</v>
      </c>
      <c r="HWH3" s="4" t="s">
        <v>654</v>
      </c>
      <c r="HWI3" s="4" t="s">
        <v>654</v>
      </c>
      <c r="HWJ3" s="4" t="s">
        <v>654</v>
      </c>
      <c r="HWK3" s="4" t="s">
        <v>654</v>
      </c>
      <c r="HWL3" s="4" t="s">
        <v>654</v>
      </c>
      <c r="HWM3" s="4" t="s">
        <v>654</v>
      </c>
      <c r="HWN3" s="4" t="s">
        <v>654</v>
      </c>
      <c r="HWO3" s="4" t="s">
        <v>654</v>
      </c>
      <c r="HWP3" s="4" t="s">
        <v>654</v>
      </c>
      <c r="HWQ3" s="4" t="s">
        <v>654</v>
      </c>
      <c r="HWR3" s="4" t="s">
        <v>654</v>
      </c>
      <c r="HWS3" s="4" t="s">
        <v>654</v>
      </c>
      <c r="HWT3" s="4" t="s">
        <v>654</v>
      </c>
      <c r="HWU3" s="4" t="s">
        <v>654</v>
      </c>
      <c r="HWV3" s="4" t="s">
        <v>654</v>
      </c>
      <c r="HWW3" s="4" t="s">
        <v>654</v>
      </c>
      <c r="HWX3" s="4" t="s">
        <v>654</v>
      </c>
      <c r="HWY3" s="4" t="s">
        <v>654</v>
      </c>
      <c r="HWZ3" s="4" t="s">
        <v>654</v>
      </c>
      <c r="HXA3" s="4" t="s">
        <v>654</v>
      </c>
      <c r="HXB3" s="4" t="s">
        <v>654</v>
      </c>
      <c r="HXC3" s="4" t="s">
        <v>654</v>
      </c>
      <c r="HXD3" s="4" t="s">
        <v>654</v>
      </c>
      <c r="HXE3" s="4" t="s">
        <v>654</v>
      </c>
      <c r="HXF3" s="4" t="s">
        <v>654</v>
      </c>
      <c r="HXG3" s="4" t="s">
        <v>654</v>
      </c>
      <c r="HXH3" s="4" t="s">
        <v>654</v>
      </c>
      <c r="HXI3" s="4" t="s">
        <v>654</v>
      </c>
      <c r="HXJ3" s="4" t="s">
        <v>654</v>
      </c>
      <c r="HXK3" s="4" t="s">
        <v>654</v>
      </c>
      <c r="HXL3" s="4" t="s">
        <v>654</v>
      </c>
      <c r="HXM3" s="4" t="s">
        <v>654</v>
      </c>
      <c r="HXN3" s="4" t="s">
        <v>654</v>
      </c>
      <c r="HXO3" s="4" t="s">
        <v>654</v>
      </c>
      <c r="HXP3" s="4" t="s">
        <v>654</v>
      </c>
      <c r="HXQ3" s="4" t="s">
        <v>654</v>
      </c>
      <c r="HXR3" s="4" t="s">
        <v>654</v>
      </c>
      <c r="HXS3" s="4" t="s">
        <v>654</v>
      </c>
      <c r="HXT3" s="4" t="s">
        <v>654</v>
      </c>
      <c r="HXU3" s="4" t="s">
        <v>654</v>
      </c>
      <c r="HXV3" s="4" t="s">
        <v>654</v>
      </c>
      <c r="HXW3" s="4" t="s">
        <v>654</v>
      </c>
      <c r="HXX3" s="4" t="s">
        <v>654</v>
      </c>
      <c r="HXY3" s="4" t="s">
        <v>654</v>
      </c>
      <c r="HXZ3" s="4" t="s">
        <v>654</v>
      </c>
      <c r="HYA3" s="4" t="s">
        <v>654</v>
      </c>
      <c r="HYB3" s="4" t="s">
        <v>654</v>
      </c>
      <c r="HYC3" s="4" t="s">
        <v>654</v>
      </c>
      <c r="HYD3" s="4" t="s">
        <v>654</v>
      </c>
      <c r="HYE3" s="4" t="s">
        <v>654</v>
      </c>
      <c r="HYF3" s="4" t="s">
        <v>654</v>
      </c>
      <c r="HYG3" s="4" t="s">
        <v>654</v>
      </c>
      <c r="HYH3" s="4" t="s">
        <v>654</v>
      </c>
      <c r="HYI3" s="4" t="s">
        <v>654</v>
      </c>
      <c r="HYJ3" s="4" t="s">
        <v>654</v>
      </c>
      <c r="HYK3" s="4" t="s">
        <v>654</v>
      </c>
      <c r="HYL3" s="4" t="s">
        <v>654</v>
      </c>
      <c r="HYM3" s="4" t="s">
        <v>654</v>
      </c>
      <c r="HYN3" s="4" t="s">
        <v>654</v>
      </c>
      <c r="HYO3" s="4" t="s">
        <v>654</v>
      </c>
      <c r="HYP3" s="4" t="s">
        <v>654</v>
      </c>
      <c r="HYQ3" s="4" t="s">
        <v>654</v>
      </c>
      <c r="HYR3" s="4" t="s">
        <v>654</v>
      </c>
      <c r="HYS3" s="4" t="s">
        <v>654</v>
      </c>
      <c r="HYT3" s="4" t="s">
        <v>654</v>
      </c>
      <c r="HYU3" s="4" t="s">
        <v>654</v>
      </c>
      <c r="HYV3" s="4" t="s">
        <v>654</v>
      </c>
      <c r="HYW3" s="4" t="s">
        <v>654</v>
      </c>
      <c r="HYX3" s="4" t="s">
        <v>654</v>
      </c>
      <c r="HYY3" s="4" t="s">
        <v>654</v>
      </c>
      <c r="HYZ3" s="4" t="s">
        <v>654</v>
      </c>
      <c r="HZA3" s="4" t="s">
        <v>654</v>
      </c>
      <c r="HZB3" s="4" t="s">
        <v>654</v>
      </c>
      <c r="HZC3" s="4" t="s">
        <v>654</v>
      </c>
      <c r="HZD3" s="4" t="s">
        <v>654</v>
      </c>
      <c r="HZE3" s="4" t="s">
        <v>654</v>
      </c>
      <c r="HZF3" s="4" t="s">
        <v>654</v>
      </c>
      <c r="HZG3" s="4" t="s">
        <v>654</v>
      </c>
      <c r="HZH3" s="4" t="s">
        <v>654</v>
      </c>
      <c r="HZI3" s="4" t="s">
        <v>654</v>
      </c>
      <c r="HZJ3" s="4" t="s">
        <v>654</v>
      </c>
      <c r="HZK3" s="4" t="s">
        <v>654</v>
      </c>
      <c r="HZL3" s="4" t="s">
        <v>654</v>
      </c>
      <c r="HZM3" s="4" t="s">
        <v>654</v>
      </c>
      <c r="HZN3" s="4" t="s">
        <v>654</v>
      </c>
      <c r="HZO3" s="4" t="s">
        <v>654</v>
      </c>
      <c r="HZP3" s="4" t="s">
        <v>654</v>
      </c>
      <c r="HZQ3" s="4" t="s">
        <v>654</v>
      </c>
      <c r="HZR3" s="4" t="s">
        <v>654</v>
      </c>
      <c r="HZS3" s="4" t="s">
        <v>654</v>
      </c>
      <c r="HZT3" s="4" t="s">
        <v>654</v>
      </c>
      <c r="HZU3" s="4" t="s">
        <v>654</v>
      </c>
      <c r="HZV3" s="4" t="s">
        <v>654</v>
      </c>
      <c r="HZW3" s="4" t="s">
        <v>654</v>
      </c>
      <c r="HZX3" s="4" t="s">
        <v>654</v>
      </c>
      <c r="HZY3" s="4" t="s">
        <v>654</v>
      </c>
      <c r="HZZ3" s="4" t="s">
        <v>654</v>
      </c>
      <c r="IAA3" s="4" t="s">
        <v>654</v>
      </c>
      <c r="IAB3" s="4" t="s">
        <v>654</v>
      </c>
      <c r="IAC3" s="4" t="s">
        <v>654</v>
      </c>
      <c r="IAD3" s="4" t="s">
        <v>654</v>
      </c>
      <c r="IAE3" s="4" t="s">
        <v>654</v>
      </c>
      <c r="IAF3" s="4" t="s">
        <v>654</v>
      </c>
      <c r="IAG3" s="4" t="s">
        <v>654</v>
      </c>
      <c r="IAH3" s="4" t="s">
        <v>654</v>
      </c>
      <c r="IAI3" s="4" t="s">
        <v>654</v>
      </c>
      <c r="IAJ3" s="4" t="s">
        <v>654</v>
      </c>
      <c r="IAK3" s="4" t="s">
        <v>654</v>
      </c>
      <c r="IAL3" s="4" t="s">
        <v>654</v>
      </c>
      <c r="IAM3" s="4" t="s">
        <v>654</v>
      </c>
      <c r="IAN3" s="4" t="s">
        <v>654</v>
      </c>
      <c r="IAO3" s="4" t="s">
        <v>654</v>
      </c>
      <c r="IAP3" s="4" t="s">
        <v>654</v>
      </c>
      <c r="IAQ3" s="4" t="s">
        <v>654</v>
      </c>
      <c r="IAR3" s="4" t="s">
        <v>654</v>
      </c>
      <c r="IAS3" s="4" t="s">
        <v>654</v>
      </c>
      <c r="IAT3" s="4" t="s">
        <v>654</v>
      </c>
      <c r="IAU3" s="4" t="s">
        <v>654</v>
      </c>
      <c r="IAV3" s="4" t="s">
        <v>654</v>
      </c>
      <c r="IAW3" s="4" t="s">
        <v>654</v>
      </c>
      <c r="IAX3" s="4" t="s">
        <v>654</v>
      </c>
      <c r="IAY3" s="4" t="s">
        <v>654</v>
      </c>
      <c r="IAZ3" s="4" t="s">
        <v>654</v>
      </c>
      <c r="IBA3" s="4" t="s">
        <v>654</v>
      </c>
      <c r="IBB3" s="4" t="s">
        <v>654</v>
      </c>
      <c r="IBC3" s="4" t="s">
        <v>654</v>
      </c>
      <c r="IBD3" s="4" t="s">
        <v>654</v>
      </c>
      <c r="IBE3" s="4" t="s">
        <v>654</v>
      </c>
      <c r="IBF3" s="4" t="s">
        <v>654</v>
      </c>
      <c r="IBG3" s="4" t="s">
        <v>654</v>
      </c>
      <c r="IBH3" s="4" t="s">
        <v>654</v>
      </c>
      <c r="IBI3" s="4" t="s">
        <v>654</v>
      </c>
      <c r="IBJ3" s="4" t="s">
        <v>654</v>
      </c>
      <c r="IBK3" s="4" t="s">
        <v>654</v>
      </c>
      <c r="IBL3" s="4" t="s">
        <v>654</v>
      </c>
      <c r="IBM3" s="4" t="s">
        <v>654</v>
      </c>
      <c r="IBN3" s="4" t="s">
        <v>654</v>
      </c>
      <c r="IBO3" s="4" t="s">
        <v>654</v>
      </c>
      <c r="IBP3" s="4" t="s">
        <v>654</v>
      </c>
      <c r="IBQ3" s="4" t="s">
        <v>654</v>
      </c>
      <c r="IBR3" s="4" t="s">
        <v>654</v>
      </c>
      <c r="IBS3" s="4" t="s">
        <v>654</v>
      </c>
      <c r="IBT3" s="4" t="s">
        <v>654</v>
      </c>
      <c r="IBU3" s="4" t="s">
        <v>654</v>
      </c>
      <c r="IBV3" s="4" t="s">
        <v>654</v>
      </c>
      <c r="IBW3" s="4" t="s">
        <v>654</v>
      </c>
      <c r="IBX3" s="4" t="s">
        <v>654</v>
      </c>
      <c r="IBY3" s="4" t="s">
        <v>654</v>
      </c>
      <c r="IBZ3" s="4" t="s">
        <v>654</v>
      </c>
      <c r="ICA3" s="4" t="s">
        <v>654</v>
      </c>
      <c r="ICB3" s="4" t="s">
        <v>654</v>
      </c>
      <c r="ICC3" s="4" t="s">
        <v>654</v>
      </c>
      <c r="ICD3" s="4" t="s">
        <v>654</v>
      </c>
      <c r="ICE3" s="4" t="s">
        <v>654</v>
      </c>
      <c r="ICF3" s="4" t="s">
        <v>654</v>
      </c>
      <c r="ICG3" s="4" t="s">
        <v>654</v>
      </c>
      <c r="ICH3" s="4" t="s">
        <v>654</v>
      </c>
      <c r="ICI3" s="4" t="s">
        <v>654</v>
      </c>
      <c r="ICJ3" s="4" t="s">
        <v>654</v>
      </c>
      <c r="ICK3" s="4" t="s">
        <v>654</v>
      </c>
      <c r="ICL3" s="4" t="s">
        <v>654</v>
      </c>
      <c r="ICM3" s="4" t="s">
        <v>654</v>
      </c>
      <c r="ICN3" s="4" t="s">
        <v>654</v>
      </c>
      <c r="ICO3" s="4" t="s">
        <v>654</v>
      </c>
      <c r="ICP3" s="4" t="s">
        <v>654</v>
      </c>
      <c r="ICQ3" s="4" t="s">
        <v>654</v>
      </c>
      <c r="ICR3" s="4" t="s">
        <v>654</v>
      </c>
      <c r="ICS3" s="4" t="s">
        <v>654</v>
      </c>
      <c r="ICT3" s="4" t="s">
        <v>654</v>
      </c>
      <c r="ICU3" s="4" t="s">
        <v>654</v>
      </c>
      <c r="ICV3" s="4" t="s">
        <v>654</v>
      </c>
      <c r="ICW3" s="4" t="s">
        <v>654</v>
      </c>
      <c r="ICX3" s="4" t="s">
        <v>654</v>
      </c>
      <c r="ICY3" s="4" t="s">
        <v>654</v>
      </c>
      <c r="ICZ3" s="4" t="s">
        <v>654</v>
      </c>
      <c r="IDA3" s="4" t="s">
        <v>654</v>
      </c>
      <c r="IDB3" s="4" t="s">
        <v>654</v>
      </c>
      <c r="IDC3" s="4" t="s">
        <v>654</v>
      </c>
      <c r="IDD3" s="4" t="s">
        <v>654</v>
      </c>
      <c r="IDE3" s="4" t="s">
        <v>654</v>
      </c>
      <c r="IDF3" s="4" t="s">
        <v>654</v>
      </c>
      <c r="IDG3" s="4" t="s">
        <v>654</v>
      </c>
      <c r="IDH3" s="4" t="s">
        <v>654</v>
      </c>
      <c r="IDI3" s="4" t="s">
        <v>654</v>
      </c>
      <c r="IDJ3" s="4" t="s">
        <v>654</v>
      </c>
      <c r="IDK3" s="4" t="s">
        <v>654</v>
      </c>
      <c r="IDL3" s="4" t="s">
        <v>654</v>
      </c>
      <c r="IDM3" s="4" t="s">
        <v>654</v>
      </c>
      <c r="IDN3" s="4" t="s">
        <v>654</v>
      </c>
      <c r="IDO3" s="4" t="s">
        <v>654</v>
      </c>
      <c r="IDP3" s="4" t="s">
        <v>654</v>
      </c>
      <c r="IDQ3" s="4" t="s">
        <v>654</v>
      </c>
      <c r="IDR3" s="4" t="s">
        <v>654</v>
      </c>
      <c r="IDS3" s="4" t="s">
        <v>654</v>
      </c>
      <c r="IDT3" s="4" t="s">
        <v>654</v>
      </c>
      <c r="IDU3" s="4" t="s">
        <v>654</v>
      </c>
      <c r="IDV3" s="4" t="s">
        <v>654</v>
      </c>
      <c r="IDW3" s="4" t="s">
        <v>654</v>
      </c>
      <c r="IDX3" s="4" t="s">
        <v>654</v>
      </c>
      <c r="IDY3" s="4" t="s">
        <v>654</v>
      </c>
      <c r="IDZ3" s="4" t="s">
        <v>654</v>
      </c>
      <c r="IEA3" s="4" t="s">
        <v>654</v>
      </c>
      <c r="IEB3" s="4" t="s">
        <v>654</v>
      </c>
      <c r="IEC3" s="4" t="s">
        <v>654</v>
      </c>
      <c r="IED3" s="4" t="s">
        <v>654</v>
      </c>
      <c r="IEE3" s="4" t="s">
        <v>654</v>
      </c>
      <c r="IEF3" s="4" t="s">
        <v>654</v>
      </c>
      <c r="IEG3" s="4" t="s">
        <v>654</v>
      </c>
      <c r="IEH3" s="4" t="s">
        <v>654</v>
      </c>
      <c r="IEI3" s="4" t="s">
        <v>654</v>
      </c>
      <c r="IEJ3" s="4" t="s">
        <v>654</v>
      </c>
      <c r="IEK3" s="4" t="s">
        <v>654</v>
      </c>
      <c r="IEL3" s="4" t="s">
        <v>654</v>
      </c>
      <c r="IEM3" s="4" t="s">
        <v>654</v>
      </c>
      <c r="IEN3" s="4" t="s">
        <v>654</v>
      </c>
      <c r="IEO3" s="4" t="s">
        <v>654</v>
      </c>
      <c r="IEP3" s="4" t="s">
        <v>654</v>
      </c>
      <c r="IEQ3" s="4" t="s">
        <v>654</v>
      </c>
      <c r="IER3" s="4" t="s">
        <v>654</v>
      </c>
      <c r="IES3" s="4" t="s">
        <v>654</v>
      </c>
      <c r="IET3" s="4" t="s">
        <v>654</v>
      </c>
      <c r="IEU3" s="4" t="s">
        <v>654</v>
      </c>
      <c r="IEV3" s="4" t="s">
        <v>654</v>
      </c>
      <c r="IEW3" s="4" t="s">
        <v>654</v>
      </c>
      <c r="IEX3" s="4" t="s">
        <v>654</v>
      </c>
      <c r="IEY3" s="4" t="s">
        <v>654</v>
      </c>
      <c r="IEZ3" s="4" t="s">
        <v>654</v>
      </c>
      <c r="IFA3" s="4" t="s">
        <v>654</v>
      </c>
      <c r="IFB3" s="4" t="s">
        <v>654</v>
      </c>
      <c r="IFC3" s="4" t="s">
        <v>654</v>
      </c>
      <c r="IFD3" s="4" t="s">
        <v>654</v>
      </c>
      <c r="IFE3" s="4" t="s">
        <v>654</v>
      </c>
      <c r="IFF3" s="4" t="s">
        <v>654</v>
      </c>
      <c r="IFG3" s="4" t="s">
        <v>654</v>
      </c>
      <c r="IFH3" s="4" t="s">
        <v>654</v>
      </c>
      <c r="IFI3" s="4" t="s">
        <v>654</v>
      </c>
      <c r="IFJ3" s="4" t="s">
        <v>654</v>
      </c>
      <c r="IFK3" s="4" t="s">
        <v>654</v>
      </c>
      <c r="IFL3" s="4" t="s">
        <v>654</v>
      </c>
      <c r="IFM3" s="4" t="s">
        <v>654</v>
      </c>
      <c r="IFN3" s="4" t="s">
        <v>654</v>
      </c>
      <c r="IFO3" s="4" t="s">
        <v>654</v>
      </c>
      <c r="IFP3" s="4" t="s">
        <v>654</v>
      </c>
      <c r="IFQ3" s="4" t="s">
        <v>654</v>
      </c>
      <c r="IFR3" s="4" t="s">
        <v>654</v>
      </c>
      <c r="IFS3" s="4" t="s">
        <v>654</v>
      </c>
      <c r="IFT3" s="4" t="s">
        <v>654</v>
      </c>
      <c r="IFU3" s="4" t="s">
        <v>654</v>
      </c>
      <c r="IFV3" s="4" t="s">
        <v>654</v>
      </c>
      <c r="IFW3" s="4" t="s">
        <v>654</v>
      </c>
      <c r="IFX3" s="4" t="s">
        <v>654</v>
      </c>
      <c r="IFY3" s="4" t="s">
        <v>654</v>
      </c>
      <c r="IFZ3" s="4" t="s">
        <v>654</v>
      </c>
      <c r="IGA3" s="4" t="s">
        <v>654</v>
      </c>
      <c r="IGB3" s="4" t="s">
        <v>654</v>
      </c>
      <c r="IGC3" s="4" t="s">
        <v>654</v>
      </c>
      <c r="IGD3" s="4" t="s">
        <v>654</v>
      </c>
      <c r="IGE3" s="4" t="s">
        <v>654</v>
      </c>
      <c r="IGF3" s="4" t="s">
        <v>654</v>
      </c>
      <c r="IGG3" s="4" t="s">
        <v>654</v>
      </c>
      <c r="IGH3" s="4" t="s">
        <v>654</v>
      </c>
      <c r="IGI3" s="4" t="s">
        <v>654</v>
      </c>
      <c r="IGJ3" s="4" t="s">
        <v>654</v>
      </c>
      <c r="IGK3" s="4" t="s">
        <v>654</v>
      </c>
      <c r="IGL3" s="4" t="s">
        <v>654</v>
      </c>
      <c r="IGM3" s="4" t="s">
        <v>654</v>
      </c>
      <c r="IGN3" s="4" t="s">
        <v>654</v>
      </c>
      <c r="IGO3" s="4" t="s">
        <v>654</v>
      </c>
      <c r="IGP3" s="4" t="s">
        <v>654</v>
      </c>
      <c r="IGQ3" s="4" t="s">
        <v>654</v>
      </c>
      <c r="IGR3" s="4" t="s">
        <v>654</v>
      </c>
      <c r="IGS3" s="4" t="s">
        <v>654</v>
      </c>
      <c r="IGT3" s="4" t="s">
        <v>654</v>
      </c>
      <c r="IGU3" s="4" t="s">
        <v>654</v>
      </c>
      <c r="IGV3" s="4" t="s">
        <v>654</v>
      </c>
      <c r="IGW3" s="4" t="s">
        <v>654</v>
      </c>
      <c r="IGX3" s="4" t="s">
        <v>654</v>
      </c>
      <c r="IGY3" s="4" t="s">
        <v>654</v>
      </c>
      <c r="IGZ3" s="4" t="s">
        <v>654</v>
      </c>
      <c r="IHA3" s="4" t="s">
        <v>654</v>
      </c>
      <c r="IHB3" s="4" t="s">
        <v>654</v>
      </c>
      <c r="IHC3" s="4" t="s">
        <v>654</v>
      </c>
      <c r="IHD3" s="4" t="s">
        <v>654</v>
      </c>
      <c r="IHE3" s="4" t="s">
        <v>654</v>
      </c>
      <c r="IHF3" s="4" t="s">
        <v>654</v>
      </c>
      <c r="IHG3" s="4" t="s">
        <v>654</v>
      </c>
      <c r="IHH3" s="4" t="s">
        <v>654</v>
      </c>
      <c r="IHI3" s="4" t="s">
        <v>654</v>
      </c>
      <c r="IHJ3" s="4" t="s">
        <v>654</v>
      </c>
      <c r="IHK3" s="4" t="s">
        <v>654</v>
      </c>
      <c r="IHL3" s="4" t="s">
        <v>654</v>
      </c>
      <c r="IHM3" s="4" t="s">
        <v>654</v>
      </c>
      <c r="IHN3" s="4" t="s">
        <v>654</v>
      </c>
      <c r="IHO3" s="4" t="s">
        <v>654</v>
      </c>
      <c r="IHP3" s="4" t="s">
        <v>654</v>
      </c>
      <c r="IHQ3" s="4" t="s">
        <v>654</v>
      </c>
      <c r="IHR3" s="4" t="s">
        <v>654</v>
      </c>
      <c r="IHS3" s="4" t="s">
        <v>654</v>
      </c>
      <c r="IHT3" s="4" t="s">
        <v>654</v>
      </c>
      <c r="IHU3" s="4" t="s">
        <v>654</v>
      </c>
      <c r="IHV3" s="4" t="s">
        <v>654</v>
      </c>
      <c r="IHW3" s="4" t="s">
        <v>654</v>
      </c>
      <c r="IHX3" s="4" t="s">
        <v>654</v>
      </c>
      <c r="IHY3" s="4" t="s">
        <v>654</v>
      </c>
      <c r="IHZ3" s="4" t="s">
        <v>654</v>
      </c>
      <c r="IIA3" s="4" t="s">
        <v>654</v>
      </c>
      <c r="IIB3" s="4" t="s">
        <v>654</v>
      </c>
      <c r="IIC3" s="4" t="s">
        <v>654</v>
      </c>
      <c r="IID3" s="4" t="s">
        <v>654</v>
      </c>
      <c r="IIE3" s="4" t="s">
        <v>654</v>
      </c>
      <c r="IIF3" s="4" t="s">
        <v>654</v>
      </c>
      <c r="IIG3" s="4" t="s">
        <v>654</v>
      </c>
      <c r="IIH3" s="4" t="s">
        <v>654</v>
      </c>
      <c r="III3" s="4" t="s">
        <v>654</v>
      </c>
      <c r="IIJ3" s="4" t="s">
        <v>654</v>
      </c>
      <c r="IIK3" s="4" t="s">
        <v>654</v>
      </c>
      <c r="IIL3" s="4" t="s">
        <v>654</v>
      </c>
      <c r="IIM3" s="4" t="s">
        <v>654</v>
      </c>
      <c r="IIN3" s="4" t="s">
        <v>654</v>
      </c>
      <c r="IIO3" s="4" t="s">
        <v>654</v>
      </c>
      <c r="IIP3" s="4" t="s">
        <v>654</v>
      </c>
      <c r="IIQ3" s="4" t="s">
        <v>654</v>
      </c>
      <c r="IIR3" s="4" t="s">
        <v>654</v>
      </c>
      <c r="IIS3" s="4" t="s">
        <v>654</v>
      </c>
      <c r="IIT3" s="4" t="s">
        <v>654</v>
      </c>
      <c r="IIU3" s="4" t="s">
        <v>654</v>
      </c>
      <c r="IIV3" s="4" t="s">
        <v>654</v>
      </c>
      <c r="IIW3" s="4" t="s">
        <v>654</v>
      </c>
      <c r="IIX3" s="4" t="s">
        <v>654</v>
      </c>
      <c r="IIY3" s="4" t="s">
        <v>654</v>
      </c>
      <c r="IIZ3" s="4" t="s">
        <v>654</v>
      </c>
      <c r="IJA3" s="4" t="s">
        <v>654</v>
      </c>
      <c r="IJB3" s="4" t="s">
        <v>654</v>
      </c>
      <c r="IJC3" s="4" t="s">
        <v>654</v>
      </c>
      <c r="IJD3" s="4" t="s">
        <v>654</v>
      </c>
      <c r="IJE3" s="4" t="s">
        <v>654</v>
      </c>
      <c r="IJF3" s="4" t="s">
        <v>654</v>
      </c>
      <c r="IJG3" s="4" t="s">
        <v>654</v>
      </c>
      <c r="IJH3" s="4" t="s">
        <v>654</v>
      </c>
      <c r="IJI3" s="4" t="s">
        <v>654</v>
      </c>
      <c r="IJJ3" s="4" t="s">
        <v>654</v>
      </c>
      <c r="IJK3" s="4" t="s">
        <v>654</v>
      </c>
      <c r="IJL3" s="4" t="s">
        <v>654</v>
      </c>
      <c r="IJM3" s="4" t="s">
        <v>654</v>
      </c>
      <c r="IJN3" s="4" t="s">
        <v>654</v>
      </c>
      <c r="IJO3" s="4" t="s">
        <v>654</v>
      </c>
      <c r="IJP3" s="4" t="s">
        <v>654</v>
      </c>
      <c r="IJQ3" s="4" t="s">
        <v>654</v>
      </c>
      <c r="IJR3" s="4" t="s">
        <v>654</v>
      </c>
      <c r="IJS3" s="4" t="s">
        <v>654</v>
      </c>
      <c r="IJT3" s="4" t="s">
        <v>654</v>
      </c>
      <c r="IJU3" s="4" t="s">
        <v>654</v>
      </c>
      <c r="IJV3" s="4" t="s">
        <v>654</v>
      </c>
      <c r="IJW3" s="4" t="s">
        <v>654</v>
      </c>
      <c r="IJX3" s="4" t="s">
        <v>654</v>
      </c>
      <c r="IJY3" s="4" t="s">
        <v>654</v>
      </c>
      <c r="IJZ3" s="4" t="s">
        <v>654</v>
      </c>
      <c r="IKA3" s="4" t="s">
        <v>654</v>
      </c>
      <c r="IKB3" s="4" t="s">
        <v>654</v>
      </c>
      <c r="IKC3" s="4" t="s">
        <v>654</v>
      </c>
      <c r="IKD3" s="4" t="s">
        <v>654</v>
      </c>
      <c r="IKE3" s="4" t="s">
        <v>654</v>
      </c>
      <c r="IKF3" s="4" t="s">
        <v>654</v>
      </c>
      <c r="IKG3" s="4" t="s">
        <v>654</v>
      </c>
      <c r="IKH3" s="4" t="s">
        <v>654</v>
      </c>
      <c r="IKI3" s="4" t="s">
        <v>654</v>
      </c>
      <c r="IKJ3" s="4" t="s">
        <v>654</v>
      </c>
      <c r="IKK3" s="4" t="s">
        <v>654</v>
      </c>
      <c r="IKL3" s="4" t="s">
        <v>654</v>
      </c>
      <c r="IKM3" s="4" t="s">
        <v>654</v>
      </c>
      <c r="IKN3" s="4" t="s">
        <v>654</v>
      </c>
      <c r="IKO3" s="4" t="s">
        <v>654</v>
      </c>
      <c r="IKP3" s="4" t="s">
        <v>654</v>
      </c>
      <c r="IKQ3" s="4" t="s">
        <v>654</v>
      </c>
      <c r="IKR3" s="4" t="s">
        <v>654</v>
      </c>
      <c r="IKS3" s="4" t="s">
        <v>654</v>
      </c>
      <c r="IKT3" s="4" t="s">
        <v>654</v>
      </c>
      <c r="IKU3" s="4" t="s">
        <v>654</v>
      </c>
      <c r="IKV3" s="4" t="s">
        <v>654</v>
      </c>
      <c r="IKW3" s="4" t="s">
        <v>654</v>
      </c>
      <c r="IKX3" s="4" t="s">
        <v>654</v>
      </c>
      <c r="IKY3" s="4" t="s">
        <v>654</v>
      </c>
      <c r="IKZ3" s="4" t="s">
        <v>654</v>
      </c>
      <c r="ILA3" s="4" t="s">
        <v>654</v>
      </c>
      <c r="ILB3" s="4" t="s">
        <v>654</v>
      </c>
      <c r="ILC3" s="4" t="s">
        <v>654</v>
      </c>
      <c r="ILD3" s="4" t="s">
        <v>654</v>
      </c>
      <c r="ILE3" s="4" t="s">
        <v>654</v>
      </c>
      <c r="ILF3" s="4" t="s">
        <v>654</v>
      </c>
      <c r="ILG3" s="4" t="s">
        <v>654</v>
      </c>
      <c r="ILH3" s="4" t="s">
        <v>654</v>
      </c>
      <c r="ILI3" s="4" t="s">
        <v>654</v>
      </c>
      <c r="ILJ3" s="4" t="s">
        <v>654</v>
      </c>
      <c r="ILK3" s="4" t="s">
        <v>654</v>
      </c>
      <c r="ILL3" s="4" t="s">
        <v>654</v>
      </c>
      <c r="ILM3" s="4" t="s">
        <v>654</v>
      </c>
      <c r="ILN3" s="4" t="s">
        <v>654</v>
      </c>
      <c r="ILO3" s="4" t="s">
        <v>654</v>
      </c>
      <c r="ILP3" s="4" t="s">
        <v>654</v>
      </c>
      <c r="ILQ3" s="4" t="s">
        <v>654</v>
      </c>
      <c r="ILR3" s="4" t="s">
        <v>654</v>
      </c>
      <c r="ILS3" s="4" t="s">
        <v>654</v>
      </c>
      <c r="ILT3" s="4" t="s">
        <v>654</v>
      </c>
      <c r="ILU3" s="4" t="s">
        <v>654</v>
      </c>
      <c r="ILV3" s="4" t="s">
        <v>654</v>
      </c>
      <c r="ILW3" s="4" t="s">
        <v>654</v>
      </c>
      <c r="ILX3" s="4" t="s">
        <v>654</v>
      </c>
      <c r="ILY3" s="4" t="s">
        <v>654</v>
      </c>
      <c r="ILZ3" s="4" t="s">
        <v>654</v>
      </c>
      <c r="IMA3" s="4" t="s">
        <v>654</v>
      </c>
      <c r="IMB3" s="4" t="s">
        <v>654</v>
      </c>
      <c r="IMC3" s="4" t="s">
        <v>654</v>
      </c>
      <c r="IMD3" s="4" t="s">
        <v>654</v>
      </c>
      <c r="IME3" s="4" t="s">
        <v>654</v>
      </c>
      <c r="IMF3" s="4" t="s">
        <v>654</v>
      </c>
      <c r="IMG3" s="4" t="s">
        <v>654</v>
      </c>
      <c r="IMH3" s="4" t="s">
        <v>654</v>
      </c>
      <c r="IMI3" s="4" t="s">
        <v>654</v>
      </c>
      <c r="IMJ3" s="4" t="s">
        <v>654</v>
      </c>
      <c r="IMK3" s="4" t="s">
        <v>654</v>
      </c>
      <c r="IML3" s="4" t="s">
        <v>654</v>
      </c>
      <c r="IMM3" s="4" t="s">
        <v>654</v>
      </c>
      <c r="IMN3" s="4" t="s">
        <v>654</v>
      </c>
      <c r="IMO3" s="4" t="s">
        <v>654</v>
      </c>
      <c r="IMP3" s="4" t="s">
        <v>654</v>
      </c>
      <c r="IMQ3" s="4" t="s">
        <v>654</v>
      </c>
      <c r="IMR3" s="4" t="s">
        <v>654</v>
      </c>
      <c r="IMS3" s="4" t="s">
        <v>654</v>
      </c>
      <c r="IMT3" s="4" t="s">
        <v>654</v>
      </c>
      <c r="IMU3" s="4" t="s">
        <v>654</v>
      </c>
      <c r="IMV3" s="4" t="s">
        <v>654</v>
      </c>
      <c r="IMW3" s="4" t="s">
        <v>654</v>
      </c>
      <c r="IMX3" s="4" t="s">
        <v>654</v>
      </c>
      <c r="IMY3" s="4" t="s">
        <v>654</v>
      </c>
      <c r="IMZ3" s="4" t="s">
        <v>654</v>
      </c>
      <c r="INA3" s="4" t="s">
        <v>654</v>
      </c>
      <c r="INB3" s="4" t="s">
        <v>654</v>
      </c>
      <c r="INC3" s="4" t="s">
        <v>654</v>
      </c>
      <c r="IND3" s="4" t="s">
        <v>654</v>
      </c>
      <c r="INE3" s="4" t="s">
        <v>654</v>
      </c>
      <c r="INF3" s="4" t="s">
        <v>654</v>
      </c>
      <c r="ING3" s="4" t="s">
        <v>654</v>
      </c>
      <c r="INH3" s="4" t="s">
        <v>654</v>
      </c>
      <c r="INI3" s="4" t="s">
        <v>654</v>
      </c>
      <c r="INJ3" s="4" t="s">
        <v>654</v>
      </c>
      <c r="INK3" s="4" t="s">
        <v>654</v>
      </c>
      <c r="INL3" s="4" t="s">
        <v>654</v>
      </c>
      <c r="INM3" s="4" t="s">
        <v>654</v>
      </c>
      <c r="INN3" s="4" t="s">
        <v>654</v>
      </c>
      <c r="INO3" s="4" t="s">
        <v>654</v>
      </c>
      <c r="INP3" s="4" t="s">
        <v>654</v>
      </c>
      <c r="INQ3" s="4" t="s">
        <v>654</v>
      </c>
      <c r="INR3" s="4" t="s">
        <v>654</v>
      </c>
      <c r="INS3" s="4" t="s">
        <v>654</v>
      </c>
      <c r="INT3" s="4" t="s">
        <v>654</v>
      </c>
      <c r="INU3" s="4" t="s">
        <v>654</v>
      </c>
      <c r="INV3" s="4" t="s">
        <v>654</v>
      </c>
      <c r="INW3" s="4" t="s">
        <v>654</v>
      </c>
      <c r="INX3" s="4" t="s">
        <v>654</v>
      </c>
      <c r="INY3" s="4" t="s">
        <v>654</v>
      </c>
      <c r="INZ3" s="4" t="s">
        <v>654</v>
      </c>
      <c r="IOA3" s="4" t="s">
        <v>654</v>
      </c>
      <c r="IOB3" s="4" t="s">
        <v>654</v>
      </c>
      <c r="IOC3" s="4" t="s">
        <v>654</v>
      </c>
      <c r="IOD3" s="4" t="s">
        <v>654</v>
      </c>
      <c r="IOE3" s="4" t="s">
        <v>654</v>
      </c>
      <c r="IOF3" s="4" t="s">
        <v>654</v>
      </c>
      <c r="IOG3" s="4" t="s">
        <v>654</v>
      </c>
      <c r="IOH3" s="4" t="s">
        <v>654</v>
      </c>
      <c r="IOI3" s="4" t="s">
        <v>654</v>
      </c>
      <c r="IOJ3" s="4" t="s">
        <v>654</v>
      </c>
      <c r="IOK3" s="4" t="s">
        <v>654</v>
      </c>
      <c r="IOL3" s="4" t="s">
        <v>654</v>
      </c>
      <c r="IOM3" s="4" t="s">
        <v>654</v>
      </c>
      <c r="ION3" s="4" t="s">
        <v>654</v>
      </c>
      <c r="IOO3" s="4" t="s">
        <v>654</v>
      </c>
      <c r="IOP3" s="4" t="s">
        <v>654</v>
      </c>
      <c r="IOQ3" s="4" t="s">
        <v>654</v>
      </c>
      <c r="IOR3" s="4" t="s">
        <v>654</v>
      </c>
      <c r="IOS3" s="4" t="s">
        <v>654</v>
      </c>
      <c r="IOT3" s="4" t="s">
        <v>654</v>
      </c>
      <c r="IOU3" s="4" t="s">
        <v>654</v>
      </c>
      <c r="IOV3" s="4" t="s">
        <v>654</v>
      </c>
      <c r="IOW3" s="4" t="s">
        <v>654</v>
      </c>
      <c r="IOX3" s="4" t="s">
        <v>654</v>
      </c>
      <c r="IOY3" s="4" t="s">
        <v>654</v>
      </c>
      <c r="IOZ3" s="4" t="s">
        <v>654</v>
      </c>
      <c r="IPA3" s="4" t="s">
        <v>654</v>
      </c>
      <c r="IPB3" s="4" t="s">
        <v>654</v>
      </c>
      <c r="IPC3" s="4" t="s">
        <v>654</v>
      </c>
      <c r="IPD3" s="4" t="s">
        <v>654</v>
      </c>
      <c r="IPE3" s="4" t="s">
        <v>654</v>
      </c>
      <c r="IPF3" s="4" t="s">
        <v>654</v>
      </c>
      <c r="IPG3" s="4" t="s">
        <v>654</v>
      </c>
      <c r="IPH3" s="4" t="s">
        <v>654</v>
      </c>
      <c r="IPI3" s="4" t="s">
        <v>654</v>
      </c>
      <c r="IPJ3" s="4" t="s">
        <v>654</v>
      </c>
      <c r="IPK3" s="4" t="s">
        <v>654</v>
      </c>
      <c r="IPL3" s="4" t="s">
        <v>654</v>
      </c>
      <c r="IPM3" s="4" t="s">
        <v>654</v>
      </c>
      <c r="IPN3" s="4" t="s">
        <v>654</v>
      </c>
      <c r="IPO3" s="4" t="s">
        <v>654</v>
      </c>
      <c r="IPP3" s="4" t="s">
        <v>654</v>
      </c>
      <c r="IPQ3" s="4" t="s">
        <v>654</v>
      </c>
      <c r="IPR3" s="4" t="s">
        <v>654</v>
      </c>
      <c r="IPS3" s="4" t="s">
        <v>654</v>
      </c>
      <c r="IPT3" s="4" t="s">
        <v>654</v>
      </c>
      <c r="IPU3" s="4" t="s">
        <v>654</v>
      </c>
      <c r="IPV3" s="4" t="s">
        <v>654</v>
      </c>
      <c r="IPW3" s="4" t="s">
        <v>654</v>
      </c>
      <c r="IPX3" s="4" t="s">
        <v>654</v>
      </c>
      <c r="IPY3" s="4" t="s">
        <v>654</v>
      </c>
      <c r="IPZ3" s="4" t="s">
        <v>654</v>
      </c>
      <c r="IQA3" s="4" t="s">
        <v>654</v>
      </c>
      <c r="IQB3" s="4" t="s">
        <v>654</v>
      </c>
      <c r="IQC3" s="4" t="s">
        <v>654</v>
      </c>
      <c r="IQD3" s="4" t="s">
        <v>654</v>
      </c>
      <c r="IQE3" s="4" t="s">
        <v>654</v>
      </c>
      <c r="IQF3" s="4" t="s">
        <v>654</v>
      </c>
      <c r="IQG3" s="4" t="s">
        <v>654</v>
      </c>
      <c r="IQH3" s="4" t="s">
        <v>654</v>
      </c>
      <c r="IQI3" s="4" t="s">
        <v>654</v>
      </c>
      <c r="IQJ3" s="4" t="s">
        <v>654</v>
      </c>
      <c r="IQK3" s="4" t="s">
        <v>654</v>
      </c>
      <c r="IQL3" s="4" t="s">
        <v>654</v>
      </c>
      <c r="IQM3" s="4" t="s">
        <v>654</v>
      </c>
      <c r="IQN3" s="4" t="s">
        <v>654</v>
      </c>
      <c r="IQO3" s="4" t="s">
        <v>654</v>
      </c>
      <c r="IQP3" s="4" t="s">
        <v>654</v>
      </c>
      <c r="IQQ3" s="4" t="s">
        <v>654</v>
      </c>
      <c r="IQR3" s="4" t="s">
        <v>654</v>
      </c>
      <c r="IQS3" s="4" t="s">
        <v>654</v>
      </c>
      <c r="IQT3" s="4" t="s">
        <v>654</v>
      </c>
      <c r="IQU3" s="4" t="s">
        <v>654</v>
      </c>
      <c r="IQV3" s="4" t="s">
        <v>654</v>
      </c>
      <c r="IQW3" s="4" t="s">
        <v>654</v>
      </c>
      <c r="IQX3" s="4" t="s">
        <v>654</v>
      </c>
      <c r="IQY3" s="4" t="s">
        <v>654</v>
      </c>
      <c r="IQZ3" s="4" t="s">
        <v>654</v>
      </c>
      <c r="IRA3" s="4" t="s">
        <v>654</v>
      </c>
      <c r="IRB3" s="4" t="s">
        <v>654</v>
      </c>
      <c r="IRC3" s="4" t="s">
        <v>654</v>
      </c>
      <c r="IRD3" s="4" t="s">
        <v>654</v>
      </c>
      <c r="IRE3" s="4" t="s">
        <v>654</v>
      </c>
      <c r="IRF3" s="4" t="s">
        <v>654</v>
      </c>
      <c r="IRG3" s="4" t="s">
        <v>654</v>
      </c>
      <c r="IRH3" s="4" t="s">
        <v>654</v>
      </c>
      <c r="IRI3" s="4" t="s">
        <v>654</v>
      </c>
      <c r="IRJ3" s="4" t="s">
        <v>654</v>
      </c>
      <c r="IRK3" s="4" t="s">
        <v>654</v>
      </c>
      <c r="IRL3" s="4" t="s">
        <v>654</v>
      </c>
      <c r="IRM3" s="4" t="s">
        <v>654</v>
      </c>
      <c r="IRN3" s="4" t="s">
        <v>654</v>
      </c>
      <c r="IRO3" s="4" t="s">
        <v>654</v>
      </c>
      <c r="IRP3" s="4" t="s">
        <v>654</v>
      </c>
      <c r="IRQ3" s="4" t="s">
        <v>654</v>
      </c>
      <c r="IRR3" s="4" t="s">
        <v>654</v>
      </c>
      <c r="IRS3" s="4" t="s">
        <v>654</v>
      </c>
      <c r="IRT3" s="4" t="s">
        <v>654</v>
      </c>
      <c r="IRU3" s="4" t="s">
        <v>654</v>
      </c>
      <c r="IRV3" s="4" t="s">
        <v>654</v>
      </c>
      <c r="IRW3" s="4" t="s">
        <v>654</v>
      </c>
      <c r="IRX3" s="4" t="s">
        <v>654</v>
      </c>
      <c r="IRY3" s="4" t="s">
        <v>654</v>
      </c>
      <c r="IRZ3" s="4" t="s">
        <v>654</v>
      </c>
      <c r="ISA3" s="4" t="s">
        <v>654</v>
      </c>
      <c r="ISB3" s="4" t="s">
        <v>654</v>
      </c>
      <c r="ISC3" s="4" t="s">
        <v>654</v>
      </c>
      <c r="ISD3" s="4" t="s">
        <v>654</v>
      </c>
      <c r="ISE3" s="4" t="s">
        <v>654</v>
      </c>
      <c r="ISF3" s="4" t="s">
        <v>654</v>
      </c>
      <c r="ISG3" s="4" t="s">
        <v>654</v>
      </c>
      <c r="ISH3" s="4" t="s">
        <v>654</v>
      </c>
      <c r="ISI3" s="4" t="s">
        <v>654</v>
      </c>
      <c r="ISJ3" s="4" t="s">
        <v>654</v>
      </c>
      <c r="ISK3" s="4" t="s">
        <v>654</v>
      </c>
      <c r="ISL3" s="4" t="s">
        <v>654</v>
      </c>
      <c r="ISM3" s="4" t="s">
        <v>654</v>
      </c>
      <c r="ISN3" s="4" t="s">
        <v>654</v>
      </c>
      <c r="ISO3" s="4" t="s">
        <v>654</v>
      </c>
      <c r="ISP3" s="4" t="s">
        <v>654</v>
      </c>
      <c r="ISQ3" s="4" t="s">
        <v>654</v>
      </c>
      <c r="ISR3" s="4" t="s">
        <v>654</v>
      </c>
      <c r="ISS3" s="4" t="s">
        <v>654</v>
      </c>
      <c r="IST3" s="4" t="s">
        <v>654</v>
      </c>
      <c r="ISU3" s="4" t="s">
        <v>654</v>
      </c>
      <c r="ISV3" s="4" t="s">
        <v>654</v>
      </c>
      <c r="ISW3" s="4" t="s">
        <v>654</v>
      </c>
      <c r="ISX3" s="4" t="s">
        <v>654</v>
      </c>
      <c r="ISY3" s="4" t="s">
        <v>654</v>
      </c>
      <c r="ISZ3" s="4" t="s">
        <v>654</v>
      </c>
      <c r="ITA3" s="4" t="s">
        <v>654</v>
      </c>
      <c r="ITB3" s="4" t="s">
        <v>654</v>
      </c>
      <c r="ITC3" s="4" t="s">
        <v>654</v>
      </c>
      <c r="ITD3" s="4" t="s">
        <v>654</v>
      </c>
      <c r="ITE3" s="4" t="s">
        <v>654</v>
      </c>
      <c r="ITF3" s="4" t="s">
        <v>654</v>
      </c>
      <c r="ITG3" s="4" t="s">
        <v>654</v>
      </c>
      <c r="ITH3" s="4" t="s">
        <v>654</v>
      </c>
      <c r="ITI3" s="4" t="s">
        <v>654</v>
      </c>
      <c r="ITJ3" s="4" t="s">
        <v>654</v>
      </c>
      <c r="ITK3" s="4" t="s">
        <v>654</v>
      </c>
      <c r="ITL3" s="4" t="s">
        <v>654</v>
      </c>
      <c r="ITM3" s="4" t="s">
        <v>654</v>
      </c>
      <c r="ITN3" s="4" t="s">
        <v>654</v>
      </c>
      <c r="ITO3" s="4" t="s">
        <v>654</v>
      </c>
      <c r="ITP3" s="4" t="s">
        <v>654</v>
      </c>
      <c r="ITQ3" s="4" t="s">
        <v>654</v>
      </c>
      <c r="ITR3" s="4" t="s">
        <v>654</v>
      </c>
      <c r="ITS3" s="4" t="s">
        <v>654</v>
      </c>
      <c r="ITT3" s="4" t="s">
        <v>654</v>
      </c>
      <c r="ITU3" s="4" t="s">
        <v>654</v>
      </c>
      <c r="ITV3" s="4" t="s">
        <v>654</v>
      </c>
      <c r="ITW3" s="4" t="s">
        <v>654</v>
      </c>
      <c r="ITX3" s="4" t="s">
        <v>654</v>
      </c>
      <c r="ITY3" s="4" t="s">
        <v>654</v>
      </c>
      <c r="ITZ3" s="4" t="s">
        <v>654</v>
      </c>
      <c r="IUA3" s="4" t="s">
        <v>654</v>
      </c>
      <c r="IUB3" s="4" t="s">
        <v>654</v>
      </c>
      <c r="IUC3" s="4" t="s">
        <v>654</v>
      </c>
      <c r="IUD3" s="4" t="s">
        <v>654</v>
      </c>
      <c r="IUE3" s="4" t="s">
        <v>654</v>
      </c>
      <c r="IUF3" s="4" t="s">
        <v>654</v>
      </c>
      <c r="IUG3" s="4" t="s">
        <v>654</v>
      </c>
      <c r="IUH3" s="4" t="s">
        <v>654</v>
      </c>
      <c r="IUI3" s="4" t="s">
        <v>654</v>
      </c>
      <c r="IUJ3" s="4" t="s">
        <v>654</v>
      </c>
      <c r="IUK3" s="4" t="s">
        <v>654</v>
      </c>
      <c r="IUL3" s="4" t="s">
        <v>654</v>
      </c>
      <c r="IUM3" s="4" t="s">
        <v>654</v>
      </c>
      <c r="IUN3" s="4" t="s">
        <v>654</v>
      </c>
      <c r="IUO3" s="4" t="s">
        <v>654</v>
      </c>
      <c r="IUP3" s="4" t="s">
        <v>654</v>
      </c>
      <c r="IUQ3" s="4" t="s">
        <v>654</v>
      </c>
      <c r="IUR3" s="4" t="s">
        <v>654</v>
      </c>
      <c r="IUS3" s="4" t="s">
        <v>654</v>
      </c>
      <c r="IUT3" s="4" t="s">
        <v>654</v>
      </c>
      <c r="IUU3" s="4" t="s">
        <v>654</v>
      </c>
      <c r="IUV3" s="4" t="s">
        <v>654</v>
      </c>
      <c r="IUW3" s="4" t="s">
        <v>654</v>
      </c>
      <c r="IUX3" s="4" t="s">
        <v>654</v>
      </c>
      <c r="IUY3" s="4" t="s">
        <v>654</v>
      </c>
      <c r="IUZ3" s="4" t="s">
        <v>654</v>
      </c>
      <c r="IVA3" s="4" t="s">
        <v>654</v>
      </c>
      <c r="IVB3" s="4" t="s">
        <v>654</v>
      </c>
      <c r="IVC3" s="4" t="s">
        <v>654</v>
      </c>
      <c r="IVD3" s="4" t="s">
        <v>654</v>
      </c>
      <c r="IVE3" s="4" t="s">
        <v>654</v>
      </c>
      <c r="IVF3" s="4" t="s">
        <v>654</v>
      </c>
      <c r="IVG3" s="4" t="s">
        <v>654</v>
      </c>
      <c r="IVH3" s="4" t="s">
        <v>654</v>
      </c>
      <c r="IVI3" s="4" t="s">
        <v>654</v>
      </c>
      <c r="IVJ3" s="4" t="s">
        <v>654</v>
      </c>
      <c r="IVK3" s="4" t="s">
        <v>654</v>
      </c>
      <c r="IVL3" s="4" t="s">
        <v>654</v>
      </c>
      <c r="IVM3" s="4" t="s">
        <v>654</v>
      </c>
      <c r="IVN3" s="4" t="s">
        <v>654</v>
      </c>
      <c r="IVO3" s="4" t="s">
        <v>654</v>
      </c>
      <c r="IVP3" s="4" t="s">
        <v>654</v>
      </c>
      <c r="IVQ3" s="4" t="s">
        <v>654</v>
      </c>
      <c r="IVR3" s="4" t="s">
        <v>654</v>
      </c>
      <c r="IVS3" s="4" t="s">
        <v>654</v>
      </c>
      <c r="IVT3" s="4" t="s">
        <v>654</v>
      </c>
      <c r="IVU3" s="4" t="s">
        <v>654</v>
      </c>
      <c r="IVV3" s="4" t="s">
        <v>654</v>
      </c>
      <c r="IVW3" s="4" t="s">
        <v>654</v>
      </c>
      <c r="IVX3" s="4" t="s">
        <v>654</v>
      </c>
      <c r="IVY3" s="4" t="s">
        <v>654</v>
      </c>
      <c r="IVZ3" s="4" t="s">
        <v>654</v>
      </c>
      <c r="IWA3" s="4" t="s">
        <v>654</v>
      </c>
      <c r="IWB3" s="4" t="s">
        <v>654</v>
      </c>
      <c r="IWC3" s="4" t="s">
        <v>654</v>
      </c>
      <c r="IWD3" s="4" t="s">
        <v>654</v>
      </c>
      <c r="IWE3" s="4" t="s">
        <v>654</v>
      </c>
      <c r="IWF3" s="4" t="s">
        <v>654</v>
      </c>
      <c r="IWG3" s="4" t="s">
        <v>654</v>
      </c>
      <c r="IWH3" s="4" t="s">
        <v>654</v>
      </c>
      <c r="IWI3" s="4" t="s">
        <v>654</v>
      </c>
      <c r="IWJ3" s="4" t="s">
        <v>654</v>
      </c>
      <c r="IWK3" s="4" t="s">
        <v>654</v>
      </c>
      <c r="IWL3" s="4" t="s">
        <v>654</v>
      </c>
      <c r="IWM3" s="4" t="s">
        <v>654</v>
      </c>
      <c r="IWN3" s="4" t="s">
        <v>654</v>
      </c>
      <c r="IWO3" s="4" t="s">
        <v>654</v>
      </c>
      <c r="IWP3" s="4" t="s">
        <v>654</v>
      </c>
      <c r="IWQ3" s="4" t="s">
        <v>654</v>
      </c>
      <c r="IWR3" s="4" t="s">
        <v>654</v>
      </c>
      <c r="IWS3" s="4" t="s">
        <v>654</v>
      </c>
      <c r="IWT3" s="4" t="s">
        <v>654</v>
      </c>
      <c r="IWU3" s="4" t="s">
        <v>654</v>
      </c>
      <c r="IWV3" s="4" t="s">
        <v>654</v>
      </c>
      <c r="IWW3" s="4" t="s">
        <v>654</v>
      </c>
      <c r="IWX3" s="4" t="s">
        <v>654</v>
      </c>
      <c r="IWY3" s="4" t="s">
        <v>654</v>
      </c>
      <c r="IWZ3" s="4" t="s">
        <v>654</v>
      </c>
      <c r="IXA3" s="4" t="s">
        <v>654</v>
      </c>
      <c r="IXB3" s="4" t="s">
        <v>654</v>
      </c>
      <c r="IXC3" s="4" t="s">
        <v>654</v>
      </c>
      <c r="IXD3" s="4" t="s">
        <v>654</v>
      </c>
      <c r="IXE3" s="4" t="s">
        <v>654</v>
      </c>
      <c r="IXF3" s="4" t="s">
        <v>654</v>
      </c>
      <c r="IXG3" s="4" t="s">
        <v>654</v>
      </c>
      <c r="IXH3" s="4" t="s">
        <v>654</v>
      </c>
      <c r="IXI3" s="4" t="s">
        <v>654</v>
      </c>
      <c r="IXJ3" s="4" t="s">
        <v>654</v>
      </c>
      <c r="IXK3" s="4" t="s">
        <v>654</v>
      </c>
      <c r="IXL3" s="4" t="s">
        <v>654</v>
      </c>
      <c r="IXM3" s="4" t="s">
        <v>654</v>
      </c>
      <c r="IXN3" s="4" t="s">
        <v>654</v>
      </c>
      <c r="IXO3" s="4" t="s">
        <v>654</v>
      </c>
      <c r="IXP3" s="4" t="s">
        <v>654</v>
      </c>
      <c r="IXQ3" s="4" t="s">
        <v>654</v>
      </c>
      <c r="IXR3" s="4" t="s">
        <v>654</v>
      </c>
      <c r="IXS3" s="4" t="s">
        <v>654</v>
      </c>
      <c r="IXT3" s="4" t="s">
        <v>654</v>
      </c>
      <c r="IXU3" s="4" t="s">
        <v>654</v>
      </c>
      <c r="IXV3" s="4" t="s">
        <v>654</v>
      </c>
      <c r="IXW3" s="4" t="s">
        <v>654</v>
      </c>
      <c r="IXX3" s="4" t="s">
        <v>654</v>
      </c>
      <c r="IXY3" s="4" t="s">
        <v>654</v>
      </c>
      <c r="IXZ3" s="4" t="s">
        <v>654</v>
      </c>
      <c r="IYA3" s="4" t="s">
        <v>654</v>
      </c>
      <c r="IYB3" s="4" t="s">
        <v>654</v>
      </c>
      <c r="IYC3" s="4" t="s">
        <v>654</v>
      </c>
      <c r="IYD3" s="4" t="s">
        <v>654</v>
      </c>
      <c r="IYE3" s="4" t="s">
        <v>654</v>
      </c>
      <c r="IYF3" s="4" t="s">
        <v>654</v>
      </c>
      <c r="IYG3" s="4" t="s">
        <v>654</v>
      </c>
      <c r="IYH3" s="4" t="s">
        <v>654</v>
      </c>
      <c r="IYI3" s="4" t="s">
        <v>654</v>
      </c>
      <c r="IYJ3" s="4" t="s">
        <v>654</v>
      </c>
      <c r="IYK3" s="4" t="s">
        <v>654</v>
      </c>
      <c r="IYL3" s="4" t="s">
        <v>654</v>
      </c>
      <c r="IYM3" s="4" t="s">
        <v>654</v>
      </c>
      <c r="IYN3" s="4" t="s">
        <v>654</v>
      </c>
      <c r="IYO3" s="4" t="s">
        <v>654</v>
      </c>
      <c r="IYP3" s="4" t="s">
        <v>654</v>
      </c>
      <c r="IYQ3" s="4" t="s">
        <v>654</v>
      </c>
      <c r="IYR3" s="4" t="s">
        <v>654</v>
      </c>
      <c r="IYS3" s="4" t="s">
        <v>654</v>
      </c>
      <c r="IYT3" s="4" t="s">
        <v>654</v>
      </c>
      <c r="IYU3" s="4" t="s">
        <v>654</v>
      </c>
      <c r="IYV3" s="4" t="s">
        <v>654</v>
      </c>
      <c r="IYW3" s="4" t="s">
        <v>654</v>
      </c>
      <c r="IYX3" s="4" t="s">
        <v>654</v>
      </c>
      <c r="IYY3" s="4" t="s">
        <v>654</v>
      </c>
      <c r="IYZ3" s="4" t="s">
        <v>654</v>
      </c>
      <c r="IZA3" s="4" t="s">
        <v>654</v>
      </c>
      <c r="IZB3" s="4" t="s">
        <v>654</v>
      </c>
      <c r="IZC3" s="4" t="s">
        <v>654</v>
      </c>
      <c r="IZD3" s="4" t="s">
        <v>654</v>
      </c>
      <c r="IZE3" s="4" t="s">
        <v>654</v>
      </c>
      <c r="IZF3" s="4" t="s">
        <v>654</v>
      </c>
      <c r="IZG3" s="4" t="s">
        <v>654</v>
      </c>
      <c r="IZH3" s="4" t="s">
        <v>654</v>
      </c>
      <c r="IZI3" s="4" t="s">
        <v>654</v>
      </c>
      <c r="IZJ3" s="4" t="s">
        <v>654</v>
      </c>
      <c r="IZK3" s="4" t="s">
        <v>654</v>
      </c>
      <c r="IZL3" s="4" t="s">
        <v>654</v>
      </c>
      <c r="IZM3" s="4" t="s">
        <v>654</v>
      </c>
      <c r="IZN3" s="4" t="s">
        <v>654</v>
      </c>
      <c r="IZO3" s="4" t="s">
        <v>654</v>
      </c>
      <c r="IZP3" s="4" t="s">
        <v>654</v>
      </c>
      <c r="IZQ3" s="4" t="s">
        <v>654</v>
      </c>
      <c r="IZR3" s="4" t="s">
        <v>654</v>
      </c>
      <c r="IZS3" s="4" t="s">
        <v>654</v>
      </c>
      <c r="IZT3" s="4" t="s">
        <v>654</v>
      </c>
      <c r="IZU3" s="4" t="s">
        <v>654</v>
      </c>
      <c r="IZV3" s="4" t="s">
        <v>654</v>
      </c>
      <c r="IZW3" s="4" t="s">
        <v>654</v>
      </c>
      <c r="IZX3" s="4" t="s">
        <v>654</v>
      </c>
      <c r="IZY3" s="4" t="s">
        <v>654</v>
      </c>
      <c r="IZZ3" s="4" t="s">
        <v>654</v>
      </c>
      <c r="JAA3" s="4" t="s">
        <v>654</v>
      </c>
      <c r="JAB3" s="4" t="s">
        <v>654</v>
      </c>
      <c r="JAC3" s="4" t="s">
        <v>654</v>
      </c>
      <c r="JAD3" s="4" t="s">
        <v>654</v>
      </c>
      <c r="JAE3" s="4" t="s">
        <v>654</v>
      </c>
      <c r="JAF3" s="4" t="s">
        <v>654</v>
      </c>
      <c r="JAG3" s="4" t="s">
        <v>654</v>
      </c>
      <c r="JAH3" s="4" t="s">
        <v>654</v>
      </c>
      <c r="JAI3" s="4" t="s">
        <v>654</v>
      </c>
      <c r="JAJ3" s="4" t="s">
        <v>654</v>
      </c>
      <c r="JAK3" s="4" t="s">
        <v>654</v>
      </c>
      <c r="JAL3" s="4" t="s">
        <v>654</v>
      </c>
      <c r="JAM3" s="4" t="s">
        <v>654</v>
      </c>
      <c r="JAN3" s="4" t="s">
        <v>654</v>
      </c>
      <c r="JAO3" s="4" t="s">
        <v>654</v>
      </c>
      <c r="JAP3" s="4" t="s">
        <v>654</v>
      </c>
      <c r="JAQ3" s="4" t="s">
        <v>654</v>
      </c>
      <c r="JAR3" s="4" t="s">
        <v>654</v>
      </c>
      <c r="JAS3" s="4" t="s">
        <v>654</v>
      </c>
      <c r="JAT3" s="4" t="s">
        <v>654</v>
      </c>
      <c r="JAU3" s="4" t="s">
        <v>654</v>
      </c>
      <c r="JAV3" s="4" t="s">
        <v>654</v>
      </c>
      <c r="JAW3" s="4" t="s">
        <v>654</v>
      </c>
      <c r="JAX3" s="4" t="s">
        <v>654</v>
      </c>
      <c r="JAY3" s="4" t="s">
        <v>654</v>
      </c>
      <c r="JAZ3" s="4" t="s">
        <v>654</v>
      </c>
      <c r="JBA3" s="4" t="s">
        <v>654</v>
      </c>
      <c r="JBB3" s="4" t="s">
        <v>654</v>
      </c>
      <c r="JBC3" s="4" t="s">
        <v>654</v>
      </c>
      <c r="JBD3" s="4" t="s">
        <v>654</v>
      </c>
      <c r="JBE3" s="4" t="s">
        <v>654</v>
      </c>
      <c r="JBF3" s="4" t="s">
        <v>654</v>
      </c>
      <c r="JBG3" s="4" t="s">
        <v>654</v>
      </c>
      <c r="JBH3" s="4" t="s">
        <v>654</v>
      </c>
      <c r="JBI3" s="4" t="s">
        <v>654</v>
      </c>
      <c r="JBJ3" s="4" t="s">
        <v>654</v>
      </c>
      <c r="JBK3" s="4" t="s">
        <v>654</v>
      </c>
      <c r="JBL3" s="4" t="s">
        <v>654</v>
      </c>
      <c r="JBM3" s="4" t="s">
        <v>654</v>
      </c>
      <c r="JBN3" s="4" t="s">
        <v>654</v>
      </c>
      <c r="JBO3" s="4" t="s">
        <v>654</v>
      </c>
      <c r="JBP3" s="4" t="s">
        <v>654</v>
      </c>
      <c r="JBQ3" s="4" t="s">
        <v>654</v>
      </c>
      <c r="JBR3" s="4" t="s">
        <v>654</v>
      </c>
      <c r="JBS3" s="4" t="s">
        <v>654</v>
      </c>
      <c r="JBT3" s="4" t="s">
        <v>654</v>
      </c>
      <c r="JBU3" s="4" t="s">
        <v>654</v>
      </c>
      <c r="JBV3" s="4" t="s">
        <v>654</v>
      </c>
      <c r="JBW3" s="4" t="s">
        <v>654</v>
      </c>
      <c r="JBX3" s="4" t="s">
        <v>654</v>
      </c>
      <c r="JBY3" s="4" t="s">
        <v>654</v>
      </c>
      <c r="JBZ3" s="4" t="s">
        <v>654</v>
      </c>
      <c r="JCA3" s="4" t="s">
        <v>654</v>
      </c>
      <c r="JCB3" s="4" t="s">
        <v>654</v>
      </c>
      <c r="JCC3" s="4" t="s">
        <v>654</v>
      </c>
      <c r="JCD3" s="4" t="s">
        <v>654</v>
      </c>
      <c r="JCE3" s="4" t="s">
        <v>654</v>
      </c>
      <c r="JCF3" s="4" t="s">
        <v>654</v>
      </c>
      <c r="JCG3" s="4" t="s">
        <v>654</v>
      </c>
      <c r="JCH3" s="4" t="s">
        <v>654</v>
      </c>
      <c r="JCI3" s="4" t="s">
        <v>654</v>
      </c>
      <c r="JCJ3" s="4" t="s">
        <v>654</v>
      </c>
      <c r="JCK3" s="4" t="s">
        <v>654</v>
      </c>
      <c r="JCL3" s="4" t="s">
        <v>654</v>
      </c>
      <c r="JCM3" s="4" t="s">
        <v>654</v>
      </c>
      <c r="JCN3" s="4" t="s">
        <v>654</v>
      </c>
      <c r="JCO3" s="4" t="s">
        <v>654</v>
      </c>
      <c r="JCP3" s="4" t="s">
        <v>654</v>
      </c>
      <c r="JCQ3" s="4" t="s">
        <v>654</v>
      </c>
      <c r="JCR3" s="4" t="s">
        <v>654</v>
      </c>
      <c r="JCS3" s="4" t="s">
        <v>654</v>
      </c>
      <c r="JCT3" s="4" t="s">
        <v>654</v>
      </c>
      <c r="JCU3" s="4" t="s">
        <v>654</v>
      </c>
      <c r="JCV3" s="4" t="s">
        <v>654</v>
      </c>
      <c r="JCW3" s="4" t="s">
        <v>654</v>
      </c>
      <c r="JCX3" s="4" t="s">
        <v>654</v>
      </c>
      <c r="JCY3" s="4" t="s">
        <v>654</v>
      </c>
      <c r="JCZ3" s="4" t="s">
        <v>654</v>
      </c>
      <c r="JDA3" s="4" t="s">
        <v>654</v>
      </c>
      <c r="JDB3" s="4" t="s">
        <v>654</v>
      </c>
      <c r="JDC3" s="4" t="s">
        <v>654</v>
      </c>
      <c r="JDD3" s="4" t="s">
        <v>654</v>
      </c>
      <c r="JDE3" s="4" t="s">
        <v>654</v>
      </c>
      <c r="JDF3" s="4" t="s">
        <v>654</v>
      </c>
      <c r="JDG3" s="4" t="s">
        <v>654</v>
      </c>
      <c r="JDH3" s="4" t="s">
        <v>654</v>
      </c>
      <c r="JDI3" s="4" t="s">
        <v>654</v>
      </c>
      <c r="JDJ3" s="4" t="s">
        <v>654</v>
      </c>
      <c r="JDK3" s="4" t="s">
        <v>654</v>
      </c>
      <c r="JDL3" s="4" t="s">
        <v>654</v>
      </c>
      <c r="JDM3" s="4" t="s">
        <v>654</v>
      </c>
      <c r="JDN3" s="4" t="s">
        <v>654</v>
      </c>
      <c r="JDO3" s="4" t="s">
        <v>654</v>
      </c>
      <c r="JDP3" s="4" t="s">
        <v>654</v>
      </c>
      <c r="JDQ3" s="4" t="s">
        <v>654</v>
      </c>
      <c r="JDR3" s="4" t="s">
        <v>654</v>
      </c>
      <c r="JDS3" s="4" t="s">
        <v>654</v>
      </c>
      <c r="JDT3" s="4" t="s">
        <v>654</v>
      </c>
      <c r="JDU3" s="4" t="s">
        <v>654</v>
      </c>
      <c r="JDV3" s="4" t="s">
        <v>654</v>
      </c>
      <c r="JDW3" s="4" t="s">
        <v>654</v>
      </c>
      <c r="JDX3" s="4" t="s">
        <v>654</v>
      </c>
      <c r="JDY3" s="4" t="s">
        <v>654</v>
      </c>
      <c r="JDZ3" s="4" t="s">
        <v>654</v>
      </c>
      <c r="JEA3" s="4" t="s">
        <v>654</v>
      </c>
      <c r="JEB3" s="4" t="s">
        <v>654</v>
      </c>
      <c r="JEC3" s="4" t="s">
        <v>654</v>
      </c>
      <c r="JED3" s="4" t="s">
        <v>654</v>
      </c>
      <c r="JEE3" s="4" t="s">
        <v>654</v>
      </c>
      <c r="JEF3" s="4" t="s">
        <v>654</v>
      </c>
      <c r="JEG3" s="4" t="s">
        <v>654</v>
      </c>
      <c r="JEH3" s="4" t="s">
        <v>654</v>
      </c>
      <c r="JEI3" s="4" t="s">
        <v>654</v>
      </c>
      <c r="JEJ3" s="4" t="s">
        <v>654</v>
      </c>
      <c r="JEK3" s="4" t="s">
        <v>654</v>
      </c>
      <c r="JEL3" s="4" t="s">
        <v>654</v>
      </c>
      <c r="JEM3" s="4" t="s">
        <v>654</v>
      </c>
      <c r="JEN3" s="4" t="s">
        <v>654</v>
      </c>
      <c r="JEO3" s="4" t="s">
        <v>654</v>
      </c>
      <c r="JEP3" s="4" t="s">
        <v>654</v>
      </c>
      <c r="JEQ3" s="4" t="s">
        <v>654</v>
      </c>
      <c r="JER3" s="4" t="s">
        <v>654</v>
      </c>
      <c r="JES3" s="4" t="s">
        <v>654</v>
      </c>
      <c r="JET3" s="4" t="s">
        <v>654</v>
      </c>
      <c r="JEU3" s="4" t="s">
        <v>654</v>
      </c>
      <c r="JEV3" s="4" t="s">
        <v>654</v>
      </c>
      <c r="JEW3" s="4" t="s">
        <v>654</v>
      </c>
      <c r="JEX3" s="4" t="s">
        <v>654</v>
      </c>
      <c r="JEY3" s="4" t="s">
        <v>654</v>
      </c>
      <c r="JEZ3" s="4" t="s">
        <v>654</v>
      </c>
      <c r="JFA3" s="4" t="s">
        <v>654</v>
      </c>
      <c r="JFB3" s="4" t="s">
        <v>654</v>
      </c>
      <c r="JFC3" s="4" t="s">
        <v>654</v>
      </c>
      <c r="JFD3" s="4" t="s">
        <v>654</v>
      </c>
      <c r="JFE3" s="4" t="s">
        <v>654</v>
      </c>
      <c r="JFF3" s="4" t="s">
        <v>654</v>
      </c>
      <c r="JFG3" s="4" t="s">
        <v>654</v>
      </c>
      <c r="JFH3" s="4" t="s">
        <v>654</v>
      </c>
      <c r="JFI3" s="4" t="s">
        <v>654</v>
      </c>
      <c r="JFJ3" s="4" t="s">
        <v>654</v>
      </c>
      <c r="JFK3" s="4" t="s">
        <v>654</v>
      </c>
      <c r="JFL3" s="4" t="s">
        <v>654</v>
      </c>
      <c r="JFM3" s="4" t="s">
        <v>654</v>
      </c>
      <c r="JFN3" s="4" t="s">
        <v>654</v>
      </c>
      <c r="JFO3" s="4" t="s">
        <v>654</v>
      </c>
      <c r="JFP3" s="4" t="s">
        <v>654</v>
      </c>
      <c r="JFQ3" s="4" t="s">
        <v>654</v>
      </c>
      <c r="JFR3" s="4" t="s">
        <v>654</v>
      </c>
      <c r="JFS3" s="4" t="s">
        <v>654</v>
      </c>
      <c r="JFT3" s="4" t="s">
        <v>654</v>
      </c>
      <c r="JFU3" s="4" t="s">
        <v>654</v>
      </c>
      <c r="JFV3" s="4" t="s">
        <v>654</v>
      </c>
      <c r="JFW3" s="4" t="s">
        <v>654</v>
      </c>
      <c r="JFX3" s="4" t="s">
        <v>654</v>
      </c>
      <c r="JFY3" s="4" t="s">
        <v>654</v>
      </c>
      <c r="JFZ3" s="4" t="s">
        <v>654</v>
      </c>
      <c r="JGA3" s="4" t="s">
        <v>654</v>
      </c>
      <c r="JGB3" s="4" t="s">
        <v>654</v>
      </c>
      <c r="JGC3" s="4" t="s">
        <v>654</v>
      </c>
      <c r="JGD3" s="4" t="s">
        <v>654</v>
      </c>
      <c r="JGE3" s="4" t="s">
        <v>654</v>
      </c>
      <c r="JGF3" s="4" t="s">
        <v>654</v>
      </c>
      <c r="JGG3" s="4" t="s">
        <v>654</v>
      </c>
      <c r="JGH3" s="4" t="s">
        <v>654</v>
      </c>
      <c r="JGI3" s="4" t="s">
        <v>654</v>
      </c>
      <c r="JGJ3" s="4" t="s">
        <v>654</v>
      </c>
      <c r="JGK3" s="4" t="s">
        <v>654</v>
      </c>
      <c r="JGL3" s="4" t="s">
        <v>654</v>
      </c>
      <c r="JGM3" s="4" t="s">
        <v>654</v>
      </c>
      <c r="JGN3" s="4" t="s">
        <v>654</v>
      </c>
      <c r="JGO3" s="4" t="s">
        <v>654</v>
      </c>
      <c r="JGP3" s="4" t="s">
        <v>654</v>
      </c>
      <c r="JGQ3" s="4" t="s">
        <v>654</v>
      </c>
      <c r="JGR3" s="4" t="s">
        <v>654</v>
      </c>
      <c r="JGS3" s="4" t="s">
        <v>654</v>
      </c>
      <c r="JGT3" s="4" t="s">
        <v>654</v>
      </c>
      <c r="JGU3" s="4" t="s">
        <v>654</v>
      </c>
      <c r="JGV3" s="4" t="s">
        <v>654</v>
      </c>
      <c r="JGW3" s="4" t="s">
        <v>654</v>
      </c>
      <c r="JGX3" s="4" t="s">
        <v>654</v>
      </c>
      <c r="JGY3" s="4" t="s">
        <v>654</v>
      </c>
      <c r="JGZ3" s="4" t="s">
        <v>654</v>
      </c>
      <c r="JHA3" s="4" t="s">
        <v>654</v>
      </c>
      <c r="JHB3" s="4" t="s">
        <v>654</v>
      </c>
      <c r="JHC3" s="4" t="s">
        <v>654</v>
      </c>
      <c r="JHD3" s="4" t="s">
        <v>654</v>
      </c>
      <c r="JHE3" s="4" t="s">
        <v>654</v>
      </c>
      <c r="JHF3" s="4" t="s">
        <v>654</v>
      </c>
      <c r="JHG3" s="4" t="s">
        <v>654</v>
      </c>
      <c r="JHH3" s="4" t="s">
        <v>654</v>
      </c>
      <c r="JHI3" s="4" t="s">
        <v>654</v>
      </c>
      <c r="JHJ3" s="4" t="s">
        <v>654</v>
      </c>
      <c r="JHK3" s="4" t="s">
        <v>654</v>
      </c>
      <c r="JHL3" s="4" t="s">
        <v>654</v>
      </c>
      <c r="JHM3" s="4" t="s">
        <v>654</v>
      </c>
      <c r="JHN3" s="4" t="s">
        <v>654</v>
      </c>
      <c r="JHO3" s="4" t="s">
        <v>654</v>
      </c>
      <c r="JHP3" s="4" t="s">
        <v>654</v>
      </c>
      <c r="JHQ3" s="4" t="s">
        <v>654</v>
      </c>
      <c r="JHR3" s="4" t="s">
        <v>654</v>
      </c>
      <c r="JHS3" s="4" t="s">
        <v>654</v>
      </c>
      <c r="JHT3" s="4" t="s">
        <v>654</v>
      </c>
      <c r="JHU3" s="4" t="s">
        <v>654</v>
      </c>
      <c r="JHV3" s="4" t="s">
        <v>654</v>
      </c>
      <c r="JHW3" s="4" t="s">
        <v>654</v>
      </c>
      <c r="JHX3" s="4" t="s">
        <v>654</v>
      </c>
      <c r="JHY3" s="4" t="s">
        <v>654</v>
      </c>
      <c r="JHZ3" s="4" t="s">
        <v>654</v>
      </c>
      <c r="JIA3" s="4" t="s">
        <v>654</v>
      </c>
      <c r="JIB3" s="4" t="s">
        <v>654</v>
      </c>
      <c r="JIC3" s="4" t="s">
        <v>654</v>
      </c>
      <c r="JID3" s="4" t="s">
        <v>654</v>
      </c>
      <c r="JIE3" s="4" t="s">
        <v>654</v>
      </c>
      <c r="JIF3" s="4" t="s">
        <v>654</v>
      </c>
      <c r="JIG3" s="4" t="s">
        <v>654</v>
      </c>
      <c r="JIH3" s="4" t="s">
        <v>654</v>
      </c>
      <c r="JII3" s="4" t="s">
        <v>654</v>
      </c>
      <c r="JIJ3" s="4" t="s">
        <v>654</v>
      </c>
      <c r="JIK3" s="4" t="s">
        <v>654</v>
      </c>
      <c r="JIL3" s="4" t="s">
        <v>654</v>
      </c>
      <c r="JIM3" s="4" t="s">
        <v>654</v>
      </c>
      <c r="JIN3" s="4" t="s">
        <v>654</v>
      </c>
      <c r="JIO3" s="4" t="s">
        <v>654</v>
      </c>
      <c r="JIP3" s="4" t="s">
        <v>654</v>
      </c>
      <c r="JIQ3" s="4" t="s">
        <v>654</v>
      </c>
      <c r="JIR3" s="4" t="s">
        <v>654</v>
      </c>
      <c r="JIS3" s="4" t="s">
        <v>654</v>
      </c>
      <c r="JIT3" s="4" t="s">
        <v>654</v>
      </c>
      <c r="JIU3" s="4" t="s">
        <v>654</v>
      </c>
      <c r="JIV3" s="4" t="s">
        <v>654</v>
      </c>
      <c r="JIW3" s="4" t="s">
        <v>654</v>
      </c>
      <c r="JIX3" s="4" t="s">
        <v>654</v>
      </c>
      <c r="JIY3" s="4" t="s">
        <v>654</v>
      </c>
      <c r="JIZ3" s="4" t="s">
        <v>654</v>
      </c>
      <c r="JJA3" s="4" t="s">
        <v>654</v>
      </c>
      <c r="JJB3" s="4" t="s">
        <v>654</v>
      </c>
      <c r="JJC3" s="4" t="s">
        <v>654</v>
      </c>
      <c r="JJD3" s="4" t="s">
        <v>654</v>
      </c>
      <c r="JJE3" s="4" t="s">
        <v>654</v>
      </c>
      <c r="JJF3" s="4" t="s">
        <v>654</v>
      </c>
      <c r="JJG3" s="4" t="s">
        <v>654</v>
      </c>
      <c r="JJH3" s="4" t="s">
        <v>654</v>
      </c>
      <c r="JJI3" s="4" t="s">
        <v>654</v>
      </c>
      <c r="JJJ3" s="4" t="s">
        <v>654</v>
      </c>
      <c r="JJK3" s="4" t="s">
        <v>654</v>
      </c>
      <c r="JJL3" s="4" t="s">
        <v>654</v>
      </c>
      <c r="JJM3" s="4" t="s">
        <v>654</v>
      </c>
      <c r="JJN3" s="4" t="s">
        <v>654</v>
      </c>
      <c r="JJO3" s="4" t="s">
        <v>654</v>
      </c>
      <c r="JJP3" s="4" t="s">
        <v>654</v>
      </c>
      <c r="JJQ3" s="4" t="s">
        <v>654</v>
      </c>
      <c r="JJR3" s="4" t="s">
        <v>654</v>
      </c>
      <c r="JJS3" s="4" t="s">
        <v>654</v>
      </c>
      <c r="JJT3" s="4" t="s">
        <v>654</v>
      </c>
      <c r="JJU3" s="4" t="s">
        <v>654</v>
      </c>
      <c r="JJV3" s="4" t="s">
        <v>654</v>
      </c>
      <c r="JJW3" s="4" t="s">
        <v>654</v>
      </c>
      <c r="JJX3" s="4" t="s">
        <v>654</v>
      </c>
      <c r="JJY3" s="4" t="s">
        <v>654</v>
      </c>
      <c r="JJZ3" s="4" t="s">
        <v>654</v>
      </c>
      <c r="JKA3" s="4" t="s">
        <v>654</v>
      </c>
      <c r="JKB3" s="4" t="s">
        <v>654</v>
      </c>
      <c r="JKC3" s="4" t="s">
        <v>654</v>
      </c>
      <c r="JKD3" s="4" t="s">
        <v>654</v>
      </c>
      <c r="JKE3" s="4" t="s">
        <v>654</v>
      </c>
      <c r="JKF3" s="4" t="s">
        <v>654</v>
      </c>
      <c r="JKG3" s="4" t="s">
        <v>654</v>
      </c>
      <c r="JKH3" s="4" t="s">
        <v>654</v>
      </c>
      <c r="JKI3" s="4" t="s">
        <v>654</v>
      </c>
      <c r="JKJ3" s="4" t="s">
        <v>654</v>
      </c>
      <c r="JKK3" s="4" t="s">
        <v>654</v>
      </c>
      <c r="JKL3" s="4" t="s">
        <v>654</v>
      </c>
      <c r="JKM3" s="4" t="s">
        <v>654</v>
      </c>
      <c r="JKN3" s="4" t="s">
        <v>654</v>
      </c>
      <c r="JKO3" s="4" t="s">
        <v>654</v>
      </c>
      <c r="JKP3" s="4" t="s">
        <v>654</v>
      </c>
      <c r="JKQ3" s="4" t="s">
        <v>654</v>
      </c>
      <c r="JKR3" s="4" t="s">
        <v>654</v>
      </c>
      <c r="JKS3" s="4" t="s">
        <v>654</v>
      </c>
      <c r="JKT3" s="4" t="s">
        <v>654</v>
      </c>
      <c r="JKU3" s="4" t="s">
        <v>654</v>
      </c>
      <c r="JKV3" s="4" t="s">
        <v>654</v>
      </c>
      <c r="JKW3" s="4" t="s">
        <v>654</v>
      </c>
      <c r="JKX3" s="4" t="s">
        <v>654</v>
      </c>
      <c r="JKY3" s="4" t="s">
        <v>654</v>
      </c>
      <c r="JKZ3" s="4" t="s">
        <v>654</v>
      </c>
      <c r="JLA3" s="4" t="s">
        <v>654</v>
      </c>
      <c r="JLB3" s="4" t="s">
        <v>654</v>
      </c>
      <c r="JLC3" s="4" t="s">
        <v>654</v>
      </c>
      <c r="JLD3" s="4" t="s">
        <v>654</v>
      </c>
      <c r="JLE3" s="4" t="s">
        <v>654</v>
      </c>
      <c r="JLF3" s="4" t="s">
        <v>654</v>
      </c>
      <c r="JLG3" s="4" t="s">
        <v>654</v>
      </c>
      <c r="JLH3" s="4" t="s">
        <v>654</v>
      </c>
      <c r="JLI3" s="4" t="s">
        <v>654</v>
      </c>
      <c r="JLJ3" s="4" t="s">
        <v>654</v>
      </c>
      <c r="JLK3" s="4" t="s">
        <v>654</v>
      </c>
      <c r="JLL3" s="4" t="s">
        <v>654</v>
      </c>
      <c r="JLM3" s="4" t="s">
        <v>654</v>
      </c>
      <c r="JLN3" s="4" t="s">
        <v>654</v>
      </c>
      <c r="JLO3" s="4" t="s">
        <v>654</v>
      </c>
      <c r="JLP3" s="4" t="s">
        <v>654</v>
      </c>
      <c r="JLQ3" s="4" t="s">
        <v>654</v>
      </c>
      <c r="JLR3" s="4" t="s">
        <v>654</v>
      </c>
      <c r="JLS3" s="4" t="s">
        <v>654</v>
      </c>
      <c r="JLT3" s="4" t="s">
        <v>654</v>
      </c>
      <c r="JLU3" s="4" t="s">
        <v>654</v>
      </c>
      <c r="JLV3" s="4" t="s">
        <v>654</v>
      </c>
      <c r="JLW3" s="4" t="s">
        <v>654</v>
      </c>
      <c r="JLX3" s="4" t="s">
        <v>654</v>
      </c>
      <c r="JLY3" s="4" t="s">
        <v>654</v>
      </c>
      <c r="JLZ3" s="4" t="s">
        <v>654</v>
      </c>
      <c r="JMA3" s="4" t="s">
        <v>654</v>
      </c>
      <c r="JMB3" s="4" t="s">
        <v>654</v>
      </c>
      <c r="JMC3" s="4" t="s">
        <v>654</v>
      </c>
      <c r="JMD3" s="4" t="s">
        <v>654</v>
      </c>
      <c r="JME3" s="4" t="s">
        <v>654</v>
      </c>
      <c r="JMF3" s="4" t="s">
        <v>654</v>
      </c>
      <c r="JMG3" s="4" t="s">
        <v>654</v>
      </c>
      <c r="JMH3" s="4" t="s">
        <v>654</v>
      </c>
      <c r="JMI3" s="4" t="s">
        <v>654</v>
      </c>
      <c r="JMJ3" s="4" t="s">
        <v>654</v>
      </c>
      <c r="JMK3" s="4" t="s">
        <v>654</v>
      </c>
      <c r="JML3" s="4" t="s">
        <v>654</v>
      </c>
      <c r="JMM3" s="4" t="s">
        <v>654</v>
      </c>
      <c r="JMN3" s="4" t="s">
        <v>654</v>
      </c>
      <c r="JMO3" s="4" t="s">
        <v>654</v>
      </c>
      <c r="JMP3" s="4" t="s">
        <v>654</v>
      </c>
      <c r="JMQ3" s="4" t="s">
        <v>654</v>
      </c>
      <c r="JMR3" s="4" t="s">
        <v>654</v>
      </c>
      <c r="JMS3" s="4" t="s">
        <v>654</v>
      </c>
      <c r="JMT3" s="4" t="s">
        <v>654</v>
      </c>
      <c r="JMU3" s="4" t="s">
        <v>654</v>
      </c>
      <c r="JMV3" s="4" t="s">
        <v>654</v>
      </c>
      <c r="JMW3" s="4" t="s">
        <v>654</v>
      </c>
      <c r="JMX3" s="4" t="s">
        <v>654</v>
      </c>
      <c r="JMY3" s="4" t="s">
        <v>654</v>
      </c>
      <c r="JMZ3" s="4" t="s">
        <v>654</v>
      </c>
      <c r="JNA3" s="4" t="s">
        <v>654</v>
      </c>
      <c r="JNB3" s="4" t="s">
        <v>654</v>
      </c>
      <c r="JNC3" s="4" t="s">
        <v>654</v>
      </c>
      <c r="JND3" s="4" t="s">
        <v>654</v>
      </c>
      <c r="JNE3" s="4" t="s">
        <v>654</v>
      </c>
      <c r="JNF3" s="4" t="s">
        <v>654</v>
      </c>
      <c r="JNG3" s="4" t="s">
        <v>654</v>
      </c>
      <c r="JNH3" s="4" t="s">
        <v>654</v>
      </c>
      <c r="JNI3" s="4" t="s">
        <v>654</v>
      </c>
      <c r="JNJ3" s="4" t="s">
        <v>654</v>
      </c>
      <c r="JNK3" s="4" t="s">
        <v>654</v>
      </c>
      <c r="JNL3" s="4" t="s">
        <v>654</v>
      </c>
      <c r="JNM3" s="4" t="s">
        <v>654</v>
      </c>
      <c r="JNN3" s="4" t="s">
        <v>654</v>
      </c>
      <c r="JNO3" s="4" t="s">
        <v>654</v>
      </c>
      <c r="JNP3" s="4" t="s">
        <v>654</v>
      </c>
      <c r="JNQ3" s="4" t="s">
        <v>654</v>
      </c>
      <c r="JNR3" s="4" t="s">
        <v>654</v>
      </c>
      <c r="JNS3" s="4" t="s">
        <v>654</v>
      </c>
      <c r="JNT3" s="4" t="s">
        <v>654</v>
      </c>
      <c r="JNU3" s="4" t="s">
        <v>654</v>
      </c>
      <c r="JNV3" s="4" t="s">
        <v>654</v>
      </c>
      <c r="JNW3" s="4" t="s">
        <v>654</v>
      </c>
      <c r="JNX3" s="4" t="s">
        <v>654</v>
      </c>
      <c r="JNY3" s="4" t="s">
        <v>654</v>
      </c>
      <c r="JNZ3" s="4" t="s">
        <v>654</v>
      </c>
      <c r="JOA3" s="4" t="s">
        <v>654</v>
      </c>
      <c r="JOB3" s="4" t="s">
        <v>654</v>
      </c>
      <c r="JOC3" s="4" t="s">
        <v>654</v>
      </c>
      <c r="JOD3" s="4" t="s">
        <v>654</v>
      </c>
      <c r="JOE3" s="4" t="s">
        <v>654</v>
      </c>
      <c r="JOF3" s="4" t="s">
        <v>654</v>
      </c>
      <c r="JOG3" s="4" t="s">
        <v>654</v>
      </c>
      <c r="JOH3" s="4" t="s">
        <v>654</v>
      </c>
      <c r="JOI3" s="4" t="s">
        <v>654</v>
      </c>
      <c r="JOJ3" s="4" t="s">
        <v>654</v>
      </c>
      <c r="JOK3" s="4" t="s">
        <v>654</v>
      </c>
      <c r="JOL3" s="4" t="s">
        <v>654</v>
      </c>
      <c r="JOM3" s="4" t="s">
        <v>654</v>
      </c>
      <c r="JON3" s="4" t="s">
        <v>654</v>
      </c>
      <c r="JOO3" s="4" t="s">
        <v>654</v>
      </c>
      <c r="JOP3" s="4" t="s">
        <v>654</v>
      </c>
      <c r="JOQ3" s="4" t="s">
        <v>654</v>
      </c>
      <c r="JOR3" s="4" t="s">
        <v>654</v>
      </c>
      <c r="JOS3" s="4" t="s">
        <v>654</v>
      </c>
      <c r="JOT3" s="4" t="s">
        <v>654</v>
      </c>
      <c r="JOU3" s="4" t="s">
        <v>654</v>
      </c>
      <c r="JOV3" s="4" t="s">
        <v>654</v>
      </c>
      <c r="JOW3" s="4" t="s">
        <v>654</v>
      </c>
      <c r="JOX3" s="4" t="s">
        <v>654</v>
      </c>
      <c r="JOY3" s="4" t="s">
        <v>654</v>
      </c>
      <c r="JOZ3" s="4" t="s">
        <v>654</v>
      </c>
      <c r="JPA3" s="4" t="s">
        <v>654</v>
      </c>
      <c r="JPB3" s="4" t="s">
        <v>654</v>
      </c>
      <c r="JPC3" s="4" t="s">
        <v>654</v>
      </c>
      <c r="JPD3" s="4" t="s">
        <v>654</v>
      </c>
      <c r="JPE3" s="4" t="s">
        <v>654</v>
      </c>
      <c r="JPF3" s="4" t="s">
        <v>654</v>
      </c>
      <c r="JPG3" s="4" t="s">
        <v>654</v>
      </c>
      <c r="JPH3" s="4" t="s">
        <v>654</v>
      </c>
      <c r="JPI3" s="4" t="s">
        <v>654</v>
      </c>
      <c r="JPJ3" s="4" t="s">
        <v>654</v>
      </c>
      <c r="JPK3" s="4" t="s">
        <v>654</v>
      </c>
      <c r="JPL3" s="4" t="s">
        <v>654</v>
      </c>
      <c r="JPM3" s="4" t="s">
        <v>654</v>
      </c>
      <c r="JPN3" s="4" t="s">
        <v>654</v>
      </c>
      <c r="JPO3" s="4" t="s">
        <v>654</v>
      </c>
      <c r="JPP3" s="4" t="s">
        <v>654</v>
      </c>
      <c r="JPQ3" s="4" t="s">
        <v>654</v>
      </c>
      <c r="JPR3" s="4" t="s">
        <v>654</v>
      </c>
      <c r="JPS3" s="4" t="s">
        <v>654</v>
      </c>
      <c r="JPT3" s="4" t="s">
        <v>654</v>
      </c>
      <c r="JPU3" s="4" t="s">
        <v>654</v>
      </c>
      <c r="JPV3" s="4" t="s">
        <v>654</v>
      </c>
      <c r="JPW3" s="4" t="s">
        <v>654</v>
      </c>
      <c r="JPX3" s="4" t="s">
        <v>654</v>
      </c>
      <c r="JPY3" s="4" t="s">
        <v>654</v>
      </c>
      <c r="JPZ3" s="4" t="s">
        <v>654</v>
      </c>
      <c r="JQA3" s="4" t="s">
        <v>654</v>
      </c>
      <c r="JQB3" s="4" t="s">
        <v>654</v>
      </c>
      <c r="JQC3" s="4" t="s">
        <v>654</v>
      </c>
      <c r="JQD3" s="4" t="s">
        <v>654</v>
      </c>
      <c r="JQE3" s="4" t="s">
        <v>654</v>
      </c>
      <c r="JQF3" s="4" t="s">
        <v>654</v>
      </c>
      <c r="JQG3" s="4" t="s">
        <v>654</v>
      </c>
      <c r="JQH3" s="4" t="s">
        <v>654</v>
      </c>
      <c r="JQI3" s="4" t="s">
        <v>654</v>
      </c>
      <c r="JQJ3" s="4" t="s">
        <v>654</v>
      </c>
      <c r="JQK3" s="4" t="s">
        <v>654</v>
      </c>
      <c r="JQL3" s="4" t="s">
        <v>654</v>
      </c>
      <c r="JQM3" s="4" t="s">
        <v>654</v>
      </c>
      <c r="JQN3" s="4" t="s">
        <v>654</v>
      </c>
      <c r="JQO3" s="4" t="s">
        <v>654</v>
      </c>
      <c r="JQP3" s="4" t="s">
        <v>654</v>
      </c>
      <c r="JQQ3" s="4" t="s">
        <v>654</v>
      </c>
      <c r="JQR3" s="4" t="s">
        <v>654</v>
      </c>
      <c r="JQS3" s="4" t="s">
        <v>654</v>
      </c>
      <c r="JQT3" s="4" t="s">
        <v>654</v>
      </c>
      <c r="JQU3" s="4" t="s">
        <v>654</v>
      </c>
      <c r="JQV3" s="4" t="s">
        <v>654</v>
      </c>
      <c r="JQW3" s="4" t="s">
        <v>654</v>
      </c>
      <c r="JQX3" s="4" t="s">
        <v>654</v>
      </c>
      <c r="JQY3" s="4" t="s">
        <v>654</v>
      </c>
      <c r="JQZ3" s="4" t="s">
        <v>654</v>
      </c>
      <c r="JRA3" s="4" t="s">
        <v>654</v>
      </c>
      <c r="JRB3" s="4" t="s">
        <v>654</v>
      </c>
      <c r="JRC3" s="4" t="s">
        <v>654</v>
      </c>
      <c r="JRD3" s="4" t="s">
        <v>654</v>
      </c>
      <c r="JRE3" s="4" t="s">
        <v>654</v>
      </c>
      <c r="JRF3" s="4" t="s">
        <v>654</v>
      </c>
      <c r="JRG3" s="4" t="s">
        <v>654</v>
      </c>
      <c r="JRH3" s="4" t="s">
        <v>654</v>
      </c>
      <c r="JRI3" s="4" t="s">
        <v>654</v>
      </c>
      <c r="JRJ3" s="4" t="s">
        <v>654</v>
      </c>
      <c r="JRK3" s="4" t="s">
        <v>654</v>
      </c>
      <c r="JRL3" s="4" t="s">
        <v>654</v>
      </c>
      <c r="JRM3" s="4" t="s">
        <v>654</v>
      </c>
      <c r="JRN3" s="4" t="s">
        <v>654</v>
      </c>
      <c r="JRO3" s="4" t="s">
        <v>654</v>
      </c>
      <c r="JRP3" s="4" t="s">
        <v>654</v>
      </c>
      <c r="JRQ3" s="4" t="s">
        <v>654</v>
      </c>
      <c r="JRR3" s="4" t="s">
        <v>654</v>
      </c>
      <c r="JRS3" s="4" t="s">
        <v>654</v>
      </c>
      <c r="JRT3" s="4" t="s">
        <v>654</v>
      </c>
      <c r="JRU3" s="4" t="s">
        <v>654</v>
      </c>
      <c r="JRV3" s="4" t="s">
        <v>654</v>
      </c>
      <c r="JRW3" s="4" t="s">
        <v>654</v>
      </c>
      <c r="JRX3" s="4" t="s">
        <v>654</v>
      </c>
      <c r="JRY3" s="4" t="s">
        <v>654</v>
      </c>
      <c r="JRZ3" s="4" t="s">
        <v>654</v>
      </c>
      <c r="JSA3" s="4" t="s">
        <v>654</v>
      </c>
      <c r="JSB3" s="4" t="s">
        <v>654</v>
      </c>
      <c r="JSC3" s="4" t="s">
        <v>654</v>
      </c>
      <c r="JSD3" s="4" t="s">
        <v>654</v>
      </c>
      <c r="JSE3" s="4" t="s">
        <v>654</v>
      </c>
      <c r="JSF3" s="4" t="s">
        <v>654</v>
      </c>
      <c r="JSG3" s="4" t="s">
        <v>654</v>
      </c>
      <c r="JSH3" s="4" t="s">
        <v>654</v>
      </c>
      <c r="JSI3" s="4" t="s">
        <v>654</v>
      </c>
      <c r="JSJ3" s="4" t="s">
        <v>654</v>
      </c>
      <c r="JSK3" s="4" t="s">
        <v>654</v>
      </c>
      <c r="JSL3" s="4" t="s">
        <v>654</v>
      </c>
      <c r="JSM3" s="4" t="s">
        <v>654</v>
      </c>
      <c r="JSN3" s="4" t="s">
        <v>654</v>
      </c>
      <c r="JSO3" s="4" t="s">
        <v>654</v>
      </c>
      <c r="JSP3" s="4" t="s">
        <v>654</v>
      </c>
      <c r="JSQ3" s="4" t="s">
        <v>654</v>
      </c>
      <c r="JSR3" s="4" t="s">
        <v>654</v>
      </c>
      <c r="JSS3" s="4" t="s">
        <v>654</v>
      </c>
      <c r="JST3" s="4" t="s">
        <v>654</v>
      </c>
      <c r="JSU3" s="4" t="s">
        <v>654</v>
      </c>
      <c r="JSV3" s="4" t="s">
        <v>654</v>
      </c>
      <c r="JSW3" s="4" t="s">
        <v>654</v>
      </c>
      <c r="JSX3" s="4" t="s">
        <v>654</v>
      </c>
      <c r="JSY3" s="4" t="s">
        <v>654</v>
      </c>
      <c r="JSZ3" s="4" t="s">
        <v>654</v>
      </c>
      <c r="JTA3" s="4" t="s">
        <v>654</v>
      </c>
      <c r="JTB3" s="4" t="s">
        <v>654</v>
      </c>
      <c r="JTC3" s="4" t="s">
        <v>654</v>
      </c>
      <c r="JTD3" s="4" t="s">
        <v>654</v>
      </c>
      <c r="JTE3" s="4" t="s">
        <v>654</v>
      </c>
      <c r="JTF3" s="4" t="s">
        <v>654</v>
      </c>
      <c r="JTG3" s="4" t="s">
        <v>654</v>
      </c>
      <c r="JTH3" s="4" t="s">
        <v>654</v>
      </c>
      <c r="JTI3" s="4" t="s">
        <v>654</v>
      </c>
      <c r="JTJ3" s="4" t="s">
        <v>654</v>
      </c>
      <c r="JTK3" s="4" t="s">
        <v>654</v>
      </c>
      <c r="JTL3" s="4" t="s">
        <v>654</v>
      </c>
      <c r="JTM3" s="4" t="s">
        <v>654</v>
      </c>
      <c r="JTN3" s="4" t="s">
        <v>654</v>
      </c>
      <c r="JTO3" s="4" t="s">
        <v>654</v>
      </c>
      <c r="JTP3" s="4" t="s">
        <v>654</v>
      </c>
      <c r="JTQ3" s="4" t="s">
        <v>654</v>
      </c>
      <c r="JTR3" s="4" t="s">
        <v>654</v>
      </c>
      <c r="JTS3" s="4" t="s">
        <v>654</v>
      </c>
      <c r="JTT3" s="4" t="s">
        <v>654</v>
      </c>
      <c r="JTU3" s="4" t="s">
        <v>654</v>
      </c>
      <c r="JTV3" s="4" t="s">
        <v>654</v>
      </c>
      <c r="JTW3" s="4" t="s">
        <v>654</v>
      </c>
      <c r="JTX3" s="4" t="s">
        <v>654</v>
      </c>
      <c r="JTY3" s="4" t="s">
        <v>654</v>
      </c>
      <c r="JTZ3" s="4" t="s">
        <v>654</v>
      </c>
      <c r="JUA3" s="4" t="s">
        <v>654</v>
      </c>
      <c r="JUB3" s="4" t="s">
        <v>654</v>
      </c>
      <c r="JUC3" s="4" t="s">
        <v>654</v>
      </c>
      <c r="JUD3" s="4" t="s">
        <v>654</v>
      </c>
      <c r="JUE3" s="4" t="s">
        <v>654</v>
      </c>
      <c r="JUF3" s="4" t="s">
        <v>654</v>
      </c>
      <c r="JUG3" s="4" t="s">
        <v>654</v>
      </c>
      <c r="JUH3" s="4" t="s">
        <v>654</v>
      </c>
      <c r="JUI3" s="4" t="s">
        <v>654</v>
      </c>
      <c r="JUJ3" s="4" t="s">
        <v>654</v>
      </c>
      <c r="JUK3" s="4" t="s">
        <v>654</v>
      </c>
      <c r="JUL3" s="4" t="s">
        <v>654</v>
      </c>
      <c r="JUM3" s="4" t="s">
        <v>654</v>
      </c>
      <c r="JUN3" s="4" t="s">
        <v>654</v>
      </c>
      <c r="JUO3" s="4" t="s">
        <v>654</v>
      </c>
      <c r="JUP3" s="4" t="s">
        <v>654</v>
      </c>
      <c r="JUQ3" s="4" t="s">
        <v>654</v>
      </c>
      <c r="JUR3" s="4" t="s">
        <v>654</v>
      </c>
      <c r="JUS3" s="4" t="s">
        <v>654</v>
      </c>
      <c r="JUT3" s="4" t="s">
        <v>654</v>
      </c>
      <c r="JUU3" s="4" t="s">
        <v>654</v>
      </c>
      <c r="JUV3" s="4" t="s">
        <v>654</v>
      </c>
      <c r="JUW3" s="4" t="s">
        <v>654</v>
      </c>
      <c r="JUX3" s="4" t="s">
        <v>654</v>
      </c>
      <c r="JUY3" s="4" t="s">
        <v>654</v>
      </c>
      <c r="JUZ3" s="4" t="s">
        <v>654</v>
      </c>
      <c r="JVA3" s="4" t="s">
        <v>654</v>
      </c>
      <c r="JVB3" s="4" t="s">
        <v>654</v>
      </c>
      <c r="JVC3" s="4" t="s">
        <v>654</v>
      </c>
      <c r="JVD3" s="4" t="s">
        <v>654</v>
      </c>
      <c r="JVE3" s="4" t="s">
        <v>654</v>
      </c>
      <c r="JVF3" s="4" t="s">
        <v>654</v>
      </c>
      <c r="JVG3" s="4" t="s">
        <v>654</v>
      </c>
      <c r="JVH3" s="4" t="s">
        <v>654</v>
      </c>
      <c r="JVI3" s="4" t="s">
        <v>654</v>
      </c>
      <c r="JVJ3" s="4" t="s">
        <v>654</v>
      </c>
      <c r="JVK3" s="4" t="s">
        <v>654</v>
      </c>
      <c r="JVL3" s="4" t="s">
        <v>654</v>
      </c>
      <c r="JVM3" s="4" t="s">
        <v>654</v>
      </c>
      <c r="JVN3" s="4" t="s">
        <v>654</v>
      </c>
      <c r="JVO3" s="4" t="s">
        <v>654</v>
      </c>
      <c r="JVP3" s="4" t="s">
        <v>654</v>
      </c>
      <c r="JVQ3" s="4" t="s">
        <v>654</v>
      </c>
      <c r="JVR3" s="4" t="s">
        <v>654</v>
      </c>
      <c r="JVS3" s="4" t="s">
        <v>654</v>
      </c>
      <c r="JVT3" s="4" t="s">
        <v>654</v>
      </c>
      <c r="JVU3" s="4" t="s">
        <v>654</v>
      </c>
      <c r="JVV3" s="4" t="s">
        <v>654</v>
      </c>
      <c r="JVW3" s="4" t="s">
        <v>654</v>
      </c>
      <c r="JVX3" s="4" t="s">
        <v>654</v>
      </c>
      <c r="JVY3" s="4" t="s">
        <v>654</v>
      </c>
      <c r="JVZ3" s="4" t="s">
        <v>654</v>
      </c>
      <c r="JWA3" s="4" t="s">
        <v>654</v>
      </c>
      <c r="JWB3" s="4" t="s">
        <v>654</v>
      </c>
      <c r="JWC3" s="4" t="s">
        <v>654</v>
      </c>
      <c r="JWD3" s="4" t="s">
        <v>654</v>
      </c>
      <c r="JWE3" s="4" t="s">
        <v>654</v>
      </c>
      <c r="JWF3" s="4" t="s">
        <v>654</v>
      </c>
      <c r="JWG3" s="4" t="s">
        <v>654</v>
      </c>
      <c r="JWH3" s="4" t="s">
        <v>654</v>
      </c>
      <c r="JWI3" s="4" t="s">
        <v>654</v>
      </c>
      <c r="JWJ3" s="4" t="s">
        <v>654</v>
      </c>
      <c r="JWK3" s="4" t="s">
        <v>654</v>
      </c>
      <c r="JWL3" s="4" t="s">
        <v>654</v>
      </c>
      <c r="JWM3" s="4" t="s">
        <v>654</v>
      </c>
      <c r="JWN3" s="4" t="s">
        <v>654</v>
      </c>
      <c r="JWO3" s="4" t="s">
        <v>654</v>
      </c>
      <c r="JWP3" s="4" t="s">
        <v>654</v>
      </c>
      <c r="JWQ3" s="4" t="s">
        <v>654</v>
      </c>
      <c r="JWR3" s="4" t="s">
        <v>654</v>
      </c>
      <c r="JWS3" s="4" t="s">
        <v>654</v>
      </c>
      <c r="JWT3" s="4" t="s">
        <v>654</v>
      </c>
      <c r="JWU3" s="4" t="s">
        <v>654</v>
      </c>
      <c r="JWV3" s="4" t="s">
        <v>654</v>
      </c>
      <c r="JWW3" s="4" t="s">
        <v>654</v>
      </c>
      <c r="JWX3" s="4" t="s">
        <v>654</v>
      </c>
      <c r="JWY3" s="4" t="s">
        <v>654</v>
      </c>
      <c r="JWZ3" s="4" t="s">
        <v>654</v>
      </c>
      <c r="JXA3" s="4" t="s">
        <v>654</v>
      </c>
      <c r="JXB3" s="4" t="s">
        <v>654</v>
      </c>
      <c r="JXC3" s="4" t="s">
        <v>654</v>
      </c>
      <c r="JXD3" s="4" t="s">
        <v>654</v>
      </c>
      <c r="JXE3" s="4" t="s">
        <v>654</v>
      </c>
      <c r="JXF3" s="4" t="s">
        <v>654</v>
      </c>
      <c r="JXG3" s="4" t="s">
        <v>654</v>
      </c>
      <c r="JXH3" s="4" t="s">
        <v>654</v>
      </c>
      <c r="JXI3" s="4" t="s">
        <v>654</v>
      </c>
      <c r="JXJ3" s="4" t="s">
        <v>654</v>
      </c>
      <c r="JXK3" s="4" t="s">
        <v>654</v>
      </c>
      <c r="JXL3" s="4" t="s">
        <v>654</v>
      </c>
      <c r="JXM3" s="4" t="s">
        <v>654</v>
      </c>
      <c r="JXN3" s="4" t="s">
        <v>654</v>
      </c>
      <c r="JXO3" s="4" t="s">
        <v>654</v>
      </c>
      <c r="JXP3" s="4" t="s">
        <v>654</v>
      </c>
      <c r="JXQ3" s="4" t="s">
        <v>654</v>
      </c>
      <c r="JXR3" s="4" t="s">
        <v>654</v>
      </c>
      <c r="JXS3" s="4" t="s">
        <v>654</v>
      </c>
      <c r="JXT3" s="4" t="s">
        <v>654</v>
      </c>
      <c r="JXU3" s="4" t="s">
        <v>654</v>
      </c>
      <c r="JXV3" s="4" t="s">
        <v>654</v>
      </c>
      <c r="JXW3" s="4" t="s">
        <v>654</v>
      </c>
      <c r="JXX3" s="4" t="s">
        <v>654</v>
      </c>
      <c r="JXY3" s="4" t="s">
        <v>654</v>
      </c>
      <c r="JXZ3" s="4" t="s">
        <v>654</v>
      </c>
      <c r="JYA3" s="4" t="s">
        <v>654</v>
      </c>
      <c r="JYB3" s="4" t="s">
        <v>654</v>
      </c>
      <c r="JYC3" s="4" t="s">
        <v>654</v>
      </c>
      <c r="JYD3" s="4" t="s">
        <v>654</v>
      </c>
      <c r="JYE3" s="4" t="s">
        <v>654</v>
      </c>
      <c r="JYF3" s="4" t="s">
        <v>654</v>
      </c>
      <c r="JYG3" s="4" t="s">
        <v>654</v>
      </c>
      <c r="JYH3" s="4" t="s">
        <v>654</v>
      </c>
      <c r="JYI3" s="4" t="s">
        <v>654</v>
      </c>
      <c r="JYJ3" s="4" t="s">
        <v>654</v>
      </c>
      <c r="JYK3" s="4" t="s">
        <v>654</v>
      </c>
      <c r="JYL3" s="4" t="s">
        <v>654</v>
      </c>
      <c r="JYM3" s="4" t="s">
        <v>654</v>
      </c>
      <c r="JYN3" s="4" t="s">
        <v>654</v>
      </c>
      <c r="JYO3" s="4" t="s">
        <v>654</v>
      </c>
      <c r="JYP3" s="4" t="s">
        <v>654</v>
      </c>
      <c r="JYQ3" s="4" t="s">
        <v>654</v>
      </c>
      <c r="JYR3" s="4" t="s">
        <v>654</v>
      </c>
      <c r="JYS3" s="4" t="s">
        <v>654</v>
      </c>
      <c r="JYT3" s="4" t="s">
        <v>654</v>
      </c>
      <c r="JYU3" s="4" t="s">
        <v>654</v>
      </c>
      <c r="JYV3" s="4" t="s">
        <v>654</v>
      </c>
      <c r="JYW3" s="4" t="s">
        <v>654</v>
      </c>
      <c r="JYX3" s="4" t="s">
        <v>654</v>
      </c>
      <c r="JYY3" s="4" t="s">
        <v>654</v>
      </c>
      <c r="JYZ3" s="4" t="s">
        <v>654</v>
      </c>
      <c r="JZA3" s="4" t="s">
        <v>654</v>
      </c>
      <c r="JZB3" s="4" t="s">
        <v>654</v>
      </c>
      <c r="JZC3" s="4" t="s">
        <v>654</v>
      </c>
      <c r="JZD3" s="4" t="s">
        <v>654</v>
      </c>
      <c r="JZE3" s="4" t="s">
        <v>654</v>
      </c>
      <c r="JZF3" s="4" t="s">
        <v>654</v>
      </c>
      <c r="JZG3" s="4" t="s">
        <v>654</v>
      </c>
      <c r="JZH3" s="4" t="s">
        <v>654</v>
      </c>
      <c r="JZI3" s="4" t="s">
        <v>654</v>
      </c>
      <c r="JZJ3" s="4" t="s">
        <v>654</v>
      </c>
      <c r="JZK3" s="4" t="s">
        <v>654</v>
      </c>
      <c r="JZL3" s="4" t="s">
        <v>654</v>
      </c>
      <c r="JZM3" s="4" t="s">
        <v>654</v>
      </c>
      <c r="JZN3" s="4" t="s">
        <v>654</v>
      </c>
      <c r="JZO3" s="4" t="s">
        <v>654</v>
      </c>
      <c r="JZP3" s="4" t="s">
        <v>654</v>
      </c>
      <c r="JZQ3" s="4" t="s">
        <v>654</v>
      </c>
      <c r="JZR3" s="4" t="s">
        <v>654</v>
      </c>
      <c r="JZS3" s="4" t="s">
        <v>654</v>
      </c>
      <c r="JZT3" s="4" t="s">
        <v>654</v>
      </c>
      <c r="JZU3" s="4" t="s">
        <v>654</v>
      </c>
      <c r="JZV3" s="4" t="s">
        <v>654</v>
      </c>
      <c r="JZW3" s="4" t="s">
        <v>654</v>
      </c>
      <c r="JZX3" s="4" t="s">
        <v>654</v>
      </c>
      <c r="JZY3" s="4" t="s">
        <v>654</v>
      </c>
      <c r="JZZ3" s="4" t="s">
        <v>654</v>
      </c>
      <c r="KAA3" s="4" t="s">
        <v>654</v>
      </c>
      <c r="KAB3" s="4" t="s">
        <v>654</v>
      </c>
      <c r="KAC3" s="4" t="s">
        <v>654</v>
      </c>
      <c r="KAD3" s="4" t="s">
        <v>654</v>
      </c>
      <c r="KAE3" s="4" t="s">
        <v>654</v>
      </c>
      <c r="KAF3" s="4" t="s">
        <v>654</v>
      </c>
      <c r="KAG3" s="4" t="s">
        <v>654</v>
      </c>
      <c r="KAH3" s="4" t="s">
        <v>654</v>
      </c>
      <c r="KAI3" s="4" t="s">
        <v>654</v>
      </c>
      <c r="KAJ3" s="4" t="s">
        <v>654</v>
      </c>
      <c r="KAK3" s="4" t="s">
        <v>654</v>
      </c>
      <c r="KAL3" s="4" t="s">
        <v>654</v>
      </c>
      <c r="KAM3" s="4" t="s">
        <v>654</v>
      </c>
      <c r="KAN3" s="4" t="s">
        <v>654</v>
      </c>
      <c r="KAO3" s="4" t="s">
        <v>654</v>
      </c>
      <c r="KAP3" s="4" t="s">
        <v>654</v>
      </c>
      <c r="KAQ3" s="4" t="s">
        <v>654</v>
      </c>
      <c r="KAR3" s="4" t="s">
        <v>654</v>
      </c>
      <c r="KAS3" s="4" t="s">
        <v>654</v>
      </c>
      <c r="KAT3" s="4" t="s">
        <v>654</v>
      </c>
      <c r="KAU3" s="4" t="s">
        <v>654</v>
      </c>
      <c r="KAV3" s="4" t="s">
        <v>654</v>
      </c>
      <c r="KAW3" s="4" t="s">
        <v>654</v>
      </c>
      <c r="KAX3" s="4" t="s">
        <v>654</v>
      </c>
      <c r="KAY3" s="4" t="s">
        <v>654</v>
      </c>
      <c r="KAZ3" s="4" t="s">
        <v>654</v>
      </c>
      <c r="KBA3" s="4" t="s">
        <v>654</v>
      </c>
      <c r="KBB3" s="4" t="s">
        <v>654</v>
      </c>
      <c r="KBC3" s="4" t="s">
        <v>654</v>
      </c>
      <c r="KBD3" s="4" t="s">
        <v>654</v>
      </c>
      <c r="KBE3" s="4" t="s">
        <v>654</v>
      </c>
      <c r="KBF3" s="4" t="s">
        <v>654</v>
      </c>
      <c r="KBG3" s="4" t="s">
        <v>654</v>
      </c>
      <c r="KBH3" s="4" t="s">
        <v>654</v>
      </c>
      <c r="KBI3" s="4" t="s">
        <v>654</v>
      </c>
      <c r="KBJ3" s="4" t="s">
        <v>654</v>
      </c>
      <c r="KBK3" s="4" t="s">
        <v>654</v>
      </c>
      <c r="KBL3" s="4" t="s">
        <v>654</v>
      </c>
      <c r="KBM3" s="4" t="s">
        <v>654</v>
      </c>
      <c r="KBN3" s="4" t="s">
        <v>654</v>
      </c>
      <c r="KBO3" s="4" t="s">
        <v>654</v>
      </c>
      <c r="KBP3" s="4" t="s">
        <v>654</v>
      </c>
      <c r="KBQ3" s="4" t="s">
        <v>654</v>
      </c>
      <c r="KBR3" s="4" t="s">
        <v>654</v>
      </c>
      <c r="KBS3" s="4" t="s">
        <v>654</v>
      </c>
      <c r="KBT3" s="4" t="s">
        <v>654</v>
      </c>
      <c r="KBU3" s="4" t="s">
        <v>654</v>
      </c>
      <c r="KBV3" s="4" t="s">
        <v>654</v>
      </c>
      <c r="KBW3" s="4" t="s">
        <v>654</v>
      </c>
      <c r="KBX3" s="4" t="s">
        <v>654</v>
      </c>
      <c r="KBY3" s="4" t="s">
        <v>654</v>
      </c>
      <c r="KBZ3" s="4" t="s">
        <v>654</v>
      </c>
      <c r="KCA3" s="4" t="s">
        <v>654</v>
      </c>
      <c r="KCB3" s="4" t="s">
        <v>654</v>
      </c>
      <c r="KCC3" s="4" t="s">
        <v>654</v>
      </c>
      <c r="KCD3" s="4" t="s">
        <v>654</v>
      </c>
      <c r="KCE3" s="4" t="s">
        <v>654</v>
      </c>
      <c r="KCF3" s="4" t="s">
        <v>654</v>
      </c>
      <c r="KCG3" s="4" t="s">
        <v>654</v>
      </c>
      <c r="KCH3" s="4" t="s">
        <v>654</v>
      </c>
      <c r="KCI3" s="4" t="s">
        <v>654</v>
      </c>
      <c r="KCJ3" s="4" t="s">
        <v>654</v>
      </c>
      <c r="KCK3" s="4" t="s">
        <v>654</v>
      </c>
      <c r="KCL3" s="4" t="s">
        <v>654</v>
      </c>
      <c r="KCM3" s="4" t="s">
        <v>654</v>
      </c>
      <c r="KCN3" s="4" t="s">
        <v>654</v>
      </c>
      <c r="KCO3" s="4" t="s">
        <v>654</v>
      </c>
      <c r="KCP3" s="4" t="s">
        <v>654</v>
      </c>
      <c r="KCQ3" s="4" t="s">
        <v>654</v>
      </c>
      <c r="KCR3" s="4" t="s">
        <v>654</v>
      </c>
      <c r="KCS3" s="4" t="s">
        <v>654</v>
      </c>
      <c r="KCT3" s="4" t="s">
        <v>654</v>
      </c>
      <c r="KCU3" s="4" t="s">
        <v>654</v>
      </c>
      <c r="KCV3" s="4" t="s">
        <v>654</v>
      </c>
      <c r="KCW3" s="4" t="s">
        <v>654</v>
      </c>
      <c r="KCX3" s="4" t="s">
        <v>654</v>
      </c>
      <c r="KCY3" s="4" t="s">
        <v>654</v>
      </c>
      <c r="KCZ3" s="4" t="s">
        <v>654</v>
      </c>
      <c r="KDA3" s="4" t="s">
        <v>654</v>
      </c>
      <c r="KDB3" s="4" t="s">
        <v>654</v>
      </c>
      <c r="KDC3" s="4" t="s">
        <v>654</v>
      </c>
      <c r="KDD3" s="4" t="s">
        <v>654</v>
      </c>
      <c r="KDE3" s="4" t="s">
        <v>654</v>
      </c>
      <c r="KDF3" s="4" t="s">
        <v>654</v>
      </c>
      <c r="KDG3" s="4" t="s">
        <v>654</v>
      </c>
      <c r="KDH3" s="4" t="s">
        <v>654</v>
      </c>
      <c r="KDI3" s="4" t="s">
        <v>654</v>
      </c>
      <c r="KDJ3" s="4" t="s">
        <v>654</v>
      </c>
      <c r="KDK3" s="4" t="s">
        <v>654</v>
      </c>
      <c r="KDL3" s="4" t="s">
        <v>654</v>
      </c>
      <c r="KDM3" s="4" t="s">
        <v>654</v>
      </c>
      <c r="KDN3" s="4" t="s">
        <v>654</v>
      </c>
      <c r="KDO3" s="4" t="s">
        <v>654</v>
      </c>
      <c r="KDP3" s="4" t="s">
        <v>654</v>
      </c>
      <c r="KDQ3" s="4" t="s">
        <v>654</v>
      </c>
      <c r="KDR3" s="4" t="s">
        <v>654</v>
      </c>
      <c r="KDS3" s="4" t="s">
        <v>654</v>
      </c>
      <c r="KDT3" s="4" t="s">
        <v>654</v>
      </c>
      <c r="KDU3" s="4" t="s">
        <v>654</v>
      </c>
      <c r="KDV3" s="4" t="s">
        <v>654</v>
      </c>
      <c r="KDW3" s="4" t="s">
        <v>654</v>
      </c>
      <c r="KDX3" s="4" t="s">
        <v>654</v>
      </c>
      <c r="KDY3" s="4" t="s">
        <v>654</v>
      </c>
      <c r="KDZ3" s="4" t="s">
        <v>654</v>
      </c>
      <c r="KEA3" s="4" t="s">
        <v>654</v>
      </c>
      <c r="KEB3" s="4" t="s">
        <v>654</v>
      </c>
      <c r="KEC3" s="4" t="s">
        <v>654</v>
      </c>
      <c r="KED3" s="4" t="s">
        <v>654</v>
      </c>
      <c r="KEE3" s="4" t="s">
        <v>654</v>
      </c>
      <c r="KEF3" s="4" t="s">
        <v>654</v>
      </c>
      <c r="KEG3" s="4" t="s">
        <v>654</v>
      </c>
      <c r="KEH3" s="4" t="s">
        <v>654</v>
      </c>
      <c r="KEI3" s="4" t="s">
        <v>654</v>
      </c>
      <c r="KEJ3" s="4" t="s">
        <v>654</v>
      </c>
      <c r="KEK3" s="4" t="s">
        <v>654</v>
      </c>
      <c r="KEL3" s="4" t="s">
        <v>654</v>
      </c>
      <c r="KEM3" s="4" t="s">
        <v>654</v>
      </c>
      <c r="KEN3" s="4" t="s">
        <v>654</v>
      </c>
      <c r="KEO3" s="4" t="s">
        <v>654</v>
      </c>
      <c r="KEP3" s="4" t="s">
        <v>654</v>
      </c>
      <c r="KEQ3" s="4" t="s">
        <v>654</v>
      </c>
      <c r="KER3" s="4" t="s">
        <v>654</v>
      </c>
      <c r="KES3" s="4" t="s">
        <v>654</v>
      </c>
      <c r="KET3" s="4" t="s">
        <v>654</v>
      </c>
      <c r="KEU3" s="4" t="s">
        <v>654</v>
      </c>
      <c r="KEV3" s="4" t="s">
        <v>654</v>
      </c>
      <c r="KEW3" s="4" t="s">
        <v>654</v>
      </c>
      <c r="KEX3" s="4" t="s">
        <v>654</v>
      </c>
      <c r="KEY3" s="4" t="s">
        <v>654</v>
      </c>
      <c r="KEZ3" s="4" t="s">
        <v>654</v>
      </c>
      <c r="KFA3" s="4" t="s">
        <v>654</v>
      </c>
      <c r="KFB3" s="4" t="s">
        <v>654</v>
      </c>
      <c r="KFC3" s="4" t="s">
        <v>654</v>
      </c>
      <c r="KFD3" s="4" t="s">
        <v>654</v>
      </c>
      <c r="KFE3" s="4" t="s">
        <v>654</v>
      </c>
      <c r="KFF3" s="4" t="s">
        <v>654</v>
      </c>
      <c r="KFG3" s="4" t="s">
        <v>654</v>
      </c>
      <c r="KFH3" s="4" t="s">
        <v>654</v>
      </c>
      <c r="KFI3" s="4" t="s">
        <v>654</v>
      </c>
      <c r="KFJ3" s="4" t="s">
        <v>654</v>
      </c>
      <c r="KFK3" s="4" t="s">
        <v>654</v>
      </c>
      <c r="KFL3" s="4" t="s">
        <v>654</v>
      </c>
      <c r="KFM3" s="4" t="s">
        <v>654</v>
      </c>
      <c r="KFN3" s="4" t="s">
        <v>654</v>
      </c>
      <c r="KFO3" s="4" t="s">
        <v>654</v>
      </c>
      <c r="KFP3" s="4" t="s">
        <v>654</v>
      </c>
      <c r="KFQ3" s="4" t="s">
        <v>654</v>
      </c>
      <c r="KFR3" s="4" t="s">
        <v>654</v>
      </c>
      <c r="KFS3" s="4" t="s">
        <v>654</v>
      </c>
      <c r="KFT3" s="4" t="s">
        <v>654</v>
      </c>
      <c r="KFU3" s="4" t="s">
        <v>654</v>
      </c>
      <c r="KFV3" s="4" t="s">
        <v>654</v>
      </c>
      <c r="KFW3" s="4" t="s">
        <v>654</v>
      </c>
      <c r="KFX3" s="4" t="s">
        <v>654</v>
      </c>
      <c r="KFY3" s="4" t="s">
        <v>654</v>
      </c>
      <c r="KFZ3" s="4" t="s">
        <v>654</v>
      </c>
      <c r="KGA3" s="4" t="s">
        <v>654</v>
      </c>
      <c r="KGB3" s="4" t="s">
        <v>654</v>
      </c>
      <c r="KGC3" s="4" t="s">
        <v>654</v>
      </c>
      <c r="KGD3" s="4" t="s">
        <v>654</v>
      </c>
      <c r="KGE3" s="4" t="s">
        <v>654</v>
      </c>
      <c r="KGF3" s="4" t="s">
        <v>654</v>
      </c>
      <c r="KGG3" s="4" t="s">
        <v>654</v>
      </c>
      <c r="KGH3" s="4" t="s">
        <v>654</v>
      </c>
      <c r="KGI3" s="4" t="s">
        <v>654</v>
      </c>
      <c r="KGJ3" s="4" t="s">
        <v>654</v>
      </c>
      <c r="KGK3" s="4" t="s">
        <v>654</v>
      </c>
      <c r="KGL3" s="4" t="s">
        <v>654</v>
      </c>
      <c r="KGM3" s="4" t="s">
        <v>654</v>
      </c>
      <c r="KGN3" s="4" t="s">
        <v>654</v>
      </c>
      <c r="KGO3" s="4" t="s">
        <v>654</v>
      </c>
      <c r="KGP3" s="4" t="s">
        <v>654</v>
      </c>
      <c r="KGQ3" s="4" t="s">
        <v>654</v>
      </c>
      <c r="KGR3" s="4" t="s">
        <v>654</v>
      </c>
      <c r="KGS3" s="4" t="s">
        <v>654</v>
      </c>
      <c r="KGT3" s="4" t="s">
        <v>654</v>
      </c>
      <c r="KGU3" s="4" t="s">
        <v>654</v>
      </c>
      <c r="KGV3" s="4" t="s">
        <v>654</v>
      </c>
      <c r="KGW3" s="4" t="s">
        <v>654</v>
      </c>
      <c r="KGX3" s="4" t="s">
        <v>654</v>
      </c>
      <c r="KGY3" s="4" t="s">
        <v>654</v>
      </c>
      <c r="KGZ3" s="4" t="s">
        <v>654</v>
      </c>
      <c r="KHA3" s="4" t="s">
        <v>654</v>
      </c>
      <c r="KHB3" s="4" t="s">
        <v>654</v>
      </c>
      <c r="KHC3" s="4" t="s">
        <v>654</v>
      </c>
      <c r="KHD3" s="4" t="s">
        <v>654</v>
      </c>
      <c r="KHE3" s="4" t="s">
        <v>654</v>
      </c>
      <c r="KHF3" s="4" t="s">
        <v>654</v>
      </c>
      <c r="KHG3" s="4" t="s">
        <v>654</v>
      </c>
      <c r="KHH3" s="4" t="s">
        <v>654</v>
      </c>
      <c r="KHI3" s="4" t="s">
        <v>654</v>
      </c>
      <c r="KHJ3" s="4" t="s">
        <v>654</v>
      </c>
      <c r="KHK3" s="4" t="s">
        <v>654</v>
      </c>
      <c r="KHL3" s="4" t="s">
        <v>654</v>
      </c>
      <c r="KHM3" s="4" t="s">
        <v>654</v>
      </c>
      <c r="KHN3" s="4" t="s">
        <v>654</v>
      </c>
      <c r="KHO3" s="4" t="s">
        <v>654</v>
      </c>
      <c r="KHP3" s="4" t="s">
        <v>654</v>
      </c>
      <c r="KHQ3" s="4" t="s">
        <v>654</v>
      </c>
      <c r="KHR3" s="4" t="s">
        <v>654</v>
      </c>
      <c r="KHS3" s="4" t="s">
        <v>654</v>
      </c>
      <c r="KHT3" s="4" t="s">
        <v>654</v>
      </c>
      <c r="KHU3" s="4" t="s">
        <v>654</v>
      </c>
      <c r="KHV3" s="4" t="s">
        <v>654</v>
      </c>
      <c r="KHW3" s="4" t="s">
        <v>654</v>
      </c>
      <c r="KHX3" s="4" t="s">
        <v>654</v>
      </c>
      <c r="KHY3" s="4" t="s">
        <v>654</v>
      </c>
      <c r="KHZ3" s="4" t="s">
        <v>654</v>
      </c>
      <c r="KIA3" s="4" t="s">
        <v>654</v>
      </c>
      <c r="KIB3" s="4" t="s">
        <v>654</v>
      </c>
      <c r="KIC3" s="4" t="s">
        <v>654</v>
      </c>
      <c r="KID3" s="4" t="s">
        <v>654</v>
      </c>
      <c r="KIE3" s="4" t="s">
        <v>654</v>
      </c>
      <c r="KIF3" s="4" t="s">
        <v>654</v>
      </c>
      <c r="KIG3" s="4" t="s">
        <v>654</v>
      </c>
      <c r="KIH3" s="4" t="s">
        <v>654</v>
      </c>
      <c r="KII3" s="4" t="s">
        <v>654</v>
      </c>
      <c r="KIJ3" s="4" t="s">
        <v>654</v>
      </c>
      <c r="KIK3" s="4" t="s">
        <v>654</v>
      </c>
      <c r="KIL3" s="4" t="s">
        <v>654</v>
      </c>
      <c r="KIM3" s="4" t="s">
        <v>654</v>
      </c>
      <c r="KIN3" s="4" t="s">
        <v>654</v>
      </c>
      <c r="KIO3" s="4" t="s">
        <v>654</v>
      </c>
      <c r="KIP3" s="4" t="s">
        <v>654</v>
      </c>
      <c r="KIQ3" s="4" t="s">
        <v>654</v>
      </c>
      <c r="KIR3" s="4" t="s">
        <v>654</v>
      </c>
      <c r="KIS3" s="4" t="s">
        <v>654</v>
      </c>
      <c r="KIT3" s="4" t="s">
        <v>654</v>
      </c>
      <c r="KIU3" s="4" t="s">
        <v>654</v>
      </c>
      <c r="KIV3" s="4" t="s">
        <v>654</v>
      </c>
      <c r="KIW3" s="4" t="s">
        <v>654</v>
      </c>
      <c r="KIX3" s="4" t="s">
        <v>654</v>
      </c>
      <c r="KIY3" s="4" t="s">
        <v>654</v>
      </c>
      <c r="KIZ3" s="4" t="s">
        <v>654</v>
      </c>
      <c r="KJA3" s="4" t="s">
        <v>654</v>
      </c>
      <c r="KJB3" s="4" t="s">
        <v>654</v>
      </c>
      <c r="KJC3" s="4" t="s">
        <v>654</v>
      </c>
      <c r="KJD3" s="4" t="s">
        <v>654</v>
      </c>
      <c r="KJE3" s="4" t="s">
        <v>654</v>
      </c>
      <c r="KJF3" s="4" t="s">
        <v>654</v>
      </c>
      <c r="KJG3" s="4" t="s">
        <v>654</v>
      </c>
      <c r="KJH3" s="4" t="s">
        <v>654</v>
      </c>
      <c r="KJI3" s="4" t="s">
        <v>654</v>
      </c>
      <c r="KJJ3" s="4" t="s">
        <v>654</v>
      </c>
      <c r="KJK3" s="4" t="s">
        <v>654</v>
      </c>
      <c r="KJL3" s="4" t="s">
        <v>654</v>
      </c>
      <c r="KJM3" s="4" t="s">
        <v>654</v>
      </c>
      <c r="KJN3" s="4" t="s">
        <v>654</v>
      </c>
      <c r="KJO3" s="4" t="s">
        <v>654</v>
      </c>
      <c r="KJP3" s="4" t="s">
        <v>654</v>
      </c>
      <c r="KJQ3" s="4" t="s">
        <v>654</v>
      </c>
      <c r="KJR3" s="4" t="s">
        <v>654</v>
      </c>
      <c r="KJS3" s="4" t="s">
        <v>654</v>
      </c>
      <c r="KJT3" s="4" t="s">
        <v>654</v>
      </c>
      <c r="KJU3" s="4" t="s">
        <v>654</v>
      </c>
      <c r="KJV3" s="4" t="s">
        <v>654</v>
      </c>
      <c r="KJW3" s="4" t="s">
        <v>654</v>
      </c>
      <c r="KJX3" s="4" t="s">
        <v>654</v>
      </c>
      <c r="KJY3" s="4" t="s">
        <v>654</v>
      </c>
      <c r="KJZ3" s="4" t="s">
        <v>654</v>
      </c>
      <c r="KKA3" s="4" t="s">
        <v>654</v>
      </c>
      <c r="KKB3" s="4" t="s">
        <v>654</v>
      </c>
      <c r="KKC3" s="4" t="s">
        <v>654</v>
      </c>
      <c r="KKD3" s="4" t="s">
        <v>654</v>
      </c>
      <c r="KKE3" s="4" t="s">
        <v>654</v>
      </c>
      <c r="KKF3" s="4" t="s">
        <v>654</v>
      </c>
      <c r="KKG3" s="4" t="s">
        <v>654</v>
      </c>
      <c r="KKH3" s="4" t="s">
        <v>654</v>
      </c>
      <c r="KKI3" s="4" t="s">
        <v>654</v>
      </c>
      <c r="KKJ3" s="4" t="s">
        <v>654</v>
      </c>
      <c r="KKK3" s="4" t="s">
        <v>654</v>
      </c>
      <c r="KKL3" s="4" t="s">
        <v>654</v>
      </c>
      <c r="KKM3" s="4" t="s">
        <v>654</v>
      </c>
      <c r="KKN3" s="4" t="s">
        <v>654</v>
      </c>
      <c r="KKO3" s="4" t="s">
        <v>654</v>
      </c>
      <c r="KKP3" s="4" t="s">
        <v>654</v>
      </c>
      <c r="KKQ3" s="4" t="s">
        <v>654</v>
      </c>
      <c r="KKR3" s="4" t="s">
        <v>654</v>
      </c>
      <c r="KKS3" s="4" t="s">
        <v>654</v>
      </c>
      <c r="KKT3" s="4" t="s">
        <v>654</v>
      </c>
      <c r="KKU3" s="4" t="s">
        <v>654</v>
      </c>
      <c r="KKV3" s="4" t="s">
        <v>654</v>
      </c>
      <c r="KKW3" s="4" t="s">
        <v>654</v>
      </c>
      <c r="KKX3" s="4" t="s">
        <v>654</v>
      </c>
      <c r="KKY3" s="4" t="s">
        <v>654</v>
      </c>
      <c r="KKZ3" s="4" t="s">
        <v>654</v>
      </c>
      <c r="KLA3" s="4" t="s">
        <v>654</v>
      </c>
      <c r="KLB3" s="4" t="s">
        <v>654</v>
      </c>
      <c r="KLC3" s="4" t="s">
        <v>654</v>
      </c>
      <c r="KLD3" s="4" t="s">
        <v>654</v>
      </c>
      <c r="KLE3" s="4" t="s">
        <v>654</v>
      </c>
      <c r="KLF3" s="4" t="s">
        <v>654</v>
      </c>
      <c r="KLG3" s="4" t="s">
        <v>654</v>
      </c>
      <c r="KLH3" s="4" t="s">
        <v>654</v>
      </c>
      <c r="KLI3" s="4" t="s">
        <v>654</v>
      </c>
      <c r="KLJ3" s="4" t="s">
        <v>654</v>
      </c>
      <c r="KLK3" s="4" t="s">
        <v>654</v>
      </c>
      <c r="KLL3" s="4" t="s">
        <v>654</v>
      </c>
      <c r="KLM3" s="4" t="s">
        <v>654</v>
      </c>
      <c r="KLN3" s="4" t="s">
        <v>654</v>
      </c>
      <c r="KLO3" s="4" t="s">
        <v>654</v>
      </c>
      <c r="KLP3" s="4" t="s">
        <v>654</v>
      </c>
      <c r="KLQ3" s="4" t="s">
        <v>654</v>
      </c>
      <c r="KLR3" s="4" t="s">
        <v>654</v>
      </c>
      <c r="KLS3" s="4" t="s">
        <v>654</v>
      </c>
      <c r="KLT3" s="4" t="s">
        <v>654</v>
      </c>
      <c r="KLU3" s="4" t="s">
        <v>654</v>
      </c>
      <c r="KLV3" s="4" t="s">
        <v>654</v>
      </c>
      <c r="KLW3" s="4" t="s">
        <v>654</v>
      </c>
      <c r="KLX3" s="4" t="s">
        <v>654</v>
      </c>
      <c r="KLY3" s="4" t="s">
        <v>654</v>
      </c>
      <c r="KLZ3" s="4" t="s">
        <v>654</v>
      </c>
      <c r="KMA3" s="4" t="s">
        <v>654</v>
      </c>
      <c r="KMB3" s="4" t="s">
        <v>654</v>
      </c>
      <c r="KMC3" s="4" t="s">
        <v>654</v>
      </c>
      <c r="KMD3" s="4" t="s">
        <v>654</v>
      </c>
      <c r="KME3" s="4" t="s">
        <v>654</v>
      </c>
      <c r="KMF3" s="4" t="s">
        <v>654</v>
      </c>
      <c r="KMG3" s="4" t="s">
        <v>654</v>
      </c>
      <c r="KMH3" s="4" t="s">
        <v>654</v>
      </c>
      <c r="KMI3" s="4" t="s">
        <v>654</v>
      </c>
      <c r="KMJ3" s="4" t="s">
        <v>654</v>
      </c>
      <c r="KMK3" s="4" t="s">
        <v>654</v>
      </c>
      <c r="KML3" s="4" t="s">
        <v>654</v>
      </c>
      <c r="KMM3" s="4" t="s">
        <v>654</v>
      </c>
      <c r="KMN3" s="4" t="s">
        <v>654</v>
      </c>
      <c r="KMO3" s="4" t="s">
        <v>654</v>
      </c>
      <c r="KMP3" s="4" t="s">
        <v>654</v>
      </c>
      <c r="KMQ3" s="4" t="s">
        <v>654</v>
      </c>
      <c r="KMR3" s="4" t="s">
        <v>654</v>
      </c>
      <c r="KMS3" s="4" t="s">
        <v>654</v>
      </c>
      <c r="KMT3" s="4" t="s">
        <v>654</v>
      </c>
      <c r="KMU3" s="4" t="s">
        <v>654</v>
      </c>
      <c r="KMV3" s="4" t="s">
        <v>654</v>
      </c>
      <c r="KMW3" s="4" t="s">
        <v>654</v>
      </c>
      <c r="KMX3" s="4" t="s">
        <v>654</v>
      </c>
      <c r="KMY3" s="4" t="s">
        <v>654</v>
      </c>
      <c r="KMZ3" s="4" t="s">
        <v>654</v>
      </c>
      <c r="KNA3" s="4" t="s">
        <v>654</v>
      </c>
      <c r="KNB3" s="4" t="s">
        <v>654</v>
      </c>
      <c r="KNC3" s="4" t="s">
        <v>654</v>
      </c>
      <c r="KND3" s="4" t="s">
        <v>654</v>
      </c>
      <c r="KNE3" s="4" t="s">
        <v>654</v>
      </c>
      <c r="KNF3" s="4" t="s">
        <v>654</v>
      </c>
      <c r="KNG3" s="4" t="s">
        <v>654</v>
      </c>
      <c r="KNH3" s="4" t="s">
        <v>654</v>
      </c>
      <c r="KNI3" s="4" t="s">
        <v>654</v>
      </c>
      <c r="KNJ3" s="4" t="s">
        <v>654</v>
      </c>
      <c r="KNK3" s="4" t="s">
        <v>654</v>
      </c>
      <c r="KNL3" s="4" t="s">
        <v>654</v>
      </c>
      <c r="KNM3" s="4" t="s">
        <v>654</v>
      </c>
      <c r="KNN3" s="4" t="s">
        <v>654</v>
      </c>
      <c r="KNO3" s="4" t="s">
        <v>654</v>
      </c>
      <c r="KNP3" s="4" t="s">
        <v>654</v>
      </c>
      <c r="KNQ3" s="4" t="s">
        <v>654</v>
      </c>
      <c r="KNR3" s="4" t="s">
        <v>654</v>
      </c>
      <c r="KNS3" s="4" t="s">
        <v>654</v>
      </c>
      <c r="KNT3" s="4" t="s">
        <v>654</v>
      </c>
      <c r="KNU3" s="4" t="s">
        <v>654</v>
      </c>
      <c r="KNV3" s="4" t="s">
        <v>654</v>
      </c>
      <c r="KNW3" s="4" t="s">
        <v>654</v>
      </c>
      <c r="KNX3" s="4" t="s">
        <v>654</v>
      </c>
      <c r="KNY3" s="4" t="s">
        <v>654</v>
      </c>
      <c r="KNZ3" s="4" t="s">
        <v>654</v>
      </c>
      <c r="KOA3" s="4" t="s">
        <v>654</v>
      </c>
      <c r="KOB3" s="4" t="s">
        <v>654</v>
      </c>
      <c r="KOC3" s="4" t="s">
        <v>654</v>
      </c>
      <c r="KOD3" s="4" t="s">
        <v>654</v>
      </c>
      <c r="KOE3" s="4" t="s">
        <v>654</v>
      </c>
      <c r="KOF3" s="4" t="s">
        <v>654</v>
      </c>
      <c r="KOG3" s="4" t="s">
        <v>654</v>
      </c>
      <c r="KOH3" s="4" t="s">
        <v>654</v>
      </c>
      <c r="KOI3" s="4" t="s">
        <v>654</v>
      </c>
      <c r="KOJ3" s="4" t="s">
        <v>654</v>
      </c>
      <c r="KOK3" s="4" t="s">
        <v>654</v>
      </c>
      <c r="KOL3" s="4" t="s">
        <v>654</v>
      </c>
      <c r="KOM3" s="4" t="s">
        <v>654</v>
      </c>
      <c r="KON3" s="4" t="s">
        <v>654</v>
      </c>
      <c r="KOO3" s="4" t="s">
        <v>654</v>
      </c>
      <c r="KOP3" s="4" t="s">
        <v>654</v>
      </c>
      <c r="KOQ3" s="4" t="s">
        <v>654</v>
      </c>
      <c r="KOR3" s="4" t="s">
        <v>654</v>
      </c>
      <c r="KOS3" s="4" t="s">
        <v>654</v>
      </c>
      <c r="KOT3" s="4" t="s">
        <v>654</v>
      </c>
      <c r="KOU3" s="4" t="s">
        <v>654</v>
      </c>
      <c r="KOV3" s="4" t="s">
        <v>654</v>
      </c>
      <c r="KOW3" s="4" t="s">
        <v>654</v>
      </c>
      <c r="KOX3" s="4" t="s">
        <v>654</v>
      </c>
      <c r="KOY3" s="4" t="s">
        <v>654</v>
      </c>
      <c r="KOZ3" s="4" t="s">
        <v>654</v>
      </c>
      <c r="KPA3" s="4" t="s">
        <v>654</v>
      </c>
      <c r="KPB3" s="4" t="s">
        <v>654</v>
      </c>
      <c r="KPC3" s="4" t="s">
        <v>654</v>
      </c>
      <c r="KPD3" s="4" t="s">
        <v>654</v>
      </c>
      <c r="KPE3" s="4" t="s">
        <v>654</v>
      </c>
      <c r="KPF3" s="4" t="s">
        <v>654</v>
      </c>
      <c r="KPG3" s="4" t="s">
        <v>654</v>
      </c>
      <c r="KPH3" s="4" t="s">
        <v>654</v>
      </c>
      <c r="KPI3" s="4" t="s">
        <v>654</v>
      </c>
      <c r="KPJ3" s="4" t="s">
        <v>654</v>
      </c>
      <c r="KPK3" s="4" t="s">
        <v>654</v>
      </c>
      <c r="KPL3" s="4" t="s">
        <v>654</v>
      </c>
      <c r="KPM3" s="4" t="s">
        <v>654</v>
      </c>
      <c r="KPN3" s="4" t="s">
        <v>654</v>
      </c>
      <c r="KPO3" s="4" t="s">
        <v>654</v>
      </c>
      <c r="KPP3" s="4" t="s">
        <v>654</v>
      </c>
      <c r="KPQ3" s="4" t="s">
        <v>654</v>
      </c>
      <c r="KPR3" s="4" t="s">
        <v>654</v>
      </c>
      <c r="KPS3" s="4" t="s">
        <v>654</v>
      </c>
      <c r="KPT3" s="4" t="s">
        <v>654</v>
      </c>
      <c r="KPU3" s="4" t="s">
        <v>654</v>
      </c>
      <c r="KPV3" s="4" t="s">
        <v>654</v>
      </c>
      <c r="KPW3" s="4" t="s">
        <v>654</v>
      </c>
      <c r="KPX3" s="4" t="s">
        <v>654</v>
      </c>
      <c r="KPY3" s="4" t="s">
        <v>654</v>
      </c>
      <c r="KPZ3" s="4" t="s">
        <v>654</v>
      </c>
      <c r="KQA3" s="4" t="s">
        <v>654</v>
      </c>
      <c r="KQB3" s="4" t="s">
        <v>654</v>
      </c>
      <c r="KQC3" s="4" t="s">
        <v>654</v>
      </c>
      <c r="KQD3" s="4" t="s">
        <v>654</v>
      </c>
      <c r="KQE3" s="4" t="s">
        <v>654</v>
      </c>
      <c r="KQF3" s="4" t="s">
        <v>654</v>
      </c>
      <c r="KQG3" s="4" t="s">
        <v>654</v>
      </c>
      <c r="KQH3" s="4" t="s">
        <v>654</v>
      </c>
      <c r="KQI3" s="4" t="s">
        <v>654</v>
      </c>
      <c r="KQJ3" s="4" t="s">
        <v>654</v>
      </c>
      <c r="KQK3" s="4" t="s">
        <v>654</v>
      </c>
      <c r="KQL3" s="4" t="s">
        <v>654</v>
      </c>
      <c r="KQM3" s="4" t="s">
        <v>654</v>
      </c>
      <c r="KQN3" s="4" t="s">
        <v>654</v>
      </c>
      <c r="KQO3" s="4" t="s">
        <v>654</v>
      </c>
      <c r="KQP3" s="4" t="s">
        <v>654</v>
      </c>
      <c r="KQQ3" s="4" t="s">
        <v>654</v>
      </c>
      <c r="KQR3" s="4" t="s">
        <v>654</v>
      </c>
      <c r="KQS3" s="4" t="s">
        <v>654</v>
      </c>
      <c r="KQT3" s="4" t="s">
        <v>654</v>
      </c>
      <c r="KQU3" s="4" t="s">
        <v>654</v>
      </c>
      <c r="KQV3" s="4" t="s">
        <v>654</v>
      </c>
      <c r="KQW3" s="4" t="s">
        <v>654</v>
      </c>
      <c r="KQX3" s="4" t="s">
        <v>654</v>
      </c>
      <c r="KQY3" s="4" t="s">
        <v>654</v>
      </c>
      <c r="KQZ3" s="4" t="s">
        <v>654</v>
      </c>
      <c r="KRA3" s="4" t="s">
        <v>654</v>
      </c>
      <c r="KRB3" s="4" t="s">
        <v>654</v>
      </c>
      <c r="KRC3" s="4" t="s">
        <v>654</v>
      </c>
      <c r="KRD3" s="4" t="s">
        <v>654</v>
      </c>
      <c r="KRE3" s="4" t="s">
        <v>654</v>
      </c>
      <c r="KRF3" s="4" t="s">
        <v>654</v>
      </c>
      <c r="KRG3" s="4" t="s">
        <v>654</v>
      </c>
      <c r="KRH3" s="4" t="s">
        <v>654</v>
      </c>
      <c r="KRI3" s="4" t="s">
        <v>654</v>
      </c>
      <c r="KRJ3" s="4" t="s">
        <v>654</v>
      </c>
      <c r="KRK3" s="4" t="s">
        <v>654</v>
      </c>
      <c r="KRL3" s="4" t="s">
        <v>654</v>
      </c>
      <c r="KRM3" s="4" t="s">
        <v>654</v>
      </c>
      <c r="KRN3" s="4" t="s">
        <v>654</v>
      </c>
      <c r="KRO3" s="4" t="s">
        <v>654</v>
      </c>
      <c r="KRP3" s="4" t="s">
        <v>654</v>
      </c>
      <c r="KRQ3" s="4" t="s">
        <v>654</v>
      </c>
      <c r="KRR3" s="4" t="s">
        <v>654</v>
      </c>
      <c r="KRS3" s="4" t="s">
        <v>654</v>
      </c>
      <c r="KRT3" s="4" t="s">
        <v>654</v>
      </c>
      <c r="KRU3" s="4" t="s">
        <v>654</v>
      </c>
      <c r="KRV3" s="4" t="s">
        <v>654</v>
      </c>
      <c r="KRW3" s="4" t="s">
        <v>654</v>
      </c>
      <c r="KRX3" s="4" t="s">
        <v>654</v>
      </c>
      <c r="KRY3" s="4" t="s">
        <v>654</v>
      </c>
      <c r="KRZ3" s="4" t="s">
        <v>654</v>
      </c>
      <c r="KSA3" s="4" t="s">
        <v>654</v>
      </c>
      <c r="KSB3" s="4" t="s">
        <v>654</v>
      </c>
      <c r="KSC3" s="4" t="s">
        <v>654</v>
      </c>
      <c r="KSD3" s="4" t="s">
        <v>654</v>
      </c>
      <c r="KSE3" s="4" t="s">
        <v>654</v>
      </c>
      <c r="KSF3" s="4" t="s">
        <v>654</v>
      </c>
      <c r="KSG3" s="4" t="s">
        <v>654</v>
      </c>
      <c r="KSH3" s="4" t="s">
        <v>654</v>
      </c>
      <c r="KSI3" s="4" t="s">
        <v>654</v>
      </c>
      <c r="KSJ3" s="4" t="s">
        <v>654</v>
      </c>
      <c r="KSK3" s="4" t="s">
        <v>654</v>
      </c>
      <c r="KSL3" s="4" t="s">
        <v>654</v>
      </c>
      <c r="KSM3" s="4" t="s">
        <v>654</v>
      </c>
      <c r="KSN3" s="4" t="s">
        <v>654</v>
      </c>
      <c r="KSO3" s="4" t="s">
        <v>654</v>
      </c>
      <c r="KSP3" s="4" t="s">
        <v>654</v>
      </c>
      <c r="KSQ3" s="4" t="s">
        <v>654</v>
      </c>
      <c r="KSR3" s="4" t="s">
        <v>654</v>
      </c>
      <c r="KSS3" s="4" t="s">
        <v>654</v>
      </c>
      <c r="KST3" s="4" t="s">
        <v>654</v>
      </c>
      <c r="KSU3" s="4" t="s">
        <v>654</v>
      </c>
      <c r="KSV3" s="4" t="s">
        <v>654</v>
      </c>
      <c r="KSW3" s="4" t="s">
        <v>654</v>
      </c>
      <c r="KSX3" s="4" t="s">
        <v>654</v>
      </c>
      <c r="KSY3" s="4" t="s">
        <v>654</v>
      </c>
      <c r="KSZ3" s="4" t="s">
        <v>654</v>
      </c>
      <c r="KTA3" s="4" t="s">
        <v>654</v>
      </c>
      <c r="KTB3" s="4" t="s">
        <v>654</v>
      </c>
      <c r="KTC3" s="4" t="s">
        <v>654</v>
      </c>
      <c r="KTD3" s="4" t="s">
        <v>654</v>
      </c>
      <c r="KTE3" s="4" t="s">
        <v>654</v>
      </c>
      <c r="KTF3" s="4" t="s">
        <v>654</v>
      </c>
      <c r="KTG3" s="4" t="s">
        <v>654</v>
      </c>
      <c r="KTH3" s="4" t="s">
        <v>654</v>
      </c>
      <c r="KTI3" s="4" t="s">
        <v>654</v>
      </c>
      <c r="KTJ3" s="4" t="s">
        <v>654</v>
      </c>
      <c r="KTK3" s="4" t="s">
        <v>654</v>
      </c>
      <c r="KTL3" s="4" t="s">
        <v>654</v>
      </c>
      <c r="KTM3" s="4" t="s">
        <v>654</v>
      </c>
      <c r="KTN3" s="4" t="s">
        <v>654</v>
      </c>
      <c r="KTO3" s="4" t="s">
        <v>654</v>
      </c>
      <c r="KTP3" s="4" t="s">
        <v>654</v>
      </c>
      <c r="KTQ3" s="4" t="s">
        <v>654</v>
      </c>
      <c r="KTR3" s="4" t="s">
        <v>654</v>
      </c>
      <c r="KTS3" s="4" t="s">
        <v>654</v>
      </c>
      <c r="KTT3" s="4" t="s">
        <v>654</v>
      </c>
      <c r="KTU3" s="4" t="s">
        <v>654</v>
      </c>
      <c r="KTV3" s="4" t="s">
        <v>654</v>
      </c>
      <c r="KTW3" s="4" t="s">
        <v>654</v>
      </c>
      <c r="KTX3" s="4" t="s">
        <v>654</v>
      </c>
      <c r="KTY3" s="4" t="s">
        <v>654</v>
      </c>
      <c r="KTZ3" s="4" t="s">
        <v>654</v>
      </c>
      <c r="KUA3" s="4" t="s">
        <v>654</v>
      </c>
      <c r="KUB3" s="4" t="s">
        <v>654</v>
      </c>
      <c r="KUC3" s="4" t="s">
        <v>654</v>
      </c>
      <c r="KUD3" s="4" t="s">
        <v>654</v>
      </c>
      <c r="KUE3" s="4" t="s">
        <v>654</v>
      </c>
      <c r="KUF3" s="4" t="s">
        <v>654</v>
      </c>
      <c r="KUG3" s="4" t="s">
        <v>654</v>
      </c>
      <c r="KUH3" s="4" t="s">
        <v>654</v>
      </c>
      <c r="KUI3" s="4" t="s">
        <v>654</v>
      </c>
      <c r="KUJ3" s="4" t="s">
        <v>654</v>
      </c>
      <c r="KUK3" s="4" t="s">
        <v>654</v>
      </c>
      <c r="KUL3" s="4" t="s">
        <v>654</v>
      </c>
      <c r="KUM3" s="4" t="s">
        <v>654</v>
      </c>
      <c r="KUN3" s="4" t="s">
        <v>654</v>
      </c>
      <c r="KUO3" s="4" t="s">
        <v>654</v>
      </c>
      <c r="KUP3" s="4" t="s">
        <v>654</v>
      </c>
      <c r="KUQ3" s="4" t="s">
        <v>654</v>
      </c>
      <c r="KUR3" s="4" t="s">
        <v>654</v>
      </c>
      <c r="KUS3" s="4" t="s">
        <v>654</v>
      </c>
      <c r="KUT3" s="4" t="s">
        <v>654</v>
      </c>
      <c r="KUU3" s="4" t="s">
        <v>654</v>
      </c>
      <c r="KUV3" s="4" t="s">
        <v>654</v>
      </c>
      <c r="KUW3" s="4" t="s">
        <v>654</v>
      </c>
      <c r="KUX3" s="4" t="s">
        <v>654</v>
      </c>
      <c r="KUY3" s="4" t="s">
        <v>654</v>
      </c>
      <c r="KUZ3" s="4" t="s">
        <v>654</v>
      </c>
      <c r="KVA3" s="4" t="s">
        <v>654</v>
      </c>
      <c r="KVB3" s="4" t="s">
        <v>654</v>
      </c>
      <c r="KVC3" s="4" t="s">
        <v>654</v>
      </c>
      <c r="KVD3" s="4" t="s">
        <v>654</v>
      </c>
      <c r="KVE3" s="4" t="s">
        <v>654</v>
      </c>
      <c r="KVF3" s="4" t="s">
        <v>654</v>
      </c>
      <c r="KVG3" s="4" t="s">
        <v>654</v>
      </c>
      <c r="KVH3" s="4" t="s">
        <v>654</v>
      </c>
      <c r="KVI3" s="4" t="s">
        <v>654</v>
      </c>
      <c r="KVJ3" s="4" t="s">
        <v>654</v>
      </c>
      <c r="KVK3" s="4" t="s">
        <v>654</v>
      </c>
      <c r="KVL3" s="4" t="s">
        <v>654</v>
      </c>
      <c r="KVM3" s="4" t="s">
        <v>654</v>
      </c>
      <c r="KVN3" s="4" t="s">
        <v>654</v>
      </c>
      <c r="KVO3" s="4" t="s">
        <v>654</v>
      </c>
      <c r="KVP3" s="4" t="s">
        <v>654</v>
      </c>
      <c r="KVQ3" s="4" t="s">
        <v>654</v>
      </c>
      <c r="KVR3" s="4" t="s">
        <v>654</v>
      </c>
      <c r="KVS3" s="4" t="s">
        <v>654</v>
      </c>
      <c r="KVT3" s="4" t="s">
        <v>654</v>
      </c>
      <c r="KVU3" s="4" t="s">
        <v>654</v>
      </c>
      <c r="KVV3" s="4" t="s">
        <v>654</v>
      </c>
      <c r="KVW3" s="4" t="s">
        <v>654</v>
      </c>
      <c r="KVX3" s="4" t="s">
        <v>654</v>
      </c>
      <c r="KVY3" s="4" t="s">
        <v>654</v>
      </c>
      <c r="KVZ3" s="4" t="s">
        <v>654</v>
      </c>
      <c r="KWA3" s="4" t="s">
        <v>654</v>
      </c>
      <c r="KWB3" s="4" t="s">
        <v>654</v>
      </c>
      <c r="KWC3" s="4" t="s">
        <v>654</v>
      </c>
      <c r="KWD3" s="4" t="s">
        <v>654</v>
      </c>
      <c r="KWE3" s="4" t="s">
        <v>654</v>
      </c>
      <c r="KWF3" s="4" t="s">
        <v>654</v>
      </c>
      <c r="KWG3" s="4" t="s">
        <v>654</v>
      </c>
      <c r="KWH3" s="4" t="s">
        <v>654</v>
      </c>
      <c r="KWI3" s="4" t="s">
        <v>654</v>
      </c>
      <c r="KWJ3" s="4" t="s">
        <v>654</v>
      </c>
      <c r="KWK3" s="4" t="s">
        <v>654</v>
      </c>
      <c r="KWL3" s="4" t="s">
        <v>654</v>
      </c>
      <c r="KWM3" s="4" t="s">
        <v>654</v>
      </c>
      <c r="KWN3" s="4" t="s">
        <v>654</v>
      </c>
      <c r="KWO3" s="4" t="s">
        <v>654</v>
      </c>
      <c r="KWP3" s="4" t="s">
        <v>654</v>
      </c>
      <c r="KWQ3" s="4" t="s">
        <v>654</v>
      </c>
      <c r="KWR3" s="4" t="s">
        <v>654</v>
      </c>
      <c r="KWS3" s="4" t="s">
        <v>654</v>
      </c>
      <c r="KWT3" s="4" t="s">
        <v>654</v>
      </c>
      <c r="KWU3" s="4" t="s">
        <v>654</v>
      </c>
      <c r="KWV3" s="4" t="s">
        <v>654</v>
      </c>
      <c r="KWW3" s="4" t="s">
        <v>654</v>
      </c>
      <c r="KWX3" s="4" t="s">
        <v>654</v>
      </c>
      <c r="KWY3" s="4" t="s">
        <v>654</v>
      </c>
      <c r="KWZ3" s="4" t="s">
        <v>654</v>
      </c>
      <c r="KXA3" s="4" t="s">
        <v>654</v>
      </c>
      <c r="KXB3" s="4" t="s">
        <v>654</v>
      </c>
      <c r="KXC3" s="4" t="s">
        <v>654</v>
      </c>
      <c r="KXD3" s="4" t="s">
        <v>654</v>
      </c>
      <c r="KXE3" s="4" t="s">
        <v>654</v>
      </c>
      <c r="KXF3" s="4" t="s">
        <v>654</v>
      </c>
      <c r="KXG3" s="4" t="s">
        <v>654</v>
      </c>
      <c r="KXH3" s="4" t="s">
        <v>654</v>
      </c>
      <c r="KXI3" s="4" t="s">
        <v>654</v>
      </c>
      <c r="KXJ3" s="4" t="s">
        <v>654</v>
      </c>
      <c r="KXK3" s="4" t="s">
        <v>654</v>
      </c>
      <c r="KXL3" s="4" t="s">
        <v>654</v>
      </c>
      <c r="KXM3" s="4" t="s">
        <v>654</v>
      </c>
      <c r="KXN3" s="4" t="s">
        <v>654</v>
      </c>
      <c r="KXO3" s="4" t="s">
        <v>654</v>
      </c>
      <c r="KXP3" s="4" t="s">
        <v>654</v>
      </c>
      <c r="KXQ3" s="4" t="s">
        <v>654</v>
      </c>
      <c r="KXR3" s="4" t="s">
        <v>654</v>
      </c>
      <c r="KXS3" s="4" t="s">
        <v>654</v>
      </c>
      <c r="KXT3" s="4" t="s">
        <v>654</v>
      </c>
      <c r="KXU3" s="4" t="s">
        <v>654</v>
      </c>
      <c r="KXV3" s="4" t="s">
        <v>654</v>
      </c>
      <c r="KXW3" s="4" t="s">
        <v>654</v>
      </c>
      <c r="KXX3" s="4" t="s">
        <v>654</v>
      </c>
      <c r="KXY3" s="4" t="s">
        <v>654</v>
      </c>
      <c r="KXZ3" s="4" t="s">
        <v>654</v>
      </c>
      <c r="KYA3" s="4" t="s">
        <v>654</v>
      </c>
      <c r="KYB3" s="4" t="s">
        <v>654</v>
      </c>
      <c r="KYC3" s="4" t="s">
        <v>654</v>
      </c>
      <c r="KYD3" s="4" t="s">
        <v>654</v>
      </c>
      <c r="KYE3" s="4" t="s">
        <v>654</v>
      </c>
      <c r="KYF3" s="4" t="s">
        <v>654</v>
      </c>
      <c r="KYG3" s="4" t="s">
        <v>654</v>
      </c>
      <c r="KYH3" s="4" t="s">
        <v>654</v>
      </c>
      <c r="KYI3" s="4" t="s">
        <v>654</v>
      </c>
      <c r="KYJ3" s="4" t="s">
        <v>654</v>
      </c>
      <c r="KYK3" s="4" t="s">
        <v>654</v>
      </c>
      <c r="KYL3" s="4" t="s">
        <v>654</v>
      </c>
      <c r="KYM3" s="4" t="s">
        <v>654</v>
      </c>
      <c r="KYN3" s="4" t="s">
        <v>654</v>
      </c>
      <c r="KYO3" s="4" t="s">
        <v>654</v>
      </c>
      <c r="KYP3" s="4" t="s">
        <v>654</v>
      </c>
      <c r="KYQ3" s="4" t="s">
        <v>654</v>
      </c>
      <c r="KYR3" s="4" t="s">
        <v>654</v>
      </c>
      <c r="KYS3" s="4" t="s">
        <v>654</v>
      </c>
      <c r="KYT3" s="4" t="s">
        <v>654</v>
      </c>
      <c r="KYU3" s="4" t="s">
        <v>654</v>
      </c>
      <c r="KYV3" s="4" t="s">
        <v>654</v>
      </c>
      <c r="KYW3" s="4" t="s">
        <v>654</v>
      </c>
      <c r="KYX3" s="4" t="s">
        <v>654</v>
      </c>
      <c r="KYY3" s="4" t="s">
        <v>654</v>
      </c>
      <c r="KYZ3" s="4" t="s">
        <v>654</v>
      </c>
      <c r="KZA3" s="4" t="s">
        <v>654</v>
      </c>
      <c r="KZB3" s="4" t="s">
        <v>654</v>
      </c>
      <c r="KZC3" s="4" t="s">
        <v>654</v>
      </c>
      <c r="KZD3" s="4" t="s">
        <v>654</v>
      </c>
      <c r="KZE3" s="4" t="s">
        <v>654</v>
      </c>
      <c r="KZF3" s="4" t="s">
        <v>654</v>
      </c>
      <c r="KZG3" s="4" t="s">
        <v>654</v>
      </c>
      <c r="KZH3" s="4" t="s">
        <v>654</v>
      </c>
      <c r="KZI3" s="4" t="s">
        <v>654</v>
      </c>
      <c r="KZJ3" s="4" t="s">
        <v>654</v>
      </c>
      <c r="KZK3" s="4" t="s">
        <v>654</v>
      </c>
      <c r="KZL3" s="4" t="s">
        <v>654</v>
      </c>
      <c r="KZM3" s="4" t="s">
        <v>654</v>
      </c>
      <c r="KZN3" s="4" t="s">
        <v>654</v>
      </c>
      <c r="KZO3" s="4" t="s">
        <v>654</v>
      </c>
      <c r="KZP3" s="4" t="s">
        <v>654</v>
      </c>
      <c r="KZQ3" s="4" t="s">
        <v>654</v>
      </c>
      <c r="KZR3" s="4" t="s">
        <v>654</v>
      </c>
      <c r="KZS3" s="4" t="s">
        <v>654</v>
      </c>
      <c r="KZT3" s="4" t="s">
        <v>654</v>
      </c>
      <c r="KZU3" s="4" t="s">
        <v>654</v>
      </c>
      <c r="KZV3" s="4" t="s">
        <v>654</v>
      </c>
      <c r="KZW3" s="4" t="s">
        <v>654</v>
      </c>
      <c r="KZX3" s="4" t="s">
        <v>654</v>
      </c>
      <c r="KZY3" s="4" t="s">
        <v>654</v>
      </c>
      <c r="KZZ3" s="4" t="s">
        <v>654</v>
      </c>
      <c r="LAA3" s="4" t="s">
        <v>654</v>
      </c>
      <c r="LAB3" s="4" t="s">
        <v>654</v>
      </c>
      <c r="LAC3" s="4" t="s">
        <v>654</v>
      </c>
      <c r="LAD3" s="4" t="s">
        <v>654</v>
      </c>
      <c r="LAE3" s="4" t="s">
        <v>654</v>
      </c>
      <c r="LAF3" s="4" t="s">
        <v>654</v>
      </c>
      <c r="LAG3" s="4" t="s">
        <v>654</v>
      </c>
      <c r="LAH3" s="4" t="s">
        <v>654</v>
      </c>
      <c r="LAI3" s="4" t="s">
        <v>654</v>
      </c>
      <c r="LAJ3" s="4" t="s">
        <v>654</v>
      </c>
      <c r="LAK3" s="4" t="s">
        <v>654</v>
      </c>
      <c r="LAL3" s="4" t="s">
        <v>654</v>
      </c>
      <c r="LAM3" s="4" t="s">
        <v>654</v>
      </c>
      <c r="LAN3" s="4" t="s">
        <v>654</v>
      </c>
      <c r="LAO3" s="4" t="s">
        <v>654</v>
      </c>
      <c r="LAP3" s="4" t="s">
        <v>654</v>
      </c>
      <c r="LAQ3" s="4" t="s">
        <v>654</v>
      </c>
      <c r="LAR3" s="4" t="s">
        <v>654</v>
      </c>
      <c r="LAS3" s="4" t="s">
        <v>654</v>
      </c>
      <c r="LAT3" s="4" t="s">
        <v>654</v>
      </c>
      <c r="LAU3" s="4" t="s">
        <v>654</v>
      </c>
      <c r="LAV3" s="4" t="s">
        <v>654</v>
      </c>
      <c r="LAW3" s="4" t="s">
        <v>654</v>
      </c>
      <c r="LAX3" s="4" t="s">
        <v>654</v>
      </c>
      <c r="LAY3" s="4" t="s">
        <v>654</v>
      </c>
      <c r="LAZ3" s="4" t="s">
        <v>654</v>
      </c>
      <c r="LBA3" s="4" t="s">
        <v>654</v>
      </c>
      <c r="LBB3" s="4" t="s">
        <v>654</v>
      </c>
      <c r="LBC3" s="4" t="s">
        <v>654</v>
      </c>
      <c r="LBD3" s="4" t="s">
        <v>654</v>
      </c>
      <c r="LBE3" s="4" t="s">
        <v>654</v>
      </c>
      <c r="LBF3" s="4" t="s">
        <v>654</v>
      </c>
      <c r="LBG3" s="4" t="s">
        <v>654</v>
      </c>
      <c r="LBH3" s="4" t="s">
        <v>654</v>
      </c>
      <c r="LBI3" s="4" t="s">
        <v>654</v>
      </c>
      <c r="LBJ3" s="4" t="s">
        <v>654</v>
      </c>
      <c r="LBK3" s="4" t="s">
        <v>654</v>
      </c>
      <c r="LBL3" s="4" t="s">
        <v>654</v>
      </c>
      <c r="LBM3" s="4" t="s">
        <v>654</v>
      </c>
      <c r="LBN3" s="4" t="s">
        <v>654</v>
      </c>
      <c r="LBO3" s="4" t="s">
        <v>654</v>
      </c>
      <c r="LBP3" s="4" t="s">
        <v>654</v>
      </c>
      <c r="LBQ3" s="4" t="s">
        <v>654</v>
      </c>
      <c r="LBR3" s="4" t="s">
        <v>654</v>
      </c>
      <c r="LBS3" s="4" t="s">
        <v>654</v>
      </c>
      <c r="LBT3" s="4" t="s">
        <v>654</v>
      </c>
      <c r="LBU3" s="4" t="s">
        <v>654</v>
      </c>
      <c r="LBV3" s="4" t="s">
        <v>654</v>
      </c>
      <c r="LBW3" s="4" t="s">
        <v>654</v>
      </c>
      <c r="LBX3" s="4" t="s">
        <v>654</v>
      </c>
      <c r="LBY3" s="4" t="s">
        <v>654</v>
      </c>
      <c r="LBZ3" s="4" t="s">
        <v>654</v>
      </c>
      <c r="LCA3" s="4" t="s">
        <v>654</v>
      </c>
      <c r="LCB3" s="4" t="s">
        <v>654</v>
      </c>
      <c r="LCC3" s="4" t="s">
        <v>654</v>
      </c>
      <c r="LCD3" s="4" t="s">
        <v>654</v>
      </c>
      <c r="LCE3" s="4" t="s">
        <v>654</v>
      </c>
      <c r="LCF3" s="4" t="s">
        <v>654</v>
      </c>
      <c r="LCG3" s="4" t="s">
        <v>654</v>
      </c>
      <c r="LCH3" s="4" t="s">
        <v>654</v>
      </c>
      <c r="LCI3" s="4" t="s">
        <v>654</v>
      </c>
      <c r="LCJ3" s="4" t="s">
        <v>654</v>
      </c>
      <c r="LCK3" s="4" t="s">
        <v>654</v>
      </c>
      <c r="LCL3" s="4" t="s">
        <v>654</v>
      </c>
      <c r="LCM3" s="4" t="s">
        <v>654</v>
      </c>
      <c r="LCN3" s="4" t="s">
        <v>654</v>
      </c>
      <c r="LCO3" s="4" t="s">
        <v>654</v>
      </c>
      <c r="LCP3" s="4" t="s">
        <v>654</v>
      </c>
      <c r="LCQ3" s="4" t="s">
        <v>654</v>
      </c>
      <c r="LCR3" s="4" t="s">
        <v>654</v>
      </c>
      <c r="LCS3" s="4" t="s">
        <v>654</v>
      </c>
      <c r="LCT3" s="4" t="s">
        <v>654</v>
      </c>
      <c r="LCU3" s="4" t="s">
        <v>654</v>
      </c>
      <c r="LCV3" s="4" t="s">
        <v>654</v>
      </c>
      <c r="LCW3" s="4" t="s">
        <v>654</v>
      </c>
      <c r="LCX3" s="4" t="s">
        <v>654</v>
      </c>
      <c r="LCY3" s="4" t="s">
        <v>654</v>
      </c>
      <c r="LCZ3" s="4" t="s">
        <v>654</v>
      </c>
      <c r="LDA3" s="4" t="s">
        <v>654</v>
      </c>
      <c r="LDB3" s="4" t="s">
        <v>654</v>
      </c>
      <c r="LDC3" s="4" t="s">
        <v>654</v>
      </c>
      <c r="LDD3" s="4" t="s">
        <v>654</v>
      </c>
      <c r="LDE3" s="4" t="s">
        <v>654</v>
      </c>
      <c r="LDF3" s="4" t="s">
        <v>654</v>
      </c>
      <c r="LDG3" s="4" t="s">
        <v>654</v>
      </c>
      <c r="LDH3" s="4" t="s">
        <v>654</v>
      </c>
      <c r="LDI3" s="4" t="s">
        <v>654</v>
      </c>
      <c r="LDJ3" s="4" t="s">
        <v>654</v>
      </c>
      <c r="LDK3" s="4" t="s">
        <v>654</v>
      </c>
      <c r="LDL3" s="4" t="s">
        <v>654</v>
      </c>
      <c r="LDM3" s="4" t="s">
        <v>654</v>
      </c>
      <c r="LDN3" s="4" t="s">
        <v>654</v>
      </c>
      <c r="LDO3" s="4" t="s">
        <v>654</v>
      </c>
      <c r="LDP3" s="4" t="s">
        <v>654</v>
      </c>
      <c r="LDQ3" s="4" t="s">
        <v>654</v>
      </c>
      <c r="LDR3" s="4" t="s">
        <v>654</v>
      </c>
      <c r="LDS3" s="4" t="s">
        <v>654</v>
      </c>
      <c r="LDT3" s="4" t="s">
        <v>654</v>
      </c>
      <c r="LDU3" s="4" t="s">
        <v>654</v>
      </c>
      <c r="LDV3" s="4" t="s">
        <v>654</v>
      </c>
      <c r="LDW3" s="4" t="s">
        <v>654</v>
      </c>
      <c r="LDX3" s="4" t="s">
        <v>654</v>
      </c>
      <c r="LDY3" s="4" t="s">
        <v>654</v>
      </c>
      <c r="LDZ3" s="4" t="s">
        <v>654</v>
      </c>
      <c r="LEA3" s="4" t="s">
        <v>654</v>
      </c>
      <c r="LEB3" s="4" t="s">
        <v>654</v>
      </c>
      <c r="LEC3" s="4" t="s">
        <v>654</v>
      </c>
      <c r="LED3" s="4" t="s">
        <v>654</v>
      </c>
      <c r="LEE3" s="4" t="s">
        <v>654</v>
      </c>
      <c r="LEF3" s="4" t="s">
        <v>654</v>
      </c>
      <c r="LEG3" s="4" t="s">
        <v>654</v>
      </c>
      <c r="LEH3" s="4" t="s">
        <v>654</v>
      </c>
      <c r="LEI3" s="4" t="s">
        <v>654</v>
      </c>
      <c r="LEJ3" s="4" t="s">
        <v>654</v>
      </c>
      <c r="LEK3" s="4" t="s">
        <v>654</v>
      </c>
      <c r="LEL3" s="4" t="s">
        <v>654</v>
      </c>
      <c r="LEM3" s="4" t="s">
        <v>654</v>
      </c>
      <c r="LEN3" s="4" t="s">
        <v>654</v>
      </c>
      <c r="LEO3" s="4" t="s">
        <v>654</v>
      </c>
      <c r="LEP3" s="4" t="s">
        <v>654</v>
      </c>
      <c r="LEQ3" s="4" t="s">
        <v>654</v>
      </c>
      <c r="LER3" s="4" t="s">
        <v>654</v>
      </c>
      <c r="LES3" s="4" t="s">
        <v>654</v>
      </c>
      <c r="LET3" s="4" t="s">
        <v>654</v>
      </c>
      <c r="LEU3" s="4" t="s">
        <v>654</v>
      </c>
      <c r="LEV3" s="4" t="s">
        <v>654</v>
      </c>
      <c r="LEW3" s="4" t="s">
        <v>654</v>
      </c>
      <c r="LEX3" s="4" t="s">
        <v>654</v>
      </c>
      <c r="LEY3" s="4" t="s">
        <v>654</v>
      </c>
      <c r="LEZ3" s="4" t="s">
        <v>654</v>
      </c>
      <c r="LFA3" s="4" t="s">
        <v>654</v>
      </c>
      <c r="LFB3" s="4" t="s">
        <v>654</v>
      </c>
      <c r="LFC3" s="4" t="s">
        <v>654</v>
      </c>
      <c r="LFD3" s="4" t="s">
        <v>654</v>
      </c>
      <c r="LFE3" s="4" t="s">
        <v>654</v>
      </c>
      <c r="LFF3" s="4" t="s">
        <v>654</v>
      </c>
      <c r="LFG3" s="4" t="s">
        <v>654</v>
      </c>
      <c r="LFH3" s="4" t="s">
        <v>654</v>
      </c>
      <c r="LFI3" s="4" t="s">
        <v>654</v>
      </c>
      <c r="LFJ3" s="4" t="s">
        <v>654</v>
      </c>
      <c r="LFK3" s="4" t="s">
        <v>654</v>
      </c>
      <c r="LFL3" s="4" t="s">
        <v>654</v>
      </c>
      <c r="LFM3" s="4" t="s">
        <v>654</v>
      </c>
      <c r="LFN3" s="4" t="s">
        <v>654</v>
      </c>
      <c r="LFO3" s="4" t="s">
        <v>654</v>
      </c>
      <c r="LFP3" s="4" t="s">
        <v>654</v>
      </c>
      <c r="LFQ3" s="4" t="s">
        <v>654</v>
      </c>
      <c r="LFR3" s="4" t="s">
        <v>654</v>
      </c>
      <c r="LFS3" s="4" t="s">
        <v>654</v>
      </c>
      <c r="LFT3" s="4" t="s">
        <v>654</v>
      </c>
      <c r="LFU3" s="4" t="s">
        <v>654</v>
      </c>
      <c r="LFV3" s="4" t="s">
        <v>654</v>
      </c>
      <c r="LFW3" s="4" t="s">
        <v>654</v>
      </c>
      <c r="LFX3" s="4" t="s">
        <v>654</v>
      </c>
      <c r="LFY3" s="4" t="s">
        <v>654</v>
      </c>
      <c r="LFZ3" s="4" t="s">
        <v>654</v>
      </c>
      <c r="LGA3" s="4" t="s">
        <v>654</v>
      </c>
      <c r="LGB3" s="4" t="s">
        <v>654</v>
      </c>
      <c r="LGC3" s="4" t="s">
        <v>654</v>
      </c>
      <c r="LGD3" s="4" t="s">
        <v>654</v>
      </c>
      <c r="LGE3" s="4" t="s">
        <v>654</v>
      </c>
      <c r="LGF3" s="4" t="s">
        <v>654</v>
      </c>
      <c r="LGG3" s="4" t="s">
        <v>654</v>
      </c>
      <c r="LGH3" s="4" t="s">
        <v>654</v>
      </c>
      <c r="LGI3" s="4" t="s">
        <v>654</v>
      </c>
      <c r="LGJ3" s="4" t="s">
        <v>654</v>
      </c>
      <c r="LGK3" s="4" t="s">
        <v>654</v>
      </c>
      <c r="LGL3" s="4" t="s">
        <v>654</v>
      </c>
      <c r="LGM3" s="4" t="s">
        <v>654</v>
      </c>
      <c r="LGN3" s="4" t="s">
        <v>654</v>
      </c>
      <c r="LGO3" s="4" t="s">
        <v>654</v>
      </c>
      <c r="LGP3" s="4" t="s">
        <v>654</v>
      </c>
      <c r="LGQ3" s="4" t="s">
        <v>654</v>
      </c>
      <c r="LGR3" s="4" t="s">
        <v>654</v>
      </c>
      <c r="LGS3" s="4" t="s">
        <v>654</v>
      </c>
      <c r="LGT3" s="4" t="s">
        <v>654</v>
      </c>
      <c r="LGU3" s="4" t="s">
        <v>654</v>
      </c>
      <c r="LGV3" s="4" t="s">
        <v>654</v>
      </c>
      <c r="LGW3" s="4" t="s">
        <v>654</v>
      </c>
      <c r="LGX3" s="4" t="s">
        <v>654</v>
      </c>
      <c r="LGY3" s="4" t="s">
        <v>654</v>
      </c>
      <c r="LGZ3" s="4" t="s">
        <v>654</v>
      </c>
      <c r="LHA3" s="4" t="s">
        <v>654</v>
      </c>
      <c r="LHB3" s="4" t="s">
        <v>654</v>
      </c>
      <c r="LHC3" s="4" t="s">
        <v>654</v>
      </c>
      <c r="LHD3" s="4" t="s">
        <v>654</v>
      </c>
      <c r="LHE3" s="4" t="s">
        <v>654</v>
      </c>
      <c r="LHF3" s="4" t="s">
        <v>654</v>
      </c>
      <c r="LHG3" s="4" t="s">
        <v>654</v>
      </c>
      <c r="LHH3" s="4" t="s">
        <v>654</v>
      </c>
      <c r="LHI3" s="4" t="s">
        <v>654</v>
      </c>
      <c r="LHJ3" s="4" t="s">
        <v>654</v>
      </c>
      <c r="LHK3" s="4" t="s">
        <v>654</v>
      </c>
      <c r="LHL3" s="4" t="s">
        <v>654</v>
      </c>
      <c r="LHM3" s="4" t="s">
        <v>654</v>
      </c>
      <c r="LHN3" s="4" t="s">
        <v>654</v>
      </c>
      <c r="LHO3" s="4" t="s">
        <v>654</v>
      </c>
      <c r="LHP3" s="4" t="s">
        <v>654</v>
      </c>
      <c r="LHQ3" s="4" t="s">
        <v>654</v>
      </c>
      <c r="LHR3" s="4" t="s">
        <v>654</v>
      </c>
      <c r="LHS3" s="4" t="s">
        <v>654</v>
      </c>
      <c r="LHT3" s="4" t="s">
        <v>654</v>
      </c>
      <c r="LHU3" s="4" t="s">
        <v>654</v>
      </c>
      <c r="LHV3" s="4" t="s">
        <v>654</v>
      </c>
      <c r="LHW3" s="4" t="s">
        <v>654</v>
      </c>
      <c r="LHX3" s="4" t="s">
        <v>654</v>
      </c>
      <c r="LHY3" s="4" t="s">
        <v>654</v>
      </c>
      <c r="LHZ3" s="4" t="s">
        <v>654</v>
      </c>
      <c r="LIA3" s="4" t="s">
        <v>654</v>
      </c>
      <c r="LIB3" s="4" t="s">
        <v>654</v>
      </c>
      <c r="LIC3" s="4" t="s">
        <v>654</v>
      </c>
      <c r="LID3" s="4" t="s">
        <v>654</v>
      </c>
      <c r="LIE3" s="4" t="s">
        <v>654</v>
      </c>
      <c r="LIF3" s="4" t="s">
        <v>654</v>
      </c>
      <c r="LIG3" s="4" t="s">
        <v>654</v>
      </c>
      <c r="LIH3" s="4" t="s">
        <v>654</v>
      </c>
      <c r="LII3" s="4" t="s">
        <v>654</v>
      </c>
      <c r="LIJ3" s="4" t="s">
        <v>654</v>
      </c>
      <c r="LIK3" s="4" t="s">
        <v>654</v>
      </c>
      <c r="LIL3" s="4" t="s">
        <v>654</v>
      </c>
      <c r="LIM3" s="4" t="s">
        <v>654</v>
      </c>
      <c r="LIN3" s="4" t="s">
        <v>654</v>
      </c>
      <c r="LIO3" s="4" t="s">
        <v>654</v>
      </c>
      <c r="LIP3" s="4" t="s">
        <v>654</v>
      </c>
      <c r="LIQ3" s="4" t="s">
        <v>654</v>
      </c>
      <c r="LIR3" s="4" t="s">
        <v>654</v>
      </c>
      <c r="LIS3" s="4" t="s">
        <v>654</v>
      </c>
      <c r="LIT3" s="4" t="s">
        <v>654</v>
      </c>
      <c r="LIU3" s="4" t="s">
        <v>654</v>
      </c>
      <c r="LIV3" s="4" t="s">
        <v>654</v>
      </c>
      <c r="LIW3" s="4" t="s">
        <v>654</v>
      </c>
      <c r="LIX3" s="4" t="s">
        <v>654</v>
      </c>
      <c r="LIY3" s="4" t="s">
        <v>654</v>
      </c>
      <c r="LIZ3" s="4" t="s">
        <v>654</v>
      </c>
      <c r="LJA3" s="4" t="s">
        <v>654</v>
      </c>
      <c r="LJB3" s="4" t="s">
        <v>654</v>
      </c>
      <c r="LJC3" s="4" t="s">
        <v>654</v>
      </c>
      <c r="LJD3" s="4" t="s">
        <v>654</v>
      </c>
      <c r="LJE3" s="4" t="s">
        <v>654</v>
      </c>
      <c r="LJF3" s="4" t="s">
        <v>654</v>
      </c>
      <c r="LJG3" s="4" t="s">
        <v>654</v>
      </c>
      <c r="LJH3" s="4" t="s">
        <v>654</v>
      </c>
      <c r="LJI3" s="4" t="s">
        <v>654</v>
      </c>
      <c r="LJJ3" s="4" t="s">
        <v>654</v>
      </c>
      <c r="LJK3" s="4" t="s">
        <v>654</v>
      </c>
      <c r="LJL3" s="4" t="s">
        <v>654</v>
      </c>
      <c r="LJM3" s="4" t="s">
        <v>654</v>
      </c>
      <c r="LJN3" s="4" t="s">
        <v>654</v>
      </c>
      <c r="LJO3" s="4" t="s">
        <v>654</v>
      </c>
      <c r="LJP3" s="4" t="s">
        <v>654</v>
      </c>
      <c r="LJQ3" s="4" t="s">
        <v>654</v>
      </c>
      <c r="LJR3" s="4" t="s">
        <v>654</v>
      </c>
      <c r="LJS3" s="4" t="s">
        <v>654</v>
      </c>
      <c r="LJT3" s="4" t="s">
        <v>654</v>
      </c>
      <c r="LJU3" s="4" t="s">
        <v>654</v>
      </c>
      <c r="LJV3" s="4" t="s">
        <v>654</v>
      </c>
      <c r="LJW3" s="4" t="s">
        <v>654</v>
      </c>
      <c r="LJX3" s="4" t="s">
        <v>654</v>
      </c>
      <c r="LJY3" s="4" t="s">
        <v>654</v>
      </c>
      <c r="LJZ3" s="4" t="s">
        <v>654</v>
      </c>
      <c r="LKA3" s="4" t="s">
        <v>654</v>
      </c>
      <c r="LKB3" s="4" t="s">
        <v>654</v>
      </c>
      <c r="LKC3" s="4" t="s">
        <v>654</v>
      </c>
      <c r="LKD3" s="4" t="s">
        <v>654</v>
      </c>
      <c r="LKE3" s="4" t="s">
        <v>654</v>
      </c>
      <c r="LKF3" s="4" t="s">
        <v>654</v>
      </c>
      <c r="LKG3" s="4" t="s">
        <v>654</v>
      </c>
      <c r="LKH3" s="4" t="s">
        <v>654</v>
      </c>
      <c r="LKI3" s="4" t="s">
        <v>654</v>
      </c>
      <c r="LKJ3" s="4" t="s">
        <v>654</v>
      </c>
      <c r="LKK3" s="4" t="s">
        <v>654</v>
      </c>
      <c r="LKL3" s="4" t="s">
        <v>654</v>
      </c>
      <c r="LKM3" s="4" t="s">
        <v>654</v>
      </c>
      <c r="LKN3" s="4" t="s">
        <v>654</v>
      </c>
      <c r="LKO3" s="4" t="s">
        <v>654</v>
      </c>
      <c r="LKP3" s="4" t="s">
        <v>654</v>
      </c>
      <c r="LKQ3" s="4" t="s">
        <v>654</v>
      </c>
      <c r="LKR3" s="4" t="s">
        <v>654</v>
      </c>
      <c r="LKS3" s="4" t="s">
        <v>654</v>
      </c>
      <c r="LKT3" s="4" t="s">
        <v>654</v>
      </c>
      <c r="LKU3" s="4" t="s">
        <v>654</v>
      </c>
      <c r="LKV3" s="4" t="s">
        <v>654</v>
      </c>
      <c r="LKW3" s="4" t="s">
        <v>654</v>
      </c>
      <c r="LKX3" s="4" t="s">
        <v>654</v>
      </c>
      <c r="LKY3" s="4" t="s">
        <v>654</v>
      </c>
      <c r="LKZ3" s="4" t="s">
        <v>654</v>
      </c>
      <c r="LLA3" s="4" t="s">
        <v>654</v>
      </c>
      <c r="LLB3" s="4" t="s">
        <v>654</v>
      </c>
      <c r="LLC3" s="4" t="s">
        <v>654</v>
      </c>
      <c r="LLD3" s="4" t="s">
        <v>654</v>
      </c>
      <c r="LLE3" s="4" t="s">
        <v>654</v>
      </c>
      <c r="LLF3" s="4" t="s">
        <v>654</v>
      </c>
      <c r="LLG3" s="4" t="s">
        <v>654</v>
      </c>
      <c r="LLH3" s="4" t="s">
        <v>654</v>
      </c>
      <c r="LLI3" s="4" t="s">
        <v>654</v>
      </c>
      <c r="LLJ3" s="4" t="s">
        <v>654</v>
      </c>
      <c r="LLK3" s="4" t="s">
        <v>654</v>
      </c>
      <c r="LLL3" s="4" t="s">
        <v>654</v>
      </c>
      <c r="LLM3" s="4" t="s">
        <v>654</v>
      </c>
      <c r="LLN3" s="4" t="s">
        <v>654</v>
      </c>
      <c r="LLO3" s="4" t="s">
        <v>654</v>
      </c>
      <c r="LLP3" s="4" t="s">
        <v>654</v>
      </c>
      <c r="LLQ3" s="4" t="s">
        <v>654</v>
      </c>
      <c r="LLR3" s="4" t="s">
        <v>654</v>
      </c>
      <c r="LLS3" s="4" t="s">
        <v>654</v>
      </c>
      <c r="LLT3" s="4" t="s">
        <v>654</v>
      </c>
      <c r="LLU3" s="4" t="s">
        <v>654</v>
      </c>
      <c r="LLV3" s="4" t="s">
        <v>654</v>
      </c>
      <c r="LLW3" s="4" t="s">
        <v>654</v>
      </c>
      <c r="LLX3" s="4" t="s">
        <v>654</v>
      </c>
      <c r="LLY3" s="4" t="s">
        <v>654</v>
      </c>
      <c r="LLZ3" s="4" t="s">
        <v>654</v>
      </c>
      <c r="LMA3" s="4" t="s">
        <v>654</v>
      </c>
      <c r="LMB3" s="4" t="s">
        <v>654</v>
      </c>
      <c r="LMC3" s="4" t="s">
        <v>654</v>
      </c>
      <c r="LMD3" s="4" t="s">
        <v>654</v>
      </c>
      <c r="LME3" s="4" t="s">
        <v>654</v>
      </c>
      <c r="LMF3" s="4" t="s">
        <v>654</v>
      </c>
      <c r="LMG3" s="4" t="s">
        <v>654</v>
      </c>
      <c r="LMH3" s="4" t="s">
        <v>654</v>
      </c>
      <c r="LMI3" s="4" t="s">
        <v>654</v>
      </c>
      <c r="LMJ3" s="4" t="s">
        <v>654</v>
      </c>
      <c r="LMK3" s="4" t="s">
        <v>654</v>
      </c>
      <c r="LML3" s="4" t="s">
        <v>654</v>
      </c>
      <c r="LMM3" s="4" t="s">
        <v>654</v>
      </c>
      <c r="LMN3" s="4" t="s">
        <v>654</v>
      </c>
      <c r="LMO3" s="4" t="s">
        <v>654</v>
      </c>
      <c r="LMP3" s="4" t="s">
        <v>654</v>
      </c>
      <c r="LMQ3" s="4" t="s">
        <v>654</v>
      </c>
      <c r="LMR3" s="4" t="s">
        <v>654</v>
      </c>
      <c r="LMS3" s="4" t="s">
        <v>654</v>
      </c>
      <c r="LMT3" s="4" t="s">
        <v>654</v>
      </c>
      <c r="LMU3" s="4" t="s">
        <v>654</v>
      </c>
      <c r="LMV3" s="4" t="s">
        <v>654</v>
      </c>
      <c r="LMW3" s="4" t="s">
        <v>654</v>
      </c>
      <c r="LMX3" s="4" t="s">
        <v>654</v>
      </c>
      <c r="LMY3" s="4" t="s">
        <v>654</v>
      </c>
      <c r="LMZ3" s="4" t="s">
        <v>654</v>
      </c>
      <c r="LNA3" s="4" t="s">
        <v>654</v>
      </c>
      <c r="LNB3" s="4" t="s">
        <v>654</v>
      </c>
      <c r="LNC3" s="4" t="s">
        <v>654</v>
      </c>
      <c r="LND3" s="4" t="s">
        <v>654</v>
      </c>
      <c r="LNE3" s="4" t="s">
        <v>654</v>
      </c>
      <c r="LNF3" s="4" t="s">
        <v>654</v>
      </c>
      <c r="LNG3" s="4" t="s">
        <v>654</v>
      </c>
      <c r="LNH3" s="4" t="s">
        <v>654</v>
      </c>
      <c r="LNI3" s="4" t="s">
        <v>654</v>
      </c>
      <c r="LNJ3" s="4" t="s">
        <v>654</v>
      </c>
      <c r="LNK3" s="4" t="s">
        <v>654</v>
      </c>
      <c r="LNL3" s="4" t="s">
        <v>654</v>
      </c>
      <c r="LNM3" s="4" t="s">
        <v>654</v>
      </c>
      <c r="LNN3" s="4" t="s">
        <v>654</v>
      </c>
      <c r="LNO3" s="4" t="s">
        <v>654</v>
      </c>
      <c r="LNP3" s="4" t="s">
        <v>654</v>
      </c>
      <c r="LNQ3" s="4" t="s">
        <v>654</v>
      </c>
      <c r="LNR3" s="4" t="s">
        <v>654</v>
      </c>
      <c r="LNS3" s="4" t="s">
        <v>654</v>
      </c>
      <c r="LNT3" s="4" t="s">
        <v>654</v>
      </c>
      <c r="LNU3" s="4" t="s">
        <v>654</v>
      </c>
      <c r="LNV3" s="4" t="s">
        <v>654</v>
      </c>
      <c r="LNW3" s="4" t="s">
        <v>654</v>
      </c>
      <c r="LNX3" s="4" t="s">
        <v>654</v>
      </c>
      <c r="LNY3" s="4" t="s">
        <v>654</v>
      </c>
      <c r="LNZ3" s="4" t="s">
        <v>654</v>
      </c>
      <c r="LOA3" s="4" t="s">
        <v>654</v>
      </c>
      <c r="LOB3" s="4" t="s">
        <v>654</v>
      </c>
      <c r="LOC3" s="4" t="s">
        <v>654</v>
      </c>
      <c r="LOD3" s="4" t="s">
        <v>654</v>
      </c>
      <c r="LOE3" s="4" t="s">
        <v>654</v>
      </c>
      <c r="LOF3" s="4" t="s">
        <v>654</v>
      </c>
      <c r="LOG3" s="4" t="s">
        <v>654</v>
      </c>
      <c r="LOH3" s="4" t="s">
        <v>654</v>
      </c>
      <c r="LOI3" s="4" t="s">
        <v>654</v>
      </c>
      <c r="LOJ3" s="4" t="s">
        <v>654</v>
      </c>
      <c r="LOK3" s="4" t="s">
        <v>654</v>
      </c>
      <c r="LOL3" s="4" t="s">
        <v>654</v>
      </c>
      <c r="LOM3" s="4" t="s">
        <v>654</v>
      </c>
      <c r="LON3" s="4" t="s">
        <v>654</v>
      </c>
      <c r="LOO3" s="4" t="s">
        <v>654</v>
      </c>
      <c r="LOP3" s="4" t="s">
        <v>654</v>
      </c>
      <c r="LOQ3" s="4" t="s">
        <v>654</v>
      </c>
      <c r="LOR3" s="4" t="s">
        <v>654</v>
      </c>
      <c r="LOS3" s="4" t="s">
        <v>654</v>
      </c>
      <c r="LOT3" s="4" t="s">
        <v>654</v>
      </c>
      <c r="LOU3" s="4" t="s">
        <v>654</v>
      </c>
      <c r="LOV3" s="4" t="s">
        <v>654</v>
      </c>
      <c r="LOW3" s="4" t="s">
        <v>654</v>
      </c>
      <c r="LOX3" s="4" t="s">
        <v>654</v>
      </c>
      <c r="LOY3" s="4" t="s">
        <v>654</v>
      </c>
      <c r="LOZ3" s="4" t="s">
        <v>654</v>
      </c>
      <c r="LPA3" s="4" t="s">
        <v>654</v>
      </c>
      <c r="LPB3" s="4" t="s">
        <v>654</v>
      </c>
      <c r="LPC3" s="4" t="s">
        <v>654</v>
      </c>
      <c r="LPD3" s="4" t="s">
        <v>654</v>
      </c>
      <c r="LPE3" s="4" t="s">
        <v>654</v>
      </c>
      <c r="LPF3" s="4" t="s">
        <v>654</v>
      </c>
      <c r="LPG3" s="4" t="s">
        <v>654</v>
      </c>
      <c r="LPH3" s="4" t="s">
        <v>654</v>
      </c>
      <c r="LPI3" s="4" t="s">
        <v>654</v>
      </c>
      <c r="LPJ3" s="4" t="s">
        <v>654</v>
      </c>
      <c r="LPK3" s="4" t="s">
        <v>654</v>
      </c>
      <c r="LPL3" s="4" t="s">
        <v>654</v>
      </c>
      <c r="LPM3" s="4" t="s">
        <v>654</v>
      </c>
      <c r="LPN3" s="4" t="s">
        <v>654</v>
      </c>
      <c r="LPO3" s="4" t="s">
        <v>654</v>
      </c>
      <c r="LPP3" s="4" t="s">
        <v>654</v>
      </c>
      <c r="LPQ3" s="4" t="s">
        <v>654</v>
      </c>
      <c r="LPR3" s="4" t="s">
        <v>654</v>
      </c>
      <c r="LPS3" s="4" t="s">
        <v>654</v>
      </c>
      <c r="LPT3" s="4" t="s">
        <v>654</v>
      </c>
      <c r="LPU3" s="4" t="s">
        <v>654</v>
      </c>
      <c r="LPV3" s="4" t="s">
        <v>654</v>
      </c>
      <c r="LPW3" s="4" t="s">
        <v>654</v>
      </c>
      <c r="LPX3" s="4" t="s">
        <v>654</v>
      </c>
      <c r="LPY3" s="4" t="s">
        <v>654</v>
      </c>
      <c r="LPZ3" s="4" t="s">
        <v>654</v>
      </c>
      <c r="LQA3" s="4" t="s">
        <v>654</v>
      </c>
      <c r="LQB3" s="4" t="s">
        <v>654</v>
      </c>
      <c r="LQC3" s="4" t="s">
        <v>654</v>
      </c>
      <c r="LQD3" s="4" t="s">
        <v>654</v>
      </c>
      <c r="LQE3" s="4" t="s">
        <v>654</v>
      </c>
      <c r="LQF3" s="4" t="s">
        <v>654</v>
      </c>
      <c r="LQG3" s="4" t="s">
        <v>654</v>
      </c>
      <c r="LQH3" s="4" t="s">
        <v>654</v>
      </c>
      <c r="LQI3" s="4" t="s">
        <v>654</v>
      </c>
      <c r="LQJ3" s="4" t="s">
        <v>654</v>
      </c>
      <c r="LQK3" s="4" t="s">
        <v>654</v>
      </c>
      <c r="LQL3" s="4" t="s">
        <v>654</v>
      </c>
      <c r="LQM3" s="4" t="s">
        <v>654</v>
      </c>
      <c r="LQN3" s="4" t="s">
        <v>654</v>
      </c>
      <c r="LQO3" s="4" t="s">
        <v>654</v>
      </c>
      <c r="LQP3" s="4" t="s">
        <v>654</v>
      </c>
      <c r="LQQ3" s="4" t="s">
        <v>654</v>
      </c>
      <c r="LQR3" s="4" t="s">
        <v>654</v>
      </c>
      <c r="LQS3" s="4" t="s">
        <v>654</v>
      </c>
      <c r="LQT3" s="4" t="s">
        <v>654</v>
      </c>
      <c r="LQU3" s="4" t="s">
        <v>654</v>
      </c>
      <c r="LQV3" s="4" t="s">
        <v>654</v>
      </c>
      <c r="LQW3" s="4" t="s">
        <v>654</v>
      </c>
      <c r="LQX3" s="4" t="s">
        <v>654</v>
      </c>
      <c r="LQY3" s="4" t="s">
        <v>654</v>
      </c>
      <c r="LQZ3" s="4" t="s">
        <v>654</v>
      </c>
      <c r="LRA3" s="4" t="s">
        <v>654</v>
      </c>
      <c r="LRB3" s="4" t="s">
        <v>654</v>
      </c>
      <c r="LRC3" s="4" t="s">
        <v>654</v>
      </c>
      <c r="LRD3" s="4" t="s">
        <v>654</v>
      </c>
      <c r="LRE3" s="4" t="s">
        <v>654</v>
      </c>
      <c r="LRF3" s="4" t="s">
        <v>654</v>
      </c>
      <c r="LRG3" s="4" t="s">
        <v>654</v>
      </c>
      <c r="LRH3" s="4" t="s">
        <v>654</v>
      </c>
      <c r="LRI3" s="4" t="s">
        <v>654</v>
      </c>
      <c r="LRJ3" s="4" t="s">
        <v>654</v>
      </c>
      <c r="LRK3" s="4" t="s">
        <v>654</v>
      </c>
      <c r="LRL3" s="4" t="s">
        <v>654</v>
      </c>
      <c r="LRM3" s="4" t="s">
        <v>654</v>
      </c>
      <c r="LRN3" s="4" t="s">
        <v>654</v>
      </c>
      <c r="LRO3" s="4" t="s">
        <v>654</v>
      </c>
      <c r="LRP3" s="4" t="s">
        <v>654</v>
      </c>
      <c r="LRQ3" s="4" t="s">
        <v>654</v>
      </c>
      <c r="LRR3" s="4" t="s">
        <v>654</v>
      </c>
      <c r="LRS3" s="4" t="s">
        <v>654</v>
      </c>
      <c r="LRT3" s="4" t="s">
        <v>654</v>
      </c>
      <c r="LRU3" s="4" t="s">
        <v>654</v>
      </c>
      <c r="LRV3" s="4" t="s">
        <v>654</v>
      </c>
      <c r="LRW3" s="4" t="s">
        <v>654</v>
      </c>
      <c r="LRX3" s="4" t="s">
        <v>654</v>
      </c>
      <c r="LRY3" s="4" t="s">
        <v>654</v>
      </c>
      <c r="LRZ3" s="4" t="s">
        <v>654</v>
      </c>
      <c r="LSA3" s="4" t="s">
        <v>654</v>
      </c>
      <c r="LSB3" s="4" t="s">
        <v>654</v>
      </c>
      <c r="LSC3" s="4" t="s">
        <v>654</v>
      </c>
      <c r="LSD3" s="4" t="s">
        <v>654</v>
      </c>
      <c r="LSE3" s="4" t="s">
        <v>654</v>
      </c>
      <c r="LSF3" s="4" t="s">
        <v>654</v>
      </c>
      <c r="LSG3" s="4" t="s">
        <v>654</v>
      </c>
      <c r="LSH3" s="4" t="s">
        <v>654</v>
      </c>
      <c r="LSI3" s="4" t="s">
        <v>654</v>
      </c>
      <c r="LSJ3" s="4" t="s">
        <v>654</v>
      </c>
      <c r="LSK3" s="4" t="s">
        <v>654</v>
      </c>
      <c r="LSL3" s="4" t="s">
        <v>654</v>
      </c>
      <c r="LSM3" s="4" t="s">
        <v>654</v>
      </c>
      <c r="LSN3" s="4" t="s">
        <v>654</v>
      </c>
      <c r="LSO3" s="4" t="s">
        <v>654</v>
      </c>
      <c r="LSP3" s="4" t="s">
        <v>654</v>
      </c>
      <c r="LSQ3" s="4" t="s">
        <v>654</v>
      </c>
      <c r="LSR3" s="4" t="s">
        <v>654</v>
      </c>
      <c r="LSS3" s="4" t="s">
        <v>654</v>
      </c>
      <c r="LST3" s="4" t="s">
        <v>654</v>
      </c>
      <c r="LSU3" s="4" t="s">
        <v>654</v>
      </c>
      <c r="LSV3" s="4" t="s">
        <v>654</v>
      </c>
      <c r="LSW3" s="4" t="s">
        <v>654</v>
      </c>
      <c r="LSX3" s="4" t="s">
        <v>654</v>
      </c>
      <c r="LSY3" s="4" t="s">
        <v>654</v>
      </c>
      <c r="LSZ3" s="4" t="s">
        <v>654</v>
      </c>
      <c r="LTA3" s="4" t="s">
        <v>654</v>
      </c>
      <c r="LTB3" s="4" t="s">
        <v>654</v>
      </c>
      <c r="LTC3" s="4" t="s">
        <v>654</v>
      </c>
      <c r="LTD3" s="4" t="s">
        <v>654</v>
      </c>
      <c r="LTE3" s="4" t="s">
        <v>654</v>
      </c>
      <c r="LTF3" s="4" t="s">
        <v>654</v>
      </c>
      <c r="LTG3" s="4" t="s">
        <v>654</v>
      </c>
      <c r="LTH3" s="4" t="s">
        <v>654</v>
      </c>
      <c r="LTI3" s="4" t="s">
        <v>654</v>
      </c>
      <c r="LTJ3" s="4" t="s">
        <v>654</v>
      </c>
      <c r="LTK3" s="4" t="s">
        <v>654</v>
      </c>
      <c r="LTL3" s="4" t="s">
        <v>654</v>
      </c>
      <c r="LTM3" s="4" t="s">
        <v>654</v>
      </c>
      <c r="LTN3" s="4" t="s">
        <v>654</v>
      </c>
      <c r="LTO3" s="4" t="s">
        <v>654</v>
      </c>
      <c r="LTP3" s="4" t="s">
        <v>654</v>
      </c>
      <c r="LTQ3" s="4" t="s">
        <v>654</v>
      </c>
      <c r="LTR3" s="4" t="s">
        <v>654</v>
      </c>
      <c r="LTS3" s="4" t="s">
        <v>654</v>
      </c>
      <c r="LTT3" s="4" t="s">
        <v>654</v>
      </c>
      <c r="LTU3" s="4" t="s">
        <v>654</v>
      </c>
      <c r="LTV3" s="4" t="s">
        <v>654</v>
      </c>
      <c r="LTW3" s="4" t="s">
        <v>654</v>
      </c>
      <c r="LTX3" s="4" t="s">
        <v>654</v>
      </c>
      <c r="LTY3" s="4" t="s">
        <v>654</v>
      </c>
      <c r="LTZ3" s="4" t="s">
        <v>654</v>
      </c>
      <c r="LUA3" s="4" t="s">
        <v>654</v>
      </c>
      <c r="LUB3" s="4" t="s">
        <v>654</v>
      </c>
      <c r="LUC3" s="4" t="s">
        <v>654</v>
      </c>
      <c r="LUD3" s="4" t="s">
        <v>654</v>
      </c>
      <c r="LUE3" s="4" t="s">
        <v>654</v>
      </c>
      <c r="LUF3" s="4" t="s">
        <v>654</v>
      </c>
      <c r="LUG3" s="4" t="s">
        <v>654</v>
      </c>
      <c r="LUH3" s="4" t="s">
        <v>654</v>
      </c>
      <c r="LUI3" s="4" t="s">
        <v>654</v>
      </c>
      <c r="LUJ3" s="4" t="s">
        <v>654</v>
      </c>
      <c r="LUK3" s="4" t="s">
        <v>654</v>
      </c>
      <c r="LUL3" s="4" t="s">
        <v>654</v>
      </c>
      <c r="LUM3" s="4" t="s">
        <v>654</v>
      </c>
      <c r="LUN3" s="4" t="s">
        <v>654</v>
      </c>
      <c r="LUO3" s="4" t="s">
        <v>654</v>
      </c>
      <c r="LUP3" s="4" t="s">
        <v>654</v>
      </c>
      <c r="LUQ3" s="4" t="s">
        <v>654</v>
      </c>
      <c r="LUR3" s="4" t="s">
        <v>654</v>
      </c>
      <c r="LUS3" s="4" t="s">
        <v>654</v>
      </c>
      <c r="LUT3" s="4" t="s">
        <v>654</v>
      </c>
      <c r="LUU3" s="4" t="s">
        <v>654</v>
      </c>
      <c r="LUV3" s="4" t="s">
        <v>654</v>
      </c>
      <c r="LUW3" s="4" t="s">
        <v>654</v>
      </c>
      <c r="LUX3" s="4" t="s">
        <v>654</v>
      </c>
      <c r="LUY3" s="4" t="s">
        <v>654</v>
      </c>
      <c r="LUZ3" s="4" t="s">
        <v>654</v>
      </c>
      <c r="LVA3" s="4" t="s">
        <v>654</v>
      </c>
      <c r="LVB3" s="4" t="s">
        <v>654</v>
      </c>
      <c r="LVC3" s="4" t="s">
        <v>654</v>
      </c>
      <c r="LVD3" s="4" t="s">
        <v>654</v>
      </c>
      <c r="LVE3" s="4" t="s">
        <v>654</v>
      </c>
      <c r="LVF3" s="4" t="s">
        <v>654</v>
      </c>
      <c r="LVG3" s="4" t="s">
        <v>654</v>
      </c>
      <c r="LVH3" s="4" t="s">
        <v>654</v>
      </c>
      <c r="LVI3" s="4" t="s">
        <v>654</v>
      </c>
      <c r="LVJ3" s="4" t="s">
        <v>654</v>
      </c>
      <c r="LVK3" s="4" t="s">
        <v>654</v>
      </c>
      <c r="LVL3" s="4" t="s">
        <v>654</v>
      </c>
      <c r="LVM3" s="4" t="s">
        <v>654</v>
      </c>
      <c r="LVN3" s="4" t="s">
        <v>654</v>
      </c>
      <c r="LVO3" s="4" t="s">
        <v>654</v>
      </c>
      <c r="LVP3" s="4" t="s">
        <v>654</v>
      </c>
      <c r="LVQ3" s="4" t="s">
        <v>654</v>
      </c>
      <c r="LVR3" s="4" t="s">
        <v>654</v>
      </c>
      <c r="LVS3" s="4" t="s">
        <v>654</v>
      </c>
      <c r="LVT3" s="4" t="s">
        <v>654</v>
      </c>
      <c r="LVU3" s="4" t="s">
        <v>654</v>
      </c>
      <c r="LVV3" s="4" t="s">
        <v>654</v>
      </c>
      <c r="LVW3" s="4" t="s">
        <v>654</v>
      </c>
      <c r="LVX3" s="4" t="s">
        <v>654</v>
      </c>
      <c r="LVY3" s="4" t="s">
        <v>654</v>
      </c>
      <c r="LVZ3" s="4" t="s">
        <v>654</v>
      </c>
      <c r="LWA3" s="4" t="s">
        <v>654</v>
      </c>
      <c r="LWB3" s="4" t="s">
        <v>654</v>
      </c>
      <c r="LWC3" s="4" t="s">
        <v>654</v>
      </c>
      <c r="LWD3" s="4" t="s">
        <v>654</v>
      </c>
      <c r="LWE3" s="4" t="s">
        <v>654</v>
      </c>
      <c r="LWF3" s="4" t="s">
        <v>654</v>
      </c>
      <c r="LWG3" s="4" t="s">
        <v>654</v>
      </c>
      <c r="LWH3" s="4" t="s">
        <v>654</v>
      </c>
      <c r="LWI3" s="4" t="s">
        <v>654</v>
      </c>
      <c r="LWJ3" s="4" t="s">
        <v>654</v>
      </c>
      <c r="LWK3" s="4" t="s">
        <v>654</v>
      </c>
      <c r="LWL3" s="4" t="s">
        <v>654</v>
      </c>
      <c r="LWM3" s="4" t="s">
        <v>654</v>
      </c>
      <c r="LWN3" s="4" t="s">
        <v>654</v>
      </c>
      <c r="LWO3" s="4" t="s">
        <v>654</v>
      </c>
      <c r="LWP3" s="4" t="s">
        <v>654</v>
      </c>
      <c r="LWQ3" s="4" t="s">
        <v>654</v>
      </c>
      <c r="LWR3" s="4" t="s">
        <v>654</v>
      </c>
      <c r="LWS3" s="4" t="s">
        <v>654</v>
      </c>
      <c r="LWT3" s="4" t="s">
        <v>654</v>
      </c>
      <c r="LWU3" s="4" t="s">
        <v>654</v>
      </c>
      <c r="LWV3" s="4" t="s">
        <v>654</v>
      </c>
      <c r="LWW3" s="4" t="s">
        <v>654</v>
      </c>
      <c r="LWX3" s="4" t="s">
        <v>654</v>
      </c>
      <c r="LWY3" s="4" t="s">
        <v>654</v>
      </c>
      <c r="LWZ3" s="4" t="s">
        <v>654</v>
      </c>
      <c r="LXA3" s="4" t="s">
        <v>654</v>
      </c>
      <c r="LXB3" s="4" t="s">
        <v>654</v>
      </c>
      <c r="LXC3" s="4" t="s">
        <v>654</v>
      </c>
      <c r="LXD3" s="4" t="s">
        <v>654</v>
      </c>
      <c r="LXE3" s="4" t="s">
        <v>654</v>
      </c>
      <c r="LXF3" s="4" t="s">
        <v>654</v>
      </c>
      <c r="LXG3" s="4" t="s">
        <v>654</v>
      </c>
      <c r="LXH3" s="4" t="s">
        <v>654</v>
      </c>
      <c r="LXI3" s="4" t="s">
        <v>654</v>
      </c>
      <c r="LXJ3" s="4" t="s">
        <v>654</v>
      </c>
      <c r="LXK3" s="4" t="s">
        <v>654</v>
      </c>
      <c r="LXL3" s="4" t="s">
        <v>654</v>
      </c>
      <c r="LXM3" s="4" t="s">
        <v>654</v>
      </c>
      <c r="LXN3" s="4" t="s">
        <v>654</v>
      </c>
      <c r="LXO3" s="4" t="s">
        <v>654</v>
      </c>
      <c r="LXP3" s="4" t="s">
        <v>654</v>
      </c>
      <c r="LXQ3" s="4" t="s">
        <v>654</v>
      </c>
      <c r="LXR3" s="4" t="s">
        <v>654</v>
      </c>
      <c r="LXS3" s="4" t="s">
        <v>654</v>
      </c>
      <c r="LXT3" s="4" t="s">
        <v>654</v>
      </c>
      <c r="LXU3" s="4" t="s">
        <v>654</v>
      </c>
      <c r="LXV3" s="4" t="s">
        <v>654</v>
      </c>
      <c r="LXW3" s="4" t="s">
        <v>654</v>
      </c>
      <c r="LXX3" s="4" t="s">
        <v>654</v>
      </c>
      <c r="LXY3" s="4" t="s">
        <v>654</v>
      </c>
      <c r="LXZ3" s="4" t="s">
        <v>654</v>
      </c>
      <c r="LYA3" s="4" t="s">
        <v>654</v>
      </c>
      <c r="LYB3" s="4" t="s">
        <v>654</v>
      </c>
      <c r="LYC3" s="4" t="s">
        <v>654</v>
      </c>
      <c r="LYD3" s="4" t="s">
        <v>654</v>
      </c>
      <c r="LYE3" s="4" t="s">
        <v>654</v>
      </c>
      <c r="LYF3" s="4" t="s">
        <v>654</v>
      </c>
      <c r="LYG3" s="4" t="s">
        <v>654</v>
      </c>
      <c r="LYH3" s="4" t="s">
        <v>654</v>
      </c>
      <c r="LYI3" s="4" t="s">
        <v>654</v>
      </c>
      <c r="LYJ3" s="4" t="s">
        <v>654</v>
      </c>
      <c r="LYK3" s="4" t="s">
        <v>654</v>
      </c>
      <c r="LYL3" s="4" t="s">
        <v>654</v>
      </c>
      <c r="LYM3" s="4" t="s">
        <v>654</v>
      </c>
      <c r="LYN3" s="4" t="s">
        <v>654</v>
      </c>
      <c r="LYO3" s="4" t="s">
        <v>654</v>
      </c>
      <c r="LYP3" s="4" t="s">
        <v>654</v>
      </c>
      <c r="LYQ3" s="4" t="s">
        <v>654</v>
      </c>
      <c r="LYR3" s="4" t="s">
        <v>654</v>
      </c>
      <c r="LYS3" s="4" t="s">
        <v>654</v>
      </c>
      <c r="LYT3" s="4" t="s">
        <v>654</v>
      </c>
      <c r="LYU3" s="4" t="s">
        <v>654</v>
      </c>
      <c r="LYV3" s="4" t="s">
        <v>654</v>
      </c>
      <c r="LYW3" s="4" t="s">
        <v>654</v>
      </c>
      <c r="LYX3" s="4" t="s">
        <v>654</v>
      </c>
      <c r="LYY3" s="4" t="s">
        <v>654</v>
      </c>
      <c r="LYZ3" s="4" t="s">
        <v>654</v>
      </c>
      <c r="LZA3" s="4" t="s">
        <v>654</v>
      </c>
      <c r="LZB3" s="4" t="s">
        <v>654</v>
      </c>
      <c r="LZC3" s="4" t="s">
        <v>654</v>
      </c>
      <c r="LZD3" s="4" t="s">
        <v>654</v>
      </c>
      <c r="LZE3" s="4" t="s">
        <v>654</v>
      </c>
      <c r="LZF3" s="4" t="s">
        <v>654</v>
      </c>
      <c r="LZG3" s="4" t="s">
        <v>654</v>
      </c>
      <c r="LZH3" s="4" t="s">
        <v>654</v>
      </c>
      <c r="LZI3" s="4" t="s">
        <v>654</v>
      </c>
      <c r="LZJ3" s="4" t="s">
        <v>654</v>
      </c>
      <c r="LZK3" s="4" t="s">
        <v>654</v>
      </c>
      <c r="LZL3" s="4" t="s">
        <v>654</v>
      </c>
      <c r="LZM3" s="4" t="s">
        <v>654</v>
      </c>
      <c r="LZN3" s="4" t="s">
        <v>654</v>
      </c>
      <c r="LZO3" s="4" t="s">
        <v>654</v>
      </c>
      <c r="LZP3" s="4" t="s">
        <v>654</v>
      </c>
      <c r="LZQ3" s="4" t="s">
        <v>654</v>
      </c>
      <c r="LZR3" s="4" t="s">
        <v>654</v>
      </c>
      <c r="LZS3" s="4" t="s">
        <v>654</v>
      </c>
      <c r="LZT3" s="4" t="s">
        <v>654</v>
      </c>
      <c r="LZU3" s="4" t="s">
        <v>654</v>
      </c>
      <c r="LZV3" s="4" t="s">
        <v>654</v>
      </c>
      <c r="LZW3" s="4" t="s">
        <v>654</v>
      </c>
      <c r="LZX3" s="4" t="s">
        <v>654</v>
      </c>
      <c r="LZY3" s="4" t="s">
        <v>654</v>
      </c>
      <c r="LZZ3" s="4" t="s">
        <v>654</v>
      </c>
      <c r="MAA3" s="4" t="s">
        <v>654</v>
      </c>
      <c r="MAB3" s="4" t="s">
        <v>654</v>
      </c>
      <c r="MAC3" s="4" t="s">
        <v>654</v>
      </c>
      <c r="MAD3" s="4" t="s">
        <v>654</v>
      </c>
      <c r="MAE3" s="4" t="s">
        <v>654</v>
      </c>
      <c r="MAF3" s="4" t="s">
        <v>654</v>
      </c>
      <c r="MAG3" s="4" t="s">
        <v>654</v>
      </c>
      <c r="MAH3" s="4" t="s">
        <v>654</v>
      </c>
      <c r="MAI3" s="4" t="s">
        <v>654</v>
      </c>
      <c r="MAJ3" s="4" t="s">
        <v>654</v>
      </c>
      <c r="MAK3" s="4" t="s">
        <v>654</v>
      </c>
      <c r="MAL3" s="4" t="s">
        <v>654</v>
      </c>
      <c r="MAM3" s="4" t="s">
        <v>654</v>
      </c>
      <c r="MAN3" s="4" t="s">
        <v>654</v>
      </c>
      <c r="MAO3" s="4" t="s">
        <v>654</v>
      </c>
      <c r="MAP3" s="4" t="s">
        <v>654</v>
      </c>
      <c r="MAQ3" s="4" t="s">
        <v>654</v>
      </c>
      <c r="MAR3" s="4" t="s">
        <v>654</v>
      </c>
      <c r="MAS3" s="4" t="s">
        <v>654</v>
      </c>
      <c r="MAT3" s="4" t="s">
        <v>654</v>
      </c>
      <c r="MAU3" s="4" t="s">
        <v>654</v>
      </c>
      <c r="MAV3" s="4" t="s">
        <v>654</v>
      </c>
      <c r="MAW3" s="4" t="s">
        <v>654</v>
      </c>
      <c r="MAX3" s="4" t="s">
        <v>654</v>
      </c>
      <c r="MAY3" s="4" t="s">
        <v>654</v>
      </c>
      <c r="MAZ3" s="4" t="s">
        <v>654</v>
      </c>
      <c r="MBA3" s="4" t="s">
        <v>654</v>
      </c>
      <c r="MBB3" s="4" t="s">
        <v>654</v>
      </c>
      <c r="MBC3" s="4" t="s">
        <v>654</v>
      </c>
      <c r="MBD3" s="4" t="s">
        <v>654</v>
      </c>
      <c r="MBE3" s="4" t="s">
        <v>654</v>
      </c>
      <c r="MBF3" s="4" t="s">
        <v>654</v>
      </c>
      <c r="MBG3" s="4" t="s">
        <v>654</v>
      </c>
      <c r="MBH3" s="4" t="s">
        <v>654</v>
      </c>
      <c r="MBI3" s="4" t="s">
        <v>654</v>
      </c>
      <c r="MBJ3" s="4" t="s">
        <v>654</v>
      </c>
      <c r="MBK3" s="4" t="s">
        <v>654</v>
      </c>
      <c r="MBL3" s="4" t="s">
        <v>654</v>
      </c>
      <c r="MBM3" s="4" t="s">
        <v>654</v>
      </c>
      <c r="MBN3" s="4" t="s">
        <v>654</v>
      </c>
      <c r="MBO3" s="4" t="s">
        <v>654</v>
      </c>
      <c r="MBP3" s="4" t="s">
        <v>654</v>
      </c>
      <c r="MBQ3" s="4" t="s">
        <v>654</v>
      </c>
      <c r="MBR3" s="4" t="s">
        <v>654</v>
      </c>
      <c r="MBS3" s="4" t="s">
        <v>654</v>
      </c>
      <c r="MBT3" s="4" t="s">
        <v>654</v>
      </c>
      <c r="MBU3" s="4" t="s">
        <v>654</v>
      </c>
      <c r="MBV3" s="4" t="s">
        <v>654</v>
      </c>
      <c r="MBW3" s="4" t="s">
        <v>654</v>
      </c>
      <c r="MBX3" s="4" t="s">
        <v>654</v>
      </c>
      <c r="MBY3" s="4" t="s">
        <v>654</v>
      </c>
      <c r="MBZ3" s="4" t="s">
        <v>654</v>
      </c>
      <c r="MCA3" s="4" t="s">
        <v>654</v>
      </c>
      <c r="MCB3" s="4" t="s">
        <v>654</v>
      </c>
      <c r="MCC3" s="4" t="s">
        <v>654</v>
      </c>
      <c r="MCD3" s="4" t="s">
        <v>654</v>
      </c>
      <c r="MCE3" s="4" t="s">
        <v>654</v>
      </c>
      <c r="MCF3" s="4" t="s">
        <v>654</v>
      </c>
      <c r="MCG3" s="4" t="s">
        <v>654</v>
      </c>
      <c r="MCH3" s="4" t="s">
        <v>654</v>
      </c>
      <c r="MCI3" s="4" t="s">
        <v>654</v>
      </c>
      <c r="MCJ3" s="4" t="s">
        <v>654</v>
      </c>
      <c r="MCK3" s="4" t="s">
        <v>654</v>
      </c>
      <c r="MCL3" s="4" t="s">
        <v>654</v>
      </c>
      <c r="MCM3" s="4" t="s">
        <v>654</v>
      </c>
      <c r="MCN3" s="4" t="s">
        <v>654</v>
      </c>
      <c r="MCO3" s="4" t="s">
        <v>654</v>
      </c>
      <c r="MCP3" s="4" t="s">
        <v>654</v>
      </c>
      <c r="MCQ3" s="4" t="s">
        <v>654</v>
      </c>
      <c r="MCR3" s="4" t="s">
        <v>654</v>
      </c>
      <c r="MCS3" s="4" t="s">
        <v>654</v>
      </c>
      <c r="MCT3" s="4" t="s">
        <v>654</v>
      </c>
      <c r="MCU3" s="4" t="s">
        <v>654</v>
      </c>
      <c r="MCV3" s="4" t="s">
        <v>654</v>
      </c>
      <c r="MCW3" s="4" t="s">
        <v>654</v>
      </c>
      <c r="MCX3" s="4" t="s">
        <v>654</v>
      </c>
      <c r="MCY3" s="4" t="s">
        <v>654</v>
      </c>
      <c r="MCZ3" s="4" t="s">
        <v>654</v>
      </c>
      <c r="MDA3" s="4" t="s">
        <v>654</v>
      </c>
      <c r="MDB3" s="4" t="s">
        <v>654</v>
      </c>
      <c r="MDC3" s="4" t="s">
        <v>654</v>
      </c>
      <c r="MDD3" s="4" t="s">
        <v>654</v>
      </c>
      <c r="MDE3" s="4" t="s">
        <v>654</v>
      </c>
      <c r="MDF3" s="4" t="s">
        <v>654</v>
      </c>
      <c r="MDG3" s="4" t="s">
        <v>654</v>
      </c>
      <c r="MDH3" s="4" t="s">
        <v>654</v>
      </c>
      <c r="MDI3" s="4" t="s">
        <v>654</v>
      </c>
      <c r="MDJ3" s="4" t="s">
        <v>654</v>
      </c>
      <c r="MDK3" s="4" t="s">
        <v>654</v>
      </c>
      <c r="MDL3" s="4" t="s">
        <v>654</v>
      </c>
      <c r="MDM3" s="4" t="s">
        <v>654</v>
      </c>
      <c r="MDN3" s="4" t="s">
        <v>654</v>
      </c>
      <c r="MDO3" s="4" t="s">
        <v>654</v>
      </c>
      <c r="MDP3" s="4" t="s">
        <v>654</v>
      </c>
      <c r="MDQ3" s="4" t="s">
        <v>654</v>
      </c>
      <c r="MDR3" s="4" t="s">
        <v>654</v>
      </c>
      <c r="MDS3" s="4" t="s">
        <v>654</v>
      </c>
      <c r="MDT3" s="4" t="s">
        <v>654</v>
      </c>
      <c r="MDU3" s="4" t="s">
        <v>654</v>
      </c>
      <c r="MDV3" s="4" t="s">
        <v>654</v>
      </c>
      <c r="MDW3" s="4" t="s">
        <v>654</v>
      </c>
      <c r="MDX3" s="4" t="s">
        <v>654</v>
      </c>
      <c r="MDY3" s="4" t="s">
        <v>654</v>
      </c>
      <c r="MDZ3" s="4" t="s">
        <v>654</v>
      </c>
      <c r="MEA3" s="4" t="s">
        <v>654</v>
      </c>
      <c r="MEB3" s="4" t="s">
        <v>654</v>
      </c>
      <c r="MEC3" s="4" t="s">
        <v>654</v>
      </c>
      <c r="MED3" s="4" t="s">
        <v>654</v>
      </c>
      <c r="MEE3" s="4" t="s">
        <v>654</v>
      </c>
      <c r="MEF3" s="4" t="s">
        <v>654</v>
      </c>
      <c r="MEG3" s="4" t="s">
        <v>654</v>
      </c>
      <c r="MEH3" s="4" t="s">
        <v>654</v>
      </c>
      <c r="MEI3" s="4" t="s">
        <v>654</v>
      </c>
      <c r="MEJ3" s="4" t="s">
        <v>654</v>
      </c>
      <c r="MEK3" s="4" t="s">
        <v>654</v>
      </c>
      <c r="MEL3" s="4" t="s">
        <v>654</v>
      </c>
      <c r="MEM3" s="4" t="s">
        <v>654</v>
      </c>
      <c r="MEN3" s="4" t="s">
        <v>654</v>
      </c>
      <c r="MEO3" s="4" t="s">
        <v>654</v>
      </c>
      <c r="MEP3" s="4" t="s">
        <v>654</v>
      </c>
      <c r="MEQ3" s="4" t="s">
        <v>654</v>
      </c>
      <c r="MER3" s="4" t="s">
        <v>654</v>
      </c>
      <c r="MES3" s="4" t="s">
        <v>654</v>
      </c>
      <c r="MET3" s="4" t="s">
        <v>654</v>
      </c>
      <c r="MEU3" s="4" t="s">
        <v>654</v>
      </c>
      <c r="MEV3" s="4" t="s">
        <v>654</v>
      </c>
      <c r="MEW3" s="4" t="s">
        <v>654</v>
      </c>
      <c r="MEX3" s="4" t="s">
        <v>654</v>
      </c>
      <c r="MEY3" s="4" t="s">
        <v>654</v>
      </c>
      <c r="MEZ3" s="4" t="s">
        <v>654</v>
      </c>
      <c r="MFA3" s="4" t="s">
        <v>654</v>
      </c>
      <c r="MFB3" s="4" t="s">
        <v>654</v>
      </c>
      <c r="MFC3" s="4" t="s">
        <v>654</v>
      </c>
      <c r="MFD3" s="4" t="s">
        <v>654</v>
      </c>
      <c r="MFE3" s="4" t="s">
        <v>654</v>
      </c>
      <c r="MFF3" s="4" t="s">
        <v>654</v>
      </c>
      <c r="MFG3" s="4" t="s">
        <v>654</v>
      </c>
      <c r="MFH3" s="4" t="s">
        <v>654</v>
      </c>
      <c r="MFI3" s="4" t="s">
        <v>654</v>
      </c>
      <c r="MFJ3" s="4" t="s">
        <v>654</v>
      </c>
      <c r="MFK3" s="4" t="s">
        <v>654</v>
      </c>
      <c r="MFL3" s="4" t="s">
        <v>654</v>
      </c>
      <c r="MFM3" s="4" t="s">
        <v>654</v>
      </c>
      <c r="MFN3" s="4" t="s">
        <v>654</v>
      </c>
      <c r="MFO3" s="4" t="s">
        <v>654</v>
      </c>
      <c r="MFP3" s="4" t="s">
        <v>654</v>
      </c>
      <c r="MFQ3" s="4" t="s">
        <v>654</v>
      </c>
      <c r="MFR3" s="4" t="s">
        <v>654</v>
      </c>
      <c r="MFS3" s="4" t="s">
        <v>654</v>
      </c>
      <c r="MFT3" s="4" t="s">
        <v>654</v>
      </c>
      <c r="MFU3" s="4" t="s">
        <v>654</v>
      </c>
      <c r="MFV3" s="4" t="s">
        <v>654</v>
      </c>
      <c r="MFW3" s="4" t="s">
        <v>654</v>
      </c>
      <c r="MFX3" s="4" t="s">
        <v>654</v>
      </c>
      <c r="MFY3" s="4" t="s">
        <v>654</v>
      </c>
      <c r="MFZ3" s="4" t="s">
        <v>654</v>
      </c>
      <c r="MGA3" s="4" t="s">
        <v>654</v>
      </c>
      <c r="MGB3" s="4" t="s">
        <v>654</v>
      </c>
      <c r="MGC3" s="4" t="s">
        <v>654</v>
      </c>
      <c r="MGD3" s="4" t="s">
        <v>654</v>
      </c>
      <c r="MGE3" s="4" t="s">
        <v>654</v>
      </c>
      <c r="MGF3" s="4" t="s">
        <v>654</v>
      </c>
      <c r="MGG3" s="4" t="s">
        <v>654</v>
      </c>
      <c r="MGH3" s="4" t="s">
        <v>654</v>
      </c>
      <c r="MGI3" s="4" t="s">
        <v>654</v>
      </c>
      <c r="MGJ3" s="4" t="s">
        <v>654</v>
      </c>
      <c r="MGK3" s="4" t="s">
        <v>654</v>
      </c>
      <c r="MGL3" s="4" t="s">
        <v>654</v>
      </c>
      <c r="MGM3" s="4" t="s">
        <v>654</v>
      </c>
      <c r="MGN3" s="4" t="s">
        <v>654</v>
      </c>
      <c r="MGO3" s="4" t="s">
        <v>654</v>
      </c>
      <c r="MGP3" s="4" t="s">
        <v>654</v>
      </c>
      <c r="MGQ3" s="4" t="s">
        <v>654</v>
      </c>
      <c r="MGR3" s="4" t="s">
        <v>654</v>
      </c>
      <c r="MGS3" s="4" t="s">
        <v>654</v>
      </c>
      <c r="MGT3" s="4" t="s">
        <v>654</v>
      </c>
      <c r="MGU3" s="4" t="s">
        <v>654</v>
      </c>
      <c r="MGV3" s="4" t="s">
        <v>654</v>
      </c>
      <c r="MGW3" s="4" t="s">
        <v>654</v>
      </c>
      <c r="MGX3" s="4" t="s">
        <v>654</v>
      </c>
      <c r="MGY3" s="4" t="s">
        <v>654</v>
      </c>
      <c r="MGZ3" s="4" t="s">
        <v>654</v>
      </c>
      <c r="MHA3" s="4" t="s">
        <v>654</v>
      </c>
      <c r="MHB3" s="4" t="s">
        <v>654</v>
      </c>
      <c r="MHC3" s="4" t="s">
        <v>654</v>
      </c>
      <c r="MHD3" s="4" t="s">
        <v>654</v>
      </c>
      <c r="MHE3" s="4" t="s">
        <v>654</v>
      </c>
      <c r="MHF3" s="4" t="s">
        <v>654</v>
      </c>
      <c r="MHG3" s="4" t="s">
        <v>654</v>
      </c>
      <c r="MHH3" s="4" t="s">
        <v>654</v>
      </c>
      <c r="MHI3" s="4" t="s">
        <v>654</v>
      </c>
      <c r="MHJ3" s="4" t="s">
        <v>654</v>
      </c>
      <c r="MHK3" s="4" t="s">
        <v>654</v>
      </c>
      <c r="MHL3" s="4" t="s">
        <v>654</v>
      </c>
      <c r="MHM3" s="4" t="s">
        <v>654</v>
      </c>
      <c r="MHN3" s="4" t="s">
        <v>654</v>
      </c>
      <c r="MHO3" s="4" t="s">
        <v>654</v>
      </c>
      <c r="MHP3" s="4" t="s">
        <v>654</v>
      </c>
      <c r="MHQ3" s="4" t="s">
        <v>654</v>
      </c>
      <c r="MHR3" s="4" t="s">
        <v>654</v>
      </c>
      <c r="MHS3" s="4" t="s">
        <v>654</v>
      </c>
      <c r="MHT3" s="4" t="s">
        <v>654</v>
      </c>
      <c r="MHU3" s="4" t="s">
        <v>654</v>
      </c>
      <c r="MHV3" s="4" t="s">
        <v>654</v>
      </c>
      <c r="MHW3" s="4" t="s">
        <v>654</v>
      </c>
      <c r="MHX3" s="4" t="s">
        <v>654</v>
      </c>
      <c r="MHY3" s="4" t="s">
        <v>654</v>
      </c>
      <c r="MHZ3" s="4" t="s">
        <v>654</v>
      </c>
      <c r="MIA3" s="4" t="s">
        <v>654</v>
      </c>
      <c r="MIB3" s="4" t="s">
        <v>654</v>
      </c>
      <c r="MIC3" s="4" t="s">
        <v>654</v>
      </c>
      <c r="MID3" s="4" t="s">
        <v>654</v>
      </c>
      <c r="MIE3" s="4" t="s">
        <v>654</v>
      </c>
      <c r="MIF3" s="4" t="s">
        <v>654</v>
      </c>
      <c r="MIG3" s="4" t="s">
        <v>654</v>
      </c>
      <c r="MIH3" s="4" t="s">
        <v>654</v>
      </c>
      <c r="MII3" s="4" t="s">
        <v>654</v>
      </c>
      <c r="MIJ3" s="4" t="s">
        <v>654</v>
      </c>
      <c r="MIK3" s="4" t="s">
        <v>654</v>
      </c>
      <c r="MIL3" s="4" t="s">
        <v>654</v>
      </c>
      <c r="MIM3" s="4" t="s">
        <v>654</v>
      </c>
      <c r="MIN3" s="4" t="s">
        <v>654</v>
      </c>
      <c r="MIO3" s="4" t="s">
        <v>654</v>
      </c>
      <c r="MIP3" s="4" t="s">
        <v>654</v>
      </c>
      <c r="MIQ3" s="4" t="s">
        <v>654</v>
      </c>
      <c r="MIR3" s="4" t="s">
        <v>654</v>
      </c>
      <c r="MIS3" s="4" t="s">
        <v>654</v>
      </c>
      <c r="MIT3" s="4" t="s">
        <v>654</v>
      </c>
      <c r="MIU3" s="4" t="s">
        <v>654</v>
      </c>
      <c r="MIV3" s="4" t="s">
        <v>654</v>
      </c>
      <c r="MIW3" s="4" t="s">
        <v>654</v>
      </c>
      <c r="MIX3" s="4" t="s">
        <v>654</v>
      </c>
      <c r="MIY3" s="4" t="s">
        <v>654</v>
      </c>
      <c r="MIZ3" s="4" t="s">
        <v>654</v>
      </c>
      <c r="MJA3" s="4" t="s">
        <v>654</v>
      </c>
      <c r="MJB3" s="4" t="s">
        <v>654</v>
      </c>
      <c r="MJC3" s="4" t="s">
        <v>654</v>
      </c>
      <c r="MJD3" s="4" t="s">
        <v>654</v>
      </c>
      <c r="MJE3" s="4" t="s">
        <v>654</v>
      </c>
      <c r="MJF3" s="4" t="s">
        <v>654</v>
      </c>
      <c r="MJG3" s="4" t="s">
        <v>654</v>
      </c>
      <c r="MJH3" s="4" t="s">
        <v>654</v>
      </c>
      <c r="MJI3" s="4" t="s">
        <v>654</v>
      </c>
      <c r="MJJ3" s="4" t="s">
        <v>654</v>
      </c>
      <c r="MJK3" s="4" t="s">
        <v>654</v>
      </c>
      <c r="MJL3" s="4" t="s">
        <v>654</v>
      </c>
      <c r="MJM3" s="4" t="s">
        <v>654</v>
      </c>
      <c r="MJN3" s="4" t="s">
        <v>654</v>
      </c>
      <c r="MJO3" s="4" t="s">
        <v>654</v>
      </c>
      <c r="MJP3" s="4" t="s">
        <v>654</v>
      </c>
      <c r="MJQ3" s="4" t="s">
        <v>654</v>
      </c>
      <c r="MJR3" s="4" t="s">
        <v>654</v>
      </c>
      <c r="MJS3" s="4" t="s">
        <v>654</v>
      </c>
      <c r="MJT3" s="4" t="s">
        <v>654</v>
      </c>
      <c r="MJU3" s="4" t="s">
        <v>654</v>
      </c>
      <c r="MJV3" s="4" t="s">
        <v>654</v>
      </c>
      <c r="MJW3" s="4" t="s">
        <v>654</v>
      </c>
      <c r="MJX3" s="4" t="s">
        <v>654</v>
      </c>
      <c r="MJY3" s="4" t="s">
        <v>654</v>
      </c>
      <c r="MJZ3" s="4" t="s">
        <v>654</v>
      </c>
      <c r="MKA3" s="4" t="s">
        <v>654</v>
      </c>
      <c r="MKB3" s="4" t="s">
        <v>654</v>
      </c>
      <c r="MKC3" s="4" t="s">
        <v>654</v>
      </c>
      <c r="MKD3" s="4" t="s">
        <v>654</v>
      </c>
      <c r="MKE3" s="4" t="s">
        <v>654</v>
      </c>
      <c r="MKF3" s="4" t="s">
        <v>654</v>
      </c>
      <c r="MKG3" s="4" t="s">
        <v>654</v>
      </c>
      <c r="MKH3" s="4" t="s">
        <v>654</v>
      </c>
      <c r="MKI3" s="4" t="s">
        <v>654</v>
      </c>
      <c r="MKJ3" s="4" t="s">
        <v>654</v>
      </c>
      <c r="MKK3" s="4" t="s">
        <v>654</v>
      </c>
      <c r="MKL3" s="4" t="s">
        <v>654</v>
      </c>
      <c r="MKM3" s="4" t="s">
        <v>654</v>
      </c>
      <c r="MKN3" s="4" t="s">
        <v>654</v>
      </c>
      <c r="MKO3" s="4" t="s">
        <v>654</v>
      </c>
      <c r="MKP3" s="4" t="s">
        <v>654</v>
      </c>
      <c r="MKQ3" s="4" t="s">
        <v>654</v>
      </c>
      <c r="MKR3" s="4" t="s">
        <v>654</v>
      </c>
      <c r="MKS3" s="4" t="s">
        <v>654</v>
      </c>
      <c r="MKT3" s="4" t="s">
        <v>654</v>
      </c>
      <c r="MKU3" s="4" t="s">
        <v>654</v>
      </c>
      <c r="MKV3" s="4" t="s">
        <v>654</v>
      </c>
      <c r="MKW3" s="4" t="s">
        <v>654</v>
      </c>
      <c r="MKX3" s="4" t="s">
        <v>654</v>
      </c>
      <c r="MKY3" s="4" t="s">
        <v>654</v>
      </c>
      <c r="MKZ3" s="4" t="s">
        <v>654</v>
      </c>
      <c r="MLA3" s="4" t="s">
        <v>654</v>
      </c>
      <c r="MLB3" s="4" t="s">
        <v>654</v>
      </c>
      <c r="MLC3" s="4" t="s">
        <v>654</v>
      </c>
      <c r="MLD3" s="4" t="s">
        <v>654</v>
      </c>
      <c r="MLE3" s="4" t="s">
        <v>654</v>
      </c>
      <c r="MLF3" s="4" t="s">
        <v>654</v>
      </c>
      <c r="MLG3" s="4" t="s">
        <v>654</v>
      </c>
      <c r="MLH3" s="4" t="s">
        <v>654</v>
      </c>
      <c r="MLI3" s="4" t="s">
        <v>654</v>
      </c>
      <c r="MLJ3" s="4" t="s">
        <v>654</v>
      </c>
      <c r="MLK3" s="4" t="s">
        <v>654</v>
      </c>
      <c r="MLL3" s="4" t="s">
        <v>654</v>
      </c>
      <c r="MLM3" s="4" t="s">
        <v>654</v>
      </c>
      <c r="MLN3" s="4" t="s">
        <v>654</v>
      </c>
      <c r="MLO3" s="4" t="s">
        <v>654</v>
      </c>
      <c r="MLP3" s="4" t="s">
        <v>654</v>
      </c>
      <c r="MLQ3" s="4" t="s">
        <v>654</v>
      </c>
      <c r="MLR3" s="4" t="s">
        <v>654</v>
      </c>
      <c r="MLS3" s="4" t="s">
        <v>654</v>
      </c>
      <c r="MLT3" s="4" t="s">
        <v>654</v>
      </c>
      <c r="MLU3" s="4" t="s">
        <v>654</v>
      </c>
      <c r="MLV3" s="4" t="s">
        <v>654</v>
      </c>
      <c r="MLW3" s="4" t="s">
        <v>654</v>
      </c>
      <c r="MLX3" s="4" t="s">
        <v>654</v>
      </c>
      <c r="MLY3" s="4" t="s">
        <v>654</v>
      </c>
      <c r="MLZ3" s="4" t="s">
        <v>654</v>
      </c>
      <c r="MMA3" s="4" t="s">
        <v>654</v>
      </c>
      <c r="MMB3" s="4" t="s">
        <v>654</v>
      </c>
      <c r="MMC3" s="4" t="s">
        <v>654</v>
      </c>
      <c r="MMD3" s="4" t="s">
        <v>654</v>
      </c>
      <c r="MME3" s="4" t="s">
        <v>654</v>
      </c>
      <c r="MMF3" s="4" t="s">
        <v>654</v>
      </c>
      <c r="MMG3" s="4" t="s">
        <v>654</v>
      </c>
      <c r="MMH3" s="4" t="s">
        <v>654</v>
      </c>
      <c r="MMI3" s="4" t="s">
        <v>654</v>
      </c>
      <c r="MMJ3" s="4" t="s">
        <v>654</v>
      </c>
      <c r="MMK3" s="4" t="s">
        <v>654</v>
      </c>
      <c r="MML3" s="4" t="s">
        <v>654</v>
      </c>
      <c r="MMM3" s="4" t="s">
        <v>654</v>
      </c>
      <c r="MMN3" s="4" t="s">
        <v>654</v>
      </c>
      <c r="MMO3" s="4" t="s">
        <v>654</v>
      </c>
      <c r="MMP3" s="4" t="s">
        <v>654</v>
      </c>
      <c r="MMQ3" s="4" t="s">
        <v>654</v>
      </c>
      <c r="MMR3" s="4" t="s">
        <v>654</v>
      </c>
      <c r="MMS3" s="4" t="s">
        <v>654</v>
      </c>
      <c r="MMT3" s="4" t="s">
        <v>654</v>
      </c>
      <c r="MMU3" s="4" t="s">
        <v>654</v>
      </c>
      <c r="MMV3" s="4" t="s">
        <v>654</v>
      </c>
      <c r="MMW3" s="4" t="s">
        <v>654</v>
      </c>
      <c r="MMX3" s="4" t="s">
        <v>654</v>
      </c>
      <c r="MMY3" s="4" t="s">
        <v>654</v>
      </c>
      <c r="MMZ3" s="4" t="s">
        <v>654</v>
      </c>
      <c r="MNA3" s="4" t="s">
        <v>654</v>
      </c>
      <c r="MNB3" s="4" t="s">
        <v>654</v>
      </c>
      <c r="MNC3" s="4" t="s">
        <v>654</v>
      </c>
      <c r="MND3" s="4" t="s">
        <v>654</v>
      </c>
      <c r="MNE3" s="4" t="s">
        <v>654</v>
      </c>
      <c r="MNF3" s="4" t="s">
        <v>654</v>
      </c>
      <c r="MNG3" s="4" t="s">
        <v>654</v>
      </c>
      <c r="MNH3" s="4" t="s">
        <v>654</v>
      </c>
      <c r="MNI3" s="4" t="s">
        <v>654</v>
      </c>
      <c r="MNJ3" s="4" t="s">
        <v>654</v>
      </c>
      <c r="MNK3" s="4" t="s">
        <v>654</v>
      </c>
      <c r="MNL3" s="4" t="s">
        <v>654</v>
      </c>
      <c r="MNM3" s="4" t="s">
        <v>654</v>
      </c>
      <c r="MNN3" s="4" t="s">
        <v>654</v>
      </c>
      <c r="MNO3" s="4" t="s">
        <v>654</v>
      </c>
      <c r="MNP3" s="4" t="s">
        <v>654</v>
      </c>
      <c r="MNQ3" s="4" t="s">
        <v>654</v>
      </c>
      <c r="MNR3" s="4" t="s">
        <v>654</v>
      </c>
      <c r="MNS3" s="4" t="s">
        <v>654</v>
      </c>
      <c r="MNT3" s="4" t="s">
        <v>654</v>
      </c>
      <c r="MNU3" s="4" t="s">
        <v>654</v>
      </c>
      <c r="MNV3" s="4" t="s">
        <v>654</v>
      </c>
      <c r="MNW3" s="4" t="s">
        <v>654</v>
      </c>
      <c r="MNX3" s="4" t="s">
        <v>654</v>
      </c>
      <c r="MNY3" s="4" t="s">
        <v>654</v>
      </c>
      <c r="MNZ3" s="4" t="s">
        <v>654</v>
      </c>
      <c r="MOA3" s="4" t="s">
        <v>654</v>
      </c>
      <c r="MOB3" s="4" t="s">
        <v>654</v>
      </c>
      <c r="MOC3" s="4" t="s">
        <v>654</v>
      </c>
      <c r="MOD3" s="4" t="s">
        <v>654</v>
      </c>
      <c r="MOE3" s="4" t="s">
        <v>654</v>
      </c>
      <c r="MOF3" s="4" t="s">
        <v>654</v>
      </c>
      <c r="MOG3" s="4" t="s">
        <v>654</v>
      </c>
      <c r="MOH3" s="4" t="s">
        <v>654</v>
      </c>
      <c r="MOI3" s="4" t="s">
        <v>654</v>
      </c>
      <c r="MOJ3" s="4" t="s">
        <v>654</v>
      </c>
      <c r="MOK3" s="4" t="s">
        <v>654</v>
      </c>
      <c r="MOL3" s="4" t="s">
        <v>654</v>
      </c>
      <c r="MOM3" s="4" t="s">
        <v>654</v>
      </c>
      <c r="MON3" s="4" t="s">
        <v>654</v>
      </c>
      <c r="MOO3" s="4" t="s">
        <v>654</v>
      </c>
      <c r="MOP3" s="4" t="s">
        <v>654</v>
      </c>
      <c r="MOQ3" s="4" t="s">
        <v>654</v>
      </c>
      <c r="MOR3" s="4" t="s">
        <v>654</v>
      </c>
      <c r="MOS3" s="4" t="s">
        <v>654</v>
      </c>
      <c r="MOT3" s="4" t="s">
        <v>654</v>
      </c>
      <c r="MOU3" s="4" t="s">
        <v>654</v>
      </c>
      <c r="MOV3" s="4" t="s">
        <v>654</v>
      </c>
      <c r="MOW3" s="4" t="s">
        <v>654</v>
      </c>
      <c r="MOX3" s="4" t="s">
        <v>654</v>
      </c>
      <c r="MOY3" s="4" t="s">
        <v>654</v>
      </c>
      <c r="MOZ3" s="4" t="s">
        <v>654</v>
      </c>
      <c r="MPA3" s="4" t="s">
        <v>654</v>
      </c>
      <c r="MPB3" s="4" t="s">
        <v>654</v>
      </c>
      <c r="MPC3" s="4" t="s">
        <v>654</v>
      </c>
      <c r="MPD3" s="4" t="s">
        <v>654</v>
      </c>
      <c r="MPE3" s="4" t="s">
        <v>654</v>
      </c>
      <c r="MPF3" s="4" t="s">
        <v>654</v>
      </c>
      <c r="MPG3" s="4" t="s">
        <v>654</v>
      </c>
      <c r="MPH3" s="4" t="s">
        <v>654</v>
      </c>
      <c r="MPI3" s="4" t="s">
        <v>654</v>
      </c>
      <c r="MPJ3" s="4" t="s">
        <v>654</v>
      </c>
      <c r="MPK3" s="4" t="s">
        <v>654</v>
      </c>
      <c r="MPL3" s="4" t="s">
        <v>654</v>
      </c>
      <c r="MPM3" s="4" t="s">
        <v>654</v>
      </c>
      <c r="MPN3" s="4" t="s">
        <v>654</v>
      </c>
      <c r="MPO3" s="4" t="s">
        <v>654</v>
      </c>
      <c r="MPP3" s="4" t="s">
        <v>654</v>
      </c>
      <c r="MPQ3" s="4" t="s">
        <v>654</v>
      </c>
      <c r="MPR3" s="4" t="s">
        <v>654</v>
      </c>
      <c r="MPS3" s="4" t="s">
        <v>654</v>
      </c>
      <c r="MPT3" s="4" t="s">
        <v>654</v>
      </c>
      <c r="MPU3" s="4" t="s">
        <v>654</v>
      </c>
      <c r="MPV3" s="4" t="s">
        <v>654</v>
      </c>
      <c r="MPW3" s="4" t="s">
        <v>654</v>
      </c>
      <c r="MPX3" s="4" t="s">
        <v>654</v>
      </c>
      <c r="MPY3" s="4" t="s">
        <v>654</v>
      </c>
      <c r="MPZ3" s="4" t="s">
        <v>654</v>
      </c>
      <c r="MQA3" s="4" t="s">
        <v>654</v>
      </c>
      <c r="MQB3" s="4" t="s">
        <v>654</v>
      </c>
      <c r="MQC3" s="4" t="s">
        <v>654</v>
      </c>
      <c r="MQD3" s="4" t="s">
        <v>654</v>
      </c>
      <c r="MQE3" s="4" t="s">
        <v>654</v>
      </c>
      <c r="MQF3" s="4" t="s">
        <v>654</v>
      </c>
      <c r="MQG3" s="4" t="s">
        <v>654</v>
      </c>
      <c r="MQH3" s="4" t="s">
        <v>654</v>
      </c>
      <c r="MQI3" s="4" t="s">
        <v>654</v>
      </c>
      <c r="MQJ3" s="4" t="s">
        <v>654</v>
      </c>
      <c r="MQK3" s="4" t="s">
        <v>654</v>
      </c>
      <c r="MQL3" s="4" t="s">
        <v>654</v>
      </c>
      <c r="MQM3" s="4" t="s">
        <v>654</v>
      </c>
      <c r="MQN3" s="4" t="s">
        <v>654</v>
      </c>
      <c r="MQO3" s="4" t="s">
        <v>654</v>
      </c>
      <c r="MQP3" s="4" t="s">
        <v>654</v>
      </c>
      <c r="MQQ3" s="4" t="s">
        <v>654</v>
      </c>
      <c r="MQR3" s="4" t="s">
        <v>654</v>
      </c>
      <c r="MQS3" s="4" t="s">
        <v>654</v>
      </c>
      <c r="MQT3" s="4" t="s">
        <v>654</v>
      </c>
      <c r="MQU3" s="4" t="s">
        <v>654</v>
      </c>
      <c r="MQV3" s="4" t="s">
        <v>654</v>
      </c>
      <c r="MQW3" s="4" t="s">
        <v>654</v>
      </c>
      <c r="MQX3" s="4" t="s">
        <v>654</v>
      </c>
      <c r="MQY3" s="4" t="s">
        <v>654</v>
      </c>
      <c r="MQZ3" s="4" t="s">
        <v>654</v>
      </c>
      <c r="MRA3" s="4" t="s">
        <v>654</v>
      </c>
      <c r="MRB3" s="4" t="s">
        <v>654</v>
      </c>
      <c r="MRC3" s="4" t="s">
        <v>654</v>
      </c>
      <c r="MRD3" s="4" t="s">
        <v>654</v>
      </c>
      <c r="MRE3" s="4" t="s">
        <v>654</v>
      </c>
      <c r="MRF3" s="4" t="s">
        <v>654</v>
      </c>
      <c r="MRG3" s="4" t="s">
        <v>654</v>
      </c>
      <c r="MRH3" s="4" t="s">
        <v>654</v>
      </c>
      <c r="MRI3" s="4" t="s">
        <v>654</v>
      </c>
      <c r="MRJ3" s="4" t="s">
        <v>654</v>
      </c>
      <c r="MRK3" s="4" t="s">
        <v>654</v>
      </c>
      <c r="MRL3" s="4" t="s">
        <v>654</v>
      </c>
      <c r="MRM3" s="4" t="s">
        <v>654</v>
      </c>
      <c r="MRN3" s="4" t="s">
        <v>654</v>
      </c>
      <c r="MRO3" s="4" t="s">
        <v>654</v>
      </c>
      <c r="MRP3" s="4" t="s">
        <v>654</v>
      </c>
      <c r="MRQ3" s="4" t="s">
        <v>654</v>
      </c>
      <c r="MRR3" s="4" t="s">
        <v>654</v>
      </c>
      <c r="MRS3" s="4" t="s">
        <v>654</v>
      </c>
      <c r="MRT3" s="4" t="s">
        <v>654</v>
      </c>
      <c r="MRU3" s="4" t="s">
        <v>654</v>
      </c>
      <c r="MRV3" s="4" t="s">
        <v>654</v>
      </c>
      <c r="MRW3" s="4" t="s">
        <v>654</v>
      </c>
      <c r="MRX3" s="4" t="s">
        <v>654</v>
      </c>
      <c r="MRY3" s="4" t="s">
        <v>654</v>
      </c>
      <c r="MRZ3" s="4" t="s">
        <v>654</v>
      </c>
      <c r="MSA3" s="4" t="s">
        <v>654</v>
      </c>
      <c r="MSB3" s="4" t="s">
        <v>654</v>
      </c>
      <c r="MSC3" s="4" t="s">
        <v>654</v>
      </c>
      <c r="MSD3" s="4" t="s">
        <v>654</v>
      </c>
      <c r="MSE3" s="4" t="s">
        <v>654</v>
      </c>
      <c r="MSF3" s="4" t="s">
        <v>654</v>
      </c>
      <c r="MSG3" s="4" t="s">
        <v>654</v>
      </c>
      <c r="MSH3" s="4" t="s">
        <v>654</v>
      </c>
      <c r="MSI3" s="4" t="s">
        <v>654</v>
      </c>
      <c r="MSJ3" s="4" t="s">
        <v>654</v>
      </c>
      <c r="MSK3" s="4" t="s">
        <v>654</v>
      </c>
      <c r="MSL3" s="4" t="s">
        <v>654</v>
      </c>
      <c r="MSM3" s="4" t="s">
        <v>654</v>
      </c>
      <c r="MSN3" s="4" t="s">
        <v>654</v>
      </c>
      <c r="MSO3" s="4" t="s">
        <v>654</v>
      </c>
      <c r="MSP3" s="4" t="s">
        <v>654</v>
      </c>
      <c r="MSQ3" s="4" t="s">
        <v>654</v>
      </c>
      <c r="MSR3" s="4" t="s">
        <v>654</v>
      </c>
      <c r="MSS3" s="4" t="s">
        <v>654</v>
      </c>
      <c r="MST3" s="4" t="s">
        <v>654</v>
      </c>
      <c r="MSU3" s="4" t="s">
        <v>654</v>
      </c>
      <c r="MSV3" s="4" t="s">
        <v>654</v>
      </c>
      <c r="MSW3" s="4" t="s">
        <v>654</v>
      </c>
      <c r="MSX3" s="4" t="s">
        <v>654</v>
      </c>
      <c r="MSY3" s="4" t="s">
        <v>654</v>
      </c>
      <c r="MSZ3" s="4" t="s">
        <v>654</v>
      </c>
      <c r="MTA3" s="4" t="s">
        <v>654</v>
      </c>
      <c r="MTB3" s="4" t="s">
        <v>654</v>
      </c>
      <c r="MTC3" s="4" t="s">
        <v>654</v>
      </c>
      <c r="MTD3" s="4" t="s">
        <v>654</v>
      </c>
      <c r="MTE3" s="4" t="s">
        <v>654</v>
      </c>
      <c r="MTF3" s="4" t="s">
        <v>654</v>
      </c>
      <c r="MTG3" s="4" t="s">
        <v>654</v>
      </c>
      <c r="MTH3" s="4" t="s">
        <v>654</v>
      </c>
      <c r="MTI3" s="4" t="s">
        <v>654</v>
      </c>
      <c r="MTJ3" s="4" t="s">
        <v>654</v>
      </c>
      <c r="MTK3" s="4" t="s">
        <v>654</v>
      </c>
      <c r="MTL3" s="4" t="s">
        <v>654</v>
      </c>
      <c r="MTM3" s="4" t="s">
        <v>654</v>
      </c>
      <c r="MTN3" s="4" t="s">
        <v>654</v>
      </c>
      <c r="MTO3" s="4" t="s">
        <v>654</v>
      </c>
      <c r="MTP3" s="4" t="s">
        <v>654</v>
      </c>
      <c r="MTQ3" s="4" t="s">
        <v>654</v>
      </c>
      <c r="MTR3" s="4" t="s">
        <v>654</v>
      </c>
      <c r="MTS3" s="4" t="s">
        <v>654</v>
      </c>
      <c r="MTT3" s="4" t="s">
        <v>654</v>
      </c>
      <c r="MTU3" s="4" t="s">
        <v>654</v>
      </c>
      <c r="MTV3" s="4" t="s">
        <v>654</v>
      </c>
      <c r="MTW3" s="4" t="s">
        <v>654</v>
      </c>
      <c r="MTX3" s="4" t="s">
        <v>654</v>
      </c>
      <c r="MTY3" s="4" t="s">
        <v>654</v>
      </c>
      <c r="MTZ3" s="4" t="s">
        <v>654</v>
      </c>
      <c r="MUA3" s="4" t="s">
        <v>654</v>
      </c>
      <c r="MUB3" s="4" t="s">
        <v>654</v>
      </c>
      <c r="MUC3" s="4" t="s">
        <v>654</v>
      </c>
      <c r="MUD3" s="4" t="s">
        <v>654</v>
      </c>
      <c r="MUE3" s="4" t="s">
        <v>654</v>
      </c>
      <c r="MUF3" s="4" t="s">
        <v>654</v>
      </c>
      <c r="MUG3" s="4" t="s">
        <v>654</v>
      </c>
      <c r="MUH3" s="4" t="s">
        <v>654</v>
      </c>
      <c r="MUI3" s="4" t="s">
        <v>654</v>
      </c>
      <c r="MUJ3" s="4" t="s">
        <v>654</v>
      </c>
      <c r="MUK3" s="4" t="s">
        <v>654</v>
      </c>
      <c r="MUL3" s="4" t="s">
        <v>654</v>
      </c>
      <c r="MUM3" s="4" t="s">
        <v>654</v>
      </c>
      <c r="MUN3" s="4" t="s">
        <v>654</v>
      </c>
      <c r="MUO3" s="4" t="s">
        <v>654</v>
      </c>
      <c r="MUP3" s="4" t="s">
        <v>654</v>
      </c>
      <c r="MUQ3" s="4" t="s">
        <v>654</v>
      </c>
      <c r="MUR3" s="4" t="s">
        <v>654</v>
      </c>
      <c r="MUS3" s="4" t="s">
        <v>654</v>
      </c>
      <c r="MUT3" s="4" t="s">
        <v>654</v>
      </c>
      <c r="MUU3" s="4" t="s">
        <v>654</v>
      </c>
      <c r="MUV3" s="4" t="s">
        <v>654</v>
      </c>
      <c r="MUW3" s="4" t="s">
        <v>654</v>
      </c>
      <c r="MUX3" s="4" t="s">
        <v>654</v>
      </c>
      <c r="MUY3" s="4" t="s">
        <v>654</v>
      </c>
      <c r="MUZ3" s="4" t="s">
        <v>654</v>
      </c>
      <c r="MVA3" s="4" t="s">
        <v>654</v>
      </c>
      <c r="MVB3" s="4" t="s">
        <v>654</v>
      </c>
      <c r="MVC3" s="4" t="s">
        <v>654</v>
      </c>
      <c r="MVD3" s="4" t="s">
        <v>654</v>
      </c>
      <c r="MVE3" s="4" t="s">
        <v>654</v>
      </c>
      <c r="MVF3" s="4" t="s">
        <v>654</v>
      </c>
      <c r="MVG3" s="4" t="s">
        <v>654</v>
      </c>
      <c r="MVH3" s="4" t="s">
        <v>654</v>
      </c>
      <c r="MVI3" s="4" t="s">
        <v>654</v>
      </c>
      <c r="MVJ3" s="4" t="s">
        <v>654</v>
      </c>
      <c r="MVK3" s="4" t="s">
        <v>654</v>
      </c>
      <c r="MVL3" s="4" t="s">
        <v>654</v>
      </c>
      <c r="MVM3" s="4" t="s">
        <v>654</v>
      </c>
      <c r="MVN3" s="4" t="s">
        <v>654</v>
      </c>
      <c r="MVO3" s="4" t="s">
        <v>654</v>
      </c>
      <c r="MVP3" s="4" t="s">
        <v>654</v>
      </c>
      <c r="MVQ3" s="4" t="s">
        <v>654</v>
      </c>
      <c r="MVR3" s="4" t="s">
        <v>654</v>
      </c>
      <c r="MVS3" s="4" t="s">
        <v>654</v>
      </c>
      <c r="MVT3" s="4" t="s">
        <v>654</v>
      </c>
      <c r="MVU3" s="4" t="s">
        <v>654</v>
      </c>
      <c r="MVV3" s="4" t="s">
        <v>654</v>
      </c>
      <c r="MVW3" s="4" t="s">
        <v>654</v>
      </c>
      <c r="MVX3" s="4" t="s">
        <v>654</v>
      </c>
      <c r="MVY3" s="4" t="s">
        <v>654</v>
      </c>
      <c r="MVZ3" s="4" t="s">
        <v>654</v>
      </c>
      <c r="MWA3" s="4" t="s">
        <v>654</v>
      </c>
      <c r="MWB3" s="4" t="s">
        <v>654</v>
      </c>
      <c r="MWC3" s="4" t="s">
        <v>654</v>
      </c>
      <c r="MWD3" s="4" t="s">
        <v>654</v>
      </c>
      <c r="MWE3" s="4" t="s">
        <v>654</v>
      </c>
      <c r="MWF3" s="4" t="s">
        <v>654</v>
      </c>
      <c r="MWG3" s="4" t="s">
        <v>654</v>
      </c>
      <c r="MWH3" s="4" t="s">
        <v>654</v>
      </c>
      <c r="MWI3" s="4" t="s">
        <v>654</v>
      </c>
      <c r="MWJ3" s="4" t="s">
        <v>654</v>
      </c>
      <c r="MWK3" s="4" t="s">
        <v>654</v>
      </c>
      <c r="MWL3" s="4" t="s">
        <v>654</v>
      </c>
      <c r="MWM3" s="4" t="s">
        <v>654</v>
      </c>
      <c r="MWN3" s="4" t="s">
        <v>654</v>
      </c>
      <c r="MWO3" s="4" t="s">
        <v>654</v>
      </c>
      <c r="MWP3" s="4" t="s">
        <v>654</v>
      </c>
      <c r="MWQ3" s="4" t="s">
        <v>654</v>
      </c>
      <c r="MWR3" s="4" t="s">
        <v>654</v>
      </c>
      <c r="MWS3" s="4" t="s">
        <v>654</v>
      </c>
      <c r="MWT3" s="4" t="s">
        <v>654</v>
      </c>
      <c r="MWU3" s="4" t="s">
        <v>654</v>
      </c>
      <c r="MWV3" s="4" t="s">
        <v>654</v>
      </c>
      <c r="MWW3" s="4" t="s">
        <v>654</v>
      </c>
      <c r="MWX3" s="4" t="s">
        <v>654</v>
      </c>
      <c r="MWY3" s="4" t="s">
        <v>654</v>
      </c>
      <c r="MWZ3" s="4" t="s">
        <v>654</v>
      </c>
      <c r="MXA3" s="4" t="s">
        <v>654</v>
      </c>
      <c r="MXB3" s="4" t="s">
        <v>654</v>
      </c>
      <c r="MXC3" s="4" t="s">
        <v>654</v>
      </c>
      <c r="MXD3" s="4" t="s">
        <v>654</v>
      </c>
      <c r="MXE3" s="4" t="s">
        <v>654</v>
      </c>
      <c r="MXF3" s="4" t="s">
        <v>654</v>
      </c>
      <c r="MXG3" s="4" t="s">
        <v>654</v>
      </c>
      <c r="MXH3" s="4" t="s">
        <v>654</v>
      </c>
      <c r="MXI3" s="4" t="s">
        <v>654</v>
      </c>
      <c r="MXJ3" s="4" t="s">
        <v>654</v>
      </c>
      <c r="MXK3" s="4" t="s">
        <v>654</v>
      </c>
      <c r="MXL3" s="4" t="s">
        <v>654</v>
      </c>
      <c r="MXM3" s="4" t="s">
        <v>654</v>
      </c>
      <c r="MXN3" s="4" t="s">
        <v>654</v>
      </c>
      <c r="MXO3" s="4" t="s">
        <v>654</v>
      </c>
      <c r="MXP3" s="4" t="s">
        <v>654</v>
      </c>
      <c r="MXQ3" s="4" t="s">
        <v>654</v>
      </c>
      <c r="MXR3" s="4" t="s">
        <v>654</v>
      </c>
      <c r="MXS3" s="4" t="s">
        <v>654</v>
      </c>
      <c r="MXT3" s="4" t="s">
        <v>654</v>
      </c>
      <c r="MXU3" s="4" t="s">
        <v>654</v>
      </c>
      <c r="MXV3" s="4" t="s">
        <v>654</v>
      </c>
      <c r="MXW3" s="4" t="s">
        <v>654</v>
      </c>
      <c r="MXX3" s="4" t="s">
        <v>654</v>
      </c>
      <c r="MXY3" s="4" t="s">
        <v>654</v>
      </c>
      <c r="MXZ3" s="4" t="s">
        <v>654</v>
      </c>
      <c r="MYA3" s="4" t="s">
        <v>654</v>
      </c>
      <c r="MYB3" s="4" t="s">
        <v>654</v>
      </c>
      <c r="MYC3" s="4" t="s">
        <v>654</v>
      </c>
      <c r="MYD3" s="4" t="s">
        <v>654</v>
      </c>
      <c r="MYE3" s="4" t="s">
        <v>654</v>
      </c>
      <c r="MYF3" s="4" t="s">
        <v>654</v>
      </c>
      <c r="MYG3" s="4" t="s">
        <v>654</v>
      </c>
      <c r="MYH3" s="4" t="s">
        <v>654</v>
      </c>
      <c r="MYI3" s="4" t="s">
        <v>654</v>
      </c>
      <c r="MYJ3" s="4" t="s">
        <v>654</v>
      </c>
      <c r="MYK3" s="4" t="s">
        <v>654</v>
      </c>
      <c r="MYL3" s="4" t="s">
        <v>654</v>
      </c>
      <c r="MYM3" s="4" t="s">
        <v>654</v>
      </c>
      <c r="MYN3" s="4" t="s">
        <v>654</v>
      </c>
      <c r="MYO3" s="4" t="s">
        <v>654</v>
      </c>
      <c r="MYP3" s="4" t="s">
        <v>654</v>
      </c>
      <c r="MYQ3" s="4" t="s">
        <v>654</v>
      </c>
      <c r="MYR3" s="4" t="s">
        <v>654</v>
      </c>
      <c r="MYS3" s="4" t="s">
        <v>654</v>
      </c>
      <c r="MYT3" s="4" t="s">
        <v>654</v>
      </c>
      <c r="MYU3" s="4" t="s">
        <v>654</v>
      </c>
      <c r="MYV3" s="4" t="s">
        <v>654</v>
      </c>
      <c r="MYW3" s="4" t="s">
        <v>654</v>
      </c>
      <c r="MYX3" s="4" t="s">
        <v>654</v>
      </c>
      <c r="MYY3" s="4" t="s">
        <v>654</v>
      </c>
      <c r="MYZ3" s="4" t="s">
        <v>654</v>
      </c>
      <c r="MZA3" s="4" t="s">
        <v>654</v>
      </c>
      <c r="MZB3" s="4" t="s">
        <v>654</v>
      </c>
      <c r="MZC3" s="4" t="s">
        <v>654</v>
      </c>
      <c r="MZD3" s="4" t="s">
        <v>654</v>
      </c>
      <c r="MZE3" s="4" t="s">
        <v>654</v>
      </c>
      <c r="MZF3" s="4" t="s">
        <v>654</v>
      </c>
      <c r="MZG3" s="4" t="s">
        <v>654</v>
      </c>
      <c r="MZH3" s="4" t="s">
        <v>654</v>
      </c>
      <c r="MZI3" s="4" t="s">
        <v>654</v>
      </c>
      <c r="MZJ3" s="4" t="s">
        <v>654</v>
      </c>
      <c r="MZK3" s="4" t="s">
        <v>654</v>
      </c>
      <c r="MZL3" s="4" t="s">
        <v>654</v>
      </c>
      <c r="MZM3" s="4" t="s">
        <v>654</v>
      </c>
      <c r="MZN3" s="4" t="s">
        <v>654</v>
      </c>
      <c r="MZO3" s="4" t="s">
        <v>654</v>
      </c>
      <c r="MZP3" s="4" t="s">
        <v>654</v>
      </c>
      <c r="MZQ3" s="4" t="s">
        <v>654</v>
      </c>
      <c r="MZR3" s="4" t="s">
        <v>654</v>
      </c>
      <c r="MZS3" s="4" t="s">
        <v>654</v>
      </c>
      <c r="MZT3" s="4" t="s">
        <v>654</v>
      </c>
      <c r="MZU3" s="4" t="s">
        <v>654</v>
      </c>
      <c r="MZV3" s="4" t="s">
        <v>654</v>
      </c>
      <c r="MZW3" s="4" t="s">
        <v>654</v>
      </c>
      <c r="MZX3" s="4" t="s">
        <v>654</v>
      </c>
      <c r="MZY3" s="4" t="s">
        <v>654</v>
      </c>
      <c r="MZZ3" s="4" t="s">
        <v>654</v>
      </c>
      <c r="NAA3" s="4" t="s">
        <v>654</v>
      </c>
      <c r="NAB3" s="4" t="s">
        <v>654</v>
      </c>
      <c r="NAC3" s="4" t="s">
        <v>654</v>
      </c>
      <c r="NAD3" s="4" t="s">
        <v>654</v>
      </c>
      <c r="NAE3" s="4" t="s">
        <v>654</v>
      </c>
      <c r="NAF3" s="4" t="s">
        <v>654</v>
      </c>
      <c r="NAG3" s="4" t="s">
        <v>654</v>
      </c>
      <c r="NAH3" s="4" t="s">
        <v>654</v>
      </c>
      <c r="NAI3" s="4" t="s">
        <v>654</v>
      </c>
      <c r="NAJ3" s="4" t="s">
        <v>654</v>
      </c>
      <c r="NAK3" s="4" t="s">
        <v>654</v>
      </c>
      <c r="NAL3" s="4" t="s">
        <v>654</v>
      </c>
      <c r="NAM3" s="4" t="s">
        <v>654</v>
      </c>
      <c r="NAN3" s="4" t="s">
        <v>654</v>
      </c>
      <c r="NAO3" s="4" t="s">
        <v>654</v>
      </c>
      <c r="NAP3" s="4" t="s">
        <v>654</v>
      </c>
      <c r="NAQ3" s="4" t="s">
        <v>654</v>
      </c>
      <c r="NAR3" s="4" t="s">
        <v>654</v>
      </c>
      <c r="NAS3" s="4" t="s">
        <v>654</v>
      </c>
      <c r="NAT3" s="4" t="s">
        <v>654</v>
      </c>
      <c r="NAU3" s="4" t="s">
        <v>654</v>
      </c>
      <c r="NAV3" s="4" t="s">
        <v>654</v>
      </c>
      <c r="NAW3" s="4" t="s">
        <v>654</v>
      </c>
      <c r="NAX3" s="4" t="s">
        <v>654</v>
      </c>
      <c r="NAY3" s="4" t="s">
        <v>654</v>
      </c>
      <c r="NAZ3" s="4" t="s">
        <v>654</v>
      </c>
      <c r="NBA3" s="4" t="s">
        <v>654</v>
      </c>
      <c r="NBB3" s="4" t="s">
        <v>654</v>
      </c>
      <c r="NBC3" s="4" t="s">
        <v>654</v>
      </c>
      <c r="NBD3" s="4" t="s">
        <v>654</v>
      </c>
      <c r="NBE3" s="4" t="s">
        <v>654</v>
      </c>
      <c r="NBF3" s="4" t="s">
        <v>654</v>
      </c>
      <c r="NBG3" s="4" t="s">
        <v>654</v>
      </c>
      <c r="NBH3" s="4" t="s">
        <v>654</v>
      </c>
      <c r="NBI3" s="4" t="s">
        <v>654</v>
      </c>
      <c r="NBJ3" s="4" t="s">
        <v>654</v>
      </c>
      <c r="NBK3" s="4" t="s">
        <v>654</v>
      </c>
      <c r="NBL3" s="4" t="s">
        <v>654</v>
      </c>
      <c r="NBM3" s="4" t="s">
        <v>654</v>
      </c>
      <c r="NBN3" s="4" t="s">
        <v>654</v>
      </c>
      <c r="NBO3" s="4" t="s">
        <v>654</v>
      </c>
      <c r="NBP3" s="4" t="s">
        <v>654</v>
      </c>
      <c r="NBQ3" s="4" t="s">
        <v>654</v>
      </c>
      <c r="NBR3" s="4" t="s">
        <v>654</v>
      </c>
      <c r="NBS3" s="4" t="s">
        <v>654</v>
      </c>
      <c r="NBT3" s="4" t="s">
        <v>654</v>
      </c>
      <c r="NBU3" s="4" t="s">
        <v>654</v>
      </c>
      <c r="NBV3" s="4" t="s">
        <v>654</v>
      </c>
      <c r="NBW3" s="4" t="s">
        <v>654</v>
      </c>
      <c r="NBX3" s="4" t="s">
        <v>654</v>
      </c>
      <c r="NBY3" s="4" t="s">
        <v>654</v>
      </c>
      <c r="NBZ3" s="4" t="s">
        <v>654</v>
      </c>
      <c r="NCA3" s="4" t="s">
        <v>654</v>
      </c>
      <c r="NCB3" s="4" t="s">
        <v>654</v>
      </c>
      <c r="NCC3" s="4" t="s">
        <v>654</v>
      </c>
      <c r="NCD3" s="4" t="s">
        <v>654</v>
      </c>
      <c r="NCE3" s="4" t="s">
        <v>654</v>
      </c>
      <c r="NCF3" s="4" t="s">
        <v>654</v>
      </c>
      <c r="NCG3" s="4" t="s">
        <v>654</v>
      </c>
      <c r="NCH3" s="4" t="s">
        <v>654</v>
      </c>
      <c r="NCI3" s="4" t="s">
        <v>654</v>
      </c>
      <c r="NCJ3" s="4" t="s">
        <v>654</v>
      </c>
      <c r="NCK3" s="4" t="s">
        <v>654</v>
      </c>
      <c r="NCL3" s="4" t="s">
        <v>654</v>
      </c>
      <c r="NCM3" s="4" t="s">
        <v>654</v>
      </c>
      <c r="NCN3" s="4" t="s">
        <v>654</v>
      </c>
      <c r="NCO3" s="4" t="s">
        <v>654</v>
      </c>
      <c r="NCP3" s="4" t="s">
        <v>654</v>
      </c>
      <c r="NCQ3" s="4" t="s">
        <v>654</v>
      </c>
      <c r="NCR3" s="4" t="s">
        <v>654</v>
      </c>
      <c r="NCS3" s="4" t="s">
        <v>654</v>
      </c>
      <c r="NCT3" s="4" t="s">
        <v>654</v>
      </c>
      <c r="NCU3" s="4" t="s">
        <v>654</v>
      </c>
      <c r="NCV3" s="4" t="s">
        <v>654</v>
      </c>
      <c r="NCW3" s="4" t="s">
        <v>654</v>
      </c>
      <c r="NCX3" s="4" t="s">
        <v>654</v>
      </c>
      <c r="NCY3" s="4" t="s">
        <v>654</v>
      </c>
      <c r="NCZ3" s="4" t="s">
        <v>654</v>
      </c>
      <c r="NDA3" s="4" t="s">
        <v>654</v>
      </c>
      <c r="NDB3" s="4" t="s">
        <v>654</v>
      </c>
      <c r="NDC3" s="4" t="s">
        <v>654</v>
      </c>
      <c r="NDD3" s="4" t="s">
        <v>654</v>
      </c>
      <c r="NDE3" s="4" t="s">
        <v>654</v>
      </c>
      <c r="NDF3" s="4" t="s">
        <v>654</v>
      </c>
      <c r="NDG3" s="4" t="s">
        <v>654</v>
      </c>
      <c r="NDH3" s="4" t="s">
        <v>654</v>
      </c>
      <c r="NDI3" s="4" t="s">
        <v>654</v>
      </c>
      <c r="NDJ3" s="4" t="s">
        <v>654</v>
      </c>
      <c r="NDK3" s="4" t="s">
        <v>654</v>
      </c>
      <c r="NDL3" s="4" t="s">
        <v>654</v>
      </c>
      <c r="NDM3" s="4" t="s">
        <v>654</v>
      </c>
      <c r="NDN3" s="4" t="s">
        <v>654</v>
      </c>
      <c r="NDO3" s="4" t="s">
        <v>654</v>
      </c>
      <c r="NDP3" s="4" t="s">
        <v>654</v>
      </c>
      <c r="NDQ3" s="4" t="s">
        <v>654</v>
      </c>
      <c r="NDR3" s="4" t="s">
        <v>654</v>
      </c>
      <c r="NDS3" s="4" t="s">
        <v>654</v>
      </c>
      <c r="NDT3" s="4" t="s">
        <v>654</v>
      </c>
      <c r="NDU3" s="4" t="s">
        <v>654</v>
      </c>
      <c r="NDV3" s="4" t="s">
        <v>654</v>
      </c>
      <c r="NDW3" s="4" t="s">
        <v>654</v>
      </c>
      <c r="NDX3" s="4" t="s">
        <v>654</v>
      </c>
      <c r="NDY3" s="4" t="s">
        <v>654</v>
      </c>
      <c r="NDZ3" s="4" t="s">
        <v>654</v>
      </c>
      <c r="NEA3" s="4" t="s">
        <v>654</v>
      </c>
      <c r="NEB3" s="4" t="s">
        <v>654</v>
      </c>
      <c r="NEC3" s="4" t="s">
        <v>654</v>
      </c>
      <c r="NED3" s="4" t="s">
        <v>654</v>
      </c>
      <c r="NEE3" s="4" t="s">
        <v>654</v>
      </c>
      <c r="NEF3" s="4" t="s">
        <v>654</v>
      </c>
      <c r="NEG3" s="4" t="s">
        <v>654</v>
      </c>
      <c r="NEH3" s="4" t="s">
        <v>654</v>
      </c>
      <c r="NEI3" s="4" t="s">
        <v>654</v>
      </c>
      <c r="NEJ3" s="4" t="s">
        <v>654</v>
      </c>
      <c r="NEK3" s="4" t="s">
        <v>654</v>
      </c>
      <c r="NEL3" s="4" t="s">
        <v>654</v>
      </c>
      <c r="NEM3" s="4" t="s">
        <v>654</v>
      </c>
      <c r="NEN3" s="4" t="s">
        <v>654</v>
      </c>
      <c r="NEO3" s="4" t="s">
        <v>654</v>
      </c>
      <c r="NEP3" s="4" t="s">
        <v>654</v>
      </c>
      <c r="NEQ3" s="4" t="s">
        <v>654</v>
      </c>
      <c r="NER3" s="4" t="s">
        <v>654</v>
      </c>
      <c r="NES3" s="4" t="s">
        <v>654</v>
      </c>
      <c r="NET3" s="4" t="s">
        <v>654</v>
      </c>
      <c r="NEU3" s="4" t="s">
        <v>654</v>
      </c>
      <c r="NEV3" s="4" t="s">
        <v>654</v>
      </c>
      <c r="NEW3" s="4" t="s">
        <v>654</v>
      </c>
      <c r="NEX3" s="4" t="s">
        <v>654</v>
      </c>
      <c r="NEY3" s="4" t="s">
        <v>654</v>
      </c>
      <c r="NEZ3" s="4" t="s">
        <v>654</v>
      </c>
      <c r="NFA3" s="4" t="s">
        <v>654</v>
      </c>
      <c r="NFB3" s="4" t="s">
        <v>654</v>
      </c>
      <c r="NFC3" s="4" t="s">
        <v>654</v>
      </c>
      <c r="NFD3" s="4" t="s">
        <v>654</v>
      </c>
      <c r="NFE3" s="4" t="s">
        <v>654</v>
      </c>
      <c r="NFF3" s="4" t="s">
        <v>654</v>
      </c>
      <c r="NFG3" s="4" t="s">
        <v>654</v>
      </c>
      <c r="NFH3" s="4" t="s">
        <v>654</v>
      </c>
      <c r="NFI3" s="4" t="s">
        <v>654</v>
      </c>
      <c r="NFJ3" s="4" t="s">
        <v>654</v>
      </c>
      <c r="NFK3" s="4" t="s">
        <v>654</v>
      </c>
      <c r="NFL3" s="4" t="s">
        <v>654</v>
      </c>
      <c r="NFM3" s="4" t="s">
        <v>654</v>
      </c>
      <c r="NFN3" s="4" t="s">
        <v>654</v>
      </c>
      <c r="NFO3" s="4" t="s">
        <v>654</v>
      </c>
      <c r="NFP3" s="4" t="s">
        <v>654</v>
      </c>
      <c r="NFQ3" s="4" t="s">
        <v>654</v>
      </c>
      <c r="NFR3" s="4" t="s">
        <v>654</v>
      </c>
      <c r="NFS3" s="4" t="s">
        <v>654</v>
      </c>
      <c r="NFT3" s="4" t="s">
        <v>654</v>
      </c>
      <c r="NFU3" s="4" t="s">
        <v>654</v>
      </c>
      <c r="NFV3" s="4" t="s">
        <v>654</v>
      </c>
      <c r="NFW3" s="4" t="s">
        <v>654</v>
      </c>
      <c r="NFX3" s="4" t="s">
        <v>654</v>
      </c>
      <c r="NFY3" s="4" t="s">
        <v>654</v>
      </c>
      <c r="NFZ3" s="4" t="s">
        <v>654</v>
      </c>
      <c r="NGA3" s="4" t="s">
        <v>654</v>
      </c>
      <c r="NGB3" s="4" t="s">
        <v>654</v>
      </c>
      <c r="NGC3" s="4" t="s">
        <v>654</v>
      </c>
      <c r="NGD3" s="4" t="s">
        <v>654</v>
      </c>
      <c r="NGE3" s="4" t="s">
        <v>654</v>
      </c>
      <c r="NGF3" s="4" t="s">
        <v>654</v>
      </c>
      <c r="NGG3" s="4" t="s">
        <v>654</v>
      </c>
      <c r="NGH3" s="4" t="s">
        <v>654</v>
      </c>
      <c r="NGI3" s="4" t="s">
        <v>654</v>
      </c>
      <c r="NGJ3" s="4" t="s">
        <v>654</v>
      </c>
      <c r="NGK3" s="4" t="s">
        <v>654</v>
      </c>
      <c r="NGL3" s="4" t="s">
        <v>654</v>
      </c>
      <c r="NGM3" s="4" t="s">
        <v>654</v>
      </c>
      <c r="NGN3" s="4" t="s">
        <v>654</v>
      </c>
      <c r="NGO3" s="4" t="s">
        <v>654</v>
      </c>
      <c r="NGP3" s="4" t="s">
        <v>654</v>
      </c>
      <c r="NGQ3" s="4" t="s">
        <v>654</v>
      </c>
      <c r="NGR3" s="4" t="s">
        <v>654</v>
      </c>
      <c r="NGS3" s="4" t="s">
        <v>654</v>
      </c>
      <c r="NGT3" s="4" t="s">
        <v>654</v>
      </c>
      <c r="NGU3" s="4" t="s">
        <v>654</v>
      </c>
      <c r="NGV3" s="4" t="s">
        <v>654</v>
      </c>
      <c r="NGW3" s="4" t="s">
        <v>654</v>
      </c>
      <c r="NGX3" s="4" t="s">
        <v>654</v>
      </c>
      <c r="NGY3" s="4" t="s">
        <v>654</v>
      </c>
      <c r="NGZ3" s="4" t="s">
        <v>654</v>
      </c>
      <c r="NHA3" s="4" t="s">
        <v>654</v>
      </c>
      <c r="NHB3" s="4" t="s">
        <v>654</v>
      </c>
      <c r="NHC3" s="4" t="s">
        <v>654</v>
      </c>
      <c r="NHD3" s="4" t="s">
        <v>654</v>
      </c>
      <c r="NHE3" s="4" t="s">
        <v>654</v>
      </c>
      <c r="NHF3" s="4" t="s">
        <v>654</v>
      </c>
      <c r="NHG3" s="4" t="s">
        <v>654</v>
      </c>
      <c r="NHH3" s="4" t="s">
        <v>654</v>
      </c>
      <c r="NHI3" s="4" t="s">
        <v>654</v>
      </c>
      <c r="NHJ3" s="4" t="s">
        <v>654</v>
      </c>
      <c r="NHK3" s="4" t="s">
        <v>654</v>
      </c>
      <c r="NHL3" s="4" t="s">
        <v>654</v>
      </c>
      <c r="NHM3" s="4" t="s">
        <v>654</v>
      </c>
      <c r="NHN3" s="4" t="s">
        <v>654</v>
      </c>
      <c r="NHO3" s="4" t="s">
        <v>654</v>
      </c>
      <c r="NHP3" s="4" t="s">
        <v>654</v>
      </c>
      <c r="NHQ3" s="4" t="s">
        <v>654</v>
      </c>
      <c r="NHR3" s="4" t="s">
        <v>654</v>
      </c>
      <c r="NHS3" s="4" t="s">
        <v>654</v>
      </c>
      <c r="NHT3" s="4" t="s">
        <v>654</v>
      </c>
      <c r="NHU3" s="4" t="s">
        <v>654</v>
      </c>
      <c r="NHV3" s="4" t="s">
        <v>654</v>
      </c>
      <c r="NHW3" s="4" t="s">
        <v>654</v>
      </c>
      <c r="NHX3" s="4" t="s">
        <v>654</v>
      </c>
      <c r="NHY3" s="4" t="s">
        <v>654</v>
      </c>
      <c r="NHZ3" s="4" t="s">
        <v>654</v>
      </c>
      <c r="NIA3" s="4" t="s">
        <v>654</v>
      </c>
      <c r="NIB3" s="4" t="s">
        <v>654</v>
      </c>
      <c r="NIC3" s="4" t="s">
        <v>654</v>
      </c>
      <c r="NID3" s="4" t="s">
        <v>654</v>
      </c>
      <c r="NIE3" s="4" t="s">
        <v>654</v>
      </c>
      <c r="NIF3" s="4" t="s">
        <v>654</v>
      </c>
      <c r="NIG3" s="4" t="s">
        <v>654</v>
      </c>
      <c r="NIH3" s="4" t="s">
        <v>654</v>
      </c>
      <c r="NII3" s="4" t="s">
        <v>654</v>
      </c>
      <c r="NIJ3" s="4" t="s">
        <v>654</v>
      </c>
      <c r="NIK3" s="4" t="s">
        <v>654</v>
      </c>
      <c r="NIL3" s="4" t="s">
        <v>654</v>
      </c>
      <c r="NIM3" s="4" t="s">
        <v>654</v>
      </c>
      <c r="NIN3" s="4" t="s">
        <v>654</v>
      </c>
      <c r="NIO3" s="4" t="s">
        <v>654</v>
      </c>
      <c r="NIP3" s="4" t="s">
        <v>654</v>
      </c>
      <c r="NIQ3" s="4" t="s">
        <v>654</v>
      </c>
      <c r="NIR3" s="4" t="s">
        <v>654</v>
      </c>
      <c r="NIS3" s="4" t="s">
        <v>654</v>
      </c>
      <c r="NIT3" s="4" t="s">
        <v>654</v>
      </c>
      <c r="NIU3" s="4" t="s">
        <v>654</v>
      </c>
      <c r="NIV3" s="4" t="s">
        <v>654</v>
      </c>
      <c r="NIW3" s="4" t="s">
        <v>654</v>
      </c>
      <c r="NIX3" s="4" t="s">
        <v>654</v>
      </c>
      <c r="NIY3" s="4" t="s">
        <v>654</v>
      </c>
      <c r="NIZ3" s="4" t="s">
        <v>654</v>
      </c>
      <c r="NJA3" s="4" t="s">
        <v>654</v>
      </c>
      <c r="NJB3" s="4" t="s">
        <v>654</v>
      </c>
      <c r="NJC3" s="4" t="s">
        <v>654</v>
      </c>
      <c r="NJD3" s="4" t="s">
        <v>654</v>
      </c>
      <c r="NJE3" s="4" t="s">
        <v>654</v>
      </c>
      <c r="NJF3" s="4" t="s">
        <v>654</v>
      </c>
      <c r="NJG3" s="4" t="s">
        <v>654</v>
      </c>
      <c r="NJH3" s="4" t="s">
        <v>654</v>
      </c>
      <c r="NJI3" s="4" t="s">
        <v>654</v>
      </c>
      <c r="NJJ3" s="4" t="s">
        <v>654</v>
      </c>
      <c r="NJK3" s="4" t="s">
        <v>654</v>
      </c>
      <c r="NJL3" s="4" t="s">
        <v>654</v>
      </c>
      <c r="NJM3" s="4" t="s">
        <v>654</v>
      </c>
      <c r="NJN3" s="4" t="s">
        <v>654</v>
      </c>
      <c r="NJO3" s="4" t="s">
        <v>654</v>
      </c>
      <c r="NJP3" s="4" t="s">
        <v>654</v>
      </c>
      <c r="NJQ3" s="4" t="s">
        <v>654</v>
      </c>
      <c r="NJR3" s="4" t="s">
        <v>654</v>
      </c>
      <c r="NJS3" s="4" t="s">
        <v>654</v>
      </c>
      <c r="NJT3" s="4" t="s">
        <v>654</v>
      </c>
      <c r="NJU3" s="4" t="s">
        <v>654</v>
      </c>
      <c r="NJV3" s="4" t="s">
        <v>654</v>
      </c>
      <c r="NJW3" s="4" t="s">
        <v>654</v>
      </c>
      <c r="NJX3" s="4" t="s">
        <v>654</v>
      </c>
      <c r="NJY3" s="4" t="s">
        <v>654</v>
      </c>
      <c r="NJZ3" s="4" t="s">
        <v>654</v>
      </c>
      <c r="NKA3" s="4" t="s">
        <v>654</v>
      </c>
      <c r="NKB3" s="4" t="s">
        <v>654</v>
      </c>
      <c r="NKC3" s="4" t="s">
        <v>654</v>
      </c>
      <c r="NKD3" s="4" t="s">
        <v>654</v>
      </c>
      <c r="NKE3" s="4" t="s">
        <v>654</v>
      </c>
      <c r="NKF3" s="4" t="s">
        <v>654</v>
      </c>
      <c r="NKG3" s="4" t="s">
        <v>654</v>
      </c>
      <c r="NKH3" s="4" t="s">
        <v>654</v>
      </c>
      <c r="NKI3" s="4" t="s">
        <v>654</v>
      </c>
      <c r="NKJ3" s="4" t="s">
        <v>654</v>
      </c>
      <c r="NKK3" s="4" t="s">
        <v>654</v>
      </c>
      <c r="NKL3" s="4" t="s">
        <v>654</v>
      </c>
      <c r="NKM3" s="4" t="s">
        <v>654</v>
      </c>
      <c r="NKN3" s="4" t="s">
        <v>654</v>
      </c>
      <c r="NKO3" s="4" t="s">
        <v>654</v>
      </c>
      <c r="NKP3" s="4" t="s">
        <v>654</v>
      </c>
      <c r="NKQ3" s="4" t="s">
        <v>654</v>
      </c>
      <c r="NKR3" s="4" t="s">
        <v>654</v>
      </c>
      <c r="NKS3" s="4" t="s">
        <v>654</v>
      </c>
      <c r="NKT3" s="4" t="s">
        <v>654</v>
      </c>
      <c r="NKU3" s="4" t="s">
        <v>654</v>
      </c>
      <c r="NKV3" s="4" t="s">
        <v>654</v>
      </c>
      <c r="NKW3" s="4" t="s">
        <v>654</v>
      </c>
      <c r="NKX3" s="4" t="s">
        <v>654</v>
      </c>
      <c r="NKY3" s="4" t="s">
        <v>654</v>
      </c>
      <c r="NKZ3" s="4" t="s">
        <v>654</v>
      </c>
      <c r="NLA3" s="4" t="s">
        <v>654</v>
      </c>
      <c r="NLB3" s="4" t="s">
        <v>654</v>
      </c>
      <c r="NLC3" s="4" t="s">
        <v>654</v>
      </c>
      <c r="NLD3" s="4" t="s">
        <v>654</v>
      </c>
      <c r="NLE3" s="4" t="s">
        <v>654</v>
      </c>
      <c r="NLF3" s="4" t="s">
        <v>654</v>
      </c>
      <c r="NLG3" s="4" t="s">
        <v>654</v>
      </c>
      <c r="NLH3" s="4" t="s">
        <v>654</v>
      </c>
      <c r="NLI3" s="4" t="s">
        <v>654</v>
      </c>
      <c r="NLJ3" s="4" t="s">
        <v>654</v>
      </c>
      <c r="NLK3" s="4" t="s">
        <v>654</v>
      </c>
      <c r="NLL3" s="4" t="s">
        <v>654</v>
      </c>
      <c r="NLM3" s="4" t="s">
        <v>654</v>
      </c>
      <c r="NLN3" s="4" t="s">
        <v>654</v>
      </c>
      <c r="NLO3" s="4" t="s">
        <v>654</v>
      </c>
      <c r="NLP3" s="4" t="s">
        <v>654</v>
      </c>
      <c r="NLQ3" s="4" t="s">
        <v>654</v>
      </c>
      <c r="NLR3" s="4" t="s">
        <v>654</v>
      </c>
      <c r="NLS3" s="4" t="s">
        <v>654</v>
      </c>
      <c r="NLT3" s="4" t="s">
        <v>654</v>
      </c>
      <c r="NLU3" s="4" t="s">
        <v>654</v>
      </c>
      <c r="NLV3" s="4" t="s">
        <v>654</v>
      </c>
      <c r="NLW3" s="4" t="s">
        <v>654</v>
      </c>
      <c r="NLX3" s="4" t="s">
        <v>654</v>
      </c>
      <c r="NLY3" s="4" t="s">
        <v>654</v>
      </c>
      <c r="NLZ3" s="4" t="s">
        <v>654</v>
      </c>
      <c r="NMA3" s="4" t="s">
        <v>654</v>
      </c>
      <c r="NMB3" s="4" t="s">
        <v>654</v>
      </c>
      <c r="NMC3" s="4" t="s">
        <v>654</v>
      </c>
      <c r="NMD3" s="4" t="s">
        <v>654</v>
      </c>
      <c r="NME3" s="4" t="s">
        <v>654</v>
      </c>
      <c r="NMF3" s="4" t="s">
        <v>654</v>
      </c>
      <c r="NMG3" s="4" t="s">
        <v>654</v>
      </c>
      <c r="NMH3" s="4" t="s">
        <v>654</v>
      </c>
      <c r="NMI3" s="4" t="s">
        <v>654</v>
      </c>
      <c r="NMJ3" s="4" t="s">
        <v>654</v>
      </c>
      <c r="NMK3" s="4" t="s">
        <v>654</v>
      </c>
      <c r="NML3" s="4" t="s">
        <v>654</v>
      </c>
      <c r="NMM3" s="4" t="s">
        <v>654</v>
      </c>
      <c r="NMN3" s="4" t="s">
        <v>654</v>
      </c>
      <c r="NMO3" s="4" t="s">
        <v>654</v>
      </c>
      <c r="NMP3" s="4" t="s">
        <v>654</v>
      </c>
      <c r="NMQ3" s="4" t="s">
        <v>654</v>
      </c>
      <c r="NMR3" s="4" t="s">
        <v>654</v>
      </c>
      <c r="NMS3" s="4" t="s">
        <v>654</v>
      </c>
      <c r="NMT3" s="4" t="s">
        <v>654</v>
      </c>
      <c r="NMU3" s="4" t="s">
        <v>654</v>
      </c>
      <c r="NMV3" s="4" t="s">
        <v>654</v>
      </c>
      <c r="NMW3" s="4" t="s">
        <v>654</v>
      </c>
      <c r="NMX3" s="4" t="s">
        <v>654</v>
      </c>
      <c r="NMY3" s="4" t="s">
        <v>654</v>
      </c>
      <c r="NMZ3" s="4" t="s">
        <v>654</v>
      </c>
      <c r="NNA3" s="4" t="s">
        <v>654</v>
      </c>
      <c r="NNB3" s="4" t="s">
        <v>654</v>
      </c>
      <c r="NNC3" s="4" t="s">
        <v>654</v>
      </c>
      <c r="NND3" s="4" t="s">
        <v>654</v>
      </c>
      <c r="NNE3" s="4" t="s">
        <v>654</v>
      </c>
      <c r="NNF3" s="4" t="s">
        <v>654</v>
      </c>
      <c r="NNG3" s="4" t="s">
        <v>654</v>
      </c>
      <c r="NNH3" s="4" t="s">
        <v>654</v>
      </c>
      <c r="NNI3" s="4" t="s">
        <v>654</v>
      </c>
      <c r="NNJ3" s="4" t="s">
        <v>654</v>
      </c>
      <c r="NNK3" s="4" t="s">
        <v>654</v>
      </c>
      <c r="NNL3" s="4" t="s">
        <v>654</v>
      </c>
      <c r="NNM3" s="4" t="s">
        <v>654</v>
      </c>
      <c r="NNN3" s="4" t="s">
        <v>654</v>
      </c>
      <c r="NNO3" s="4" t="s">
        <v>654</v>
      </c>
      <c r="NNP3" s="4" t="s">
        <v>654</v>
      </c>
      <c r="NNQ3" s="4" t="s">
        <v>654</v>
      </c>
      <c r="NNR3" s="4" t="s">
        <v>654</v>
      </c>
      <c r="NNS3" s="4" t="s">
        <v>654</v>
      </c>
      <c r="NNT3" s="4" t="s">
        <v>654</v>
      </c>
      <c r="NNU3" s="4" t="s">
        <v>654</v>
      </c>
      <c r="NNV3" s="4" t="s">
        <v>654</v>
      </c>
      <c r="NNW3" s="4" t="s">
        <v>654</v>
      </c>
      <c r="NNX3" s="4" t="s">
        <v>654</v>
      </c>
      <c r="NNY3" s="4" t="s">
        <v>654</v>
      </c>
      <c r="NNZ3" s="4" t="s">
        <v>654</v>
      </c>
      <c r="NOA3" s="4" t="s">
        <v>654</v>
      </c>
      <c r="NOB3" s="4" t="s">
        <v>654</v>
      </c>
      <c r="NOC3" s="4" t="s">
        <v>654</v>
      </c>
      <c r="NOD3" s="4" t="s">
        <v>654</v>
      </c>
      <c r="NOE3" s="4" t="s">
        <v>654</v>
      </c>
      <c r="NOF3" s="4" t="s">
        <v>654</v>
      </c>
      <c r="NOG3" s="4" t="s">
        <v>654</v>
      </c>
      <c r="NOH3" s="4" t="s">
        <v>654</v>
      </c>
      <c r="NOI3" s="4" t="s">
        <v>654</v>
      </c>
      <c r="NOJ3" s="4" t="s">
        <v>654</v>
      </c>
      <c r="NOK3" s="4" t="s">
        <v>654</v>
      </c>
      <c r="NOL3" s="4" t="s">
        <v>654</v>
      </c>
      <c r="NOM3" s="4" t="s">
        <v>654</v>
      </c>
      <c r="NON3" s="4" t="s">
        <v>654</v>
      </c>
      <c r="NOO3" s="4" t="s">
        <v>654</v>
      </c>
      <c r="NOP3" s="4" t="s">
        <v>654</v>
      </c>
      <c r="NOQ3" s="4" t="s">
        <v>654</v>
      </c>
      <c r="NOR3" s="4" t="s">
        <v>654</v>
      </c>
      <c r="NOS3" s="4" t="s">
        <v>654</v>
      </c>
      <c r="NOT3" s="4" t="s">
        <v>654</v>
      </c>
      <c r="NOU3" s="4" t="s">
        <v>654</v>
      </c>
      <c r="NOV3" s="4" t="s">
        <v>654</v>
      </c>
      <c r="NOW3" s="4" t="s">
        <v>654</v>
      </c>
      <c r="NOX3" s="4" t="s">
        <v>654</v>
      </c>
      <c r="NOY3" s="4" t="s">
        <v>654</v>
      </c>
      <c r="NOZ3" s="4" t="s">
        <v>654</v>
      </c>
      <c r="NPA3" s="4" t="s">
        <v>654</v>
      </c>
      <c r="NPB3" s="4" t="s">
        <v>654</v>
      </c>
      <c r="NPC3" s="4" t="s">
        <v>654</v>
      </c>
      <c r="NPD3" s="4" t="s">
        <v>654</v>
      </c>
      <c r="NPE3" s="4" t="s">
        <v>654</v>
      </c>
      <c r="NPF3" s="4" t="s">
        <v>654</v>
      </c>
      <c r="NPG3" s="4" t="s">
        <v>654</v>
      </c>
      <c r="NPH3" s="4" t="s">
        <v>654</v>
      </c>
      <c r="NPI3" s="4" t="s">
        <v>654</v>
      </c>
      <c r="NPJ3" s="4" t="s">
        <v>654</v>
      </c>
      <c r="NPK3" s="4" t="s">
        <v>654</v>
      </c>
      <c r="NPL3" s="4" t="s">
        <v>654</v>
      </c>
      <c r="NPM3" s="4" t="s">
        <v>654</v>
      </c>
      <c r="NPN3" s="4" t="s">
        <v>654</v>
      </c>
      <c r="NPO3" s="4" t="s">
        <v>654</v>
      </c>
      <c r="NPP3" s="4" t="s">
        <v>654</v>
      </c>
      <c r="NPQ3" s="4" t="s">
        <v>654</v>
      </c>
      <c r="NPR3" s="4" t="s">
        <v>654</v>
      </c>
      <c r="NPS3" s="4" t="s">
        <v>654</v>
      </c>
      <c r="NPT3" s="4" t="s">
        <v>654</v>
      </c>
      <c r="NPU3" s="4" t="s">
        <v>654</v>
      </c>
      <c r="NPV3" s="4" t="s">
        <v>654</v>
      </c>
      <c r="NPW3" s="4" t="s">
        <v>654</v>
      </c>
      <c r="NPX3" s="4" t="s">
        <v>654</v>
      </c>
      <c r="NPY3" s="4" t="s">
        <v>654</v>
      </c>
      <c r="NPZ3" s="4" t="s">
        <v>654</v>
      </c>
      <c r="NQA3" s="4" t="s">
        <v>654</v>
      </c>
      <c r="NQB3" s="4" t="s">
        <v>654</v>
      </c>
      <c r="NQC3" s="4" t="s">
        <v>654</v>
      </c>
      <c r="NQD3" s="4" t="s">
        <v>654</v>
      </c>
      <c r="NQE3" s="4" t="s">
        <v>654</v>
      </c>
      <c r="NQF3" s="4" t="s">
        <v>654</v>
      </c>
      <c r="NQG3" s="4" t="s">
        <v>654</v>
      </c>
      <c r="NQH3" s="4" t="s">
        <v>654</v>
      </c>
      <c r="NQI3" s="4" t="s">
        <v>654</v>
      </c>
      <c r="NQJ3" s="4" t="s">
        <v>654</v>
      </c>
      <c r="NQK3" s="4" t="s">
        <v>654</v>
      </c>
      <c r="NQL3" s="4" t="s">
        <v>654</v>
      </c>
      <c r="NQM3" s="4" t="s">
        <v>654</v>
      </c>
      <c r="NQN3" s="4" t="s">
        <v>654</v>
      </c>
      <c r="NQO3" s="4" t="s">
        <v>654</v>
      </c>
      <c r="NQP3" s="4" t="s">
        <v>654</v>
      </c>
      <c r="NQQ3" s="4" t="s">
        <v>654</v>
      </c>
      <c r="NQR3" s="4" t="s">
        <v>654</v>
      </c>
      <c r="NQS3" s="4" t="s">
        <v>654</v>
      </c>
      <c r="NQT3" s="4" t="s">
        <v>654</v>
      </c>
      <c r="NQU3" s="4" t="s">
        <v>654</v>
      </c>
      <c r="NQV3" s="4" t="s">
        <v>654</v>
      </c>
      <c r="NQW3" s="4" t="s">
        <v>654</v>
      </c>
      <c r="NQX3" s="4" t="s">
        <v>654</v>
      </c>
      <c r="NQY3" s="4" t="s">
        <v>654</v>
      </c>
      <c r="NQZ3" s="4" t="s">
        <v>654</v>
      </c>
      <c r="NRA3" s="4" t="s">
        <v>654</v>
      </c>
      <c r="NRB3" s="4" t="s">
        <v>654</v>
      </c>
      <c r="NRC3" s="4" t="s">
        <v>654</v>
      </c>
      <c r="NRD3" s="4" t="s">
        <v>654</v>
      </c>
      <c r="NRE3" s="4" t="s">
        <v>654</v>
      </c>
      <c r="NRF3" s="4" t="s">
        <v>654</v>
      </c>
      <c r="NRG3" s="4" t="s">
        <v>654</v>
      </c>
      <c r="NRH3" s="4" t="s">
        <v>654</v>
      </c>
      <c r="NRI3" s="4" t="s">
        <v>654</v>
      </c>
      <c r="NRJ3" s="4" t="s">
        <v>654</v>
      </c>
      <c r="NRK3" s="4" t="s">
        <v>654</v>
      </c>
      <c r="NRL3" s="4" t="s">
        <v>654</v>
      </c>
      <c r="NRM3" s="4" t="s">
        <v>654</v>
      </c>
      <c r="NRN3" s="4" t="s">
        <v>654</v>
      </c>
      <c r="NRO3" s="4" t="s">
        <v>654</v>
      </c>
      <c r="NRP3" s="4" t="s">
        <v>654</v>
      </c>
      <c r="NRQ3" s="4" t="s">
        <v>654</v>
      </c>
      <c r="NRR3" s="4" t="s">
        <v>654</v>
      </c>
      <c r="NRS3" s="4" t="s">
        <v>654</v>
      </c>
      <c r="NRT3" s="4" t="s">
        <v>654</v>
      </c>
      <c r="NRU3" s="4" t="s">
        <v>654</v>
      </c>
      <c r="NRV3" s="4" t="s">
        <v>654</v>
      </c>
      <c r="NRW3" s="4" t="s">
        <v>654</v>
      </c>
      <c r="NRX3" s="4" t="s">
        <v>654</v>
      </c>
      <c r="NRY3" s="4" t="s">
        <v>654</v>
      </c>
      <c r="NRZ3" s="4" t="s">
        <v>654</v>
      </c>
      <c r="NSA3" s="4" t="s">
        <v>654</v>
      </c>
      <c r="NSB3" s="4" t="s">
        <v>654</v>
      </c>
      <c r="NSC3" s="4" t="s">
        <v>654</v>
      </c>
      <c r="NSD3" s="4" t="s">
        <v>654</v>
      </c>
      <c r="NSE3" s="4" t="s">
        <v>654</v>
      </c>
      <c r="NSF3" s="4" t="s">
        <v>654</v>
      </c>
      <c r="NSG3" s="4" t="s">
        <v>654</v>
      </c>
      <c r="NSH3" s="4" t="s">
        <v>654</v>
      </c>
      <c r="NSI3" s="4" t="s">
        <v>654</v>
      </c>
      <c r="NSJ3" s="4" t="s">
        <v>654</v>
      </c>
      <c r="NSK3" s="4" t="s">
        <v>654</v>
      </c>
      <c r="NSL3" s="4" t="s">
        <v>654</v>
      </c>
      <c r="NSM3" s="4" t="s">
        <v>654</v>
      </c>
      <c r="NSN3" s="4" t="s">
        <v>654</v>
      </c>
      <c r="NSO3" s="4" t="s">
        <v>654</v>
      </c>
      <c r="NSP3" s="4" t="s">
        <v>654</v>
      </c>
      <c r="NSQ3" s="4" t="s">
        <v>654</v>
      </c>
      <c r="NSR3" s="4" t="s">
        <v>654</v>
      </c>
      <c r="NSS3" s="4" t="s">
        <v>654</v>
      </c>
      <c r="NST3" s="4" t="s">
        <v>654</v>
      </c>
      <c r="NSU3" s="4" t="s">
        <v>654</v>
      </c>
      <c r="NSV3" s="4" t="s">
        <v>654</v>
      </c>
      <c r="NSW3" s="4" t="s">
        <v>654</v>
      </c>
      <c r="NSX3" s="4" t="s">
        <v>654</v>
      </c>
      <c r="NSY3" s="4" t="s">
        <v>654</v>
      </c>
      <c r="NSZ3" s="4" t="s">
        <v>654</v>
      </c>
      <c r="NTA3" s="4" t="s">
        <v>654</v>
      </c>
      <c r="NTB3" s="4" t="s">
        <v>654</v>
      </c>
      <c r="NTC3" s="4" t="s">
        <v>654</v>
      </c>
      <c r="NTD3" s="4" t="s">
        <v>654</v>
      </c>
      <c r="NTE3" s="4" t="s">
        <v>654</v>
      </c>
      <c r="NTF3" s="4" t="s">
        <v>654</v>
      </c>
      <c r="NTG3" s="4" t="s">
        <v>654</v>
      </c>
      <c r="NTH3" s="4" t="s">
        <v>654</v>
      </c>
      <c r="NTI3" s="4" t="s">
        <v>654</v>
      </c>
      <c r="NTJ3" s="4" t="s">
        <v>654</v>
      </c>
      <c r="NTK3" s="4" t="s">
        <v>654</v>
      </c>
      <c r="NTL3" s="4" t="s">
        <v>654</v>
      </c>
      <c r="NTM3" s="4" t="s">
        <v>654</v>
      </c>
      <c r="NTN3" s="4" t="s">
        <v>654</v>
      </c>
      <c r="NTO3" s="4" t="s">
        <v>654</v>
      </c>
      <c r="NTP3" s="4" t="s">
        <v>654</v>
      </c>
      <c r="NTQ3" s="4" t="s">
        <v>654</v>
      </c>
      <c r="NTR3" s="4" t="s">
        <v>654</v>
      </c>
      <c r="NTS3" s="4" t="s">
        <v>654</v>
      </c>
      <c r="NTT3" s="4" t="s">
        <v>654</v>
      </c>
      <c r="NTU3" s="4" t="s">
        <v>654</v>
      </c>
      <c r="NTV3" s="4" t="s">
        <v>654</v>
      </c>
      <c r="NTW3" s="4" t="s">
        <v>654</v>
      </c>
      <c r="NTX3" s="4" t="s">
        <v>654</v>
      </c>
      <c r="NTY3" s="4" t="s">
        <v>654</v>
      </c>
      <c r="NTZ3" s="4" t="s">
        <v>654</v>
      </c>
      <c r="NUA3" s="4" t="s">
        <v>654</v>
      </c>
      <c r="NUB3" s="4" t="s">
        <v>654</v>
      </c>
      <c r="NUC3" s="4" t="s">
        <v>654</v>
      </c>
      <c r="NUD3" s="4" t="s">
        <v>654</v>
      </c>
      <c r="NUE3" s="4" t="s">
        <v>654</v>
      </c>
      <c r="NUF3" s="4" t="s">
        <v>654</v>
      </c>
      <c r="NUG3" s="4" t="s">
        <v>654</v>
      </c>
      <c r="NUH3" s="4" t="s">
        <v>654</v>
      </c>
      <c r="NUI3" s="4" t="s">
        <v>654</v>
      </c>
      <c r="NUJ3" s="4" t="s">
        <v>654</v>
      </c>
      <c r="NUK3" s="4" t="s">
        <v>654</v>
      </c>
      <c r="NUL3" s="4" t="s">
        <v>654</v>
      </c>
      <c r="NUM3" s="4" t="s">
        <v>654</v>
      </c>
      <c r="NUN3" s="4" t="s">
        <v>654</v>
      </c>
      <c r="NUO3" s="4" t="s">
        <v>654</v>
      </c>
      <c r="NUP3" s="4" t="s">
        <v>654</v>
      </c>
      <c r="NUQ3" s="4" t="s">
        <v>654</v>
      </c>
      <c r="NUR3" s="4" t="s">
        <v>654</v>
      </c>
      <c r="NUS3" s="4" t="s">
        <v>654</v>
      </c>
      <c r="NUT3" s="4" t="s">
        <v>654</v>
      </c>
      <c r="NUU3" s="4" t="s">
        <v>654</v>
      </c>
      <c r="NUV3" s="4" t="s">
        <v>654</v>
      </c>
      <c r="NUW3" s="4" t="s">
        <v>654</v>
      </c>
      <c r="NUX3" s="4" t="s">
        <v>654</v>
      </c>
      <c r="NUY3" s="4" t="s">
        <v>654</v>
      </c>
      <c r="NUZ3" s="4" t="s">
        <v>654</v>
      </c>
      <c r="NVA3" s="4" t="s">
        <v>654</v>
      </c>
      <c r="NVB3" s="4" t="s">
        <v>654</v>
      </c>
      <c r="NVC3" s="4" t="s">
        <v>654</v>
      </c>
      <c r="NVD3" s="4" t="s">
        <v>654</v>
      </c>
      <c r="NVE3" s="4" t="s">
        <v>654</v>
      </c>
      <c r="NVF3" s="4" t="s">
        <v>654</v>
      </c>
      <c r="NVG3" s="4" t="s">
        <v>654</v>
      </c>
      <c r="NVH3" s="4" t="s">
        <v>654</v>
      </c>
      <c r="NVI3" s="4" t="s">
        <v>654</v>
      </c>
      <c r="NVJ3" s="4" t="s">
        <v>654</v>
      </c>
      <c r="NVK3" s="4" t="s">
        <v>654</v>
      </c>
      <c r="NVL3" s="4" t="s">
        <v>654</v>
      </c>
      <c r="NVM3" s="4" t="s">
        <v>654</v>
      </c>
      <c r="NVN3" s="4" t="s">
        <v>654</v>
      </c>
      <c r="NVO3" s="4" t="s">
        <v>654</v>
      </c>
      <c r="NVP3" s="4" t="s">
        <v>654</v>
      </c>
      <c r="NVQ3" s="4" t="s">
        <v>654</v>
      </c>
      <c r="NVR3" s="4" t="s">
        <v>654</v>
      </c>
      <c r="NVS3" s="4" t="s">
        <v>654</v>
      </c>
      <c r="NVT3" s="4" t="s">
        <v>654</v>
      </c>
      <c r="NVU3" s="4" t="s">
        <v>654</v>
      </c>
      <c r="NVV3" s="4" t="s">
        <v>654</v>
      </c>
      <c r="NVW3" s="4" t="s">
        <v>654</v>
      </c>
      <c r="NVX3" s="4" t="s">
        <v>654</v>
      </c>
      <c r="NVY3" s="4" t="s">
        <v>654</v>
      </c>
      <c r="NVZ3" s="4" t="s">
        <v>654</v>
      </c>
      <c r="NWA3" s="4" t="s">
        <v>654</v>
      </c>
      <c r="NWB3" s="4" t="s">
        <v>654</v>
      </c>
      <c r="NWC3" s="4" t="s">
        <v>654</v>
      </c>
      <c r="NWD3" s="4" t="s">
        <v>654</v>
      </c>
      <c r="NWE3" s="4" t="s">
        <v>654</v>
      </c>
      <c r="NWF3" s="4" t="s">
        <v>654</v>
      </c>
      <c r="NWG3" s="4" t="s">
        <v>654</v>
      </c>
      <c r="NWH3" s="4" t="s">
        <v>654</v>
      </c>
      <c r="NWI3" s="4" t="s">
        <v>654</v>
      </c>
      <c r="NWJ3" s="4" t="s">
        <v>654</v>
      </c>
      <c r="NWK3" s="4" t="s">
        <v>654</v>
      </c>
      <c r="NWL3" s="4" t="s">
        <v>654</v>
      </c>
      <c r="NWM3" s="4" t="s">
        <v>654</v>
      </c>
      <c r="NWN3" s="4" t="s">
        <v>654</v>
      </c>
      <c r="NWO3" s="4" t="s">
        <v>654</v>
      </c>
      <c r="NWP3" s="4" t="s">
        <v>654</v>
      </c>
      <c r="NWQ3" s="4" t="s">
        <v>654</v>
      </c>
      <c r="NWR3" s="4" t="s">
        <v>654</v>
      </c>
      <c r="NWS3" s="4" t="s">
        <v>654</v>
      </c>
      <c r="NWT3" s="4" t="s">
        <v>654</v>
      </c>
      <c r="NWU3" s="4" t="s">
        <v>654</v>
      </c>
      <c r="NWV3" s="4" t="s">
        <v>654</v>
      </c>
      <c r="NWW3" s="4" t="s">
        <v>654</v>
      </c>
      <c r="NWX3" s="4" t="s">
        <v>654</v>
      </c>
      <c r="NWY3" s="4" t="s">
        <v>654</v>
      </c>
      <c r="NWZ3" s="4" t="s">
        <v>654</v>
      </c>
      <c r="NXA3" s="4" t="s">
        <v>654</v>
      </c>
      <c r="NXB3" s="4" t="s">
        <v>654</v>
      </c>
      <c r="NXC3" s="4" t="s">
        <v>654</v>
      </c>
      <c r="NXD3" s="4" t="s">
        <v>654</v>
      </c>
      <c r="NXE3" s="4" t="s">
        <v>654</v>
      </c>
      <c r="NXF3" s="4" t="s">
        <v>654</v>
      </c>
      <c r="NXG3" s="4" t="s">
        <v>654</v>
      </c>
      <c r="NXH3" s="4" t="s">
        <v>654</v>
      </c>
      <c r="NXI3" s="4" t="s">
        <v>654</v>
      </c>
      <c r="NXJ3" s="4" t="s">
        <v>654</v>
      </c>
      <c r="NXK3" s="4" t="s">
        <v>654</v>
      </c>
      <c r="NXL3" s="4" t="s">
        <v>654</v>
      </c>
      <c r="NXM3" s="4" t="s">
        <v>654</v>
      </c>
      <c r="NXN3" s="4" t="s">
        <v>654</v>
      </c>
      <c r="NXO3" s="4" t="s">
        <v>654</v>
      </c>
      <c r="NXP3" s="4" t="s">
        <v>654</v>
      </c>
      <c r="NXQ3" s="4" t="s">
        <v>654</v>
      </c>
      <c r="NXR3" s="4" t="s">
        <v>654</v>
      </c>
      <c r="NXS3" s="4" t="s">
        <v>654</v>
      </c>
      <c r="NXT3" s="4" t="s">
        <v>654</v>
      </c>
      <c r="NXU3" s="4" t="s">
        <v>654</v>
      </c>
      <c r="NXV3" s="4" t="s">
        <v>654</v>
      </c>
      <c r="NXW3" s="4" t="s">
        <v>654</v>
      </c>
      <c r="NXX3" s="4" t="s">
        <v>654</v>
      </c>
      <c r="NXY3" s="4" t="s">
        <v>654</v>
      </c>
      <c r="NXZ3" s="4" t="s">
        <v>654</v>
      </c>
      <c r="NYA3" s="4" t="s">
        <v>654</v>
      </c>
      <c r="NYB3" s="4" t="s">
        <v>654</v>
      </c>
      <c r="NYC3" s="4" t="s">
        <v>654</v>
      </c>
      <c r="NYD3" s="4" t="s">
        <v>654</v>
      </c>
      <c r="NYE3" s="4" t="s">
        <v>654</v>
      </c>
      <c r="NYF3" s="4" t="s">
        <v>654</v>
      </c>
      <c r="NYG3" s="4" t="s">
        <v>654</v>
      </c>
      <c r="NYH3" s="4" t="s">
        <v>654</v>
      </c>
      <c r="NYI3" s="4" t="s">
        <v>654</v>
      </c>
      <c r="NYJ3" s="4" t="s">
        <v>654</v>
      </c>
      <c r="NYK3" s="4" t="s">
        <v>654</v>
      </c>
      <c r="NYL3" s="4" t="s">
        <v>654</v>
      </c>
      <c r="NYM3" s="4" t="s">
        <v>654</v>
      </c>
      <c r="NYN3" s="4" t="s">
        <v>654</v>
      </c>
      <c r="NYO3" s="4" t="s">
        <v>654</v>
      </c>
      <c r="NYP3" s="4" t="s">
        <v>654</v>
      </c>
      <c r="NYQ3" s="4" t="s">
        <v>654</v>
      </c>
      <c r="NYR3" s="4" t="s">
        <v>654</v>
      </c>
      <c r="NYS3" s="4" t="s">
        <v>654</v>
      </c>
      <c r="NYT3" s="4" t="s">
        <v>654</v>
      </c>
      <c r="NYU3" s="4" t="s">
        <v>654</v>
      </c>
      <c r="NYV3" s="4" t="s">
        <v>654</v>
      </c>
      <c r="NYW3" s="4" t="s">
        <v>654</v>
      </c>
      <c r="NYX3" s="4" t="s">
        <v>654</v>
      </c>
      <c r="NYY3" s="4" t="s">
        <v>654</v>
      </c>
      <c r="NYZ3" s="4" t="s">
        <v>654</v>
      </c>
      <c r="NZA3" s="4" t="s">
        <v>654</v>
      </c>
      <c r="NZB3" s="4" t="s">
        <v>654</v>
      </c>
      <c r="NZC3" s="4" t="s">
        <v>654</v>
      </c>
      <c r="NZD3" s="4" t="s">
        <v>654</v>
      </c>
      <c r="NZE3" s="4" t="s">
        <v>654</v>
      </c>
      <c r="NZF3" s="4" t="s">
        <v>654</v>
      </c>
      <c r="NZG3" s="4" t="s">
        <v>654</v>
      </c>
      <c r="NZH3" s="4" t="s">
        <v>654</v>
      </c>
      <c r="NZI3" s="4" t="s">
        <v>654</v>
      </c>
      <c r="NZJ3" s="4" t="s">
        <v>654</v>
      </c>
      <c r="NZK3" s="4" t="s">
        <v>654</v>
      </c>
      <c r="NZL3" s="4" t="s">
        <v>654</v>
      </c>
      <c r="NZM3" s="4" t="s">
        <v>654</v>
      </c>
      <c r="NZN3" s="4" t="s">
        <v>654</v>
      </c>
      <c r="NZO3" s="4" t="s">
        <v>654</v>
      </c>
      <c r="NZP3" s="4" t="s">
        <v>654</v>
      </c>
      <c r="NZQ3" s="4" t="s">
        <v>654</v>
      </c>
      <c r="NZR3" s="4" t="s">
        <v>654</v>
      </c>
      <c r="NZS3" s="4" t="s">
        <v>654</v>
      </c>
      <c r="NZT3" s="4" t="s">
        <v>654</v>
      </c>
      <c r="NZU3" s="4" t="s">
        <v>654</v>
      </c>
      <c r="NZV3" s="4" t="s">
        <v>654</v>
      </c>
      <c r="NZW3" s="4" t="s">
        <v>654</v>
      </c>
      <c r="NZX3" s="4" t="s">
        <v>654</v>
      </c>
      <c r="NZY3" s="4" t="s">
        <v>654</v>
      </c>
      <c r="NZZ3" s="4" t="s">
        <v>654</v>
      </c>
      <c r="OAA3" s="4" t="s">
        <v>654</v>
      </c>
      <c r="OAB3" s="4" t="s">
        <v>654</v>
      </c>
      <c r="OAC3" s="4" t="s">
        <v>654</v>
      </c>
      <c r="OAD3" s="4" t="s">
        <v>654</v>
      </c>
      <c r="OAE3" s="4" t="s">
        <v>654</v>
      </c>
      <c r="OAF3" s="4" t="s">
        <v>654</v>
      </c>
      <c r="OAG3" s="4" t="s">
        <v>654</v>
      </c>
      <c r="OAH3" s="4" t="s">
        <v>654</v>
      </c>
      <c r="OAI3" s="4" t="s">
        <v>654</v>
      </c>
      <c r="OAJ3" s="4" t="s">
        <v>654</v>
      </c>
      <c r="OAK3" s="4" t="s">
        <v>654</v>
      </c>
      <c r="OAL3" s="4" t="s">
        <v>654</v>
      </c>
      <c r="OAM3" s="4" t="s">
        <v>654</v>
      </c>
      <c r="OAN3" s="4" t="s">
        <v>654</v>
      </c>
      <c r="OAO3" s="4" t="s">
        <v>654</v>
      </c>
      <c r="OAP3" s="4" t="s">
        <v>654</v>
      </c>
      <c r="OAQ3" s="4" t="s">
        <v>654</v>
      </c>
      <c r="OAR3" s="4" t="s">
        <v>654</v>
      </c>
      <c r="OAS3" s="4" t="s">
        <v>654</v>
      </c>
      <c r="OAT3" s="4" t="s">
        <v>654</v>
      </c>
      <c r="OAU3" s="4" t="s">
        <v>654</v>
      </c>
      <c r="OAV3" s="4" t="s">
        <v>654</v>
      </c>
      <c r="OAW3" s="4" t="s">
        <v>654</v>
      </c>
      <c r="OAX3" s="4" t="s">
        <v>654</v>
      </c>
      <c r="OAY3" s="4" t="s">
        <v>654</v>
      </c>
      <c r="OAZ3" s="4" t="s">
        <v>654</v>
      </c>
      <c r="OBA3" s="4" t="s">
        <v>654</v>
      </c>
      <c r="OBB3" s="4" t="s">
        <v>654</v>
      </c>
      <c r="OBC3" s="4" t="s">
        <v>654</v>
      </c>
      <c r="OBD3" s="4" t="s">
        <v>654</v>
      </c>
      <c r="OBE3" s="4" t="s">
        <v>654</v>
      </c>
      <c r="OBF3" s="4" t="s">
        <v>654</v>
      </c>
      <c r="OBG3" s="4" t="s">
        <v>654</v>
      </c>
      <c r="OBH3" s="4" t="s">
        <v>654</v>
      </c>
      <c r="OBI3" s="4" t="s">
        <v>654</v>
      </c>
      <c r="OBJ3" s="4" t="s">
        <v>654</v>
      </c>
      <c r="OBK3" s="4" t="s">
        <v>654</v>
      </c>
      <c r="OBL3" s="4" t="s">
        <v>654</v>
      </c>
      <c r="OBM3" s="4" t="s">
        <v>654</v>
      </c>
      <c r="OBN3" s="4" t="s">
        <v>654</v>
      </c>
      <c r="OBO3" s="4" t="s">
        <v>654</v>
      </c>
      <c r="OBP3" s="4" t="s">
        <v>654</v>
      </c>
      <c r="OBQ3" s="4" t="s">
        <v>654</v>
      </c>
      <c r="OBR3" s="4" t="s">
        <v>654</v>
      </c>
      <c r="OBS3" s="4" t="s">
        <v>654</v>
      </c>
      <c r="OBT3" s="4" t="s">
        <v>654</v>
      </c>
      <c r="OBU3" s="4" t="s">
        <v>654</v>
      </c>
      <c r="OBV3" s="4" t="s">
        <v>654</v>
      </c>
      <c r="OBW3" s="4" t="s">
        <v>654</v>
      </c>
      <c r="OBX3" s="4" t="s">
        <v>654</v>
      </c>
      <c r="OBY3" s="4" t="s">
        <v>654</v>
      </c>
      <c r="OBZ3" s="4" t="s">
        <v>654</v>
      </c>
      <c r="OCA3" s="4" t="s">
        <v>654</v>
      </c>
      <c r="OCB3" s="4" t="s">
        <v>654</v>
      </c>
      <c r="OCC3" s="4" t="s">
        <v>654</v>
      </c>
      <c r="OCD3" s="4" t="s">
        <v>654</v>
      </c>
      <c r="OCE3" s="4" t="s">
        <v>654</v>
      </c>
      <c r="OCF3" s="4" t="s">
        <v>654</v>
      </c>
      <c r="OCG3" s="4" t="s">
        <v>654</v>
      </c>
      <c r="OCH3" s="4" t="s">
        <v>654</v>
      </c>
      <c r="OCI3" s="4" t="s">
        <v>654</v>
      </c>
      <c r="OCJ3" s="4" t="s">
        <v>654</v>
      </c>
      <c r="OCK3" s="4" t="s">
        <v>654</v>
      </c>
      <c r="OCL3" s="4" t="s">
        <v>654</v>
      </c>
      <c r="OCM3" s="4" t="s">
        <v>654</v>
      </c>
      <c r="OCN3" s="4" t="s">
        <v>654</v>
      </c>
      <c r="OCO3" s="4" t="s">
        <v>654</v>
      </c>
      <c r="OCP3" s="4" t="s">
        <v>654</v>
      </c>
      <c r="OCQ3" s="4" t="s">
        <v>654</v>
      </c>
      <c r="OCR3" s="4" t="s">
        <v>654</v>
      </c>
      <c r="OCS3" s="4" t="s">
        <v>654</v>
      </c>
      <c r="OCT3" s="4" t="s">
        <v>654</v>
      </c>
      <c r="OCU3" s="4" t="s">
        <v>654</v>
      </c>
      <c r="OCV3" s="4" t="s">
        <v>654</v>
      </c>
      <c r="OCW3" s="4" t="s">
        <v>654</v>
      </c>
      <c r="OCX3" s="4" t="s">
        <v>654</v>
      </c>
      <c r="OCY3" s="4" t="s">
        <v>654</v>
      </c>
      <c r="OCZ3" s="4" t="s">
        <v>654</v>
      </c>
      <c r="ODA3" s="4" t="s">
        <v>654</v>
      </c>
      <c r="ODB3" s="4" t="s">
        <v>654</v>
      </c>
      <c r="ODC3" s="4" t="s">
        <v>654</v>
      </c>
      <c r="ODD3" s="4" t="s">
        <v>654</v>
      </c>
      <c r="ODE3" s="4" t="s">
        <v>654</v>
      </c>
      <c r="ODF3" s="4" t="s">
        <v>654</v>
      </c>
      <c r="ODG3" s="4" t="s">
        <v>654</v>
      </c>
      <c r="ODH3" s="4" t="s">
        <v>654</v>
      </c>
      <c r="ODI3" s="4" t="s">
        <v>654</v>
      </c>
      <c r="ODJ3" s="4" t="s">
        <v>654</v>
      </c>
      <c r="ODK3" s="4" t="s">
        <v>654</v>
      </c>
      <c r="ODL3" s="4" t="s">
        <v>654</v>
      </c>
      <c r="ODM3" s="4" t="s">
        <v>654</v>
      </c>
      <c r="ODN3" s="4" t="s">
        <v>654</v>
      </c>
      <c r="ODO3" s="4" t="s">
        <v>654</v>
      </c>
      <c r="ODP3" s="4" t="s">
        <v>654</v>
      </c>
      <c r="ODQ3" s="4" t="s">
        <v>654</v>
      </c>
      <c r="ODR3" s="4" t="s">
        <v>654</v>
      </c>
      <c r="ODS3" s="4" t="s">
        <v>654</v>
      </c>
      <c r="ODT3" s="4" t="s">
        <v>654</v>
      </c>
      <c r="ODU3" s="4" t="s">
        <v>654</v>
      </c>
      <c r="ODV3" s="4" t="s">
        <v>654</v>
      </c>
      <c r="ODW3" s="4" t="s">
        <v>654</v>
      </c>
      <c r="ODX3" s="4" t="s">
        <v>654</v>
      </c>
      <c r="ODY3" s="4" t="s">
        <v>654</v>
      </c>
      <c r="ODZ3" s="4" t="s">
        <v>654</v>
      </c>
      <c r="OEA3" s="4" t="s">
        <v>654</v>
      </c>
      <c r="OEB3" s="4" t="s">
        <v>654</v>
      </c>
      <c r="OEC3" s="4" t="s">
        <v>654</v>
      </c>
      <c r="OED3" s="4" t="s">
        <v>654</v>
      </c>
      <c r="OEE3" s="4" t="s">
        <v>654</v>
      </c>
      <c r="OEF3" s="4" t="s">
        <v>654</v>
      </c>
      <c r="OEG3" s="4" t="s">
        <v>654</v>
      </c>
      <c r="OEH3" s="4" t="s">
        <v>654</v>
      </c>
      <c r="OEI3" s="4" t="s">
        <v>654</v>
      </c>
      <c r="OEJ3" s="4" t="s">
        <v>654</v>
      </c>
      <c r="OEK3" s="4" t="s">
        <v>654</v>
      </c>
      <c r="OEL3" s="4" t="s">
        <v>654</v>
      </c>
      <c r="OEM3" s="4" t="s">
        <v>654</v>
      </c>
      <c r="OEN3" s="4" t="s">
        <v>654</v>
      </c>
      <c r="OEO3" s="4" t="s">
        <v>654</v>
      </c>
      <c r="OEP3" s="4" t="s">
        <v>654</v>
      </c>
      <c r="OEQ3" s="4" t="s">
        <v>654</v>
      </c>
      <c r="OER3" s="4" t="s">
        <v>654</v>
      </c>
      <c r="OES3" s="4" t="s">
        <v>654</v>
      </c>
      <c r="OET3" s="4" t="s">
        <v>654</v>
      </c>
      <c r="OEU3" s="4" t="s">
        <v>654</v>
      </c>
      <c r="OEV3" s="4" t="s">
        <v>654</v>
      </c>
      <c r="OEW3" s="4" t="s">
        <v>654</v>
      </c>
      <c r="OEX3" s="4" t="s">
        <v>654</v>
      </c>
      <c r="OEY3" s="4" t="s">
        <v>654</v>
      </c>
      <c r="OEZ3" s="4" t="s">
        <v>654</v>
      </c>
      <c r="OFA3" s="4" t="s">
        <v>654</v>
      </c>
      <c r="OFB3" s="4" t="s">
        <v>654</v>
      </c>
      <c r="OFC3" s="4" t="s">
        <v>654</v>
      </c>
      <c r="OFD3" s="4" t="s">
        <v>654</v>
      </c>
      <c r="OFE3" s="4" t="s">
        <v>654</v>
      </c>
      <c r="OFF3" s="4" t="s">
        <v>654</v>
      </c>
      <c r="OFG3" s="4" t="s">
        <v>654</v>
      </c>
      <c r="OFH3" s="4" t="s">
        <v>654</v>
      </c>
      <c r="OFI3" s="4" t="s">
        <v>654</v>
      </c>
      <c r="OFJ3" s="4" t="s">
        <v>654</v>
      </c>
      <c r="OFK3" s="4" t="s">
        <v>654</v>
      </c>
      <c r="OFL3" s="4" t="s">
        <v>654</v>
      </c>
      <c r="OFM3" s="4" t="s">
        <v>654</v>
      </c>
      <c r="OFN3" s="4" t="s">
        <v>654</v>
      </c>
      <c r="OFO3" s="4" t="s">
        <v>654</v>
      </c>
      <c r="OFP3" s="4" t="s">
        <v>654</v>
      </c>
      <c r="OFQ3" s="4" t="s">
        <v>654</v>
      </c>
      <c r="OFR3" s="4" t="s">
        <v>654</v>
      </c>
      <c r="OFS3" s="4" t="s">
        <v>654</v>
      </c>
      <c r="OFT3" s="4" t="s">
        <v>654</v>
      </c>
      <c r="OFU3" s="4" t="s">
        <v>654</v>
      </c>
      <c r="OFV3" s="4" t="s">
        <v>654</v>
      </c>
      <c r="OFW3" s="4" t="s">
        <v>654</v>
      </c>
      <c r="OFX3" s="4" t="s">
        <v>654</v>
      </c>
      <c r="OFY3" s="4" t="s">
        <v>654</v>
      </c>
      <c r="OFZ3" s="4" t="s">
        <v>654</v>
      </c>
      <c r="OGA3" s="4" t="s">
        <v>654</v>
      </c>
      <c r="OGB3" s="4" t="s">
        <v>654</v>
      </c>
      <c r="OGC3" s="4" t="s">
        <v>654</v>
      </c>
      <c r="OGD3" s="4" t="s">
        <v>654</v>
      </c>
      <c r="OGE3" s="4" t="s">
        <v>654</v>
      </c>
      <c r="OGF3" s="4" t="s">
        <v>654</v>
      </c>
      <c r="OGG3" s="4" t="s">
        <v>654</v>
      </c>
      <c r="OGH3" s="4" t="s">
        <v>654</v>
      </c>
      <c r="OGI3" s="4" t="s">
        <v>654</v>
      </c>
      <c r="OGJ3" s="4" t="s">
        <v>654</v>
      </c>
      <c r="OGK3" s="4" t="s">
        <v>654</v>
      </c>
      <c r="OGL3" s="4" t="s">
        <v>654</v>
      </c>
      <c r="OGM3" s="4" t="s">
        <v>654</v>
      </c>
      <c r="OGN3" s="4" t="s">
        <v>654</v>
      </c>
      <c r="OGO3" s="4" t="s">
        <v>654</v>
      </c>
      <c r="OGP3" s="4" t="s">
        <v>654</v>
      </c>
      <c r="OGQ3" s="4" t="s">
        <v>654</v>
      </c>
      <c r="OGR3" s="4" t="s">
        <v>654</v>
      </c>
      <c r="OGS3" s="4" t="s">
        <v>654</v>
      </c>
      <c r="OGT3" s="4" t="s">
        <v>654</v>
      </c>
      <c r="OGU3" s="4" t="s">
        <v>654</v>
      </c>
      <c r="OGV3" s="4" t="s">
        <v>654</v>
      </c>
      <c r="OGW3" s="4" t="s">
        <v>654</v>
      </c>
      <c r="OGX3" s="4" t="s">
        <v>654</v>
      </c>
      <c r="OGY3" s="4" t="s">
        <v>654</v>
      </c>
      <c r="OGZ3" s="4" t="s">
        <v>654</v>
      </c>
      <c r="OHA3" s="4" t="s">
        <v>654</v>
      </c>
      <c r="OHB3" s="4" t="s">
        <v>654</v>
      </c>
      <c r="OHC3" s="4" t="s">
        <v>654</v>
      </c>
      <c r="OHD3" s="4" t="s">
        <v>654</v>
      </c>
      <c r="OHE3" s="4" t="s">
        <v>654</v>
      </c>
      <c r="OHF3" s="4" t="s">
        <v>654</v>
      </c>
      <c r="OHG3" s="4" t="s">
        <v>654</v>
      </c>
      <c r="OHH3" s="4" t="s">
        <v>654</v>
      </c>
      <c r="OHI3" s="4" t="s">
        <v>654</v>
      </c>
      <c r="OHJ3" s="4" t="s">
        <v>654</v>
      </c>
      <c r="OHK3" s="4" t="s">
        <v>654</v>
      </c>
      <c r="OHL3" s="4" t="s">
        <v>654</v>
      </c>
      <c r="OHM3" s="4" t="s">
        <v>654</v>
      </c>
      <c r="OHN3" s="4" t="s">
        <v>654</v>
      </c>
      <c r="OHO3" s="4" t="s">
        <v>654</v>
      </c>
      <c r="OHP3" s="4" t="s">
        <v>654</v>
      </c>
      <c r="OHQ3" s="4" t="s">
        <v>654</v>
      </c>
      <c r="OHR3" s="4" t="s">
        <v>654</v>
      </c>
      <c r="OHS3" s="4" t="s">
        <v>654</v>
      </c>
      <c r="OHT3" s="4" t="s">
        <v>654</v>
      </c>
      <c r="OHU3" s="4" t="s">
        <v>654</v>
      </c>
      <c r="OHV3" s="4" t="s">
        <v>654</v>
      </c>
      <c r="OHW3" s="4" t="s">
        <v>654</v>
      </c>
      <c r="OHX3" s="4" t="s">
        <v>654</v>
      </c>
      <c r="OHY3" s="4" t="s">
        <v>654</v>
      </c>
      <c r="OHZ3" s="4" t="s">
        <v>654</v>
      </c>
      <c r="OIA3" s="4" t="s">
        <v>654</v>
      </c>
      <c r="OIB3" s="4" t="s">
        <v>654</v>
      </c>
      <c r="OIC3" s="4" t="s">
        <v>654</v>
      </c>
      <c r="OID3" s="4" t="s">
        <v>654</v>
      </c>
      <c r="OIE3" s="4" t="s">
        <v>654</v>
      </c>
      <c r="OIF3" s="4" t="s">
        <v>654</v>
      </c>
      <c r="OIG3" s="4" t="s">
        <v>654</v>
      </c>
      <c r="OIH3" s="4" t="s">
        <v>654</v>
      </c>
      <c r="OII3" s="4" t="s">
        <v>654</v>
      </c>
      <c r="OIJ3" s="4" t="s">
        <v>654</v>
      </c>
      <c r="OIK3" s="4" t="s">
        <v>654</v>
      </c>
      <c r="OIL3" s="4" t="s">
        <v>654</v>
      </c>
      <c r="OIM3" s="4" t="s">
        <v>654</v>
      </c>
      <c r="OIN3" s="4" t="s">
        <v>654</v>
      </c>
      <c r="OIO3" s="4" t="s">
        <v>654</v>
      </c>
      <c r="OIP3" s="4" t="s">
        <v>654</v>
      </c>
      <c r="OIQ3" s="4" t="s">
        <v>654</v>
      </c>
      <c r="OIR3" s="4" t="s">
        <v>654</v>
      </c>
      <c r="OIS3" s="4" t="s">
        <v>654</v>
      </c>
      <c r="OIT3" s="4" t="s">
        <v>654</v>
      </c>
      <c r="OIU3" s="4" t="s">
        <v>654</v>
      </c>
      <c r="OIV3" s="4" t="s">
        <v>654</v>
      </c>
      <c r="OIW3" s="4" t="s">
        <v>654</v>
      </c>
      <c r="OIX3" s="4" t="s">
        <v>654</v>
      </c>
      <c r="OIY3" s="4" t="s">
        <v>654</v>
      </c>
      <c r="OIZ3" s="4" t="s">
        <v>654</v>
      </c>
      <c r="OJA3" s="4" t="s">
        <v>654</v>
      </c>
      <c r="OJB3" s="4" t="s">
        <v>654</v>
      </c>
      <c r="OJC3" s="4" t="s">
        <v>654</v>
      </c>
      <c r="OJD3" s="4" t="s">
        <v>654</v>
      </c>
      <c r="OJE3" s="4" t="s">
        <v>654</v>
      </c>
      <c r="OJF3" s="4" t="s">
        <v>654</v>
      </c>
      <c r="OJG3" s="4" t="s">
        <v>654</v>
      </c>
      <c r="OJH3" s="4" t="s">
        <v>654</v>
      </c>
      <c r="OJI3" s="4" t="s">
        <v>654</v>
      </c>
      <c r="OJJ3" s="4" t="s">
        <v>654</v>
      </c>
      <c r="OJK3" s="4" t="s">
        <v>654</v>
      </c>
      <c r="OJL3" s="4" t="s">
        <v>654</v>
      </c>
      <c r="OJM3" s="4" t="s">
        <v>654</v>
      </c>
      <c r="OJN3" s="4" t="s">
        <v>654</v>
      </c>
      <c r="OJO3" s="4" t="s">
        <v>654</v>
      </c>
      <c r="OJP3" s="4" t="s">
        <v>654</v>
      </c>
      <c r="OJQ3" s="4" t="s">
        <v>654</v>
      </c>
      <c r="OJR3" s="4" t="s">
        <v>654</v>
      </c>
      <c r="OJS3" s="4" t="s">
        <v>654</v>
      </c>
      <c r="OJT3" s="4" t="s">
        <v>654</v>
      </c>
      <c r="OJU3" s="4" t="s">
        <v>654</v>
      </c>
      <c r="OJV3" s="4" t="s">
        <v>654</v>
      </c>
      <c r="OJW3" s="4" t="s">
        <v>654</v>
      </c>
      <c r="OJX3" s="4" t="s">
        <v>654</v>
      </c>
      <c r="OJY3" s="4" t="s">
        <v>654</v>
      </c>
      <c r="OJZ3" s="4" t="s">
        <v>654</v>
      </c>
      <c r="OKA3" s="4" t="s">
        <v>654</v>
      </c>
      <c r="OKB3" s="4" t="s">
        <v>654</v>
      </c>
      <c r="OKC3" s="4" t="s">
        <v>654</v>
      </c>
      <c r="OKD3" s="4" t="s">
        <v>654</v>
      </c>
      <c r="OKE3" s="4" t="s">
        <v>654</v>
      </c>
      <c r="OKF3" s="4" t="s">
        <v>654</v>
      </c>
      <c r="OKG3" s="4" t="s">
        <v>654</v>
      </c>
      <c r="OKH3" s="4" t="s">
        <v>654</v>
      </c>
      <c r="OKI3" s="4" t="s">
        <v>654</v>
      </c>
      <c r="OKJ3" s="4" t="s">
        <v>654</v>
      </c>
      <c r="OKK3" s="4" t="s">
        <v>654</v>
      </c>
      <c r="OKL3" s="4" t="s">
        <v>654</v>
      </c>
      <c r="OKM3" s="4" t="s">
        <v>654</v>
      </c>
      <c r="OKN3" s="4" t="s">
        <v>654</v>
      </c>
      <c r="OKO3" s="4" t="s">
        <v>654</v>
      </c>
      <c r="OKP3" s="4" t="s">
        <v>654</v>
      </c>
      <c r="OKQ3" s="4" t="s">
        <v>654</v>
      </c>
      <c r="OKR3" s="4" t="s">
        <v>654</v>
      </c>
      <c r="OKS3" s="4" t="s">
        <v>654</v>
      </c>
      <c r="OKT3" s="4" t="s">
        <v>654</v>
      </c>
      <c r="OKU3" s="4" t="s">
        <v>654</v>
      </c>
      <c r="OKV3" s="4" t="s">
        <v>654</v>
      </c>
      <c r="OKW3" s="4" t="s">
        <v>654</v>
      </c>
      <c r="OKX3" s="4" t="s">
        <v>654</v>
      </c>
      <c r="OKY3" s="4" t="s">
        <v>654</v>
      </c>
      <c r="OKZ3" s="4" t="s">
        <v>654</v>
      </c>
      <c r="OLA3" s="4" t="s">
        <v>654</v>
      </c>
      <c r="OLB3" s="4" t="s">
        <v>654</v>
      </c>
      <c r="OLC3" s="4" t="s">
        <v>654</v>
      </c>
      <c r="OLD3" s="4" t="s">
        <v>654</v>
      </c>
      <c r="OLE3" s="4" t="s">
        <v>654</v>
      </c>
      <c r="OLF3" s="4" t="s">
        <v>654</v>
      </c>
      <c r="OLG3" s="4" t="s">
        <v>654</v>
      </c>
      <c r="OLH3" s="4" t="s">
        <v>654</v>
      </c>
      <c r="OLI3" s="4" t="s">
        <v>654</v>
      </c>
      <c r="OLJ3" s="4" t="s">
        <v>654</v>
      </c>
      <c r="OLK3" s="4" t="s">
        <v>654</v>
      </c>
      <c r="OLL3" s="4" t="s">
        <v>654</v>
      </c>
      <c r="OLM3" s="4" t="s">
        <v>654</v>
      </c>
      <c r="OLN3" s="4" t="s">
        <v>654</v>
      </c>
      <c r="OLO3" s="4" t="s">
        <v>654</v>
      </c>
      <c r="OLP3" s="4" t="s">
        <v>654</v>
      </c>
      <c r="OLQ3" s="4" t="s">
        <v>654</v>
      </c>
      <c r="OLR3" s="4" t="s">
        <v>654</v>
      </c>
      <c r="OLS3" s="4" t="s">
        <v>654</v>
      </c>
      <c r="OLT3" s="4" t="s">
        <v>654</v>
      </c>
      <c r="OLU3" s="4" t="s">
        <v>654</v>
      </c>
      <c r="OLV3" s="4" t="s">
        <v>654</v>
      </c>
      <c r="OLW3" s="4" t="s">
        <v>654</v>
      </c>
      <c r="OLX3" s="4" t="s">
        <v>654</v>
      </c>
      <c r="OLY3" s="4" t="s">
        <v>654</v>
      </c>
      <c r="OLZ3" s="4" t="s">
        <v>654</v>
      </c>
      <c r="OMA3" s="4" t="s">
        <v>654</v>
      </c>
      <c r="OMB3" s="4" t="s">
        <v>654</v>
      </c>
      <c r="OMC3" s="4" t="s">
        <v>654</v>
      </c>
      <c r="OMD3" s="4" t="s">
        <v>654</v>
      </c>
      <c r="OME3" s="4" t="s">
        <v>654</v>
      </c>
      <c r="OMF3" s="4" t="s">
        <v>654</v>
      </c>
      <c r="OMG3" s="4" t="s">
        <v>654</v>
      </c>
      <c r="OMH3" s="4" t="s">
        <v>654</v>
      </c>
      <c r="OMI3" s="4" t="s">
        <v>654</v>
      </c>
      <c r="OMJ3" s="4" t="s">
        <v>654</v>
      </c>
      <c r="OMK3" s="4" t="s">
        <v>654</v>
      </c>
      <c r="OML3" s="4" t="s">
        <v>654</v>
      </c>
      <c r="OMM3" s="4" t="s">
        <v>654</v>
      </c>
      <c r="OMN3" s="4" t="s">
        <v>654</v>
      </c>
      <c r="OMO3" s="4" t="s">
        <v>654</v>
      </c>
      <c r="OMP3" s="4" t="s">
        <v>654</v>
      </c>
      <c r="OMQ3" s="4" t="s">
        <v>654</v>
      </c>
      <c r="OMR3" s="4" t="s">
        <v>654</v>
      </c>
      <c r="OMS3" s="4" t="s">
        <v>654</v>
      </c>
      <c r="OMT3" s="4" t="s">
        <v>654</v>
      </c>
      <c r="OMU3" s="4" t="s">
        <v>654</v>
      </c>
      <c r="OMV3" s="4" t="s">
        <v>654</v>
      </c>
      <c r="OMW3" s="4" t="s">
        <v>654</v>
      </c>
      <c r="OMX3" s="4" t="s">
        <v>654</v>
      </c>
      <c r="OMY3" s="4" t="s">
        <v>654</v>
      </c>
      <c r="OMZ3" s="4" t="s">
        <v>654</v>
      </c>
      <c r="ONA3" s="4" t="s">
        <v>654</v>
      </c>
      <c r="ONB3" s="4" t="s">
        <v>654</v>
      </c>
      <c r="ONC3" s="4" t="s">
        <v>654</v>
      </c>
      <c r="OND3" s="4" t="s">
        <v>654</v>
      </c>
      <c r="ONE3" s="4" t="s">
        <v>654</v>
      </c>
      <c r="ONF3" s="4" t="s">
        <v>654</v>
      </c>
      <c r="ONG3" s="4" t="s">
        <v>654</v>
      </c>
      <c r="ONH3" s="4" t="s">
        <v>654</v>
      </c>
      <c r="ONI3" s="4" t="s">
        <v>654</v>
      </c>
      <c r="ONJ3" s="4" t="s">
        <v>654</v>
      </c>
      <c r="ONK3" s="4" t="s">
        <v>654</v>
      </c>
      <c r="ONL3" s="4" t="s">
        <v>654</v>
      </c>
      <c r="ONM3" s="4" t="s">
        <v>654</v>
      </c>
      <c r="ONN3" s="4" t="s">
        <v>654</v>
      </c>
      <c r="ONO3" s="4" t="s">
        <v>654</v>
      </c>
      <c r="ONP3" s="4" t="s">
        <v>654</v>
      </c>
      <c r="ONQ3" s="4" t="s">
        <v>654</v>
      </c>
      <c r="ONR3" s="4" t="s">
        <v>654</v>
      </c>
      <c r="ONS3" s="4" t="s">
        <v>654</v>
      </c>
      <c r="ONT3" s="4" t="s">
        <v>654</v>
      </c>
      <c r="ONU3" s="4" t="s">
        <v>654</v>
      </c>
      <c r="ONV3" s="4" t="s">
        <v>654</v>
      </c>
      <c r="ONW3" s="4" t="s">
        <v>654</v>
      </c>
      <c r="ONX3" s="4" t="s">
        <v>654</v>
      </c>
      <c r="ONY3" s="4" t="s">
        <v>654</v>
      </c>
      <c r="ONZ3" s="4" t="s">
        <v>654</v>
      </c>
      <c r="OOA3" s="4" t="s">
        <v>654</v>
      </c>
      <c r="OOB3" s="4" t="s">
        <v>654</v>
      </c>
      <c r="OOC3" s="4" t="s">
        <v>654</v>
      </c>
      <c r="OOD3" s="4" t="s">
        <v>654</v>
      </c>
      <c r="OOE3" s="4" t="s">
        <v>654</v>
      </c>
      <c r="OOF3" s="4" t="s">
        <v>654</v>
      </c>
      <c r="OOG3" s="4" t="s">
        <v>654</v>
      </c>
      <c r="OOH3" s="4" t="s">
        <v>654</v>
      </c>
      <c r="OOI3" s="4" t="s">
        <v>654</v>
      </c>
      <c r="OOJ3" s="4" t="s">
        <v>654</v>
      </c>
      <c r="OOK3" s="4" t="s">
        <v>654</v>
      </c>
      <c r="OOL3" s="4" t="s">
        <v>654</v>
      </c>
      <c r="OOM3" s="4" t="s">
        <v>654</v>
      </c>
      <c r="OON3" s="4" t="s">
        <v>654</v>
      </c>
      <c r="OOO3" s="4" t="s">
        <v>654</v>
      </c>
      <c r="OOP3" s="4" t="s">
        <v>654</v>
      </c>
      <c r="OOQ3" s="4" t="s">
        <v>654</v>
      </c>
      <c r="OOR3" s="4" t="s">
        <v>654</v>
      </c>
      <c r="OOS3" s="4" t="s">
        <v>654</v>
      </c>
      <c r="OOT3" s="4" t="s">
        <v>654</v>
      </c>
      <c r="OOU3" s="4" t="s">
        <v>654</v>
      </c>
      <c r="OOV3" s="4" t="s">
        <v>654</v>
      </c>
      <c r="OOW3" s="4" t="s">
        <v>654</v>
      </c>
      <c r="OOX3" s="4" t="s">
        <v>654</v>
      </c>
      <c r="OOY3" s="4" t="s">
        <v>654</v>
      </c>
      <c r="OOZ3" s="4" t="s">
        <v>654</v>
      </c>
      <c r="OPA3" s="4" t="s">
        <v>654</v>
      </c>
      <c r="OPB3" s="4" t="s">
        <v>654</v>
      </c>
      <c r="OPC3" s="4" t="s">
        <v>654</v>
      </c>
      <c r="OPD3" s="4" t="s">
        <v>654</v>
      </c>
      <c r="OPE3" s="4" t="s">
        <v>654</v>
      </c>
      <c r="OPF3" s="4" t="s">
        <v>654</v>
      </c>
      <c r="OPG3" s="4" t="s">
        <v>654</v>
      </c>
      <c r="OPH3" s="4" t="s">
        <v>654</v>
      </c>
      <c r="OPI3" s="4" t="s">
        <v>654</v>
      </c>
      <c r="OPJ3" s="4" t="s">
        <v>654</v>
      </c>
      <c r="OPK3" s="4" t="s">
        <v>654</v>
      </c>
      <c r="OPL3" s="4" t="s">
        <v>654</v>
      </c>
      <c r="OPM3" s="4" t="s">
        <v>654</v>
      </c>
      <c r="OPN3" s="4" t="s">
        <v>654</v>
      </c>
      <c r="OPO3" s="4" t="s">
        <v>654</v>
      </c>
      <c r="OPP3" s="4" t="s">
        <v>654</v>
      </c>
      <c r="OPQ3" s="4" t="s">
        <v>654</v>
      </c>
      <c r="OPR3" s="4" t="s">
        <v>654</v>
      </c>
      <c r="OPS3" s="4" t="s">
        <v>654</v>
      </c>
      <c r="OPT3" s="4" t="s">
        <v>654</v>
      </c>
      <c r="OPU3" s="4" t="s">
        <v>654</v>
      </c>
      <c r="OPV3" s="4" t="s">
        <v>654</v>
      </c>
      <c r="OPW3" s="4" t="s">
        <v>654</v>
      </c>
      <c r="OPX3" s="4" t="s">
        <v>654</v>
      </c>
      <c r="OPY3" s="4" t="s">
        <v>654</v>
      </c>
      <c r="OPZ3" s="4" t="s">
        <v>654</v>
      </c>
      <c r="OQA3" s="4" t="s">
        <v>654</v>
      </c>
      <c r="OQB3" s="4" t="s">
        <v>654</v>
      </c>
      <c r="OQC3" s="4" t="s">
        <v>654</v>
      </c>
      <c r="OQD3" s="4" t="s">
        <v>654</v>
      </c>
      <c r="OQE3" s="4" t="s">
        <v>654</v>
      </c>
      <c r="OQF3" s="4" t="s">
        <v>654</v>
      </c>
      <c r="OQG3" s="4" t="s">
        <v>654</v>
      </c>
      <c r="OQH3" s="4" t="s">
        <v>654</v>
      </c>
      <c r="OQI3" s="4" t="s">
        <v>654</v>
      </c>
      <c r="OQJ3" s="4" t="s">
        <v>654</v>
      </c>
      <c r="OQK3" s="4" t="s">
        <v>654</v>
      </c>
      <c r="OQL3" s="4" t="s">
        <v>654</v>
      </c>
      <c r="OQM3" s="4" t="s">
        <v>654</v>
      </c>
      <c r="OQN3" s="4" t="s">
        <v>654</v>
      </c>
      <c r="OQO3" s="4" t="s">
        <v>654</v>
      </c>
      <c r="OQP3" s="4" t="s">
        <v>654</v>
      </c>
      <c r="OQQ3" s="4" t="s">
        <v>654</v>
      </c>
      <c r="OQR3" s="4" t="s">
        <v>654</v>
      </c>
      <c r="OQS3" s="4" t="s">
        <v>654</v>
      </c>
      <c r="OQT3" s="4" t="s">
        <v>654</v>
      </c>
      <c r="OQU3" s="4" t="s">
        <v>654</v>
      </c>
      <c r="OQV3" s="4" t="s">
        <v>654</v>
      </c>
      <c r="OQW3" s="4" t="s">
        <v>654</v>
      </c>
      <c r="OQX3" s="4" t="s">
        <v>654</v>
      </c>
      <c r="OQY3" s="4" t="s">
        <v>654</v>
      </c>
      <c r="OQZ3" s="4" t="s">
        <v>654</v>
      </c>
      <c r="ORA3" s="4" t="s">
        <v>654</v>
      </c>
      <c r="ORB3" s="4" t="s">
        <v>654</v>
      </c>
      <c r="ORC3" s="4" t="s">
        <v>654</v>
      </c>
      <c r="ORD3" s="4" t="s">
        <v>654</v>
      </c>
      <c r="ORE3" s="4" t="s">
        <v>654</v>
      </c>
      <c r="ORF3" s="4" t="s">
        <v>654</v>
      </c>
      <c r="ORG3" s="4" t="s">
        <v>654</v>
      </c>
      <c r="ORH3" s="4" t="s">
        <v>654</v>
      </c>
      <c r="ORI3" s="4" t="s">
        <v>654</v>
      </c>
      <c r="ORJ3" s="4" t="s">
        <v>654</v>
      </c>
      <c r="ORK3" s="4" t="s">
        <v>654</v>
      </c>
      <c r="ORL3" s="4" t="s">
        <v>654</v>
      </c>
      <c r="ORM3" s="4" t="s">
        <v>654</v>
      </c>
      <c r="ORN3" s="4" t="s">
        <v>654</v>
      </c>
      <c r="ORO3" s="4" t="s">
        <v>654</v>
      </c>
      <c r="ORP3" s="4" t="s">
        <v>654</v>
      </c>
      <c r="ORQ3" s="4" t="s">
        <v>654</v>
      </c>
      <c r="ORR3" s="4" t="s">
        <v>654</v>
      </c>
      <c r="ORS3" s="4" t="s">
        <v>654</v>
      </c>
      <c r="ORT3" s="4" t="s">
        <v>654</v>
      </c>
      <c r="ORU3" s="4" t="s">
        <v>654</v>
      </c>
      <c r="ORV3" s="4" t="s">
        <v>654</v>
      </c>
      <c r="ORW3" s="4" t="s">
        <v>654</v>
      </c>
      <c r="ORX3" s="4" t="s">
        <v>654</v>
      </c>
      <c r="ORY3" s="4" t="s">
        <v>654</v>
      </c>
      <c r="ORZ3" s="4" t="s">
        <v>654</v>
      </c>
      <c r="OSA3" s="4" t="s">
        <v>654</v>
      </c>
      <c r="OSB3" s="4" t="s">
        <v>654</v>
      </c>
      <c r="OSC3" s="4" t="s">
        <v>654</v>
      </c>
      <c r="OSD3" s="4" t="s">
        <v>654</v>
      </c>
      <c r="OSE3" s="4" t="s">
        <v>654</v>
      </c>
      <c r="OSF3" s="4" t="s">
        <v>654</v>
      </c>
      <c r="OSG3" s="4" t="s">
        <v>654</v>
      </c>
      <c r="OSH3" s="4" t="s">
        <v>654</v>
      </c>
      <c r="OSI3" s="4" t="s">
        <v>654</v>
      </c>
      <c r="OSJ3" s="4" t="s">
        <v>654</v>
      </c>
      <c r="OSK3" s="4" t="s">
        <v>654</v>
      </c>
      <c r="OSL3" s="4" t="s">
        <v>654</v>
      </c>
      <c r="OSM3" s="4" t="s">
        <v>654</v>
      </c>
      <c r="OSN3" s="4" t="s">
        <v>654</v>
      </c>
      <c r="OSO3" s="4" t="s">
        <v>654</v>
      </c>
      <c r="OSP3" s="4" t="s">
        <v>654</v>
      </c>
      <c r="OSQ3" s="4" t="s">
        <v>654</v>
      </c>
      <c r="OSR3" s="4" t="s">
        <v>654</v>
      </c>
      <c r="OSS3" s="4" t="s">
        <v>654</v>
      </c>
      <c r="OST3" s="4" t="s">
        <v>654</v>
      </c>
      <c r="OSU3" s="4" t="s">
        <v>654</v>
      </c>
      <c r="OSV3" s="4" t="s">
        <v>654</v>
      </c>
      <c r="OSW3" s="4" t="s">
        <v>654</v>
      </c>
      <c r="OSX3" s="4" t="s">
        <v>654</v>
      </c>
      <c r="OSY3" s="4" t="s">
        <v>654</v>
      </c>
      <c r="OSZ3" s="4" t="s">
        <v>654</v>
      </c>
      <c r="OTA3" s="4" t="s">
        <v>654</v>
      </c>
      <c r="OTB3" s="4" t="s">
        <v>654</v>
      </c>
      <c r="OTC3" s="4" t="s">
        <v>654</v>
      </c>
      <c r="OTD3" s="4" t="s">
        <v>654</v>
      </c>
      <c r="OTE3" s="4" t="s">
        <v>654</v>
      </c>
      <c r="OTF3" s="4" t="s">
        <v>654</v>
      </c>
      <c r="OTG3" s="4" t="s">
        <v>654</v>
      </c>
      <c r="OTH3" s="4" t="s">
        <v>654</v>
      </c>
      <c r="OTI3" s="4" t="s">
        <v>654</v>
      </c>
      <c r="OTJ3" s="4" t="s">
        <v>654</v>
      </c>
      <c r="OTK3" s="4" t="s">
        <v>654</v>
      </c>
      <c r="OTL3" s="4" t="s">
        <v>654</v>
      </c>
      <c r="OTM3" s="4" t="s">
        <v>654</v>
      </c>
      <c r="OTN3" s="4" t="s">
        <v>654</v>
      </c>
      <c r="OTO3" s="4" t="s">
        <v>654</v>
      </c>
      <c r="OTP3" s="4" t="s">
        <v>654</v>
      </c>
      <c r="OTQ3" s="4" t="s">
        <v>654</v>
      </c>
      <c r="OTR3" s="4" t="s">
        <v>654</v>
      </c>
      <c r="OTS3" s="4" t="s">
        <v>654</v>
      </c>
      <c r="OTT3" s="4" t="s">
        <v>654</v>
      </c>
      <c r="OTU3" s="4" t="s">
        <v>654</v>
      </c>
      <c r="OTV3" s="4" t="s">
        <v>654</v>
      </c>
      <c r="OTW3" s="4" t="s">
        <v>654</v>
      </c>
      <c r="OTX3" s="4" t="s">
        <v>654</v>
      </c>
      <c r="OTY3" s="4" t="s">
        <v>654</v>
      </c>
      <c r="OTZ3" s="4" t="s">
        <v>654</v>
      </c>
      <c r="OUA3" s="4" t="s">
        <v>654</v>
      </c>
      <c r="OUB3" s="4" t="s">
        <v>654</v>
      </c>
      <c r="OUC3" s="4" t="s">
        <v>654</v>
      </c>
      <c r="OUD3" s="4" t="s">
        <v>654</v>
      </c>
      <c r="OUE3" s="4" t="s">
        <v>654</v>
      </c>
      <c r="OUF3" s="4" t="s">
        <v>654</v>
      </c>
      <c r="OUG3" s="4" t="s">
        <v>654</v>
      </c>
      <c r="OUH3" s="4" t="s">
        <v>654</v>
      </c>
      <c r="OUI3" s="4" t="s">
        <v>654</v>
      </c>
      <c r="OUJ3" s="4" t="s">
        <v>654</v>
      </c>
      <c r="OUK3" s="4" t="s">
        <v>654</v>
      </c>
      <c r="OUL3" s="4" t="s">
        <v>654</v>
      </c>
      <c r="OUM3" s="4" t="s">
        <v>654</v>
      </c>
      <c r="OUN3" s="4" t="s">
        <v>654</v>
      </c>
      <c r="OUO3" s="4" t="s">
        <v>654</v>
      </c>
      <c r="OUP3" s="4" t="s">
        <v>654</v>
      </c>
      <c r="OUQ3" s="4" t="s">
        <v>654</v>
      </c>
      <c r="OUR3" s="4" t="s">
        <v>654</v>
      </c>
      <c r="OUS3" s="4" t="s">
        <v>654</v>
      </c>
      <c r="OUT3" s="4" t="s">
        <v>654</v>
      </c>
      <c r="OUU3" s="4" t="s">
        <v>654</v>
      </c>
      <c r="OUV3" s="4" t="s">
        <v>654</v>
      </c>
      <c r="OUW3" s="4" t="s">
        <v>654</v>
      </c>
      <c r="OUX3" s="4" t="s">
        <v>654</v>
      </c>
      <c r="OUY3" s="4" t="s">
        <v>654</v>
      </c>
      <c r="OUZ3" s="4" t="s">
        <v>654</v>
      </c>
      <c r="OVA3" s="4" t="s">
        <v>654</v>
      </c>
      <c r="OVB3" s="4" t="s">
        <v>654</v>
      </c>
      <c r="OVC3" s="4" t="s">
        <v>654</v>
      </c>
      <c r="OVD3" s="4" t="s">
        <v>654</v>
      </c>
      <c r="OVE3" s="4" t="s">
        <v>654</v>
      </c>
      <c r="OVF3" s="4" t="s">
        <v>654</v>
      </c>
      <c r="OVG3" s="4" t="s">
        <v>654</v>
      </c>
      <c r="OVH3" s="4" t="s">
        <v>654</v>
      </c>
      <c r="OVI3" s="4" t="s">
        <v>654</v>
      </c>
      <c r="OVJ3" s="4" t="s">
        <v>654</v>
      </c>
      <c r="OVK3" s="4" t="s">
        <v>654</v>
      </c>
      <c r="OVL3" s="4" t="s">
        <v>654</v>
      </c>
      <c r="OVM3" s="4" t="s">
        <v>654</v>
      </c>
      <c r="OVN3" s="4" t="s">
        <v>654</v>
      </c>
      <c r="OVO3" s="4" t="s">
        <v>654</v>
      </c>
      <c r="OVP3" s="4" t="s">
        <v>654</v>
      </c>
      <c r="OVQ3" s="4" t="s">
        <v>654</v>
      </c>
      <c r="OVR3" s="4" t="s">
        <v>654</v>
      </c>
      <c r="OVS3" s="4" t="s">
        <v>654</v>
      </c>
      <c r="OVT3" s="4" t="s">
        <v>654</v>
      </c>
      <c r="OVU3" s="4" t="s">
        <v>654</v>
      </c>
      <c r="OVV3" s="4" t="s">
        <v>654</v>
      </c>
      <c r="OVW3" s="4" t="s">
        <v>654</v>
      </c>
      <c r="OVX3" s="4" t="s">
        <v>654</v>
      </c>
      <c r="OVY3" s="4" t="s">
        <v>654</v>
      </c>
      <c r="OVZ3" s="4" t="s">
        <v>654</v>
      </c>
      <c r="OWA3" s="4" t="s">
        <v>654</v>
      </c>
      <c r="OWB3" s="4" t="s">
        <v>654</v>
      </c>
      <c r="OWC3" s="4" t="s">
        <v>654</v>
      </c>
      <c r="OWD3" s="4" t="s">
        <v>654</v>
      </c>
      <c r="OWE3" s="4" t="s">
        <v>654</v>
      </c>
      <c r="OWF3" s="4" t="s">
        <v>654</v>
      </c>
      <c r="OWG3" s="4" t="s">
        <v>654</v>
      </c>
      <c r="OWH3" s="4" t="s">
        <v>654</v>
      </c>
      <c r="OWI3" s="4" t="s">
        <v>654</v>
      </c>
      <c r="OWJ3" s="4" t="s">
        <v>654</v>
      </c>
      <c r="OWK3" s="4" t="s">
        <v>654</v>
      </c>
      <c r="OWL3" s="4" t="s">
        <v>654</v>
      </c>
      <c r="OWM3" s="4" t="s">
        <v>654</v>
      </c>
      <c r="OWN3" s="4" t="s">
        <v>654</v>
      </c>
      <c r="OWO3" s="4" t="s">
        <v>654</v>
      </c>
      <c r="OWP3" s="4" t="s">
        <v>654</v>
      </c>
      <c r="OWQ3" s="4" t="s">
        <v>654</v>
      </c>
      <c r="OWR3" s="4" t="s">
        <v>654</v>
      </c>
      <c r="OWS3" s="4" t="s">
        <v>654</v>
      </c>
      <c r="OWT3" s="4" t="s">
        <v>654</v>
      </c>
      <c r="OWU3" s="4" t="s">
        <v>654</v>
      </c>
      <c r="OWV3" s="4" t="s">
        <v>654</v>
      </c>
      <c r="OWW3" s="4" t="s">
        <v>654</v>
      </c>
      <c r="OWX3" s="4" t="s">
        <v>654</v>
      </c>
      <c r="OWY3" s="4" t="s">
        <v>654</v>
      </c>
      <c r="OWZ3" s="4" t="s">
        <v>654</v>
      </c>
      <c r="OXA3" s="4" t="s">
        <v>654</v>
      </c>
      <c r="OXB3" s="4" t="s">
        <v>654</v>
      </c>
      <c r="OXC3" s="4" t="s">
        <v>654</v>
      </c>
      <c r="OXD3" s="4" t="s">
        <v>654</v>
      </c>
      <c r="OXE3" s="4" t="s">
        <v>654</v>
      </c>
      <c r="OXF3" s="4" t="s">
        <v>654</v>
      </c>
      <c r="OXG3" s="4" t="s">
        <v>654</v>
      </c>
      <c r="OXH3" s="4" t="s">
        <v>654</v>
      </c>
      <c r="OXI3" s="4" t="s">
        <v>654</v>
      </c>
      <c r="OXJ3" s="4" t="s">
        <v>654</v>
      </c>
      <c r="OXK3" s="4" t="s">
        <v>654</v>
      </c>
      <c r="OXL3" s="4" t="s">
        <v>654</v>
      </c>
      <c r="OXM3" s="4" t="s">
        <v>654</v>
      </c>
      <c r="OXN3" s="4" t="s">
        <v>654</v>
      </c>
      <c r="OXO3" s="4" t="s">
        <v>654</v>
      </c>
      <c r="OXP3" s="4" t="s">
        <v>654</v>
      </c>
      <c r="OXQ3" s="4" t="s">
        <v>654</v>
      </c>
      <c r="OXR3" s="4" t="s">
        <v>654</v>
      </c>
      <c r="OXS3" s="4" t="s">
        <v>654</v>
      </c>
      <c r="OXT3" s="4" t="s">
        <v>654</v>
      </c>
      <c r="OXU3" s="4" t="s">
        <v>654</v>
      </c>
      <c r="OXV3" s="4" t="s">
        <v>654</v>
      </c>
      <c r="OXW3" s="4" t="s">
        <v>654</v>
      </c>
      <c r="OXX3" s="4" t="s">
        <v>654</v>
      </c>
      <c r="OXY3" s="4" t="s">
        <v>654</v>
      </c>
      <c r="OXZ3" s="4" t="s">
        <v>654</v>
      </c>
      <c r="OYA3" s="4" t="s">
        <v>654</v>
      </c>
      <c r="OYB3" s="4" t="s">
        <v>654</v>
      </c>
      <c r="OYC3" s="4" t="s">
        <v>654</v>
      </c>
      <c r="OYD3" s="4" t="s">
        <v>654</v>
      </c>
      <c r="OYE3" s="4" t="s">
        <v>654</v>
      </c>
      <c r="OYF3" s="4" t="s">
        <v>654</v>
      </c>
      <c r="OYG3" s="4" t="s">
        <v>654</v>
      </c>
      <c r="OYH3" s="4" t="s">
        <v>654</v>
      </c>
      <c r="OYI3" s="4" t="s">
        <v>654</v>
      </c>
      <c r="OYJ3" s="4" t="s">
        <v>654</v>
      </c>
      <c r="OYK3" s="4" t="s">
        <v>654</v>
      </c>
      <c r="OYL3" s="4" t="s">
        <v>654</v>
      </c>
      <c r="OYM3" s="4" t="s">
        <v>654</v>
      </c>
      <c r="OYN3" s="4" t="s">
        <v>654</v>
      </c>
      <c r="OYO3" s="4" t="s">
        <v>654</v>
      </c>
      <c r="OYP3" s="4" t="s">
        <v>654</v>
      </c>
      <c r="OYQ3" s="4" t="s">
        <v>654</v>
      </c>
      <c r="OYR3" s="4" t="s">
        <v>654</v>
      </c>
      <c r="OYS3" s="4" t="s">
        <v>654</v>
      </c>
      <c r="OYT3" s="4" t="s">
        <v>654</v>
      </c>
      <c r="OYU3" s="4" t="s">
        <v>654</v>
      </c>
      <c r="OYV3" s="4" t="s">
        <v>654</v>
      </c>
      <c r="OYW3" s="4" t="s">
        <v>654</v>
      </c>
      <c r="OYX3" s="4" t="s">
        <v>654</v>
      </c>
      <c r="OYY3" s="4" t="s">
        <v>654</v>
      </c>
      <c r="OYZ3" s="4" t="s">
        <v>654</v>
      </c>
      <c r="OZA3" s="4" t="s">
        <v>654</v>
      </c>
      <c r="OZB3" s="4" t="s">
        <v>654</v>
      </c>
      <c r="OZC3" s="4" t="s">
        <v>654</v>
      </c>
      <c r="OZD3" s="4" t="s">
        <v>654</v>
      </c>
      <c r="OZE3" s="4" t="s">
        <v>654</v>
      </c>
      <c r="OZF3" s="4" t="s">
        <v>654</v>
      </c>
      <c r="OZG3" s="4" t="s">
        <v>654</v>
      </c>
      <c r="OZH3" s="4" t="s">
        <v>654</v>
      </c>
      <c r="OZI3" s="4" t="s">
        <v>654</v>
      </c>
      <c r="OZJ3" s="4" t="s">
        <v>654</v>
      </c>
      <c r="OZK3" s="4" t="s">
        <v>654</v>
      </c>
      <c r="OZL3" s="4" t="s">
        <v>654</v>
      </c>
      <c r="OZM3" s="4" t="s">
        <v>654</v>
      </c>
      <c r="OZN3" s="4" t="s">
        <v>654</v>
      </c>
      <c r="OZO3" s="4" t="s">
        <v>654</v>
      </c>
      <c r="OZP3" s="4" t="s">
        <v>654</v>
      </c>
      <c r="OZQ3" s="4" t="s">
        <v>654</v>
      </c>
      <c r="OZR3" s="4" t="s">
        <v>654</v>
      </c>
      <c r="OZS3" s="4" t="s">
        <v>654</v>
      </c>
      <c r="OZT3" s="4" t="s">
        <v>654</v>
      </c>
      <c r="OZU3" s="4" t="s">
        <v>654</v>
      </c>
      <c r="OZV3" s="4" t="s">
        <v>654</v>
      </c>
      <c r="OZW3" s="4" t="s">
        <v>654</v>
      </c>
      <c r="OZX3" s="4" t="s">
        <v>654</v>
      </c>
      <c r="OZY3" s="4" t="s">
        <v>654</v>
      </c>
      <c r="OZZ3" s="4" t="s">
        <v>654</v>
      </c>
      <c r="PAA3" s="4" t="s">
        <v>654</v>
      </c>
      <c r="PAB3" s="4" t="s">
        <v>654</v>
      </c>
      <c r="PAC3" s="4" t="s">
        <v>654</v>
      </c>
      <c r="PAD3" s="4" t="s">
        <v>654</v>
      </c>
      <c r="PAE3" s="4" t="s">
        <v>654</v>
      </c>
      <c r="PAF3" s="4" t="s">
        <v>654</v>
      </c>
      <c r="PAG3" s="4" t="s">
        <v>654</v>
      </c>
      <c r="PAH3" s="4" t="s">
        <v>654</v>
      </c>
      <c r="PAI3" s="4" t="s">
        <v>654</v>
      </c>
      <c r="PAJ3" s="4" t="s">
        <v>654</v>
      </c>
      <c r="PAK3" s="4" t="s">
        <v>654</v>
      </c>
      <c r="PAL3" s="4" t="s">
        <v>654</v>
      </c>
      <c r="PAM3" s="4" t="s">
        <v>654</v>
      </c>
      <c r="PAN3" s="4" t="s">
        <v>654</v>
      </c>
      <c r="PAO3" s="4" t="s">
        <v>654</v>
      </c>
      <c r="PAP3" s="4" t="s">
        <v>654</v>
      </c>
      <c r="PAQ3" s="4" t="s">
        <v>654</v>
      </c>
      <c r="PAR3" s="4" t="s">
        <v>654</v>
      </c>
      <c r="PAS3" s="4" t="s">
        <v>654</v>
      </c>
      <c r="PAT3" s="4" t="s">
        <v>654</v>
      </c>
      <c r="PAU3" s="4" t="s">
        <v>654</v>
      </c>
      <c r="PAV3" s="4" t="s">
        <v>654</v>
      </c>
      <c r="PAW3" s="4" t="s">
        <v>654</v>
      </c>
      <c r="PAX3" s="4" t="s">
        <v>654</v>
      </c>
      <c r="PAY3" s="4" t="s">
        <v>654</v>
      </c>
      <c r="PAZ3" s="4" t="s">
        <v>654</v>
      </c>
      <c r="PBA3" s="4" t="s">
        <v>654</v>
      </c>
      <c r="PBB3" s="4" t="s">
        <v>654</v>
      </c>
      <c r="PBC3" s="4" t="s">
        <v>654</v>
      </c>
      <c r="PBD3" s="4" t="s">
        <v>654</v>
      </c>
      <c r="PBE3" s="4" t="s">
        <v>654</v>
      </c>
      <c r="PBF3" s="4" t="s">
        <v>654</v>
      </c>
      <c r="PBG3" s="4" t="s">
        <v>654</v>
      </c>
      <c r="PBH3" s="4" t="s">
        <v>654</v>
      </c>
      <c r="PBI3" s="4" t="s">
        <v>654</v>
      </c>
      <c r="PBJ3" s="4" t="s">
        <v>654</v>
      </c>
      <c r="PBK3" s="4" t="s">
        <v>654</v>
      </c>
      <c r="PBL3" s="4" t="s">
        <v>654</v>
      </c>
      <c r="PBM3" s="4" t="s">
        <v>654</v>
      </c>
      <c r="PBN3" s="4" t="s">
        <v>654</v>
      </c>
      <c r="PBO3" s="4" t="s">
        <v>654</v>
      </c>
      <c r="PBP3" s="4" t="s">
        <v>654</v>
      </c>
      <c r="PBQ3" s="4" t="s">
        <v>654</v>
      </c>
      <c r="PBR3" s="4" t="s">
        <v>654</v>
      </c>
      <c r="PBS3" s="4" t="s">
        <v>654</v>
      </c>
      <c r="PBT3" s="4" t="s">
        <v>654</v>
      </c>
      <c r="PBU3" s="4" t="s">
        <v>654</v>
      </c>
      <c r="PBV3" s="4" t="s">
        <v>654</v>
      </c>
      <c r="PBW3" s="4" t="s">
        <v>654</v>
      </c>
      <c r="PBX3" s="4" t="s">
        <v>654</v>
      </c>
      <c r="PBY3" s="4" t="s">
        <v>654</v>
      </c>
      <c r="PBZ3" s="4" t="s">
        <v>654</v>
      </c>
      <c r="PCA3" s="4" t="s">
        <v>654</v>
      </c>
      <c r="PCB3" s="4" t="s">
        <v>654</v>
      </c>
      <c r="PCC3" s="4" t="s">
        <v>654</v>
      </c>
      <c r="PCD3" s="4" t="s">
        <v>654</v>
      </c>
      <c r="PCE3" s="4" t="s">
        <v>654</v>
      </c>
      <c r="PCF3" s="4" t="s">
        <v>654</v>
      </c>
      <c r="PCG3" s="4" t="s">
        <v>654</v>
      </c>
      <c r="PCH3" s="4" t="s">
        <v>654</v>
      </c>
      <c r="PCI3" s="4" t="s">
        <v>654</v>
      </c>
      <c r="PCJ3" s="4" t="s">
        <v>654</v>
      </c>
      <c r="PCK3" s="4" t="s">
        <v>654</v>
      </c>
      <c r="PCL3" s="4" t="s">
        <v>654</v>
      </c>
      <c r="PCM3" s="4" t="s">
        <v>654</v>
      </c>
      <c r="PCN3" s="4" t="s">
        <v>654</v>
      </c>
      <c r="PCO3" s="4" t="s">
        <v>654</v>
      </c>
      <c r="PCP3" s="4" t="s">
        <v>654</v>
      </c>
      <c r="PCQ3" s="4" t="s">
        <v>654</v>
      </c>
      <c r="PCR3" s="4" t="s">
        <v>654</v>
      </c>
      <c r="PCS3" s="4" t="s">
        <v>654</v>
      </c>
      <c r="PCT3" s="4" t="s">
        <v>654</v>
      </c>
      <c r="PCU3" s="4" t="s">
        <v>654</v>
      </c>
      <c r="PCV3" s="4" t="s">
        <v>654</v>
      </c>
      <c r="PCW3" s="4" t="s">
        <v>654</v>
      </c>
      <c r="PCX3" s="4" t="s">
        <v>654</v>
      </c>
      <c r="PCY3" s="4" t="s">
        <v>654</v>
      </c>
      <c r="PCZ3" s="4" t="s">
        <v>654</v>
      </c>
      <c r="PDA3" s="4" t="s">
        <v>654</v>
      </c>
      <c r="PDB3" s="4" t="s">
        <v>654</v>
      </c>
      <c r="PDC3" s="4" t="s">
        <v>654</v>
      </c>
      <c r="PDD3" s="4" t="s">
        <v>654</v>
      </c>
      <c r="PDE3" s="4" t="s">
        <v>654</v>
      </c>
      <c r="PDF3" s="4" t="s">
        <v>654</v>
      </c>
      <c r="PDG3" s="4" t="s">
        <v>654</v>
      </c>
      <c r="PDH3" s="4" t="s">
        <v>654</v>
      </c>
      <c r="PDI3" s="4" t="s">
        <v>654</v>
      </c>
      <c r="PDJ3" s="4" t="s">
        <v>654</v>
      </c>
      <c r="PDK3" s="4" t="s">
        <v>654</v>
      </c>
      <c r="PDL3" s="4" t="s">
        <v>654</v>
      </c>
      <c r="PDM3" s="4" t="s">
        <v>654</v>
      </c>
      <c r="PDN3" s="4" t="s">
        <v>654</v>
      </c>
      <c r="PDO3" s="4" t="s">
        <v>654</v>
      </c>
      <c r="PDP3" s="4" t="s">
        <v>654</v>
      </c>
      <c r="PDQ3" s="4" t="s">
        <v>654</v>
      </c>
      <c r="PDR3" s="4" t="s">
        <v>654</v>
      </c>
      <c r="PDS3" s="4" t="s">
        <v>654</v>
      </c>
      <c r="PDT3" s="4" t="s">
        <v>654</v>
      </c>
      <c r="PDU3" s="4" t="s">
        <v>654</v>
      </c>
      <c r="PDV3" s="4" t="s">
        <v>654</v>
      </c>
      <c r="PDW3" s="4" t="s">
        <v>654</v>
      </c>
      <c r="PDX3" s="4" t="s">
        <v>654</v>
      </c>
      <c r="PDY3" s="4" t="s">
        <v>654</v>
      </c>
      <c r="PDZ3" s="4" t="s">
        <v>654</v>
      </c>
      <c r="PEA3" s="4" t="s">
        <v>654</v>
      </c>
      <c r="PEB3" s="4" t="s">
        <v>654</v>
      </c>
      <c r="PEC3" s="4" t="s">
        <v>654</v>
      </c>
      <c r="PED3" s="4" t="s">
        <v>654</v>
      </c>
      <c r="PEE3" s="4" t="s">
        <v>654</v>
      </c>
      <c r="PEF3" s="4" t="s">
        <v>654</v>
      </c>
      <c r="PEG3" s="4" t="s">
        <v>654</v>
      </c>
      <c r="PEH3" s="4" t="s">
        <v>654</v>
      </c>
      <c r="PEI3" s="4" t="s">
        <v>654</v>
      </c>
      <c r="PEJ3" s="4" t="s">
        <v>654</v>
      </c>
      <c r="PEK3" s="4" t="s">
        <v>654</v>
      </c>
      <c r="PEL3" s="4" t="s">
        <v>654</v>
      </c>
      <c r="PEM3" s="4" t="s">
        <v>654</v>
      </c>
      <c r="PEN3" s="4" t="s">
        <v>654</v>
      </c>
      <c r="PEO3" s="4" t="s">
        <v>654</v>
      </c>
      <c r="PEP3" s="4" t="s">
        <v>654</v>
      </c>
      <c r="PEQ3" s="4" t="s">
        <v>654</v>
      </c>
      <c r="PER3" s="4" t="s">
        <v>654</v>
      </c>
      <c r="PES3" s="4" t="s">
        <v>654</v>
      </c>
      <c r="PET3" s="4" t="s">
        <v>654</v>
      </c>
      <c r="PEU3" s="4" t="s">
        <v>654</v>
      </c>
      <c r="PEV3" s="4" t="s">
        <v>654</v>
      </c>
      <c r="PEW3" s="4" t="s">
        <v>654</v>
      </c>
      <c r="PEX3" s="4" t="s">
        <v>654</v>
      </c>
      <c r="PEY3" s="4" t="s">
        <v>654</v>
      </c>
      <c r="PEZ3" s="4" t="s">
        <v>654</v>
      </c>
      <c r="PFA3" s="4" t="s">
        <v>654</v>
      </c>
      <c r="PFB3" s="4" t="s">
        <v>654</v>
      </c>
      <c r="PFC3" s="4" t="s">
        <v>654</v>
      </c>
      <c r="PFD3" s="4" t="s">
        <v>654</v>
      </c>
      <c r="PFE3" s="4" t="s">
        <v>654</v>
      </c>
      <c r="PFF3" s="4" t="s">
        <v>654</v>
      </c>
      <c r="PFG3" s="4" t="s">
        <v>654</v>
      </c>
      <c r="PFH3" s="4" t="s">
        <v>654</v>
      </c>
      <c r="PFI3" s="4" t="s">
        <v>654</v>
      </c>
      <c r="PFJ3" s="4" t="s">
        <v>654</v>
      </c>
      <c r="PFK3" s="4" t="s">
        <v>654</v>
      </c>
      <c r="PFL3" s="4" t="s">
        <v>654</v>
      </c>
      <c r="PFM3" s="4" t="s">
        <v>654</v>
      </c>
      <c r="PFN3" s="4" t="s">
        <v>654</v>
      </c>
      <c r="PFO3" s="4" t="s">
        <v>654</v>
      </c>
      <c r="PFP3" s="4" t="s">
        <v>654</v>
      </c>
      <c r="PFQ3" s="4" t="s">
        <v>654</v>
      </c>
      <c r="PFR3" s="4" t="s">
        <v>654</v>
      </c>
      <c r="PFS3" s="4" t="s">
        <v>654</v>
      </c>
      <c r="PFT3" s="4" t="s">
        <v>654</v>
      </c>
      <c r="PFU3" s="4" t="s">
        <v>654</v>
      </c>
      <c r="PFV3" s="4" t="s">
        <v>654</v>
      </c>
      <c r="PFW3" s="4" t="s">
        <v>654</v>
      </c>
      <c r="PFX3" s="4" t="s">
        <v>654</v>
      </c>
      <c r="PFY3" s="4" t="s">
        <v>654</v>
      </c>
      <c r="PFZ3" s="4" t="s">
        <v>654</v>
      </c>
      <c r="PGA3" s="4" t="s">
        <v>654</v>
      </c>
      <c r="PGB3" s="4" t="s">
        <v>654</v>
      </c>
      <c r="PGC3" s="4" t="s">
        <v>654</v>
      </c>
      <c r="PGD3" s="4" t="s">
        <v>654</v>
      </c>
      <c r="PGE3" s="4" t="s">
        <v>654</v>
      </c>
      <c r="PGF3" s="4" t="s">
        <v>654</v>
      </c>
      <c r="PGG3" s="4" t="s">
        <v>654</v>
      </c>
      <c r="PGH3" s="4" t="s">
        <v>654</v>
      </c>
      <c r="PGI3" s="4" t="s">
        <v>654</v>
      </c>
      <c r="PGJ3" s="4" t="s">
        <v>654</v>
      </c>
      <c r="PGK3" s="4" t="s">
        <v>654</v>
      </c>
      <c r="PGL3" s="4" t="s">
        <v>654</v>
      </c>
      <c r="PGM3" s="4" t="s">
        <v>654</v>
      </c>
      <c r="PGN3" s="4" t="s">
        <v>654</v>
      </c>
      <c r="PGO3" s="4" t="s">
        <v>654</v>
      </c>
      <c r="PGP3" s="4" t="s">
        <v>654</v>
      </c>
      <c r="PGQ3" s="4" t="s">
        <v>654</v>
      </c>
      <c r="PGR3" s="4" t="s">
        <v>654</v>
      </c>
      <c r="PGS3" s="4" t="s">
        <v>654</v>
      </c>
      <c r="PGT3" s="4" t="s">
        <v>654</v>
      </c>
      <c r="PGU3" s="4" t="s">
        <v>654</v>
      </c>
      <c r="PGV3" s="4" t="s">
        <v>654</v>
      </c>
      <c r="PGW3" s="4" t="s">
        <v>654</v>
      </c>
      <c r="PGX3" s="4" t="s">
        <v>654</v>
      </c>
      <c r="PGY3" s="4" t="s">
        <v>654</v>
      </c>
      <c r="PGZ3" s="4" t="s">
        <v>654</v>
      </c>
      <c r="PHA3" s="4" t="s">
        <v>654</v>
      </c>
      <c r="PHB3" s="4" t="s">
        <v>654</v>
      </c>
      <c r="PHC3" s="4" t="s">
        <v>654</v>
      </c>
      <c r="PHD3" s="4" t="s">
        <v>654</v>
      </c>
      <c r="PHE3" s="4" t="s">
        <v>654</v>
      </c>
      <c r="PHF3" s="4" t="s">
        <v>654</v>
      </c>
      <c r="PHG3" s="4" t="s">
        <v>654</v>
      </c>
      <c r="PHH3" s="4" t="s">
        <v>654</v>
      </c>
      <c r="PHI3" s="4" t="s">
        <v>654</v>
      </c>
      <c r="PHJ3" s="4" t="s">
        <v>654</v>
      </c>
      <c r="PHK3" s="4" t="s">
        <v>654</v>
      </c>
      <c r="PHL3" s="4" t="s">
        <v>654</v>
      </c>
      <c r="PHM3" s="4" t="s">
        <v>654</v>
      </c>
      <c r="PHN3" s="4" t="s">
        <v>654</v>
      </c>
      <c r="PHO3" s="4" t="s">
        <v>654</v>
      </c>
      <c r="PHP3" s="4" t="s">
        <v>654</v>
      </c>
      <c r="PHQ3" s="4" t="s">
        <v>654</v>
      </c>
      <c r="PHR3" s="4" t="s">
        <v>654</v>
      </c>
      <c r="PHS3" s="4" t="s">
        <v>654</v>
      </c>
      <c r="PHT3" s="4" t="s">
        <v>654</v>
      </c>
      <c r="PHU3" s="4" t="s">
        <v>654</v>
      </c>
      <c r="PHV3" s="4" t="s">
        <v>654</v>
      </c>
      <c r="PHW3" s="4" t="s">
        <v>654</v>
      </c>
      <c r="PHX3" s="4" t="s">
        <v>654</v>
      </c>
      <c r="PHY3" s="4" t="s">
        <v>654</v>
      </c>
      <c r="PHZ3" s="4" t="s">
        <v>654</v>
      </c>
      <c r="PIA3" s="4" t="s">
        <v>654</v>
      </c>
      <c r="PIB3" s="4" t="s">
        <v>654</v>
      </c>
      <c r="PIC3" s="4" t="s">
        <v>654</v>
      </c>
      <c r="PID3" s="4" t="s">
        <v>654</v>
      </c>
      <c r="PIE3" s="4" t="s">
        <v>654</v>
      </c>
      <c r="PIF3" s="4" t="s">
        <v>654</v>
      </c>
      <c r="PIG3" s="4" t="s">
        <v>654</v>
      </c>
      <c r="PIH3" s="4" t="s">
        <v>654</v>
      </c>
      <c r="PII3" s="4" t="s">
        <v>654</v>
      </c>
      <c r="PIJ3" s="4" t="s">
        <v>654</v>
      </c>
      <c r="PIK3" s="4" t="s">
        <v>654</v>
      </c>
      <c r="PIL3" s="4" t="s">
        <v>654</v>
      </c>
      <c r="PIM3" s="4" t="s">
        <v>654</v>
      </c>
      <c r="PIN3" s="4" t="s">
        <v>654</v>
      </c>
      <c r="PIO3" s="4" t="s">
        <v>654</v>
      </c>
      <c r="PIP3" s="4" t="s">
        <v>654</v>
      </c>
      <c r="PIQ3" s="4" t="s">
        <v>654</v>
      </c>
      <c r="PIR3" s="4" t="s">
        <v>654</v>
      </c>
      <c r="PIS3" s="4" t="s">
        <v>654</v>
      </c>
      <c r="PIT3" s="4" t="s">
        <v>654</v>
      </c>
      <c r="PIU3" s="4" t="s">
        <v>654</v>
      </c>
      <c r="PIV3" s="4" t="s">
        <v>654</v>
      </c>
      <c r="PIW3" s="4" t="s">
        <v>654</v>
      </c>
      <c r="PIX3" s="4" t="s">
        <v>654</v>
      </c>
      <c r="PIY3" s="4" t="s">
        <v>654</v>
      </c>
      <c r="PIZ3" s="4" t="s">
        <v>654</v>
      </c>
      <c r="PJA3" s="4" t="s">
        <v>654</v>
      </c>
      <c r="PJB3" s="4" t="s">
        <v>654</v>
      </c>
      <c r="PJC3" s="4" t="s">
        <v>654</v>
      </c>
      <c r="PJD3" s="4" t="s">
        <v>654</v>
      </c>
      <c r="PJE3" s="4" t="s">
        <v>654</v>
      </c>
      <c r="PJF3" s="4" t="s">
        <v>654</v>
      </c>
      <c r="PJG3" s="4" t="s">
        <v>654</v>
      </c>
      <c r="PJH3" s="4" t="s">
        <v>654</v>
      </c>
      <c r="PJI3" s="4" t="s">
        <v>654</v>
      </c>
      <c r="PJJ3" s="4" t="s">
        <v>654</v>
      </c>
      <c r="PJK3" s="4" t="s">
        <v>654</v>
      </c>
      <c r="PJL3" s="4" t="s">
        <v>654</v>
      </c>
      <c r="PJM3" s="4" t="s">
        <v>654</v>
      </c>
      <c r="PJN3" s="4" t="s">
        <v>654</v>
      </c>
      <c r="PJO3" s="4" t="s">
        <v>654</v>
      </c>
      <c r="PJP3" s="4" t="s">
        <v>654</v>
      </c>
      <c r="PJQ3" s="4" t="s">
        <v>654</v>
      </c>
      <c r="PJR3" s="4" t="s">
        <v>654</v>
      </c>
      <c r="PJS3" s="4" t="s">
        <v>654</v>
      </c>
      <c r="PJT3" s="4" t="s">
        <v>654</v>
      </c>
      <c r="PJU3" s="4" t="s">
        <v>654</v>
      </c>
      <c r="PJV3" s="4" t="s">
        <v>654</v>
      </c>
      <c r="PJW3" s="4" t="s">
        <v>654</v>
      </c>
      <c r="PJX3" s="4" t="s">
        <v>654</v>
      </c>
      <c r="PJY3" s="4" t="s">
        <v>654</v>
      </c>
      <c r="PJZ3" s="4" t="s">
        <v>654</v>
      </c>
      <c r="PKA3" s="4" t="s">
        <v>654</v>
      </c>
      <c r="PKB3" s="4" t="s">
        <v>654</v>
      </c>
      <c r="PKC3" s="4" t="s">
        <v>654</v>
      </c>
      <c r="PKD3" s="4" t="s">
        <v>654</v>
      </c>
      <c r="PKE3" s="4" t="s">
        <v>654</v>
      </c>
      <c r="PKF3" s="4" t="s">
        <v>654</v>
      </c>
      <c r="PKG3" s="4" t="s">
        <v>654</v>
      </c>
      <c r="PKH3" s="4" t="s">
        <v>654</v>
      </c>
      <c r="PKI3" s="4" t="s">
        <v>654</v>
      </c>
      <c r="PKJ3" s="4" t="s">
        <v>654</v>
      </c>
      <c r="PKK3" s="4" t="s">
        <v>654</v>
      </c>
      <c r="PKL3" s="4" t="s">
        <v>654</v>
      </c>
      <c r="PKM3" s="4" t="s">
        <v>654</v>
      </c>
      <c r="PKN3" s="4" t="s">
        <v>654</v>
      </c>
      <c r="PKO3" s="4" t="s">
        <v>654</v>
      </c>
      <c r="PKP3" s="4" t="s">
        <v>654</v>
      </c>
      <c r="PKQ3" s="4" t="s">
        <v>654</v>
      </c>
      <c r="PKR3" s="4" t="s">
        <v>654</v>
      </c>
      <c r="PKS3" s="4" t="s">
        <v>654</v>
      </c>
      <c r="PKT3" s="4" t="s">
        <v>654</v>
      </c>
      <c r="PKU3" s="4" t="s">
        <v>654</v>
      </c>
      <c r="PKV3" s="4" t="s">
        <v>654</v>
      </c>
      <c r="PKW3" s="4" t="s">
        <v>654</v>
      </c>
      <c r="PKX3" s="4" t="s">
        <v>654</v>
      </c>
      <c r="PKY3" s="4" t="s">
        <v>654</v>
      </c>
      <c r="PKZ3" s="4" t="s">
        <v>654</v>
      </c>
      <c r="PLA3" s="4" t="s">
        <v>654</v>
      </c>
      <c r="PLB3" s="4" t="s">
        <v>654</v>
      </c>
      <c r="PLC3" s="4" t="s">
        <v>654</v>
      </c>
      <c r="PLD3" s="4" t="s">
        <v>654</v>
      </c>
      <c r="PLE3" s="4" t="s">
        <v>654</v>
      </c>
      <c r="PLF3" s="4" t="s">
        <v>654</v>
      </c>
      <c r="PLG3" s="4" t="s">
        <v>654</v>
      </c>
      <c r="PLH3" s="4" t="s">
        <v>654</v>
      </c>
      <c r="PLI3" s="4" t="s">
        <v>654</v>
      </c>
      <c r="PLJ3" s="4" t="s">
        <v>654</v>
      </c>
      <c r="PLK3" s="4" t="s">
        <v>654</v>
      </c>
      <c r="PLL3" s="4" t="s">
        <v>654</v>
      </c>
      <c r="PLM3" s="4" t="s">
        <v>654</v>
      </c>
      <c r="PLN3" s="4" t="s">
        <v>654</v>
      </c>
      <c r="PLO3" s="4" t="s">
        <v>654</v>
      </c>
      <c r="PLP3" s="4" t="s">
        <v>654</v>
      </c>
      <c r="PLQ3" s="4" t="s">
        <v>654</v>
      </c>
      <c r="PLR3" s="4" t="s">
        <v>654</v>
      </c>
      <c r="PLS3" s="4" t="s">
        <v>654</v>
      </c>
      <c r="PLT3" s="4" t="s">
        <v>654</v>
      </c>
      <c r="PLU3" s="4" t="s">
        <v>654</v>
      </c>
      <c r="PLV3" s="4" t="s">
        <v>654</v>
      </c>
      <c r="PLW3" s="4" t="s">
        <v>654</v>
      </c>
      <c r="PLX3" s="4" t="s">
        <v>654</v>
      </c>
      <c r="PLY3" s="4" t="s">
        <v>654</v>
      </c>
      <c r="PLZ3" s="4" t="s">
        <v>654</v>
      </c>
      <c r="PMA3" s="4" t="s">
        <v>654</v>
      </c>
      <c r="PMB3" s="4" t="s">
        <v>654</v>
      </c>
      <c r="PMC3" s="4" t="s">
        <v>654</v>
      </c>
      <c r="PMD3" s="4" t="s">
        <v>654</v>
      </c>
      <c r="PME3" s="4" t="s">
        <v>654</v>
      </c>
      <c r="PMF3" s="4" t="s">
        <v>654</v>
      </c>
      <c r="PMG3" s="4" t="s">
        <v>654</v>
      </c>
      <c r="PMH3" s="4" t="s">
        <v>654</v>
      </c>
      <c r="PMI3" s="4" t="s">
        <v>654</v>
      </c>
      <c r="PMJ3" s="4" t="s">
        <v>654</v>
      </c>
      <c r="PMK3" s="4" t="s">
        <v>654</v>
      </c>
      <c r="PML3" s="4" t="s">
        <v>654</v>
      </c>
      <c r="PMM3" s="4" t="s">
        <v>654</v>
      </c>
      <c r="PMN3" s="4" t="s">
        <v>654</v>
      </c>
      <c r="PMO3" s="4" t="s">
        <v>654</v>
      </c>
      <c r="PMP3" s="4" t="s">
        <v>654</v>
      </c>
      <c r="PMQ3" s="4" t="s">
        <v>654</v>
      </c>
      <c r="PMR3" s="4" t="s">
        <v>654</v>
      </c>
      <c r="PMS3" s="4" t="s">
        <v>654</v>
      </c>
      <c r="PMT3" s="4" t="s">
        <v>654</v>
      </c>
      <c r="PMU3" s="4" t="s">
        <v>654</v>
      </c>
      <c r="PMV3" s="4" t="s">
        <v>654</v>
      </c>
      <c r="PMW3" s="4" t="s">
        <v>654</v>
      </c>
      <c r="PMX3" s="4" t="s">
        <v>654</v>
      </c>
      <c r="PMY3" s="4" t="s">
        <v>654</v>
      </c>
      <c r="PMZ3" s="4" t="s">
        <v>654</v>
      </c>
      <c r="PNA3" s="4" t="s">
        <v>654</v>
      </c>
      <c r="PNB3" s="4" t="s">
        <v>654</v>
      </c>
      <c r="PNC3" s="4" t="s">
        <v>654</v>
      </c>
      <c r="PND3" s="4" t="s">
        <v>654</v>
      </c>
      <c r="PNE3" s="4" t="s">
        <v>654</v>
      </c>
      <c r="PNF3" s="4" t="s">
        <v>654</v>
      </c>
      <c r="PNG3" s="4" t="s">
        <v>654</v>
      </c>
      <c r="PNH3" s="4" t="s">
        <v>654</v>
      </c>
      <c r="PNI3" s="4" t="s">
        <v>654</v>
      </c>
      <c r="PNJ3" s="4" t="s">
        <v>654</v>
      </c>
      <c r="PNK3" s="4" t="s">
        <v>654</v>
      </c>
      <c r="PNL3" s="4" t="s">
        <v>654</v>
      </c>
      <c r="PNM3" s="4" t="s">
        <v>654</v>
      </c>
      <c r="PNN3" s="4" t="s">
        <v>654</v>
      </c>
      <c r="PNO3" s="4" t="s">
        <v>654</v>
      </c>
      <c r="PNP3" s="4" t="s">
        <v>654</v>
      </c>
      <c r="PNQ3" s="4" t="s">
        <v>654</v>
      </c>
      <c r="PNR3" s="4" t="s">
        <v>654</v>
      </c>
      <c r="PNS3" s="4" t="s">
        <v>654</v>
      </c>
      <c r="PNT3" s="4" t="s">
        <v>654</v>
      </c>
      <c r="PNU3" s="4" t="s">
        <v>654</v>
      </c>
      <c r="PNV3" s="4" t="s">
        <v>654</v>
      </c>
      <c r="PNW3" s="4" t="s">
        <v>654</v>
      </c>
      <c r="PNX3" s="4" t="s">
        <v>654</v>
      </c>
      <c r="PNY3" s="4" t="s">
        <v>654</v>
      </c>
      <c r="PNZ3" s="4" t="s">
        <v>654</v>
      </c>
      <c r="POA3" s="4" t="s">
        <v>654</v>
      </c>
      <c r="POB3" s="4" t="s">
        <v>654</v>
      </c>
      <c r="POC3" s="4" t="s">
        <v>654</v>
      </c>
      <c r="POD3" s="4" t="s">
        <v>654</v>
      </c>
      <c r="POE3" s="4" t="s">
        <v>654</v>
      </c>
      <c r="POF3" s="4" t="s">
        <v>654</v>
      </c>
      <c r="POG3" s="4" t="s">
        <v>654</v>
      </c>
      <c r="POH3" s="4" t="s">
        <v>654</v>
      </c>
      <c r="POI3" s="4" t="s">
        <v>654</v>
      </c>
      <c r="POJ3" s="4" t="s">
        <v>654</v>
      </c>
      <c r="POK3" s="4" t="s">
        <v>654</v>
      </c>
      <c r="POL3" s="4" t="s">
        <v>654</v>
      </c>
      <c r="POM3" s="4" t="s">
        <v>654</v>
      </c>
      <c r="PON3" s="4" t="s">
        <v>654</v>
      </c>
      <c r="POO3" s="4" t="s">
        <v>654</v>
      </c>
      <c r="POP3" s="4" t="s">
        <v>654</v>
      </c>
      <c r="POQ3" s="4" t="s">
        <v>654</v>
      </c>
      <c r="POR3" s="4" t="s">
        <v>654</v>
      </c>
      <c r="POS3" s="4" t="s">
        <v>654</v>
      </c>
      <c r="POT3" s="4" t="s">
        <v>654</v>
      </c>
      <c r="POU3" s="4" t="s">
        <v>654</v>
      </c>
      <c r="POV3" s="4" t="s">
        <v>654</v>
      </c>
      <c r="POW3" s="4" t="s">
        <v>654</v>
      </c>
      <c r="POX3" s="4" t="s">
        <v>654</v>
      </c>
      <c r="POY3" s="4" t="s">
        <v>654</v>
      </c>
      <c r="POZ3" s="4" t="s">
        <v>654</v>
      </c>
      <c r="PPA3" s="4" t="s">
        <v>654</v>
      </c>
      <c r="PPB3" s="4" t="s">
        <v>654</v>
      </c>
      <c r="PPC3" s="4" t="s">
        <v>654</v>
      </c>
      <c r="PPD3" s="4" t="s">
        <v>654</v>
      </c>
      <c r="PPE3" s="4" t="s">
        <v>654</v>
      </c>
      <c r="PPF3" s="4" t="s">
        <v>654</v>
      </c>
      <c r="PPG3" s="4" t="s">
        <v>654</v>
      </c>
      <c r="PPH3" s="4" t="s">
        <v>654</v>
      </c>
      <c r="PPI3" s="4" t="s">
        <v>654</v>
      </c>
      <c r="PPJ3" s="4" t="s">
        <v>654</v>
      </c>
      <c r="PPK3" s="4" t="s">
        <v>654</v>
      </c>
      <c r="PPL3" s="4" t="s">
        <v>654</v>
      </c>
      <c r="PPM3" s="4" t="s">
        <v>654</v>
      </c>
      <c r="PPN3" s="4" t="s">
        <v>654</v>
      </c>
      <c r="PPO3" s="4" t="s">
        <v>654</v>
      </c>
      <c r="PPP3" s="4" t="s">
        <v>654</v>
      </c>
      <c r="PPQ3" s="4" t="s">
        <v>654</v>
      </c>
      <c r="PPR3" s="4" t="s">
        <v>654</v>
      </c>
      <c r="PPS3" s="4" t="s">
        <v>654</v>
      </c>
      <c r="PPT3" s="4" t="s">
        <v>654</v>
      </c>
      <c r="PPU3" s="4" t="s">
        <v>654</v>
      </c>
      <c r="PPV3" s="4" t="s">
        <v>654</v>
      </c>
      <c r="PPW3" s="4" t="s">
        <v>654</v>
      </c>
      <c r="PPX3" s="4" t="s">
        <v>654</v>
      </c>
      <c r="PPY3" s="4" t="s">
        <v>654</v>
      </c>
      <c r="PPZ3" s="4" t="s">
        <v>654</v>
      </c>
      <c r="PQA3" s="4" t="s">
        <v>654</v>
      </c>
      <c r="PQB3" s="4" t="s">
        <v>654</v>
      </c>
      <c r="PQC3" s="4" t="s">
        <v>654</v>
      </c>
      <c r="PQD3" s="4" t="s">
        <v>654</v>
      </c>
      <c r="PQE3" s="4" t="s">
        <v>654</v>
      </c>
      <c r="PQF3" s="4" t="s">
        <v>654</v>
      </c>
      <c r="PQG3" s="4" t="s">
        <v>654</v>
      </c>
      <c r="PQH3" s="4" t="s">
        <v>654</v>
      </c>
      <c r="PQI3" s="4" t="s">
        <v>654</v>
      </c>
      <c r="PQJ3" s="4" t="s">
        <v>654</v>
      </c>
      <c r="PQK3" s="4" t="s">
        <v>654</v>
      </c>
      <c r="PQL3" s="4" t="s">
        <v>654</v>
      </c>
      <c r="PQM3" s="4" t="s">
        <v>654</v>
      </c>
      <c r="PQN3" s="4" t="s">
        <v>654</v>
      </c>
      <c r="PQO3" s="4" t="s">
        <v>654</v>
      </c>
      <c r="PQP3" s="4" t="s">
        <v>654</v>
      </c>
      <c r="PQQ3" s="4" t="s">
        <v>654</v>
      </c>
      <c r="PQR3" s="4" t="s">
        <v>654</v>
      </c>
      <c r="PQS3" s="4" t="s">
        <v>654</v>
      </c>
      <c r="PQT3" s="4" t="s">
        <v>654</v>
      </c>
      <c r="PQU3" s="4" t="s">
        <v>654</v>
      </c>
      <c r="PQV3" s="4" t="s">
        <v>654</v>
      </c>
      <c r="PQW3" s="4" t="s">
        <v>654</v>
      </c>
      <c r="PQX3" s="4" t="s">
        <v>654</v>
      </c>
      <c r="PQY3" s="4" t="s">
        <v>654</v>
      </c>
      <c r="PQZ3" s="4" t="s">
        <v>654</v>
      </c>
      <c r="PRA3" s="4" t="s">
        <v>654</v>
      </c>
      <c r="PRB3" s="4" t="s">
        <v>654</v>
      </c>
      <c r="PRC3" s="4" t="s">
        <v>654</v>
      </c>
      <c r="PRD3" s="4" t="s">
        <v>654</v>
      </c>
      <c r="PRE3" s="4" t="s">
        <v>654</v>
      </c>
      <c r="PRF3" s="4" t="s">
        <v>654</v>
      </c>
      <c r="PRG3" s="4" t="s">
        <v>654</v>
      </c>
      <c r="PRH3" s="4" t="s">
        <v>654</v>
      </c>
      <c r="PRI3" s="4" t="s">
        <v>654</v>
      </c>
      <c r="PRJ3" s="4" t="s">
        <v>654</v>
      </c>
      <c r="PRK3" s="4" t="s">
        <v>654</v>
      </c>
      <c r="PRL3" s="4" t="s">
        <v>654</v>
      </c>
      <c r="PRM3" s="4" t="s">
        <v>654</v>
      </c>
      <c r="PRN3" s="4" t="s">
        <v>654</v>
      </c>
      <c r="PRO3" s="4" t="s">
        <v>654</v>
      </c>
      <c r="PRP3" s="4" t="s">
        <v>654</v>
      </c>
      <c r="PRQ3" s="4" t="s">
        <v>654</v>
      </c>
      <c r="PRR3" s="4" t="s">
        <v>654</v>
      </c>
      <c r="PRS3" s="4" t="s">
        <v>654</v>
      </c>
      <c r="PRT3" s="4" t="s">
        <v>654</v>
      </c>
      <c r="PRU3" s="4" t="s">
        <v>654</v>
      </c>
      <c r="PRV3" s="4" t="s">
        <v>654</v>
      </c>
      <c r="PRW3" s="4" t="s">
        <v>654</v>
      </c>
      <c r="PRX3" s="4" t="s">
        <v>654</v>
      </c>
      <c r="PRY3" s="4" t="s">
        <v>654</v>
      </c>
      <c r="PRZ3" s="4" t="s">
        <v>654</v>
      </c>
      <c r="PSA3" s="4" t="s">
        <v>654</v>
      </c>
      <c r="PSB3" s="4" t="s">
        <v>654</v>
      </c>
      <c r="PSC3" s="4" t="s">
        <v>654</v>
      </c>
      <c r="PSD3" s="4" t="s">
        <v>654</v>
      </c>
      <c r="PSE3" s="4" t="s">
        <v>654</v>
      </c>
      <c r="PSF3" s="4" t="s">
        <v>654</v>
      </c>
      <c r="PSG3" s="4" t="s">
        <v>654</v>
      </c>
      <c r="PSH3" s="4" t="s">
        <v>654</v>
      </c>
      <c r="PSI3" s="4" t="s">
        <v>654</v>
      </c>
      <c r="PSJ3" s="4" t="s">
        <v>654</v>
      </c>
      <c r="PSK3" s="4" t="s">
        <v>654</v>
      </c>
      <c r="PSL3" s="4" t="s">
        <v>654</v>
      </c>
      <c r="PSM3" s="4" t="s">
        <v>654</v>
      </c>
      <c r="PSN3" s="4" t="s">
        <v>654</v>
      </c>
      <c r="PSO3" s="4" t="s">
        <v>654</v>
      </c>
      <c r="PSP3" s="4" t="s">
        <v>654</v>
      </c>
      <c r="PSQ3" s="4" t="s">
        <v>654</v>
      </c>
      <c r="PSR3" s="4" t="s">
        <v>654</v>
      </c>
      <c r="PSS3" s="4" t="s">
        <v>654</v>
      </c>
      <c r="PST3" s="4" t="s">
        <v>654</v>
      </c>
      <c r="PSU3" s="4" t="s">
        <v>654</v>
      </c>
      <c r="PSV3" s="4" t="s">
        <v>654</v>
      </c>
      <c r="PSW3" s="4" t="s">
        <v>654</v>
      </c>
      <c r="PSX3" s="4" t="s">
        <v>654</v>
      </c>
      <c r="PSY3" s="4" t="s">
        <v>654</v>
      </c>
      <c r="PSZ3" s="4" t="s">
        <v>654</v>
      </c>
      <c r="PTA3" s="4" t="s">
        <v>654</v>
      </c>
      <c r="PTB3" s="4" t="s">
        <v>654</v>
      </c>
      <c r="PTC3" s="4" t="s">
        <v>654</v>
      </c>
      <c r="PTD3" s="4" t="s">
        <v>654</v>
      </c>
      <c r="PTE3" s="4" t="s">
        <v>654</v>
      </c>
      <c r="PTF3" s="4" t="s">
        <v>654</v>
      </c>
      <c r="PTG3" s="4" t="s">
        <v>654</v>
      </c>
      <c r="PTH3" s="4" t="s">
        <v>654</v>
      </c>
      <c r="PTI3" s="4" t="s">
        <v>654</v>
      </c>
      <c r="PTJ3" s="4" t="s">
        <v>654</v>
      </c>
      <c r="PTK3" s="4" t="s">
        <v>654</v>
      </c>
      <c r="PTL3" s="4" t="s">
        <v>654</v>
      </c>
      <c r="PTM3" s="4" t="s">
        <v>654</v>
      </c>
      <c r="PTN3" s="4" t="s">
        <v>654</v>
      </c>
      <c r="PTO3" s="4" t="s">
        <v>654</v>
      </c>
      <c r="PTP3" s="4" t="s">
        <v>654</v>
      </c>
      <c r="PTQ3" s="4" t="s">
        <v>654</v>
      </c>
      <c r="PTR3" s="4" t="s">
        <v>654</v>
      </c>
      <c r="PTS3" s="4" t="s">
        <v>654</v>
      </c>
      <c r="PTT3" s="4" t="s">
        <v>654</v>
      </c>
      <c r="PTU3" s="4" t="s">
        <v>654</v>
      </c>
      <c r="PTV3" s="4" t="s">
        <v>654</v>
      </c>
      <c r="PTW3" s="4" t="s">
        <v>654</v>
      </c>
      <c r="PTX3" s="4" t="s">
        <v>654</v>
      </c>
      <c r="PTY3" s="4" t="s">
        <v>654</v>
      </c>
      <c r="PTZ3" s="4" t="s">
        <v>654</v>
      </c>
      <c r="PUA3" s="4" t="s">
        <v>654</v>
      </c>
      <c r="PUB3" s="4" t="s">
        <v>654</v>
      </c>
      <c r="PUC3" s="4" t="s">
        <v>654</v>
      </c>
      <c r="PUD3" s="4" t="s">
        <v>654</v>
      </c>
      <c r="PUE3" s="4" t="s">
        <v>654</v>
      </c>
      <c r="PUF3" s="4" t="s">
        <v>654</v>
      </c>
      <c r="PUG3" s="4" t="s">
        <v>654</v>
      </c>
      <c r="PUH3" s="4" t="s">
        <v>654</v>
      </c>
      <c r="PUI3" s="4" t="s">
        <v>654</v>
      </c>
      <c r="PUJ3" s="4" t="s">
        <v>654</v>
      </c>
      <c r="PUK3" s="4" t="s">
        <v>654</v>
      </c>
      <c r="PUL3" s="4" t="s">
        <v>654</v>
      </c>
      <c r="PUM3" s="4" t="s">
        <v>654</v>
      </c>
      <c r="PUN3" s="4" t="s">
        <v>654</v>
      </c>
      <c r="PUO3" s="4" t="s">
        <v>654</v>
      </c>
      <c r="PUP3" s="4" t="s">
        <v>654</v>
      </c>
      <c r="PUQ3" s="4" t="s">
        <v>654</v>
      </c>
      <c r="PUR3" s="4" t="s">
        <v>654</v>
      </c>
      <c r="PUS3" s="4" t="s">
        <v>654</v>
      </c>
      <c r="PUT3" s="4" t="s">
        <v>654</v>
      </c>
      <c r="PUU3" s="4" t="s">
        <v>654</v>
      </c>
      <c r="PUV3" s="4" t="s">
        <v>654</v>
      </c>
      <c r="PUW3" s="4" t="s">
        <v>654</v>
      </c>
      <c r="PUX3" s="4" t="s">
        <v>654</v>
      </c>
      <c r="PUY3" s="4" t="s">
        <v>654</v>
      </c>
      <c r="PUZ3" s="4" t="s">
        <v>654</v>
      </c>
      <c r="PVA3" s="4" t="s">
        <v>654</v>
      </c>
      <c r="PVB3" s="4" t="s">
        <v>654</v>
      </c>
      <c r="PVC3" s="4" t="s">
        <v>654</v>
      </c>
      <c r="PVD3" s="4" t="s">
        <v>654</v>
      </c>
      <c r="PVE3" s="4" t="s">
        <v>654</v>
      </c>
      <c r="PVF3" s="4" t="s">
        <v>654</v>
      </c>
      <c r="PVG3" s="4" t="s">
        <v>654</v>
      </c>
      <c r="PVH3" s="4" t="s">
        <v>654</v>
      </c>
      <c r="PVI3" s="4" t="s">
        <v>654</v>
      </c>
      <c r="PVJ3" s="4" t="s">
        <v>654</v>
      </c>
      <c r="PVK3" s="4" t="s">
        <v>654</v>
      </c>
      <c r="PVL3" s="4" t="s">
        <v>654</v>
      </c>
      <c r="PVM3" s="4" t="s">
        <v>654</v>
      </c>
      <c r="PVN3" s="4" t="s">
        <v>654</v>
      </c>
      <c r="PVO3" s="4" t="s">
        <v>654</v>
      </c>
      <c r="PVP3" s="4" t="s">
        <v>654</v>
      </c>
      <c r="PVQ3" s="4" t="s">
        <v>654</v>
      </c>
      <c r="PVR3" s="4" t="s">
        <v>654</v>
      </c>
      <c r="PVS3" s="4" t="s">
        <v>654</v>
      </c>
      <c r="PVT3" s="4" t="s">
        <v>654</v>
      </c>
      <c r="PVU3" s="4" t="s">
        <v>654</v>
      </c>
      <c r="PVV3" s="4" t="s">
        <v>654</v>
      </c>
      <c r="PVW3" s="4" t="s">
        <v>654</v>
      </c>
      <c r="PVX3" s="4" t="s">
        <v>654</v>
      </c>
      <c r="PVY3" s="4" t="s">
        <v>654</v>
      </c>
      <c r="PVZ3" s="4" t="s">
        <v>654</v>
      </c>
      <c r="PWA3" s="4" t="s">
        <v>654</v>
      </c>
      <c r="PWB3" s="4" t="s">
        <v>654</v>
      </c>
      <c r="PWC3" s="4" t="s">
        <v>654</v>
      </c>
      <c r="PWD3" s="4" t="s">
        <v>654</v>
      </c>
      <c r="PWE3" s="4" t="s">
        <v>654</v>
      </c>
      <c r="PWF3" s="4" t="s">
        <v>654</v>
      </c>
      <c r="PWG3" s="4" t="s">
        <v>654</v>
      </c>
      <c r="PWH3" s="4" t="s">
        <v>654</v>
      </c>
      <c r="PWI3" s="4" t="s">
        <v>654</v>
      </c>
      <c r="PWJ3" s="4" t="s">
        <v>654</v>
      </c>
      <c r="PWK3" s="4" t="s">
        <v>654</v>
      </c>
      <c r="PWL3" s="4" t="s">
        <v>654</v>
      </c>
      <c r="PWM3" s="4" t="s">
        <v>654</v>
      </c>
      <c r="PWN3" s="4" t="s">
        <v>654</v>
      </c>
      <c r="PWO3" s="4" t="s">
        <v>654</v>
      </c>
      <c r="PWP3" s="4" t="s">
        <v>654</v>
      </c>
      <c r="PWQ3" s="4" t="s">
        <v>654</v>
      </c>
      <c r="PWR3" s="4" t="s">
        <v>654</v>
      </c>
      <c r="PWS3" s="4" t="s">
        <v>654</v>
      </c>
      <c r="PWT3" s="4" t="s">
        <v>654</v>
      </c>
      <c r="PWU3" s="4" t="s">
        <v>654</v>
      </c>
      <c r="PWV3" s="4" t="s">
        <v>654</v>
      </c>
      <c r="PWW3" s="4" t="s">
        <v>654</v>
      </c>
      <c r="PWX3" s="4" t="s">
        <v>654</v>
      </c>
      <c r="PWY3" s="4" t="s">
        <v>654</v>
      </c>
      <c r="PWZ3" s="4" t="s">
        <v>654</v>
      </c>
      <c r="PXA3" s="4" t="s">
        <v>654</v>
      </c>
      <c r="PXB3" s="4" t="s">
        <v>654</v>
      </c>
      <c r="PXC3" s="4" t="s">
        <v>654</v>
      </c>
      <c r="PXD3" s="4" t="s">
        <v>654</v>
      </c>
      <c r="PXE3" s="4" t="s">
        <v>654</v>
      </c>
      <c r="PXF3" s="4" t="s">
        <v>654</v>
      </c>
      <c r="PXG3" s="4" t="s">
        <v>654</v>
      </c>
      <c r="PXH3" s="4" t="s">
        <v>654</v>
      </c>
      <c r="PXI3" s="4" t="s">
        <v>654</v>
      </c>
      <c r="PXJ3" s="4" t="s">
        <v>654</v>
      </c>
      <c r="PXK3" s="4" t="s">
        <v>654</v>
      </c>
      <c r="PXL3" s="4" t="s">
        <v>654</v>
      </c>
      <c r="PXM3" s="4" t="s">
        <v>654</v>
      </c>
      <c r="PXN3" s="4" t="s">
        <v>654</v>
      </c>
      <c r="PXO3" s="4" t="s">
        <v>654</v>
      </c>
      <c r="PXP3" s="4" t="s">
        <v>654</v>
      </c>
      <c r="PXQ3" s="4" t="s">
        <v>654</v>
      </c>
      <c r="PXR3" s="4" t="s">
        <v>654</v>
      </c>
      <c r="PXS3" s="4" t="s">
        <v>654</v>
      </c>
      <c r="PXT3" s="4" t="s">
        <v>654</v>
      </c>
      <c r="PXU3" s="4" t="s">
        <v>654</v>
      </c>
      <c r="PXV3" s="4" t="s">
        <v>654</v>
      </c>
      <c r="PXW3" s="4" t="s">
        <v>654</v>
      </c>
      <c r="PXX3" s="4" t="s">
        <v>654</v>
      </c>
      <c r="PXY3" s="4" t="s">
        <v>654</v>
      </c>
      <c r="PXZ3" s="4" t="s">
        <v>654</v>
      </c>
      <c r="PYA3" s="4" t="s">
        <v>654</v>
      </c>
      <c r="PYB3" s="4" t="s">
        <v>654</v>
      </c>
      <c r="PYC3" s="4" t="s">
        <v>654</v>
      </c>
      <c r="PYD3" s="4" t="s">
        <v>654</v>
      </c>
      <c r="PYE3" s="4" t="s">
        <v>654</v>
      </c>
      <c r="PYF3" s="4" t="s">
        <v>654</v>
      </c>
      <c r="PYG3" s="4" t="s">
        <v>654</v>
      </c>
      <c r="PYH3" s="4" t="s">
        <v>654</v>
      </c>
      <c r="PYI3" s="4" t="s">
        <v>654</v>
      </c>
      <c r="PYJ3" s="4" t="s">
        <v>654</v>
      </c>
      <c r="PYK3" s="4" t="s">
        <v>654</v>
      </c>
      <c r="PYL3" s="4" t="s">
        <v>654</v>
      </c>
      <c r="PYM3" s="4" t="s">
        <v>654</v>
      </c>
      <c r="PYN3" s="4" t="s">
        <v>654</v>
      </c>
      <c r="PYO3" s="4" t="s">
        <v>654</v>
      </c>
      <c r="PYP3" s="4" t="s">
        <v>654</v>
      </c>
      <c r="PYQ3" s="4" t="s">
        <v>654</v>
      </c>
      <c r="PYR3" s="4" t="s">
        <v>654</v>
      </c>
      <c r="PYS3" s="4" t="s">
        <v>654</v>
      </c>
      <c r="PYT3" s="4" t="s">
        <v>654</v>
      </c>
      <c r="PYU3" s="4" t="s">
        <v>654</v>
      </c>
      <c r="PYV3" s="4" t="s">
        <v>654</v>
      </c>
      <c r="PYW3" s="4" t="s">
        <v>654</v>
      </c>
      <c r="PYX3" s="4" t="s">
        <v>654</v>
      </c>
      <c r="PYY3" s="4" t="s">
        <v>654</v>
      </c>
      <c r="PYZ3" s="4" t="s">
        <v>654</v>
      </c>
      <c r="PZA3" s="4" t="s">
        <v>654</v>
      </c>
      <c r="PZB3" s="4" t="s">
        <v>654</v>
      </c>
      <c r="PZC3" s="4" t="s">
        <v>654</v>
      </c>
      <c r="PZD3" s="4" t="s">
        <v>654</v>
      </c>
      <c r="PZE3" s="4" t="s">
        <v>654</v>
      </c>
      <c r="PZF3" s="4" t="s">
        <v>654</v>
      </c>
      <c r="PZG3" s="4" t="s">
        <v>654</v>
      </c>
      <c r="PZH3" s="4" t="s">
        <v>654</v>
      </c>
      <c r="PZI3" s="4" t="s">
        <v>654</v>
      </c>
      <c r="PZJ3" s="4" t="s">
        <v>654</v>
      </c>
      <c r="PZK3" s="4" t="s">
        <v>654</v>
      </c>
      <c r="PZL3" s="4" t="s">
        <v>654</v>
      </c>
      <c r="PZM3" s="4" t="s">
        <v>654</v>
      </c>
      <c r="PZN3" s="4" t="s">
        <v>654</v>
      </c>
      <c r="PZO3" s="4" t="s">
        <v>654</v>
      </c>
      <c r="PZP3" s="4" t="s">
        <v>654</v>
      </c>
      <c r="PZQ3" s="4" t="s">
        <v>654</v>
      </c>
      <c r="PZR3" s="4" t="s">
        <v>654</v>
      </c>
      <c r="PZS3" s="4" t="s">
        <v>654</v>
      </c>
      <c r="PZT3" s="4" t="s">
        <v>654</v>
      </c>
      <c r="PZU3" s="4" t="s">
        <v>654</v>
      </c>
      <c r="PZV3" s="4" t="s">
        <v>654</v>
      </c>
      <c r="PZW3" s="4" t="s">
        <v>654</v>
      </c>
      <c r="PZX3" s="4" t="s">
        <v>654</v>
      </c>
      <c r="PZY3" s="4" t="s">
        <v>654</v>
      </c>
      <c r="PZZ3" s="4" t="s">
        <v>654</v>
      </c>
      <c r="QAA3" s="4" t="s">
        <v>654</v>
      </c>
      <c r="QAB3" s="4" t="s">
        <v>654</v>
      </c>
      <c r="QAC3" s="4" t="s">
        <v>654</v>
      </c>
      <c r="QAD3" s="4" t="s">
        <v>654</v>
      </c>
      <c r="QAE3" s="4" t="s">
        <v>654</v>
      </c>
      <c r="QAF3" s="4" t="s">
        <v>654</v>
      </c>
      <c r="QAG3" s="4" t="s">
        <v>654</v>
      </c>
      <c r="QAH3" s="4" t="s">
        <v>654</v>
      </c>
      <c r="QAI3" s="4" t="s">
        <v>654</v>
      </c>
      <c r="QAJ3" s="4" t="s">
        <v>654</v>
      </c>
      <c r="QAK3" s="4" t="s">
        <v>654</v>
      </c>
      <c r="QAL3" s="4" t="s">
        <v>654</v>
      </c>
      <c r="QAM3" s="4" t="s">
        <v>654</v>
      </c>
      <c r="QAN3" s="4" t="s">
        <v>654</v>
      </c>
      <c r="QAO3" s="4" t="s">
        <v>654</v>
      </c>
      <c r="QAP3" s="4" t="s">
        <v>654</v>
      </c>
      <c r="QAQ3" s="4" t="s">
        <v>654</v>
      </c>
      <c r="QAR3" s="4" t="s">
        <v>654</v>
      </c>
      <c r="QAS3" s="4" t="s">
        <v>654</v>
      </c>
      <c r="QAT3" s="4" t="s">
        <v>654</v>
      </c>
      <c r="QAU3" s="4" t="s">
        <v>654</v>
      </c>
      <c r="QAV3" s="4" t="s">
        <v>654</v>
      </c>
      <c r="QAW3" s="4" t="s">
        <v>654</v>
      </c>
      <c r="QAX3" s="4" t="s">
        <v>654</v>
      </c>
      <c r="QAY3" s="4" t="s">
        <v>654</v>
      </c>
      <c r="QAZ3" s="4" t="s">
        <v>654</v>
      </c>
      <c r="QBA3" s="4" t="s">
        <v>654</v>
      </c>
      <c r="QBB3" s="4" t="s">
        <v>654</v>
      </c>
      <c r="QBC3" s="4" t="s">
        <v>654</v>
      </c>
      <c r="QBD3" s="4" t="s">
        <v>654</v>
      </c>
      <c r="QBE3" s="4" t="s">
        <v>654</v>
      </c>
      <c r="QBF3" s="4" t="s">
        <v>654</v>
      </c>
      <c r="QBG3" s="4" t="s">
        <v>654</v>
      </c>
      <c r="QBH3" s="4" t="s">
        <v>654</v>
      </c>
      <c r="QBI3" s="4" t="s">
        <v>654</v>
      </c>
      <c r="QBJ3" s="4" t="s">
        <v>654</v>
      </c>
      <c r="QBK3" s="4" t="s">
        <v>654</v>
      </c>
      <c r="QBL3" s="4" t="s">
        <v>654</v>
      </c>
      <c r="QBM3" s="4" t="s">
        <v>654</v>
      </c>
      <c r="QBN3" s="4" t="s">
        <v>654</v>
      </c>
      <c r="QBO3" s="4" t="s">
        <v>654</v>
      </c>
      <c r="QBP3" s="4" t="s">
        <v>654</v>
      </c>
      <c r="QBQ3" s="4" t="s">
        <v>654</v>
      </c>
      <c r="QBR3" s="4" t="s">
        <v>654</v>
      </c>
      <c r="QBS3" s="4" t="s">
        <v>654</v>
      </c>
      <c r="QBT3" s="4" t="s">
        <v>654</v>
      </c>
      <c r="QBU3" s="4" t="s">
        <v>654</v>
      </c>
      <c r="QBV3" s="4" t="s">
        <v>654</v>
      </c>
      <c r="QBW3" s="4" t="s">
        <v>654</v>
      </c>
      <c r="QBX3" s="4" t="s">
        <v>654</v>
      </c>
      <c r="QBY3" s="4" t="s">
        <v>654</v>
      </c>
      <c r="QBZ3" s="4" t="s">
        <v>654</v>
      </c>
      <c r="QCA3" s="4" t="s">
        <v>654</v>
      </c>
      <c r="QCB3" s="4" t="s">
        <v>654</v>
      </c>
      <c r="QCC3" s="4" t="s">
        <v>654</v>
      </c>
      <c r="QCD3" s="4" t="s">
        <v>654</v>
      </c>
      <c r="QCE3" s="4" t="s">
        <v>654</v>
      </c>
      <c r="QCF3" s="4" t="s">
        <v>654</v>
      </c>
      <c r="QCG3" s="4" t="s">
        <v>654</v>
      </c>
      <c r="QCH3" s="4" t="s">
        <v>654</v>
      </c>
      <c r="QCI3" s="4" t="s">
        <v>654</v>
      </c>
      <c r="QCJ3" s="4" t="s">
        <v>654</v>
      </c>
      <c r="QCK3" s="4" t="s">
        <v>654</v>
      </c>
      <c r="QCL3" s="4" t="s">
        <v>654</v>
      </c>
      <c r="QCM3" s="4" t="s">
        <v>654</v>
      </c>
      <c r="QCN3" s="4" t="s">
        <v>654</v>
      </c>
      <c r="QCO3" s="4" t="s">
        <v>654</v>
      </c>
      <c r="QCP3" s="4" t="s">
        <v>654</v>
      </c>
      <c r="QCQ3" s="4" t="s">
        <v>654</v>
      </c>
      <c r="QCR3" s="4" t="s">
        <v>654</v>
      </c>
      <c r="QCS3" s="4" t="s">
        <v>654</v>
      </c>
      <c r="QCT3" s="4" t="s">
        <v>654</v>
      </c>
      <c r="QCU3" s="4" t="s">
        <v>654</v>
      </c>
      <c r="QCV3" s="4" t="s">
        <v>654</v>
      </c>
      <c r="QCW3" s="4" t="s">
        <v>654</v>
      </c>
      <c r="QCX3" s="4" t="s">
        <v>654</v>
      </c>
      <c r="QCY3" s="4" t="s">
        <v>654</v>
      </c>
      <c r="QCZ3" s="4" t="s">
        <v>654</v>
      </c>
      <c r="QDA3" s="4" t="s">
        <v>654</v>
      </c>
      <c r="QDB3" s="4" t="s">
        <v>654</v>
      </c>
      <c r="QDC3" s="4" t="s">
        <v>654</v>
      </c>
      <c r="QDD3" s="4" t="s">
        <v>654</v>
      </c>
      <c r="QDE3" s="4" t="s">
        <v>654</v>
      </c>
      <c r="QDF3" s="4" t="s">
        <v>654</v>
      </c>
      <c r="QDG3" s="4" t="s">
        <v>654</v>
      </c>
      <c r="QDH3" s="4" t="s">
        <v>654</v>
      </c>
      <c r="QDI3" s="4" t="s">
        <v>654</v>
      </c>
      <c r="QDJ3" s="4" t="s">
        <v>654</v>
      </c>
      <c r="QDK3" s="4" t="s">
        <v>654</v>
      </c>
      <c r="QDL3" s="4" t="s">
        <v>654</v>
      </c>
      <c r="QDM3" s="4" t="s">
        <v>654</v>
      </c>
      <c r="QDN3" s="4" t="s">
        <v>654</v>
      </c>
      <c r="QDO3" s="4" t="s">
        <v>654</v>
      </c>
      <c r="QDP3" s="4" t="s">
        <v>654</v>
      </c>
      <c r="QDQ3" s="4" t="s">
        <v>654</v>
      </c>
      <c r="QDR3" s="4" t="s">
        <v>654</v>
      </c>
      <c r="QDS3" s="4" t="s">
        <v>654</v>
      </c>
      <c r="QDT3" s="4" t="s">
        <v>654</v>
      </c>
      <c r="QDU3" s="4" t="s">
        <v>654</v>
      </c>
      <c r="QDV3" s="4" t="s">
        <v>654</v>
      </c>
      <c r="QDW3" s="4" t="s">
        <v>654</v>
      </c>
      <c r="QDX3" s="4" t="s">
        <v>654</v>
      </c>
      <c r="QDY3" s="4" t="s">
        <v>654</v>
      </c>
      <c r="QDZ3" s="4" t="s">
        <v>654</v>
      </c>
      <c r="QEA3" s="4" t="s">
        <v>654</v>
      </c>
      <c r="QEB3" s="4" t="s">
        <v>654</v>
      </c>
      <c r="QEC3" s="4" t="s">
        <v>654</v>
      </c>
      <c r="QED3" s="4" t="s">
        <v>654</v>
      </c>
      <c r="QEE3" s="4" t="s">
        <v>654</v>
      </c>
      <c r="QEF3" s="4" t="s">
        <v>654</v>
      </c>
      <c r="QEG3" s="4" t="s">
        <v>654</v>
      </c>
      <c r="QEH3" s="4" t="s">
        <v>654</v>
      </c>
      <c r="QEI3" s="4" t="s">
        <v>654</v>
      </c>
      <c r="QEJ3" s="4" t="s">
        <v>654</v>
      </c>
      <c r="QEK3" s="4" t="s">
        <v>654</v>
      </c>
      <c r="QEL3" s="4" t="s">
        <v>654</v>
      </c>
      <c r="QEM3" s="4" t="s">
        <v>654</v>
      </c>
      <c r="QEN3" s="4" t="s">
        <v>654</v>
      </c>
      <c r="QEO3" s="4" t="s">
        <v>654</v>
      </c>
      <c r="QEP3" s="4" t="s">
        <v>654</v>
      </c>
      <c r="QEQ3" s="4" t="s">
        <v>654</v>
      </c>
      <c r="QER3" s="4" t="s">
        <v>654</v>
      </c>
      <c r="QES3" s="4" t="s">
        <v>654</v>
      </c>
      <c r="QET3" s="4" t="s">
        <v>654</v>
      </c>
      <c r="QEU3" s="4" t="s">
        <v>654</v>
      </c>
      <c r="QEV3" s="4" t="s">
        <v>654</v>
      </c>
      <c r="QEW3" s="4" t="s">
        <v>654</v>
      </c>
      <c r="QEX3" s="4" t="s">
        <v>654</v>
      </c>
      <c r="QEY3" s="4" t="s">
        <v>654</v>
      </c>
      <c r="QEZ3" s="4" t="s">
        <v>654</v>
      </c>
      <c r="QFA3" s="4" t="s">
        <v>654</v>
      </c>
      <c r="QFB3" s="4" t="s">
        <v>654</v>
      </c>
      <c r="QFC3" s="4" t="s">
        <v>654</v>
      </c>
      <c r="QFD3" s="4" t="s">
        <v>654</v>
      </c>
      <c r="QFE3" s="4" t="s">
        <v>654</v>
      </c>
      <c r="QFF3" s="4" t="s">
        <v>654</v>
      </c>
      <c r="QFG3" s="4" t="s">
        <v>654</v>
      </c>
      <c r="QFH3" s="4" t="s">
        <v>654</v>
      </c>
      <c r="QFI3" s="4" t="s">
        <v>654</v>
      </c>
      <c r="QFJ3" s="4" t="s">
        <v>654</v>
      </c>
      <c r="QFK3" s="4" t="s">
        <v>654</v>
      </c>
      <c r="QFL3" s="4" t="s">
        <v>654</v>
      </c>
      <c r="QFM3" s="4" t="s">
        <v>654</v>
      </c>
      <c r="QFN3" s="4" t="s">
        <v>654</v>
      </c>
      <c r="QFO3" s="4" t="s">
        <v>654</v>
      </c>
      <c r="QFP3" s="4" t="s">
        <v>654</v>
      </c>
      <c r="QFQ3" s="4" t="s">
        <v>654</v>
      </c>
      <c r="QFR3" s="4" t="s">
        <v>654</v>
      </c>
      <c r="QFS3" s="4" t="s">
        <v>654</v>
      </c>
      <c r="QFT3" s="4" t="s">
        <v>654</v>
      </c>
      <c r="QFU3" s="4" t="s">
        <v>654</v>
      </c>
      <c r="QFV3" s="4" t="s">
        <v>654</v>
      </c>
      <c r="QFW3" s="4" t="s">
        <v>654</v>
      </c>
      <c r="QFX3" s="4" t="s">
        <v>654</v>
      </c>
      <c r="QFY3" s="4" t="s">
        <v>654</v>
      </c>
      <c r="QFZ3" s="4" t="s">
        <v>654</v>
      </c>
      <c r="QGA3" s="4" t="s">
        <v>654</v>
      </c>
      <c r="QGB3" s="4" t="s">
        <v>654</v>
      </c>
      <c r="QGC3" s="4" t="s">
        <v>654</v>
      </c>
      <c r="QGD3" s="4" t="s">
        <v>654</v>
      </c>
      <c r="QGE3" s="4" t="s">
        <v>654</v>
      </c>
      <c r="QGF3" s="4" t="s">
        <v>654</v>
      </c>
      <c r="QGG3" s="4" t="s">
        <v>654</v>
      </c>
      <c r="QGH3" s="4" t="s">
        <v>654</v>
      </c>
      <c r="QGI3" s="4" t="s">
        <v>654</v>
      </c>
      <c r="QGJ3" s="4" t="s">
        <v>654</v>
      </c>
      <c r="QGK3" s="4" t="s">
        <v>654</v>
      </c>
      <c r="QGL3" s="4" t="s">
        <v>654</v>
      </c>
      <c r="QGM3" s="4" t="s">
        <v>654</v>
      </c>
      <c r="QGN3" s="4" t="s">
        <v>654</v>
      </c>
      <c r="QGO3" s="4" t="s">
        <v>654</v>
      </c>
      <c r="QGP3" s="4" t="s">
        <v>654</v>
      </c>
      <c r="QGQ3" s="4" t="s">
        <v>654</v>
      </c>
      <c r="QGR3" s="4" t="s">
        <v>654</v>
      </c>
      <c r="QGS3" s="4" t="s">
        <v>654</v>
      </c>
      <c r="QGT3" s="4" t="s">
        <v>654</v>
      </c>
      <c r="QGU3" s="4" t="s">
        <v>654</v>
      </c>
      <c r="QGV3" s="4" t="s">
        <v>654</v>
      </c>
      <c r="QGW3" s="4" t="s">
        <v>654</v>
      </c>
      <c r="QGX3" s="4" t="s">
        <v>654</v>
      </c>
      <c r="QGY3" s="4" t="s">
        <v>654</v>
      </c>
      <c r="QGZ3" s="4" t="s">
        <v>654</v>
      </c>
      <c r="QHA3" s="4" t="s">
        <v>654</v>
      </c>
      <c r="QHB3" s="4" t="s">
        <v>654</v>
      </c>
      <c r="QHC3" s="4" t="s">
        <v>654</v>
      </c>
      <c r="QHD3" s="4" t="s">
        <v>654</v>
      </c>
      <c r="QHE3" s="4" t="s">
        <v>654</v>
      </c>
      <c r="QHF3" s="4" t="s">
        <v>654</v>
      </c>
      <c r="QHG3" s="4" t="s">
        <v>654</v>
      </c>
      <c r="QHH3" s="4" t="s">
        <v>654</v>
      </c>
      <c r="QHI3" s="4" t="s">
        <v>654</v>
      </c>
      <c r="QHJ3" s="4" t="s">
        <v>654</v>
      </c>
      <c r="QHK3" s="4" t="s">
        <v>654</v>
      </c>
      <c r="QHL3" s="4" t="s">
        <v>654</v>
      </c>
      <c r="QHM3" s="4" t="s">
        <v>654</v>
      </c>
      <c r="QHN3" s="4" t="s">
        <v>654</v>
      </c>
      <c r="QHO3" s="4" t="s">
        <v>654</v>
      </c>
      <c r="QHP3" s="4" t="s">
        <v>654</v>
      </c>
      <c r="QHQ3" s="4" t="s">
        <v>654</v>
      </c>
      <c r="QHR3" s="4" t="s">
        <v>654</v>
      </c>
      <c r="QHS3" s="4" t="s">
        <v>654</v>
      </c>
      <c r="QHT3" s="4" t="s">
        <v>654</v>
      </c>
      <c r="QHU3" s="4" t="s">
        <v>654</v>
      </c>
      <c r="QHV3" s="4" t="s">
        <v>654</v>
      </c>
      <c r="QHW3" s="4" t="s">
        <v>654</v>
      </c>
      <c r="QHX3" s="4" t="s">
        <v>654</v>
      </c>
      <c r="QHY3" s="4" t="s">
        <v>654</v>
      </c>
      <c r="QHZ3" s="4" t="s">
        <v>654</v>
      </c>
      <c r="QIA3" s="4" t="s">
        <v>654</v>
      </c>
      <c r="QIB3" s="4" t="s">
        <v>654</v>
      </c>
      <c r="QIC3" s="4" t="s">
        <v>654</v>
      </c>
      <c r="QID3" s="4" t="s">
        <v>654</v>
      </c>
      <c r="QIE3" s="4" t="s">
        <v>654</v>
      </c>
      <c r="QIF3" s="4" t="s">
        <v>654</v>
      </c>
      <c r="QIG3" s="4" t="s">
        <v>654</v>
      </c>
      <c r="QIH3" s="4" t="s">
        <v>654</v>
      </c>
      <c r="QII3" s="4" t="s">
        <v>654</v>
      </c>
      <c r="QIJ3" s="4" t="s">
        <v>654</v>
      </c>
      <c r="QIK3" s="4" t="s">
        <v>654</v>
      </c>
      <c r="QIL3" s="4" t="s">
        <v>654</v>
      </c>
      <c r="QIM3" s="4" t="s">
        <v>654</v>
      </c>
      <c r="QIN3" s="4" t="s">
        <v>654</v>
      </c>
      <c r="QIO3" s="4" t="s">
        <v>654</v>
      </c>
      <c r="QIP3" s="4" t="s">
        <v>654</v>
      </c>
      <c r="QIQ3" s="4" t="s">
        <v>654</v>
      </c>
      <c r="QIR3" s="4" t="s">
        <v>654</v>
      </c>
      <c r="QIS3" s="4" t="s">
        <v>654</v>
      </c>
      <c r="QIT3" s="4" t="s">
        <v>654</v>
      </c>
      <c r="QIU3" s="4" t="s">
        <v>654</v>
      </c>
      <c r="QIV3" s="4" t="s">
        <v>654</v>
      </c>
      <c r="QIW3" s="4" t="s">
        <v>654</v>
      </c>
      <c r="QIX3" s="4" t="s">
        <v>654</v>
      </c>
      <c r="QIY3" s="4" t="s">
        <v>654</v>
      </c>
      <c r="QIZ3" s="4" t="s">
        <v>654</v>
      </c>
      <c r="QJA3" s="4" t="s">
        <v>654</v>
      </c>
      <c r="QJB3" s="4" t="s">
        <v>654</v>
      </c>
      <c r="QJC3" s="4" t="s">
        <v>654</v>
      </c>
      <c r="QJD3" s="4" t="s">
        <v>654</v>
      </c>
      <c r="QJE3" s="4" t="s">
        <v>654</v>
      </c>
      <c r="QJF3" s="4" t="s">
        <v>654</v>
      </c>
      <c r="QJG3" s="4" t="s">
        <v>654</v>
      </c>
      <c r="QJH3" s="4" t="s">
        <v>654</v>
      </c>
      <c r="QJI3" s="4" t="s">
        <v>654</v>
      </c>
      <c r="QJJ3" s="4" t="s">
        <v>654</v>
      </c>
      <c r="QJK3" s="4" t="s">
        <v>654</v>
      </c>
      <c r="QJL3" s="4" t="s">
        <v>654</v>
      </c>
      <c r="QJM3" s="4" t="s">
        <v>654</v>
      </c>
      <c r="QJN3" s="4" t="s">
        <v>654</v>
      </c>
      <c r="QJO3" s="4" t="s">
        <v>654</v>
      </c>
      <c r="QJP3" s="4" t="s">
        <v>654</v>
      </c>
      <c r="QJQ3" s="4" t="s">
        <v>654</v>
      </c>
      <c r="QJR3" s="4" t="s">
        <v>654</v>
      </c>
      <c r="QJS3" s="4" t="s">
        <v>654</v>
      </c>
      <c r="QJT3" s="4" t="s">
        <v>654</v>
      </c>
      <c r="QJU3" s="4" t="s">
        <v>654</v>
      </c>
      <c r="QJV3" s="4" t="s">
        <v>654</v>
      </c>
      <c r="QJW3" s="4" t="s">
        <v>654</v>
      </c>
      <c r="QJX3" s="4" t="s">
        <v>654</v>
      </c>
      <c r="QJY3" s="4" t="s">
        <v>654</v>
      </c>
      <c r="QJZ3" s="4" t="s">
        <v>654</v>
      </c>
      <c r="QKA3" s="4" t="s">
        <v>654</v>
      </c>
      <c r="QKB3" s="4" t="s">
        <v>654</v>
      </c>
      <c r="QKC3" s="4" t="s">
        <v>654</v>
      </c>
      <c r="QKD3" s="4" t="s">
        <v>654</v>
      </c>
      <c r="QKE3" s="4" t="s">
        <v>654</v>
      </c>
      <c r="QKF3" s="4" t="s">
        <v>654</v>
      </c>
      <c r="QKG3" s="4" t="s">
        <v>654</v>
      </c>
      <c r="QKH3" s="4" t="s">
        <v>654</v>
      </c>
      <c r="QKI3" s="4" t="s">
        <v>654</v>
      </c>
      <c r="QKJ3" s="4" t="s">
        <v>654</v>
      </c>
      <c r="QKK3" s="4" t="s">
        <v>654</v>
      </c>
      <c r="QKL3" s="4" t="s">
        <v>654</v>
      </c>
      <c r="QKM3" s="4" t="s">
        <v>654</v>
      </c>
      <c r="QKN3" s="4" t="s">
        <v>654</v>
      </c>
      <c r="QKO3" s="4" t="s">
        <v>654</v>
      </c>
      <c r="QKP3" s="4" t="s">
        <v>654</v>
      </c>
      <c r="QKQ3" s="4" t="s">
        <v>654</v>
      </c>
      <c r="QKR3" s="4" t="s">
        <v>654</v>
      </c>
      <c r="QKS3" s="4" t="s">
        <v>654</v>
      </c>
      <c r="QKT3" s="4" t="s">
        <v>654</v>
      </c>
      <c r="QKU3" s="4" t="s">
        <v>654</v>
      </c>
      <c r="QKV3" s="4" t="s">
        <v>654</v>
      </c>
      <c r="QKW3" s="4" t="s">
        <v>654</v>
      </c>
      <c r="QKX3" s="4" t="s">
        <v>654</v>
      </c>
      <c r="QKY3" s="4" t="s">
        <v>654</v>
      </c>
      <c r="QKZ3" s="4" t="s">
        <v>654</v>
      </c>
      <c r="QLA3" s="4" t="s">
        <v>654</v>
      </c>
      <c r="QLB3" s="4" t="s">
        <v>654</v>
      </c>
      <c r="QLC3" s="4" t="s">
        <v>654</v>
      </c>
      <c r="QLD3" s="4" t="s">
        <v>654</v>
      </c>
      <c r="QLE3" s="4" t="s">
        <v>654</v>
      </c>
      <c r="QLF3" s="4" t="s">
        <v>654</v>
      </c>
      <c r="QLG3" s="4" t="s">
        <v>654</v>
      </c>
      <c r="QLH3" s="4" t="s">
        <v>654</v>
      </c>
      <c r="QLI3" s="4" t="s">
        <v>654</v>
      </c>
      <c r="QLJ3" s="4" t="s">
        <v>654</v>
      </c>
      <c r="QLK3" s="4" t="s">
        <v>654</v>
      </c>
      <c r="QLL3" s="4" t="s">
        <v>654</v>
      </c>
      <c r="QLM3" s="4" t="s">
        <v>654</v>
      </c>
      <c r="QLN3" s="4" t="s">
        <v>654</v>
      </c>
      <c r="QLO3" s="4" t="s">
        <v>654</v>
      </c>
      <c r="QLP3" s="4" t="s">
        <v>654</v>
      </c>
      <c r="QLQ3" s="4" t="s">
        <v>654</v>
      </c>
      <c r="QLR3" s="4" t="s">
        <v>654</v>
      </c>
      <c r="QLS3" s="4" t="s">
        <v>654</v>
      </c>
      <c r="QLT3" s="4" t="s">
        <v>654</v>
      </c>
      <c r="QLU3" s="4" t="s">
        <v>654</v>
      </c>
      <c r="QLV3" s="4" t="s">
        <v>654</v>
      </c>
      <c r="QLW3" s="4" t="s">
        <v>654</v>
      </c>
      <c r="QLX3" s="4" t="s">
        <v>654</v>
      </c>
      <c r="QLY3" s="4" t="s">
        <v>654</v>
      </c>
      <c r="QLZ3" s="4" t="s">
        <v>654</v>
      </c>
      <c r="QMA3" s="4" t="s">
        <v>654</v>
      </c>
      <c r="QMB3" s="4" t="s">
        <v>654</v>
      </c>
      <c r="QMC3" s="4" t="s">
        <v>654</v>
      </c>
      <c r="QMD3" s="4" t="s">
        <v>654</v>
      </c>
      <c r="QME3" s="4" t="s">
        <v>654</v>
      </c>
      <c r="QMF3" s="4" t="s">
        <v>654</v>
      </c>
      <c r="QMG3" s="4" t="s">
        <v>654</v>
      </c>
      <c r="QMH3" s="4" t="s">
        <v>654</v>
      </c>
      <c r="QMI3" s="4" t="s">
        <v>654</v>
      </c>
      <c r="QMJ3" s="4" t="s">
        <v>654</v>
      </c>
      <c r="QMK3" s="4" t="s">
        <v>654</v>
      </c>
      <c r="QML3" s="4" t="s">
        <v>654</v>
      </c>
      <c r="QMM3" s="4" t="s">
        <v>654</v>
      </c>
      <c r="QMN3" s="4" t="s">
        <v>654</v>
      </c>
      <c r="QMO3" s="4" t="s">
        <v>654</v>
      </c>
      <c r="QMP3" s="4" t="s">
        <v>654</v>
      </c>
      <c r="QMQ3" s="4" t="s">
        <v>654</v>
      </c>
      <c r="QMR3" s="4" t="s">
        <v>654</v>
      </c>
      <c r="QMS3" s="4" t="s">
        <v>654</v>
      </c>
      <c r="QMT3" s="4" t="s">
        <v>654</v>
      </c>
      <c r="QMU3" s="4" t="s">
        <v>654</v>
      </c>
      <c r="QMV3" s="4" t="s">
        <v>654</v>
      </c>
      <c r="QMW3" s="4" t="s">
        <v>654</v>
      </c>
      <c r="QMX3" s="4" t="s">
        <v>654</v>
      </c>
      <c r="QMY3" s="4" t="s">
        <v>654</v>
      </c>
      <c r="QMZ3" s="4" t="s">
        <v>654</v>
      </c>
      <c r="QNA3" s="4" t="s">
        <v>654</v>
      </c>
      <c r="QNB3" s="4" t="s">
        <v>654</v>
      </c>
      <c r="QNC3" s="4" t="s">
        <v>654</v>
      </c>
      <c r="QND3" s="4" t="s">
        <v>654</v>
      </c>
      <c r="QNE3" s="4" t="s">
        <v>654</v>
      </c>
      <c r="QNF3" s="4" t="s">
        <v>654</v>
      </c>
      <c r="QNG3" s="4" t="s">
        <v>654</v>
      </c>
      <c r="QNH3" s="4" t="s">
        <v>654</v>
      </c>
      <c r="QNI3" s="4" t="s">
        <v>654</v>
      </c>
      <c r="QNJ3" s="4" t="s">
        <v>654</v>
      </c>
      <c r="QNK3" s="4" t="s">
        <v>654</v>
      </c>
      <c r="QNL3" s="4" t="s">
        <v>654</v>
      </c>
      <c r="QNM3" s="4" t="s">
        <v>654</v>
      </c>
      <c r="QNN3" s="4" t="s">
        <v>654</v>
      </c>
      <c r="QNO3" s="4" t="s">
        <v>654</v>
      </c>
      <c r="QNP3" s="4" t="s">
        <v>654</v>
      </c>
      <c r="QNQ3" s="4" t="s">
        <v>654</v>
      </c>
      <c r="QNR3" s="4" t="s">
        <v>654</v>
      </c>
      <c r="QNS3" s="4" t="s">
        <v>654</v>
      </c>
      <c r="QNT3" s="4" t="s">
        <v>654</v>
      </c>
      <c r="QNU3" s="4" t="s">
        <v>654</v>
      </c>
      <c r="QNV3" s="4" t="s">
        <v>654</v>
      </c>
      <c r="QNW3" s="4" t="s">
        <v>654</v>
      </c>
      <c r="QNX3" s="4" t="s">
        <v>654</v>
      </c>
      <c r="QNY3" s="4" t="s">
        <v>654</v>
      </c>
      <c r="QNZ3" s="4" t="s">
        <v>654</v>
      </c>
      <c r="QOA3" s="4" t="s">
        <v>654</v>
      </c>
      <c r="QOB3" s="4" t="s">
        <v>654</v>
      </c>
      <c r="QOC3" s="4" t="s">
        <v>654</v>
      </c>
      <c r="QOD3" s="4" t="s">
        <v>654</v>
      </c>
      <c r="QOE3" s="4" t="s">
        <v>654</v>
      </c>
      <c r="QOF3" s="4" t="s">
        <v>654</v>
      </c>
      <c r="QOG3" s="4" t="s">
        <v>654</v>
      </c>
      <c r="QOH3" s="4" t="s">
        <v>654</v>
      </c>
      <c r="QOI3" s="4" t="s">
        <v>654</v>
      </c>
      <c r="QOJ3" s="4" t="s">
        <v>654</v>
      </c>
      <c r="QOK3" s="4" t="s">
        <v>654</v>
      </c>
      <c r="QOL3" s="4" t="s">
        <v>654</v>
      </c>
      <c r="QOM3" s="4" t="s">
        <v>654</v>
      </c>
      <c r="QON3" s="4" t="s">
        <v>654</v>
      </c>
      <c r="QOO3" s="4" t="s">
        <v>654</v>
      </c>
      <c r="QOP3" s="4" t="s">
        <v>654</v>
      </c>
      <c r="QOQ3" s="4" t="s">
        <v>654</v>
      </c>
      <c r="QOR3" s="4" t="s">
        <v>654</v>
      </c>
      <c r="QOS3" s="4" t="s">
        <v>654</v>
      </c>
      <c r="QOT3" s="4" t="s">
        <v>654</v>
      </c>
      <c r="QOU3" s="4" t="s">
        <v>654</v>
      </c>
      <c r="QOV3" s="4" t="s">
        <v>654</v>
      </c>
      <c r="QOW3" s="4" t="s">
        <v>654</v>
      </c>
      <c r="QOX3" s="4" t="s">
        <v>654</v>
      </c>
      <c r="QOY3" s="4" t="s">
        <v>654</v>
      </c>
      <c r="QOZ3" s="4" t="s">
        <v>654</v>
      </c>
      <c r="QPA3" s="4" t="s">
        <v>654</v>
      </c>
      <c r="QPB3" s="4" t="s">
        <v>654</v>
      </c>
      <c r="QPC3" s="4" t="s">
        <v>654</v>
      </c>
      <c r="QPD3" s="4" t="s">
        <v>654</v>
      </c>
      <c r="QPE3" s="4" t="s">
        <v>654</v>
      </c>
      <c r="QPF3" s="4" t="s">
        <v>654</v>
      </c>
      <c r="QPG3" s="4" t="s">
        <v>654</v>
      </c>
      <c r="QPH3" s="4" t="s">
        <v>654</v>
      </c>
      <c r="QPI3" s="4" t="s">
        <v>654</v>
      </c>
      <c r="QPJ3" s="4" t="s">
        <v>654</v>
      </c>
      <c r="QPK3" s="4" t="s">
        <v>654</v>
      </c>
      <c r="QPL3" s="4" t="s">
        <v>654</v>
      </c>
      <c r="QPM3" s="4" t="s">
        <v>654</v>
      </c>
      <c r="QPN3" s="4" t="s">
        <v>654</v>
      </c>
      <c r="QPO3" s="4" t="s">
        <v>654</v>
      </c>
      <c r="QPP3" s="4" t="s">
        <v>654</v>
      </c>
      <c r="QPQ3" s="4" t="s">
        <v>654</v>
      </c>
      <c r="QPR3" s="4" t="s">
        <v>654</v>
      </c>
      <c r="QPS3" s="4" t="s">
        <v>654</v>
      </c>
      <c r="QPT3" s="4" t="s">
        <v>654</v>
      </c>
      <c r="QPU3" s="4" t="s">
        <v>654</v>
      </c>
      <c r="QPV3" s="4" t="s">
        <v>654</v>
      </c>
      <c r="QPW3" s="4" t="s">
        <v>654</v>
      </c>
      <c r="QPX3" s="4" t="s">
        <v>654</v>
      </c>
      <c r="QPY3" s="4" t="s">
        <v>654</v>
      </c>
      <c r="QPZ3" s="4" t="s">
        <v>654</v>
      </c>
      <c r="QQA3" s="4" t="s">
        <v>654</v>
      </c>
      <c r="QQB3" s="4" t="s">
        <v>654</v>
      </c>
      <c r="QQC3" s="4" t="s">
        <v>654</v>
      </c>
      <c r="QQD3" s="4" t="s">
        <v>654</v>
      </c>
      <c r="QQE3" s="4" t="s">
        <v>654</v>
      </c>
      <c r="QQF3" s="4" t="s">
        <v>654</v>
      </c>
      <c r="QQG3" s="4" t="s">
        <v>654</v>
      </c>
      <c r="QQH3" s="4" t="s">
        <v>654</v>
      </c>
      <c r="QQI3" s="4" t="s">
        <v>654</v>
      </c>
      <c r="QQJ3" s="4" t="s">
        <v>654</v>
      </c>
      <c r="QQK3" s="4" t="s">
        <v>654</v>
      </c>
      <c r="QQL3" s="4" t="s">
        <v>654</v>
      </c>
      <c r="QQM3" s="4" t="s">
        <v>654</v>
      </c>
      <c r="QQN3" s="4" t="s">
        <v>654</v>
      </c>
      <c r="QQO3" s="4" t="s">
        <v>654</v>
      </c>
      <c r="QQP3" s="4" t="s">
        <v>654</v>
      </c>
      <c r="QQQ3" s="4" t="s">
        <v>654</v>
      </c>
      <c r="QQR3" s="4" t="s">
        <v>654</v>
      </c>
      <c r="QQS3" s="4" t="s">
        <v>654</v>
      </c>
      <c r="QQT3" s="4" t="s">
        <v>654</v>
      </c>
      <c r="QQU3" s="4" t="s">
        <v>654</v>
      </c>
      <c r="QQV3" s="4" t="s">
        <v>654</v>
      </c>
      <c r="QQW3" s="4" t="s">
        <v>654</v>
      </c>
      <c r="QQX3" s="4" t="s">
        <v>654</v>
      </c>
      <c r="QQY3" s="4" t="s">
        <v>654</v>
      </c>
      <c r="QQZ3" s="4" t="s">
        <v>654</v>
      </c>
      <c r="QRA3" s="4" t="s">
        <v>654</v>
      </c>
      <c r="QRB3" s="4" t="s">
        <v>654</v>
      </c>
      <c r="QRC3" s="4" t="s">
        <v>654</v>
      </c>
      <c r="QRD3" s="4" t="s">
        <v>654</v>
      </c>
      <c r="QRE3" s="4" t="s">
        <v>654</v>
      </c>
      <c r="QRF3" s="4" t="s">
        <v>654</v>
      </c>
      <c r="QRG3" s="4" t="s">
        <v>654</v>
      </c>
      <c r="QRH3" s="4" t="s">
        <v>654</v>
      </c>
      <c r="QRI3" s="4" t="s">
        <v>654</v>
      </c>
      <c r="QRJ3" s="4" t="s">
        <v>654</v>
      </c>
      <c r="QRK3" s="4" t="s">
        <v>654</v>
      </c>
      <c r="QRL3" s="4" t="s">
        <v>654</v>
      </c>
      <c r="QRM3" s="4" t="s">
        <v>654</v>
      </c>
      <c r="QRN3" s="4" t="s">
        <v>654</v>
      </c>
      <c r="QRO3" s="4" t="s">
        <v>654</v>
      </c>
      <c r="QRP3" s="4" t="s">
        <v>654</v>
      </c>
      <c r="QRQ3" s="4" t="s">
        <v>654</v>
      </c>
      <c r="QRR3" s="4" t="s">
        <v>654</v>
      </c>
      <c r="QRS3" s="4" t="s">
        <v>654</v>
      </c>
      <c r="QRT3" s="4" t="s">
        <v>654</v>
      </c>
      <c r="QRU3" s="4" t="s">
        <v>654</v>
      </c>
      <c r="QRV3" s="4" t="s">
        <v>654</v>
      </c>
      <c r="QRW3" s="4" t="s">
        <v>654</v>
      </c>
      <c r="QRX3" s="4" t="s">
        <v>654</v>
      </c>
      <c r="QRY3" s="4" t="s">
        <v>654</v>
      </c>
      <c r="QRZ3" s="4" t="s">
        <v>654</v>
      </c>
      <c r="QSA3" s="4" t="s">
        <v>654</v>
      </c>
      <c r="QSB3" s="4" t="s">
        <v>654</v>
      </c>
      <c r="QSC3" s="4" t="s">
        <v>654</v>
      </c>
      <c r="QSD3" s="4" t="s">
        <v>654</v>
      </c>
      <c r="QSE3" s="4" t="s">
        <v>654</v>
      </c>
      <c r="QSF3" s="4" t="s">
        <v>654</v>
      </c>
      <c r="QSG3" s="4" t="s">
        <v>654</v>
      </c>
      <c r="QSH3" s="4" t="s">
        <v>654</v>
      </c>
      <c r="QSI3" s="4" t="s">
        <v>654</v>
      </c>
      <c r="QSJ3" s="4" t="s">
        <v>654</v>
      </c>
      <c r="QSK3" s="4" t="s">
        <v>654</v>
      </c>
      <c r="QSL3" s="4" t="s">
        <v>654</v>
      </c>
      <c r="QSM3" s="4" t="s">
        <v>654</v>
      </c>
      <c r="QSN3" s="4" t="s">
        <v>654</v>
      </c>
      <c r="QSO3" s="4" t="s">
        <v>654</v>
      </c>
      <c r="QSP3" s="4" t="s">
        <v>654</v>
      </c>
      <c r="QSQ3" s="4" t="s">
        <v>654</v>
      </c>
      <c r="QSR3" s="4" t="s">
        <v>654</v>
      </c>
      <c r="QSS3" s="4" t="s">
        <v>654</v>
      </c>
      <c r="QST3" s="4" t="s">
        <v>654</v>
      </c>
      <c r="QSU3" s="4" t="s">
        <v>654</v>
      </c>
      <c r="QSV3" s="4" t="s">
        <v>654</v>
      </c>
      <c r="QSW3" s="4" t="s">
        <v>654</v>
      </c>
      <c r="QSX3" s="4" t="s">
        <v>654</v>
      </c>
      <c r="QSY3" s="4" t="s">
        <v>654</v>
      </c>
      <c r="QSZ3" s="4" t="s">
        <v>654</v>
      </c>
      <c r="QTA3" s="4" t="s">
        <v>654</v>
      </c>
      <c r="QTB3" s="4" t="s">
        <v>654</v>
      </c>
      <c r="QTC3" s="4" t="s">
        <v>654</v>
      </c>
      <c r="QTD3" s="4" t="s">
        <v>654</v>
      </c>
      <c r="QTE3" s="4" t="s">
        <v>654</v>
      </c>
      <c r="QTF3" s="4" t="s">
        <v>654</v>
      </c>
      <c r="QTG3" s="4" t="s">
        <v>654</v>
      </c>
      <c r="QTH3" s="4" t="s">
        <v>654</v>
      </c>
      <c r="QTI3" s="4" t="s">
        <v>654</v>
      </c>
      <c r="QTJ3" s="4" t="s">
        <v>654</v>
      </c>
      <c r="QTK3" s="4" t="s">
        <v>654</v>
      </c>
      <c r="QTL3" s="4" t="s">
        <v>654</v>
      </c>
      <c r="QTM3" s="4" t="s">
        <v>654</v>
      </c>
      <c r="QTN3" s="4" t="s">
        <v>654</v>
      </c>
      <c r="QTO3" s="4" t="s">
        <v>654</v>
      </c>
      <c r="QTP3" s="4" t="s">
        <v>654</v>
      </c>
      <c r="QTQ3" s="4" t="s">
        <v>654</v>
      </c>
      <c r="QTR3" s="4" t="s">
        <v>654</v>
      </c>
      <c r="QTS3" s="4" t="s">
        <v>654</v>
      </c>
      <c r="QTT3" s="4" t="s">
        <v>654</v>
      </c>
      <c r="QTU3" s="4" t="s">
        <v>654</v>
      </c>
      <c r="QTV3" s="4" t="s">
        <v>654</v>
      </c>
      <c r="QTW3" s="4" t="s">
        <v>654</v>
      </c>
      <c r="QTX3" s="4" t="s">
        <v>654</v>
      </c>
      <c r="QTY3" s="4" t="s">
        <v>654</v>
      </c>
      <c r="QTZ3" s="4" t="s">
        <v>654</v>
      </c>
      <c r="QUA3" s="4" t="s">
        <v>654</v>
      </c>
      <c r="QUB3" s="4" t="s">
        <v>654</v>
      </c>
      <c r="QUC3" s="4" t="s">
        <v>654</v>
      </c>
      <c r="QUD3" s="4" t="s">
        <v>654</v>
      </c>
      <c r="QUE3" s="4" t="s">
        <v>654</v>
      </c>
      <c r="QUF3" s="4" t="s">
        <v>654</v>
      </c>
      <c r="QUG3" s="4" t="s">
        <v>654</v>
      </c>
      <c r="QUH3" s="4" t="s">
        <v>654</v>
      </c>
      <c r="QUI3" s="4" t="s">
        <v>654</v>
      </c>
      <c r="QUJ3" s="4" t="s">
        <v>654</v>
      </c>
      <c r="QUK3" s="4" t="s">
        <v>654</v>
      </c>
      <c r="QUL3" s="4" t="s">
        <v>654</v>
      </c>
      <c r="QUM3" s="4" t="s">
        <v>654</v>
      </c>
      <c r="QUN3" s="4" t="s">
        <v>654</v>
      </c>
      <c r="QUO3" s="4" t="s">
        <v>654</v>
      </c>
      <c r="QUP3" s="4" t="s">
        <v>654</v>
      </c>
      <c r="QUQ3" s="4" t="s">
        <v>654</v>
      </c>
      <c r="QUR3" s="4" t="s">
        <v>654</v>
      </c>
      <c r="QUS3" s="4" t="s">
        <v>654</v>
      </c>
      <c r="QUT3" s="4" t="s">
        <v>654</v>
      </c>
      <c r="QUU3" s="4" t="s">
        <v>654</v>
      </c>
      <c r="QUV3" s="4" t="s">
        <v>654</v>
      </c>
      <c r="QUW3" s="4" t="s">
        <v>654</v>
      </c>
      <c r="QUX3" s="4" t="s">
        <v>654</v>
      </c>
      <c r="QUY3" s="4" t="s">
        <v>654</v>
      </c>
      <c r="QUZ3" s="4" t="s">
        <v>654</v>
      </c>
      <c r="QVA3" s="4" t="s">
        <v>654</v>
      </c>
      <c r="QVB3" s="4" t="s">
        <v>654</v>
      </c>
      <c r="QVC3" s="4" t="s">
        <v>654</v>
      </c>
      <c r="QVD3" s="4" t="s">
        <v>654</v>
      </c>
      <c r="QVE3" s="4" t="s">
        <v>654</v>
      </c>
      <c r="QVF3" s="4" t="s">
        <v>654</v>
      </c>
      <c r="QVG3" s="4" t="s">
        <v>654</v>
      </c>
      <c r="QVH3" s="4" t="s">
        <v>654</v>
      </c>
      <c r="QVI3" s="4" t="s">
        <v>654</v>
      </c>
      <c r="QVJ3" s="4" t="s">
        <v>654</v>
      </c>
      <c r="QVK3" s="4" t="s">
        <v>654</v>
      </c>
      <c r="QVL3" s="4" t="s">
        <v>654</v>
      </c>
      <c r="QVM3" s="4" t="s">
        <v>654</v>
      </c>
      <c r="QVN3" s="4" t="s">
        <v>654</v>
      </c>
      <c r="QVO3" s="4" t="s">
        <v>654</v>
      </c>
      <c r="QVP3" s="4" t="s">
        <v>654</v>
      </c>
      <c r="QVQ3" s="4" t="s">
        <v>654</v>
      </c>
      <c r="QVR3" s="4" t="s">
        <v>654</v>
      </c>
      <c r="QVS3" s="4" t="s">
        <v>654</v>
      </c>
      <c r="QVT3" s="4" t="s">
        <v>654</v>
      </c>
      <c r="QVU3" s="4" t="s">
        <v>654</v>
      </c>
      <c r="QVV3" s="4" t="s">
        <v>654</v>
      </c>
      <c r="QVW3" s="4" t="s">
        <v>654</v>
      </c>
      <c r="QVX3" s="4" t="s">
        <v>654</v>
      </c>
      <c r="QVY3" s="4" t="s">
        <v>654</v>
      </c>
      <c r="QVZ3" s="4" t="s">
        <v>654</v>
      </c>
      <c r="QWA3" s="4" t="s">
        <v>654</v>
      </c>
      <c r="QWB3" s="4" t="s">
        <v>654</v>
      </c>
      <c r="QWC3" s="4" t="s">
        <v>654</v>
      </c>
      <c r="QWD3" s="4" t="s">
        <v>654</v>
      </c>
      <c r="QWE3" s="4" t="s">
        <v>654</v>
      </c>
      <c r="QWF3" s="4" t="s">
        <v>654</v>
      </c>
      <c r="QWG3" s="4" t="s">
        <v>654</v>
      </c>
      <c r="QWH3" s="4" t="s">
        <v>654</v>
      </c>
      <c r="QWI3" s="4" t="s">
        <v>654</v>
      </c>
      <c r="QWJ3" s="4" t="s">
        <v>654</v>
      </c>
      <c r="QWK3" s="4" t="s">
        <v>654</v>
      </c>
      <c r="QWL3" s="4" t="s">
        <v>654</v>
      </c>
      <c r="QWM3" s="4" t="s">
        <v>654</v>
      </c>
      <c r="QWN3" s="4" t="s">
        <v>654</v>
      </c>
      <c r="QWO3" s="4" t="s">
        <v>654</v>
      </c>
      <c r="QWP3" s="4" t="s">
        <v>654</v>
      </c>
      <c r="QWQ3" s="4" t="s">
        <v>654</v>
      </c>
      <c r="QWR3" s="4" t="s">
        <v>654</v>
      </c>
      <c r="QWS3" s="4" t="s">
        <v>654</v>
      </c>
      <c r="QWT3" s="4" t="s">
        <v>654</v>
      </c>
      <c r="QWU3" s="4" t="s">
        <v>654</v>
      </c>
      <c r="QWV3" s="4" t="s">
        <v>654</v>
      </c>
      <c r="QWW3" s="4" t="s">
        <v>654</v>
      </c>
      <c r="QWX3" s="4" t="s">
        <v>654</v>
      </c>
      <c r="QWY3" s="4" t="s">
        <v>654</v>
      </c>
      <c r="QWZ3" s="4" t="s">
        <v>654</v>
      </c>
      <c r="QXA3" s="4" t="s">
        <v>654</v>
      </c>
      <c r="QXB3" s="4" t="s">
        <v>654</v>
      </c>
      <c r="QXC3" s="4" t="s">
        <v>654</v>
      </c>
      <c r="QXD3" s="4" t="s">
        <v>654</v>
      </c>
      <c r="QXE3" s="4" t="s">
        <v>654</v>
      </c>
      <c r="QXF3" s="4" t="s">
        <v>654</v>
      </c>
      <c r="QXG3" s="4" t="s">
        <v>654</v>
      </c>
      <c r="QXH3" s="4" t="s">
        <v>654</v>
      </c>
      <c r="QXI3" s="4" t="s">
        <v>654</v>
      </c>
      <c r="QXJ3" s="4" t="s">
        <v>654</v>
      </c>
      <c r="QXK3" s="4" t="s">
        <v>654</v>
      </c>
      <c r="QXL3" s="4" t="s">
        <v>654</v>
      </c>
      <c r="QXM3" s="4" t="s">
        <v>654</v>
      </c>
      <c r="QXN3" s="4" t="s">
        <v>654</v>
      </c>
      <c r="QXO3" s="4" t="s">
        <v>654</v>
      </c>
      <c r="QXP3" s="4" t="s">
        <v>654</v>
      </c>
      <c r="QXQ3" s="4" t="s">
        <v>654</v>
      </c>
      <c r="QXR3" s="4" t="s">
        <v>654</v>
      </c>
      <c r="QXS3" s="4" t="s">
        <v>654</v>
      </c>
      <c r="QXT3" s="4" t="s">
        <v>654</v>
      </c>
      <c r="QXU3" s="4" t="s">
        <v>654</v>
      </c>
      <c r="QXV3" s="4" t="s">
        <v>654</v>
      </c>
      <c r="QXW3" s="4" t="s">
        <v>654</v>
      </c>
      <c r="QXX3" s="4" t="s">
        <v>654</v>
      </c>
      <c r="QXY3" s="4" t="s">
        <v>654</v>
      </c>
      <c r="QXZ3" s="4" t="s">
        <v>654</v>
      </c>
      <c r="QYA3" s="4" t="s">
        <v>654</v>
      </c>
      <c r="QYB3" s="4" t="s">
        <v>654</v>
      </c>
      <c r="QYC3" s="4" t="s">
        <v>654</v>
      </c>
      <c r="QYD3" s="4" t="s">
        <v>654</v>
      </c>
      <c r="QYE3" s="4" t="s">
        <v>654</v>
      </c>
      <c r="QYF3" s="4" t="s">
        <v>654</v>
      </c>
      <c r="QYG3" s="4" t="s">
        <v>654</v>
      </c>
      <c r="QYH3" s="4" t="s">
        <v>654</v>
      </c>
      <c r="QYI3" s="4" t="s">
        <v>654</v>
      </c>
      <c r="QYJ3" s="4" t="s">
        <v>654</v>
      </c>
      <c r="QYK3" s="4" t="s">
        <v>654</v>
      </c>
      <c r="QYL3" s="4" t="s">
        <v>654</v>
      </c>
      <c r="QYM3" s="4" t="s">
        <v>654</v>
      </c>
      <c r="QYN3" s="4" t="s">
        <v>654</v>
      </c>
      <c r="QYO3" s="4" t="s">
        <v>654</v>
      </c>
      <c r="QYP3" s="4" t="s">
        <v>654</v>
      </c>
      <c r="QYQ3" s="4" t="s">
        <v>654</v>
      </c>
      <c r="QYR3" s="4" t="s">
        <v>654</v>
      </c>
      <c r="QYS3" s="4" t="s">
        <v>654</v>
      </c>
      <c r="QYT3" s="4" t="s">
        <v>654</v>
      </c>
      <c r="QYU3" s="4" t="s">
        <v>654</v>
      </c>
      <c r="QYV3" s="4" t="s">
        <v>654</v>
      </c>
      <c r="QYW3" s="4" t="s">
        <v>654</v>
      </c>
      <c r="QYX3" s="4" t="s">
        <v>654</v>
      </c>
      <c r="QYY3" s="4" t="s">
        <v>654</v>
      </c>
      <c r="QYZ3" s="4" t="s">
        <v>654</v>
      </c>
      <c r="QZA3" s="4" t="s">
        <v>654</v>
      </c>
      <c r="QZB3" s="4" t="s">
        <v>654</v>
      </c>
      <c r="QZC3" s="4" t="s">
        <v>654</v>
      </c>
      <c r="QZD3" s="4" t="s">
        <v>654</v>
      </c>
      <c r="QZE3" s="4" t="s">
        <v>654</v>
      </c>
      <c r="QZF3" s="4" t="s">
        <v>654</v>
      </c>
      <c r="QZG3" s="4" t="s">
        <v>654</v>
      </c>
      <c r="QZH3" s="4" t="s">
        <v>654</v>
      </c>
      <c r="QZI3" s="4" t="s">
        <v>654</v>
      </c>
      <c r="QZJ3" s="4" t="s">
        <v>654</v>
      </c>
      <c r="QZK3" s="4" t="s">
        <v>654</v>
      </c>
      <c r="QZL3" s="4" t="s">
        <v>654</v>
      </c>
      <c r="QZM3" s="4" t="s">
        <v>654</v>
      </c>
      <c r="QZN3" s="4" t="s">
        <v>654</v>
      </c>
      <c r="QZO3" s="4" t="s">
        <v>654</v>
      </c>
      <c r="QZP3" s="4" t="s">
        <v>654</v>
      </c>
      <c r="QZQ3" s="4" t="s">
        <v>654</v>
      </c>
      <c r="QZR3" s="4" t="s">
        <v>654</v>
      </c>
      <c r="QZS3" s="4" t="s">
        <v>654</v>
      </c>
      <c r="QZT3" s="4" t="s">
        <v>654</v>
      </c>
      <c r="QZU3" s="4" t="s">
        <v>654</v>
      </c>
      <c r="QZV3" s="4" t="s">
        <v>654</v>
      </c>
      <c r="QZW3" s="4" t="s">
        <v>654</v>
      </c>
      <c r="QZX3" s="4" t="s">
        <v>654</v>
      </c>
      <c r="QZY3" s="4" t="s">
        <v>654</v>
      </c>
      <c r="QZZ3" s="4" t="s">
        <v>654</v>
      </c>
      <c r="RAA3" s="4" t="s">
        <v>654</v>
      </c>
      <c r="RAB3" s="4" t="s">
        <v>654</v>
      </c>
      <c r="RAC3" s="4" t="s">
        <v>654</v>
      </c>
      <c r="RAD3" s="4" t="s">
        <v>654</v>
      </c>
      <c r="RAE3" s="4" t="s">
        <v>654</v>
      </c>
      <c r="RAF3" s="4" t="s">
        <v>654</v>
      </c>
      <c r="RAG3" s="4" t="s">
        <v>654</v>
      </c>
      <c r="RAH3" s="4" t="s">
        <v>654</v>
      </c>
      <c r="RAI3" s="4" t="s">
        <v>654</v>
      </c>
      <c r="RAJ3" s="4" t="s">
        <v>654</v>
      </c>
      <c r="RAK3" s="4" t="s">
        <v>654</v>
      </c>
      <c r="RAL3" s="4" t="s">
        <v>654</v>
      </c>
      <c r="RAM3" s="4" t="s">
        <v>654</v>
      </c>
      <c r="RAN3" s="4" t="s">
        <v>654</v>
      </c>
      <c r="RAO3" s="4" t="s">
        <v>654</v>
      </c>
      <c r="RAP3" s="4" t="s">
        <v>654</v>
      </c>
      <c r="RAQ3" s="4" t="s">
        <v>654</v>
      </c>
      <c r="RAR3" s="4" t="s">
        <v>654</v>
      </c>
      <c r="RAS3" s="4" t="s">
        <v>654</v>
      </c>
      <c r="RAT3" s="4" t="s">
        <v>654</v>
      </c>
      <c r="RAU3" s="4" t="s">
        <v>654</v>
      </c>
      <c r="RAV3" s="4" t="s">
        <v>654</v>
      </c>
      <c r="RAW3" s="4" t="s">
        <v>654</v>
      </c>
      <c r="RAX3" s="4" t="s">
        <v>654</v>
      </c>
      <c r="RAY3" s="4" t="s">
        <v>654</v>
      </c>
      <c r="RAZ3" s="4" t="s">
        <v>654</v>
      </c>
      <c r="RBA3" s="4" t="s">
        <v>654</v>
      </c>
      <c r="RBB3" s="4" t="s">
        <v>654</v>
      </c>
      <c r="RBC3" s="4" t="s">
        <v>654</v>
      </c>
      <c r="RBD3" s="4" t="s">
        <v>654</v>
      </c>
      <c r="RBE3" s="4" t="s">
        <v>654</v>
      </c>
      <c r="RBF3" s="4" t="s">
        <v>654</v>
      </c>
      <c r="RBG3" s="4" t="s">
        <v>654</v>
      </c>
      <c r="RBH3" s="4" t="s">
        <v>654</v>
      </c>
      <c r="RBI3" s="4" t="s">
        <v>654</v>
      </c>
      <c r="RBJ3" s="4" t="s">
        <v>654</v>
      </c>
      <c r="RBK3" s="4" t="s">
        <v>654</v>
      </c>
      <c r="RBL3" s="4" t="s">
        <v>654</v>
      </c>
      <c r="RBM3" s="4" t="s">
        <v>654</v>
      </c>
      <c r="RBN3" s="4" t="s">
        <v>654</v>
      </c>
      <c r="RBO3" s="4" t="s">
        <v>654</v>
      </c>
      <c r="RBP3" s="4" t="s">
        <v>654</v>
      </c>
      <c r="RBQ3" s="4" t="s">
        <v>654</v>
      </c>
      <c r="RBR3" s="4" t="s">
        <v>654</v>
      </c>
      <c r="RBS3" s="4" t="s">
        <v>654</v>
      </c>
      <c r="RBT3" s="4" t="s">
        <v>654</v>
      </c>
      <c r="RBU3" s="4" t="s">
        <v>654</v>
      </c>
      <c r="RBV3" s="4" t="s">
        <v>654</v>
      </c>
      <c r="RBW3" s="4" t="s">
        <v>654</v>
      </c>
      <c r="RBX3" s="4" t="s">
        <v>654</v>
      </c>
      <c r="RBY3" s="4" t="s">
        <v>654</v>
      </c>
      <c r="RBZ3" s="4" t="s">
        <v>654</v>
      </c>
      <c r="RCA3" s="4" t="s">
        <v>654</v>
      </c>
      <c r="RCB3" s="4" t="s">
        <v>654</v>
      </c>
      <c r="RCC3" s="4" t="s">
        <v>654</v>
      </c>
      <c r="RCD3" s="4" t="s">
        <v>654</v>
      </c>
      <c r="RCE3" s="4" t="s">
        <v>654</v>
      </c>
      <c r="RCF3" s="4" t="s">
        <v>654</v>
      </c>
      <c r="RCG3" s="4" t="s">
        <v>654</v>
      </c>
      <c r="RCH3" s="4" t="s">
        <v>654</v>
      </c>
      <c r="RCI3" s="4" t="s">
        <v>654</v>
      </c>
      <c r="RCJ3" s="4" t="s">
        <v>654</v>
      </c>
      <c r="RCK3" s="4" t="s">
        <v>654</v>
      </c>
      <c r="RCL3" s="4" t="s">
        <v>654</v>
      </c>
      <c r="RCM3" s="4" t="s">
        <v>654</v>
      </c>
      <c r="RCN3" s="4" t="s">
        <v>654</v>
      </c>
      <c r="RCO3" s="4" t="s">
        <v>654</v>
      </c>
      <c r="RCP3" s="4" t="s">
        <v>654</v>
      </c>
      <c r="RCQ3" s="4" t="s">
        <v>654</v>
      </c>
      <c r="RCR3" s="4" t="s">
        <v>654</v>
      </c>
      <c r="RCS3" s="4" t="s">
        <v>654</v>
      </c>
      <c r="RCT3" s="4" t="s">
        <v>654</v>
      </c>
      <c r="RCU3" s="4" t="s">
        <v>654</v>
      </c>
      <c r="RCV3" s="4" t="s">
        <v>654</v>
      </c>
      <c r="RCW3" s="4" t="s">
        <v>654</v>
      </c>
      <c r="RCX3" s="4" t="s">
        <v>654</v>
      </c>
      <c r="RCY3" s="4" t="s">
        <v>654</v>
      </c>
      <c r="RCZ3" s="4" t="s">
        <v>654</v>
      </c>
      <c r="RDA3" s="4" t="s">
        <v>654</v>
      </c>
      <c r="RDB3" s="4" t="s">
        <v>654</v>
      </c>
      <c r="RDC3" s="4" t="s">
        <v>654</v>
      </c>
      <c r="RDD3" s="4" t="s">
        <v>654</v>
      </c>
      <c r="RDE3" s="4" t="s">
        <v>654</v>
      </c>
      <c r="RDF3" s="4" t="s">
        <v>654</v>
      </c>
      <c r="RDG3" s="4" t="s">
        <v>654</v>
      </c>
      <c r="RDH3" s="4" t="s">
        <v>654</v>
      </c>
      <c r="RDI3" s="4" t="s">
        <v>654</v>
      </c>
      <c r="RDJ3" s="4" t="s">
        <v>654</v>
      </c>
      <c r="RDK3" s="4" t="s">
        <v>654</v>
      </c>
      <c r="RDL3" s="4" t="s">
        <v>654</v>
      </c>
      <c r="RDM3" s="4" t="s">
        <v>654</v>
      </c>
      <c r="RDN3" s="4" t="s">
        <v>654</v>
      </c>
      <c r="RDO3" s="4" t="s">
        <v>654</v>
      </c>
      <c r="RDP3" s="4" t="s">
        <v>654</v>
      </c>
      <c r="RDQ3" s="4" t="s">
        <v>654</v>
      </c>
      <c r="RDR3" s="4" t="s">
        <v>654</v>
      </c>
      <c r="RDS3" s="4" t="s">
        <v>654</v>
      </c>
      <c r="RDT3" s="4" t="s">
        <v>654</v>
      </c>
      <c r="RDU3" s="4" t="s">
        <v>654</v>
      </c>
      <c r="RDV3" s="4" t="s">
        <v>654</v>
      </c>
      <c r="RDW3" s="4" t="s">
        <v>654</v>
      </c>
      <c r="RDX3" s="4" t="s">
        <v>654</v>
      </c>
      <c r="RDY3" s="4" t="s">
        <v>654</v>
      </c>
      <c r="RDZ3" s="4" t="s">
        <v>654</v>
      </c>
      <c r="REA3" s="4" t="s">
        <v>654</v>
      </c>
      <c r="REB3" s="4" t="s">
        <v>654</v>
      </c>
      <c r="REC3" s="4" t="s">
        <v>654</v>
      </c>
      <c r="RED3" s="4" t="s">
        <v>654</v>
      </c>
      <c r="REE3" s="4" t="s">
        <v>654</v>
      </c>
      <c r="REF3" s="4" t="s">
        <v>654</v>
      </c>
      <c r="REG3" s="4" t="s">
        <v>654</v>
      </c>
      <c r="REH3" s="4" t="s">
        <v>654</v>
      </c>
      <c r="REI3" s="4" t="s">
        <v>654</v>
      </c>
      <c r="REJ3" s="4" t="s">
        <v>654</v>
      </c>
      <c r="REK3" s="4" t="s">
        <v>654</v>
      </c>
      <c r="REL3" s="4" t="s">
        <v>654</v>
      </c>
      <c r="REM3" s="4" t="s">
        <v>654</v>
      </c>
      <c r="REN3" s="4" t="s">
        <v>654</v>
      </c>
      <c r="REO3" s="4" t="s">
        <v>654</v>
      </c>
      <c r="REP3" s="4" t="s">
        <v>654</v>
      </c>
      <c r="REQ3" s="4" t="s">
        <v>654</v>
      </c>
      <c r="RER3" s="4" t="s">
        <v>654</v>
      </c>
      <c r="RES3" s="4" t="s">
        <v>654</v>
      </c>
      <c r="RET3" s="4" t="s">
        <v>654</v>
      </c>
      <c r="REU3" s="4" t="s">
        <v>654</v>
      </c>
      <c r="REV3" s="4" t="s">
        <v>654</v>
      </c>
      <c r="REW3" s="4" t="s">
        <v>654</v>
      </c>
      <c r="REX3" s="4" t="s">
        <v>654</v>
      </c>
      <c r="REY3" s="4" t="s">
        <v>654</v>
      </c>
      <c r="REZ3" s="4" t="s">
        <v>654</v>
      </c>
      <c r="RFA3" s="4" t="s">
        <v>654</v>
      </c>
      <c r="RFB3" s="4" t="s">
        <v>654</v>
      </c>
      <c r="RFC3" s="4" t="s">
        <v>654</v>
      </c>
      <c r="RFD3" s="4" t="s">
        <v>654</v>
      </c>
      <c r="RFE3" s="4" t="s">
        <v>654</v>
      </c>
      <c r="RFF3" s="4" t="s">
        <v>654</v>
      </c>
      <c r="RFG3" s="4" t="s">
        <v>654</v>
      </c>
      <c r="RFH3" s="4" t="s">
        <v>654</v>
      </c>
      <c r="RFI3" s="4" t="s">
        <v>654</v>
      </c>
      <c r="RFJ3" s="4" t="s">
        <v>654</v>
      </c>
      <c r="RFK3" s="4" t="s">
        <v>654</v>
      </c>
      <c r="RFL3" s="4" t="s">
        <v>654</v>
      </c>
      <c r="RFM3" s="4" t="s">
        <v>654</v>
      </c>
      <c r="RFN3" s="4" t="s">
        <v>654</v>
      </c>
      <c r="RFO3" s="4" t="s">
        <v>654</v>
      </c>
      <c r="RFP3" s="4" t="s">
        <v>654</v>
      </c>
      <c r="RFQ3" s="4" t="s">
        <v>654</v>
      </c>
      <c r="RFR3" s="4" t="s">
        <v>654</v>
      </c>
      <c r="RFS3" s="4" t="s">
        <v>654</v>
      </c>
      <c r="RFT3" s="4" t="s">
        <v>654</v>
      </c>
      <c r="RFU3" s="4" t="s">
        <v>654</v>
      </c>
      <c r="RFV3" s="4" t="s">
        <v>654</v>
      </c>
      <c r="RFW3" s="4" t="s">
        <v>654</v>
      </c>
      <c r="RFX3" s="4" t="s">
        <v>654</v>
      </c>
      <c r="RFY3" s="4" t="s">
        <v>654</v>
      </c>
      <c r="RFZ3" s="4" t="s">
        <v>654</v>
      </c>
      <c r="RGA3" s="4" t="s">
        <v>654</v>
      </c>
      <c r="RGB3" s="4" t="s">
        <v>654</v>
      </c>
      <c r="RGC3" s="4" t="s">
        <v>654</v>
      </c>
      <c r="RGD3" s="4" t="s">
        <v>654</v>
      </c>
      <c r="RGE3" s="4" t="s">
        <v>654</v>
      </c>
      <c r="RGF3" s="4" t="s">
        <v>654</v>
      </c>
      <c r="RGG3" s="4" t="s">
        <v>654</v>
      </c>
      <c r="RGH3" s="4" t="s">
        <v>654</v>
      </c>
      <c r="RGI3" s="4" t="s">
        <v>654</v>
      </c>
      <c r="RGJ3" s="4" t="s">
        <v>654</v>
      </c>
      <c r="RGK3" s="4" t="s">
        <v>654</v>
      </c>
      <c r="RGL3" s="4" t="s">
        <v>654</v>
      </c>
      <c r="RGM3" s="4" t="s">
        <v>654</v>
      </c>
      <c r="RGN3" s="4" t="s">
        <v>654</v>
      </c>
      <c r="RGO3" s="4" t="s">
        <v>654</v>
      </c>
      <c r="RGP3" s="4" t="s">
        <v>654</v>
      </c>
      <c r="RGQ3" s="4" t="s">
        <v>654</v>
      </c>
      <c r="RGR3" s="4" t="s">
        <v>654</v>
      </c>
      <c r="RGS3" s="4" t="s">
        <v>654</v>
      </c>
      <c r="RGT3" s="4" t="s">
        <v>654</v>
      </c>
      <c r="RGU3" s="4" t="s">
        <v>654</v>
      </c>
      <c r="RGV3" s="4" t="s">
        <v>654</v>
      </c>
      <c r="RGW3" s="4" t="s">
        <v>654</v>
      </c>
      <c r="RGX3" s="4" t="s">
        <v>654</v>
      </c>
      <c r="RGY3" s="4" t="s">
        <v>654</v>
      </c>
      <c r="RGZ3" s="4" t="s">
        <v>654</v>
      </c>
      <c r="RHA3" s="4" t="s">
        <v>654</v>
      </c>
      <c r="RHB3" s="4" t="s">
        <v>654</v>
      </c>
      <c r="RHC3" s="4" t="s">
        <v>654</v>
      </c>
      <c r="RHD3" s="4" t="s">
        <v>654</v>
      </c>
      <c r="RHE3" s="4" t="s">
        <v>654</v>
      </c>
      <c r="RHF3" s="4" t="s">
        <v>654</v>
      </c>
      <c r="RHG3" s="4" t="s">
        <v>654</v>
      </c>
      <c r="RHH3" s="4" t="s">
        <v>654</v>
      </c>
      <c r="RHI3" s="4" t="s">
        <v>654</v>
      </c>
      <c r="RHJ3" s="4" t="s">
        <v>654</v>
      </c>
      <c r="RHK3" s="4" t="s">
        <v>654</v>
      </c>
      <c r="RHL3" s="4" t="s">
        <v>654</v>
      </c>
      <c r="RHM3" s="4" t="s">
        <v>654</v>
      </c>
      <c r="RHN3" s="4" t="s">
        <v>654</v>
      </c>
      <c r="RHO3" s="4" t="s">
        <v>654</v>
      </c>
      <c r="RHP3" s="4" t="s">
        <v>654</v>
      </c>
      <c r="RHQ3" s="4" t="s">
        <v>654</v>
      </c>
      <c r="RHR3" s="4" t="s">
        <v>654</v>
      </c>
      <c r="RHS3" s="4" t="s">
        <v>654</v>
      </c>
      <c r="RHT3" s="4" t="s">
        <v>654</v>
      </c>
      <c r="RHU3" s="4" t="s">
        <v>654</v>
      </c>
      <c r="RHV3" s="4" t="s">
        <v>654</v>
      </c>
      <c r="RHW3" s="4" t="s">
        <v>654</v>
      </c>
      <c r="RHX3" s="4" t="s">
        <v>654</v>
      </c>
      <c r="RHY3" s="4" t="s">
        <v>654</v>
      </c>
      <c r="RHZ3" s="4" t="s">
        <v>654</v>
      </c>
      <c r="RIA3" s="4" t="s">
        <v>654</v>
      </c>
      <c r="RIB3" s="4" t="s">
        <v>654</v>
      </c>
      <c r="RIC3" s="4" t="s">
        <v>654</v>
      </c>
      <c r="RID3" s="4" t="s">
        <v>654</v>
      </c>
      <c r="RIE3" s="4" t="s">
        <v>654</v>
      </c>
      <c r="RIF3" s="4" t="s">
        <v>654</v>
      </c>
      <c r="RIG3" s="4" t="s">
        <v>654</v>
      </c>
      <c r="RIH3" s="4" t="s">
        <v>654</v>
      </c>
      <c r="RII3" s="4" t="s">
        <v>654</v>
      </c>
      <c r="RIJ3" s="4" t="s">
        <v>654</v>
      </c>
      <c r="RIK3" s="4" t="s">
        <v>654</v>
      </c>
      <c r="RIL3" s="4" t="s">
        <v>654</v>
      </c>
      <c r="RIM3" s="4" t="s">
        <v>654</v>
      </c>
      <c r="RIN3" s="4" t="s">
        <v>654</v>
      </c>
      <c r="RIO3" s="4" t="s">
        <v>654</v>
      </c>
      <c r="RIP3" s="4" t="s">
        <v>654</v>
      </c>
      <c r="RIQ3" s="4" t="s">
        <v>654</v>
      </c>
      <c r="RIR3" s="4" t="s">
        <v>654</v>
      </c>
      <c r="RIS3" s="4" t="s">
        <v>654</v>
      </c>
      <c r="RIT3" s="4" t="s">
        <v>654</v>
      </c>
      <c r="RIU3" s="4" t="s">
        <v>654</v>
      </c>
      <c r="RIV3" s="4" t="s">
        <v>654</v>
      </c>
      <c r="RIW3" s="4" t="s">
        <v>654</v>
      </c>
      <c r="RIX3" s="4" t="s">
        <v>654</v>
      </c>
      <c r="RIY3" s="4" t="s">
        <v>654</v>
      </c>
      <c r="RIZ3" s="4" t="s">
        <v>654</v>
      </c>
      <c r="RJA3" s="4" t="s">
        <v>654</v>
      </c>
      <c r="RJB3" s="4" t="s">
        <v>654</v>
      </c>
      <c r="RJC3" s="4" t="s">
        <v>654</v>
      </c>
      <c r="RJD3" s="4" t="s">
        <v>654</v>
      </c>
      <c r="RJE3" s="4" t="s">
        <v>654</v>
      </c>
      <c r="RJF3" s="4" t="s">
        <v>654</v>
      </c>
      <c r="RJG3" s="4" t="s">
        <v>654</v>
      </c>
      <c r="RJH3" s="4" t="s">
        <v>654</v>
      </c>
      <c r="RJI3" s="4" t="s">
        <v>654</v>
      </c>
      <c r="RJJ3" s="4" t="s">
        <v>654</v>
      </c>
      <c r="RJK3" s="4" t="s">
        <v>654</v>
      </c>
      <c r="RJL3" s="4" t="s">
        <v>654</v>
      </c>
      <c r="RJM3" s="4" t="s">
        <v>654</v>
      </c>
      <c r="RJN3" s="4" t="s">
        <v>654</v>
      </c>
      <c r="RJO3" s="4" t="s">
        <v>654</v>
      </c>
      <c r="RJP3" s="4" t="s">
        <v>654</v>
      </c>
      <c r="RJQ3" s="4" t="s">
        <v>654</v>
      </c>
      <c r="RJR3" s="4" t="s">
        <v>654</v>
      </c>
      <c r="RJS3" s="4" t="s">
        <v>654</v>
      </c>
      <c r="RJT3" s="4" t="s">
        <v>654</v>
      </c>
      <c r="RJU3" s="4" t="s">
        <v>654</v>
      </c>
      <c r="RJV3" s="4" t="s">
        <v>654</v>
      </c>
      <c r="RJW3" s="4" t="s">
        <v>654</v>
      </c>
      <c r="RJX3" s="4" t="s">
        <v>654</v>
      </c>
      <c r="RJY3" s="4" t="s">
        <v>654</v>
      </c>
      <c r="RJZ3" s="4" t="s">
        <v>654</v>
      </c>
      <c r="RKA3" s="4" t="s">
        <v>654</v>
      </c>
      <c r="RKB3" s="4" t="s">
        <v>654</v>
      </c>
      <c r="RKC3" s="4" t="s">
        <v>654</v>
      </c>
      <c r="RKD3" s="4" t="s">
        <v>654</v>
      </c>
      <c r="RKE3" s="4" t="s">
        <v>654</v>
      </c>
      <c r="RKF3" s="4" t="s">
        <v>654</v>
      </c>
      <c r="RKG3" s="4" t="s">
        <v>654</v>
      </c>
      <c r="RKH3" s="4" t="s">
        <v>654</v>
      </c>
      <c r="RKI3" s="4" t="s">
        <v>654</v>
      </c>
      <c r="RKJ3" s="4" t="s">
        <v>654</v>
      </c>
      <c r="RKK3" s="4" t="s">
        <v>654</v>
      </c>
      <c r="RKL3" s="4" t="s">
        <v>654</v>
      </c>
      <c r="RKM3" s="4" t="s">
        <v>654</v>
      </c>
      <c r="RKN3" s="4" t="s">
        <v>654</v>
      </c>
      <c r="RKO3" s="4" t="s">
        <v>654</v>
      </c>
      <c r="RKP3" s="4" t="s">
        <v>654</v>
      </c>
      <c r="RKQ3" s="4" t="s">
        <v>654</v>
      </c>
      <c r="RKR3" s="4" t="s">
        <v>654</v>
      </c>
      <c r="RKS3" s="4" t="s">
        <v>654</v>
      </c>
      <c r="RKT3" s="4" t="s">
        <v>654</v>
      </c>
      <c r="RKU3" s="4" t="s">
        <v>654</v>
      </c>
      <c r="RKV3" s="4" t="s">
        <v>654</v>
      </c>
      <c r="RKW3" s="4" t="s">
        <v>654</v>
      </c>
      <c r="RKX3" s="4" t="s">
        <v>654</v>
      </c>
      <c r="RKY3" s="4" t="s">
        <v>654</v>
      </c>
      <c r="RKZ3" s="4" t="s">
        <v>654</v>
      </c>
      <c r="RLA3" s="4" t="s">
        <v>654</v>
      </c>
      <c r="RLB3" s="4" t="s">
        <v>654</v>
      </c>
      <c r="RLC3" s="4" t="s">
        <v>654</v>
      </c>
      <c r="RLD3" s="4" t="s">
        <v>654</v>
      </c>
      <c r="RLE3" s="4" t="s">
        <v>654</v>
      </c>
      <c r="RLF3" s="4" t="s">
        <v>654</v>
      </c>
      <c r="RLG3" s="4" t="s">
        <v>654</v>
      </c>
      <c r="RLH3" s="4" t="s">
        <v>654</v>
      </c>
      <c r="RLI3" s="4" t="s">
        <v>654</v>
      </c>
      <c r="RLJ3" s="4" t="s">
        <v>654</v>
      </c>
      <c r="RLK3" s="4" t="s">
        <v>654</v>
      </c>
      <c r="RLL3" s="4" t="s">
        <v>654</v>
      </c>
      <c r="RLM3" s="4" t="s">
        <v>654</v>
      </c>
      <c r="RLN3" s="4" t="s">
        <v>654</v>
      </c>
      <c r="RLO3" s="4" t="s">
        <v>654</v>
      </c>
      <c r="RLP3" s="4" t="s">
        <v>654</v>
      </c>
      <c r="RLQ3" s="4" t="s">
        <v>654</v>
      </c>
      <c r="RLR3" s="4" t="s">
        <v>654</v>
      </c>
      <c r="RLS3" s="4" t="s">
        <v>654</v>
      </c>
      <c r="RLT3" s="4" t="s">
        <v>654</v>
      </c>
      <c r="RLU3" s="4" t="s">
        <v>654</v>
      </c>
      <c r="RLV3" s="4" t="s">
        <v>654</v>
      </c>
      <c r="RLW3" s="4" t="s">
        <v>654</v>
      </c>
      <c r="RLX3" s="4" t="s">
        <v>654</v>
      </c>
      <c r="RLY3" s="4" t="s">
        <v>654</v>
      </c>
      <c r="RLZ3" s="4" t="s">
        <v>654</v>
      </c>
      <c r="RMA3" s="4" t="s">
        <v>654</v>
      </c>
      <c r="RMB3" s="4" t="s">
        <v>654</v>
      </c>
      <c r="RMC3" s="4" t="s">
        <v>654</v>
      </c>
      <c r="RMD3" s="4" t="s">
        <v>654</v>
      </c>
      <c r="RME3" s="4" t="s">
        <v>654</v>
      </c>
      <c r="RMF3" s="4" t="s">
        <v>654</v>
      </c>
      <c r="RMG3" s="4" t="s">
        <v>654</v>
      </c>
      <c r="RMH3" s="4" t="s">
        <v>654</v>
      </c>
      <c r="RMI3" s="4" t="s">
        <v>654</v>
      </c>
      <c r="RMJ3" s="4" t="s">
        <v>654</v>
      </c>
      <c r="RMK3" s="4" t="s">
        <v>654</v>
      </c>
      <c r="RML3" s="4" t="s">
        <v>654</v>
      </c>
      <c r="RMM3" s="4" t="s">
        <v>654</v>
      </c>
      <c r="RMN3" s="4" t="s">
        <v>654</v>
      </c>
      <c r="RMO3" s="4" t="s">
        <v>654</v>
      </c>
      <c r="RMP3" s="4" t="s">
        <v>654</v>
      </c>
      <c r="RMQ3" s="4" t="s">
        <v>654</v>
      </c>
      <c r="RMR3" s="4" t="s">
        <v>654</v>
      </c>
      <c r="RMS3" s="4" t="s">
        <v>654</v>
      </c>
      <c r="RMT3" s="4" t="s">
        <v>654</v>
      </c>
      <c r="RMU3" s="4" t="s">
        <v>654</v>
      </c>
      <c r="RMV3" s="4" t="s">
        <v>654</v>
      </c>
      <c r="RMW3" s="4" t="s">
        <v>654</v>
      </c>
      <c r="RMX3" s="4" t="s">
        <v>654</v>
      </c>
      <c r="RMY3" s="4" t="s">
        <v>654</v>
      </c>
      <c r="RMZ3" s="4" t="s">
        <v>654</v>
      </c>
      <c r="RNA3" s="4" t="s">
        <v>654</v>
      </c>
      <c r="RNB3" s="4" t="s">
        <v>654</v>
      </c>
      <c r="RNC3" s="4" t="s">
        <v>654</v>
      </c>
      <c r="RND3" s="4" t="s">
        <v>654</v>
      </c>
      <c r="RNE3" s="4" t="s">
        <v>654</v>
      </c>
      <c r="RNF3" s="4" t="s">
        <v>654</v>
      </c>
      <c r="RNG3" s="4" t="s">
        <v>654</v>
      </c>
      <c r="RNH3" s="4" t="s">
        <v>654</v>
      </c>
      <c r="RNI3" s="4" t="s">
        <v>654</v>
      </c>
      <c r="RNJ3" s="4" t="s">
        <v>654</v>
      </c>
      <c r="RNK3" s="4" t="s">
        <v>654</v>
      </c>
      <c r="RNL3" s="4" t="s">
        <v>654</v>
      </c>
      <c r="RNM3" s="4" t="s">
        <v>654</v>
      </c>
      <c r="RNN3" s="4" t="s">
        <v>654</v>
      </c>
      <c r="RNO3" s="4" t="s">
        <v>654</v>
      </c>
      <c r="RNP3" s="4" t="s">
        <v>654</v>
      </c>
      <c r="RNQ3" s="4" t="s">
        <v>654</v>
      </c>
      <c r="RNR3" s="4" t="s">
        <v>654</v>
      </c>
      <c r="RNS3" s="4" t="s">
        <v>654</v>
      </c>
      <c r="RNT3" s="4" t="s">
        <v>654</v>
      </c>
      <c r="RNU3" s="4" t="s">
        <v>654</v>
      </c>
      <c r="RNV3" s="4" t="s">
        <v>654</v>
      </c>
      <c r="RNW3" s="4" t="s">
        <v>654</v>
      </c>
      <c r="RNX3" s="4" t="s">
        <v>654</v>
      </c>
      <c r="RNY3" s="4" t="s">
        <v>654</v>
      </c>
      <c r="RNZ3" s="4" t="s">
        <v>654</v>
      </c>
      <c r="ROA3" s="4" t="s">
        <v>654</v>
      </c>
      <c r="ROB3" s="4" t="s">
        <v>654</v>
      </c>
      <c r="ROC3" s="4" t="s">
        <v>654</v>
      </c>
      <c r="ROD3" s="4" t="s">
        <v>654</v>
      </c>
      <c r="ROE3" s="4" t="s">
        <v>654</v>
      </c>
      <c r="ROF3" s="4" t="s">
        <v>654</v>
      </c>
      <c r="ROG3" s="4" t="s">
        <v>654</v>
      </c>
      <c r="ROH3" s="4" t="s">
        <v>654</v>
      </c>
      <c r="ROI3" s="4" t="s">
        <v>654</v>
      </c>
      <c r="ROJ3" s="4" t="s">
        <v>654</v>
      </c>
      <c r="ROK3" s="4" t="s">
        <v>654</v>
      </c>
      <c r="ROL3" s="4" t="s">
        <v>654</v>
      </c>
      <c r="ROM3" s="4" t="s">
        <v>654</v>
      </c>
      <c r="RON3" s="4" t="s">
        <v>654</v>
      </c>
      <c r="ROO3" s="4" t="s">
        <v>654</v>
      </c>
      <c r="ROP3" s="4" t="s">
        <v>654</v>
      </c>
      <c r="ROQ3" s="4" t="s">
        <v>654</v>
      </c>
      <c r="ROR3" s="4" t="s">
        <v>654</v>
      </c>
      <c r="ROS3" s="4" t="s">
        <v>654</v>
      </c>
      <c r="ROT3" s="4" t="s">
        <v>654</v>
      </c>
      <c r="ROU3" s="4" t="s">
        <v>654</v>
      </c>
      <c r="ROV3" s="4" t="s">
        <v>654</v>
      </c>
      <c r="ROW3" s="4" t="s">
        <v>654</v>
      </c>
      <c r="ROX3" s="4" t="s">
        <v>654</v>
      </c>
      <c r="ROY3" s="4" t="s">
        <v>654</v>
      </c>
      <c r="ROZ3" s="4" t="s">
        <v>654</v>
      </c>
      <c r="RPA3" s="4" t="s">
        <v>654</v>
      </c>
      <c r="RPB3" s="4" t="s">
        <v>654</v>
      </c>
      <c r="RPC3" s="4" t="s">
        <v>654</v>
      </c>
      <c r="RPD3" s="4" t="s">
        <v>654</v>
      </c>
      <c r="RPE3" s="4" t="s">
        <v>654</v>
      </c>
      <c r="RPF3" s="4" t="s">
        <v>654</v>
      </c>
      <c r="RPG3" s="4" t="s">
        <v>654</v>
      </c>
      <c r="RPH3" s="4" t="s">
        <v>654</v>
      </c>
      <c r="RPI3" s="4" t="s">
        <v>654</v>
      </c>
      <c r="RPJ3" s="4" t="s">
        <v>654</v>
      </c>
      <c r="RPK3" s="4" t="s">
        <v>654</v>
      </c>
      <c r="RPL3" s="4" t="s">
        <v>654</v>
      </c>
      <c r="RPM3" s="4" t="s">
        <v>654</v>
      </c>
      <c r="RPN3" s="4" t="s">
        <v>654</v>
      </c>
      <c r="RPO3" s="4" t="s">
        <v>654</v>
      </c>
      <c r="RPP3" s="4" t="s">
        <v>654</v>
      </c>
      <c r="RPQ3" s="4" t="s">
        <v>654</v>
      </c>
      <c r="RPR3" s="4" t="s">
        <v>654</v>
      </c>
      <c r="RPS3" s="4" t="s">
        <v>654</v>
      </c>
      <c r="RPT3" s="4" t="s">
        <v>654</v>
      </c>
      <c r="RPU3" s="4" t="s">
        <v>654</v>
      </c>
      <c r="RPV3" s="4" t="s">
        <v>654</v>
      </c>
      <c r="RPW3" s="4" t="s">
        <v>654</v>
      </c>
      <c r="RPX3" s="4" t="s">
        <v>654</v>
      </c>
      <c r="RPY3" s="4" t="s">
        <v>654</v>
      </c>
      <c r="RPZ3" s="4" t="s">
        <v>654</v>
      </c>
      <c r="RQA3" s="4" t="s">
        <v>654</v>
      </c>
      <c r="RQB3" s="4" t="s">
        <v>654</v>
      </c>
      <c r="RQC3" s="4" t="s">
        <v>654</v>
      </c>
      <c r="RQD3" s="4" t="s">
        <v>654</v>
      </c>
      <c r="RQE3" s="4" t="s">
        <v>654</v>
      </c>
      <c r="RQF3" s="4" t="s">
        <v>654</v>
      </c>
      <c r="RQG3" s="4" t="s">
        <v>654</v>
      </c>
      <c r="RQH3" s="4" t="s">
        <v>654</v>
      </c>
      <c r="RQI3" s="4" t="s">
        <v>654</v>
      </c>
      <c r="RQJ3" s="4" t="s">
        <v>654</v>
      </c>
      <c r="RQK3" s="4" t="s">
        <v>654</v>
      </c>
      <c r="RQL3" s="4" t="s">
        <v>654</v>
      </c>
      <c r="RQM3" s="4" t="s">
        <v>654</v>
      </c>
      <c r="RQN3" s="4" t="s">
        <v>654</v>
      </c>
      <c r="RQO3" s="4" t="s">
        <v>654</v>
      </c>
      <c r="RQP3" s="4" t="s">
        <v>654</v>
      </c>
      <c r="RQQ3" s="4" t="s">
        <v>654</v>
      </c>
      <c r="RQR3" s="4" t="s">
        <v>654</v>
      </c>
      <c r="RQS3" s="4" t="s">
        <v>654</v>
      </c>
      <c r="RQT3" s="4" t="s">
        <v>654</v>
      </c>
      <c r="RQU3" s="4" t="s">
        <v>654</v>
      </c>
      <c r="RQV3" s="4" t="s">
        <v>654</v>
      </c>
      <c r="RQW3" s="4" t="s">
        <v>654</v>
      </c>
      <c r="RQX3" s="4" t="s">
        <v>654</v>
      </c>
      <c r="RQY3" s="4" t="s">
        <v>654</v>
      </c>
      <c r="RQZ3" s="4" t="s">
        <v>654</v>
      </c>
      <c r="RRA3" s="4" t="s">
        <v>654</v>
      </c>
      <c r="RRB3" s="4" t="s">
        <v>654</v>
      </c>
      <c r="RRC3" s="4" t="s">
        <v>654</v>
      </c>
      <c r="RRD3" s="4" t="s">
        <v>654</v>
      </c>
      <c r="RRE3" s="4" t="s">
        <v>654</v>
      </c>
      <c r="RRF3" s="4" t="s">
        <v>654</v>
      </c>
      <c r="RRG3" s="4" t="s">
        <v>654</v>
      </c>
      <c r="RRH3" s="4" t="s">
        <v>654</v>
      </c>
      <c r="RRI3" s="4" t="s">
        <v>654</v>
      </c>
      <c r="RRJ3" s="4" t="s">
        <v>654</v>
      </c>
      <c r="RRK3" s="4" t="s">
        <v>654</v>
      </c>
      <c r="RRL3" s="4" t="s">
        <v>654</v>
      </c>
      <c r="RRM3" s="4" t="s">
        <v>654</v>
      </c>
      <c r="RRN3" s="4" t="s">
        <v>654</v>
      </c>
      <c r="RRO3" s="4" t="s">
        <v>654</v>
      </c>
      <c r="RRP3" s="4" t="s">
        <v>654</v>
      </c>
      <c r="RRQ3" s="4" t="s">
        <v>654</v>
      </c>
      <c r="RRR3" s="4" t="s">
        <v>654</v>
      </c>
      <c r="RRS3" s="4" t="s">
        <v>654</v>
      </c>
      <c r="RRT3" s="4" t="s">
        <v>654</v>
      </c>
      <c r="RRU3" s="4" t="s">
        <v>654</v>
      </c>
      <c r="RRV3" s="4" t="s">
        <v>654</v>
      </c>
      <c r="RRW3" s="4" t="s">
        <v>654</v>
      </c>
      <c r="RRX3" s="4" t="s">
        <v>654</v>
      </c>
      <c r="RRY3" s="4" t="s">
        <v>654</v>
      </c>
      <c r="RRZ3" s="4" t="s">
        <v>654</v>
      </c>
      <c r="RSA3" s="4" t="s">
        <v>654</v>
      </c>
      <c r="RSB3" s="4" t="s">
        <v>654</v>
      </c>
      <c r="RSC3" s="4" t="s">
        <v>654</v>
      </c>
      <c r="RSD3" s="4" t="s">
        <v>654</v>
      </c>
      <c r="RSE3" s="4" t="s">
        <v>654</v>
      </c>
      <c r="RSF3" s="4" t="s">
        <v>654</v>
      </c>
      <c r="RSG3" s="4" t="s">
        <v>654</v>
      </c>
      <c r="RSH3" s="4" t="s">
        <v>654</v>
      </c>
      <c r="RSI3" s="4" t="s">
        <v>654</v>
      </c>
      <c r="RSJ3" s="4" t="s">
        <v>654</v>
      </c>
      <c r="RSK3" s="4" t="s">
        <v>654</v>
      </c>
      <c r="RSL3" s="4" t="s">
        <v>654</v>
      </c>
      <c r="RSM3" s="4" t="s">
        <v>654</v>
      </c>
      <c r="RSN3" s="4" t="s">
        <v>654</v>
      </c>
      <c r="RSO3" s="4" t="s">
        <v>654</v>
      </c>
      <c r="RSP3" s="4" t="s">
        <v>654</v>
      </c>
      <c r="RSQ3" s="4" t="s">
        <v>654</v>
      </c>
      <c r="RSR3" s="4" t="s">
        <v>654</v>
      </c>
      <c r="RSS3" s="4" t="s">
        <v>654</v>
      </c>
      <c r="RST3" s="4" t="s">
        <v>654</v>
      </c>
      <c r="RSU3" s="4" t="s">
        <v>654</v>
      </c>
      <c r="RSV3" s="4" t="s">
        <v>654</v>
      </c>
      <c r="RSW3" s="4" t="s">
        <v>654</v>
      </c>
      <c r="RSX3" s="4" t="s">
        <v>654</v>
      </c>
      <c r="RSY3" s="4" t="s">
        <v>654</v>
      </c>
      <c r="RSZ3" s="4" t="s">
        <v>654</v>
      </c>
      <c r="RTA3" s="4" t="s">
        <v>654</v>
      </c>
      <c r="RTB3" s="4" t="s">
        <v>654</v>
      </c>
      <c r="RTC3" s="4" t="s">
        <v>654</v>
      </c>
      <c r="RTD3" s="4" t="s">
        <v>654</v>
      </c>
      <c r="RTE3" s="4" t="s">
        <v>654</v>
      </c>
      <c r="RTF3" s="4" t="s">
        <v>654</v>
      </c>
      <c r="RTG3" s="4" t="s">
        <v>654</v>
      </c>
      <c r="RTH3" s="4" t="s">
        <v>654</v>
      </c>
      <c r="RTI3" s="4" t="s">
        <v>654</v>
      </c>
      <c r="RTJ3" s="4" t="s">
        <v>654</v>
      </c>
      <c r="RTK3" s="4" t="s">
        <v>654</v>
      </c>
      <c r="RTL3" s="4" t="s">
        <v>654</v>
      </c>
      <c r="RTM3" s="4" t="s">
        <v>654</v>
      </c>
      <c r="RTN3" s="4" t="s">
        <v>654</v>
      </c>
      <c r="RTO3" s="4" t="s">
        <v>654</v>
      </c>
      <c r="RTP3" s="4" t="s">
        <v>654</v>
      </c>
      <c r="RTQ3" s="4" t="s">
        <v>654</v>
      </c>
      <c r="RTR3" s="4" t="s">
        <v>654</v>
      </c>
      <c r="RTS3" s="4" t="s">
        <v>654</v>
      </c>
      <c r="RTT3" s="4" t="s">
        <v>654</v>
      </c>
      <c r="RTU3" s="4" t="s">
        <v>654</v>
      </c>
      <c r="RTV3" s="4" t="s">
        <v>654</v>
      </c>
      <c r="RTW3" s="4" t="s">
        <v>654</v>
      </c>
      <c r="RTX3" s="4" t="s">
        <v>654</v>
      </c>
      <c r="RTY3" s="4" t="s">
        <v>654</v>
      </c>
      <c r="RTZ3" s="4" t="s">
        <v>654</v>
      </c>
      <c r="RUA3" s="4" t="s">
        <v>654</v>
      </c>
      <c r="RUB3" s="4" t="s">
        <v>654</v>
      </c>
      <c r="RUC3" s="4" t="s">
        <v>654</v>
      </c>
      <c r="RUD3" s="4" t="s">
        <v>654</v>
      </c>
      <c r="RUE3" s="4" t="s">
        <v>654</v>
      </c>
      <c r="RUF3" s="4" t="s">
        <v>654</v>
      </c>
      <c r="RUG3" s="4" t="s">
        <v>654</v>
      </c>
      <c r="RUH3" s="4" t="s">
        <v>654</v>
      </c>
      <c r="RUI3" s="4" t="s">
        <v>654</v>
      </c>
      <c r="RUJ3" s="4" t="s">
        <v>654</v>
      </c>
      <c r="RUK3" s="4" t="s">
        <v>654</v>
      </c>
      <c r="RUL3" s="4" t="s">
        <v>654</v>
      </c>
      <c r="RUM3" s="4" t="s">
        <v>654</v>
      </c>
      <c r="RUN3" s="4" t="s">
        <v>654</v>
      </c>
      <c r="RUO3" s="4" t="s">
        <v>654</v>
      </c>
      <c r="RUP3" s="4" t="s">
        <v>654</v>
      </c>
      <c r="RUQ3" s="4" t="s">
        <v>654</v>
      </c>
      <c r="RUR3" s="4" t="s">
        <v>654</v>
      </c>
      <c r="RUS3" s="4" t="s">
        <v>654</v>
      </c>
      <c r="RUT3" s="4" t="s">
        <v>654</v>
      </c>
      <c r="RUU3" s="4" t="s">
        <v>654</v>
      </c>
      <c r="RUV3" s="4" t="s">
        <v>654</v>
      </c>
      <c r="RUW3" s="4" t="s">
        <v>654</v>
      </c>
      <c r="RUX3" s="4" t="s">
        <v>654</v>
      </c>
      <c r="RUY3" s="4" t="s">
        <v>654</v>
      </c>
      <c r="RUZ3" s="4" t="s">
        <v>654</v>
      </c>
      <c r="RVA3" s="4" t="s">
        <v>654</v>
      </c>
      <c r="RVB3" s="4" t="s">
        <v>654</v>
      </c>
      <c r="RVC3" s="4" t="s">
        <v>654</v>
      </c>
      <c r="RVD3" s="4" t="s">
        <v>654</v>
      </c>
      <c r="RVE3" s="4" t="s">
        <v>654</v>
      </c>
      <c r="RVF3" s="4" t="s">
        <v>654</v>
      </c>
      <c r="RVG3" s="4" t="s">
        <v>654</v>
      </c>
      <c r="RVH3" s="4" t="s">
        <v>654</v>
      </c>
      <c r="RVI3" s="4" t="s">
        <v>654</v>
      </c>
      <c r="RVJ3" s="4" t="s">
        <v>654</v>
      </c>
      <c r="RVK3" s="4" t="s">
        <v>654</v>
      </c>
      <c r="RVL3" s="4" t="s">
        <v>654</v>
      </c>
      <c r="RVM3" s="4" t="s">
        <v>654</v>
      </c>
      <c r="RVN3" s="4" t="s">
        <v>654</v>
      </c>
      <c r="RVO3" s="4" t="s">
        <v>654</v>
      </c>
      <c r="RVP3" s="4" t="s">
        <v>654</v>
      </c>
      <c r="RVQ3" s="4" t="s">
        <v>654</v>
      </c>
      <c r="RVR3" s="4" t="s">
        <v>654</v>
      </c>
      <c r="RVS3" s="4" t="s">
        <v>654</v>
      </c>
      <c r="RVT3" s="4" t="s">
        <v>654</v>
      </c>
      <c r="RVU3" s="4" t="s">
        <v>654</v>
      </c>
      <c r="RVV3" s="4" t="s">
        <v>654</v>
      </c>
      <c r="RVW3" s="4" t="s">
        <v>654</v>
      </c>
      <c r="RVX3" s="4" t="s">
        <v>654</v>
      </c>
      <c r="RVY3" s="4" t="s">
        <v>654</v>
      </c>
      <c r="RVZ3" s="4" t="s">
        <v>654</v>
      </c>
      <c r="RWA3" s="4" t="s">
        <v>654</v>
      </c>
      <c r="RWB3" s="4" t="s">
        <v>654</v>
      </c>
      <c r="RWC3" s="4" t="s">
        <v>654</v>
      </c>
      <c r="RWD3" s="4" t="s">
        <v>654</v>
      </c>
      <c r="RWE3" s="4" t="s">
        <v>654</v>
      </c>
      <c r="RWF3" s="4" t="s">
        <v>654</v>
      </c>
      <c r="RWG3" s="4" t="s">
        <v>654</v>
      </c>
      <c r="RWH3" s="4" t="s">
        <v>654</v>
      </c>
      <c r="RWI3" s="4" t="s">
        <v>654</v>
      </c>
      <c r="RWJ3" s="4" t="s">
        <v>654</v>
      </c>
      <c r="RWK3" s="4" t="s">
        <v>654</v>
      </c>
      <c r="RWL3" s="4" t="s">
        <v>654</v>
      </c>
      <c r="RWM3" s="4" t="s">
        <v>654</v>
      </c>
      <c r="RWN3" s="4" t="s">
        <v>654</v>
      </c>
      <c r="RWO3" s="4" t="s">
        <v>654</v>
      </c>
      <c r="RWP3" s="4" t="s">
        <v>654</v>
      </c>
      <c r="RWQ3" s="4" t="s">
        <v>654</v>
      </c>
      <c r="RWR3" s="4" t="s">
        <v>654</v>
      </c>
      <c r="RWS3" s="4" t="s">
        <v>654</v>
      </c>
      <c r="RWT3" s="4" t="s">
        <v>654</v>
      </c>
      <c r="RWU3" s="4" t="s">
        <v>654</v>
      </c>
      <c r="RWV3" s="4" t="s">
        <v>654</v>
      </c>
      <c r="RWW3" s="4" t="s">
        <v>654</v>
      </c>
      <c r="RWX3" s="4" t="s">
        <v>654</v>
      </c>
      <c r="RWY3" s="4" t="s">
        <v>654</v>
      </c>
      <c r="RWZ3" s="4" t="s">
        <v>654</v>
      </c>
      <c r="RXA3" s="4" t="s">
        <v>654</v>
      </c>
      <c r="RXB3" s="4" t="s">
        <v>654</v>
      </c>
      <c r="RXC3" s="4" t="s">
        <v>654</v>
      </c>
      <c r="RXD3" s="4" t="s">
        <v>654</v>
      </c>
      <c r="RXE3" s="4" t="s">
        <v>654</v>
      </c>
      <c r="RXF3" s="4" t="s">
        <v>654</v>
      </c>
      <c r="RXG3" s="4" t="s">
        <v>654</v>
      </c>
      <c r="RXH3" s="4" t="s">
        <v>654</v>
      </c>
      <c r="RXI3" s="4" t="s">
        <v>654</v>
      </c>
      <c r="RXJ3" s="4" t="s">
        <v>654</v>
      </c>
      <c r="RXK3" s="4" t="s">
        <v>654</v>
      </c>
      <c r="RXL3" s="4" t="s">
        <v>654</v>
      </c>
      <c r="RXM3" s="4" t="s">
        <v>654</v>
      </c>
      <c r="RXN3" s="4" t="s">
        <v>654</v>
      </c>
      <c r="RXO3" s="4" t="s">
        <v>654</v>
      </c>
      <c r="RXP3" s="4" t="s">
        <v>654</v>
      </c>
      <c r="RXQ3" s="4" t="s">
        <v>654</v>
      </c>
      <c r="RXR3" s="4" t="s">
        <v>654</v>
      </c>
      <c r="RXS3" s="4" t="s">
        <v>654</v>
      </c>
      <c r="RXT3" s="4" t="s">
        <v>654</v>
      </c>
      <c r="RXU3" s="4" t="s">
        <v>654</v>
      </c>
      <c r="RXV3" s="4" t="s">
        <v>654</v>
      </c>
      <c r="RXW3" s="4" t="s">
        <v>654</v>
      </c>
      <c r="RXX3" s="4" t="s">
        <v>654</v>
      </c>
      <c r="RXY3" s="4" t="s">
        <v>654</v>
      </c>
      <c r="RXZ3" s="4" t="s">
        <v>654</v>
      </c>
      <c r="RYA3" s="4" t="s">
        <v>654</v>
      </c>
      <c r="RYB3" s="4" t="s">
        <v>654</v>
      </c>
      <c r="RYC3" s="4" t="s">
        <v>654</v>
      </c>
      <c r="RYD3" s="4" t="s">
        <v>654</v>
      </c>
      <c r="RYE3" s="4" t="s">
        <v>654</v>
      </c>
      <c r="RYF3" s="4" t="s">
        <v>654</v>
      </c>
      <c r="RYG3" s="4" t="s">
        <v>654</v>
      </c>
      <c r="RYH3" s="4" t="s">
        <v>654</v>
      </c>
      <c r="RYI3" s="4" t="s">
        <v>654</v>
      </c>
      <c r="RYJ3" s="4" t="s">
        <v>654</v>
      </c>
      <c r="RYK3" s="4" t="s">
        <v>654</v>
      </c>
      <c r="RYL3" s="4" t="s">
        <v>654</v>
      </c>
      <c r="RYM3" s="4" t="s">
        <v>654</v>
      </c>
      <c r="RYN3" s="4" t="s">
        <v>654</v>
      </c>
      <c r="RYO3" s="4" t="s">
        <v>654</v>
      </c>
      <c r="RYP3" s="4" t="s">
        <v>654</v>
      </c>
      <c r="RYQ3" s="4" t="s">
        <v>654</v>
      </c>
      <c r="RYR3" s="4" t="s">
        <v>654</v>
      </c>
      <c r="RYS3" s="4" t="s">
        <v>654</v>
      </c>
      <c r="RYT3" s="4" t="s">
        <v>654</v>
      </c>
      <c r="RYU3" s="4" t="s">
        <v>654</v>
      </c>
      <c r="RYV3" s="4" t="s">
        <v>654</v>
      </c>
      <c r="RYW3" s="4" t="s">
        <v>654</v>
      </c>
      <c r="RYX3" s="4" t="s">
        <v>654</v>
      </c>
      <c r="RYY3" s="4" t="s">
        <v>654</v>
      </c>
      <c r="RYZ3" s="4" t="s">
        <v>654</v>
      </c>
      <c r="RZA3" s="4" t="s">
        <v>654</v>
      </c>
      <c r="RZB3" s="4" t="s">
        <v>654</v>
      </c>
      <c r="RZC3" s="4" t="s">
        <v>654</v>
      </c>
      <c r="RZD3" s="4" t="s">
        <v>654</v>
      </c>
      <c r="RZE3" s="4" t="s">
        <v>654</v>
      </c>
      <c r="RZF3" s="4" t="s">
        <v>654</v>
      </c>
      <c r="RZG3" s="4" t="s">
        <v>654</v>
      </c>
      <c r="RZH3" s="4" t="s">
        <v>654</v>
      </c>
      <c r="RZI3" s="4" t="s">
        <v>654</v>
      </c>
      <c r="RZJ3" s="4" t="s">
        <v>654</v>
      </c>
      <c r="RZK3" s="4" t="s">
        <v>654</v>
      </c>
      <c r="RZL3" s="4" t="s">
        <v>654</v>
      </c>
      <c r="RZM3" s="4" t="s">
        <v>654</v>
      </c>
      <c r="RZN3" s="4" t="s">
        <v>654</v>
      </c>
      <c r="RZO3" s="4" t="s">
        <v>654</v>
      </c>
      <c r="RZP3" s="4" t="s">
        <v>654</v>
      </c>
      <c r="RZQ3" s="4" t="s">
        <v>654</v>
      </c>
      <c r="RZR3" s="4" t="s">
        <v>654</v>
      </c>
      <c r="RZS3" s="4" t="s">
        <v>654</v>
      </c>
      <c r="RZT3" s="4" t="s">
        <v>654</v>
      </c>
      <c r="RZU3" s="4" t="s">
        <v>654</v>
      </c>
      <c r="RZV3" s="4" t="s">
        <v>654</v>
      </c>
      <c r="RZW3" s="4" t="s">
        <v>654</v>
      </c>
      <c r="RZX3" s="4" t="s">
        <v>654</v>
      </c>
      <c r="RZY3" s="4" t="s">
        <v>654</v>
      </c>
      <c r="RZZ3" s="4" t="s">
        <v>654</v>
      </c>
      <c r="SAA3" s="4" t="s">
        <v>654</v>
      </c>
      <c r="SAB3" s="4" t="s">
        <v>654</v>
      </c>
      <c r="SAC3" s="4" t="s">
        <v>654</v>
      </c>
      <c r="SAD3" s="4" t="s">
        <v>654</v>
      </c>
      <c r="SAE3" s="4" t="s">
        <v>654</v>
      </c>
      <c r="SAF3" s="4" t="s">
        <v>654</v>
      </c>
      <c r="SAG3" s="4" t="s">
        <v>654</v>
      </c>
      <c r="SAH3" s="4" t="s">
        <v>654</v>
      </c>
      <c r="SAI3" s="4" t="s">
        <v>654</v>
      </c>
      <c r="SAJ3" s="4" t="s">
        <v>654</v>
      </c>
      <c r="SAK3" s="4" t="s">
        <v>654</v>
      </c>
      <c r="SAL3" s="4" t="s">
        <v>654</v>
      </c>
      <c r="SAM3" s="4" t="s">
        <v>654</v>
      </c>
      <c r="SAN3" s="4" t="s">
        <v>654</v>
      </c>
      <c r="SAO3" s="4" t="s">
        <v>654</v>
      </c>
      <c r="SAP3" s="4" t="s">
        <v>654</v>
      </c>
      <c r="SAQ3" s="4" t="s">
        <v>654</v>
      </c>
      <c r="SAR3" s="4" t="s">
        <v>654</v>
      </c>
      <c r="SAS3" s="4" t="s">
        <v>654</v>
      </c>
      <c r="SAT3" s="4" t="s">
        <v>654</v>
      </c>
      <c r="SAU3" s="4" t="s">
        <v>654</v>
      </c>
      <c r="SAV3" s="4" t="s">
        <v>654</v>
      </c>
      <c r="SAW3" s="4" t="s">
        <v>654</v>
      </c>
      <c r="SAX3" s="4" t="s">
        <v>654</v>
      </c>
      <c r="SAY3" s="4" t="s">
        <v>654</v>
      </c>
      <c r="SAZ3" s="4" t="s">
        <v>654</v>
      </c>
      <c r="SBA3" s="4" t="s">
        <v>654</v>
      </c>
      <c r="SBB3" s="4" t="s">
        <v>654</v>
      </c>
      <c r="SBC3" s="4" t="s">
        <v>654</v>
      </c>
      <c r="SBD3" s="4" t="s">
        <v>654</v>
      </c>
      <c r="SBE3" s="4" t="s">
        <v>654</v>
      </c>
      <c r="SBF3" s="4" t="s">
        <v>654</v>
      </c>
      <c r="SBG3" s="4" t="s">
        <v>654</v>
      </c>
      <c r="SBH3" s="4" t="s">
        <v>654</v>
      </c>
      <c r="SBI3" s="4" t="s">
        <v>654</v>
      </c>
      <c r="SBJ3" s="4" t="s">
        <v>654</v>
      </c>
      <c r="SBK3" s="4" t="s">
        <v>654</v>
      </c>
      <c r="SBL3" s="4" t="s">
        <v>654</v>
      </c>
      <c r="SBM3" s="4" t="s">
        <v>654</v>
      </c>
      <c r="SBN3" s="4" t="s">
        <v>654</v>
      </c>
      <c r="SBO3" s="4" t="s">
        <v>654</v>
      </c>
      <c r="SBP3" s="4" t="s">
        <v>654</v>
      </c>
      <c r="SBQ3" s="4" t="s">
        <v>654</v>
      </c>
      <c r="SBR3" s="4" t="s">
        <v>654</v>
      </c>
      <c r="SBS3" s="4" t="s">
        <v>654</v>
      </c>
      <c r="SBT3" s="4" t="s">
        <v>654</v>
      </c>
      <c r="SBU3" s="4" t="s">
        <v>654</v>
      </c>
      <c r="SBV3" s="4" t="s">
        <v>654</v>
      </c>
      <c r="SBW3" s="4" t="s">
        <v>654</v>
      </c>
      <c r="SBX3" s="4" t="s">
        <v>654</v>
      </c>
      <c r="SBY3" s="4" t="s">
        <v>654</v>
      </c>
      <c r="SBZ3" s="4" t="s">
        <v>654</v>
      </c>
      <c r="SCA3" s="4" t="s">
        <v>654</v>
      </c>
      <c r="SCB3" s="4" t="s">
        <v>654</v>
      </c>
      <c r="SCC3" s="4" t="s">
        <v>654</v>
      </c>
      <c r="SCD3" s="4" t="s">
        <v>654</v>
      </c>
      <c r="SCE3" s="4" t="s">
        <v>654</v>
      </c>
      <c r="SCF3" s="4" t="s">
        <v>654</v>
      </c>
      <c r="SCG3" s="4" t="s">
        <v>654</v>
      </c>
      <c r="SCH3" s="4" t="s">
        <v>654</v>
      </c>
      <c r="SCI3" s="4" t="s">
        <v>654</v>
      </c>
      <c r="SCJ3" s="4" t="s">
        <v>654</v>
      </c>
      <c r="SCK3" s="4" t="s">
        <v>654</v>
      </c>
      <c r="SCL3" s="4" t="s">
        <v>654</v>
      </c>
      <c r="SCM3" s="4" t="s">
        <v>654</v>
      </c>
      <c r="SCN3" s="4" t="s">
        <v>654</v>
      </c>
      <c r="SCO3" s="4" t="s">
        <v>654</v>
      </c>
      <c r="SCP3" s="4" t="s">
        <v>654</v>
      </c>
      <c r="SCQ3" s="4" t="s">
        <v>654</v>
      </c>
      <c r="SCR3" s="4" t="s">
        <v>654</v>
      </c>
      <c r="SCS3" s="4" t="s">
        <v>654</v>
      </c>
      <c r="SCT3" s="4" t="s">
        <v>654</v>
      </c>
      <c r="SCU3" s="4" t="s">
        <v>654</v>
      </c>
      <c r="SCV3" s="4" t="s">
        <v>654</v>
      </c>
      <c r="SCW3" s="4" t="s">
        <v>654</v>
      </c>
      <c r="SCX3" s="4" t="s">
        <v>654</v>
      </c>
      <c r="SCY3" s="4" t="s">
        <v>654</v>
      </c>
      <c r="SCZ3" s="4" t="s">
        <v>654</v>
      </c>
      <c r="SDA3" s="4" t="s">
        <v>654</v>
      </c>
      <c r="SDB3" s="4" t="s">
        <v>654</v>
      </c>
      <c r="SDC3" s="4" t="s">
        <v>654</v>
      </c>
      <c r="SDD3" s="4" t="s">
        <v>654</v>
      </c>
      <c r="SDE3" s="4" t="s">
        <v>654</v>
      </c>
      <c r="SDF3" s="4" t="s">
        <v>654</v>
      </c>
      <c r="SDG3" s="4" t="s">
        <v>654</v>
      </c>
      <c r="SDH3" s="4" t="s">
        <v>654</v>
      </c>
      <c r="SDI3" s="4" t="s">
        <v>654</v>
      </c>
      <c r="SDJ3" s="4" t="s">
        <v>654</v>
      </c>
      <c r="SDK3" s="4" t="s">
        <v>654</v>
      </c>
      <c r="SDL3" s="4" t="s">
        <v>654</v>
      </c>
      <c r="SDM3" s="4" t="s">
        <v>654</v>
      </c>
      <c r="SDN3" s="4" t="s">
        <v>654</v>
      </c>
      <c r="SDO3" s="4" t="s">
        <v>654</v>
      </c>
      <c r="SDP3" s="4" t="s">
        <v>654</v>
      </c>
      <c r="SDQ3" s="4" t="s">
        <v>654</v>
      </c>
      <c r="SDR3" s="4" t="s">
        <v>654</v>
      </c>
      <c r="SDS3" s="4" t="s">
        <v>654</v>
      </c>
      <c r="SDT3" s="4" t="s">
        <v>654</v>
      </c>
      <c r="SDU3" s="4" t="s">
        <v>654</v>
      </c>
      <c r="SDV3" s="4" t="s">
        <v>654</v>
      </c>
      <c r="SDW3" s="4" t="s">
        <v>654</v>
      </c>
      <c r="SDX3" s="4" t="s">
        <v>654</v>
      </c>
      <c r="SDY3" s="4" t="s">
        <v>654</v>
      </c>
      <c r="SDZ3" s="4" t="s">
        <v>654</v>
      </c>
      <c r="SEA3" s="4" t="s">
        <v>654</v>
      </c>
      <c r="SEB3" s="4" t="s">
        <v>654</v>
      </c>
      <c r="SEC3" s="4" t="s">
        <v>654</v>
      </c>
      <c r="SED3" s="4" t="s">
        <v>654</v>
      </c>
      <c r="SEE3" s="4" t="s">
        <v>654</v>
      </c>
      <c r="SEF3" s="4" t="s">
        <v>654</v>
      </c>
      <c r="SEG3" s="4" t="s">
        <v>654</v>
      </c>
      <c r="SEH3" s="4" t="s">
        <v>654</v>
      </c>
      <c r="SEI3" s="4" t="s">
        <v>654</v>
      </c>
      <c r="SEJ3" s="4" t="s">
        <v>654</v>
      </c>
      <c r="SEK3" s="4" t="s">
        <v>654</v>
      </c>
      <c r="SEL3" s="4" t="s">
        <v>654</v>
      </c>
      <c r="SEM3" s="4" t="s">
        <v>654</v>
      </c>
      <c r="SEN3" s="4" t="s">
        <v>654</v>
      </c>
      <c r="SEO3" s="4" t="s">
        <v>654</v>
      </c>
      <c r="SEP3" s="4" t="s">
        <v>654</v>
      </c>
      <c r="SEQ3" s="4" t="s">
        <v>654</v>
      </c>
      <c r="SER3" s="4" t="s">
        <v>654</v>
      </c>
      <c r="SES3" s="4" t="s">
        <v>654</v>
      </c>
      <c r="SET3" s="4" t="s">
        <v>654</v>
      </c>
      <c r="SEU3" s="4" t="s">
        <v>654</v>
      </c>
      <c r="SEV3" s="4" t="s">
        <v>654</v>
      </c>
      <c r="SEW3" s="4" t="s">
        <v>654</v>
      </c>
      <c r="SEX3" s="4" t="s">
        <v>654</v>
      </c>
      <c r="SEY3" s="4" t="s">
        <v>654</v>
      </c>
      <c r="SEZ3" s="4" t="s">
        <v>654</v>
      </c>
      <c r="SFA3" s="4" t="s">
        <v>654</v>
      </c>
      <c r="SFB3" s="4" t="s">
        <v>654</v>
      </c>
      <c r="SFC3" s="4" t="s">
        <v>654</v>
      </c>
      <c r="SFD3" s="4" t="s">
        <v>654</v>
      </c>
      <c r="SFE3" s="4" t="s">
        <v>654</v>
      </c>
      <c r="SFF3" s="4" t="s">
        <v>654</v>
      </c>
      <c r="SFG3" s="4" t="s">
        <v>654</v>
      </c>
      <c r="SFH3" s="4" t="s">
        <v>654</v>
      </c>
      <c r="SFI3" s="4" t="s">
        <v>654</v>
      </c>
      <c r="SFJ3" s="4" t="s">
        <v>654</v>
      </c>
      <c r="SFK3" s="4" t="s">
        <v>654</v>
      </c>
      <c r="SFL3" s="4" t="s">
        <v>654</v>
      </c>
      <c r="SFM3" s="4" t="s">
        <v>654</v>
      </c>
      <c r="SFN3" s="4" t="s">
        <v>654</v>
      </c>
      <c r="SFO3" s="4" t="s">
        <v>654</v>
      </c>
      <c r="SFP3" s="4" t="s">
        <v>654</v>
      </c>
      <c r="SFQ3" s="4" t="s">
        <v>654</v>
      </c>
      <c r="SFR3" s="4" t="s">
        <v>654</v>
      </c>
      <c r="SFS3" s="4" t="s">
        <v>654</v>
      </c>
      <c r="SFT3" s="4" t="s">
        <v>654</v>
      </c>
      <c r="SFU3" s="4" t="s">
        <v>654</v>
      </c>
      <c r="SFV3" s="4" t="s">
        <v>654</v>
      </c>
      <c r="SFW3" s="4" t="s">
        <v>654</v>
      </c>
      <c r="SFX3" s="4" t="s">
        <v>654</v>
      </c>
      <c r="SFY3" s="4" t="s">
        <v>654</v>
      </c>
      <c r="SFZ3" s="4" t="s">
        <v>654</v>
      </c>
      <c r="SGA3" s="4" t="s">
        <v>654</v>
      </c>
      <c r="SGB3" s="4" t="s">
        <v>654</v>
      </c>
      <c r="SGC3" s="4" t="s">
        <v>654</v>
      </c>
      <c r="SGD3" s="4" t="s">
        <v>654</v>
      </c>
      <c r="SGE3" s="4" t="s">
        <v>654</v>
      </c>
      <c r="SGF3" s="4" t="s">
        <v>654</v>
      </c>
      <c r="SGG3" s="4" t="s">
        <v>654</v>
      </c>
      <c r="SGH3" s="4" t="s">
        <v>654</v>
      </c>
      <c r="SGI3" s="4" t="s">
        <v>654</v>
      </c>
      <c r="SGJ3" s="4" t="s">
        <v>654</v>
      </c>
      <c r="SGK3" s="4" t="s">
        <v>654</v>
      </c>
      <c r="SGL3" s="4" t="s">
        <v>654</v>
      </c>
      <c r="SGM3" s="4" t="s">
        <v>654</v>
      </c>
      <c r="SGN3" s="4" t="s">
        <v>654</v>
      </c>
      <c r="SGO3" s="4" t="s">
        <v>654</v>
      </c>
      <c r="SGP3" s="4" t="s">
        <v>654</v>
      </c>
      <c r="SGQ3" s="4" t="s">
        <v>654</v>
      </c>
      <c r="SGR3" s="4" t="s">
        <v>654</v>
      </c>
      <c r="SGS3" s="4" t="s">
        <v>654</v>
      </c>
      <c r="SGT3" s="4" t="s">
        <v>654</v>
      </c>
      <c r="SGU3" s="4" t="s">
        <v>654</v>
      </c>
      <c r="SGV3" s="4" t="s">
        <v>654</v>
      </c>
      <c r="SGW3" s="4" t="s">
        <v>654</v>
      </c>
      <c r="SGX3" s="4" t="s">
        <v>654</v>
      </c>
      <c r="SGY3" s="4" t="s">
        <v>654</v>
      </c>
      <c r="SGZ3" s="4" t="s">
        <v>654</v>
      </c>
      <c r="SHA3" s="4" t="s">
        <v>654</v>
      </c>
      <c r="SHB3" s="4" t="s">
        <v>654</v>
      </c>
      <c r="SHC3" s="4" t="s">
        <v>654</v>
      </c>
      <c r="SHD3" s="4" t="s">
        <v>654</v>
      </c>
      <c r="SHE3" s="4" t="s">
        <v>654</v>
      </c>
      <c r="SHF3" s="4" t="s">
        <v>654</v>
      </c>
      <c r="SHG3" s="4" t="s">
        <v>654</v>
      </c>
      <c r="SHH3" s="4" t="s">
        <v>654</v>
      </c>
      <c r="SHI3" s="4" t="s">
        <v>654</v>
      </c>
      <c r="SHJ3" s="4" t="s">
        <v>654</v>
      </c>
      <c r="SHK3" s="4" t="s">
        <v>654</v>
      </c>
      <c r="SHL3" s="4" t="s">
        <v>654</v>
      </c>
      <c r="SHM3" s="4" t="s">
        <v>654</v>
      </c>
      <c r="SHN3" s="4" t="s">
        <v>654</v>
      </c>
      <c r="SHO3" s="4" t="s">
        <v>654</v>
      </c>
      <c r="SHP3" s="4" t="s">
        <v>654</v>
      </c>
      <c r="SHQ3" s="4" t="s">
        <v>654</v>
      </c>
      <c r="SHR3" s="4" t="s">
        <v>654</v>
      </c>
      <c r="SHS3" s="4" t="s">
        <v>654</v>
      </c>
      <c r="SHT3" s="4" t="s">
        <v>654</v>
      </c>
      <c r="SHU3" s="4" t="s">
        <v>654</v>
      </c>
      <c r="SHV3" s="4" t="s">
        <v>654</v>
      </c>
      <c r="SHW3" s="4" t="s">
        <v>654</v>
      </c>
      <c r="SHX3" s="4" t="s">
        <v>654</v>
      </c>
      <c r="SHY3" s="4" t="s">
        <v>654</v>
      </c>
      <c r="SHZ3" s="4" t="s">
        <v>654</v>
      </c>
      <c r="SIA3" s="4" t="s">
        <v>654</v>
      </c>
      <c r="SIB3" s="4" t="s">
        <v>654</v>
      </c>
      <c r="SIC3" s="4" t="s">
        <v>654</v>
      </c>
      <c r="SID3" s="4" t="s">
        <v>654</v>
      </c>
      <c r="SIE3" s="4" t="s">
        <v>654</v>
      </c>
      <c r="SIF3" s="4" t="s">
        <v>654</v>
      </c>
      <c r="SIG3" s="4" t="s">
        <v>654</v>
      </c>
      <c r="SIH3" s="4" t="s">
        <v>654</v>
      </c>
      <c r="SII3" s="4" t="s">
        <v>654</v>
      </c>
      <c r="SIJ3" s="4" t="s">
        <v>654</v>
      </c>
      <c r="SIK3" s="4" t="s">
        <v>654</v>
      </c>
      <c r="SIL3" s="4" t="s">
        <v>654</v>
      </c>
      <c r="SIM3" s="4" t="s">
        <v>654</v>
      </c>
      <c r="SIN3" s="4" t="s">
        <v>654</v>
      </c>
      <c r="SIO3" s="4" t="s">
        <v>654</v>
      </c>
      <c r="SIP3" s="4" t="s">
        <v>654</v>
      </c>
      <c r="SIQ3" s="4" t="s">
        <v>654</v>
      </c>
      <c r="SIR3" s="4" t="s">
        <v>654</v>
      </c>
      <c r="SIS3" s="4" t="s">
        <v>654</v>
      </c>
      <c r="SIT3" s="4" t="s">
        <v>654</v>
      </c>
      <c r="SIU3" s="4" t="s">
        <v>654</v>
      </c>
      <c r="SIV3" s="4" t="s">
        <v>654</v>
      </c>
      <c r="SIW3" s="4" t="s">
        <v>654</v>
      </c>
      <c r="SIX3" s="4" t="s">
        <v>654</v>
      </c>
      <c r="SIY3" s="4" t="s">
        <v>654</v>
      </c>
      <c r="SIZ3" s="4" t="s">
        <v>654</v>
      </c>
      <c r="SJA3" s="4" t="s">
        <v>654</v>
      </c>
      <c r="SJB3" s="4" t="s">
        <v>654</v>
      </c>
      <c r="SJC3" s="4" t="s">
        <v>654</v>
      </c>
      <c r="SJD3" s="4" t="s">
        <v>654</v>
      </c>
      <c r="SJE3" s="4" t="s">
        <v>654</v>
      </c>
      <c r="SJF3" s="4" t="s">
        <v>654</v>
      </c>
      <c r="SJG3" s="4" t="s">
        <v>654</v>
      </c>
      <c r="SJH3" s="4" t="s">
        <v>654</v>
      </c>
      <c r="SJI3" s="4" t="s">
        <v>654</v>
      </c>
      <c r="SJJ3" s="4" t="s">
        <v>654</v>
      </c>
      <c r="SJK3" s="4" t="s">
        <v>654</v>
      </c>
      <c r="SJL3" s="4" t="s">
        <v>654</v>
      </c>
      <c r="SJM3" s="4" t="s">
        <v>654</v>
      </c>
      <c r="SJN3" s="4" t="s">
        <v>654</v>
      </c>
      <c r="SJO3" s="4" t="s">
        <v>654</v>
      </c>
      <c r="SJP3" s="4" t="s">
        <v>654</v>
      </c>
      <c r="SJQ3" s="4" t="s">
        <v>654</v>
      </c>
      <c r="SJR3" s="4" t="s">
        <v>654</v>
      </c>
      <c r="SJS3" s="4" t="s">
        <v>654</v>
      </c>
      <c r="SJT3" s="4" t="s">
        <v>654</v>
      </c>
      <c r="SJU3" s="4" t="s">
        <v>654</v>
      </c>
      <c r="SJV3" s="4" t="s">
        <v>654</v>
      </c>
      <c r="SJW3" s="4" t="s">
        <v>654</v>
      </c>
      <c r="SJX3" s="4" t="s">
        <v>654</v>
      </c>
      <c r="SJY3" s="4" t="s">
        <v>654</v>
      </c>
      <c r="SJZ3" s="4" t="s">
        <v>654</v>
      </c>
      <c r="SKA3" s="4" t="s">
        <v>654</v>
      </c>
      <c r="SKB3" s="4" t="s">
        <v>654</v>
      </c>
      <c r="SKC3" s="4" t="s">
        <v>654</v>
      </c>
      <c r="SKD3" s="4" t="s">
        <v>654</v>
      </c>
      <c r="SKE3" s="4" t="s">
        <v>654</v>
      </c>
      <c r="SKF3" s="4" t="s">
        <v>654</v>
      </c>
      <c r="SKG3" s="4" t="s">
        <v>654</v>
      </c>
      <c r="SKH3" s="4" t="s">
        <v>654</v>
      </c>
      <c r="SKI3" s="4" t="s">
        <v>654</v>
      </c>
      <c r="SKJ3" s="4" t="s">
        <v>654</v>
      </c>
      <c r="SKK3" s="4" t="s">
        <v>654</v>
      </c>
      <c r="SKL3" s="4" t="s">
        <v>654</v>
      </c>
      <c r="SKM3" s="4" t="s">
        <v>654</v>
      </c>
      <c r="SKN3" s="4" t="s">
        <v>654</v>
      </c>
      <c r="SKO3" s="4" t="s">
        <v>654</v>
      </c>
      <c r="SKP3" s="4" t="s">
        <v>654</v>
      </c>
      <c r="SKQ3" s="4" t="s">
        <v>654</v>
      </c>
      <c r="SKR3" s="4" t="s">
        <v>654</v>
      </c>
      <c r="SKS3" s="4" t="s">
        <v>654</v>
      </c>
      <c r="SKT3" s="4" t="s">
        <v>654</v>
      </c>
      <c r="SKU3" s="4" t="s">
        <v>654</v>
      </c>
      <c r="SKV3" s="4" t="s">
        <v>654</v>
      </c>
      <c r="SKW3" s="4" t="s">
        <v>654</v>
      </c>
      <c r="SKX3" s="4" t="s">
        <v>654</v>
      </c>
      <c r="SKY3" s="4" t="s">
        <v>654</v>
      </c>
      <c r="SKZ3" s="4" t="s">
        <v>654</v>
      </c>
      <c r="SLA3" s="4" t="s">
        <v>654</v>
      </c>
      <c r="SLB3" s="4" t="s">
        <v>654</v>
      </c>
      <c r="SLC3" s="4" t="s">
        <v>654</v>
      </c>
      <c r="SLD3" s="4" t="s">
        <v>654</v>
      </c>
      <c r="SLE3" s="4" t="s">
        <v>654</v>
      </c>
      <c r="SLF3" s="4" t="s">
        <v>654</v>
      </c>
      <c r="SLG3" s="4" t="s">
        <v>654</v>
      </c>
      <c r="SLH3" s="4" t="s">
        <v>654</v>
      </c>
      <c r="SLI3" s="4" t="s">
        <v>654</v>
      </c>
      <c r="SLJ3" s="4" t="s">
        <v>654</v>
      </c>
      <c r="SLK3" s="4" t="s">
        <v>654</v>
      </c>
      <c r="SLL3" s="4" t="s">
        <v>654</v>
      </c>
      <c r="SLM3" s="4" t="s">
        <v>654</v>
      </c>
      <c r="SLN3" s="4" t="s">
        <v>654</v>
      </c>
      <c r="SLO3" s="4" t="s">
        <v>654</v>
      </c>
      <c r="SLP3" s="4" t="s">
        <v>654</v>
      </c>
      <c r="SLQ3" s="4" t="s">
        <v>654</v>
      </c>
      <c r="SLR3" s="4" t="s">
        <v>654</v>
      </c>
      <c r="SLS3" s="4" t="s">
        <v>654</v>
      </c>
      <c r="SLT3" s="4" t="s">
        <v>654</v>
      </c>
      <c r="SLU3" s="4" t="s">
        <v>654</v>
      </c>
      <c r="SLV3" s="4" t="s">
        <v>654</v>
      </c>
      <c r="SLW3" s="4" t="s">
        <v>654</v>
      </c>
      <c r="SLX3" s="4" t="s">
        <v>654</v>
      </c>
      <c r="SLY3" s="4" t="s">
        <v>654</v>
      </c>
      <c r="SLZ3" s="4" t="s">
        <v>654</v>
      </c>
      <c r="SMA3" s="4" t="s">
        <v>654</v>
      </c>
      <c r="SMB3" s="4" t="s">
        <v>654</v>
      </c>
      <c r="SMC3" s="4" t="s">
        <v>654</v>
      </c>
      <c r="SMD3" s="4" t="s">
        <v>654</v>
      </c>
      <c r="SME3" s="4" t="s">
        <v>654</v>
      </c>
      <c r="SMF3" s="4" t="s">
        <v>654</v>
      </c>
      <c r="SMG3" s="4" t="s">
        <v>654</v>
      </c>
      <c r="SMH3" s="4" t="s">
        <v>654</v>
      </c>
      <c r="SMI3" s="4" t="s">
        <v>654</v>
      </c>
      <c r="SMJ3" s="4" t="s">
        <v>654</v>
      </c>
      <c r="SMK3" s="4" t="s">
        <v>654</v>
      </c>
      <c r="SML3" s="4" t="s">
        <v>654</v>
      </c>
      <c r="SMM3" s="4" t="s">
        <v>654</v>
      </c>
      <c r="SMN3" s="4" t="s">
        <v>654</v>
      </c>
      <c r="SMO3" s="4" t="s">
        <v>654</v>
      </c>
      <c r="SMP3" s="4" t="s">
        <v>654</v>
      </c>
      <c r="SMQ3" s="4" t="s">
        <v>654</v>
      </c>
      <c r="SMR3" s="4" t="s">
        <v>654</v>
      </c>
      <c r="SMS3" s="4" t="s">
        <v>654</v>
      </c>
      <c r="SMT3" s="4" t="s">
        <v>654</v>
      </c>
      <c r="SMU3" s="4" t="s">
        <v>654</v>
      </c>
      <c r="SMV3" s="4" t="s">
        <v>654</v>
      </c>
      <c r="SMW3" s="4" t="s">
        <v>654</v>
      </c>
      <c r="SMX3" s="4" t="s">
        <v>654</v>
      </c>
      <c r="SMY3" s="4" t="s">
        <v>654</v>
      </c>
      <c r="SMZ3" s="4" t="s">
        <v>654</v>
      </c>
      <c r="SNA3" s="4" t="s">
        <v>654</v>
      </c>
      <c r="SNB3" s="4" t="s">
        <v>654</v>
      </c>
      <c r="SNC3" s="4" t="s">
        <v>654</v>
      </c>
      <c r="SND3" s="4" t="s">
        <v>654</v>
      </c>
      <c r="SNE3" s="4" t="s">
        <v>654</v>
      </c>
      <c r="SNF3" s="4" t="s">
        <v>654</v>
      </c>
      <c r="SNG3" s="4" t="s">
        <v>654</v>
      </c>
      <c r="SNH3" s="4" t="s">
        <v>654</v>
      </c>
      <c r="SNI3" s="4" t="s">
        <v>654</v>
      </c>
      <c r="SNJ3" s="4" t="s">
        <v>654</v>
      </c>
      <c r="SNK3" s="4" t="s">
        <v>654</v>
      </c>
      <c r="SNL3" s="4" t="s">
        <v>654</v>
      </c>
      <c r="SNM3" s="4" t="s">
        <v>654</v>
      </c>
      <c r="SNN3" s="4" t="s">
        <v>654</v>
      </c>
      <c r="SNO3" s="4" t="s">
        <v>654</v>
      </c>
      <c r="SNP3" s="4" t="s">
        <v>654</v>
      </c>
      <c r="SNQ3" s="4" t="s">
        <v>654</v>
      </c>
      <c r="SNR3" s="4" t="s">
        <v>654</v>
      </c>
      <c r="SNS3" s="4" t="s">
        <v>654</v>
      </c>
      <c r="SNT3" s="4" t="s">
        <v>654</v>
      </c>
      <c r="SNU3" s="4" t="s">
        <v>654</v>
      </c>
      <c r="SNV3" s="4" t="s">
        <v>654</v>
      </c>
      <c r="SNW3" s="4" t="s">
        <v>654</v>
      </c>
      <c r="SNX3" s="4" t="s">
        <v>654</v>
      </c>
      <c r="SNY3" s="4" t="s">
        <v>654</v>
      </c>
      <c r="SNZ3" s="4" t="s">
        <v>654</v>
      </c>
      <c r="SOA3" s="4" t="s">
        <v>654</v>
      </c>
      <c r="SOB3" s="4" t="s">
        <v>654</v>
      </c>
      <c r="SOC3" s="4" t="s">
        <v>654</v>
      </c>
      <c r="SOD3" s="4" t="s">
        <v>654</v>
      </c>
      <c r="SOE3" s="4" t="s">
        <v>654</v>
      </c>
      <c r="SOF3" s="4" t="s">
        <v>654</v>
      </c>
      <c r="SOG3" s="4" t="s">
        <v>654</v>
      </c>
      <c r="SOH3" s="4" t="s">
        <v>654</v>
      </c>
      <c r="SOI3" s="4" t="s">
        <v>654</v>
      </c>
      <c r="SOJ3" s="4" t="s">
        <v>654</v>
      </c>
      <c r="SOK3" s="4" t="s">
        <v>654</v>
      </c>
      <c r="SOL3" s="4" t="s">
        <v>654</v>
      </c>
      <c r="SOM3" s="4" t="s">
        <v>654</v>
      </c>
      <c r="SON3" s="4" t="s">
        <v>654</v>
      </c>
      <c r="SOO3" s="4" t="s">
        <v>654</v>
      </c>
      <c r="SOP3" s="4" t="s">
        <v>654</v>
      </c>
      <c r="SOQ3" s="4" t="s">
        <v>654</v>
      </c>
      <c r="SOR3" s="4" t="s">
        <v>654</v>
      </c>
      <c r="SOS3" s="4" t="s">
        <v>654</v>
      </c>
      <c r="SOT3" s="4" t="s">
        <v>654</v>
      </c>
      <c r="SOU3" s="4" t="s">
        <v>654</v>
      </c>
      <c r="SOV3" s="4" t="s">
        <v>654</v>
      </c>
      <c r="SOW3" s="4" t="s">
        <v>654</v>
      </c>
      <c r="SOX3" s="4" t="s">
        <v>654</v>
      </c>
      <c r="SOY3" s="4" t="s">
        <v>654</v>
      </c>
      <c r="SOZ3" s="4" t="s">
        <v>654</v>
      </c>
      <c r="SPA3" s="4" t="s">
        <v>654</v>
      </c>
      <c r="SPB3" s="4" t="s">
        <v>654</v>
      </c>
      <c r="SPC3" s="4" t="s">
        <v>654</v>
      </c>
      <c r="SPD3" s="4" t="s">
        <v>654</v>
      </c>
      <c r="SPE3" s="4" t="s">
        <v>654</v>
      </c>
      <c r="SPF3" s="4" t="s">
        <v>654</v>
      </c>
      <c r="SPG3" s="4" t="s">
        <v>654</v>
      </c>
      <c r="SPH3" s="4" t="s">
        <v>654</v>
      </c>
      <c r="SPI3" s="4" t="s">
        <v>654</v>
      </c>
      <c r="SPJ3" s="4" t="s">
        <v>654</v>
      </c>
      <c r="SPK3" s="4" t="s">
        <v>654</v>
      </c>
      <c r="SPL3" s="4" t="s">
        <v>654</v>
      </c>
      <c r="SPM3" s="4" t="s">
        <v>654</v>
      </c>
      <c r="SPN3" s="4" t="s">
        <v>654</v>
      </c>
      <c r="SPO3" s="4" t="s">
        <v>654</v>
      </c>
      <c r="SPP3" s="4" t="s">
        <v>654</v>
      </c>
      <c r="SPQ3" s="4" t="s">
        <v>654</v>
      </c>
      <c r="SPR3" s="4" t="s">
        <v>654</v>
      </c>
      <c r="SPS3" s="4" t="s">
        <v>654</v>
      </c>
      <c r="SPT3" s="4" t="s">
        <v>654</v>
      </c>
      <c r="SPU3" s="4" t="s">
        <v>654</v>
      </c>
      <c r="SPV3" s="4" t="s">
        <v>654</v>
      </c>
      <c r="SPW3" s="4" t="s">
        <v>654</v>
      </c>
      <c r="SPX3" s="4" t="s">
        <v>654</v>
      </c>
      <c r="SPY3" s="4" t="s">
        <v>654</v>
      </c>
      <c r="SPZ3" s="4" t="s">
        <v>654</v>
      </c>
      <c r="SQA3" s="4" t="s">
        <v>654</v>
      </c>
      <c r="SQB3" s="4" t="s">
        <v>654</v>
      </c>
      <c r="SQC3" s="4" t="s">
        <v>654</v>
      </c>
      <c r="SQD3" s="4" t="s">
        <v>654</v>
      </c>
      <c r="SQE3" s="4" t="s">
        <v>654</v>
      </c>
      <c r="SQF3" s="4" t="s">
        <v>654</v>
      </c>
      <c r="SQG3" s="4" t="s">
        <v>654</v>
      </c>
      <c r="SQH3" s="4" t="s">
        <v>654</v>
      </c>
      <c r="SQI3" s="4" t="s">
        <v>654</v>
      </c>
      <c r="SQJ3" s="4" t="s">
        <v>654</v>
      </c>
      <c r="SQK3" s="4" t="s">
        <v>654</v>
      </c>
      <c r="SQL3" s="4" t="s">
        <v>654</v>
      </c>
      <c r="SQM3" s="4" t="s">
        <v>654</v>
      </c>
      <c r="SQN3" s="4" t="s">
        <v>654</v>
      </c>
      <c r="SQO3" s="4" t="s">
        <v>654</v>
      </c>
      <c r="SQP3" s="4" t="s">
        <v>654</v>
      </c>
      <c r="SQQ3" s="4" t="s">
        <v>654</v>
      </c>
      <c r="SQR3" s="4" t="s">
        <v>654</v>
      </c>
      <c r="SQS3" s="4" t="s">
        <v>654</v>
      </c>
      <c r="SQT3" s="4" t="s">
        <v>654</v>
      </c>
      <c r="SQU3" s="4" t="s">
        <v>654</v>
      </c>
      <c r="SQV3" s="4" t="s">
        <v>654</v>
      </c>
      <c r="SQW3" s="4" t="s">
        <v>654</v>
      </c>
      <c r="SQX3" s="4" t="s">
        <v>654</v>
      </c>
      <c r="SQY3" s="4" t="s">
        <v>654</v>
      </c>
      <c r="SQZ3" s="4" t="s">
        <v>654</v>
      </c>
      <c r="SRA3" s="4" t="s">
        <v>654</v>
      </c>
      <c r="SRB3" s="4" t="s">
        <v>654</v>
      </c>
      <c r="SRC3" s="4" t="s">
        <v>654</v>
      </c>
      <c r="SRD3" s="4" t="s">
        <v>654</v>
      </c>
      <c r="SRE3" s="4" t="s">
        <v>654</v>
      </c>
      <c r="SRF3" s="4" t="s">
        <v>654</v>
      </c>
      <c r="SRG3" s="4" t="s">
        <v>654</v>
      </c>
      <c r="SRH3" s="4" t="s">
        <v>654</v>
      </c>
      <c r="SRI3" s="4" t="s">
        <v>654</v>
      </c>
      <c r="SRJ3" s="4" t="s">
        <v>654</v>
      </c>
      <c r="SRK3" s="4" t="s">
        <v>654</v>
      </c>
      <c r="SRL3" s="4" t="s">
        <v>654</v>
      </c>
      <c r="SRM3" s="4" t="s">
        <v>654</v>
      </c>
      <c r="SRN3" s="4" t="s">
        <v>654</v>
      </c>
      <c r="SRO3" s="4" t="s">
        <v>654</v>
      </c>
      <c r="SRP3" s="4" t="s">
        <v>654</v>
      </c>
      <c r="SRQ3" s="4" t="s">
        <v>654</v>
      </c>
      <c r="SRR3" s="4" t="s">
        <v>654</v>
      </c>
      <c r="SRS3" s="4" t="s">
        <v>654</v>
      </c>
      <c r="SRT3" s="4" t="s">
        <v>654</v>
      </c>
      <c r="SRU3" s="4" t="s">
        <v>654</v>
      </c>
      <c r="SRV3" s="4" t="s">
        <v>654</v>
      </c>
      <c r="SRW3" s="4" t="s">
        <v>654</v>
      </c>
      <c r="SRX3" s="4" t="s">
        <v>654</v>
      </c>
      <c r="SRY3" s="4" t="s">
        <v>654</v>
      </c>
      <c r="SRZ3" s="4" t="s">
        <v>654</v>
      </c>
      <c r="SSA3" s="4" t="s">
        <v>654</v>
      </c>
      <c r="SSB3" s="4" t="s">
        <v>654</v>
      </c>
      <c r="SSC3" s="4" t="s">
        <v>654</v>
      </c>
      <c r="SSD3" s="4" t="s">
        <v>654</v>
      </c>
      <c r="SSE3" s="4" t="s">
        <v>654</v>
      </c>
      <c r="SSF3" s="4" t="s">
        <v>654</v>
      </c>
      <c r="SSG3" s="4" t="s">
        <v>654</v>
      </c>
      <c r="SSH3" s="4" t="s">
        <v>654</v>
      </c>
      <c r="SSI3" s="4" t="s">
        <v>654</v>
      </c>
      <c r="SSJ3" s="4" t="s">
        <v>654</v>
      </c>
      <c r="SSK3" s="4" t="s">
        <v>654</v>
      </c>
      <c r="SSL3" s="4" t="s">
        <v>654</v>
      </c>
      <c r="SSM3" s="4" t="s">
        <v>654</v>
      </c>
      <c r="SSN3" s="4" t="s">
        <v>654</v>
      </c>
      <c r="SSO3" s="4" t="s">
        <v>654</v>
      </c>
      <c r="SSP3" s="4" t="s">
        <v>654</v>
      </c>
      <c r="SSQ3" s="4" t="s">
        <v>654</v>
      </c>
      <c r="SSR3" s="4" t="s">
        <v>654</v>
      </c>
      <c r="SSS3" s="4" t="s">
        <v>654</v>
      </c>
      <c r="SST3" s="4" t="s">
        <v>654</v>
      </c>
      <c r="SSU3" s="4" t="s">
        <v>654</v>
      </c>
      <c r="SSV3" s="4" t="s">
        <v>654</v>
      </c>
      <c r="SSW3" s="4" t="s">
        <v>654</v>
      </c>
      <c r="SSX3" s="4" t="s">
        <v>654</v>
      </c>
      <c r="SSY3" s="4" t="s">
        <v>654</v>
      </c>
      <c r="SSZ3" s="4" t="s">
        <v>654</v>
      </c>
      <c r="STA3" s="4" t="s">
        <v>654</v>
      </c>
      <c r="STB3" s="4" t="s">
        <v>654</v>
      </c>
      <c r="STC3" s="4" t="s">
        <v>654</v>
      </c>
      <c r="STD3" s="4" t="s">
        <v>654</v>
      </c>
      <c r="STE3" s="4" t="s">
        <v>654</v>
      </c>
      <c r="STF3" s="4" t="s">
        <v>654</v>
      </c>
      <c r="STG3" s="4" t="s">
        <v>654</v>
      </c>
      <c r="STH3" s="4" t="s">
        <v>654</v>
      </c>
      <c r="STI3" s="4" t="s">
        <v>654</v>
      </c>
      <c r="STJ3" s="4" t="s">
        <v>654</v>
      </c>
      <c r="STK3" s="4" t="s">
        <v>654</v>
      </c>
      <c r="STL3" s="4" t="s">
        <v>654</v>
      </c>
      <c r="STM3" s="4" t="s">
        <v>654</v>
      </c>
      <c r="STN3" s="4" t="s">
        <v>654</v>
      </c>
      <c r="STO3" s="4" t="s">
        <v>654</v>
      </c>
      <c r="STP3" s="4" t="s">
        <v>654</v>
      </c>
      <c r="STQ3" s="4" t="s">
        <v>654</v>
      </c>
      <c r="STR3" s="4" t="s">
        <v>654</v>
      </c>
      <c r="STS3" s="4" t="s">
        <v>654</v>
      </c>
      <c r="STT3" s="4" t="s">
        <v>654</v>
      </c>
      <c r="STU3" s="4" t="s">
        <v>654</v>
      </c>
      <c r="STV3" s="4" t="s">
        <v>654</v>
      </c>
      <c r="STW3" s="4" t="s">
        <v>654</v>
      </c>
      <c r="STX3" s="4" t="s">
        <v>654</v>
      </c>
      <c r="STY3" s="4" t="s">
        <v>654</v>
      </c>
      <c r="STZ3" s="4" t="s">
        <v>654</v>
      </c>
      <c r="SUA3" s="4" t="s">
        <v>654</v>
      </c>
      <c r="SUB3" s="4" t="s">
        <v>654</v>
      </c>
      <c r="SUC3" s="4" t="s">
        <v>654</v>
      </c>
      <c r="SUD3" s="4" t="s">
        <v>654</v>
      </c>
      <c r="SUE3" s="4" t="s">
        <v>654</v>
      </c>
      <c r="SUF3" s="4" t="s">
        <v>654</v>
      </c>
      <c r="SUG3" s="4" t="s">
        <v>654</v>
      </c>
      <c r="SUH3" s="4" t="s">
        <v>654</v>
      </c>
      <c r="SUI3" s="4" t="s">
        <v>654</v>
      </c>
      <c r="SUJ3" s="4" t="s">
        <v>654</v>
      </c>
      <c r="SUK3" s="4" t="s">
        <v>654</v>
      </c>
      <c r="SUL3" s="4" t="s">
        <v>654</v>
      </c>
      <c r="SUM3" s="4" t="s">
        <v>654</v>
      </c>
      <c r="SUN3" s="4" t="s">
        <v>654</v>
      </c>
      <c r="SUO3" s="4" t="s">
        <v>654</v>
      </c>
      <c r="SUP3" s="4" t="s">
        <v>654</v>
      </c>
      <c r="SUQ3" s="4" t="s">
        <v>654</v>
      </c>
      <c r="SUR3" s="4" t="s">
        <v>654</v>
      </c>
      <c r="SUS3" s="4" t="s">
        <v>654</v>
      </c>
      <c r="SUT3" s="4" t="s">
        <v>654</v>
      </c>
      <c r="SUU3" s="4" t="s">
        <v>654</v>
      </c>
      <c r="SUV3" s="4" t="s">
        <v>654</v>
      </c>
      <c r="SUW3" s="4" t="s">
        <v>654</v>
      </c>
      <c r="SUX3" s="4" t="s">
        <v>654</v>
      </c>
      <c r="SUY3" s="4" t="s">
        <v>654</v>
      </c>
      <c r="SUZ3" s="4" t="s">
        <v>654</v>
      </c>
      <c r="SVA3" s="4" t="s">
        <v>654</v>
      </c>
      <c r="SVB3" s="4" t="s">
        <v>654</v>
      </c>
      <c r="SVC3" s="4" t="s">
        <v>654</v>
      </c>
      <c r="SVD3" s="4" t="s">
        <v>654</v>
      </c>
      <c r="SVE3" s="4" t="s">
        <v>654</v>
      </c>
      <c r="SVF3" s="4" t="s">
        <v>654</v>
      </c>
      <c r="SVG3" s="4" t="s">
        <v>654</v>
      </c>
      <c r="SVH3" s="4" t="s">
        <v>654</v>
      </c>
      <c r="SVI3" s="4" t="s">
        <v>654</v>
      </c>
      <c r="SVJ3" s="4" t="s">
        <v>654</v>
      </c>
      <c r="SVK3" s="4" t="s">
        <v>654</v>
      </c>
      <c r="SVL3" s="4" t="s">
        <v>654</v>
      </c>
      <c r="SVM3" s="4" t="s">
        <v>654</v>
      </c>
      <c r="SVN3" s="4" t="s">
        <v>654</v>
      </c>
      <c r="SVO3" s="4" t="s">
        <v>654</v>
      </c>
      <c r="SVP3" s="4" t="s">
        <v>654</v>
      </c>
      <c r="SVQ3" s="4" t="s">
        <v>654</v>
      </c>
      <c r="SVR3" s="4" t="s">
        <v>654</v>
      </c>
      <c r="SVS3" s="4" t="s">
        <v>654</v>
      </c>
      <c r="SVT3" s="4" t="s">
        <v>654</v>
      </c>
      <c r="SVU3" s="4" t="s">
        <v>654</v>
      </c>
      <c r="SVV3" s="4" t="s">
        <v>654</v>
      </c>
      <c r="SVW3" s="4" t="s">
        <v>654</v>
      </c>
      <c r="SVX3" s="4" t="s">
        <v>654</v>
      </c>
      <c r="SVY3" s="4" t="s">
        <v>654</v>
      </c>
      <c r="SVZ3" s="4" t="s">
        <v>654</v>
      </c>
      <c r="SWA3" s="4" t="s">
        <v>654</v>
      </c>
      <c r="SWB3" s="4" t="s">
        <v>654</v>
      </c>
      <c r="SWC3" s="4" t="s">
        <v>654</v>
      </c>
      <c r="SWD3" s="4" t="s">
        <v>654</v>
      </c>
      <c r="SWE3" s="4" t="s">
        <v>654</v>
      </c>
      <c r="SWF3" s="4" t="s">
        <v>654</v>
      </c>
      <c r="SWG3" s="4" t="s">
        <v>654</v>
      </c>
      <c r="SWH3" s="4" t="s">
        <v>654</v>
      </c>
      <c r="SWI3" s="4" t="s">
        <v>654</v>
      </c>
      <c r="SWJ3" s="4" t="s">
        <v>654</v>
      </c>
      <c r="SWK3" s="4" t="s">
        <v>654</v>
      </c>
      <c r="SWL3" s="4" t="s">
        <v>654</v>
      </c>
      <c r="SWM3" s="4" t="s">
        <v>654</v>
      </c>
      <c r="SWN3" s="4" t="s">
        <v>654</v>
      </c>
      <c r="SWO3" s="4" t="s">
        <v>654</v>
      </c>
      <c r="SWP3" s="4" t="s">
        <v>654</v>
      </c>
      <c r="SWQ3" s="4" t="s">
        <v>654</v>
      </c>
      <c r="SWR3" s="4" t="s">
        <v>654</v>
      </c>
      <c r="SWS3" s="4" t="s">
        <v>654</v>
      </c>
      <c r="SWT3" s="4" t="s">
        <v>654</v>
      </c>
      <c r="SWU3" s="4" t="s">
        <v>654</v>
      </c>
      <c r="SWV3" s="4" t="s">
        <v>654</v>
      </c>
      <c r="SWW3" s="4" t="s">
        <v>654</v>
      </c>
      <c r="SWX3" s="4" t="s">
        <v>654</v>
      </c>
      <c r="SWY3" s="4" t="s">
        <v>654</v>
      </c>
      <c r="SWZ3" s="4" t="s">
        <v>654</v>
      </c>
      <c r="SXA3" s="4" t="s">
        <v>654</v>
      </c>
      <c r="SXB3" s="4" t="s">
        <v>654</v>
      </c>
      <c r="SXC3" s="4" t="s">
        <v>654</v>
      </c>
      <c r="SXD3" s="4" t="s">
        <v>654</v>
      </c>
      <c r="SXE3" s="4" t="s">
        <v>654</v>
      </c>
      <c r="SXF3" s="4" t="s">
        <v>654</v>
      </c>
      <c r="SXG3" s="4" t="s">
        <v>654</v>
      </c>
      <c r="SXH3" s="4" t="s">
        <v>654</v>
      </c>
      <c r="SXI3" s="4" t="s">
        <v>654</v>
      </c>
      <c r="SXJ3" s="4" t="s">
        <v>654</v>
      </c>
      <c r="SXK3" s="4" t="s">
        <v>654</v>
      </c>
      <c r="SXL3" s="4" t="s">
        <v>654</v>
      </c>
      <c r="SXM3" s="4" t="s">
        <v>654</v>
      </c>
      <c r="SXN3" s="4" t="s">
        <v>654</v>
      </c>
      <c r="SXO3" s="4" t="s">
        <v>654</v>
      </c>
      <c r="SXP3" s="4" t="s">
        <v>654</v>
      </c>
      <c r="SXQ3" s="4" t="s">
        <v>654</v>
      </c>
      <c r="SXR3" s="4" t="s">
        <v>654</v>
      </c>
      <c r="SXS3" s="4" t="s">
        <v>654</v>
      </c>
      <c r="SXT3" s="4" t="s">
        <v>654</v>
      </c>
      <c r="SXU3" s="4" t="s">
        <v>654</v>
      </c>
      <c r="SXV3" s="4" t="s">
        <v>654</v>
      </c>
      <c r="SXW3" s="4" t="s">
        <v>654</v>
      </c>
      <c r="SXX3" s="4" t="s">
        <v>654</v>
      </c>
      <c r="SXY3" s="4" t="s">
        <v>654</v>
      </c>
      <c r="SXZ3" s="4" t="s">
        <v>654</v>
      </c>
      <c r="SYA3" s="4" t="s">
        <v>654</v>
      </c>
      <c r="SYB3" s="4" t="s">
        <v>654</v>
      </c>
      <c r="SYC3" s="4" t="s">
        <v>654</v>
      </c>
      <c r="SYD3" s="4" t="s">
        <v>654</v>
      </c>
      <c r="SYE3" s="4" t="s">
        <v>654</v>
      </c>
      <c r="SYF3" s="4" t="s">
        <v>654</v>
      </c>
      <c r="SYG3" s="4" t="s">
        <v>654</v>
      </c>
      <c r="SYH3" s="4" t="s">
        <v>654</v>
      </c>
      <c r="SYI3" s="4" t="s">
        <v>654</v>
      </c>
      <c r="SYJ3" s="4" t="s">
        <v>654</v>
      </c>
      <c r="SYK3" s="4" t="s">
        <v>654</v>
      </c>
      <c r="SYL3" s="4" t="s">
        <v>654</v>
      </c>
      <c r="SYM3" s="4" t="s">
        <v>654</v>
      </c>
      <c r="SYN3" s="4" t="s">
        <v>654</v>
      </c>
      <c r="SYO3" s="4" t="s">
        <v>654</v>
      </c>
      <c r="SYP3" s="4" t="s">
        <v>654</v>
      </c>
      <c r="SYQ3" s="4" t="s">
        <v>654</v>
      </c>
      <c r="SYR3" s="4" t="s">
        <v>654</v>
      </c>
      <c r="SYS3" s="4" t="s">
        <v>654</v>
      </c>
      <c r="SYT3" s="4" t="s">
        <v>654</v>
      </c>
      <c r="SYU3" s="4" t="s">
        <v>654</v>
      </c>
      <c r="SYV3" s="4" t="s">
        <v>654</v>
      </c>
      <c r="SYW3" s="4" t="s">
        <v>654</v>
      </c>
      <c r="SYX3" s="4" t="s">
        <v>654</v>
      </c>
      <c r="SYY3" s="4" t="s">
        <v>654</v>
      </c>
      <c r="SYZ3" s="4" t="s">
        <v>654</v>
      </c>
      <c r="SZA3" s="4" t="s">
        <v>654</v>
      </c>
      <c r="SZB3" s="4" t="s">
        <v>654</v>
      </c>
      <c r="SZC3" s="4" t="s">
        <v>654</v>
      </c>
      <c r="SZD3" s="4" t="s">
        <v>654</v>
      </c>
      <c r="SZE3" s="4" t="s">
        <v>654</v>
      </c>
      <c r="SZF3" s="4" t="s">
        <v>654</v>
      </c>
      <c r="SZG3" s="4" t="s">
        <v>654</v>
      </c>
      <c r="SZH3" s="4" t="s">
        <v>654</v>
      </c>
      <c r="SZI3" s="4" t="s">
        <v>654</v>
      </c>
      <c r="SZJ3" s="4" t="s">
        <v>654</v>
      </c>
      <c r="SZK3" s="4" t="s">
        <v>654</v>
      </c>
      <c r="SZL3" s="4" t="s">
        <v>654</v>
      </c>
      <c r="SZM3" s="4" t="s">
        <v>654</v>
      </c>
      <c r="SZN3" s="4" t="s">
        <v>654</v>
      </c>
      <c r="SZO3" s="4" t="s">
        <v>654</v>
      </c>
      <c r="SZP3" s="4" t="s">
        <v>654</v>
      </c>
      <c r="SZQ3" s="4" t="s">
        <v>654</v>
      </c>
      <c r="SZR3" s="4" t="s">
        <v>654</v>
      </c>
      <c r="SZS3" s="4" t="s">
        <v>654</v>
      </c>
      <c r="SZT3" s="4" t="s">
        <v>654</v>
      </c>
      <c r="SZU3" s="4" t="s">
        <v>654</v>
      </c>
      <c r="SZV3" s="4" t="s">
        <v>654</v>
      </c>
      <c r="SZW3" s="4" t="s">
        <v>654</v>
      </c>
      <c r="SZX3" s="4" t="s">
        <v>654</v>
      </c>
      <c r="SZY3" s="4" t="s">
        <v>654</v>
      </c>
      <c r="SZZ3" s="4" t="s">
        <v>654</v>
      </c>
      <c r="TAA3" s="4" t="s">
        <v>654</v>
      </c>
      <c r="TAB3" s="4" t="s">
        <v>654</v>
      </c>
      <c r="TAC3" s="4" t="s">
        <v>654</v>
      </c>
      <c r="TAD3" s="4" t="s">
        <v>654</v>
      </c>
      <c r="TAE3" s="4" t="s">
        <v>654</v>
      </c>
      <c r="TAF3" s="4" t="s">
        <v>654</v>
      </c>
      <c r="TAG3" s="4" t="s">
        <v>654</v>
      </c>
      <c r="TAH3" s="4" t="s">
        <v>654</v>
      </c>
      <c r="TAI3" s="4" t="s">
        <v>654</v>
      </c>
      <c r="TAJ3" s="4" t="s">
        <v>654</v>
      </c>
      <c r="TAK3" s="4" t="s">
        <v>654</v>
      </c>
      <c r="TAL3" s="4" t="s">
        <v>654</v>
      </c>
      <c r="TAM3" s="4" t="s">
        <v>654</v>
      </c>
      <c r="TAN3" s="4" t="s">
        <v>654</v>
      </c>
      <c r="TAO3" s="4" t="s">
        <v>654</v>
      </c>
      <c r="TAP3" s="4" t="s">
        <v>654</v>
      </c>
      <c r="TAQ3" s="4" t="s">
        <v>654</v>
      </c>
      <c r="TAR3" s="4" t="s">
        <v>654</v>
      </c>
      <c r="TAS3" s="4" t="s">
        <v>654</v>
      </c>
      <c r="TAT3" s="4" t="s">
        <v>654</v>
      </c>
      <c r="TAU3" s="4" t="s">
        <v>654</v>
      </c>
      <c r="TAV3" s="4" t="s">
        <v>654</v>
      </c>
      <c r="TAW3" s="4" t="s">
        <v>654</v>
      </c>
      <c r="TAX3" s="4" t="s">
        <v>654</v>
      </c>
      <c r="TAY3" s="4" t="s">
        <v>654</v>
      </c>
      <c r="TAZ3" s="4" t="s">
        <v>654</v>
      </c>
      <c r="TBA3" s="4" t="s">
        <v>654</v>
      </c>
      <c r="TBB3" s="4" t="s">
        <v>654</v>
      </c>
      <c r="TBC3" s="4" t="s">
        <v>654</v>
      </c>
      <c r="TBD3" s="4" t="s">
        <v>654</v>
      </c>
      <c r="TBE3" s="4" t="s">
        <v>654</v>
      </c>
      <c r="TBF3" s="4" t="s">
        <v>654</v>
      </c>
      <c r="TBG3" s="4" t="s">
        <v>654</v>
      </c>
      <c r="TBH3" s="4" t="s">
        <v>654</v>
      </c>
      <c r="TBI3" s="4" t="s">
        <v>654</v>
      </c>
      <c r="TBJ3" s="4" t="s">
        <v>654</v>
      </c>
      <c r="TBK3" s="4" t="s">
        <v>654</v>
      </c>
      <c r="TBL3" s="4" t="s">
        <v>654</v>
      </c>
      <c r="TBM3" s="4" t="s">
        <v>654</v>
      </c>
      <c r="TBN3" s="4" t="s">
        <v>654</v>
      </c>
      <c r="TBO3" s="4" t="s">
        <v>654</v>
      </c>
      <c r="TBP3" s="4" t="s">
        <v>654</v>
      </c>
      <c r="TBQ3" s="4" t="s">
        <v>654</v>
      </c>
      <c r="TBR3" s="4" t="s">
        <v>654</v>
      </c>
      <c r="TBS3" s="4" t="s">
        <v>654</v>
      </c>
      <c r="TBT3" s="4" t="s">
        <v>654</v>
      </c>
      <c r="TBU3" s="4" t="s">
        <v>654</v>
      </c>
      <c r="TBV3" s="4" t="s">
        <v>654</v>
      </c>
      <c r="TBW3" s="4" t="s">
        <v>654</v>
      </c>
      <c r="TBX3" s="4" t="s">
        <v>654</v>
      </c>
      <c r="TBY3" s="4" t="s">
        <v>654</v>
      </c>
      <c r="TBZ3" s="4" t="s">
        <v>654</v>
      </c>
      <c r="TCA3" s="4" t="s">
        <v>654</v>
      </c>
      <c r="TCB3" s="4" t="s">
        <v>654</v>
      </c>
      <c r="TCC3" s="4" t="s">
        <v>654</v>
      </c>
      <c r="TCD3" s="4" t="s">
        <v>654</v>
      </c>
      <c r="TCE3" s="4" t="s">
        <v>654</v>
      </c>
      <c r="TCF3" s="4" t="s">
        <v>654</v>
      </c>
      <c r="TCG3" s="4" t="s">
        <v>654</v>
      </c>
      <c r="TCH3" s="4" t="s">
        <v>654</v>
      </c>
      <c r="TCI3" s="4" t="s">
        <v>654</v>
      </c>
      <c r="TCJ3" s="4" t="s">
        <v>654</v>
      </c>
      <c r="TCK3" s="4" t="s">
        <v>654</v>
      </c>
      <c r="TCL3" s="4" t="s">
        <v>654</v>
      </c>
      <c r="TCM3" s="4" t="s">
        <v>654</v>
      </c>
      <c r="TCN3" s="4" t="s">
        <v>654</v>
      </c>
      <c r="TCO3" s="4" t="s">
        <v>654</v>
      </c>
      <c r="TCP3" s="4" t="s">
        <v>654</v>
      </c>
      <c r="TCQ3" s="4" t="s">
        <v>654</v>
      </c>
      <c r="TCR3" s="4" t="s">
        <v>654</v>
      </c>
      <c r="TCS3" s="4" t="s">
        <v>654</v>
      </c>
      <c r="TCT3" s="4" t="s">
        <v>654</v>
      </c>
      <c r="TCU3" s="4" t="s">
        <v>654</v>
      </c>
      <c r="TCV3" s="4" t="s">
        <v>654</v>
      </c>
      <c r="TCW3" s="4" t="s">
        <v>654</v>
      </c>
      <c r="TCX3" s="4" t="s">
        <v>654</v>
      </c>
      <c r="TCY3" s="4" t="s">
        <v>654</v>
      </c>
      <c r="TCZ3" s="4" t="s">
        <v>654</v>
      </c>
      <c r="TDA3" s="4" t="s">
        <v>654</v>
      </c>
      <c r="TDB3" s="4" t="s">
        <v>654</v>
      </c>
      <c r="TDC3" s="4" t="s">
        <v>654</v>
      </c>
      <c r="TDD3" s="4" t="s">
        <v>654</v>
      </c>
      <c r="TDE3" s="4" t="s">
        <v>654</v>
      </c>
      <c r="TDF3" s="4" t="s">
        <v>654</v>
      </c>
      <c r="TDG3" s="4" t="s">
        <v>654</v>
      </c>
      <c r="TDH3" s="4" t="s">
        <v>654</v>
      </c>
      <c r="TDI3" s="4" t="s">
        <v>654</v>
      </c>
      <c r="TDJ3" s="4" t="s">
        <v>654</v>
      </c>
      <c r="TDK3" s="4" t="s">
        <v>654</v>
      </c>
      <c r="TDL3" s="4" t="s">
        <v>654</v>
      </c>
      <c r="TDM3" s="4" t="s">
        <v>654</v>
      </c>
      <c r="TDN3" s="4" t="s">
        <v>654</v>
      </c>
      <c r="TDO3" s="4" t="s">
        <v>654</v>
      </c>
      <c r="TDP3" s="4" t="s">
        <v>654</v>
      </c>
      <c r="TDQ3" s="4" t="s">
        <v>654</v>
      </c>
      <c r="TDR3" s="4" t="s">
        <v>654</v>
      </c>
      <c r="TDS3" s="4" t="s">
        <v>654</v>
      </c>
      <c r="TDT3" s="4" t="s">
        <v>654</v>
      </c>
      <c r="TDU3" s="4" t="s">
        <v>654</v>
      </c>
      <c r="TDV3" s="4" t="s">
        <v>654</v>
      </c>
      <c r="TDW3" s="4" t="s">
        <v>654</v>
      </c>
      <c r="TDX3" s="4" t="s">
        <v>654</v>
      </c>
      <c r="TDY3" s="4" t="s">
        <v>654</v>
      </c>
      <c r="TDZ3" s="4" t="s">
        <v>654</v>
      </c>
      <c r="TEA3" s="4" t="s">
        <v>654</v>
      </c>
      <c r="TEB3" s="4" t="s">
        <v>654</v>
      </c>
      <c r="TEC3" s="4" t="s">
        <v>654</v>
      </c>
      <c r="TED3" s="4" t="s">
        <v>654</v>
      </c>
      <c r="TEE3" s="4" t="s">
        <v>654</v>
      </c>
      <c r="TEF3" s="4" t="s">
        <v>654</v>
      </c>
      <c r="TEG3" s="4" t="s">
        <v>654</v>
      </c>
      <c r="TEH3" s="4" t="s">
        <v>654</v>
      </c>
      <c r="TEI3" s="4" t="s">
        <v>654</v>
      </c>
      <c r="TEJ3" s="4" t="s">
        <v>654</v>
      </c>
      <c r="TEK3" s="4" t="s">
        <v>654</v>
      </c>
      <c r="TEL3" s="4" t="s">
        <v>654</v>
      </c>
      <c r="TEM3" s="4" t="s">
        <v>654</v>
      </c>
      <c r="TEN3" s="4" t="s">
        <v>654</v>
      </c>
      <c r="TEO3" s="4" t="s">
        <v>654</v>
      </c>
      <c r="TEP3" s="4" t="s">
        <v>654</v>
      </c>
      <c r="TEQ3" s="4" t="s">
        <v>654</v>
      </c>
      <c r="TER3" s="4" t="s">
        <v>654</v>
      </c>
      <c r="TES3" s="4" t="s">
        <v>654</v>
      </c>
      <c r="TET3" s="4" t="s">
        <v>654</v>
      </c>
      <c r="TEU3" s="4" t="s">
        <v>654</v>
      </c>
      <c r="TEV3" s="4" t="s">
        <v>654</v>
      </c>
      <c r="TEW3" s="4" t="s">
        <v>654</v>
      </c>
      <c r="TEX3" s="4" t="s">
        <v>654</v>
      </c>
      <c r="TEY3" s="4" t="s">
        <v>654</v>
      </c>
      <c r="TEZ3" s="4" t="s">
        <v>654</v>
      </c>
      <c r="TFA3" s="4" t="s">
        <v>654</v>
      </c>
      <c r="TFB3" s="4" t="s">
        <v>654</v>
      </c>
      <c r="TFC3" s="4" t="s">
        <v>654</v>
      </c>
      <c r="TFD3" s="4" t="s">
        <v>654</v>
      </c>
      <c r="TFE3" s="4" t="s">
        <v>654</v>
      </c>
      <c r="TFF3" s="4" t="s">
        <v>654</v>
      </c>
      <c r="TFG3" s="4" t="s">
        <v>654</v>
      </c>
      <c r="TFH3" s="4" t="s">
        <v>654</v>
      </c>
      <c r="TFI3" s="4" t="s">
        <v>654</v>
      </c>
      <c r="TFJ3" s="4" t="s">
        <v>654</v>
      </c>
      <c r="TFK3" s="4" t="s">
        <v>654</v>
      </c>
      <c r="TFL3" s="4" t="s">
        <v>654</v>
      </c>
      <c r="TFM3" s="4" t="s">
        <v>654</v>
      </c>
      <c r="TFN3" s="4" t="s">
        <v>654</v>
      </c>
      <c r="TFO3" s="4" t="s">
        <v>654</v>
      </c>
      <c r="TFP3" s="4" t="s">
        <v>654</v>
      </c>
      <c r="TFQ3" s="4" t="s">
        <v>654</v>
      </c>
      <c r="TFR3" s="4" t="s">
        <v>654</v>
      </c>
      <c r="TFS3" s="4" t="s">
        <v>654</v>
      </c>
      <c r="TFT3" s="4" t="s">
        <v>654</v>
      </c>
      <c r="TFU3" s="4" t="s">
        <v>654</v>
      </c>
      <c r="TFV3" s="4" t="s">
        <v>654</v>
      </c>
      <c r="TFW3" s="4" t="s">
        <v>654</v>
      </c>
      <c r="TFX3" s="4" t="s">
        <v>654</v>
      </c>
      <c r="TFY3" s="4" t="s">
        <v>654</v>
      </c>
      <c r="TFZ3" s="4" t="s">
        <v>654</v>
      </c>
      <c r="TGA3" s="4" t="s">
        <v>654</v>
      </c>
      <c r="TGB3" s="4" t="s">
        <v>654</v>
      </c>
      <c r="TGC3" s="4" t="s">
        <v>654</v>
      </c>
      <c r="TGD3" s="4" t="s">
        <v>654</v>
      </c>
      <c r="TGE3" s="4" t="s">
        <v>654</v>
      </c>
      <c r="TGF3" s="4" t="s">
        <v>654</v>
      </c>
      <c r="TGG3" s="4" t="s">
        <v>654</v>
      </c>
      <c r="TGH3" s="4" t="s">
        <v>654</v>
      </c>
      <c r="TGI3" s="4" t="s">
        <v>654</v>
      </c>
      <c r="TGJ3" s="4" t="s">
        <v>654</v>
      </c>
      <c r="TGK3" s="4" t="s">
        <v>654</v>
      </c>
      <c r="TGL3" s="4" t="s">
        <v>654</v>
      </c>
      <c r="TGM3" s="4" t="s">
        <v>654</v>
      </c>
      <c r="TGN3" s="4" t="s">
        <v>654</v>
      </c>
      <c r="TGO3" s="4" t="s">
        <v>654</v>
      </c>
      <c r="TGP3" s="4" t="s">
        <v>654</v>
      </c>
      <c r="TGQ3" s="4" t="s">
        <v>654</v>
      </c>
      <c r="TGR3" s="4" t="s">
        <v>654</v>
      </c>
      <c r="TGS3" s="4" t="s">
        <v>654</v>
      </c>
      <c r="TGT3" s="4" t="s">
        <v>654</v>
      </c>
      <c r="TGU3" s="4" t="s">
        <v>654</v>
      </c>
      <c r="TGV3" s="4" t="s">
        <v>654</v>
      </c>
      <c r="TGW3" s="4" t="s">
        <v>654</v>
      </c>
      <c r="TGX3" s="4" t="s">
        <v>654</v>
      </c>
      <c r="TGY3" s="4" t="s">
        <v>654</v>
      </c>
      <c r="TGZ3" s="4" t="s">
        <v>654</v>
      </c>
      <c r="THA3" s="4" t="s">
        <v>654</v>
      </c>
      <c r="THB3" s="4" t="s">
        <v>654</v>
      </c>
      <c r="THC3" s="4" t="s">
        <v>654</v>
      </c>
      <c r="THD3" s="4" t="s">
        <v>654</v>
      </c>
      <c r="THE3" s="4" t="s">
        <v>654</v>
      </c>
      <c r="THF3" s="4" t="s">
        <v>654</v>
      </c>
      <c r="THG3" s="4" t="s">
        <v>654</v>
      </c>
      <c r="THH3" s="4" t="s">
        <v>654</v>
      </c>
      <c r="THI3" s="4" t="s">
        <v>654</v>
      </c>
      <c r="THJ3" s="4" t="s">
        <v>654</v>
      </c>
      <c r="THK3" s="4" t="s">
        <v>654</v>
      </c>
      <c r="THL3" s="4" t="s">
        <v>654</v>
      </c>
      <c r="THM3" s="4" t="s">
        <v>654</v>
      </c>
      <c r="THN3" s="4" t="s">
        <v>654</v>
      </c>
      <c r="THO3" s="4" t="s">
        <v>654</v>
      </c>
      <c r="THP3" s="4" t="s">
        <v>654</v>
      </c>
      <c r="THQ3" s="4" t="s">
        <v>654</v>
      </c>
      <c r="THR3" s="4" t="s">
        <v>654</v>
      </c>
      <c r="THS3" s="4" t="s">
        <v>654</v>
      </c>
      <c r="THT3" s="4" t="s">
        <v>654</v>
      </c>
      <c r="THU3" s="4" t="s">
        <v>654</v>
      </c>
      <c r="THV3" s="4" t="s">
        <v>654</v>
      </c>
      <c r="THW3" s="4" t="s">
        <v>654</v>
      </c>
      <c r="THX3" s="4" t="s">
        <v>654</v>
      </c>
      <c r="THY3" s="4" t="s">
        <v>654</v>
      </c>
      <c r="THZ3" s="4" t="s">
        <v>654</v>
      </c>
      <c r="TIA3" s="4" t="s">
        <v>654</v>
      </c>
      <c r="TIB3" s="4" t="s">
        <v>654</v>
      </c>
      <c r="TIC3" s="4" t="s">
        <v>654</v>
      </c>
      <c r="TID3" s="4" t="s">
        <v>654</v>
      </c>
      <c r="TIE3" s="4" t="s">
        <v>654</v>
      </c>
      <c r="TIF3" s="4" t="s">
        <v>654</v>
      </c>
      <c r="TIG3" s="4" t="s">
        <v>654</v>
      </c>
      <c r="TIH3" s="4" t="s">
        <v>654</v>
      </c>
      <c r="TII3" s="4" t="s">
        <v>654</v>
      </c>
      <c r="TIJ3" s="4" t="s">
        <v>654</v>
      </c>
      <c r="TIK3" s="4" t="s">
        <v>654</v>
      </c>
      <c r="TIL3" s="4" t="s">
        <v>654</v>
      </c>
      <c r="TIM3" s="4" t="s">
        <v>654</v>
      </c>
      <c r="TIN3" s="4" t="s">
        <v>654</v>
      </c>
      <c r="TIO3" s="4" t="s">
        <v>654</v>
      </c>
      <c r="TIP3" s="4" t="s">
        <v>654</v>
      </c>
      <c r="TIQ3" s="4" t="s">
        <v>654</v>
      </c>
      <c r="TIR3" s="4" t="s">
        <v>654</v>
      </c>
      <c r="TIS3" s="4" t="s">
        <v>654</v>
      </c>
      <c r="TIT3" s="4" t="s">
        <v>654</v>
      </c>
      <c r="TIU3" s="4" t="s">
        <v>654</v>
      </c>
      <c r="TIV3" s="4" t="s">
        <v>654</v>
      </c>
      <c r="TIW3" s="4" t="s">
        <v>654</v>
      </c>
      <c r="TIX3" s="4" t="s">
        <v>654</v>
      </c>
      <c r="TIY3" s="4" t="s">
        <v>654</v>
      </c>
      <c r="TIZ3" s="4" t="s">
        <v>654</v>
      </c>
      <c r="TJA3" s="4" t="s">
        <v>654</v>
      </c>
      <c r="TJB3" s="4" t="s">
        <v>654</v>
      </c>
      <c r="TJC3" s="4" t="s">
        <v>654</v>
      </c>
      <c r="TJD3" s="4" t="s">
        <v>654</v>
      </c>
      <c r="TJE3" s="4" t="s">
        <v>654</v>
      </c>
      <c r="TJF3" s="4" t="s">
        <v>654</v>
      </c>
      <c r="TJG3" s="4" t="s">
        <v>654</v>
      </c>
      <c r="TJH3" s="4" t="s">
        <v>654</v>
      </c>
      <c r="TJI3" s="4" t="s">
        <v>654</v>
      </c>
      <c r="TJJ3" s="4" t="s">
        <v>654</v>
      </c>
      <c r="TJK3" s="4" t="s">
        <v>654</v>
      </c>
      <c r="TJL3" s="4" t="s">
        <v>654</v>
      </c>
      <c r="TJM3" s="4" t="s">
        <v>654</v>
      </c>
      <c r="TJN3" s="4" t="s">
        <v>654</v>
      </c>
      <c r="TJO3" s="4" t="s">
        <v>654</v>
      </c>
      <c r="TJP3" s="4" t="s">
        <v>654</v>
      </c>
      <c r="TJQ3" s="4" t="s">
        <v>654</v>
      </c>
      <c r="TJR3" s="4" t="s">
        <v>654</v>
      </c>
      <c r="TJS3" s="4" t="s">
        <v>654</v>
      </c>
      <c r="TJT3" s="4" t="s">
        <v>654</v>
      </c>
      <c r="TJU3" s="4" t="s">
        <v>654</v>
      </c>
      <c r="TJV3" s="4" t="s">
        <v>654</v>
      </c>
      <c r="TJW3" s="4" t="s">
        <v>654</v>
      </c>
      <c r="TJX3" s="4" t="s">
        <v>654</v>
      </c>
      <c r="TJY3" s="4" t="s">
        <v>654</v>
      </c>
      <c r="TJZ3" s="4" t="s">
        <v>654</v>
      </c>
      <c r="TKA3" s="4" t="s">
        <v>654</v>
      </c>
      <c r="TKB3" s="4" t="s">
        <v>654</v>
      </c>
      <c r="TKC3" s="4" t="s">
        <v>654</v>
      </c>
      <c r="TKD3" s="4" t="s">
        <v>654</v>
      </c>
      <c r="TKE3" s="4" t="s">
        <v>654</v>
      </c>
      <c r="TKF3" s="4" t="s">
        <v>654</v>
      </c>
      <c r="TKG3" s="4" t="s">
        <v>654</v>
      </c>
      <c r="TKH3" s="4" t="s">
        <v>654</v>
      </c>
      <c r="TKI3" s="4" t="s">
        <v>654</v>
      </c>
      <c r="TKJ3" s="4" t="s">
        <v>654</v>
      </c>
      <c r="TKK3" s="4" t="s">
        <v>654</v>
      </c>
      <c r="TKL3" s="4" t="s">
        <v>654</v>
      </c>
      <c r="TKM3" s="4" t="s">
        <v>654</v>
      </c>
      <c r="TKN3" s="4" t="s">
        <v>654</v>
      </c>
      <c r="TKO3" s="4" t="s">
        <v>654</v>
      </c>
      <c r="TKP3" s="4" t="s">
        <v>654</v>
      </c>
      <c r="TKQ3" s="4" t="s">
        <v>654</v>
      </c>
      <c r="TKR3" s="4" t="s">
        <v>654</v>
      </c>
      <c r="TKS3" s="4" t="s">
        <v>654</v>
      </c>
      <c r="TKT3" s="4" t="s">
        <v>654</v>
      </c>
      <c r="TKU3" s="4" t="s">
        <v>654</v>
      </c>
      <c r="TKV3" s="4" t="s">
        <v>654</v>
      </c>
      <c r="TKW3" s="4" t="s">
        <v>654</v>
      </c>
      <c r="TKX3" s="4" t="s">
        <v>654</v>
      </c>
      <c r="TKY3" s="4" t="s">
        <v>654</v>
      </c>
      <c r="TKZ3" s="4" t="s">
        <v>654</v>
      </c>
      <c r="TLA3" s="4" t="s">
        <v>654</v>
      </c>
      <c r="TLB3" s="4" t="s">
        <v>654</v>
      </c>
      <c r="TLC3" s="4" t="s">
        <v>654</v>
      </c>
      <c r="TLD3" s="4" t="s">
        <v>654</v>
      </c>
      <c r="TLE3" s="4" t="s">
        <v>654</v>
      </c>
      <c r="TLF3" s="4" t="s">
        <v>654</v>
      </c>
      <c r="TLG3" s="4" t="s">
        <v>654</v>
      </c>
      <c r="TLH3" s="4" t="s">
        <v>654</v>
      </c>
      <c r="TLI3" s="4" t="s">
        <v>654</v>
      </c>
      <c r="TLJ3" s="4" t="s">
        <v>654</v>
      </c>
      <c r="TLK3" s="4" t="s">
        <v>654</v>
      </c>
      <c r="TLL3" s="4" t="s">
        <v>654</v>
      </c>
      <c r="TLM3" s="4" t="s">
        <v>654</v>
      </c>
      <c r="TLN3" s="4" t="s">
        <v>654</v>
      </c>
      <c r="TLO3" s="4" t="s">
        <v>654</v>
      </c>
      <c r="TLP3" s="4" t="s">
        <v>654</v>
      </c>
      <c r="TLQ3" s="4" t="s">
        <v>654</v>
      </c>
      <c r="TLR3" s="4" t="s">
        <v>654</v>
      </c>
      <c r="TLS3" s="4" t="s">
        <v>654</v>
      </c>
      <c r="TLT3" s="4" t="s">
        <v>654</v>
      </c>
      <c r="TLU3" s="4" t="s">
        <v>654</v>
      </c>
      <c r="TLV3" s="4" t="s">
        <v>654</v>
      </c>
      <c r="TLW3" s="4" t="s">
        <v>654</v>
      </c>
      <c r="TLX3" s="4" t="s">
        <v>654</v>
      </c>
      <c r="TLY3" s="4" t="s">
        <v>654</v>
      </c>
      <c r="TLZ3" s="4" t="s">
        <v>654</v>
      </c>
      <c r="TMA3" s="4" t="s">
        <v>654</v>
      </c>
      <c r="TMB3" s="4" t="s">
        <v>654</v>
      </c>
      <c r="TMC3" s="4" t="s">
        <v>654</v>
      </c>
      <c r="TMD3" s="4" t="s">
        <v>654</v>
      </c>
      <c r="TME3" s="4" t="s">
        <v>654</v>
      </c>
      <c r="TMF3" s="4" t="s">
        <v>654</v>
      </c>
      <c r="TMG3" s="4" t="s">
        <v>654</v>
      </c>
      <c r="TMH3" s="4" t="s">
        <v>654</v>
      </c>
      <c r="TMI3" s="4" t="s">
        <v>654</v>
      </c>
      <c r="TMJ3" s="4" t="s">
        <v>654</v>
      </c>
      <c r="TMK3" s="4" t="s">
        <v>654</v>
      </c>
      <c r="TML3" s="4" t="s">
        <v>654</v>
      </c>
      <c r="TMM3" s="4" t="s">
        <v>654</v>
      </c>
      <c r="TMN3" s="4" t="s">
        <v>654</v>
      </c>
      <c r="TMO3" s="4" t="s">
        <v>654</v>
      </c>
      <c r="TMP3" s="4" t="s">
        <v>654</v>
      </c>
      <c r="TMQ3" s="4" t="s">
        <v>654</v>
      </c>
      <c r="TMR3" s="4" t="s">
        <v>654</v>
      </c>
      <c r="TMS3" s="4" t="s">
        <v>654</v>
      </c>
      <c r="TMT3" s="4" t="s">
        <v>654</v>
      </c>
      <c r="TMU3" s="4" t="s">
        <v>654</v>
      </c>
      <c r="TMV3" s="4" t="s">
        <v>654</v>
      </c>
      <c r="TMW3" s="4" t="s">
        <v>654</v>
      </c>
      <c r="TMX3" s="4" t="s">
        <v>654</v>
      </c>
      <c r="TMY3" s="4" t="s">
        <v>654</v>
      </c>
      <c r="TMZ3" s="4" t="s">
        <v>654</v>
      </c>
      <c r="TNA3" s="4" t="s">
        <v>654</v>
      </c>
      <c r="TNB3" s="4" t="s">
        <v>654</v>
      </c>
      <c r="TNC3" s="4" t="s">
        <v>654</v>
      </c>
      <c r="TND3" s="4" t="s">
        <v>654</v>
      </c>
      <c r="TNE3" s="4" t="s">
        <v>654</v>
      </c>
      <c r="TNF3" s="4" t="s">
        <v>654</v>
      </c>
      <c r="TNG3" s="4" t="s">
        <v>654</v>
      </c>
      <c r="TNH3" s="4" t="s">
        <v>654</v>
      </c>
      <c r="TNI3" s="4" t="s">
        <v>654</v>
      </c>
      <c r="TNJ3" s="4" t="s">
        <v>654</v>
      </c>
      <c r="TNK3" s="4" t="s">
        <v>654</v>
      </c>
      <c r="TNL3" s="4" t="s">
        <v>654</v>
      </c>
      <c r="TNM3" s="4" t="s">
        <v>654</v>
      </c>
      <c r="TNN3" s="4" t="s">
        <v>654</v>
      </c>
      <c r="TNO3" s="4" t="s">
        <v>654</v>
      </c>
      <c r="TNP3" s="4" t="s">
        <v>654</v>
      </c>
      <c r="TNQ3" s="4" t="s">
        <v>654</v>
      </c>
      <c r="TNR3" s="4" t="s">
        <v>654</v>
      </c>
      <c r="TNS3" s="4" t="s">
        <v>654</v>
      </c>
      <c r="TNT3" s="4" t="s">
        <v>654</v>
      </c>
      <c r="TNU3" s="4" t="s">
        <v>654</v>
      </c>
      <c r="TNV3" s="4" t="s">
        <v>654</v>
      </c>
      <c r="TNW3" s="4" t="s">
        <v>654</v>
      </c>
      <c r="TNX3" s="4" t="s">
        <v>654</v>
      </c>
      <c r="TNY3" s="4" t="s">
        <v>654</v>
      </c>
      <c r="TNZ3" s="4" t="s">
        <v>654</v>
      </c>
      <c r="TOA3" s="4" t="s">
        <v>654</v>
      </c>
      <c r="TOB3" s="4" t="s">
        <v>654</v>
      </c>
      <c r="TOC3" s="4" t="s">
        <v>654</v>
      </c>
      <c r="TOD3" s="4" t="s">
        <v>654</v>
      </c>
      <c r="TOE3" s="4" t="s">
        <v>654</v>
      </c>
      <c r="TOF3" s="4" t="s">
        <v>654</v>
      </c>
      <c r="TOG3" s="4" t="s">
        <v>654</v>
      </c>
      <c r="TOH3" s="4" t="s">
        <v>654</v>
      </c>
      <c r="TOI3" s="4" t="s">
        <v>654</v>
      </c>
      <c r="TOJ3" s="4" t="s">
        <v>654</v>
      </c>
      <c r="TOK3" s="4" t="s">
        <v>654</v>
      </c>
      <c r="TOL3" s="4" t="s">
        <v>654</v>
      </c>
      <c r="TOM3" s="4" t="s">
        <v>654</v>
      </c>
      <c r="TON3" s="4" t="s">
        <v>654</v>
      </c>
      <c r="TOO3" s="4" t="s">
        <v>654</v>
      </c>
      <c r="TOP3" s="4" t="s">
        <v>654</v>
      </c>
      <c r="TOQ3" s="4" t="s">
        <v>654</v>
      </c>
      <c r="TOR3" s="4" t="s">
        <v>654</v>
      </c>
      <c r="TOS3" s="4" t="s">
        <v>654</v>
      </c>
      <c r="TOT3" s="4" t="s">
        <v>654</v>
      </c>
      <c r="TOU3" s="4" t="s">
        <v>654</v>
      </c>
      <c r="TOV3" s="4" t="s">
        <v>654</v>
      </c>
      <c r="TOW3" s="4" t="s">
        <v>654</v>
      </c>
      <c r="TOX3" s="4" t="s">
        <v>654</v>
      </c>
      <c r="TOY3" s="4" t="s">
        <v>654</v>
      </c>
      <c r="TOZ3" s="4" t="s">
        <v>654</v>
      </c>
      <c r="TPA3" s="4" t="s">
        <v>654</v>
      </c>
      <c r="TPB3" s="4" t="s">
        <v>654</v>
      </c>
      <c r="TPC3" s="4" t="s">
        <v>654</v>
      </c>
      <c r="TPD3" s="4" t="s">
        <v>654</v>
      </c>
      <c r="TPE3" s="4" t="s">
        <v>654</v>
      </c>
      <c r="TPF3" s="4" t="s">
        <v>654</v>
      </c>
      <c r="TPG3" s="4" t="s">
        <v>654</v>
      </c>
      <c r="TPH3" s="4" t="s">
        <v>654</v>
      </c>
      <c r="TPI3" s="4" t="s">
        <v>654</v>
      </c>
      <c r="TPJ3" s="4" t="s">
        <v>654</v>
      </c>
      <c r="TPK3" s="4" t="s">
        <v>654</v>
      </c>
      <c r="TPL3" s="4" t="s">
        <v>654</v>
      </c>
      <c r="TPM3" s="4" t="s">
        <v>654</v>
      </c>
      <c r="TPN3" s="4" t="s">
        <v>654</v>
      </c>
      <c r="TPO3" s="4" t="s">
        <v>654</v>
      </c>
      <c r="TPP3" s="4" t="s">
        <v>654</v>
      </c>
      <c r="TPQ3" s="4" t="s">
        <v>654</v>
      </c>
      <c r="TPR3" s="4" t="s">
        <v>654</v>
      </c>
      <c r="TPS3" s="4" t="s">
        <v>654</v>
      </c>
      <c r="TPT3" s="4" t="s">
        <v>654</v>
      </c>
      <c r="TPU3" s="4" t="s">
        <v>654</v>
      </c>
      <c r="TPV3" s="4" t="s">
        <v>654</v>
      </c>
      <c r="TPW3" s="4" t="s">
        <v>654</v>
      </c>
      <c r="TPX3" s="4" t="s">
        <v>654</v>
      </c>
      <c r="TPY3" s="4" t="s">
        <v>654</v>
      </c>
      <c r="TPZ3" s="4" t="s">
        <v>654</v>
      </c>
      <c r="TQA3" s="4" t="s">
        <v>654</v>
      </c>
      <c r="TQB3" s="4" t="s">
        <v>654</v>
      </c>
      <c r="TQC3" s="4" t="s">
        <v>654</v>
      </c>
      <c r="TQD3" s="4" t="s">
        <v>654</v>
      </c>
      <c r="TQE3" s="4" t="s">
        <v>654</v>
      </c>
      <c r="TQF3" s="4" t="s">
        <v>654</v>
      </c>
      <c r="TQG3" s="4" t="s">
        <v>654</v>
      </c>
      <c r="TQH3" s="4" t="s">
        <v>654</v>
      </c>
      <c r="TQI3" s="4" t="s">
        <v>654</v>
      </c>
      <c r="TQJ3" s="4" t="s">
        <v>654</v>
      </c>
      <c r="TQK3" s="4" t="s">
        <v>654</v>
      </c>
      <c r="TQL3" s="4" t="s">
        <v>654</v>
      </c>
      <c r="TQM3" s="4" t="s">
        <v>654</v>
      </c>
      <c r="TQN3" s="4" t="s">
        <v>654</v>
      </c>
      <c r="TQO3" s="4" t="s">
        <v>654</v>
      </c>
      <c r="TQP3" s="4" t="s">
        <v>654</v>
      </c>
      <c r="TQQ3" s="4" t="s">
        <v>654</v>
      </c>
      <c r="TQR3" s="4" t="s">
        <v>654</v>
      </c>
      <c r="TQS3" s="4" t="s">
        <v>654</v>
      </c>
      <c r="TQT3" s="4" t="s">
        <v>654</v>
      </c>
      <c r="TQU3" s="4" t="s">
        <v>654</v>
      </c>
      <c r="TQV3" s="4" t="s">
        <v>654</v>
      </c>
      <c r="TQW3" s="4" t="s">
        <v>654</v>
      </c>
      <c r="TQX3" s="4" t="s">
        <v>654</v>
      </c>
      <c r="TQY3" s="4" t="s">
        <v>654</v>
      </c>
      <c r="TQZ3" s="4" t="s">
        <v>654</v>
      </c>
      <c r="TRA3" s="4" t="s">
        <v>654</v>
      </c>
      <c r="TRB3" s="4" t="s">
        <v>654</v>
      </c>
      <c r="TRC3" s="4" t="s">
        <v>654</v>
      </c>
      <c r="TRD3" s="4" t="s">
        <v>654</v>
      </c>
      <c r="TRE3" s="4" t="s">
        <v>654</v>
      </c>
      <c r="TRF3" s="4" t="s">
        <v>654</v>
      </c>
      <c r="TRG3" s="4" t="s">
        <v>654</v>
      </c>
      <c r="TRH3" s="4" t="s">
        <v>654</v>
      </c>
      <c r="TRI3" s="4" t="s">
        <v>654</v>
      </c>
      <c r="TRJ3" s="4" t="s">
        <v>654</v>
      </c>
      <c r="TRK3" s="4" t="s">
        <v>654</v>
      </c>
      <c r="TRL3" s="4" t="s">
        <v>654</v>
      </c>
      <c r="TRM3" s="4" t="s">
        <v>654</v>
      </c>
      <c r="TRN3" s="4" t="s">
        <v>654</v>
      </c>
      <c r="TRO3" s="4" t="s">
        <v>654</v>
      </c>
      <c r="TRP3" s="4" t="s">
        <v>654</v>
      </c>
      <c r="TRQ3" s="4" t="s">
        <v>654</v>
      </c>
      <c r="TRR3" s="4" t="s">
        <v>654</v>
      </c>
      <c r="TRS3" s="4" t="s">
        <v>654</v>
      </c>
      <c r="TRT3" s="4" t="s">
        <v>654</v>
      </c>
      <c r="TRU3" s="4" t="s">
        <v>654</v>
      </c>
      <c r="TRV3" s="4" t="s">
        <v>654</v>
      </c>
      <c r="TRW3" s="4" t="s">
        <v>654</v>
      </c>
      <c r="TRX3" s="4" t="s">
        <v>654</v>
      </c>
      <c r="TRY3" s="4" t="s">
        <v>654</v>
      </c>
      <c r="TRZ3" s="4" t="s">
        <v>654</v>
      </c>
      <c r="TSA3" s="4" t="s">
        <v>654</v>
      </c>
      <c r="TSB3" s="4" t="s">
        <v>654</v>
      </c>
      <c r="TSC3" s="4" t="s">
        <v>654</v>
      </c>
      <c r="TSD3" s="4" t="s">
        <v>654</v>
      </c>
      <c r="TSE3" s="4" t="s">
        <v>654</v>
      </c>
      <c r="TSF3" s="4" t="s">
        <v>654</v>
      </c>
      <c r="TSG3" s="4" t="s">
        <v>654</v>
      </c>
      <c r="TSH3" s="4" t="s">
        <v>654</v>
      </c>
      <c r="TSI3" s="4" t="s">
        <v>654</v>
      </c>
      <c r="TSJ3" s="4" t="s">
        <v>654</v>
      </c>
      <c r="TSK3" s="4" t="s">
        <v>654</v>
      </c>
      <c r="TSL3" s="4" t="s">
        <v>654</v>
      </c>
      <c r="TSM3" s="4" t="s">
        <v>654</v>
      </c>
      <c r="TSN3" s="4" t="s">
        <v>654</v>
      </c>
      <c r="TSO3" s="4" t="s">
        <v>654</v>
      </c>
      <c r="TSP3" s="4" t="s">
        <v>654</v>
      </c>
      <c r="TSQ3" s="4" t="s">
        <v>654</v>
      </c>
      <c r="TSR3" s="4" t="s">
        <v>654</v>
      </c>
      <c r="TSS3" s="4" t="s">
        <v>654</v>
      </c>
      <c r="TST3" s="4" t="s">
        <v>654</v>
      </c>
      <c r="TSU3" s="4" t="s">
        <v>654</v>
      </c>
      <c r="TSV3" s="4" t="s">
        <v>654</v>
      </c>
      <c r="TSW3" s="4" t="s">
        <v>654</v>
      </c>
      <c r="TSX3" s="4" t="s">
        <v>654</v>
      </c>
      <c r="TSY3" s="4" t="s">
        <v>654</v>
      </c>
      <c r="TSZ3" s="4" t="s">
        <v>654</v>
      </c>
      <c r="TTA3" s="4" t="s">
        <v>654</v>
      </c>
      <c r="TTB3" s="4" t="s">
        <v>654</v>
      </c>
      <c r="TTC3" s="4" t="s">
        <v>654</v>
      </c>
      <c r="TTD3" s="4" t="s">
        <v>654</v>
      </c>
      <c r="TTE3" s="4" t="s">
        <v>654</v>
      </c>
      <c r="TTF3" s="4" t="s">
        <v>654</v>
      </c>
      <c r="TTG3" s="4" t="s">
        <v>654</v>
      </c>
      <c r="TTH3" s="4" t="s">
        <v>654</v>
      </c>
      <c r="TTI3" s="4" t="s">
        <v>654</v>
      </c>
      <c r="TTJ3" s="4" t="s">
        <v>654</v>
      </c>
      <c r="TTK3" s="4" t="s">
        <v>654</v>
      </c>
      <c r="TTL3" s="4" t="s">
        <v>654</v>
      </c>
      <c r="TTM3" s="4" t="s">
        <v>654</v>
      </c>
      <c r="TTN3" s="4" t="s">
        <v>654</v>
      </c>
      <c r="TTO3" s="4" t="s">
        <v>654</v>
      </c>
      <c r="TTP3" s="4" t="s">
        <v>654</v>
      </c>
      <c r="TTQ3" s="4" t="s">
        <v>654</v>
      </c>
      <c r="TTR3" s="4" t="s">
        <v>654</v>
      </c>
      <c r="TTS3" s="4" t="s">
        <v>654</v>
      </c>
      <c r="TTT3" s="4" t="s">
        <v>654</v>
      </c>
      <c r="TTU3" s="4" t="s">
        <v>654</v>
      </c>
      <c r="TTV3" s="4" t="s">
        <v>654</v>
      </c>
      <c r="TTW3" s="4" t="s">
        <v>654</v>
      </c>
      <c r="TTX3" s="4" t="s">
        <v>654</v>
      </c>
      <c r="TTY3" s="4" t="s">
        <v>654</v>
      </c>
      <c r="TTZ3" s="4" t="s">
        <v>654</v>
      </c>
      <c r="TUA3" s="4" t="s">
        <v>654</v>
      </c>
      <c r="TUB3" s="4" t="s">
        <v>654</v>
      </c>
      <c r="TUC3" s="4" t="s">
        <v>654</v>
      </c>
      <c r="TUD3" s="4" t="s">
        <v>654</v>
      </c>
      <c r="TUE3" s="4" t="s">
        <v>654</v>
      </c>
      <c r="TUF3" s="4" t="s">
        <v>654</v>
      </c>
      <c r="TUG3" s="4" t="s">
        <v>654</v>
      </c>
      <c r="TUH3" s="4" t="s">
        <v>654</v>
      </c>
      <c r="TUI3" s="4" t="s">
        <v>654</v>
      </c>
      <c r="TUJ3" s="4" t="s">
        <v>654</v>
      </c>
      <c r="TUK3" s="4" t="s">
        <v>654</v>
      </c>
      <c r="TUL3" s="4" t="s">
        <v>654</v>
      </c>
      <c r="TUM3" s="4" t="s">
        <v>654</v>
      </c>
      <c r="TUN3" s="4" t="s">
        <v>654</v>
      </c>
      <c r="TUO3" s="4" t="s">
        <v>654</v>
      </c>
      <c r="TUP3" s="4" t="s">
        <v>654</v>
      </c>
      <c r="TUQ3" s="4" t="s">
        <v>654</v>
      </c>
      <c r="TUR3" s="4" t="s">
        <v>654</v>
      </c>
      <c r="TUS3" s="4" t="s">
        <v>654</v>
      </c>
      <c r="TUT3" s="4" t="s">
        <v>654</v>
      </c>
      <c r="TUU3" s="4" t="s">
        <v>654</v>
      </c>
      <c r="TUV3" s="4" t="s">
        <v>654</v>
      </c>
      <c r="TUW3" s="4" t="s">
        <v>654</v>
      </c>
      <c r="TUX3" s="4" t="s">
        <v>654</v>
      </c>
      <c r="TUY3" s="4" t="s">
        <v>654</v>
      </c>
      <c r="TUZ3" s="4" t="s">
        <v>654</v>
      </c>
      <c r="TVA3" s="4" t="s">
        <v>654</v>
      </c>
      <c r="TVB3" s="4" t="s">
        <v>654</v>
      </c>
      <c r="TVC3" s="4" t="s">
        <v>654</v>
      </c>
      <c r="TVD3" s="4" t="s">
        <v>654</v>
      </c>
      <c r="TVE3" s="4" t="s">
        <v>654</v>
      </c>
      <c r="TVF3" s="4" t="s">
        <v>654</v>
      </c>
      <c r="TVG3" s="4" t="s">
        <v>654</v>
      </c>
      <c r="TVH3" s="4" t="s">
        <v>654</v>
      </c>
      <c r="TVI3" s="4" t="s">
        <v>654</v>
      </c>
      <c r="TVJ3" s="4" t="s">
        <v>654</v>
      </c>
      <c r="TVK3" s="4" t="s">
        <v>654</v>
      </c>
      <c r="TVL3" s="4" t="s">
        <v>654</v>
      </c>
      <c r="TVM3" s="4" t="s">
        <v>654</v>
      </c>
      <c r="TVN3" s="4" t="s">
        <v>654</v>
      </c>
      <c r="TVO3" s="4" t="s">
        <v>654</v>
      </c>
      <c r="TVP3" s="4" t="s">
        <v>654</v>
      </c>
      <c r="TVQ3" s="4" t="s">
        <v>654</v>
      </c>
      <c r="TVR3" s="4" t="s">
        <v>654</v>
      </c>
      <c r="TVS3" s="4" t="s">
        <v>654</v>
      </c>
      <c r="TVT3" s="4" t="s">
        <v>654</v>
      </c>
      <c r="TVU3" s="4" t="s">
        <v>654</v>
      </c>
      <c r="TVV3" s="4" t="s">
        <v>654</v>
      </c>
      <c r="TVW3" s="4" t="s">
        <v>654</v>
      </c>
      <c r="TVX3" s="4" t="s">
        <v>654</v>
      </c>
      <c r="TVY3" s="4" t="s">
        <v>654</v>
      </c>
      <c r="TVZ3" s="4" t="s">
        <v>654</v>
      </c>
      <c r="TWA3" s="4" t="s">
        <v>654</v>
      </c>
      <c r="TWB3" s="4" t="s">
        <v>654</v>
      </c>
      <c r="TWC3" s="4" t="s">
        <v>654</v>
      </c>
      <c r="TWD3" s="4" t="s">
        <v>654</v>
      </c>
      <c r="TWE3" s="4" t="s">
        <v>654</v>
      </c>
      <c r="TWF3" s="4" t="s">
        <v>654</v>
      </c>
      <c r="TWG3" s="4" t="s">
        <v>654</v>
      </c>
      <c r="TWH3" s="4" t="s">
        <v>654</v>
      </c>
      <c r="TWI3" s="4" t="s">
        <v>654</v>
      </c>
      <c r="TWJ3" s="4" t="s">
        <v>654</v>
      </c>
      <c r="TWK3" s="4" t="s">
        <v>654</v>
      </c>
      <c r="TWL3" s="4" t="s">
        <v>654</v>
      </c>
      <c r="TWM3" s="4" t="s">
        <v>654</v>
      </c>
      <c r="TWN3" s="4" t="s">
        <v>654</v>
      </c>
      <c r="TWO3" s="4" t="s">
        <v>654</v>
      </c>
      <c r="TWP3" s="4" t="s">
        <v>654</v>
      </c>
      <c r="TWQ3" s="4" t="s">
        <v>654</v>
      </c>
      <c r="TWR3" s="4" t="s">
        <v>654</v>
      </c>
      <c r="TWS3" s="4" t="s">
        <v>654</v>
      </c>
      <c r="TWT3" s="4" t="s">
        <v>654</v>
      </c>
      <c r="TWU3" s="4" t="s">
        <v>654</v>
      </c>
      <c r="TWV3" s="4" t="s">
        <v>654</v>
      </c>
      <c r="TWW3" s="4" t="s">
        <v>654</v>
      </c>
      <c r="TWX3" s="4" t="s">
        <v>654</v>
      </c>
      <c r="TWY3" s="4" t="s">
        <v>654</v>
      </c>
      <c r="TWZ3" s="4" t="s">
        <v>654</v>
      </c>
      <c r="TXA3" s="4" t="s">
        <v>654</v>
      </c>
      <c r="TXB3" s="4" t="s">
        <v>654</v>
      </c>
      <c r="TXC3" s="4" t="s">
        <v>654</v>
      </c>
      <c r="TXD3" s="4" t="s">
        <v>654</v>
      </c>
      <c r="TXE3" s="4" t="s">
        <v>654</v>
      </c>
      <c r="TXF3" s="4" t="s">
        <v>654</v>
      </c>
      <c r="TXG3" s="4" t="s">
        <v>654</v>
      </c>
      <c r="TXH3" s="4" t="s">
        <v>654</v>
      </c>
      <c r="TXI3" s="4" t="s">
        <v>654</v>
      </c>
      <c r="TXJ3" s="4" t="s">
        <v>654</v>
      </c>
      <c r="TXK3" s="4" t="s">
        <v>654</v>
      </c>
      <c r="TXL3" s="4" t="s">
        <v>654</v>
      </c>
      <c r="TXM3" s="4" t="s">
        <v>654</v>
      </c>
      <c r="TXN3" s="4" t="s">
        <v>654</v>
      </c>
      <c r="TXO3" s="4" t="s">
        <v>654</v>
      </c>
      <c r="TXP3" s="4" t="s">
        <v>654</v>
      </c>
      <c r="TXQ3" s="4" t="s">
        <v>654</v>
      </c>
      <c r="TXR3" s="4" t="s">
        <v>654</v>
      </c>
      <c r="TXS3" s="4" t="s">
        <v>654</v>
      </c>
      <c r="TXT3" s="4" t="s">
        <v>654</v>
      </c>
      <c r="TXU3" s="4" t="s">
        <v>654</v>
      </c>
      <c r="TXV3" s="4" t="s">
        <v>654</v>
      </c>
      <c r="TXW3" s="4" t="s">
        <v>654</v>
      </c>
      <c r="TXX3" s="4" t="s">
        <v>654</v>
      </c>
      <c r="TXY3" s="4" t="s">
        <v>654</v>
      </c>
      <c r="TXZ3" s="4" t="s">
        <v>654</v>
      </c>
      <c r="TYA3" s="4" t="s">
        <v>654</v>
      </c>
      <c r="TYB3" s="4" t="s">
        <v>654</v>
      </c>
      <c r="TYC3" s="4" t="s">
        <v>654</v>
      </c>
      <c r="TYD3" s="4" t="s">
        <v>654</v>
      </c>
      <c r="TYE3" s="4" t="s">
        <v>654</v>
      </c>
      <c r="TYF3" s="4" t="s">
        <v>654</v>
      </c>
      <c r="TYG3" s="4" t="s">
        <v>654</v>
      </c>
      <c r="TYH3" s="4" t="s">
        <v>654</v>
      </c>
      <c r="TYI3" s="4" t="s">
        <v>654</v>
      </c>
      <c r="TYJ3" s="4" t="s">
        <v>654</v>
      </c>
      <c r="TYK3" s="4" t="s">
        <v>654</v>
      </c>
      <c r="TYL3" s="4" t="s">
        <v>654</v>
      </c>
      <c r="TYM3" s="4" t="s">
        <v>654</v>
      </c>
      <c r="TYN3" s="4" t="s">
        <v>654</v>
      </c>
      <c r="TYO3" s="4" t="s">
        <v>654</v>
      </c>
      <c r="TYP3" s="4" t="s">
        <v>654</v>
      </c>
      <c r="TYQ3" s="4" t="s">
        <v>654</v>
      </c>
      <c r="TYR3" s="4" t="s">
        <v>654</v>
      </c>
      <c r="TYS3" s="4" t="s">
        <v>654</v>
      </c>
      <c r="TYT3" s="4" t="s">
        <v>654</v>
      </c>
      <c r="TYU3" s="4" t="s">
        <v>654</v>
      </c>
      <c r="TYV3" s="4" t="s">
        <v>654</v>
      </c>
      <c r="TYW3" s="4" t="s">
        <v>654</v>
      </c>
      <c r="TYX3" s="4" t="s">
        <v>654</v>
      </c>
      <c r="TYY3" s="4" t="s">
        <v>654</v>
      </c>
      <c r="TYZ3" s="4" t="s">
        <v>654</v>
      </c>
      <c r="TZA3" s="4" t="s">
        <v>654</v>
      </c>
      <c r="TZB3" s="4" t="s">
        <v>654</v>
      </c>
      <c r="TZC3" s="4" t="s">
        <v>654</v>
      </c>
      <c r="TZD3" s="4" t="s">
        <v>654</v>
      </c>
      <c r="TZE3" s="4" t="s">
        <v>654</v>
      </c>
      <c r="TZF3" s="4" t="s">
        <v>654</v>
      </c>
      <c r="TZG3" s="4" t="s">
        <v>654</v>
      </c>
      <c r="TZH3" s="4" t="s">
        <v>654</v>
      </c>
      <c r="TZI3" s="4" t="s">
        <v>654</v>
      </c>
      <c r="TZJ3" s="4" t="s">
        <v>654</v>
      </c>
      <c r="TZK3" s="4" t="s">
        <v>654</v>
      </c>
      <c r="TZL3" s="4" t="s">
        <v>654</v>
      </c>
      <c r="TZM3" s="4" t="s">
        <v>654</v>
      </c>
      <c r="TZN3" s="4" t="s">
        <v>654</v>
      </c>
      <c r="TZO3" s="4" t="s">
        <v>654</v>
      </c>
      <c r="TZP3" s="4" t="s">
        <v>654</v>
      </c>
      <c r="TZQ3" s="4" t="s">
        <v>654</v>
      </c>
      <c r="TZR3" s="4" t="s">
        <v>654</v>
      </c>
      <c r="TZS3" s="4" t="s">
        <v>654</v>
      </c>
      <c r="TZT3" s="4" t="s">
        <v>654</v>
      </c>
      <c r="TZU3" s="4" t="s">
        <v>654</v>
      </c>
      <c r="TZV3" s="4" t="s">
        <v>654</v>
      </c>
      <c r="TZW3" s="4" t="s">
        <v>654</v>
      </c>
      <c r="TZX3" s="4" t="s">
        <v>654</v>
      </c>
      <c r="TZY3" s="4" t="s">
        <v>654</v>
      </c>
      <c r="TZZ3" s="4" t="s">
        <v>654</v>
      </c>
      <c r="UAA3" s="4" t="s">
        <v>654</v>
      </c>
      <c r="UAB3" s="4" t="s">
        <v>654</v>
      </c>
      <c r="UAC3" s="4" t="s">
        <v>654</v>
      </c>
      <c r="UAD3" s="4" t="s">
        <v>654</v>
      </c>
      <c r="UAE3" s="4" t="s">
        <v>654</v>
      </c>
      <c r="UAF3" s="4" t="s">
        <v>654</v>
      </c>
      <c r="UAG3" s="4" t="s">
        <v>654</v>
      </c>
      <c r="UAH3" s="4" t="s">
        <v>654</v>
      </c>
      <c r="UAI3" s="4" t="s">
        <v>654</v>
      </c>
      <c r="UAJ3" s="4" t="s">
        <v>654</v>
      </c>
      <c r="UAK3" s="4" t="s">
        <v>654</v>
      </c>
      <c r="UAL3" s="4" t="s">
        <v>654</v>
      </c>
      <c r="UAM3" s="4" t="s">
        <v>654</v>
      </c>
      <c r="UAN3" s="4" t="s">
        <v>654</v>
      </c>
      <c r="UAO3" s="4" t="s">
        <v>654</v>
      </c>
      <c r="UAP3" s="4" t="s">
        <v>654</v>
      </c>
      <c r="UAQ3" s="4" t="s">
        <v>654</v>
      </c>
      <c r="UAR3" s="4" t="s">
        <v>654</v>
      </c>
      <c r="UAS3" s="4" t="s">
        <v>654</v>
      </c>
      <c r="UAT3" s="4" t="s">
        <v>654</v>
      </c>
      <c r="UAU3" s="4" t="s">
        <v>654</v>
      </c>
      <c r="UAV3" s="4" t="s">
        <v>654</v>
      </c>
      <c r="UAW3" s="4" t="s">
        <v>654</v>
      </c>
      <c r="UAX3" s="4" t="s">
        <v>654</v>
      </c>
      <c r="UAY3" s="4" t="s">
        <v>654</v>
      </c>
      <c r="UAZ3" s="4" t="s">
        <v>654</v>
      </c>
      <c r="UBA3" s="4" t="s">
        <v>654</v>
      </c>
      <c r="UBB3" s="4" t="s">
        <v>654</v>
      </c>
      <c r="UBC3" s="4" t="s">
        <v>654</v>
      </c>
      <c r="UBD3" s="4" t="s">
        <v>654</v>
      </c>
      <c r="UBE3" s="4" t="s">
        <v>654</v>
      </c>
      <c r="UBF3" s="4" t="s">
        <v>654</v>
      </c>
      <c r="UBG3" s="4" t="s">
        <v>654</v>
      </c>
      <c r="UBH3" s="4" t="s">
        <v>654</v>
      </c>
      <c r="UBI3" s="4" t="s">
        <v>654</v>
      </c>
      <c r="UBJ3" s="4" t="s">
        <v>654</v>
      </c>
      <c r="UBK3" s="4" t="s">
        <v>654</v>
      </c>
      <c r="UBL3" s="4" t="s">
        <v>654</v>
      </c>
      <c r="UBM3" s="4" t="s">
        <v>654</v>
      </c>
      <c r="UBN3" s="4" t="s">
        <v>654</v>
      </c>
      <c r="UBO3" s="4" t="s">
        <v>654</v>
      </c>
      <c r="UBP3" s="4" t="s">
        <v>654</v>
      </c>
      <c r="UBQ3" s="4" t="s">
        <v>654</v>
      </c>
      <c r="UBR3" s="4" t="s">
        <v>654</v>
      </c>
      <c r="UBS3" s="4" t="s">
        <v>654</v>
      </c>
      <c r="UBT3" s="4" t="s">
        <v>654</v>
      </c>
      <c r="UBU3" s="4" t="s">
        <v>654</v>
      </c>
      <c r="UBV3" s="4" t="s">
        <v>654</v>
      </c>
      <c r="UBW3" s="4" t="s">
        <v>654</v>
      </c>
      <c r="UBX3" s="4" t="s">
        <v>654</v>
      </c>
      <c r="UBY3" s="4" t="s">
        <v>654</v>
      </c>
      <c r="UBZ3" s="4" t="s">
        <v>654</v>
      </c>
      <c r="UCA3" s="4" t="s">
        <v>654</v>
      </c>
      <c r="UCB3" s="4" t="s">
        <v>654</v>
      </c>
      <c r="UCC3" s="4" t="s">
        <v>654</v>
      </c>
      <c r="UCD3" s="4" t="s">
        <v>654</v>
      </c>
      <c r="UCE3" s="4" t="s">
        <v>654</v>
      </c>
      <c r="UCF3" s="4" t="s">
        <v>654</v>
      </c>
      <c r="UCG3" s="4" t="s">
        <v>654</v>
      </c>
      <c r="UCH3" s="4" t="s">
        <v>654</v>
      </c>
      <c r="UCI3" s="4" t="s">
        <v>654</v>
      </c>
      <c r="UCJ3" s="4" t="s">
        <v>654</v>
      </c>
      <c r="UCK3" s="4" t="s">
        <v>654</v>
      </c>
      <c r="UCL3" s="4" t="s">
        <v>654</v>
      </c>
      <c r="UCM3" s="4" t="s">
        <v>654</v>
      </c>
      <c r="UCN3" s="4" t="s">
        <v>654</v>
      </c>
      <c r="UCO3" s="4" t="s">
        <v>654</v>
      </c>
      <c r="UCP3" s="4" t="s">
        <v>654</v>
      </c>
      <c r="UCQ3" s="4" t="s">
        <v>654</v>
      </c>
      <c r="UCR3" s="4" t="s">
        <v>654</v>
      </c>
      <c r="UCS3" s="4" t="s">
        <v>654</v>
      </c>
      <c r="UCT3" s="4" t="s">
        <v>654</v>
      </c>
      <c r="UCU3" s="4" t="s">
        <v>654</v>
      </c>
      <c r="UCV3" s="4" t="s">
        <v>654</v>
      </c>
      <c r="UCW3" s="4" t="s">
        <v>654</v>
      </c>
      <c r="UCX3" s="4" t="s">
        <v>654</v>
      </c>
      <c r="UCY3" s="4" t="s">
        <v>654</v>
      </c>
      <c r="UCZ3" s="4" t="s">
        <v>654</v>
      </c>
      <c r="UDA3" s="4" t="s">
        <v>654</v>
      </c>
      <c r="UDB3" s="4" t="s">
        <v>654</v>
      </c>
      <c r="UDC3" s="4" t="s">
        <v>654</v>
      </c>
      <c r="UDD3" s="4" t="s">
        <v>654</v>
      </c>
      <c r="UDE3" s="4" t="s">
        <v>654</v>
      </c>
      <c r="UDF3" s="4" t="s">
        <v>654</v>
      </c>
      <c r="UDG3" s="4" t="s">
        <v>654</v>
      </c>
      <c r="UDH3" s="4" t="s">
        <v>654</v>
      </c>
      <c r="UDI3" s="4" t="s">
        <v>654</v>
      </c>
      <c r="UDJ3" s="4" t="s">
        <v>654</v>
      </c>
      <c r="UDK3" s="4" t="s">
        <v>654</v>
      </c>
      <c r="UDL3" s="4" t="s">
        <v>654</v>
      </c>
      <c r="UDM3" s="4" t="s">
        <v>654</v>
      </c>
      <c r="UDN3" s="4" t="s">
        <v>654</v>
      </c>
      <c r="UDO3" s="4" t="s">
        <v>654</v>
      </c>
      <c r="UDP3" s="4" t="s">
        <v>654</v>
      </c>
      <c r="UDQ3" s="4" t="s">
        <v>654</v>
      </c>
      <c r="UDR3" s="4" t="s">
        <v>654</v>
      </c>
      <c r="UDS3" s="4" t="s">
        <v>654</v>
      </c>
      <c r="UDT3" s="4" t="s">
        <v>654</v>
      </c>
      <c r="UDU3" s="4" t="s">
        <v>654</v>
      </c>
      <c r="UDV3" s="4" t="s">
        <v>654</v>
      </c>
      <c r="UDW3" s="4" t="s">
        <v>654</v>
      </c>
      <c r="UDX3" s="4" t="s">
        <v>654</v>
      </c>
      <c r="UDY3" s="4" t="s">
        <v>654</v>
      </c>
      <c r="UDZ3" s="4" t="s">
        <v>654</v>
      </c>
      <c r="UEA3" s="4" t="s">
        <v>654</v>
      </c>
      <c r="UEB3" s="4" t="s">
        <v>654</v>
      </c>
      <c r="UEC3" s="4" t="s">
        <v>654</v>
      </c>
      <c r="UED3" s="4" t="s">
        <v>654</v>
      </c>
      <c r="UEE3" s="4" t="s">
        <v>654</v>
      </c>
      <c r="UEF3" s="4" t="s">
        <v>654</v>
      </c>
      <c r="UEG3" s="4" t="s">
        <v>654</v>
      </c>
      <c r="UEH3" s="4" t="s">
        <v>654</v>
      </c>
      <c r="UEI3" s="4" t="s">
        <v>654</v>
      </c>
      <c r="UEJ3" s="4" t="s">
        <v>654</v>
      </c>
      <c r="UEK3" s="4" t="s">
        <v>654</v>
      </c>
      <c r="UEL3" s="4" t="s">
        <v>654</v>
      </c>
      <c r="UEM3" s="4" t="s">
        <v>654</v>
      </c>
      <c r="UEN3" s="4" t="s">
        <v>654</v>
      </c>
      <c r="UEO3" s="4" t="s">
        <v>654</v>
      </c>
      <c r="UEP3" s="4" t="s">
        <v>654</v>
      </c>
      <c r="UEQ3" s="4" t="s">
        <v>654</v>
      </c>
      <c r="UER3" s="4" t="s">
        <v>654</v>
      </c>
      <c r="UES3" s="4" t="s">
        <v>654</v>
      </c>
      <c r="UET3" s="4" t="s">
        <v>654</v>
      </c>
      <c r="UEU3" s="4" t="s">
        <v>654</v>
      </c>
      <c r="UEV3" s="4" t="s">
        <v>654</v>
      </c>
      <c r="UEW3" s="4" t="s">
        <v>654</v>
      </c>
      <c r="UEX3" s="4" t="s">
        <v>654</v>
      </c>
      <c r="UEY3" s="4" t="s">
        <v>654</v>
      </c>
      <c r="UEZ3" s="4" t="s">
        <v>654</v>
      </c>
      <c r="UFA3" s="4" t="s">
        <v>654</v>
      </c>
      <c r="UFB3" s="4" t="s">
        <v>654</v>
      </c>
      <c r="UFC3" s="4" t="s">
        <v>654</v>
      </c>
      <c r="UFD3" s="4" t="s">
        <v>654</v>
      </c>
      <c r="UFE3" s="4" t="s">
        <v>654</v>
      </c>
      <c r="UFF3" s="4" t="s">
        <v>654</v>
      </c>
      <c r="UFG3" s="4" t="s">
        <v>654</v>
      </c>
      <c r="UFH3" s="4" t="s">
        <v>654</v>
      </c>
      <c r="UFI3" s="4" t="s">
        <v>654</v>
      </c>
      <c r="UFJ3" s="4" t="s">
        <v>654</v>
      </c>
      <c r="UFK3" s="4" t="s">
        <v>654</v>
      </c>
      <c r="UFL3" s="4" t="s">
        <v>654</v>
      </c>
      <c r="UFM3" s="4" t="s">
        <v>654</v>
      </c>
      <c r="UFN3" s="4" t="s">
        <v>654</v>
      </c>
      <c r="UFO3" s="4" t="s">
        <v>654</v>
      </c>
      <c r="UFP3" s="4" t="s">
        <v>654</v>
      </c>
      <c r="UFQ3" s="4" t="s">
        <v>654</v>
      </c>
      <c r="UFR3" s="4" t="s">
        <v>654</v>
      </c>
      <c r="UFS3" s="4" t="s">
        <v>654</v>
      </c>
      <c r="UFT3" s="4" t="s">
        <v>654</v>
      </c>
      <c r="UFU3" s="4" t="s">
        <v>654</v>
      </c>
      <c r="UFV3" s="4" t="s">
        <v>654</v>
      </c>
      <c r="UFW3" s="4" t="s">
        <v>654</v>
      </c>
      <c r="UFX3" s="4" t="s">
        <v>654</v>
      </c>
      <c r="UFY3" s="4" t="s">
        <v>654</v>
      </c>
      <c r="UFZ3" s="4" t="s">
        <v>654</v>
      </c>
      <c r="UGA3" s="4" t="s">
        <v>654</v>
      </c>
      <c r="UGB3" s="4" t="s">
        <v>654</v>
      </c>
      <c r="UGC3" s="4" t="s">
        <v>654</v>
      </c>
      <c r="UGD3" s="4" t="s">
        <v>654</v>
      </c>
      <c r="UGE3" s="4" t="s">
        <v>654</v>
      </c>
      <c r="UGF3" s="4" t="s">
        <v>654</v>
      </c>
      <c r="UGG3" s="4" t="s">
        <v>654</v>
      </c>
      <c r="UGH3" s="4" t="s">
        <v>654</v>
      </c>
      <c r="UGI3" s="4" t="s">
        <v>654</v>
      </c>
      <c r="UGJ3" s="4" t="s">
        <v>654</v>
      </c>
      <c r="UGK3" s="4" t="s">
        <v>654</v>
      </c>
      <c r="UGL3" s="4" t="s">
        <v>654</v>
      </c>
      <c r="UGM3" s="4" t="s">
        <v>654</v>
      </c>
      <c r="UGN3" s="4" t="s">
        <v>654</v>
      </c>
      <c r="UGO3" s="4" t="s">
        <v>654</v>
      </c>
      <c r="UGP3" s="4" t="s">
        <v>654</v>
      </c>
      <c r="UGQ3" s="4" t="s">
        <v>654</v>
      </c>
      <c r="UGR3" s="4" t="s">
        <v>654</v>
      </c>
      <c r="UGS3" s="4" t="s">
        <v>654</v>
      </c>
      <c r="UGT3" s="4" t="s">
        <v>654</v>
      </c>
      <c r="UGU3" s="4" t="s">
        <v>654</v>
      </c>
      <c r="UGV3" s="4" t="s">
        <v>654</v>
      </c>
      <c r="UGW3" s="4" t="s">
        <v>654</v>
      </c>
      <c r="UGX3" s="4" t="s">
        <v>654</v>
      </c>
      <c r="UGY3" s="4" t="s">
        <v>654</v>
      </c>
      <c r="UGZ3" s="4" t="s">
        <v>654</v>
      </c>
      <c r="UHA3" s="4" t="s">
        <v>654</v>
      </c>
      <c r="UHB3" s="4" t="s">
        <v>654</v>
      </c>
      <c r="UHC3" s="4" t="s">
        <v>654</v>
      </c>
      <c r="UHD3" s="4" t="s">
        <v>654</v>
      </c>
      <c r="UHE3" s="4" t="s">
        <v>654</v>
      </c>
      <c r="UHF3" s="4" t="s">
        <v>654</v>
      </c>
      <c r="UHG3" s="4" t="s">
        <v>654</v>
      </c>
      <c r="UHH3" s="4" t="s">
        <v>654</v>
      </c>
      <c r="UHI3" s="4" t="s">
        <v>654</v>
      </c>
      <c r="UHJ3" s="4" t="s">
        <v>654</v>
      </c>
      <c r="UHK3" s="4" t="s">
        <v>654</v>
      </c>
      <c r="UHL3" s="4" t="s">
        <v>654</v>
      </c>
      <c r="UHM3" s="4" t="s">
        <v>654</v>
      </c>
      <c r="UHN3" s="4" t="s">
        <v>654</v>
      </c>
      <c r="UHO3" s="4" t="s">
        <v>654</v>
      </c>
      <c r="UHP3" s="4" t="s">
        <v>654</v>
      </c>
      <c r="UHQ3" s="4" t="s">
        <v>654</v>
      </c>
      <c r="UHR3" s="4" t="s">
        <v>654</v>
      </c>
      <c r="UHS3" s="4" t="s">
        <v>654</v>
      </c>
      <c r="UHT3" s="4" t="s">
        <v>654</v>
      </c>
      <c r="UHU3" s="4" t="s">
        <v>654</v>
      </c>
      <c r="UHV3" s="4" t="s">
        <v>654</v>
      </c>
      <c r="UHW3" s="4" t="s">
        <v>654</v>
      </c>
      <c r="UHX3" s="4" t="s">
        <v>654</v>
      </c>
      <c r="UHY3" s="4" t="s">
        <v>654</v>
      </c>
      <c r="UHZ3" s="4" t="s">
        <v>654</v>
      </c>
      <c r="UIA3" s="4" t="s">
        <v>654</v>
      </c>
      <c r="UIB3" s="4" t="s">
        <v>654</v>
      </c>
      <c r="UIC3" s="4" t="s">
        <v>654</v>
      </c>
      <c r="UID3" s="4" t="s">
        <v>654</v>
      </c>
      <c r="UIE3" s="4" t="s">
        <v>654</v>
      </c>
      <c r="UIF3" s="4" t="s">
        <v>654</v>
      </c>
      <c r="UIG3" s="4" t="s">
        <v>654</v>
      </c>
      <c r="UIH3" s="4" t="s">
        <v>654</v>
      </c>
      <c r="UII3" s="4" t="s">
        <v>654</v>
      </c>
      <c r="UIJ3" s="4" t="s">
        <v>654</v>
      </c>
      <c r="UIK3" s="4" t="s">
        <v>654</v>
      </c>
      <c r="UIL3" s="4" t="s">
        <v>654</v>
      </c>
      <c r="UIM3" s="4" t="s">
        <v>654</v>
      </c>
      <c r="UIN3" s="4" t="s">
        <v>654</v>
      </c>
      <c r="UIO3" s="4" t="s">
        <v>654</v>
      </c>
      <c r="UIP3" s="4" t="s">
        <v>654</v>
      </c>
      <c r="UIQ3" s="4" t="s">
        <v>654</v>
      </c>
      <c r="UIR3" s="4" t="s">
        <v>654</v>
      </c>
      <c r="UIS3" s="4" t="s">
        <v>654</v>
      </c>
      <c r="UIT3" s="4" t="s">
        <v>654</v>
      </c>
      <c r="UIU3" s="4" t="s">
        <v>654</v>
      </c>
      <c r="UIV3" s="4" t="s">
        <v>654</v>
      </c>
      <c r="UIW3" s="4" t="s">
        <v>654</v>
      </c>
      <c r="UIX3" s="4" t="s">
        <v>654</v>
      </c>
      <c r="UIY3" s="4" t="s">
        <v>654</v>
      </c>
      <c r="UIZ3" s="4" t="s">
        <v>654</v>
      </c>
      <c r="UJA3" s="4" t="s">
        <v>654</v>
      </c>
      <c r="UJB3" s="4" t="s">
        <v>654</v>
      </c>
      <c r="UJC3" s="4" t="s">
        <v>654</v>
      </c>
      <c r="UJD3" s="4" t="s">
        <v>654</v>
      </c>
      <c r="UJE3" s="4" t="s">
        <v>654</v>
      </c>
      <c r="UJF3" s="4" t="s">
        <v>654</v>
      </c>
      <c r="UJG3" s="4" t="s">
        <v>654</v>
      </c>
      <c r="UJH3" s="4" t="s">
        <v>654</v>
      </c>
      <c r="UJI3" s="4" t="s">
        <v>654</v>
      </c>
      <c r="UJJ3" s="4" t="s">
        <v>654</v>
      </c>
      <c r="UJK3" s="4" t="s">
        <v>654</v>
      </c>
      <c r="UJL3" s="4" t="s">
        <v>654</v>
      </c>
      <c r="UJM3" s="4" t="s">
        <v>654</v>
      </c>
      <c r="UJN3" s="4" t="s">
        <v>654</v>
      </c>
      <c r="UJO3" s="4" t="s">
        <v>654</v>
      </c>
      <c r="UJP3" s="4" t="s">
        <v>654</v>
      </c>
      <c r="UJQ3" s="4" t="s">
        <v>654</v>
      </c>
      <c r="UJR3" s="4" t="s">
        <v>654</v>
      </c>
      <c r="UJS3" s="4" t="s">
        <v>654</v>
      </c>
      <c r="UJT3" s="4" t="s">
        <v>654</v>
      </c>
      <c r="UJU3" s="4" t="s">
        <v>654</v>
      </c>
      <c r="UJV3" s="4" t="s">
        <v>654</v>
      </c>
      <c r="UJW3" s="4" t="s">
        <v>654</v>
      </c>
      <c r="UJX3" s="4" t="s">
        <v>654</v>
      </c>
      <c r="UJY3" s="4" t="s">
        <v>654</v>
      </c>
      <c r="UJZ3" s="4" t="s">
        <v>654</v>
      </c>
      <c r="UKA3" s="4" t="s">
        <v>654</v>
      </c>
      <c r="UKB3" s="4" t="s">
        <v>654</v>
      </c>
      <c r="UKC3" s="4" t="s">
        <v>654</v>
      </c>
      <c r="UKD3" s="4" t="s">
        <v>654</v>
      </c>
      <c r="UKE3" s="4" t="s">
        <v>654</v>
      </c>
      <c r="UKF3" s="4" t="s">
        <v>654</v>
      </c>
      <c r="UKG3" s="4" t="s">
        <v>654</v>
      </c>
      <c r="UKH3" s="4" t="s">
        <v>654</v>
      </c>
      <c r="UKI3" s="4" t="s">
        <v>654</v>
      </c>
      <c r="UKJ3" s="4" t="s">
        <v>654</v>
      </c>
      <c r="UKK3" s="4" t="s">
        <v>654</v>
      </c>
      <c r="UKL3" s="4" t="s">
        <v>654</v>
      </c>
      <c r="UKM3" s="4" t="s">
        <v>654</v>
      </c>
      <c r="UKN3" s="4" t="s">
        <v>654</v>
      </c>
      <c r="UKO3" s="4" t="s">
        <v>654</v>
      </c>
      <c r="UKP3" s="4" t="s">
        <v>654</v>
      </c>
      <c r="UKQ3" s="4" t="s">
        <v>654</v>
      </c>
      <c r="UKR3" s="4" t="s">
        <v>654</v>
      </c>
      <c r="UKS3" s="4" t="s">
        <v>654</v>
      </c>
      <c r="UKT3" s="4" t="s">
        <v>654</v>
      </c>
      <c r="UKU3" s="4" t="s">
        <v>654</v>
      </c>
      <c r="UKV3" s="4" t="s">
        <v>654</v>
      </c>
      <c r="UKW3" s="4" t="s">
        <v>654</v>
      </c>
      <c r="UKX3" s="4" t="s">
        <v>654</v>
      </c>
      <c r="UKY3" s="4" t="s">
        <v>654</v>
      </c>
      <c r="UKZ3" s="4" t="s">
        <v>654</v>
      </c>
      <c r="ULA3" s="4" t="s">
        <v>654</v>
      </c>
      <c r="ULB3" s="4" t="s">
        <v>654</v>
      </c>
      <c r="ULC3" s="4" t="s">
        <v>654</v>
      </c>
      <c r="ULD3" s="4" t="s">
        <v>654</v>
      </c>
      <c r="ULE3" s="4" t="s">
        <v>654</v>
      </c>
      <c r="ULF3" s="4" t="s">
        <v>654</v>
      </c>
      <c r="ULG3" s="4" t="s">
        <v>654</v>
      </c>
      <c r="ULH3" s="4" t="s">
        <v>654</v>
      </c>
      <c r="ULI3" s="4" t="s">
        <v>654</v>
      </c>
      <c r="ULJ3" s="4" t="s">
        <v>654</v>
      </c>
      <c r="ULK3" s="4" t="s">
        <v>654</v>
      </c>
      <c r="ULL3" s="4" t="s">
        <v>654</v>
      </c>
      <c r="ULM3" s="4" t="s">
        <v>654</v>
      </c>
      <c r="ULN3" s="4" t="s">
        <v>654</v>
      </c>
      <c r="ULO3" s="4" t="s">
        <v>654</v>
      </c>
      <c r="ULP3" s="4" t="s">
        <v>654</v>
      </c>
      <c r="ULQ3" s="4" t="s">
        <v>654</v>
      </c>
      <c r="ULR3" s="4" t="s">
        <v>654</v>
      </c>
      <c r="ULS3" s="4" t="s">
        <v>654</v>
      </c>
      <c r="ULT3" s="4" t="s">
        <v>654</v>
      </c>
      <c r="ULU3" s="4" t="s">
        <v>654</v>
      </c>
      <c r="ULV3" s="4" t="s">
        <v>654</v>
      </c>
      <c r="ULW3" s="4" t="s">
        <v>654</v>
      </c>
      <c r="ULX3" s="4" t="s">
        <v>654</v>
      </c>
      <c r="ULY3" s="4" t="s">
        <v>654</v>
      </c>
      <c r="ULZ3" s="4" t="s">
        <v>654</v>
      </c>
      <c r="UMA3" s="4" t="s">
        <v>654</v>
      </c>
      <c r="UMB3" s="4" t="s">
        <v>654</v>
      </c>
      <c r="UMC3" s="4" t="s">
        <v>654</v>
      </c>
      <c r="UMD3" s="4" t="s">
        <v>654</v>
      </c>
      <c r="UME3" s="4" t="s">
        <v>654</v>
      </c>
      <c r="UMF3" s="4" t="s">
        <v>654</v>
      </c>
      <c r="UMG3" s="4" t="s">
        <v>654</v>
      </c>
      <c r="UMH3" s="4" t="s">
        <v>654</v>
      </c>
      <c r="UMI3" s="4" t="s">
        <v>654</v>
      </c>
      <c r="UMJ3" s="4" t="s">
        <v>654</v>
      </c>
      <c r="UMK3" s="4" t="s">
        <v>654</v>
      </c>
      <c r="UML3" s="4" t="s">
        <v>654</v>
      </c>
      <c r="UMM3" s="4" t="s">
        <v>654</v>
      </c>
      <c r="UMN3" s="4" t="s">
        <v>654</v>
      </c>
      <c r="UMO3" s="4" t="s">
        <v>654</v>
      </c>
      <c r="UMP3" s="4" t="s">
        <v>654</v>
      </c>
      <c r="UMQ3" s="4" t="s">
        <v>654</v>
      </c>
      <c r="UMR3" s="4" t="s">
        <v>654</v>
      </c>
      <c r="UMS3" s="4" t="s">
        <v>654</v>
      </c>
      <c r="UMT3" s="4" t="s">
        <v>654</v>
      </c>
      <c r="UMU3" s="4" t="s">
        <v>654</v>
      </c>
      <c r="UMV3" s="4" t="s">
        <v>654</v>
      </c>
      <c r="UMW3" s="4" t="s">
        <v>654</v>
      </c>
      <c r="UMX3" s="4" t="s">
        <v>654</v>
      </c>
      <c r="UMY3" s="4" t="s">
        <v>654</v>
      </c>
      <c r="UMZ3" s="4" t="s">
        <v>654</v>
      </c>
      <c r="UNA3" s="4" t="s">
        <v>654</v>
      </c>
      <c r="UNB3" s="4" t="s">
        <v>654</v>
      </c>
      <c r="UNC3" s="4" t="s">
        <v>654</v>
      </c>
      <c r="UND3" s="4" t="s">
        <v>654</v>
      </c>
      <c r="UNE3" s="4" t="s">
        <v>654</v>
      </c>
      <c r="UNF3" s="4" t="s">
        <v>654</v>
      </c>
      <c r="UNG3" s="4" t="s">
        <v>654</v>
      </c>
      <c r="UNH3" s="4" t="s">
        <v>654</v>
      </c>
      <c r="UNI3" s="4" t="s">
        <v>654</v>
      </c>
      <c r="UNJ3" s="4" t="s">
        <v>654</v>
      </c>
      <c r="UNK3" s="4" t="s">
        <v>654</v>
      </c>
      <c r="UNL3" s="4" t="s">
        <v>654</v>
      </c>
      <c r="UNM3" s="4" t="s">
        <v>654</v>
      </c>
      <c r="UNN3" s="4" t="s">
        <v>654</v>
      </c>
      <c r="UNO3" s="4" t="s">
        <v>654</v>
      </c>
      <c r="UNP3" s="4" t="s">
        <v>654</v>
      </c>
      <c r="UNQ3" s="4" t="s">
        <v>654</v>
      </c>
      <c r="UNR3" s="4" t="s">
        <v>654</v>
      </c>
      <c r="UNS3" s="4" t="s">
        <v>654</v>
      </c>
      <c r="UNT3" s="4" t="s">
        <v>654</v>
      </c>
      <c r="UNU3" s="4" t="s">
        <v>654</v>
      </c>
      <c r="UNV3" s="4" t="s">
        <v>654</v>
      </c>
      <c r="UNW3" s="4" t="s">
        <v>654</v>
      </c>
      <c r="UNX3" s="4" t="s">
        <v>654</v>
      </c>
      <c r="UNY3" s="4" t="s">
        <v>654</v>
      </c>
      <c r="UNZ3" s="4" t="s">
        <v>654</v>
      </c>
      <c r="UOA3" s="4" t="s">
        <v>654</v>
      </c>
      <c r="UOB3" s="4" t="s">
        <v>654</v>
      </c>
      <c r="UOC3" s="4" t="s">
        <v>654</v>
      </c>
      <c r="UOD3" s="4" t="s">
        <v>654</v>
      </c>
      <c r="UOE3" s="4" t="s">
        <v>654</v>
      </c>
      <c r="UOF3" s="4" t="s">
        <v>654</v>
      </c>
      <c r="UOG3" s="4" t="s">
        <v>654</v>
      </c>
      <c r="UOH3" s="4" t="s">
        <v>654</v>
      </c>
      <c r="UOI3" s="4" t="s">
        <v>654</v>
      </c>
      <c r="UOJ3" s="4" t="s">
        <v>654</v>
      </c>
      <c r="UOK3" s="4" t="s">
        <v>654</v>
      </c>
      <c r="UOL3" s="4" t="s">
        <v>654</v>
      </c>
      <c r="UOM3" s="4" t="s">
        <v>654</v>
      </c>
      <c r="UON3" s="4" t="s">
        <v>654</v>
      </c>
      <c r="UOO3" s="4" t="s">
        <v>654</v>
      </c>
      <c r="UOP3" s="4" t="s">
        <v>654</v>
      </c>
      <c r="UOQ3" s="4" t="s">
        <v>654</v>
      </c>
      <c r="UOR3" s="4" t="s">
        <v>654</v>
      </c>
      <c r="UOS3" s="4" t="s">
        <v>654</v>
      </c>
      <c r="UOT3" s="4" t="s">
        <v>654</v>
      </c>
      <c r="UOU3" s="4" t="s">
        <v>654</v>
      </c>
      <c r="UOV3" s="4" t="s">
        <v>654</v>
      </c>
      <c r="UOW3" s="4" t="s">
        <v>654</v>
      </c>
      <c r="UOX3" s="4" t="s">
        <v>654</v>
      </c>
      <c r="UOY3" s="4" t="s">
        <v>654</v>
      </c>
      <c r="UOZ3" s="4" t="s">
        <v>654</v>
      </c>
      <c r="UPA3" s="4" t="s">
        <v>654</v>
      </c>
      <c r="UPB3" s="4" t="s">
        <v>654</v>
      </c>
      <c r="UPC3" s="4" t="s">
        <v>654</v>
      </c>
      <c r="UPD3" s="4" t="s">
        <v>654</v>
      </c>
      <c r="UPE3" s="4" t="s">
        <v>654</v>
      </c>
      <c r="UPF3" s="4" t="s">
        <v>654</v>
      </c>
      <c r="UPG3" s="4" t="s">
        <v>654</v>
      </c>
      <c r="UPH3" s="4" t="s">
        <v>654</v>
      </c>
      <c r="UPI3" s="4" t="s">
        <v>654</v>
      </c>
      <c r="UPJ3" s="4" t="s">
        <v>654</v>
      </c>
      <c r="UPK3" s="4" t="s">
        <v>654</v>
      </c>
      <c r="UPL3" s="4" t="s">
        <v>654</v>
      </c>
      <c r="UPM3" s="4" t="s">
        <v>654</v>
      </c>
      <c r="UPN3" s="4" t="s">
        <v>654</v>
      </c>
      <c r="UPO3" s="4" t="s">
        <v>654</v>
      </c>
      <c r="UPP3" s="4" t="s">
        <v>654</v>
      </c>
      <c r="UPQ3" s="4" t="s">
        <v>654</v>
      </c>
      <c r="UPR3" s="4" t="s">
        <v>654</v>
      </c>
      <c r="UPS3" s="4" t="s">
        <v>654</v>
      </c>
      <c r="UPT3" s="4" t="s">
        <v>654</v>
      </c>
      <c r="UPU3" s="4" t="s">
        <v>654</v>
      </c>
      <c r="UPV3" s="4" t="s">
        <v>654</v>
      </c>
      <c r="UPW3" s="4" t="s">
        <v>654</v>
      </c>
      <c r="UPX3" s="4" t="s">
        <v>654</v>
      </c>
      <c r="UPY3" s="4" t="s">
        <v>654</v>
      </c>
      <c r="UPZ3" s="4" t="s">
        <v>654</v>
      </c>
      <c r="UQA3" s="4" t="s">
        <v>654</v>
      </c>
      <c r="UQB3" s="4" t="s">
        <v>654</v>
      </c>
      <c r="UQC3" s="4" t="s">
        <v>654</v>
      </c>
      <c r="UQD3" s="4" t="s">
        <v>654</v>
      </c>
      <c r="UQE3" s="4" t="s">
        <v>654</v>
      </c>
      <c r="UQF3" s="4" t="s">
        <v>654</v>
      </c>
      <c r="UQG3" s="4" t="s">
        <v>654</v>
      </c>
      <c r="UQH3" s="4" t="s">
        <v>654</v>
      </c>
      <c r="UQI3" s="4" t="s">
        <v>654</v>
      </c>
      <c r="UQJ3" s="4" t="s">
        <v>654</v>
      </c>
      <c r="UQK3" s="4" t="s">
        <v>654</v>
      </c>
      <c r="UQL3" s="4" t="s">
        <v>654</v>
      </c>
      <c r="UQM3" s="4" t="s">
        <v>654</v>
      </c>
      <c r="UQN3" s="4" t="s">
        <v>654</v>
      </c>
      <c r="UQO3" s="4" t="s">
        <v>654</v>
      </c>
      <c r="UQP3" s="4" t="s">
        <v>654</v>
      </c>
      <c r="UQQ3" s="4" t="s">
        <v>654</v>
      </c>
      <c r="UQR3" s="4" t="s">
        <v>654</v>
      </c>
      <c r="UQS3" s="4" t="s">
        <v>654</v>
      </c>
      <c r="UQT3" s="4" t="s">
        <v>654</v>
      </c>
      <c r="UQU3" s="4" t="s">
        <v>654</v>
      </c>
      <c r="UQV3" s="4" t="s">
        <v>654</v>
      </c>
      <c r="UQW3" s="4" t="s">
        <v>654</v>
      </c>
      <c r="UQX3" s="4" t="s">
        <v>654</v>
      </c>
      <c r="UQY3" s="4" t="s">
        <v>654</v>
      </c>
      <c r="UQZ3" s="4" t="s">
        <v>654</v>
      </c>
      <c r="URA3" s="4" t="s">
        <v>654</v>
      </c>
      <c r="URB3" s="4" t="s">
        <v>654</v>
      </c>
      <c r="URC3" s="4" t="s">
        <v>654</v>
      </c>
      <c r="URD3" s="4" t="s">
        <v>654</v>
      </c>
      <c r="URE3" s="4" t="s">
        <v>654</v>
      </c>
      <c r="URF3" s="4" t="s">
        <v>654</v>
      </c>
      <c r="URG3" s="4" t="s">
        <v>654</v>
      </c>
      <c r="URH3" s="4" t="s">
        <v>654</v>
      </c>
      <c r="URI3" s="4" t="s">
        <v>654</v>
      </c>
      <c r="URJ3" s="4" t="s">
        <v>654</v>
      </c>
      <c r="URK3" s="4" t="s">
        <v>654</v>
      </c>
      <c r="URL3" s="4" t="s">
        <v>654</v>
      </c>
      <c r="URM3" s="4" t="s">
        <v>654</v>
      </c>
      <c r="URN3" s="4" t="s">
        <v>654</v>
      </c>
      <c r="URO3" s="4" t="s">
        <v>654</v>
      </c>
      <c r="URP3" s="4" t="s">
        <v>654</v>
      </c>
      <c r="URQ3" s="4" t="s">
        <v>654</v>
      </c>
      <c r="URR3" s="4" t="s">
        <v>654</v>
      </c>
      <c r="URS3" s="4" t="s">
        <v>654</v>
      </c>
      <c r="URT3" s="4" t="s">
        <v>654</v>
      </c>
      <c r="URU3" s="4" t="s">
        <v>654</v>
      </c>
      <c r="URV3" s="4" t="s">
        <v>654</v>
      </c>
      <c r="URW3" s="4" t="s">
        <v>654</v>
      </c>
      <c r="URX3" s="4" t="s">
        <v>654</v>
      </c>
      <c r="URY3" s="4" t="s">
        <v>654</v>
      </c>
      <c r="URZ3" s="4" t="s">
        <v>654</v>
      </c>
      <c r="USA3" s="4" t="s">
        <v>654</v>
      </c>
      <c r="USB3" s="4" t="s">
        <v>654</v>
      </c>
      <c r="USC3" s="4" t="s">
        <v>654</v>
      </c>
      <c r="USD3" s="4" t="s">
        <v>654</v>
      </c>
      <c r="USE3" s="4" t="s">
        <v>654</v>
      </c>
      <c r="USF3" s="4" t="s">
        <v>654</v>
      </c>
      <c r="USG3" s="4" t="s">
        <v>654</v>
      </c>
      <c r="USH3" s="4" t="s">
        <v>654</v>
      </c>
      <c r="USI3" s="4" t="s">
        <v>654</v>
      </c>
      <c r="USJ3" s="4" t="s">
        <v>654</v>
      </c>
      <c r="USK3" s="4" t="s">
        <v>654</v>
      </c>
      <c r="USL3" s="4" t="s">
        <v>654</v>
      </c>
      <c r="USM3" s="4" t="s">
        <v>654</v>
      </c>
      <c r="USN3" s="4" t="s">
        <v>654</v>
      </c>
      <c r="USO3" s="4" t="s">
        <v>654</v>
      </c>
      <c r="USP3" s="4" t="s">
        <v>654</v>
      </c>
      <c r="USQ3" s="4" t="s">
        <v>654</v>
      </c>
      <c r="USR3" s="4" t="s">
        <v>654</v>
      </c>
      <c r="USS3" s="4" t="s">
        <v>654</v>
      </c>
      <c r="UST3" s="4" t="s">
        <v>654</v>
      </c>
      <c r="USU3" s="4" t="s">
        <v>654</v>
      </c>
      <c r="USV3" s="4" t="s">
        <v>654</v>
      </c>
      <c r="USW3" s="4" t="s">
        <v>654</v>
      </c>
      <c r="USX3" s="4" t="s">
        <v>654</v>
      </c>
      <c r="USY3" s="4" t="s">
        <v>654</v>
      </c>
      <c r="USZ3" s="4" t="s">
        <v>654</v>
      </c>
      <c r="UTA3" s="4" t="s">
        <v>654</v>
      </c>
      <c r="UTB3" s="4" t="s">
        <v>654</v>
      </c>
      <c r="UTC3" s="4" t="s">
        <v>654</v>
      </c>
      <c r="UTD3" s="4" t="s">
        <v>654</v>
      </c>
      <c r="UTE3" s="4" t="s">
        <v>654</v>
      </c>
      <c r="UTF3" s="4" t="s">
        <v>654</v>
      </c>
      <c r="UTG3" s="4" t="s">
        <v>654</v>
      </c>
      <c r="UTH3" s="4" t="s">
        <v>654</v>
      </c>
      <c r="UTI3" s="4" t="s">
        <v>654</v>
      </c>
      <c r="UTJ3" s="4" t="s">
        <v>654</v>
      </c>
      <c r="UTK3" s="4" t="s">
        <v>654</v>
      </c>
      <c r="UTL3" s="4" t="s">
        <v>654</v>
      </c>
      <c r="UTM3" s="4" t="s">
        <v>654</v>
      </c>
      <c r="UTN3" s="4" t="s">
        <v>654</v>
      </c>
      <c r="UTO3" s="4" t="s">
        <v>654</v>
      </c>
      <c r="UTP3" s="4" t="s">
        <v>654</v>
      </c>
      <c r="UTQ3" s="4" t="s">
        <v>654</v>
      </c>
      <c r="UTR3" s="4" t="s">
        <v>654</v>
      </c>
      <c r="UTS3" s="4" t="s">
        <v>654</v>
      </c>
      <c r="UTT3" s="4" t="s">
        <v>654</v>
      </c>
      <c r="UTU3" s="4" t="s">
        <v>654</v>
      </c>
      <c r="UTV3" s="4" t="s">
        <v>654</v>
      </c>
      <c r="UTW3" s="4" t="s">
        <v>654</v>
      </c>
      <c r="UTX3" s="4" t="s">
        <v>654</v>
      </c>
      <c r="UTY3" s="4" t="s">
        <v>654</v>
      </c>
      <c r="UTZ3" s="4" t="s">
        <v>654</v>
      </c>
      <c r="UUA3" s="4" t="s">
        <v>654</v>
      </c>
      <c r="UUB3" s="4" t="s">
        <v>654</v>
      </c>
      <c r="UUC3" s="4" t="s">
        <v>654</v>
      </c>
      <c r="UUD3" s="4" t="s">
        <v>654</v>
      </c>
      <c r="UUE3" s="4" t="s">
        <v>654</v>
      </c>
      <c r="UUF3" s="4" t="s">
        <v>654</v>
      </c>
      <c r="UUG3" s="4" t="s">
        <v>654</v>
      </c>
      <c r="UUH3" s="4" t="s">
        <v>654</v>
      </c>
      <c r="UUI3" s="4" t="s">
        <v>654</v>
      </c>
      <c r="UUJ3" s="4" t="s">
        <v>654</v>
      </c>
      <c r="UUK3" s="4" t="s">
        <v>654</v>
      </c>
      <c r="UUL3" s="4" t="s">
        <v>654</v>
      </c>
      <c r="UUM3" s="4" t="s">
        <v>654</v>
      </c>
      <c r="UUN3" s="4" t="s">
        <v>654</v>
      </c>
      <c r="UUO3" s="4" t="s">
        <v>654</v>
      </c>
      <c r="UUP3" s="4" t="s">
        <v>654</v>
      </c>
      <c r="UUQ3" s="4" t="s">
        <v>654</v>
      </c>
      <c r="UUR3" s="4" t="s">
        <v>654</v>
      </c>
      <c r="UUS3" s="4" t="s">
        <v>654</v>
      </c>
      <c r="UUT3" s="4" t="s">
        <v>654</v>
      </c>
      <c r="UUU3" s="4" t="s">
        <v>654</v>
      </c>
      <c r="UUV3" s="4" t="s">
        <v>654</v>
      </c>
      <c r="UUW3" s="4" t="s">
        <v>654</v>
      </c>
      <c r="UUX3" s="4" t="s">
        <v>654</v>
      </c>
      <c r="UUY3" s="4" t="s">
        <v>654</v>
      </c>
      <c r="UUZ3" s="4" t="s">
        <v>654</v>
      </c>
      <c r="UVA3" s="4" t="s">
        <v>654</v>
      </c>
      <c r="UVB3" s="4" t="s">
        <v>654</v>
      </c>
      <c r="UVC3" s="4" t="s">
        <v>654</v>
      </c>
      <c r="UVD3" s="4" t="s">
        <v>654</v>
      </c>
      <c r="UVE3" s="4" t="s">
        <v>654</v>
      </c>
      <c r="UVF3" s="4" t="s">
        <v>654</v>
      </c>
      <c r="UVG3" s="4" t="s">
        <v>654</v>
      </c>
      <c r="UVH3" s="4" t="s">
        <v>654</v>
      </c>
      <c r="UVI3" s="4" t="s">
        <v>654</v>
      </c>
      <c r="UVJ3" s="4" t="s">
        <v>654</v>
      </c>
      <c r="UVK3" s="4" t="s">
        <v>654</v>
      </c>
      <c r="UVL3" s="4" t="s">
        <v>654</v>
      </c>
      <c r="UVM3" s="4" t="s">
        <v>654</v>
      </c>
      <c r="UVN3" s="4" t="s">
        <v>654</v>
      </c>
      <c r="UVO3" s="4" t="s">
        <v>654</v>
      </c>
      <c r="UVP3" s="4" t="s">
        <v>654</v>
      </c>
      <c r="UVQ3" s="4" t="s">
        <v>654</v>
      </c>
      <c r="UVR3" s="4" t="s">
        <v>654</v>
      </c>
      <c r="UVS3" s="4" t="s">
        <v>654</v>
      </c>
      <c r="UVT3" s="4" t="s">
        <v>654</v>
      </c>
      <c r="UVU3" s="4" t="s">
        <v>654</v>
      </c>
      <c r="UVV3" s="4" t="s">
        <v>654</v>
      </c>
      <c r="UVW3" s="4" t="s">
        <v>654</v>
      </c>
      <c r="UVX3" s="4" t="s">
        <v>654</v>
      </c>
      <c r="UVY3" s="4" t="s">
        <v>654</v>
      </c>
      <c r="UVZ3" s="4" t="s">
        <v>654</v>
      </c>
      <c r="UWA3" s="4" t="s">
        <v>654</v>
      </c>
      <c r="UWB3" s="4" t="s">
        <v>654</v>
      </c>
      <c r="UWC3" s="4" t="s">
        <v>654</v>
      </c>
      <c r="UWD3" s="4" t="s">
        <v>654</v>
      </c>
      <c r="UWE3" s="4" t="s">
        <v>654</v>
      </c>
      <c r="UWF3" s="4" t="s">
        <v>654</v>
      </c>
      <c r="UWG3" s="4" t="s">
        <v>654</v>
      </c>
      <c r="UWH3" s="4" t="s">
        <v>654</v>
      </c>
      <c r="UWI3" s="4" t="s">
        <v>654</v>
      </c>
      <c r="UWJ3" s="4" t="s">
        <v>654</v>
      </c>
      <c r="UWK3" s="4" t="s">
        <v>654</v>
      </c>
      <c r="UWL3" s="4" t="s">
        <v>654</v>
      </c>
      <c r="UWM3" s="4" t="s">
        <v>654</v>
      </c>
      <c r="UWN3" s="4" t="s">
        <v>654</v>
      </c>
      <c r="UWO3" s="4" t="s">
        <v>654</v>
      </c>
      <c r="UWP3" s="4" t="s">
        <v>654</v>
      </c>
      <c r="UWQ3" s="4" t="s">
        <v>654</v>
      </c>
      <c r="UWR3" s="4" t="s">
        <v>654</v>
      </c>
      <c r="UWS3" s="4" t="s">
        <v>654</v>
      </c>
      <c r="UWT3" s="4" t="s">
        <v>654</v>
      </c>
      <c r="UWU3" s="4" t="s">
        <v>654</v>
      </c>
      <c r="UWV3" s="4" t="s">
        <v>654</v>
      </c>
      <c r="UWW3" s="4" t="s">
        <v>654</v>
      </c>
      <c r="UWX3" s="4" t="s">
        <v>654</v>
      </c>
      <c r="UWY3" s="4" t="s">
        <v>654</v>
      </c>
      <c r="UWZ3" s="4" t="s">
        <v>654</v>
      </c>
      <c r="UXA3" s="4" t="s">
        <v>654</v>
      </c>
      <c r="UXB3" s="4" t="s">
        <v>654</v>
      </c>
      <c r="UXC3" s="4" t="s">
        <v>654</v>
      </c>
      <c r="UXD3" s="4" t="s">
        <v>654</v>
      </c>
      <c r="UXE3" s="4" t="s">
        <v>654</v>
      </c>
      <c r="UXF3" s="4" t="s">
        <v>654</v>
      </c>
      <c r="UXG3" s="4" t="s">
        <v>654</v>
      </c>
      <c r="UXH3" s="4" t="s">
        <v>654</v>
      </c>
      <c r="UXI3" s="4" t="s">
        <v>654</v>
      </c>
      <c r="UXJ3" s="4" t="s">
        <v>654</v>
      </c>
      <c r="UXK3" s="4" t="s">
        <v>654</v>
      </c>
      <c r="UXL3" s="4" t="s">
        <v>654</v>
      </c>
      <c r="UXM3" s="4" t="s">
        <v>654</v>
      </c>
      <c r="UXN3" s="4" t="s">
        <v>654</v>
      </c>
      <c r="UXO3" s="4" t="s">
        <v>654</v>
      </c>
      <c r="UXP3" s="4" t="s">
        <v>654</v>
      </c>
      <c r="UXQ3" s="4" t="s">
        <v>654</v>
      </c>
      <c r="UXR3" s="4" t="s">
        <v>654</v>
      </c>
      <c r="UXS3" s="4" t="s">
        <v>654</v>
      </c>
      <c r="UXT3" s="4" t="s">
        <v>654</v>
      </c>
      <c r="UXU3" s="4" t="s">
        <v>654</v>
      </c>
      <c r="UXV3" s="4" t="s">
        <v>654</v>
      </c>
      <c r="UXW3" s="4" t="s">
        <v>654</v>
      </c>
      <c r="UXX3" s="4" t="s">
        <v>654</v>
      </c>
      <c r="UXY3" s="4" t="s">
        <v>654</v>
      </c>
      <c r="UXZ3" s="4" t="s">
        <v>654</v>
      </c>
      <c r="UYA3" s="4" t="s">
        <v>654</v>
      </c>
      <c r="UYB3" s="4" t="s">
        <v>654</v>
      </c>
      <c r="UYC3" s="4" t="s">
        <v>654</v>
      </c>
      <c r="UYD3" s="4" t="s">
        <v>654</v>
      </c>
      <c r="UYE3" s="4" t="s">
        <v>654</v>
      </c>
      <c r="UYF3" s="4" t="s">
        <v>654</v>
      </c>
      <c r="UYG3" s="4" t="s">
        <v>654</v>
      </c>
      <c r="UYH3" s="4" t="s">
        <v>654</v>
      </c>
      <c r="UYI3" s="4" t="s">
        <v>654</v>
      </c>
      <c r="UYJ3" s="4" t="s">
        <v>654</v>
      </c>
      <c r="UYK3" s="4" t="s">
        <v>654</v>
      </c>
      <c r="UYL3" s="4" t="s">
        <v>654</v>
      </c>
      <c r="UYM3" s="4" t="s">
        <v>654</v>
      </c>
      <c r="UYN3" s="4" t="s">
        <v>654</v>
      </c>
      <c r="UYO3" s="4" t="s">
        <v>654</v>
      </c>
      <c r="UYP3" s="4" t="s">
        <v>654</v>
      </c>
      <c r="UYQ3" s="4" t="s">
        <v>654</v>
      </c>
      <c r="UYR3" s="4" t="s">
        <v>654</v>
      </c>
      <c r="UYS3" s="4" t="s">
        <v>654</v>
      </c>
      <c r="UYT3" s="4" t="s">
        <v>654</v>
      </c>
      <c r="UYU3" s="4" t="s">
        <v>654</v>
      </c>
      <c r="UYV3" s="4" t="s">
        <v>654</v>
      </c>
      <c r="UYW3" s="4" t="s">
        <v>654</v>
      </c>
      <c r="UYX3" s="4" t="s">
        <v>654</v>
      </c>
      <c r="UYY3" s="4" t="s">
        <v>654</v>
      </c>
      <c r="UYZ3" s="4" t="s">
        <v>654</v>
      </c>
      <c r="UZA3" s="4" t="s">
        <v>654</v>
      </c>
      <c r="UZB3" s="4" t="s">
        <v>654</v>
      </c>
      <c r="UZC3" s="4" t="s">
        <v>654</v>
      </c>
      <c r="UZD3" s="4" t="s">
        <v>654</v>
      </c>
      <c r="UZE3" s="4" t="s">
        <v>654</v>
      </c>
      <c r="UZF3" s="4" t="s">
        <v>654</v>
      </c>
      <c r="UZG3" s="4" t="s">
        <v>654</v>
      </c>
      <c r="UZH3" s="4" t="s">
        <v>654</v>
      </c>
      <c r="UZI3" s="4" t="s">
        <v>654</v>
      </c>
      <c r="UZJ3" s="4" t="s">
        <v>654</v>
      </c>
      <c r="UZK3" s="4" t="s">
        <v>654</v>
      </c>
      <c r="UZL3" s="4" t="s">
        <v>654</v>
      </c>
      <c r="UZM3" s="4" t="s">
        <v>654</v>
      </c>
      <c r="UZN3" s="4" t="s">
        <v>654</v>
      </c>
      <c r="UZO3" s="4" t="s">
        <v>654</v>
      </c>
      <c r="UZP3" s="4" t="s">
        <v>654</v>
      </c>
      <c r="UZQ3" s="4" t="s">
        <v>654</v>
      </c>
      <c r="UZR3" s="4" t="s">
        <v>654</v>
      </c>
      <c r="UZS3" s="4" t="s">
        <v>654</v>
      </c>
      <c r="UZT3" s="4" t="s">
        <v>654</v>
      </c>
      <c r="UZU3" s="4" t="s">
        <v>654</v>
      </c>
      <c r="UZV3" s="4" t="s">
        <v>654</v>
      </c>
      <c r="UZW3" s="4" t="s">
        <v>654</v>
      </c>
      <c r="UZX3" s="4" t="s">
        <v>654</v>
      </c>
      <c r="UZY3" s="4" t="s">
        <v>654</v>
      </c>
      <c r="UZZ3" s="4" t="s">
        <v>654</v>
      </c>
      <c r="VAA3" s="4" t="s">
        <v>654</v>
      </c>
      <c r="VAB3" s="4" t="s">
        <v>654</v>
      </c>
      <c r="VAC3" s="4" t="s">
        <v>654</v>
      </c>
      <c r="VAD3" s="4" t="s">
        <v>654</v>
      </c>
      <c r="VAE3" s="4" t="s">
        <v>654</v>
      </c>
      <c r="VAF3" s="4" t="s">
        <v>654</v>
      </c>
      <c r="VAG3" s="4" t="s">
        <v>654</v>
      </c>
      <c r="VAH3" s="4" t="s">
        <v>654</v>
      </c>
      <c r="VAI3" s="4" t="s">
        <v>654</v>
      </c>
      <c r="VAJ3" s="4" t="s">
        <v>654</v>
      </c>
      <c r="VAK3" s="4" t="s">
        <v>654</v>
      </c>
      <c r="VAL3" s="4" t="s">
        <v>654</v>
      </c>
      <c r="VAM3" s="4" t="s">
        <v>654</v>
      </c>
      <c r="VAN3" s="4" t="s">
        <v>654</v>
      </c>
      <c r="VAO3" s="4" t="s">
        <v>654</v>
      </c>
      <c r="VAP3" s="4" t="s">
        <v>654</v>
      </c>
      <c r="VAQ3" s="4" t="s">
        <v>654</v>
      </c>
      <c r="VAR3" s="4" t="s">
        <v>654</v>
      </c>
      <c r="VAS3" s="4" t="s">
        <v>654</v>
      </c>
      <c r="VAT3" s="4" t="s">
        <v>654</v>
      </c>
      <c r="VAU3" s="4" t="s">
        <v>654</v>
      </c>
      <c r="VAV3" s="4" t="s">
        <v>654</v>
      </c>
      <c r="VAW3" s="4" t="s">
        <v>654</v>
      </c>
      <c r="VAX3" s="4" t="s">
        <v>654</v>
      </c>
      <c r="VAY3" s="4" t="s">
        <v>654</v>
      </c>
      <c r="VAZ3" s="4" t="s">
        <v>654</v>
      </c>
      <c r="VBA3" s="4" t="s">
        <v>654</v>
      </c>
      <c r="VBB3" s="4" t="s">
        <v>654</v>
      </c>
      <c r="VBC3" s="4" t="s">
        <v>654</v>
      </c>
      <c r="VBD3" s="4" t="s">
        <v>654</v>
      </c>
      <c r="VBE3" s="4" t="s">
        <v>654</v>
      </c>
      <c r="VBF3" s="4" t="s">
        <v>654</v>
      </c>
      <c r="VBG3" s="4" t="s">
        <v>654</v>
      </c>
      <c r="VBH3" s="4" t="s">
        <v>654</v>
      </c>
      <c r="VBI3" s="4" t="s">
        <v>654</v>
      </c>
      <c r="VBJ3" s="4" t="s">
        <v>654</v>
      </c>
      <c r="VBK3" s="4" t="s">
        <v>654</v>
      </c>
      <c r="VBL3" s="4" t="s">
        <v>654</v>
      </c>
      <c r="VBM3" s="4" t="s">
        <v>654</v>
      </c>
      <c r="VBN3" s="4" t="s">
        <v>654</v>
      </c>
      <c r="VBO3" s="4" t="s">
        <v>654</v>
      </c>
      <c r="VBP3" s="4" t="s">
        <v>654</v>
      </c>
      <c r="VBQ3" s="4" t="s">
        <v>654</v>
      </c>
      <c r="VBR3" s="4" t="s">
        <v>654</v>
      </c>
      <c r="VBS3" s="4" t="s">
        <v>654</v>
      </c>
      <c r="VBT3" s="4" t="s">
        <v>654</v>
      </c>
      <c r="VBU3" s="4" t="s">
        <v>654</v>
      </c>
      <c r="VBV3" s="4" t="s">
        <v>654</v>
      </c>
      <c r="VBW3" s="4" t="s">
        <v>654</v>
      </c>
      <c r="VBX3" s="4" t="s">
        <v>654</v>
      </c>
      <c r="VBY3" s="4" t="s">
        <v>654</v>
      </c>
      <c r="VBZ3" s="4" t="s">
        <v>654</v>
      </c>
      <c r="VCA3" s="4" t="s">
        <v>654</v>
      </c>
      <c r="VCB3" s="4" t="s">
        <v>654</v>
      </c>
      <c r="VCC3" s="4" t="s">
        <v>654</v>
      </c>
      <c r="VCD3" s="4" t="s">
        <v>654</v>
      </c>
      <c r="VCE3" s="4" t="s">
        <v>654</v>
      </c>
      <c r="VCF3" s="4" t="s">
        <v>654</v>
      </c>
      <c r="VCG3" s="4" t="s">
        <v>654</v>
      </c>
      <c r="VCH3" s="4" t="s">
        <v>654</v>
      </c>
      <c r="VCI3" s="4" t="s">
        <v>654</v>
      </c>
      <c r="VCJ3" s="4" t="s">
        <v>654</v>
      </c>
      <c r="VCK3" s="4" t="s">
        <v>654</v>
      </c>
      <c r="VCL3" s="4" t="s">
        <v>654</v>
      </c>
      <c r="VCM3" s="4" t="s">
        <v>654</v>
      </c>
      <c r="VCN3" s="4" t="s">
        <v>654</v>
      </c>
      <c r="VCO3" s="4" t="s">
        <v>654</v>
      </c>
      <c r="VCP3" s="4" t="s">
        <v>654</v>
      </c>
      <c r="VCQ3" s="4" t="s">
        <v>654</v>
      </c>
      <c r="VCR3" s="4" t="s">
        <v>654</v>
      </c>
      <c r="VCS3" s="4" t="s">
        <v>654</v>
      </c>
      <c r="VCT3" s="4" t="s">
        <v>654</v>
      </c>
      <c r="VCU3" s="4" t="s">
        <v>654</v>
      </c>
      <c r="VCV3" s="4" t="s">
        <v>654</v>
      </c>
      <c r="VCW3" s="4" t="s">
        <v>654</v>
      </c>
      <c r="VCX3" s="4" t="s">
        <v>654</v>
      </c>
      <c r="VCY3" s="4" t="s">
        <v>654</v>
      </c>
      <c r="VCZ3" s="4" t="s">
        <v>654</v>
      </c>
      <c r="VDA3" s="4" t="s">
        <v>654</v>
      </c>
      <c r="VDB3" s="4" t="s">
        <v>654</v>
      </c>
      <c r="VDC3" s="4" t="s">
        <v>654</v>
      </c>
      <c r="VDD3" s="4" t="s">
        <v>654</v>
      </c>
      <c r="VDE3" s="4" t="s">
        <v>654</v>
      </c>
      <c r="VDF3" s="4" t="s">
        <v>654</v>
      </c>
      <c r="VDG3" s="4" t="s">
        <v>654</v>
      </c>
      <c r="VDH3" s="4" t="s">
        <v>654</v>
      </c>
      <c r="VDI3" s="4" t="s">
        <v>654</v>
      </c>
      <c r="VDJ3" s="4" t="s">
        <v>654</v>
      </c>
      <c r="VDK3" s="4" t="s">
        <v>654</v>
      </c>
      <c r="VDL3" s="4" t="s">
        <v>654</v>
      </c>
      <c r="VDM3" s="4" t="s">
        <v>654</v>
      </c>
      <c r="VDN3" s="4" t="s">
        <v>654</v>
      </c>
      <c r="VDO3" s="4" t="s">
        <v>654</v>
      </c>
      <c r="VDP3" s="4" t="s">
        <v>654</v>
      </c>
      <c r="VDQ3" s="4" t="s">
        <v>654</v>
      </c>
      <c r="VDR3" s="4" t="s">
        <v>654</v>
      </c>
      <c r="VDS3" s="4" t="s">
        <v>654</v>
      </c>
      <c r="VDT3" s="4" t="s">
        <v>654</v>
      </c>
      <c r="VDU3" s="4" t="s">
        <v>654</v>
      </c>
      <c r="VDV3" s="4" t="s">
        <v>654</v>
      </c>
      <c r="VDW3" s="4" t="s">
        <v>654</v>
      </c>
      <c r="VDX3" s="4" t="s">
        <v>654</v>
      </c>
      <c r="VDY3" s="4" t="s">
        <v>654</v>
      </c>
      <c r="VDZ3" s="4" t="s">
        <v>654</v>
      </c>
      <c r="VEA3" s="4" t="s">
        <v>654</v>
      </c>
      <c r="VEB3" s="4" t="s">
        <v>654</v>
      </c>
      <c r="VEC3" s="4" t="s">
        <v>654</v>
      </c>
      <c r="VED3" s="4" t="s">
        <v>654</v>
      </c>
      <c r="VEE3" s="4" t="s">
        <v>654</v>
      </c>
      <c r="VEF3" s="4" t="s">
        <v>654</v>
      </c>
      <c r="VEG3" s="4" t="s">
        <v>654</v>
      </c>
      <c r="VEH3" s="4" t="s">
        <v>654</v>
      </c>
      <c r="VEI3" s="4" t="s">
        <v>654</v>
      </c>
      <c r="VEJ3" s="4" t="s">
        <v>654</v>
      </c>
      <c r="VEK3" s="4" t="s">
        <v>654</v>
      </c>
      <c r="VEL3" s="4" t="s">
        <v>654</v>
      </c>
      <c r="VEM3" s="4" t="s">
        <v>654</v>
      </c>
      <c r="VEN3" s="4" t="s">
        <v>654</v>
      </c>
      <c r="VEO3" s="4" t="s">
        <v>654</v>
      </c>
      <c r="VEP3" s="4" t="s">
        <v>654</v>
      </c>
      <c r="VEQ3" s="4" t="s">
        <v>654</v>
      </c>
      <c r="VER3" s="4" t="s">
        <v>654</v>
      </c>
      <c r="VES3" s="4" t="s">
        <v>654</v>
      </c>
      <c r="VET3" s="4" t="s">
        <v>654</v>
      </c>
      <c r="VEU3" s="4" t="s">
        <v>654</v>
      </c>
      <c r="VEV3" s="4" t="s">
        <v>654</v>
      </c>
      <c r="VEW3" s="4" t="s">
        <v>654</v>
      </c>
      <c r="VEX3" s="4" t="s">
        <v>654</v>
      </c>
      <c r="VEY3" s="4" t="s">
        <v>654</v>
      </c>
      <c r="VEZ3" s="4" t="s">
        <v>654</v>
      </c>
      <c r="VFA3" s="4" t="s">
        <v>654</v>
      </c>
      <c r="VFB3" s="4" t="s">
        <v>654</v>
      </c>
      <c r="VFC3" s="4" t="s">
        <v>654</v>
      </c>
      <c r="VFD3" s="4" t="s">
        <v>654</v>
      </c>
      <c r="VFE3" s="4" t="s">
        <v>654</v>
      </c>
      <c r="VFF3" s="4" t="s">
        <v>654</v>
      </c>
      <c r="VFG3" s="4" t="s">
        <v>654</v>
      </c>
      <c r="VFH3" s="4" t="s">
        <v>654</v>
      </c>
      <c r="VFI3" s="4" t="s">
        <v>654</v>
      </c>
      <c r="VFJ3" s="4" t="s">
        <v>654</v>
      </c>
      <c r="VFK3" s="4" t="s">
        <v>654</v>
      </c>
      <c r="VFL3" s="4" t="s">
        <v>654</v>
      </c>
      <c r="VFM3" s="4" t="s">
        <v>654</v>
      </c>
      <c r="VFN3" s="4" t="s">
        <v>654</v>
      </c>
      <c r="VFO3" s="4" t="s">
        <v>654</v>
      </c>
      <c r="VFP3" s="4" t="s">
        <v>654</v>
      </c>
      <c r="VFQ3" s="4" t="s">
        <v>654</v>
      </c>
      <c r="VFR3" s="4" t="s">
        <v>654</v>
      </c>
      <c r="VFS3" s="4" t="s">
        <v>654</v>
      </c>
      <c r="VFT3" s="4" t="s">
        <v>654</v>
      </c>
      <c r="VFU3" s="4" t="s">
        <v>654</v>
      </c>
      <c r="VFV3" s="4" t="s">
        <v>654</v>
      </c>
      <c r="VFW3" s="4" t="s">
        <v>654</v>
      </c>
      <c r="VFX3" s="4" t="s">
        <v>654</v>
      </c>
      <c r="VFY3" s="4" t="s">
        <v>654</v>
      </c>
      <c r="VFZ3" s="4" t="s">
        <v>654</v>
      </c>
      <c r="VGA3" s="4" t="s">
        <v>654</v>
      </c>
      <c r="VGB3" s="4" t="s">
        <v>654</v>
      </c>
      <c r="VGC3" s="4" t="s">
        <v>654</v>
      </c>
      <c r="VGD3" s="4" t="s">
        <v>654</v>
      </c>
      <c r="VGE3" s="4" t="s">
        <v>654</v>
      </c>
      <c r="VGF3" s="4" t="s">
        <v>654</v>
      </c>
      <c r="VGG3" s="4" t="s">
        <v>654</v>
      </c>
      <c r="VGH3" s="4" t="s">
        <v>654</v>
      </c>
      <c r="VGI3" s="4" t="s">
        <v>654</v>
      </c>
      <c r="VGJ3" s="4" t="s">
        <v>654</v>
      </c>
      <c r="VGK3" s="4" t="s">
        <v>654</v>
      </c>
      <c r="VGL3" s="4" t="s">
        <v>654</v>
      </c>
      <c r="VGM3" s="4" t="s">
        <v>654</v>
      </c>
      <c r="VGN3" s="4" t="s">
        <v>654</v>
      </c>
      <c r="VGO3" s="4" t="s">
        <v>654</v>
      </c>
      <c r="VGP3" s="4" t="s">
        <v>654</v>
      </c>
      <c r="VGQ3" s="4" t="s">
        <v>654</v>
      </c>
      <c r="VGR3" s="4" t="s">
        <v>654</v>
      </c>
      <c r="VGS3" s="4" t="s">
        <v>654</v>
      </c>
      <c r="VGT3" s="4" t="s">
        <v>654</v>
      </c>
      <c r="VGU3" s="4" t="s">
        <v>654</v>
      </c>
      <c r="VGV3" s="4" t="s">
        <v>654</v>
      </c>
      <c r="VGW3" s="4" t="s">
        <v>654</v>
      </c>
      <c r="VGX3" s="4" t="s">
        <v>654</v>
      </c>
      <c r="VGY3" s="4" t="s">
        <v>654</v>
      </c>
      <c r="VGZ3" s="4" t="s">
        <v>654</v>
      </c>
      <c r="VHA3" s="4" t="s">
        <v>654</v>
      </c>
      <c r="VHB3" s="4" t="s">
        <v>654</v>
      </c>
      <c r="VHC3" s="4" t="s">
        <v>654</v>
      </c>
      <c r="VHD3" s="4" t="s">
        <v>654</v>
      </c>
      <c r="VHE3" s="4" t="s">
        <v>654</v>
      </c>
      <c r="VHF3" s="4" t="s">
        <v>654</v>
      </c>
      <c r="VHG3" s="4" t="s">
        <v>654</v>
      </c>
      <c r="VHH3" s="4" t="s">
        <v>654</v>
      </c>
      <c r="VHI3" s="4" t="s">
        <v>654</v>
      </c>
      <c r="VHJ3" s="4" t="s">
        <v>654</v>
      </c>
      <c r="VHK3" s="4" t="s">
        <v>654</v>
      </c>
      <c r="VHL3" s="4" t="s">
        <v>654</v>
      </c>
      <c r="VHM3" s="4" t="s">
        <v>654</v>
      </c>
      <c r="VHN3" s="4" t="s">
        <v>654</v>
      </c>
      <c r="VHO3" s="4" t="s">
        <v>654</v>
      </c>
      <c r="VHP3" s="4" t="s">
        <v>654</v>
      </c>
      <c r="VHQ3" s="4" t="s">
        <v>654</v>
      </c>
      <c r="VHR3" s="4" t="s">
        <v>654</v>
      </c>
      <c r="VHS3" s="4" t="s">
        <v>654</v>
      </c>
      <c r="VHT3" s="4" t="s">
        <v>654</v>
      </c>
      <c r="VHU3" s="4" t="s">
        <v>654</v>
      </c>
      <c r="VHV3" s="4" t="s">
        <v>654</v>
      </c>
      <c r="VHW3" s="4" t="s">
        <v>654</v>
      </c>
      <c r="VHX3" s="4" t="s">
        <v>654</v>
      </c>
      <c r="VHY3" s="4" t="s">
        <v>654</v>
      </c>
      <c r="VHZ3" s="4" t="s">
        <v>654</v>
      </c>
      <c r="VIA3" s="4" t="s">
        <v>654</v>
      </c>
      <c r="VIB3" s="4" t="s">
        <v>654</v>
      </c>
      <c r="VIC3" s="4" t="s">
        <v>654</v>
      </c>
      <c r="VID3" s="4" t="s">
        <v>654</v>
      </c>
      <c r="VIE3" s="4" t="s">
        <v>654</v>
      </c>
      <c r="VIF3" s="4" t="s">
        <v>654</v>
      </c>
      <c r="VIG3" s="4" t="s">
        <v>654</v>
      </c>
      <c r="VIH3" s="4" t="s">
        <v>654</v>
      </c>
      <c r="VII3" s="4" t="s">
        <v>654</v>
      </c>
      <c r="VIJ3" s="4" t="s">
        <v>654</v>
      </c>
      <c r="VIK3" s="4" t="s">
        <v>654</v>
      </c>
      <c r="VIL3" s="4" t="s">
        <v>654</v>
      </c>
      <c r="VIM3" s="4" t="s">
        <v>654</v>
      </c>
      <c r="VIN3" s="4" t="s">
        <v>654</v>
      </c>
      <c r="VIO3" s="4" t="s">
        <v>654</v>
      </c>
      <c r="VIP3" s="4" t="s">
        <v>654</v>
      </c>
      <c r="VIQ3" s="4" t="s">
        <v>654</v>
      </c>
      <c r="VIR3" s="4" t="s">
        <v>654</v>
      </c>
      <c r="VIS3" s="4" t="s">
        <v>654</v>
      </c>
      <c r="VIT3" s="4" t="s">
        <v>654</v>
      </c>
      <c r="VIU3" s="4" t="s">
        <v>654</v>
      </c>
      <c r="VIV3" s="4" t="s">
        <v>654</v>
      </c>
      <c r="VIW3" s="4" t="s">
        <v>654</v>
      </c>
      <c r="VIX3" s="4" t="s">
        <v>654</v>
      </c>
      <c r="VIY3" s="4" t="s">
        <v>654</v>
      </c>
      <c r="VIZ3" s="4" t="s">
        <v>654</v>
      </c>
      <c r="VJA3" s="4" t="s">
        <v>654</v>
      </c>
      <c r="VJB3" s="4" t="s">
        <v>654</v>
      </c>
      <c r="VJC3" s="4" t="s">
        <v>654</v>
      </c>
      <c r="VJD3" s="4" t="s">
        <v>654</v>
      </c>
      <c r="VJE3" s="4" t="s">
        <v>654</v>
      </c>
      <c r="VJF3" s="4" t="s">
        <v>654</v>
      </c>
      <c r="VJG3" s="4" t="s">
        <v>654</v>
      </c>
      <c r="VJH3" s="4" t="s">
        <v>654</v>
      </c>
      <c r="VJI3" s="4" t="s">
        <v>654</v>
      </c>
      <c r="VJJ3" s="4" t="s">
        <v>654</v>
      </c>
      <c r="VJK3" s="4" t="s">
        <v>654</v>
      </c>
      <c r="VJL3" s="4" t="s">
        <v>654</v>
      </c>
      <c r="VJM3" s="4" t="s">
        <v>654</v>
      </c>
      <c r="VJN3" s="4" t="s">
        <v>654</v>
      </c>
      <c r="VJO3" s="4" t="s">
        <v>654</v>
      </c>
      <c r="VJP3" s="4" t="s">
        <v>654</v>
      </c>
      <c r="VJQ3" s="4" t="s">
        <v>654</v>
      </c>
      <c r="VJR3" s="4" t="s">
        <v>654</v>
      </c>
      <c r="VJS3" s="4" t="s">
        <v>654</v>
      </c>
      <c r="VJT3" s="4" t="s">
        <v>654</v>
      </c>
      <c r="VJU3" s="4" t="s">
        <v>654</v>
      </c>
      <c r="VJV3" s="4" t="s">
        <v>654</v>
      </c>
      <c r="VJW3" s="4" t="s">
        <v>654</v>
      </c>
      <c r="VJX3" s="4" t="s">
        <v>654</v>
      </c>
      <c r="VJY3" s="4" t="s">
        <v>654</v>
      </c>
      <c r="VJZ3" s="4" t="s">
        <v>654</v>
      </c>
      <c r="VKA3" s="4" t="s">
        <v>654</v>
      </c>
      <c r="VKB3" s="4" t="s">
        <v>654</v>
      </c>
      <c r="VKC3" s="4" t="s">
        <v>654</v>
      </c>
      <c r="VKD3" s="4" t="s">
        <v>654</v>
      </c>
      <c r="VKE3" s="4" t="s">
        <v>654</v>
      </c>
      <c r="VKF3" s="4" t="s">
        <v>654</v>
      </c>
      <c r="VKG3" s="4" t="s">
        <v>654</v>
      </c>
      <c r="VKH3" s="4" t="s">
        <v>654</v>
      </c>
      <c r="VKI3" s="4" t="s">
        <v>654</v>
      </c>
      <c r="VKJ3" s="4" t="s">
        <v>654</v>
      </c>
      <c r="VKK3" s="4" t="s">
        <v>654</v>
      </c>
      <c r="VKL3" s="4" t="s">
        <v>654</v>
      </c>
      <c r="VKM3" s="4" t="s">
        <v>654</v>
      </c>
      <c r="VKN3" s="4" t="s">
        <v>654</v>
      </c>
      <c r="VKO3" s="4" t="s">
        <v>654</v>
      </c>
      <c r="VKP3" s="4" t="s">
        <v>654</v>
      </c>
      <c r="VKQ3" s="4" t="s">
        <v>654</v>
      </c>
      <c r="VKR3" s="4" t="s">
        <v>654</v>
      </c>
      <c r="VKS3" s="4" t="s">
        <v>654</v>
      </c>
      <c r="VKT3" s="4" t="s">
        <v>654</v>
      </c>
      <c r="VKU3" s="4" t="s">
        <v>654</v>
      </c>
      <c r="VKV3" s="4" t="s">
        <v>654</v>
      </c>
      <c r="VKW3" s="4" t="s">
        <v>654</v>
      </c>
      <c r="VKX3" s="4" t="s">
        <v>654</v>
      </c>
      <c r="VKY3" s="4" t="s">
        <v>654</v>
      </c>
      <c r="VKZ3" s="4" t="s">
        <v>654</v>
      </c>
      <c r="VLA3" s="4" t="s">
        <v>654</v>
      </c>
      <c r="VLB3" s="4" t="s">
        <v>654</v>
      </c>
      <c r="VLC3" s="4" t="s">
        <v>654</v>
      </c>
      <c r="VLD3" s="4" t="s">
        <v>654</v>
      </c>
      <c r="VLE3" s="4" t="s">
        <v>654</v>
      </c>
      <c r="VLF3" s="4" t="s">
        <v>654</v>
      </c>
      <c r="VLG3" s="4" t="s">
        <v>654</v>
      </c>
      <c r="VLH3" s="4" t="s">
        <v>654</v>
      </c>
      <c r="VLI3" s="4" t="s">
        <v>654</v>
      </c>
      <c r="VLJ3" s="4" t="s">
        <v>654</v>
      </c>
      <c r="VLK3" s="4" t="s">
        <v>654</v>
      </c>
      <c r="VLL3" s="4" t="s">
        <v>654</v>
      </c>
      <c r="VLM3" s="4" t="s">
        <v>654</v>
      </c>
      <c r="VLN3" s="4" t="s">
        <v>654</v>
      </c>
      <c r="VLO3" s="4" t="s">
        <v>654</v>
      </c>
      <c r="VLP3" s="4" t="s">
        <v>654</v>
      </c>
      <c r="VLQ3" s="4" t="s">
        <v>654</v>
      </c>
      <c r="VLR3" s="4" t="s">
        <v>654</v>
      </c>
      <c r="VLS3" s="4" t="s">
        <v>654</v>
      </c>
      <c r="VLT3" s="4" t="s">
        <v>654</v>
      </c>
      <c r="VLU3" s="4" t="s">
        <v>654</v>
      </c>
      <c r="VLV3" s="4" t="s">
        <v>654</v>
      </c>
      <c r="VLW3" s="4" t="s">
        <v>654</v>
      </c>
      <c r="VLX3" s="4" t="s">
        <v>654</v>
      </c>
      <c r="VLY3" s="4" t="s">
        <v>654</v>
      </c>
      <c r="VLZ3" s="4" t="s">
        <v>654</v>
      </c>
      <c r="VMA3" s="4" t="s">
        <v>654</v>
      </c>
      <c r="VMB3" s="4" t="s">
        <v>654</v>
      </c>
      <c r="VMC3" s="4" t="s">
        <v>654</v>
      </c>
      <c r="VMD3" s="4" t="s">
        <v>654</v>
      </c>
      <c r="VME3" s="4" t="s">
        <v>654</v>
      </c>
      <c r="VMF3" s="4" t="s">
        <v>654</v>
      </c>
      <c r="VMG3" s="4" t="s">
        <v>654</v>
      </c>
      <c r="VMH3" s="4" t="s">
        <v>654</v>
      </c>
      <c r="VMI3" s="4" t="s">
        <v>654</v>
      </c>
      <c r="VMJ3" s="4" t="s">
        <v>654</v>
      </c>
      <c r="VMK3" s="4" t="s">
        <v>654</v>
      </c>
      <c r="VML3" s="4" t="s">
        <v>654</v>
      </c>
      <c r="VMM3" s="4" t="s">
        <v>654</v>
      </c>
      <c r="VMN3" s="4" t="s">
        <v>654</v>
      </c>
      <c r="VMO3" s="4" t="s">
        <v>654</v>
      </c>
      <c r="VMP3" s="4" t="s">
        <v>654</v>
      </c>
      <c r="VMQ3" s="4" t="s">
        <v>654</v>
      </c>
      <c r="VMR3" s="4" t="s">
        <v>654</v>
      </c>
      <c r="VMS3" s="4" t="s">
        <v>654</v>
      </c>
      <c r="VMT3" s="4" t="s">
        <v>654</v>
      </c>
      <c r="VMU3" s="4" t="s">
        <v>654</v>
      </c>
      <c r="VMV3" s="4" t="s">
        <v>654</v>
      </c>
      <c r="VMW3" s="4" t="s">
        <v>654</v>
      </c>
      <c r="VMX3" s="4" t="s">
        <v>654</v>
      </c>
      <c r="VMY3" s="4" t="s">
        <v>654</v>
      </c>
      <c r="VMZ3" s="4" t="s">
        <v>654</v>
      </c>
      <c r="VNA3" s="4" t="s">
        <v>654</v>
      </c>
      <c r="VNB3" s="4" t="s">
        <v>654</v>
      </c>
      <c r="VNC3" s="4" t="s">
        <v>654</v>
      </c>
      <c r="VND3" s="4" t="s">
        <v>654</v>
      </c>
      <c r="VNE3" s="4" t="s">
        <v>654</v>
      </c>
      <c r="VNF3" s="4" t="s">
        <v>654</v>
      </c>
      <c r="VNG3" s="4" t="s">
        <v>654</v>
      </c>
      <c r="VNH3" s="4" t="s">
        <v>654</v>
      </c>
      <c r="VNI3" s="4" t="s">
        <v>654</v>
      </c>
      <c r="VNJ3" s="4" t="s">
        <v>654</v>
      </c>
      <c r="VNK3" s="4" t="s">
        <v>654</v>
      </c>
      <c r="VNL3" s="4" t="s">
        <v>654</v>
      </c>
      <c r="VNM3" s="4" t="s">
        <v>654</v>
      </c>
      <c r="VNN3" s="4" t="s">
        <v>654</v>
      </c>
      <c r="VNO3" s="4" t="s">
        <v>654</v>
      </c>
      <c r="VNP3" s="4" t="s">
        <v>654</v>
      </c>
      <c r="VNQ3" s="4" t="s">
        <v>654</v>
      </c>
      <c r="VNR3" s="4" t="s">
        <v>654</v>
      </c>
      <c r="VNS3" s="4" t="s">
        <v>654</v>
      </c>
      <c r="VNT3" s="4" t="s">
        <v>654</v>
      </c>
      <c r="VNU3" s="4" t="s">
        <v>654</v>
      </c>
      <c r="VNV3" s="4" t="s">
        <v>654</v>
      </c>
      <c r="VNW3" s="4" t="s">
        <v>654</v>
      </c>
      <c r="VNX3" s="4" t="s">
        <v>654</v>
      </c>
      <c r="VNY3" s="4" t="s">
        <v>654</v>
      </c>
      <c r="VNZ3" s="4" t="s">
        <v>654</v>
      </c>
      <c r="VOA3" s="4" t="s">
        <v>654</v>
      </c>
      <c r="VOB3" s="4" t="s">
        <v>654</v>
      </c>
      <c r="VOC3" s="4" t="s">
        <v>654</v>
      </c>
      <c r="VOD3" s="4" t="s">
        <v>654</v>
      </c>
      <c r="VOE3" s="4" t="s">
        <v>654</v>
      </c>
      <c r="VOF3" s="4" t="s">
        <v>654</v>
      </c>
      <c r="VOG3" s="4" t="s">
        <v>654</v>
      </c>
      <c r="VOH3" s="4" t="s">
        <v>654</v>
      </c>
      <c r="VOI3" s="4" t="s">
        <v>654</v>
      </c>
      <c r="VOJ3" s="4" t="s">
        <v>654</v>
      </c>
      <c r="VOK3" s="4" t="s">
        <v>654</v>
      </c>
      <c r="VOL3" s="4" t="s">
        <v>654</v>
      </c>
      <c r="VOM3" s="4" t="s">
        <v>654</v>
      </c>
      <c r="VON3" s="4" t="s">
        <v>654</v>
      </c>
      <c r="VOO3" s="4" t="s">
        <v>654</v>
      </c>
      <c r="VOP3" s="4" t="s">
        <v>654</v>
      </c>
      <c r="VOQ3" s="4" t="s">
        <v>654</v>
      </c>
      <c r="VOR3" s="4" t="s">
        <v>654</v>
      </c>
      <c r="VOS3" s="4" t="s">
        <v>654</v>
      </c>
      <c r="VOT3" s="4" t="s">
        <v>654</v>
      </c>
      <c r="VOU3" s="4" t="s">
        <v>654</v>
      </c>
      <c r="VOV3" s="4" t="s">
        <v>654</v>
      </c>
      <c r="VOW3" s="4" t="s">
        <v>654</v>
      </c>
      <c r="VOX3" s="4" t="s">
        <v>654</v>
      </c>
      <c r="VOY3" s="4" t="s">
        <v>654</v>
      </c>
      <c r="VOZ3" s="4" t="s">
        <v>654</v>
      </c>
      <c r="VPA3" s="4" t="s">
        <v>654</v>
      </c>
      <c r="VPB3" s="4" t="s">
        <v>654</v>
      </c>
      <c r="VPC3" s="4" t="s">
        <v>654</v>
      </c>
      <c r="VPD3" s="4" t="s">
        <v>654</v>
      </c>
      <c r="VPE3" s="4" t="s">
        <v>654</v>
      </c>
      <c r="VPF3" s="4" t="s">
        <v>654</v>
      </c>
      <c r="VPG3" s="4" t="s">
        <v>654</v>
      </c>
      <c r="VPH3" s="4" t="s">
        <v>654</v>
      </c>
      <c r="VPI3" s="4" t="s">
        <v>654</v>
      </c>
      <c r="VPJ3" s="4" t="s">
        <v>654</v>
      </c>
      <c r="VPK3" s="4" t="s">
        <v>654</v>
      </c>
      <c r="VPL3" s="4" t="s">
        <v>654</v>
      </c>
      <c r="VPM3" s="4" t="s">
        <v>654</v>
      </c>
      <c r="VPN3" s="4" t="s">
        <v>654</v>
      </c>
      <c r="VPO3" s="4" t="s">
        <v>654</v>
      </c>
      <c r="VPP3" s="4" t="s">
        <v>654</v>
      </c>
      <c r="VPQ3" s="4" t="s">
        <v>654</v>
      </c>
      <c r="VPR3" s="4" t="s">
        <v>654</v>
      </c>
      <c r="VPS3" s="4" t="s">
        <v>654</v>
      </c>
      <c r="VPT3" s="4" t="s">
        <v>654</v>
      </c>
      <c r="VPU3" s="4" t="s">
        <v>654</v>
      </c>
      <c r="VPV3" s="4" t="s">
        <v>654</v>
      </c>
      <c r="VPW3" s="4" t="s">
        <v>654</v>
      </c>
      <c r="VPX3" s="4" t="s">
        <v>654</v>
      </c>
      <c r="VPY3" s="4" t="s">
        <v>654</v>
      </c>
      <c r="VPZ3" s="4" t="s">
        <v>654</v>
      </c>
      <c r="VQA3" s="4" t="s">
        <v>654</v>
      </c>
      <c r="VQB3" s="4" t="s">
        <v>654</v>
      </c>
      <c r="VQC3" s="4" t="s">
        <v>654</v>
      </c>
      <c r="VQD3" s="4" t="s">
        <v>654</v>
      </c>
      <c r="VQE3" s="4" t="s">
        <v>654</v>
      </c>
      <c r="VQF3" s="4" t="s">
        <v>654</v>
      </c>
      <c r="VQG3" s="4" t="s">
        <v>654</v>
      </c>
      <c r="VQH3" s="4" t="s">
        <v>654</v>
      </c>
      <c r="VQI3" s="4" t="s">
        <v>654</v>
      </c>
      <c r="VQJ3" s="4" t="s">
        <v>654</v>
      </c>
      <c r="VQK3" s="4" t="s">
        <v>654</v>
      </c>
      <c r="VQL3" s="4" t="s">
        <v>654</v>
      </c>
      <c r="VQM3" s="4" t="s">
        <v>654</v>
      </c>
      <c r="VQN3" s="4" t="s">
        <v>654</v>
      </c>
      <c r="VQO3" s="4" t="s">
        <v>654</v>
      </c>
      <c r="VQP3" s="4" t="s">
        <v>654</v>
      </c>
      <c r="VQQ3" s="4" t="s">
        <v>654</v>
      </c>
      <c r="VQR3" s="4" t="s">
        <v>654</v>
      </c>
      <c r="VQS3" s="4" t="s">
        <v>654</v>
      </c>
      <c r="VQT3" s="4" t="s">
        <v>654</v>
      </c>
      <c r="VQU3" s="4" t="s">
        <v>654</v>
      </c>
      <c r="VQV3" s="4" t="s">
        <v>654</v>
      </c>
      <c r="VQW3" s="4" t="s">
        <v>654</v>
      </c>
      <c r="VQX3" s="4" t="s">
        <v>654</v>
      </c>
      <c r="VQY3" s="4" t="s">
        <v>654</v>
      </c>
      <c r="VQZ3" s="4" t="s">
        <v>654</v>
      </c>
      <c r="VRA3" s="4" t="s">
        <v>654</v>
      </c>
      <c r="VRB3" s="4" t="s">
        <v>654</v>
      </c>
      <c r="VRC3" s="4" t="s">
        <v>654</v>
      </c>
      <c r="VRD3" s="4" t="s">
        <v>654</v>
      </c>
      <c r="VRE3" s="4" t="s">
        <v>654</v>
      </c>
      <c r="VRF3" s="4" t="s">
        <v>654</v>
      </c>
      <c r="VRG3" s="4" t="s">
        <v>654</v>
      </c>
      <c r="VRH3" s="4" t="s">
        <v>654</v>
      </c>
      <c r="VRI3" s="4" t="s">
        <v>654</v>
      </c>
      <c r="VRJ3" s="4" t="s">
        <v>654</v>
      </c>
      <c r="VRK3" s="4" t="s">
        <v>654</v>
      </c>
      <c r="VRL3" s="4" t="s">
        <v>654</v>
      </c>
      <c r="VRM3" s="4" t="s">
        <v>654</v>
      </c>
      <c r="VRN3" s="4" t="s">
        <v>654</v>
      </c>
      <c r="VRO3" s="4" t="s">
        <v>654</v>
      </c>
      <c r="VRP3" s="4" t="s">
        <v>654</v>
      </c>
      <c r="VRQ3" s="4" t="s">
        <v>654</v>
      </c>
      <c r="VRR3" s="4" t="s">
        <v>654</v>
      </c>
      <c r="VRS3" s="4" t="s">
        <v>654</v>
      </c>
      <c r="VRT3" s="4" t="s">
        <v>654</v>
      </c>
      <c r="VRU3" s="4" t="s">
        <v>654</v>
      </c>
      <c r="VRV3" s="4" t="s">
        <v>654</v>
      </c>
      <c r="VRW3" s="4" t="s">
        <v>654</v>
      </c>
      <c r="VRX3" s="4" t="s">
        <v>654</v>
      </c>
      <c r="VRY3" s="4" t="s">
        <v>654</v>
      </c>
      <c r="VRZ3" s="4" t="s">
        <v>654</v>
      </c>
      <c r="VSA3" s="4" t="s">
        <v>654</v>
      </c>
      <c r="VSB3" s="4" t="s">
        <v>654</v>
      </c>
      <c r="VSC3" s="4" t="s">
        <v>654</v>
      </c>
      <c r="VSD3" s="4" t="s">
        <v>654</v>
      </c>
      <c r="VSE3" s="4" t="s">
        <v>654</v>
      </c>
      <c r="VSF3" s="4" t="s">
        <v>654</v>
      </c>
      <c r="VSG3" s="4" t="s">
        <v>654</v>
      </c>
      <c r="VSH3" s="4" t="s">
        <v>654</v>
      </c>
      <c r="VSI3" s="4" t="s">
        <v>654</v>
      </c>
      <c r="VSJ3" s="4" t="s">
        <v>654</v>
      </c>
      <c r="VSK3" s="4" t="s">
        <v>654</v>
      </c>
      <c r="VSL3" s="4" t="s">
        <v>654</v>
      </c>
      <c r="VSM3" s="4" t="s">
        <v>654</v>
      </c>
      <c r="VSN3" s="4" t="s">
        <v>654</v>
      </c>
      <c r="VSO3" s="4" t="s">
        <v>654</v>
      </c>
      <c r="VSP3" s="4" t="s">
        <v>654</v>
      </c>
      <c r="VSQ3" s="4" t="s">
        <v>654</v>
      </c>
      <c r="VSR3" s="4" t="s">
        <v>654</v>
      </c>
      <c r="VSS3" s="4" t="s">
        <v>654</v>
      </c>
      <c r="VST3" s="4" t="s">
        <v>654</v>
      </c>
      <c r="VSU3" s="4" t="s">
        <v>654</v>
      </c>
      <c r="VSV3" s="4" t="s">
        <v>654</v>
      </c>
      <c r="VSW3" s="4" t="s">
        <v>654</v>
      </c>
      <c r="VSX3" s="4" t="s">
        <v>654</v>
      </c>
      <c r="VSY3" s="4" t="s">
        <v>654</v>
      </c>
      <c r="VSZ3" s="4" t="s">
        <v>654</v>
      </c>
      <c r="VTA3" s="4" t="s">
        <v>654</v>
      </c>
      <c r="VTB3" s="4" t="s">
        <v>654</v>
      </c>
      <c r="VTC3" s="4" t="s">
        <v>654</v>
      </c>
      <c r="VTD3" s="4" t="s">
        <v>654</v>
      </c>
      <c r="VTE3" s="4" t="s">
        <v>654</v>
      </c>
      <c r="VTF3" s="4" t="s">
        <v>654</v>
      </c>
      <c r="VTG3" s="4" t="s">
        <v>654</v>
      </c>
      <c r="VTH3" s="4" t="s">
        <v>654</v>
      </c>
      <c r="VTI3" s="4" t="s">
        <v>654</v>
      </c>
      <c r="VTJ3" s="4" t="s">
        <v>654</v>
      </c>
      <c r="VTK3" s="4" t="s">
        <v>654</v>
      </c>
      <c r="VTL3" s="4" t="s">
        <v>654</v>
      </c>
      <c r="VTM3" s="4" t="s">
        <v>654</v>
      </c>
      <c r="VTN3" s="4" t="s">
        <v>654</v>
      </c>
      <c r="VTO3" s="4" t="s">
        <v>654</v>
      </c>
      <c r="VTP3" s="4" t="s">
        <v>654</v>
      </c>
      <c r="VTQ3" s="4" t="s">
        <v>654</v>
      </c>
      <c r="VTR3" s="4" t="s">
        <v>654</v>
      </c>
      <c r="VTS3" s="4" t="s">
        <v>654</v>
      </c>
      <c r="VTT3" s="4" t="s">
        <v>654</v>
      </c>
      <c r="VTU3" s="4" t="s">
        <v>654</v>
      </c>
      <c r="VTV3" s="4" t="s">
        <v>654</v>
      </c>
      <c r="VTW3" s="4" t="s">
        <v>654</v>
      </c>
      <c r="VTX3" s="4" t="s">
        <v>654</v>
      </c>
      <c r="VTY3" s="4" t="s">
        <v>654</v>
      </c>
      <c r="VTZ3" s="4" t="s">
        <v>654</v>
      </c>
      <c r="VUA3" s="4" t="s">
        <v>654</v>
      </c>
      <c r="VUB3" s="4" t="s">
        <v>654</v>
      </c>
      <c r="VUC3" s="4" t="s">
        <v>654</v>
      </c>
      <c r="VUD3" s="4" t="s">
        <v>654</v>
      </c>
      <c r="VUE3" s="4" t="s">
        <v>654</v>
      </c>
      <c r="VUF3" s="4" t="s">
        <v>654</v>
      </c>
      <c r="VUG3" s="4" t="s">
        <v>654</v>
      </c>
      <c r="VUH3" s="4" t="s">
        <v>654</v>
      </c>
      <c r="VUI3" s="4" t="s">
        <v>654</v>
      </c>
      <c r="VUJ3" s="4" t="s">
        <v>654</v>
      </c>
      <c r="VUK3" s="4" t="s">
        <v>654</v>
      </c>
      <c r="VUL3" s="4" t="s">
        <v>654</v>
      </c>
      <c r="VUM3" s="4" t="s">
        <v>654</v>
      </c>
      <c r="VUN3" s="4" t="s">
        <v>654</v>
      </c>
      <c r="VUO3" s="4" t="s">
        <v>654</v>
      </c>
      <c r="VUP3" s="4" t="s">
        <v>654</v>
      </c>
      <c r="VUQ3" s="4" t="s">
        <v>654</v>
      </c>
      <c r="VUR3" s="4" t="s">
        <v>654</v>
      </c>
      <c r="VUS3" s="4" t="s">
        <v>654</v>
      </c>
      <c r="VUT3" s="4" t="s">
        <v>654</v>
      </c>
      <c r="VUU3" s="4" t="s">
        <v>654</v>
      </c>
      <c r="VUV3" s="4" t="s">
        <v>654</v>
      </c>
      <c r="VUW3" s="4" t="s">
        <v>654</v>
      </c>
      <c r="VUX3" s="4" t="s">
        <v>654</v>
      </c>
      <c r="VUY3" s="4" t="s">
        <v>654</v>
      </c>
      <c r="VUZ3" s="4" t="s">
        <v>654</v>
      </c>
      <c r="VVA3" s="4" t="s">
        <v>654</v>
      </c>
      <c r="VVB3" s="4" t="s">
        <v>654</v>
      </c>
      <c r="VVC3" s="4" t="s">
        <v>654</v>
      </c>
      <c r="VVD3" s="4" t="s">
        <v>654</v>
      </c>
      <c r="VVE3" s="4" t="s">
        <v>654</v>
      </c>
      <c r="VVF3" s="4" t="s">
        <v>654</v>
      </c>
      <c r="VVG3" s="4" t="s">
        <v>654</v>
      </c>
      <c r="VVH3" s="4" t="s">
        <v>654</v>
      </c>
      <c r="VVI3" s="4" t="s">
        <v>654</v>
      </c>
      <c r="VVJ3" s="4" t="s">
        <v>654</v>
      </c>
      <c r="VVK3" s="4" t="s">
        <v>654</v>
      </c>
      <c r="VVL3" s="4" t="s">
        <v>654</v>
      </c>
      <c r="VVM3" s="4" t="s">
        <v>654</v>
      </c>
      <c r="VVN3" s="4" t="s">
        <v>654</v>
      </c>
      <c r="VVO3" s="4" t="s">
        <v>654</v>
      </c>
      <c r="VVP3" s="4" t="s">
        <v>654</v>
      </c>
      <c r="VVQ3" s="4" t="s">
        <v>654</v>
      </c>
      <c r="VVR3" s="4" t="s">
        <v>654</v>
      </c>
      <c r="VVS3" s="4" t="s">
        <v>654</v>
      </c>
      <c r="VVT3" s="4" t="s">
        <v>654</v>
      </c>
      <c r="VVU3" s="4" t="s">
        <v>654</v>
      </c>
      <c r="VVV3" s="4" t="s">
        <v>654</v>
      </c>
      <c r="VVW3" s="4" t="s">
        <v>654</v>
      </c>
      <c r="VVX3" s="4" t="s">
        <v>654</v>
      </c>
      <c r="VVY3" s="4" t="s">
        <v>654</v>
      </c>
      <c r="VVZ3" s="4" t="s">
        <v>654</v>
      </c>
      <c r="VWA3" s="4" t="s">
        <v>654</v>
      </c>
      <c r="VWB3" s="4" t="s">
        <v>654</v>
      </c>
      <c r="VWC3" s="4" t="s">
        <v>654</v>
      </c>
      <c r="VWD3" s="4" t="s">
        <v>654</v>
      </c>
      <c r="VWE3" s="4" t="s">
        <v>654</v>
      </c>
      <c r="VWF3" s="4" t="s">
        <v>654</v>
      </c>
      <c r="VWG3" s="4" t="s">
        <v>654</v>
      </c>
      <c r="VWH3" s="4" t="s">
        <v>654</v>
      </c>
      <c r="VWI3" s="4" t="s">
        <v>654</v>
      </c>
      <c r="VWJ3" s="4" t="s">
        <v>654</v>
      </c>
      <c r="VWK3" s="4" t="s">
        <v>654</v>
      </c>
      <c r="VWL3" s="4" t="s">
        <v>654</v>
      </c>
      <c r="VWM3" s="4" t="s">
        <v>654</v>
      </c>
      <c r="VWN3" s="4" t="s">
        <v>654</v>
      </c>
      <c r="VWO3" s="4" t="s">
        <v>654</v>
      </c>
      <c r="VWP3" s="4" t="s">
        <v>654</v>
      </c>
      <c r="VWQ3" s="4" t="s">
        <v>654</v>
      </c>
      <c r="VWR3" s="4" t="s">
        <v>654</v>
      </c>
      <c r="VWS3" s="4" t="s">
        <v>654</v>
      </c>
      <c r="VWT3" s="4" t="s">
        <v>654</v>
      </c>
      <c r="VWU3" s="4" t="s">
        <v>654</v>
      </c>
      <c r="VWV3" s="4" t="s">
        <v>654</v>
      </c>
      <c r="VWW3" s="4" t="s">
        <v>654</v>
      </c>
      <c r="VWX3" s="4" t="s">
        <v>654</v>
      </c>
      <c r="VWY3" s="4" t="s">
        <v>654</v>
      </c>
      <c r="VWZ3" s="4" t="s">
        <v>654</v>
      </c>
      <c r="VXA3" s="4" t="s">
        <v>654</v>
      </c>
      <c r="VXB3" s="4" t="s">
        <v>654</v>
      </c>
      <c r="VXC3" s="4" t="s">
        <v>654</v>
      </c>
      <c r="VXD3" s="4" t="s">
        <v>654</v>
      </c>
      <c r="VXE3" s="4" t="s">
        <v>654</v>
      </c>
      <c r="VXF3" s="4" t="s">
        <v>654</v>
      </c>
      <c r="VXG3" s="4" t="s">
        <v>654</v>
      </c>
      <c r="VXH3" s="4" t="s">
        <v>654</v>
      </c>
      <c r="VXI3" s="4" t="s">
        <v>654</v>
      </c>
      <c r="VXJ3" s="4" t="s">
        <v>654</v>
      </c>
      <c r="VXK3" s="4" t="s">
        <v>654</v>
      </c>
      <c r="VXL3" s="4" t="s">
        <v>654</v>
      </c>
      <c r="VXM3" s="4" t="s">
        <v>654</v>
      </c>
      <c r="VXN3" s="4" t="s">
        <v>654</v>
      </c>
      <c r="VXO3" s="4" t="s">
        <v>654</v>
      </c>
      <c r="VXP3" s="4" t="s">
        <v>654</v>
      </c>
      <c r="VXQ3" s="4" t="s">
        <v>654</v>
      </c>
      <c r="VXR3" s="4" t="s">
        <v>654</v>
      </c>
      <c r="VXS3" s="4" t="s">
        <v>654</v>
      </c>
      <c r="VXT3" s="4" t="s">
        <v>654</v>
      </c>
      <c r="VXU3" s="4" t="s">
        <v>654</v>
      </c>
      <c r="VXV3" s="4" t="s">
        <v>654</v>
      </c>
      <c r="VXW3" s="4" t="s">
        <v>654</v>
      </c>
      <c r="VXX3" s="4" t="s">
        <v>654</v>
      </c>
      <c r="VXY3" s="4" t="s">
        <v>654</v>
      </c>
      <c r="VXZ3" s="4" t="s">
        <v>654</v>
      </c>
      <c r="VYA3" s="4" t="s">
        <v>654</v>
      </c>
      <c r="VYB3" s="4" t="s">
        <v>654</v>
      </c>
      <c r="VYC3" s="4" t="s">
        <v>654</v>
      </c>
      <c r="VYD3" s="4" t="s">
        <v>654</v>
      </c>
      <c r="VYE3" s="4" t="s">
        <v>654</v>
      </c>
      <c r="VYF3" s="4" t="s">
        <v>654</v>
      </c>
      <c r="VYG3" s="4" t="s">
        <v>654</v>
      </c>
      <c r="VYH3" s="4" t="s">
        <v>654</v>
      </c>
      <c r="VYI3" s="4" t="s">
        <v>654</v>
      </c>
      <c r="VYJ3" s="4" t="s">
        <v>654</v>
      </c>
      <c r="VYK3" s="4" t="s">
        <v>654</v>
      </c>
      <c r="VYL3" s="4" t="s">
        <v>654</v>
      </c>
      <c r="VYM3" s="4" t="s">
        <v>654</v>
      </c>
      <c r="VYN3" s="4" t="s">
        <v>654</v>
      </c>
      <c r="VYO3" s="4" t="s">
        <v>654</v>
      </c>
      <c r="VYP3" s="4" t="s">
        <v>654</v>
      </c>
      <c r="VYQ3" s="4" t="s">
        <v>654</v>
      </c>
      <c r="VYR3" s="4" t="s">
        <v>654</v>
      </c>
      <c r="VYS3" s="4" t="s">
        <v>654</v>
      </c>
      <c r="VYT3" s="4" t="s">
        <v>654</v>
      </c>
      <c r="VYU3" s="4" t="s">
        <v>654</v>
      </c>
      <c r="VYV3" s="4" t="s">
        <v>654</v>
      </c>
      <c r="VYW3" s="4" t="s">
        <v>654</v>
      </c>
      <c r="VYX3" s="4" t="s">
        <v>654</v>
      </c>
      <c r="VYY3" s="4" t="s">
        <v>654</v>
      </c>
      <c r="VYZ3" s="4" t="s">
        <v>654</v>
      </c>
      <c r="VZA3" s="4" t="s">
        <v>654</v>
      </c>
      <c r="VZB3" s="4" t="s">
        <v>654</v>
      </c>
      <c r="VZC3" s="4" t="s">
        <v>654</v>
      </c>
      <c r="VZD3" s="4" t="s">
        <v>654</v>
      </c>
      <c r="VZE3" s="4" t="s">
        <v>654</v>
      </c>
      <c r="VZF3" s="4" t="s">
        <v>654</v>
      </c>
      <c r="VZG3" s="4" t="s">
        <v>654</v>
      </c>
      <c r="VZH3" s="4" t="s">
        <v>654</v>
      </c>
      <c r="VZI3" s="4" t="s">
        <v>654</v>
      </c>
      <c r="VZJ3" s="4" t="s">
        <v>654</v>
      </c>
      <c r="VZK3" s="4" t="s">
        <v>654</v>
      </c>
      <c r="VZL3" s="4" t="s">
        <v>654</v>
      </c>
      <c r="VZM3" s="4" t="s">
        <v>654</v>
      </c>
      <c r="VZN3" s="4" t="s">
        <v>654</v>
      </c>
      <c r="VZO3" s="4" t="s">
        <v>654</v>
      </c>
      <c r="VZP3" s="4" t="s">
        <v>654</v>
      </c>
      <c r="VZQ3" s="4" t="s">
        <v>654</v>
      </c>
      <c r="VZR3" s="4" t="s">
        <v>654</v>
      </c>
      <c r="VZS3" s="4" t="s">
        <v>654</v>
      </c>
      <c r="VZT3" s="4" t="s">
        <v>654</v>
      </c>
      <c r="VZU3" s="4" t="s">
        <v>654</v>
      </c>
      <c r="VZV3" s="4" t="s">
        <v>654</v>
      </c>
      <c r="VZW3" s="4" t="s">
        <v>654</v>
      </c>
      <c r="VZX3" s="4" t="s">
        <v>654</v>
      </c>
      <c r="VZY3" s="4" t="s">
        <v>654</v>
      </c>
      <c r="VZZ3" s="4" t="s">
        <v>654</v>
      </c>
      <c r="WAA3" s="4" t="s">
        <v>654</v>
      </c>
      <c r="WAB3" s="4" t="s">
        <v>654</v>
      </c>
      <c r="WAC3" s="4" t="s">
        <v>654</v>
      </c>
      <c r="WAD3" s="4" t="s">
        <v>654</v>
      </c>
      <c r="WAE3" s="4" t="s">
        <v>654</v>
      </c>
      <c r="WAF3" s="4" t="s">
        <v>654</v>
      </c>
      <c r="WAG3" s="4" t="s">
        <v>654</v>
      </c>
      <c r="WAH3" s="4" t="s">
        <v>654</v>
      </c>
      <c r="WAI3" s="4" t="s">
        <v>654</v>
      </c>
      <c r="WAJ3" s="4" t="s">
        <v>654</v>
      </c>
      <c r="WAK3" s="4" t="s">
        <v>654</v>
      </c>
      <c r="WAL3" s="4" t="s">
        <v>654</v>
      </c>
      <c r="WAM3" s="4" t="s">
        <v>654</v>
      </c>
      <c r="WAN3" s="4" t="s">
        <v>654</v>
      </c>
      <c r="WAO3" s="4" t="s">
        <v>654</v>
      </c>
      <c r="WAP3" s="4" t="s">
        <v>654</v>
      </c>
      <c r="WAQ3" s="4" t="s">
        <v>654</v>
      </c>
      <c r="WAR3" s="4" t="s">
        <v>654</v>
      </c>
      <c r="WAS3" s="4" t="s">
        <v>654</v>
      </c>
      <c r="WAT3" s="4" t="s">
        <v>654</v>
      </c>
      <c r="WAU3" s="4" t="s">
        <v>654</v>
      </c>
      <c r="WAV3" s="4" t="s">
        <v>654</v>
      </c>
      <c r="WAW3" s="4" t="s">
        <v>654</v>
      </c>
      <c r="WAX3" s="4" t="s">
        <v>654</v>
      </c>
      <c r="WAY3" s="4" t="s">
        <v>654</v>
      </c>
      <c r="WAZ3" s="4" t="s">
        <v>654</v>
      </c>
      <c r="WBA3" s="4" t="s">
        <v>654</v>
      </c>
      <c r="WBB3" s="4" t="s">
        <v>654</v>
      </c>
      <c r="WBC3" s="4" t="s">
        <v>654</v>
      </c>
      <c r="WBD3" s="4" t="s">
        <v>654</v>
      </c>
      <c r="WBE3" s="4" t="s">
        <v>654</v>
      </c>
      <c r="WBF3" s="4" t="s">
        <v>654</v>
      </c>
      <c r="WBG3" s="4" t="s">
        <v>654</v>
      </c>
      <c r="WBH3" s="4" t="s">
        <v>654</v>
      </c>
      <c r="WBI3" s="4" t="s">
        <v>654</v>
      </c>
      <c r="WBJ3" s="4" t="s">
        <v>654</v>
      </c>
      <c r="WBK3" s="4" t="s">
        <v>654</v>
      </c>
      <c r="WBL3" s="4" t="s">
        <v>654</v>
      </c>
      <c r="WBM3" s="4" t="s">
        <v>654</v>
      </c>
      <c r="WBN3" s="4" t="s">
        <v>654</v>
      </c>
      <c r="WBO3" s="4" t="s">
        <v>654</v>
      </c>
      <c r="WBP3" s="4" t="s">
        <v>654</v>
      </c>
      <c r="WBQ3" s="4" t="s">
        <v>654</v>
      </c>
      <c r="WBR3" s="4" t="s">
        <v>654</v>
      </c>
      <c r="WBS3" s="4" t="s">
        <v>654</v>
      </c>
      <c r="WBT3" s="4" t="s">
        <v>654</v>
      </c>
      <c r="WBU3" s="4" t="s">
        <v>654</v>
      </c>
      <c r="WBV3" s="4" t="s">
        <v>654</v>
      </c>
      <c r="WBW3" s="4" t="s">
        <v>654</v>
      </c>
      <c r="WBX3" s="4" t="s">
        <v>654</v>
      </c>
      <c r="WBY3" s="4" t="s">
        <v>654</v>
      </c>
      <c r="WBZ3" s="4" t="s">
        <v>654</v>
      </c>
      <c r="WCA3" s="4" t="s">
        <v>654</v>
      </c>
      <c r="WCB3" s="4" t="s">
        <v>654</v>
      </c>
      <c r="WCC3" s="4" t="s">
        <v>654</v>
      </c>
      <c r="WCD3" s="4" t="s">
        <v>654</v>
      </c>
      <c r="WCE3" s="4" t="s">
        <v>654</v>
      </c>
      <c r="WCF3" s="4" t="s">
        <v>654</v>
      </c>
      <c r="WCG3" s="4" t="s">
        <v>654</v>
      </c>
      <c r="WCH3" s="4" t="s">
        <v>654</v>
      </c>
      <c r="WCI3" s="4" t="s">
        <v>654</v>
      </c>
      <c r="WCJ3" s="4" t="s">
        <v>654</v>
      </c>
      <c r="WCK3" s="4" t="s">
        <v>654</v>
      </c>
      <c r="WCL3" s="4" t="s">
        <v>654</v>
      </c>
      <c r="WCM3" s="4" t="s">
        <v>654</v>
      </c>
      <c r="WCN3" s="4" t="s">
        <v>654</v>
      </c>
      <c r="WCO3" s="4" t="s">
        <v>654</v>
      </c>
      <c r="WCP3" s="4" t="s">
        <v>654</v>
      </c>
      <c r="WCQ3" s="4" t="s">
        <v>654</v>
      </c>
      <c r="WCR3" s="4" t="s">
        <v>654</v>
      </c>
      <c r="WCS3" s="4" t="s">
        <v>654</v>
      </c>
      <c r="WCT3" s="4" t="s">
        <v>654</v>
      </c>
      <c r="WCU3" s="4" t="s">
        <v>654</v>
      </c>
      <c r="WCV3" s="4" t="s">
        <v>654</v>
      </c>
      <c r="WCW3" s="4" t="s">
        <v>654</v>
      </c>
      <c r="WCX3" s="4" t="s">
        <v>654</v>
      </c>
      <c r="WCY3" s="4" t="s">
        <v>654</v>
      </c>
      <c r="WCZ3" s="4" t="s">
        <v>654</v>
      </c>
      <c r="WDA3" s="4" t="s">
        <v>654</v>
      </c>
      <c r="WDB3" s="4" t="s">
        <v>654</v>
      </c>
      <c r="WDC3" s="4" t="s">
        <v>654</v>
      </c>
      <c r="WDD3" s="4" t="s">
        <v>654</v>
      </c>
      <c r="WDE3" s="4" t="s">
        <v>654</v>
      </c>
      <c r="WDF3" s="4" t="s">
        <v>654</v>
      </c>
      <c r="WDG3" s="4" t="s">
        <v>654</v>
      </c>
      <c r="WDH3" s="4" t="s">
        <v>654</v>
      </c>
      <c r="WDI3" s="4" t="s">
        <v>654</v>
      </c>
      <c r="WDJ3" s="4" t="s">
        <v>654</v>
      </c>
      <c r="WDK3" s="4" t="s">
        <v>654</v>
      </c>
      <c r="WDL3" s="4" t="s">
        <v>654</v>
      </c>
      <c r="WDM3" s="4" t="s">
        <v>654</v>
      </c>
      <c r="WDN3" s="4" t="s">
        <v>654</v>
      </c>
      <c r="WDO3" s="4" t="s">
        <v>654</v>
      </c>
      <c r="WDP3" s="4" t="s">
        <v>654</v>
      </c>
      <c r="WDQ3" s="4" t="s">
        <v>654</v>
      </c>
      <c r="WDR3" s="4" t="s">
        <v>654</v>
      </c>
      <c r="WDS3" s="4" t="s">
        <v>654</v>
      </c>
      <c r="WDT3" s="4" t="s">
        <v>654</v>
      </c>
      <c r="WDU3" s="4" t="s">
        <v>654</v>
      </c>
      <c r="WDV3" s="4" t="s">
        <v>654</v>
      </c>
      <c r="WDW3" s="4" t="s">
        <v>654</v>
      </c>
      <c r="WDX3" s="4" t="s">
        <v>654</v>
      </c>
      <c r="WDY3" s="4" t="s">
        <v>654</v>
      </c>
      <c r="WDZ3" s="4" t="s">
        <v>654</v>
      </c>
      <c r="WEA3" s="4" t="s">
        <v>654</v>
      </c>
      <c r="WEB3" s="4" t="s">
        <v>654</v>
      </c>
      <c r="WEC3" s="4" t="s">
        <v>654</v>
      </c>
      <c r="WED3" s="4" t="s">
        <v>654</v>
      </c>
      <c r="WEE3" s="4" t="s">
        <v>654</v>
      </c>
      <c r="WEF3" s="4" t="s">
        <v>654</v>
      </c>
      <c r="WEG3" s="4" t="s">
        <v>654</v>
      </c>
      <c r="WEH3" s="4" t="s">
        <v>654</v>
      </c>
      <c r="WEI3" s="4" t="s">
        <v>654</v>
      </c>
      <c r="WEJ3" s="4" t="s">
        <v>654</v>
      </c>
      <c r="WEK3" s="4" t="s">
        <v>654</v>
      </c>
      <c r="WEL3" s="4" t="s">
        <v>654</v>
      </c>
      <c r="WEM3" s="4" t="s">
        <v>654</v>
      </c>
      <c r="WEN3" s="4" t="s">
        <v>654</v>
      </c>
      <c r="WEO3" s="4" t="s">
        <v>654</v>
      </c>
      <c r="WEP3" s="4" t="s">
        <v>654</v>
      </c>
      <c r="WEQ3" s="4" t="s">
        <v>654</v>
      </c>
      <c r="WER3" s="4" t="s">
        <v>654</v>
      </c>
      <c r="WES3" s="4" t="s">
        <v>654</v>
      </c>
      <c r="WET3" s="4" t="s">
        <v>654</v>
      </c>
      <c r="WEU3" s="4" t="s">
        <v>654</v>
      </c>
      <c r="WEV3" s="4" t="s">
        <v>654</v>
      </c>
      <c r="WEW3" s="4" t="s">
        <v>654</v>
      </c>
      <c r="WEX3" s="4" t="s">
        <v>654</v>
      </c>
      <c r="WEY3" s="4" t="s">
        <v>654</v>
      </c>
      <c r="WEZ3" s="4" t="s">
        <v>654</v>
      </c>
      <c r="WFA3" s="4" t="s">
        <v>654</v>
      </c>
      <c r="WFB3" s="4" t="s">
        <v>654</v>
      </c>
      <c r="WFC3" s="4" t="s">
        <v>654</v>
      </c>
      <c r="WFD3" s="4" t="s">
        <v>654</v>
      </c>
      <c r="WFE3" s="4" t="s">
        <v>654</v>
      </c>
      <c r="WFF3" s="4" t="s">
        <v>654</v>
      </c>
      <c r="WFG3" s="4" t="s">
        <v>654</v>
      </c>
      <c r="WFH3" s="4" t="s">
        <v>654</v>
      </c>
      <c r="WFI3" s="4" t="s">
        <v>654</v>
      </c>
      <c r="WFJ3" s="4" t="s">
        <v>654</v>
      </c>
      <c r="WFK3" s="4" t="s">
        <v>654</v>
      </c>
      <c r="WFL3" s="4" t="s">
        <v>654</v>
      </c>
      <c r="WFM3" s="4" t="s">
        <v>654</v>
      </c>
      <c r="WFN3" s="4" t="s">
        <v>654</v>
      </c>
      <c r="WFO3" s="4" t="s">
        <v>654</v>
      </c>
      <c r="WFP3" s="4" t="s">
        <v>654</v>
      </c>
      <c r="WFQ3" s="4" t="s">
        <v>654</v>
      </c>
      <c r="WFR3" s="4" t="s">
        <v>654</v>
      </c>
      <c r="WFS3" s="4" t="s">
        <v>654</v>
      </c>
      <c r="WFT3" s="4" t="s">
        <v>654</v>
      </c>
      <c r="WFU3" s="4" t="s">
        <v>654</v>
      </c>
      <c r="WFV3" s="4" t="s">
        <v>654</v>
      </c>
      <c r="WFW3" s="4" t="s">
        <v>654</v>
      </c>
      <c r="WFX3" s="4" t="s">
        <v>654</v>
      </c>
      <c r="WFY3" s="4" t="s">
        <v>654</v>
      </c>
      <c r="WFZ3" s="4" t="s">
        <v>654</v>
      </c>
      <c r="WGA3" s="4" t="s">
        <v>654</v>
      </c>
      <c r="WGB3" s="4" t="s">
        <v>654</v>
      </c>
      <c r="WGC3" s="4" t="s">
        <v>654</v>
      </c>
      <c r="WGD3" s="4" t="s">
        <v>654</v>
      </c>
      <c r="WGE3" s="4" t="s">
        <v>654</v>
      </c>
      <c r="WGF3" s="4" t="s">
        <v>654</v>
      </c>
      <c r="WGG3" s="4" t="s">
        <v>654</v>
      </c>
      <c r="WGH3" s="4" t="s">
        <v>654</v>
      </c>
      <c r="WGI3" s="4" t="s">
        <v>654</v>
      </c>
      <c r="WGJ3" s="4" t="s">
        <v>654</v>
      </c>
      <c r="WGK3" s="4" t="s">
        <v>654</v>
      </c>
      <c r="WGL3" s="4" t="s">
        <v>654</v>
      </c>
      <c r="WGM3" s="4" t="s">
        <v>654</v>
      </c>
      <c r="WGN3" s="4" t="s">
        <v>654</v>
      </c>
      <c r="WGO3" s="4" t="s">
        <v>654</v>
      </c>
      <c r="WGP3" s="4" t="s">
        <v>654</v>
      </c>
      <c r="WGQ3" s="4" t="s">
        <v>654</v>
      </c>
      <c r="WGR3" s="4" t="s">
        <v>654</v>
      </c>
      <c r="WGS3" s="4" t="s">
        <v>654</v>
      </c>
      <c r="WGT3" s="4" t="s">
        <v>654</v>
      </c>
      <c r="WGU3" s="4" t="s">
        <v>654</v>
      </c>
      <c r="WGV3" s="4" t="s">
        <v>654</v>
      </c>
      <c r="WGW3" s="4" t="s">
        <v>654</v>
      </c>
      <c r="WGX3" s="4" t="s">
        <v>654</v>
      </c>
      <c r="WGY3" s="4" t="s">
        <v>654</v>
      </c>
      <c r="WGZ3" s="4" t="s">
        <v>654</v>
      </c>
      <c r="WHA3" s="4" t="s">
        <v>654</v>
      </c>
      <c r="WHB3" s="4" t="s">
        <v>654</v>
      </c>
      <c r="WHC3" s="4" t="s">
        <v>654</v>
      </c>
      <c r="WHD3" s="4" t="s">
        <v>654</v>
      </c>
      <c r="WHE3" s="4" t="s">
        <v>654</v>
      </c>
      <c r="WHF3" s="4" t="s">
        <v>654</v>
      </c>
      <c r="WHG3" s="4" t="s">
        <v>654</v>
      </c>
      <c r="WHH3" s="4" t="s">
        <v>654</v>
      </c>
      <c r="WHI3" s="4" t="s">
        <v>654</v>
      </c>
      <c r="WHJ3" s="4" t="s">
        <v>654</v>
      </c>
      <c r="WHK3" s="4" t="s">
        <v>654</v>
      </c>
      <c r="WHL3" s="4" t="s">
        <v>654</v>
      </c>
      <c r="WHM3" s="4" t="s">
        <v>654</v>
      </c>
      <c r="WHN3" s="4" t="s">
        <v>654</v>
      </c>
      <c r="WHO3" s="4" t="s">
        <v>654</v>
      </c>
      <c r="WHP3" s="4" t="s">
        <v>654</v>
      </c>
      <c r="WHQ3" s="4" t="s">
        <v>654</v>
      </c>
      <c r="WHR3" s="4" t="s">
        <v>654</v>
      </c>
      <c r="WHS3" s="4" t="s">
        <v>654</v>
      </c>
      <c r="WHT3" s="4" t="s">
        <v>654</v>
      </c>
      <c r="WHU3" s="4" t="s">
        <v>654</v>
      </c>
      <c r="WHV3" s="4" t="s">
        <v>654</v>
      </c>
      <c r="WHW3" s="4" t="s">
        <v>654</v>
      </c>
      <c r="WHX3" s="4" t="s">
        <v>654</v>
      </c>
      <c r="WHY3" s="4" t="s">
        <v>654</v>
      </c>
      <c r="WHZ3" s="4" t="s">
        <v>654</v>
      </c>
      <c r="WIA3" s="4" t="s">
        <v>654</v>
      </c>
      <c r="WIB3" s="4" t="s">
        <v>654</v>
      </c>
      <c r="WIC3" s="4" t="s">
        <v>654</v>
      </c>
      <c r="WID3" s="4" t="s">
        <v>654</v>
      </c>
      <c r="WIE3" s="4" t="s">
        <v>654</v>
      </c>
      <c r="WIF3" s="4" t="s">
        <v>654</v>
      </c>
      <c r="WIG3" s="4" t="s">
        <v>654</v>
      </c>
      <c r="WIH3" s="4" t="s">
        <v>654</v>
      </c>
      <c r="WII3" s="4" t="s">
        <v>654</v>
      </c>
      <c r="WIJ3" s="4" t="s">
        <v>654</v>
      </c>
      <c r="WIK3" s="4" t="s">
        <v>654</v>
      </c>
      <c r="WIL3" s="4" t="s">
        <v>654</v>
      </c>
      <c r="WIM3" s="4" t="s">
        <v>654</v>
      </c>
      <c r="WIN3" s="4" t="s">
        <v>654</v>
      </c>
      <c r="WIO3" s="4" t="s">
        <v>654</v>
      </c>
      <c r="WIP3" s="4" t="s">
        <v>654</v>
      </c>
      <c r="WIQ3" s="4" t="s">
        <v>654</v>
      </c>
      <c r="WIR3" s="4" t="s">
        <v>654</v>
      </c>
      <c r="WIS3" s="4" t="s">
        <v>654</v>
      </c>
      <c r="WIT3" s="4" t="s">
        <v>654</v>
      </c>
      <c r="WIU3" s="4" t="s">
        <v>654</v>
      </c>
      <c r="WIV3" s="4" t="s">
        <v>654</v>
      </c>
      <c r="WIW3" s="4" t="s">
        <v>654</v>
      </c>
      <c r="WIX3" s="4" t="s">
        <v>654</v>
      </c>
      <c r="WIY3" s="4" t="s">
        <v>654</v>
      </c>
      <c r="WIZ3" s="4" t="s">
        <v>654</v>
      </c>
      <c r="WJA3" s="4" t="s">
        <v>654</v>
      </c>
      <c r="WJB3" s="4" t="s">
        <v>654</v>
      </c>
      <c r="WJC3" s="4" t="s">
        <v>654</v>
      </c>
      <c r="WJD3" s="4" t="s">
        <v>654</v>
      </c>
      <c r="WJE3" s="4" t="s">
        <v>654</v>
      </c>
      <c r="WJF3" s="4" t="s">
        <v>654</v>
      </c>
      <c r="WJG3" s="4" t="s">
        <v>654</v>
      </c>
      <c r="WJH3" s="4" t="s">
        <v>654</v>
      </c>
      <c r="WJI3" s="4" t="s">
        <v>654</v>
      </c>
      <c r="WJJ3" s="4" t="s">
        <v>654</v>
      </c>
      <c r="WJK3" s="4" t="s">
        <v>654</v>
      </c>
      <c r="WJL3" s="4" t="s">
        <v>654</v>
      </c>
      <c r="WJM3" s="4" t="s">
        <v>654</v>
      </c>
      <c r="WJN3" s="4" t="s">
        <v>654</v>
      </c>
      <c r="WJO3" s="4" t="s">
        <v>654</v>
      </c>
      <c r="WJP3" s="4" t="s">
        <v>654</v>
      </c>
      <c r="WJQ3" s="4" t="s">
        <v>654</v>
      </c>
      <c r="WJR3" s="4" t="s">
        <v>654</v>
      </c>
      <c r="WJS3" s="4" t="s">
        <v>654</v>
      </c>
      <c r="WJT3" s="4" t="s">
        <v>654</v>
      </c>
      <c r="WJU3" s="4" t="s">
        <v>654</v>
      </c>
      <c r="WJV3" s="4" t="s">
        <v>654</v>
      </c>
      <c r="WJW3" s="4" t="s">
        <v>654</v>
      </c>
      <c r="WJX3" s="4" t="s">
        <v>654</v>
      </c>
      <c r="WJY3" s="4" t="s">
        <v>654</v>
      </c>
      <c r="WJZ3" s="4" t="s">
        <v>654</v>
      </c>
      <c r="WKA3" s="4" t="s">
        <v>654</v>
      </c>
      <c r="WKB3" s="4" t="s">
        <v>654</v>
      </c>
      <c r="WKC3" s="4" t="s">
        <v>654</v>
      </c>
      <c r="WKD3" s="4" t="s">
        <v>654</v>
      </c>
      <c r="WKE3" s="4" t="s">
        <v>654</v>
      </c>
      <c r="WKF3" s="4" t="s">
        <v>654</v>
      </c>
      <c r="WKG3" s="4" t="s">
        <v>654</v>
      </c>
      <c r="WKH3" s="4" t="s">
        <v>654</v>
      </c>
      <c r="WKI3" s="4" t="s">
        <v>654</v>
      </c>
      <c r="WKJ3" s="4" t="s">
        <v>654</v>
      </c>
      <c r="WKK3" s="4" t="s">
        <v>654</v>
      </c>
      <c r="WKL3" s="4" t="s">
        <v>654</v>
      </c>
      <c r="WKM3" s="4" t="s">
        <v>654</v>
      </c>
      <c r="WKN3" s="4" t="s">
        <v>654</v>
      </c>
      <c r="WKO3" s="4" t="s">
        <v>654</v>
      </c>
      <c r="WKP3" s="4" t="s">
        <v>654</v>
      </c>
      <c r="WKQ3" s="4" t="s">
        <v>654</v>
      </c>
      <c r="WKR3" s="4" t="s">
        <v>654</v>
      </c>
      <c r="WKS3" s="4" t="s">
        <v>654</v>
      </c>
      <c r="WKT3" s="4" t="s">
        <v>654</v>
      </c>
      <c r="WKU3" s="4" t="s">
        <v>654</v>
      </c>
      <c r="WKV3" s="4" t="s">
        <v>654</v>
      </c>
      <c r="WKW3" s="4" t="s">
        <v>654</v>
      </c>
      <c r="WKX3" s="4" t="s">
        <v>654</v>
      </c>
      <c r="WKY3" s="4" t="s">
        <v>654</v>
      </c>
      <c r="WKZ3" s="4" t="s">
        <v>654</v>
      </c>
      <c r="WLA3" s="4" t="s">
        <v>654</v>
      </c>
      <c r="WLB3" s="4" t="s">
        <v>654</v>
      </c>
      <c r="WLC3" s="4" t="s">
        <v>654</v>
      </c>
      <c r="WLD3" s="4" t="s">
        <v>654</v>
      </c>
      <c r="WLE3" s="4" t="s">
        <v>654</v>
      </c>
      <c r="WLF3" s="4" t="s">
        <v>654</v>
      </c>
      <c r="WLG3" s="4" t="s">
        <v>654</v>
      </c>
      <c r="WLH3" s="4" t="s">
        <v>654</v>
      </c>
      <c r="WLI3" s="4" t="s">
        <v>654</v>
      </c>
      <c r="WLJ3" s="4" t="s">
        <v>654</v>
      </c>
      <c r="WLK3" s="4" t="s">
        <v>654</v>
      </c>
      <c r="WLL3" s="4" t="s">
        <v>654</v>
      </c>
      <c r="WLM3" s="4" t="s">
        <v>654</v>
      </c>
      <c r="WLN3" s="4" t="s">
        <v>654</v>
      </c>
      <c r="WLO3" s="4" t="s">
        <v>654</v>
      </c>
      <c r="WLP3" s="4" t="s">
        <v>654</v>
      </c>
      <c r="WLQ3" s="4" t="s">
        <v>654</v>
      </c>
      <c r="WLR3" s="4" t="s">
        <v>654</v>
      </c>
      <c r="WLS3" s="4" t="s">
        <v>654</v>
      </c>
      <c r="WLT3" s="4" t="s">
        <v>654</v>
      </c>
      <c r="WLU3" s="4" t="s">
        <v>654</v>
      </c>
      <c r="WLV3" s="4" t="s">
        <v>654</v>
      </c>
      <c r="WLW3" s="4" t="s">
        <v>654</v>
      </c>
      <c r="WLX3" s="4" t="s">
        <v>654</v>
      </c>
      <c r="WLY3" s="4" t="s">
        <v>654</v>
      </c>
      <c r="WLZ3" s="4" t="s">
        <v>654</v>
      </c>
      <c r="WMA3" s="4" t="s">
        <v>654</v>
      </c>
      <c r="WMB3" s="4" t="s">
        <v>654</v>
      </c>
      <c r="WMC3" s="4" t="s">
        <v>654</v>
      </c>
      <c r="WMD3" s="4" t="s">
        <v>654</v>
      </c>
      <c r="WME3" s="4" t="s">
        <v>654</v>
      </c>
      <c r="WMF3" s="4" t="s">
        <v>654</v>
      </c>
      <c r="WMG3" s="4" t="s">
        <v>654</v>
      </c>
      <c r="WMH3" s="4" t="s">
        <v>654</v>
      </c>
      <c r="WMI3" s="4" t="s">
        <v>654</v>
      </c>
      <c r="WMJ3" s="4" t="s">
        <v>654</v>
      </c>
      <c r="WMK3" s="4" t="s">
        <v>654</v>
      </c>
      <c r="WML3" s="4" t="s">
        <v>654</v>
      </c>
      <c r="WMM3" s="4" t="s">
        <v>654</v>
      </c>
      <c r="WMN3" s="4" t="s">
        <v>654</v>
      </c>
      <c r="WMO3" s="4" t="s">
        <v>654</v>
      </c>
      <c r="WMP3" s="4" t="s">
        <v>654</v>
      </c>
      <c r="WMQ3" s="4" t="s">
        <v>654</v>
      </c>
      <c r="WMR3" s="4" t="s">
        <v>654</v>
      </c>
      <c r="WMS3" s="4" t="s">
        <v>654</v>
      </c>
      <c r="WMT3" s="4" t="s">
        <v>654</v>
      </c>
      <c r="WMU3" s="4" t="s">
        <v>654</v>
      </c>
      <c r="WMV3" s="4" t="s">
        <v>654</v>
      </c>
      <c r="WMW3" s="4" t="s">
        <v>654</v>
      </c>
      <c r="WMX3" s="4" t="s">
        <v>654</v>
      </c>
      <c r="WMY3" s="4" t="s">
        <v>654</v>
      </c>
      <c r="WMZ3" s="4" t="s">
        <v>654</v>
      </c>
      <c r="WNA3" s="4" t="s">
        <v>654</v>
      </c>
      <c r="WNB3" s="4" t="s">
        <v>654</v>
      </c>
      <c r="WNC3" s="4" t="s">
        <v>654</v>
      </c>
      <c r="WND3" s="4" t="s">
        <v>654</v>
      </c>
      <c r="WNE3" s="4" t="s">
        <v>654</v>
      </c>
      <c r="WNF3" s="4" t="s">
        <v>654</v>
      </c>
      <c r="WNG3" s="4" t="s">
        <v>654</v>
      </c>
      <c r="WNH3" s="4" t="s">
        <v>654</v>
      </c>
      <c r="WNI3" s="4" t="s">
        <v>654</v>
      </c>
      <c r="WNJ3" s="4" t="s">
        <v>654</v>
      </c>
      <c r="WNK3" s="4" t="s">
        <v>654</v>
      </c>
      <c r="WNL3" s="4" t="s">
        <v>654</v>
      </c>
      <c r="WNM3" s="4" t="s">
        <v>654</v>
      </c>
      <c r="WNN3" s="4" t="s">
        <v>654</v>
      </c>
      <c r="WNO3" s="4" t="s">
        <v>654</v>
      </c>
      <c r="WNP3" s="4" t="s">
        <v>654</v>
      </c>
      <c r="WNQ3" s="4" t="s">
        <v>654</v>
      </c>
      <c r="WNR3" s="4" t="s">
        <v>654</v>
      </c>
      <c r="WNS3" s="4" t="s">
        <v>654</v>
      </c>
      <c r="WNT3" s="4" t="s">
        <v>654</v>
      </c>
      <c r="WNU3" s="4" t="s">
        <v>654</v>
      </c>
      <c r="WNV3" s="4" t="s">
        <v>654</v>
      </c>
      <c r="WNW3" s="4" t="s">
        <v>654</v>
      </c>
      <c r="WNX3" s="4" t="s">
        <v>654</v>
      </c>
      <c r="WNY3" s="4" t="s">
        <v>654</v>
      </c>
      <c r="WNZ3" s="4" t="s">
        <v>654</v>
      </c>
      <c r="WOA3" s="4" t="s">
        <v>654</v>
      </c>
      <c r="WOB3" s="4" t="s">
        <v>654</v>
      </c>
      <c r="WOC3" s="4" t="s">
        <v>654</v>
      </c>
      <c r="WOD3" s="4" t="s">
        <v>654</v>
      </c>
      <c r="WOE3" s="4" t="s">
        <v>654</v>
      </c>
      <c r="WOF3" s="4" t="s">
        <v>654</v>
      </c>
      <c r="WOG3" s="4" t="s">
        <v>654</v>
      </c>
      <c r="WOH3" s="4" t="s">
        <v>654</v>
      </c>
      <c r="WOI3" s="4" t="s">
        <v>654</v>
      </c>
      <c r="WOJ3" s="4" t="s">
        <v>654</v>
      </c>
      <c r="WOK3" s="4" t="s">
        <v>654</v>
      </c>
      <c r="WOL3" s="4" t="s">
        <v>654</v>
      </c>
      <c r="WOM3" s="4" t="s">
        <v>654</v>
      </c>
      <c r="WON3" s="4" t="s">
        <v>654</v>
      </c>
      <c r="WOO3" s="4" t="s">
        <v>654</v>
      </c>
      <c r="WOP3" s="4" t="s">
        <v>654</v>
      </c>
      <c r="WOQ3" s="4" t="s">
        <v>654</v>
      </c>
      <c r="WOR3" s="4" t="s">
        <v>654</v>
      </c>
      <c r="WOS3" s="4" t="s">
        <v>654</v>
      </c>
      <c r="WOT3" s="4" t="s">
        <v>654</v>
      </c>
      <c r="WOU3" s="4" t="s">
        <v>654</v>
      </c>
      <c r="WOV3" s="4" t="s">
        <v>654</v>
      </c>
      <c r="WOW3" s="4" t="s">
        <v>654</v>
      </c>
      <c r="WOX3" s="4" t="s">
        <v>654</v>
      </c>
      <c r="WOY3" s="4" t="s">
        <v>654</v>
      </c>
      <c r="WOZ3" s="4" t="s">
        <v>654</v>
      </c>
      <c r="WPA3" s="4" t="s">
        <v>654</v>
      </c>
      <c r="WPB3" s="4" t="s">
        <v>654</v>
      </c>
      <c r="WPC3" s="4" t="s">
        <v>654</v>
      </c>
      <c r="WPD3" s="4" t="s">
        <v>654</v>
      </c>
      <c r="WPE3" s="4" t="s">
        <v>654</v>
      </c>
      <c r="WPF3" s="4" t="s">
        <v>654</v>
      </c>
      <c r="WPG3" s="4" t="s">
        <v>654</v>
      </c>
      <c r="WPH3" s="4" t="s">
        <v>654</v>
      </c>
      <c r="WPI3" s="4" t="s">
        <v>654</v>
      </c>
      <c r="WPJ3" s="4" t="s">
        <v>654</v>
      </c>
      <c r="WPK3" s="4" t="s">
        <v>654</v>
      </c>
      <c r="WPL3" s="4" t="s">
        <v>654</v>
      </c>
      <c r="WPM3" s="4" t="s">
        <v>654</v>
      </c>
      <c r="WPN3" s="4" t="s">
        <v>654</v>
      </c>
      <c r="WPO3" s="4" t="s">
        <v>654</v>
      </c>
      <c r="WPP3" s="4" t="s">
        <v>654</v>
      </c>
      <c r="WPQ3" s="4" t="s">
        <v>654</v>
      </c>
      <c r="WPR3" s="4" t="s">
        <v>654</v>
      </c>
      <c r="WPS3" s="4" t="s">
        <v>654</v>
      </c>
      <c r="WPT3" s="4" t="s">
        <v>654</v>
      </c>
      <c r="WPU3" s="4" t="s">
        <v>654</v>
      </c>
      <c r="WPV3" s="4" t="s">
        <v>654</v>
      </c>
      <c r="WPW3" s="4" t="s">
        <v>654</v>
      </c>
      <c r="WPX3" s="4" t="s">
        <v>654</v>
      </c>
      <c r="WPY3" s="4" t="s">
        <v>654</v>
      </c>
      <c r="WPZ3" s="4" t="s">
        <v>654</v>
      </c>
      <c r="WQA3" s="4" t="s">
        <v>654</v>
      </c>
      <c r="WQB3" s="4" t="s">
        <v>654</v>
      </c>
      <c r="WQC3" s="4" t="s">
        <v>654</v>
      </c>
      <c r="WQD3" s="4" t="s">
        <v>654</v>
      </c>
      <c r="WQE3" s="4" t="s">
        <v>654</v>
      </c>
      <c r="WQF3" s="4" t="s">
        <v>654</v>
      </c>
      <c r="WQG3" s="4" t="s">
        <v>654</v>
      </c>
      <c r="WQH3" s="4" t="s">
        <v>654</v>
      </c>
      <c r="WQI3" s="4" t="s">
        <v>654</v>
      </c>
      <c r="WQJ3" s="4" t="s">
        <v>654</v>
      </c>
      <c r="WQK3" s="4" t="s">
        <v>654</v>
      </c>
      <c r="WQL3" s="4" t="s">
        <v>654</v>
      </c>
      <c r="WQM3" s="4" t="s">
        <v>654</v>
      </c>
      <c r="WQN3" s="4" t="s">
        <v>654</v>
      </c>
      <c r="WQO3" s="4" t="s">
        <v>654</v>
      </c>
      <c r="WQP3" s="4" t="s">
        <v>654</v>
      </c>
      <c r="WQQ3" s="4" t="s">
        <v>654</v>
      </c>
      <c r="WQR3" s="4" t="s">
        <v>654</v>
      </c>
      <c r="WQS3" s="4" t="s">
        <v>654</v>
      </c>
      <c r="WQT3" s="4" t="s">
        <v>654</v>
      </c>
      <c r="WQU3" s="4" t="s">
        <v>654</v>
      </c>
      <c r="WQV3" s="4" t="s">
        <v>654</v>
      </c>
      <c r="WQW3" s="4" t="s">
        <v>654</v>
      </c>
      <c r="WQX3" s="4" t="s">
        <v>654</v>
      </c>
      <c r="WQY3" s="4" t="s">
        <v>654</v>
      </c>
      <c r="WQZ3" s="4" t="s">
        <v>654</v>
      </c>
      <c r="WRA3" s="4" t="s">
        <v>654</v>
      </c>
      <c r="WRB3" s="4" t="s">
        <v>654</v>
      </c>
      <c r="WRC3" s="4" t="s">
        <v>654</v>
      </c>
      <c r="WRD3" s="4" t="s">
        <v>654</v>
      </c>
      <c r="WRE3" s="4" t="s">
        <v>654</v>
      </c>
      <c r="WRF3" s="4" t="s">
        <v>654</v>
      </c>
      <c r="WRG3" s="4" t="s">
        <v>654</v>
      </c>
      <c r="WRH3" s="4" t="s">
        <v>654</v>
      </c>
      <c r="WRI3" s="4" t="s">
        <v>654</v>
      </c>
      <c r="WRJ3" s="4" t="s">
        <v>654</v>
      </c>
      <c r="WRK3" s="4" t="s">
        <v>654</v>
      </c>
      <c r="WRL3" s="4" t="s">
        <v>654</v>
      </c>
      <c r="WRM3" s="4" t="s">
        <v>654</v>
      </c>
      <c r="WRN3" s="4" t="s">
        <v>654</v>
      </c>
      <c r="WRO3" s="4" t="s">
        <v>654</v>
      </c>
      <c r="WRP3" s="4" t="s">
        <v>654</v>
      </c>
      <c r="WRQ3" s="4" t="s">
        <v>654</v>
      </c>
      <c r="WRR3" s="4" t="s">
        <v>654</v>
      </c>
      <c r="WRS3" s="4" t="s">
        <v>654</v>
      </c>
      <c r="WRT3" s="4" t="s">
        <v>654</v>
      </c>
      <c r="WRU3" s="4" t="s">
        <v>654</v>
      </c>
      <c r="WRV3" s="4" t="s">
        <v>654</v>
      </c>
      <c r="WRW3" s="4" t="s">
        <v>654</v>
      </c>
      <c r="WRX3" s="4" t="s">
        <v>654</v>
      </c>
      <c r="WRY3" s="4" t="s">
        <v>654</v>
      </c>
      <c r="WRZ3" s="4" t="s">
        <v>654</v>
      </c>
      <c r="WSA3" s="4" t="s">
        <v>654</v>
      </c>
      <c r="WSB3" s="4" t="s">
        <v>654</v>
      </c>
      <c r="WSC3" s="4" t="s">
        <v>654</v>
      </c>
      <c r="WSD3" s="4" t="s">
        <v>654</v>
      </c>
      <c r="WSE3" s="4" t="s">
        <v>654</v>
      </c>
      <c r="WSF3" s="4" t="s">
        <v>654</v>
      </c>
      <c r="WSG3" s="4" t="s">
        <v>654</v>
      </c>
      <c r="WSH3" s="4" t="s">
        <v>654</v>
      </c>
      <c r="WSI3" s="4" t="s">
        <v>654</v>
      </c>
      <c r="WSJ3" s="4" t="s">
        <v>654</v>
      </c>
      <c r="WSK3" s="4" t="s">
        <v>654</v>
      </c>
      <c r="WSL3" s="4" t="s">
        <v>654</v>
      </c>
      <c r="WSM3" s="4" t="s">
        <v>654</v>
      </c>
      <c r="WSN3" s="4" t="s">
        <v>654</v>
      </c>
      <c r="WSO3" s="4" t="s">
        <v>654</v>
      </c>
      <c r="WSP3" s="4" t="s">
        <v>654</v>
      </c>
      <c r="WSQ3" s="4" t="s">
        <v>654</v>
      </c>
      <c r="WSR3" s="4" t="s">
        <v>654</v>
      </c>
      <c r="WSS3" s="4" t="s">
        <v>654</v>
      </c>
      <c r="WST3" s="4" t="s">
        <v>654</v>
      </c>
      <c r="WSU3" s="4" t="s">
        <v>654</v>
      </c>
      <c r="WSV3" s="4" t="s">
        <v>654</v>
      </c>
      <c r="WSW3" s="4" t="s">
        <v>654</v>
      </c>
      <c r="WSX3" s="4" t="s">
        <v>654</v>
      </c>
      <c r="WSY3" s="4" t="s">
        <v>654</v>
      </c>
      <c r="WSZ3" s="4" t="s">
        <v>654</v>
      </c>
      <c r="WTA3" s="4" t="s">
        <v>654</v>
      </c>
      <c r="WTB3" s="4" t="s">
        <v>654</v>
      </c>
      <c r="WTC3" s="4" t="s">
        <v>654</v>
      </c>
      <c r="WTD3" s="4" t="s">
        <v>654</v>
      </c>
      <c r="WTE3" s="4" t="s">
        <v>654</v>
      </c>
      <c r="WTF3" s="4" t="s">
        <v>654</v>
      </c>
      <c r="WTG3" s="4" t="s">
        <v>654</v>
      </c>
      <c r="WTH3" s="4" t="s">
        <v>654</v>
      </c>
      <c r="WTI3" s="4" t="s">
        <v>654</v>
      </c>
      <c r="WTJ3" s="4" t="s">
        <v>654</v>
      </c>
      <c r="WTK3" s="4" t="s">
        <v>654</v>
      </c>
      <c r="WTL3" s="4" t="s">
        <v>654</v>
      </c>
      <c r="WTM3" s="4" t="s">
        <v>654</v>
      </c>
      <c r="WTN3" s="4" t="s">
        <v>654</v>
      </c>
      <c r="WTO3" s="4" t="s">
        <v>654</v>
      </c>
      <c r="WTP3" s="4" t="s">
        <v>654</v>
      </c>
      <c r="WTQ3" s="4" t="s">
        <v>654</v>
      </c>
      <c r="WTR3" s="4" t="s">
        <v>654</v>
      </c>
      <c r="WTS3" s="4" t="s">
        <v>654</v>
      </c>
      <c r="WTT3" s="4" t="s">
        <v>654</v>
      </c>
      <c r="WTU3" s="4" t="s">
        <v>654</v>
      </c>
      <c r="WTV3" s="4" t="s">
        <v>654</v>
      </c>
      <c r="WTW3" s="4" t="s">
        <v>654</v>
      </c>
      <c r="WTX3" s="4" t="s">
        <v>654</v>
      </c>
      <c r="WTY3" s="4" t="s">
        <v>654</v>
      </c>
      <c r="WTZ3" s="4" t="s">
        <v>654</v>
      </c>
      <c r="WUA3" s="4" t="s">
        <v>654</v>
      </c>
      <c r="WUB3" s="4" t="s">
        <v>654</v>
      </c>
      <c r="WUC3" s="4" t="s">
        <v>654</v>
      </c>
      <c r="WUD3" s="4" t="s">
        <v>654</v>
      </c>
      <c r="WUE3" s="4" t="s">
        <v>654</v>
      </c>
      <c r="WUF3" s="4" t="s">
        <v>654</v>
      </c>
      <c r="WUG3" s="4" t="s">
        <v>654</v>
      </c>
      <c r="WUH3" s="4" t="s">
        <v>654</v>
      </c>
      <c r="WUI3" s="4" t="s">
        <v>654</v>
      </c>
      <c r="WUJ3" s="4" t="s">
        <v>654</v>
      </c>
      <c r="WUK3" s="4" t="s">
        <v>654</v>
      </c>
      <c r="WUL3" s="4" t="s">
        <v>654</v>
      </c>
      <c r="WUM3" s="4" t="s">
        <v>654</v>
      </c>
      <c r="WUN3" s="4" t="s">
        <v>654</v>
      </c>
      <c r="WUO3" s="4" t="s">
        <v>654</v>
      </c>
      <c r="WUP3" s="4" t="s">
        <v>654</v>
      </c>
      <c r="WUQ3" s="4" t="s">
        <v>654</v>
      </c>
      <c r="WUR3" s="4" t="s">
        <v>654</v>
      </c>
      <c r="WUS3" s="4" t="s">
        <v>654</v>
      </c>
      <c r="WUT3" s="4" t="s">
        <v>654</v>
      </c>
      <c r="WUU3" s="4" t="s">
        <v>654</v>
      </c>
      <c r="WUV3" s="4" t="s">
        <v>654</v>
      </c>
      <c r="WUW3" s="4" t="s">
        <v>654</v>
      </c>
      <c r="WUX3" s="4" t="s">
        <v>654</v>
      </c>
      <c r="WUY3" s="4" t="s">
        <v>654</v>
      </c>
      <c r="WUZ3" s="4" t="s">
        <v>654</v>
      </c>
      <c r="WVA3" s="4" t="s">
        <v>654</v>
      </c>
      <c r="WVB3" s="4" t="s">
        <v>654</v>
      </c>
      <c r="WVC3" s="4" t="s">
        <v>654</v>
      </c>
      <c r="WVD3" s="4" t="s">
        <v>654</v>
      </c>
      <c r="WVE3" s="4" t="s">
        <v>654</v>
      </c>
      <c r="WVF3" s="4" t="s">
        <v>654</v>
      </c>
      <c r="WVG3" s="4" t="s">
        <v>654</v>
      </c>
      <c r="WVH3" s="4" t="s">
        <v>654</v>
      </c>
      <c r="WVI3" s="4" t="s">
        <v>654</v>
      </c>
      <c r="WVJ3" s="4" t="s">
        <v>654</v>
      </c>
      <c r="WVK3" s="4" t="s">
        <v>654</v>
      </c>
      <c r="WVL3" s="4" t="s">
        <v>654</v>
      </c>
      <c r="WVM3" s="4" t="s">
        <v>654</v>
      </c>
      <c r="WVN3" s="4" t="s">
        <v>654</v>
      </c>
      <c r="WVO3" s="4" t="s">
        <v>654</v>
      </c>
      <c r="WVP3" s="4" t="s">
        <v>654</v>
      </c>
      <c r="WVQ3" s="4" t="s">
        <v>654</v>
      </c>
      <c r="WVR3" s="4" t="s">
        <v>654</v>
      </c>
      <c r="WVS3" s="4" t="s">
        <v>654</v>
      </c>
      <c r="WVT3" s="4" t="s">
        <v>654</v>
      </c>
      <c r="WVU3" s="4" t="s">
        <v>654</v>
      </c>
      <c r="WVV3" s="4" t="s">
        <v>654</v>
      </c>
      <c r="WVW3" s="4" t="s">
        <v>654</v>
      </c>
      <c r="WVX3" s="4" t="s">
        <v>654</v>
      </c>
      <c r="WVY3" s="4" t="s">
        <v>654</v>
      </c>
      <c r="WVZ3" s="4" t="s">
        <v>654</v>
      </c>
      <c r="WWA3" s="4" t="s">
        <v>654</v>
      </c>
      <c r="WWB3" s="4" t="s">
        <v>654</v>
      </c>
      <c r="WWC3" s="4" t="s">
        <v>654</v>
      </c>
      <c r="WWD3" s="4" t="s">
        <v>654</v>
      </c>
      <c r="WWE3" s="4" t="s">
        <v>654</v>
      </c>
      <c r="WWF3" s="4" t="s">
        <v>654</v>
      </c>
      <c r="WWG3" s="4" t="s">
        <v>654</v>
      </c>
      <c r="WWH3" s="4" t="s">
        <v>654</v>
      </c>
      <c r="WWI3" s="4" t="s">
        <v>654</v>
      </c>
      <c r="WWJ3" s="4" t="s">
        <v>654</v>
      </c>
      <c r="WWK3" s="4" t="s">
        <v>654</v>
      </c>
      <c r="WWL3" s="4" t="s">
        <v>654</v>
      </c>
      <c r="WWM3" s="4" t="s">
        <v>654</v>
      </c>
      <c r="WWN3" s="4" t="s">
        <v>654</v>
      </c>
      <c r="WWO3" s="4" t="s">
        <v>654</v>
      </c>
      <c r="WWP3" s="4" t="s">
        <v>654</v>
      </c>
      <c r="WWQ3" s="4" t="s">
        <v>654</v>
      </c>
      <c r="WWR3" s="4" t="s">
        <v>654</v>
      </c>
      <c r="WWS3" s="4" t="s">
        <v>654</v>
      </c>
      <c r="WWT3" s="4" t="s">
        <v>654</v>
      </c>
      <c r="WWU3" s="4" t="s">
        <v>654</v>
      </c>
      <c r="WWV3" s="4" t="s">
        <v>654</v>
      </c>
      <c r="WWW3" s="4" t="s">
        <v>654</v>
      </c>
      <c r="WWX3" s="4" t="s">
        <v>654</v>
      </c>
      <c r="WWY3" s="4" t="s">
        <v>654</v>
      </c>
      <c r="WWZ3" s="4" t="s">
        <v>654</v>
      </c>
      <c r="WXA3" s="4" t="s">
        <v>654</v>
      </c>
      <c r="WXB3" s="4" t="s">
        <v>654</v>
      </c>
      <c r="WXC3" s="4" t="s">
        <v>654</v>
      </c>
      <c r="WXD3" s="4" t="s">
        <v>654</v>
      </c>
      <c r="WXE3" s="4" t="s">
        <v>654</v>
      </c>
      <c r="WXF3" s="4" t="s">
        <v>654</v>
      </c>
      <c r="WXG3" s="4" t="s">
        <v>654</v>
      </c>
      <c r="WXH3" s="4" t="s">
        <v>654</v>
      </c>
      <c r="WXI3" s="4" t="s">
        <v>654</v>
      </c>
      <c r="WXJ3" s="4" t="s">
        <v>654</v>
      </c>
      <c r="WXK3" s="4" t="s">
        <v>654</v>
      </c>
      <c r="WXL3" s="4" t="s">
        <v>654</v>
      </c>
      <c r="WXM3" s="4" t="s">
        <v>654</v>
      </c>
      <c r="WXN3" s="4" t="s">
        <v>654</v>
      </c>
      <c r="WXO3" s="4" t="s">
        <v>654</v>
      </c>
      <c r="WXP3" s="4" t="s">
        <v>654</v>
      </c>
      <c r="WXQ3" s="4" t="s">
        <v>654</v>
      </c>
      <c r="WXR3" s="4" t="s">
        <v>654</v>
      </c>
      <c r="WXS3" s="4" t="s">
        <v>654</v>
      </c>
      <c r="WXT3" s="4" t="s">
        <v>654</v>
      </c>
      <c r="WXU3" s="4" t="s">
        <v>654</v>
      </c>
      <c r="WXV3" s="4" t="s">
        <v>654</v>
      </c>
      <c r="WXW3" s="4" t="s">
        <v>654</v>
      </c>
      <c r="WXX3" s="4" t="s">
        <v>654</v>
      </c>
      <c r="WXY3" s="4" t="s">
        <v>654</v>
      </c>
      <c r="WXZ3" s="4" t="s">
        <v>654</v>
      </c>
      <c r="WYA3" s="4" t="s">
        <v>654</v>
      </c>
      <c r="WYB3" s="4" t="s">
        <v>654</v>
      </c>
      <c r="WYC3" s="4" t="s">
        <v>654</v>
      </c>
      <c r="WYD3" s="4" t="s">
        <v>654</v>
      </c>
      <c r="WYE3" s="4" t="s">
        <v>654</v>
      </c>
      <c r="WYF3" s="4" t="s">
        <v>654</v>
      </c>
      <c r="WYG3" s="4" t="s">
        <v>654</v>
      </c>
      <c r="WYH3" s="4" t="s">
        <v>654</v>
      </c>
      <c r="WYI3" s="4" t="s">
        <v>654</v>
      </c>
      <c r="WYJ3" s="4" t="s">
        <v>654</v>
      </c>
      <c r="WYK3" s="4" t="s">
        <v>654</v>
      </c>
      <c r="WYL3" s="4" t="s">
        <v>654</v>
      </c>
      <c r="WYM3" s="4" t="s">
        <v>654</v>
      </c>
      <c r="WYN3" s="4" t="s">
        <v>654</v>
      </c>
      <c r="WYO3" s="4" t="s">
        <v>654</v>
      </c>
      <c r="WYP3" s="4" t="s">
        <v>654</v>
      </c>
      <c r="WYQ3" s="4" t="s">
        <v>654</v>
      </c>
      <c r="WYR3" s="4" t="s">
        <v>654</v>
      </c>
      <c r="WYS3" s="4" t="s">
        <v>654</v>
      </c>
      <c r="WYT3" s="4" t="s">
        <v>654</v>
      </c>
      <c r="WYU3" s="4" t="s">
        <v>654</v>
      </c>
      <c r="WYV3" s="4" t="s">
        <v>654</v>
      </c>
      <c r="WYW3" s="4" t="s">
        <v>654</v>
      </c>
      <c r="WYX3" s="4" t="s">
        <v>654</v>
      </c>
      <c r="WYY3" s="4" t="s">
        <v>654</v>
      </c>
      <c r="WYZ3" s="4" t="s">
        <v>654</v>
      </c>
      <c r="WZA3" s="4" t="s">
        <v>654</v>
      </c>
      <c r="WZB3" s="4" t="s">
        <v>654</v>
      </c>
      <c r="WZC3" s="4" t="s">
        <v>654</v>
      </c>
      <c r="WZD3" s="4" t="s">
        <v>654</v>
      </c>
      <c r="WZE3" s="4" t="s">
        <v>654</v>
      </c>
      <c r="WZF3" s="4" t="s">
        <v>654</v>
      </c>
      <c r="WZG3" s="4" t="s">
        <v>654</v>
      </c>
      <c r="WZH3" s="4" t="s">
        <v>654</v>
      </c>
      <c r="WZI3" s="4" t="s">
        <v>654</v>
      </c>
      <c r="WZJ3" s="4" t="s">
        <v>654</v>
      </c>
      <c r="WZK3" s="4" t="s">
        <v>654</v>
      </c>
      <c r="WZL3" s="4" t="s">
        <v>654</v>
      </c>
      <c r="WZM3" s="4" t="s">
        <v>654</v>
      </c>
      <c r="WZN3" s="4" t="s">
        <v>654</v>
      </c>
      <c r="WZO3" s="4" t="s">
        <v>654</v>
      </c>
      <c r="WZP3" s="4" t="s">
        <v>654</v>
      </c>
      <c r="WZQ3" s="4" t="s">
        <v>654</v>
      </c>
      <c r="WZR3" s="4" t="s">
        <v>654</v>
      </c>
      <c r="WZS3" s="4" t="s">
        <v>654</v>
      </c>
      <c r="WZT3" s="4" t="s">
        <v>654</v>
      </c>
      <c r="WZU3" s="4" t="s">
        <v>654</v>
      </c>
      <c r="WZV3" s="4" t="s">
        <v>654</v>
      </c>
      <c r="WZW3" s="4" t="s">
        <v>654</v>
      </c>
      <c r="WZX3" s="4" t="s">
        <v>654</v>
      </c>
      <c r="WZY3" s="4" t="s">
        <v>654</v>
      </c>
      <c r="WZZ3" s="4" t="s">
        <v>654</v>
      </c>
      <c r="XAA3" s="4" t="s">
        <v>654</v>
      </c>
      <c r="XAB3" s="4" t="s">
        <v>654</v>
      </c>
      <c r="XAC3" s="4" t="s">
        <v>654</v>
      </c>
      <c r="XAD3" s="4" t="s">
        <v>654</v>
      </c>
      <c r="XAE3" s="4" t="s">
        <v>654</v>
      </c>
      <c r="XAF3" s="4" t="s">
        <v>654</v>
      </c>
      <c r="XAG3" s="4" t="s">
        <v>654</v>
      </c>
      <c r="XAH3" s="4" t="s">
        <v>654</v>
      </c>
      <c r="XAI3" s="4" t="s">
        <v>654</v>
      </c>
      <c r="XAJ3" s="4" t="s">
        <v>654</v>
      </c>
      <c r="XAK3" s="4" t="s">
        <v>654</v>
      </c>
      <c r="XAL3" s="4" t="s">
        <v>654</v>
      </c>
      <c r="XAM3" s="4" t="s">
        <v>654</v>
      </c>
      <c r="XAN3" s="4" t="s">
        <v>654</v>
      </c>
      <c r="XAO3" s="4" t="s">
        <v>654</v>
      </c>
      <c r="XAP3" s="4" t="s">
        <v>654</v>
      </c>
      <c r="XAQ3" s="4" t="s">
        <v>654</v>
      </c>
      <c r="XAR3" s="4" t="s">
        <v>654</v>
      </c>
      <c r="XAS3" s="4" t="s">
        <v>654</v>
      </c>
      <c r="XAT3" s="4" t="s">
        <v>654</v>
      </c>
      <c r="XAU3" s="4" t="s">
        <v>654</v>
      </c>
      <c r="XAV3" s="4" t="s">
        <v>654</v>
      </c>
      <c r="XAW3" s="4" t="s">
        <v>654</v>
      </c>
      <c r="XAX3" s="4" t="s">
        <v>654</v>
      </c>
      <c r="XAY3" s="4" t="s">
        <v>654</v>
      </c>
      <c r="XAZ3" s="4" t="s">
        <v>654</v>
      </c>
      <c r="XBA3" s="4" t="s">
        <v>654</v>
      </c>
      <c r="XBB3" s="4" t="s">
        <v>654</v>
      </c>
      <c r="XBC3" s="4" t="s">
        <v>654</v>
      </c>
      <c r="XBD3" s="4" t="s">
        <v>654</v>
      </c>
      <c r="XBE3" s="4" t="s">
        <v>654</v>
      </c>
      <c r="XBF3" s="4" t="s">
        <v>654</v>
      </c>
      <c r="XBG3" s="4" t="s">
        <v>654</v>
      </c>
      <c r="XBH3" s="4" t="s">
        <v>654</v>
      </c>
      <c r="XBI3" s="4" t="s">
        <v>654</v>
      </c>
      <c r="XBJ3" s="4" t="s">
        <v>654</v>
      </c>
      <c r="XBK3" s="4" t="s">
        <v>654</v>
      </c>
      <c r="XBL3" s="4" t="s">
        <v>654</v>
      </c>
      <c r="XBM3" s="4" t="s">
        <v>654</v>
      </c>
      <c r="XBN3" s="4" t="s">
        <v>654</v>
      </c>
      <c r="XBO3" s="4" t="s">
        <v>654</v>
      </c>
      <c r="XBP3" s="4" t="s">
        <v>654</v>
      </c>
      <c r="XBQ3" s="4" t="s">
        <v>654</v>
      </c>
      <c r="XBR3" s="4" t="s">
        <v>654</v>
      </c>
      <c r="XBS3" s="4" t="s">
        <v>654</v>
      </c>
      <c r="XBT3" s="4" t="s">
        <v>654</v>
      </c>
      <c r="XBU3" s="4" t="s">
        <v>654</v>
      </c>
      <c r="XBV3" s="4" t="s">
        <v>654</v>
      </c>
      <c r="XBW3" s="4" t="s">
        <v>654</v>
      </c>
      <c r="XBX3" s="4" t="s">
        <v>654</v>
      </c>
      <c r="XBY3" s="4" t="s">
        <v>654</v>
      </c>
      <c r="XBZ3" s="4" t="s">
        <v>654</v>
      </c>
      <c r="XCA3" s="4" t="s">
        <v>654</v>
      </c>
      <c r="XCB3" s="4" t="s">
        <v>654</v>
      </c>
      <c r="XCC3" s="4" t="s">
        <v>654</v>
      </c>
      <c r="XCD3" s="4" t="s">
        <v>654</v>
      </c>
      <c r="XCE3" s="4" t="s">
        <v>654</v>
      </c>
      <c r="XCF3" s="4" t="s">
        <v>654</v>
      </c>
      <c r="XCG3" s="4" t="s">
        <v>654</v>
      </c>
      <c r="XCH3" s="4" t="s">
        <v>654</v>
      </c>
      <c r="XCI3" s="4" t="s">
        <v>654</v>
      </c>
      <c r="XCJ3" s="4" t="s">
        <v>654</v>
      </c>
      <c r="XCK3" s="4" t="s">
        <v>654</v>
      </c>
      <c r="XCL3" s="4" t="s">
        <v>654</v>
      </c>
      <c r="XCM3" s="4" t="s">
        <v>654</v>
      </c>
      <c r="XCN3" s="4" t="s">
        <v>654</v>
      </c>
      <c r="XCO3" s="4" t="s">
        <v>654</v>
      </c>
      <c r="XCP3" s="4" t="s">
        <v>654</v>
      </c>
      <c r="XCQ3" s="4" t="s">
        <v>654</v>
      </c>
      <c r="XCR3" s="4" t="s">
        <v>654</v>
      </c>
      <c r="XCS3" s="4" t="s">
        <v>654</v>
      </c>
      <c r="XCT3" s="4" t="s">
        <v>654</v>
      </c>
      <c r="XCU3" s="4" t="s">
        <v>654</v>
      </c>
      <c r="XCV3" s="4" t="s">
        <v>654</v>
      </c>
      <c r="XCW3" s="4" t="s">
        <v>654</v>
      </c>
      <c r="XCX3" s="4" t="s">
        <v>654</v>
      </c>
      <c r="XCY3" s="4" t="s">
        <v>654</v>
      </c>
      <c r="XCZ3" s="4" t="s">
        <v>654</v>
      </c>
      <c r="XDA3" s="4" t="s">
        <v>654</v>
      </c>
      <c r="XDB3" s="4" t="s">
        <v>654</v>
      </c>
      <c r="XDC3" s="4" t="s">
        <v>654</v>
      </c>
      <c r="XDD3" s="4" t="s">
        <v>654</v>
      </c>
      <c r="XDE3" s="4" t="s">
        <v>654</v>
      </c>
      <c r="XDF3" s="4" t="s">
        <v>654</v>
      </c>
      <c r="XDG3" s="4" t="s">
        <v>654</v>
      </c>
      <c r="XDH3" s="4" t="s">
        <v>654</v>
      </c>
      <c r="XDI3" s="4" t="s">
        <v>654</v>
      </c>
      <c r="XDJ3" s="4" t="s">
        <v>654</v>
      </c>
      <c r="XDK3" s="4" t="s">
        <v>654</v>
      </c>
      <c r="XDL3" s="4" t="s">
        <v>654</v>
      </c>
      <c r="XDM3" s="4" t="s">
        <v>654</v>
      </c>
      <c r="XDN3" s="4" t="s">
        <v>654</v>
      </c>
      <c r="XDO3" s="4" t="s">
        <v>654</v>
      </c>
      <c r="XDP3" s="4" t="s">
        <v>654</v>
      </c>
      <c r="XDQ3" s="4" t="s">
        <v>654</v>
      </c>
      <c r="XDR3" s="4" t="s">
        <v>654</v>
      </c>
      <c r="XDS3" s="4" t="s">
        <v>654</v>
      </c>
      <c r="XDT3" s="4" t="s">
        <v>654</v>
      </c>
      <c r="XDU3" s="4" t="s">
        <v>654</v>
      </c>
      <c r="XDV3" s="4" t="s">
        <v>654</v>
      </c>
      <c r="XDW3" s="4" t="s">
        <v>654</v>
      </c>
      <c r="XDX3" s="4" t="s">
        <v>654</v>
      </c>
      <c r="XDY3" s="4" t="s">
        <v>654</v>
      </c>
      <c r="XDZ3" s="4" t="s">
        <v>654</v>
      </c>
      <c r="XEA3" s="4" t="s">
        <v>654</v>
      </c>
      <c r="XEB3" s="4" t="s">
        <v>654</v>
      </c>
      <c r="XEC3" s="4" t="s">
        <v>654</v>
      </c>
      <c r="XED3" s="4" t="s">
        <v>654</v>
      </c>
      <c r="XEE3" s="4" t="s">
        <v>654</v>
      </c>
      <c r="XEF3" s="4" t="s">
        <v>654</v>
      </c>
      <c r="XEG3" s="4" t="s">
        <v>654</v>
      </c>
      <c r="XEH3" s="4" t="s">
        <v>654</v>
      </c>
      <c r="XEI3" s="4" t="s">
        <v>654</v>
      </c>
      <c r="XEJ3" s="4" t="s">
        <v>654</v>
      </c>
      <c r="XEK3" s="4" t="s">
        <v>654</v>
      </c>
      <c r="XEL3" s="4" t="s">
        <v>654</v>
      </c>
      <c r="XEM3" s="4" t="s">
        <v>654</v>
      </c>
      <c r="XEN3" s="4" t="s">
        <v>654</v>
      </c>
      <c r="XEO3" s="4" t="s">
        <v>654</v>
      </c>
      <c r="XEP3" s="4" t="s">
        <v>654</v>
      </c>
      <c r="XEQ3" s="4" t="s">
        <v>654</v>
      </c>
      <c r="XER3" s="4" t="s">
        <v>654</v>
      </c>
      <c r="XES3" s="4" t="s">
        <v>654</v>
      </c>
      <c r="XET3" s="4" t="s">
        <v>654</v>
      </c>
      <c r="XEU3" s="4" t="s">
        <v>654</v>
      </c>
      <c r="XEV3" s="4" t="s">
        <v>654</v>
      </c>
      <c r="XEW3" s="4" t="s">
        <v>654</v>
      </c>
      <c r="XEX3" s="4" t="s">
        <v>654</v>
      </c>
      <c r="XEY3" s="4" t="s">
        <v>654</v>
      </c>
      <c r="XEZ3" s="4" t="s">
        <v>654</v>
      </c>
      <c r="XFA3" s="4" t="s">
        <v>654</v>
      </c>
      <c r="XFB3" s="4" t="s">
        <v>654</v>
      </c>
      <c r="XFC3" s="4" t="s">
        <v>654</v>
      </c>
      <c r="XFD3" s="4" t="s">
        <v>654</v>
      </c>
    </row>
    <row r="4" spans="1:16384" s="4" customFormat="1">
      <c r="A4" s="6" t="s">
        <v>14</v>
      </c>
      <c r="B4" s="6"/>
      <c r="C4" s="6"/>
      <c r="D4" s="6"/>
      <c r="E4" s="6"/>
    </row>
    <row r="5" spans="1:16384" s="4" customFormat="1"/>
    <row r="6" spans="1:16384" s="4" customFormat="1">
      <c r="A6" s="4" t="s">
        <v>15</v>
      </c>
    </row>
    <row r="7" spans="1:16384">
      <c r="A7" s="4"/>
      <c r="B7" s="4"/>
      <c r="C7" s="4"/>
      <c r="D7" s="4"/>
    </row>
    <row r="8" spans="1:16384">
      <c r="A8" s="142" t="str">
        <f>'Assistance Programs, Outreach'!A10</f>
        <v>Atlantic City Electric</v>
      </c>
      <c r="B8" s="4"/>
      <c r="C8" s="4"/>
      <c r="D8" s="4"/>
    </row>
    <row r="9" spans="1:16384" ht="26.4">
      <c r="A9" s="79" t="s">
        <v>655</v>
      </c>
      <c r="B9" s="79" t="s">
        <v>656</v>
      </c>
      <c r="C9" s="79" t="s">
        <v>657</v>
      </c>
      <c r="D9" s="79" t="s">
        <v>658</v>
      </c>
      <c r="E9" s="79" t="s">
        <v>659</v>
      </c>
      <c r="F9" s="4"/>
    </row>
    <row r="10" spans="1:16384" ht="14.4">
      <c r="A10" s="195" t="s">
        <v>660</v>
      </c>
      <c r="B10" s="196"/>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51"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cols>
    <col min="1" max="7" width="9.33203125" style="121" customWidth="1"/>
    <col min="8" max="16384" width="8.6640625" style="121"/>
  </cols>
  <sheetData>
    <row r="1" spans="1:7" ht="14.4" thickBot="1">
      <c r="A1" s="123" t="s">
        <v>661</v>
      </c>
    </row>
    <row r="2" spans="1:7">
      <c r="A2" s="492" t="s">
        <v>662</v>
      </c>
      <c r="B2" s="493"/>
      <c r="C2" s="493"/>
      <c r="D2" s="493"/>
      <c r="E2" s="493"/>
      <c r="F2" s="493"/>
      <c r="G2" s="494"/>
    </row>
    <row r="3" spans="1:7">
      <c r="A3" s="495"/>
      <c r="B3" s="496"/>
      <c r="C3" s="496"/>
      <c r="D3" s="496"/>
      <c r="E3" s="496"/>
      <c r="F3" s="496"/>
      <c r="G3" s="497"/>
    </row>
    <row r="4" spans="1:7" ht="32.25" customHeight="1" thickBot="1">
      <c r="A4" s="498"/>
      <c r="B4" s="499"/>
      <c r="C4" s="499"/>
      <c r="D4" s="499"/>
      <c r="E4" s="499"/>
      <c r="F4" s="499"/>
      <c r="G4" s="500"/>
    </row>
    <row r="5" spans="1:7">
      <c r="A5" s="122"/>
      <c r="B5" s="122"/>
      <c r="C5" s="122"/>
      <c r="D5" s="122"/>
      <c r="E5" s="122"/>
      <c r="F5" s="122"/>
      <c r="G5" s="122"/>
    </row>
    <row r="6" spans="1:7">
      <c r="A6" s="123" t="s">
        <v>663</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6" sqref="A6"/>
    </sheetView>
  </sheetViews>
  <sheetFormatPr defaultColWidth="0" defaultRowHeight="13.2" zeroHeight="1"/>
  <cols>
    <col min="1" max="1" width="8.6640625" style="4" customWidth="1"/>
    <col min="2" max="2" width="60.6640625" style="5" customWidth="1"/>
    <col min="3" max="3" width="20.44140625" style="5" bestFit="1" customWidth="1"/>
    <col min="4" max="4" width="16.5546875" style="5" bestFit="1" customWidth="1"/>
    <col min="5" max="10" width="8.6640625" style="5" customWidth="1"/>
    <col min="11" max="11" width="8.6640625" style="5" hidden="1" customWidth="1"/>
    <col min="12" max="13" width="0" style="5" hidden="1" customWidth="1"/>
    <col min="14" max="16384" width="8.6640625" style="5" hidden="1"/>
  </cols>
  <sheetData>
    <row r="1" spans="1:13" ht="13.8" thickBot="1">
      <c r="A1" s="60" t="s">
        <v>664</v>
      </c>
      <c r="B1" s="4"/>
      <c r="C1" s="4"/>
      <c r="D1" s="4"/>
      <c r="E1" s="4"/>
      <c r="F1" s="4"/>
      <c r="G1" s="4"/>
      <c r="H1" s="4"/>
      <c r="I1" s="4"/>
      <c r="J1" s="4"/>
      <c r="K1" s="4"/>
    </row>
    <row r="2" spans="1:13" ht="15" customHeight="1">
      <c r="A2" s="438" t="s">
        <v>665</v>
      </c>
      <c r="B2" s="447"/>
      <c r="C2" s="447"/>
      <c r="D2" s="447"/>
      <c r="E2" s="447"/>
      <c r="F2" s="447"/>
      <c r="G2" s="447"/>
      <c r="H2" s="439"/>
      <c r="I2" s="31"/>
      <c r="J2" s="31"/>
      <c r="K2" s="31"/>
      <c r="L2" s="28"/>
      <c r="M2" s="28"/>
    </row>
    <row r="3" spans="1:13" ht="42.6" customHeight="1" thickBot="1">
      <c r="A3" s="442"/>
      <c r="B3" s="449"/>
      <c r="C3" s="449"/>
      <c r="D3" s="449"/>
      <c r="E3" s="449"/>
      <c r="F3" s="449"/>
      <c r="G3" s="449"/>
      <c r="H3" s="443"/>
      <c r="I3" s="31"/>
      <c r="J3" s="31"/>
      <c r="K3" s="31"/>
      <c r="L3" s="28"/>
      <c r="M3" s="28"/>
    </row>
    <row r="4" spans="1:13" ht="15" customHeight="1">
      <c r="A4" s="143"/>
      <c r="B4" s="143"/>
      <c r="C4" s="143"/>
      <c r="D4" s="143"/>
      <c r="E4" s="143"/>
      <c r="F4" s="143"/>
      <c r="G4" s="143"/>
      <c r="H4" s="143"/>
      <c r="I4" s="31"/>
      <c r="J4" s="31"/>
      <c r="K4" s="31"/>
      <c r="L4" s="28"/>
      <c r="M4" s="28"/>
    </row>
    <row r="5" spans="1:13" ht="17.399999999999999">
      <c r="A5" s="342" t="s">
        <v>1307</v>
      </c>
      <c r="B5" s="6"/>
      <c r="C5" s="6"/>
      <c r="D5" s="6"/>
      <c r="E5" s="6"/>
      <c r="F5" s="6"/>
      <c r="G5" s="6"/>
      <c r="H5" s="6"/>
      <c r="I5" s="6"/>
      <c r="J5" s="6"/>
      <c r="K5" s="4"/>
    </row>
    <row r="6" spans="1:13">
      <c r="A6" s="6"/>
      <c r="B6" s="6"/>
      <c r="C6" s="4"/>
      <c r="D6" s="4"/>
      <c r="E6" s="4"/>
      <c r="F6" s="4"/>
      <c r="G6" s="4"/>
      <c r="H6" s="4"/>
      <c r="I6" s="4"/>
      <c r="J6" s="4"/>
      <c r="K6" s="4"/>
    </row>
    <row r="7" spans="1:13" ht="13.8" thickBot="1">
      <c r="B7" s="4"/>
      <c r="C7" s="4"/>
      <c r="D7" s="4"/>
      <c r="E7" s="4"/>
      <c r="F7" s="4"/>
      <c r="G7" s="4"/>
      <c r="H7" s="4"/>
      <c r="I7" s="4"/>
      <c r="J7" s="4"/>
      <c r="K7" s="4"/>
    </row>
    <row r="8" spans="1:13">
      <c r="B8" s="33"/>
      <c r="C8" s="34" t="s">
        <v>666</v>
      </c>
      <c r="D8" s="35"/>
      <c r="E8" s="29"/>
      <c r="F8" s="29"/>
      <c r="G8" s="29"/>
      <c r="H8" s="29"/>
      <c r="I8" s="29"/>
      <c r="J8" s="29"/>
      <c r="K8" s="4"/>
    </row>
    <row r="9" spans="1:13">
      <c r="B9" s="36"/>
      <c r="C9" s="32" t="s">
        <v>667</v>
      </c>
      <c r="D9" s="37"/>
      <c r="E9" s="30"/>
      <c r="F9" s="30"/>
      <c r="G9" s="30"/>
      <c r="H9" s="30"/>
      <c r="I9" s="30"/>
      <c r="J9" s="30"/>
      <c r="K9" s="4"/>
    </row>
    <row r="10" spans="1:13">
      <c r="B10" s="36" t="e">
        <f>#REF!</f>
        <v>#REF!</v>
      </c>
      <c r="C10" s="4"/>
      <c r="D10" s="43"/>
      <c r="E10" s="4"/>
      <c r="F10" s="4"/>
      <c r="G10" s="4"/>
      <c r="H10" s="4"/>
      <c r="I10" s="4"/>
      <c r="J10" s="4"/>
      <c r="K10" s="4"/>
    </row>
    <row r="11" spans="1:13">
      <c r="B11" s="45" t="s">
        <v>668</v>
      </c>
      <c r="C11" s="4"/>
      <c r="D11" s="43"/>
      <c r="E11" s="4"/>
      <c r="F11" s="4"/>
      <c r="G11" s="4"/>
      <c r="H11" s="4"/>
      <c r="I11" s="4"/>
      <c r="J11" s="4"/>
      <c r="K11" s="4"/>
    </row>
    <row r="12" spans="1:13">
      <c r="B12" s="46" t="s">
        <v>669</v>
      </c>
      <c r="C12" s="4" t="s">
        <v>670</v>
      </c>
      <c r="D12" s="43" t="s">
        <v>671</v>
      </c>
      <c r="E12" s="4"/>
      <c r="F12" s="4"/>
      <c r="G12" s="4"/>
      <c r="H12" s="4"/>
      <c r="I12" s="4"/>
      <c r="J12" s="4"/>
      <c r="K12" s="4"/>
    </row>
    <row r="13" spans="1:13">
      <c r="B13" s="40" t="s">
        <v>672</v>
      </c>
      <c r="C13" s="11"/>
      <c r="D13" s="8"/>
      <c r="E13" s="4"/>
      <c r="F13" s="4"/>
      <c r="G13" s="4"/>
      <c r="H13" s="4"/>
      <c r="I13" s="4"/>
      <c r="J13" s="4"/>
      <c r="K13" s="4"/>
    </row>
    <row r="14" spans="1:13">
      <c r="B14" s="40" t="s">
        <v>673</v>
      </c>
      <c r="C14" s="11"/>
      <c r="D14" s="8"/>
      <c r="E14" s="4"/>
      <c r="F14" s="4"/>
      <c r="G14" s="4"/>
      <c r="H14" s="4"/>
      <c r="I14" s="4"/>
      <c r="J14" s="4"/>
      <c r="K14" s="4"/>
    </row>
    <row r="15" spans="1:13">
      <c r="B15" s="47" t="s">
        <v>674</v>
      </c>
      <c r="C15" s="4"/>
      <c r="D15" s="43"/>
      <c r="E15" s="4"/>
      <c r="F15" s="4"/>
      <c r="G15" s="4"/>
      <c r="H15" s="4"/>
      <c r="I15" s="4"/>
      <c r="J15" s="4"/>
      <c r="K15" s="4"/>
    </row>
    <row r="16" spans="1:13">
      <c r="B16" s="41" t="s">
        <v>675</v>
      </c>
      <c r="C16" s="11"/>
      <c r="D16" s="8"/>
      <c r="E16" s="4"/>
      <c r="F16" s="4"/>
      <c r="G16" s="4"/>
      <c r="H16" s="4"/>
      <c r="I16" s="4"/>
      <c r="J16" s="4"/>
      <c r="K16" s="4"/>
    </row>
    <row r="17" spans="2:11">
      <c r="B17" s="41" t="s">
        <v>676</v>
      </c>
      <c r="C17" s="11"/>
      <c r="D17" s="8"/>
      <c r="E17" s="4"/>
      <c r="F17" s="4"/>
      <c r="G17" s="4"/>
      <c r="H17" s="4"/>
      <c r="I17" s="4"/>
      <c r="J17" s="4"/>
      <c r="K17" s="4"/>
    </row>
    <row r="18" spans="2:11">
      <c r="B18" s="41" t="s">
        <v>677</v>
      </c>
      <c r="C18" s="11"/>
      <c r="D18" s="8"/>
      <c r="E18" s="4"/>
      <c r="F18" s="4"/>
      <c r="G18" s="4"/>
      <c r="H18" s="4"/>
      <c r="I18" s="4"/>
      <c r="J18" s="4"/>
      <c r="K18" s="4"/>
    </row>
    <row r="19" spans="2:11">
      <c r="B19" s="41" t="s">
        <v>678</v>
      </c>
      <c r="C19" s="11"/>
      <c r="D19" s="8"/>
      <c r="E19" s="4"/>
      <c r="F19" s="4"/>
      <c r="G19" s="4"/>
      <c r="H19" s="4"/>
      <c r="I19" s="4"/>
      <c r="J19" s="4"/>
      <c r="K19" s="4"/>
    </row>
    <row r="20" spans="2:11">
      <c r="B20" s="47" t="s">
        <v>679</v>
      </c>
      <c r="C20" s="4"/>
      <c r="D20" s="43"/>
      <c r="E20" s="4"/>
      <c r="F20" s="4"/>
      <c r="G20" s="4"/>
      <c r="H20" s="4"/>
      <c r="I20" s="4"/>
      <c r="J20" s="4"/>
      <c r="K20" s="4"/>
    </row>
    <row r="21" spans="2:11">
      <c r="B21" s="42" t="s">
        <v>680</v>
      </c>
      <c r="C21" s="11"/>
      <c r="D21" s="8"/>
      <c r="E21" s="4"/>
      <c r="F21" s="4"/>
      <c r="G21" s="4"/>
      <c r="H21" s="4"/>
      <c r="I21" s="4"/>
      <c r="J21" s="4"/>
      <c r="K21" s="4"/>
    </row>
    <row r="22" spans="2:11">
      <c r="B22" s="42" t="s">
        <v>681</v>
      </c>
      <c r="C22" s="11"/>
      <c r="D22" s="8"/>
      <c r="E22" s="4"/>
      <c r="F22" s="4"/>
      <c r="G22" s="4"/>
      <c r="H22" s="4"/>
      <c r="I22" s="4"/>
      <c r="J22" s="4"/>
      <c r="K22" s="4"/>
    </row>
    <row r="23" spans="2:11">
      <c r="B23" s="40" t="s">
        <v>682</v>
      </c>
      <c r="C23" s="11"/>
      <c r="D23" s="8"/>
      <c r="E23" s="4"/>
      <c r="F23" s="4"/>
      <c r="G23" s="4"/>
      <c r="H23" s="4"/>
      <c r="I23" s="4"/>
      <c r="J23" s="4"/>
      <c r="K23" s="4"/>
    </row>
    <row r="24" spans="2:11">
      <c r="B24" s="42" t="s">
        <v>683</v>
      </c>
      <c r="C24" s="11"/>
      <c r="D24" s="8"/>
      <c r="E24" s="4"/>
      <c r="F24" s="4"/>
      <c r="G24" s="4"/>
      <c r="H24" s="4"/>
      <c r="I24" s="4"/>
      <c r="J24" s="4"/>
      <c r="K24" s="4"/>
    </row>
    <row r="25" spans="2:11">
      <c r="B25" s="42" t="s">
        <v>684</v>
      </c>
      <c r="C25" s="11"/>
      <c r="D25" s="8"/>
      <c r="E25" s="4"/>
      <c r="F25" s="4"/>
      <c r="G25" s="4"/>
      <c r="H25" s="4"/>
      <c r="I25" s="4"/>
      <c r="J25" s="4"/>
      <c r="K25" s="4"/>
    </row>
    <row r="26" spans="2:11">
      <c r="B26" s="42" t="s">
        <v>685</v>
      </c>
      <c r="C26" s="11"/>
      <c r="D26" s="8"/>
      <c r="E26" s="4"/>
      <c r="F26" s="4"/>
      <c r="G26" s="4"/>
      <c r="H26" s="4"/>
      <c r="I26" s="4"/>
      <c r="J26" s="4"/>
      <c r="K26" s="4"/>
    </row>
    <row r="27" spans="2:11">
      <c r="B27" s="42" t="s">
        <v>686</v>
      </c>
      <c r="C27" s="11"/>
      <c r="D27" s="8"/>
      <c r="E27" s="4"/>
      <c r="F27" s="4"/>
      <c r="G27" s="4"/>
      <c r="H27" s="4"/>
      <c r="I27" s="4"/>
      <c r="J27" s="4"/>
      <c r="K27" s="4"/>
    </row>
    <row r="28" spans="2:11">
      <c r="B28" s="42" t="s">
        <v>687</v>
      </c>
      <c r="C28" s="11"/>
      <c r="D28" s="8"/>
      <c r="E28" s="4"/>
      <c r="F28" s="4"/>
      <c r="G28" s="4"/>
      <c r="H28" s="4"/>
      <c r="I28" s="4"/>
      <c r="J28" s="4"/>
      <c r="K28" s="4"/>
    </row>
    <row r="29" spans="2:11">
      <c r="B29" s="39" t="s">
        <v>688</v>
      </c>
      <c r="D29" s="38"/>
      <c r="E29" s="4"/>
      <c r="F29" s="4"/>
      <c r="G29" s="4"/>
      <c r="H29" s="4"/>
      <c r="I29" s="4"/>
      <c r="J29" s="4"/>
      <c r="K29" s="4"/>
    </row>
    <row r="30" spans="2:11">
      <c r="B30" s="41" t="s">
        <v>689</v>
      </c>
      <c r="C30" s="11"/>
      <c r="D30" s="8"/>
      <c r="E30" s="4"/>
      <c r="F30" s="4"/>
      <c r="G30" s="4"/>
      <c r="H30" s="4"/>
      <c r="I30" s="4"/>
      <c r="J30" s="4"/>
      <c r="K30" s="4"/>
    </row>
    <row r="31" spans="2:11">
      <c r="B31" s="41" t="s">
        <v>676</v>
      </c>
      <c r="C31" s="11"/>
      <c r="D31" s="8"/>
      <c r="E31" s="4"/>
      <c r="F31" s="4"/>
      <c r="G31" s="4"/>
      <c r="H31" s="4"/>
      <c r="I31" s="4"/>
      <c r="J31" s="4"/>
      <c r="K31" s="4"/>
    </row>
    <row r="32" spans="2:11">
      <c r="B32" s="41" t="s">
        <v>690</v>
      </c>
      <c r="C32" s="11"/>
      <c r="D32" s="8"/>
      <c r="E32" s="4"/>
      <c r="F32" s="4"/>
      <c r="G32" s="4"/>
      <c r="H32" s="4"/>
      <c r="I32" s="4"/>
      <c r="J32" s="4"/>
      <c r="K32" s="4"/>
    </row>
    <row r="33" spans="2:11">
      <c r="B33" s="41" t="s">
        <v>678</v>
      </c>
      <c r="C33" s="11"/>
      <c r="D33" s="8"/>
      <c r="E33" s="4"/>
      <c r="F33" s="4"/>
      <c r="G33" s="4"/>
      <c r="H33" s="4"/>
      <c r="I33" s="4"/>
      <c r="J33" s="4"/>
      <c r="K33" s="4"/>
    </row>
    <row r="34" spans="2:11">
      <c r="B34" s="12" t="s">
        <v>691</v>
      </c>
      <c r="C34" s="11"/>
      <c r="D34" s="8"/>
      <c r="E34" s="4"/>
      <c r="F34" s="4"/>
      <c r="G34" s="4"/>
      <c r="H34" s="4"/>
      <c r="I34" s="4"/>
      <c r="J34" s="4"/>
      <c r="K34" s="4"/>
    </row>
    <row r="35" spans="2:11">
      <c r="B35" s="12" t="s">
        <v>692</v>
      </c>
      <c r="C35" s="11"/>
      <c r="D35" s="8"/>
      <c r="E35" s="4"/>
      <c r="F35" s="4"/>
      <c r="G35" s="4"/>
      <c r="H35" s="4"/>
      <c r="I35" s="4"/>
      <c r="J35" s="4"/>
      <c r="K35" s="4"/>
    </row>
    <row r="36" spans="2:11">
      <c r="B36" s="12" t="s">
        <v>693</v>
      </c>
      <c r="C36" s="11"/>
      <c r="D36" s="8"/>
      <c r="E36" s="4"/>
      <c r="F36" s="4"/>
      <c r="G36" s="4"/>
      <c r="H36" s="4"/>
      <c r="I36" s="4"/>
      <c r="J36" s="4"/>
      <c r="K36" s="4"/>
    </row>
    <row r="37" spans="2:11">
      <c r="B37" s="44" t="s">
        <v>694</v>
      </c>
      <c r="C37" s="4"/>
      <c r="D37" s="43"/>
      <c r="E37" s="4"/>
      <c r="F37" s="4"/>
      <c r="G37" s="4"/>
      <c r="H37" s="4"/>
      <c r="I37" s="4"/>
      <c r="J37" s="4"/>
      <c r="K37" s="4"/>
    </row>
    <row r="38" spans="2:11">
      <c r="B38" s="7" t="s">
        <v>695</v>
      </c>
      <c r="C38" s="11"/>
      <c r="D38" s="8"/>
      <c r="E38" s="4"/>
      <c r="F38" s="4"/>
      <c r="G38" s="4"/>
      <c r="H38" s="4"/>
      <c r="I38" s="4"/>
      <c r="J38" s="4"/>
      <c r="K38" s="4"/>
    </row>
    <row r="39" spans="2:11">
      <c r="B39" s="7" t="s">
        <v>696</v>
      </c>
      <c r="C39" s="11"/>
      <c r="D39" s="8"/>
      <c r="E39" s="4"/>
      <c r="F39" s="4"/>
      <c r="G39" s="4"/>
      <c r="H39" s="4"/>
      <c r="I39" s="4"/>
      <c r="J39" s="4"/>
      <c r="K39" s="4"/>
    </row>
    <row r="40" spans="2:11">
      <c r="B40" s="7" t="s">
        <v>697</v>
      </c>
      <c r="C40" s="11"/>
      <c r="D40" s="8"/>
      <c r="E40" s="4"/>
      <c r="F40" s="4"/>
      <c r="G40" s="4"/>
      <c r="H40" s="4"/>
      <c r="I40" s="4"/>
      <c r="J40" s="4"/>
      <c r="K40" s="4"/>
    </row>
    <row r="41" spans="2:11">
      <c r="B41" s="7" t="s">
        <v>698</v>
      </c>
      <c r="C41" s="11"/>
      <c r="D41" s="8"/>
      <c r="E41" s="4"/>
      <c r="F41" s="4"/>
      <c r="G41" s="4"/>
      <c r="H41" s="4"/>
      <c r="I41" s="4"/>
      <c r="J41" s="4"/>
      <c r="K41" s="4"/>
    </row>
    <row r="42" spans="2:11">
      <c r="B42" s="7" t="s">
        <v>699</v>
      </c>
      <c r="C42" s="11"/>
      <c r="D42" s="8"/>
      <c r="E42" s="4"/>
      <c r="F42" s="4"/>
      <c r="G42" s="4"/>
      <c r="H42" s="4"/>
      <c r="I42" s="4"/>
      <c r="J42" s="4"/>
      <c r="K42" s="4"/>
    </row>
    <row r="43" spans="2:11">
      <c r="B43" s="7" t="s">
        <v>700</v>
      </c>
      <c r="C43" s="11"/>
      <c r="D43" s="8"/>
      <c r="E43" s="4"/>
      <c r="F43" s="4"/>
      <c r="G43" s="4"/>
      <c r="H43" s="4"/>
      <c r="I43" s="4"/>
      <c r="J43" s="4"/>
      <c r="K43" s="4"/>
    </row>
    <row r="44" spans="2:11">
      <c r="B44" s="7" t="s">
        <v>701</v>
      </c>
      <c r="C44" s="11"/>
      <c r="D44" s="8"/>
      <c r="E44" s="4"/>
      <c r="F44" s="4"/>
      <c r="G44" s="4"/>
      <c r="H44" s="4"/>
      <c r="I44" s="4"/>
      <c r="J44" s="4"/>
      <c r="K44" s="4"/>
    </row>
    <row r="45" spans="2:11">
      <c r="B45" s="36"/>
      <c r="C45" s="4"/>
      <c r="D45" s="43"/>
      <c r="E45" s="4"/>
      <c r="F45" s="4"/>
      <c r="G45" s="4"/>
      <c r="H45" s="4"/>
      <c r="I45" s="4"/>
      <c r="J45" s="4"/>
      <c r="K45" s="4"/>
    </row>
    <row r="46" spans="2:11" ht="13.8" thickBot="1">
      <c r="B46" s="13" t="s">
        <v>702</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0C89479-E8B5-435D-9657-52EDDC0913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documentManagement/types"/>
    <ds:schemaRef ds:uri="05393c6b-cd18-4237-b9c7-d9326894782a"/>
    <ds:schemaRef ds:uri="http://schemas.microsoft.com/office/infopath/2007/PartnerControls"/>
    <ds:schemaRef ds:uri="http://purl.org/dc/terms/"/>
    <ds:schemaRef ds:uri="http://purl.org/dc/elements/1.1/"/>
    <ds:schemaRef ds:uri="http://purl.org/dc/dcmitype/"/>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_Hlk111718160</vt:lpstr>
      <vt:lpstr>_Hlk114425735</vt:lpstr>
      <vt:lpstr>_Hlk114485051</vt:lpstr>
      <vt:lpstr>_Hlk114485109</vt:lpstr>
      <vt:lpstr>_Hlk114485195</vt:lpstr>
      <vt:lpstr>_Hlk114485263</vt:lpstr>
      <vt:lpstr>_Hlk114485286</vt:lpstr>
      <vt:lpstr>_Hlk114485331</vt:lpstr>
      <vt:lpstr>_Hlk120525854</vt:lpstr>
      <vt:lpstr>_Hlk121928621</vt:lpstr>
      <vt:lpstr>_Hlk121929685</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2024-07-13T16:56:20Z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